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022" codeName="{8C4F1C90-05EB-6A55-5F09-09C24B55AC0B}"/>
  <workbookPr codeName="ThisWorkbook" autoCompressPictures="0"/>
  <bookViews>
    <workbookView xWindow="0" yWindow="0" windowWidth="25600" windowHeight="16060" tabRatio="861"/>
  </bookViews>
  <sheets>
    <sheet name="Log" sheetId="6" r:id="rId1"/>
    <sheet name="Priors" sheetId="164" r:id="rId2"/>
    <sheet name="Meta" sheetId="4" r:id="rId3"/>
    <sheet name="Conquest" sheetId="1051" r:id="rId4"/>
    <sheet name="ConquestHidden" sheetId="1313" state="hidden" r:id="rId5"/>
    <sheet name="Template" sheetId="1055" state="hidden" r:id="rId6"/>
  </sheets>
  <definedNames>
    <definedName name="AllLogs" localSheetId="0">Log!$A$9:$G$1048576</definedName>
    <definedName name="AllOppLineupData" localSheetId="3">Conquest!$F$4:$N$33</definedName>
    <definedName name="AllPriors" localSheetId="1">Priors!$D$4:$BE$57</definedName>
    <definedName name="Bans_LineupA" localSheetId="3">Conquest!$B$44:$E$44</definedName>
    <definedName name="Bans_LineupB" localSheetId="3">Conquest!$B$45:$E$45</definedName>
    <definedName name="BansA_A" localSheetId="3">Conquest!$B$48:$B$63</definedName>
    <definedName name="BansA_B" localSheetId="3">Conquest!$C$48:$C$63</definedName>
    <definedName name="BansA_WinRates" localSheetId="3">Conquest!$D$48:$D$63</definedName>
    <definedName name="BansB_A" localSheetId="3">Conquest!$B$66:$B$81</definedName>
    <definedName name="BansB_B" localSheetId="3">Conquest!$C$66:$C$81</definedName>
    <definedName name="BansB_WinRates" localSheetId="3">Conquest!$D$66:$D$81</definedName>
    <definedName name="BestDecks_Names" localSheetId="2">Meta!$X$3:$X$27</definedName>
    <definedName name="BestDecks_Values" localSheetId="2">Meta!$Y$3:$Y$27</definedName>
    <definedName name="BestMatchups" localSheetId="5">Template!$B$5:$D$29</definedName>
    <definedName name="BestMatchups_Names" localSheetId="5">Template!$B$5:$B$29</definedName>
    <definedName name="BestMatchups_Values" localSheetId="5">Template!$D$5:$D$29</definedName>
    <definedName name="Classes" localSheetId="0">Log!$J$2:$R$2</definedName>
    <definedName name="ClassesA" localSheetId="1">Priors!$B$4:$B$57</definedName>
    <definedName name="ClassesB" localSheetId="1">Priors!$D$2:$BE$2</definedName>
    <definedName name="ClassName" localSheetId="5">Template!$B$1</definedName>
    <definedName name="ClassNames" localSheetId="2">Meta!$B$21:$S$21</definedName>
    <definedName name="ClassNames" localSheetId="5">Template!$L$34:$AC$34</definedName>
    <definedName name="ClassPerc" localSheetId="2">Meta!$B$28:$S$28</definedName>
    <definedName name="DeckName" localSheetId="5">Template!$F$1</definedName>
    <definedName name="DeckNames" localSheetId="5">Template!$L$35:$AC$40</definedName>
    <definedName name="Decks" localSheetId="0">Log!$J$3:$R$8</definedName>
    <definedName name="DecksA" localSheetId="1">Priors!$C$4:$C$57</definedName>
    <definedName name="DecksB" localSheetId="1">Priors!$D$3:$BE$3</definedName>
    <definedName name="DefaultRates" localSheetId="5">Template!$L$14:$AC$19</definedName>
    <definedName name="DefaultWeight" localSheetId="0">Log!$F$2</definedName>
    <definedName name="ExpRates" localSheetId="5">Template!$L$23:$AC$28</definedName>
    <definedName name="M3_MyDecks" localSheetId="3">Conquest!$B$37:$B$39</definedName>
    <definedName name="M3_OppDecks" localSheetId="3">Conquest!$C$36:$E$36</definedName>
    <definedName name="M3_Strat00" localSheetId="3">Conquest!$H$36</definedName>
    <definedName name="M3_Strat01A" localSheetId="3">Conquest!$L$36</definedName>
    <definedName name="M3_Strat01B" localSheetId="3">Conquest!$M$36</definedName>
    <definedName name="M3_Strat01C" localSheetId="3">Conquest!$N$36</definedName>
    <definedName name="M3_Strat10A" localSheetId="3">Conquest!$I$36</definedName>
    <definedName name="M3_Strat10B" localSheetId="3">Conquest!$J$36</definedName>
    <definedName name="M3_Strat10C" localSheetId="3">Conquest!$K$36</definedName>
    <definedName name="M3_WinRate" localSheetId="3">Conquest!$G$36</definedName>
    <definedName name="M3_WinRates" localSheetId="3">Conquest!$C$37:$E$39</definedName>
    <definedName name="MaxDate" localSheetId="2">Meta!$D$36</definedName>
    <definedName name="MaxGames" localSheetId="2">Meta!$D$34</definedName>
    <definedName name="Meta" localSheetId="5">Template!$F$5:$I$29</definedName>
    <definedName name="Meta_Names" localSheetId="5">Template!$F$5:$F$29</definedName>
    <definedName name="Meta_Presence" localSheetId="5">Template!$H$5:$H$29</definedName>
    <definedName name="Meta_WinRate" localSheetId="5">Template!$I$5:$I$29</definedName>
    <definedName name="MetaWinRate" localSheetId="5">Template!$I$2</definedName>
    <definedName name="MinDate" localSheetId="2">Meta!$D$35</definedName>
    <definedName name="MinGames" localSheetId="2">Meta!$Y$28</definedName>
    <definedName name="MinGamesBlack" localSheetId="0">Log!$F$5</definedName>
    <definedName name="MinGamesRed" localSheetId="0">Log!$F$3</definedName>
    <definedName name="MinGamesYellow" localSheetId="0">Log!$F$4</definedName>
    <definedName name="MPClasses_Names">Meta!$U$32:$U$40</definedName>
    <definedName name="MPClasses_Values" localSheetId="2">Meta!$V$32:$V$40</definedName>
    <definedName name="MPDecks_Names" localSheetId="2">Meta!$U$3:$U$27</definedName>
    <definedName name="MPDecks_Values" localSheetId="2">Meta!$V$3:$V$27</definedName>
    <definedName name="MyDeck" localSheetId="0">Log!$B$9:$B$1048576</definedName>
    <definedName name="MyLineup" localSheetId="3">Conquest!$B$3:$E$3</definedName>
    <definedName name="MyMaxRank" localSheetId="0">Log!$H$4</definedName>
    <definedName name="MyMaxRank" localSheetId="2">Meta!$D$38</definedName>
    <definedName name="MyMinRank" localSheetId="0">Log!$H$3</definedName>
    <definedName name="MyMinRank" localSheetId="2">Meta!$D$37</definedName>
    <definedName name="MyRank" localSheetId="0">Log!$C$9:$C$1048576</definedName>
    <definedName name="Notes" localSheetId="0">Log!$G$9:$G$1048576</definedName>
    <definedName name="OppBans" localSheetId="3">Conquest!$F$4:$F$33</definedName>
    <definedName name="OppDeck" localSheetId="0">Log!$D$9:$D$1048576</definedName>
    <definedName name="OppLineups" localSheetId="3">Conquest!$B$4:$E$33</definedName>
    <definedName name="OppMaxRank" localSheetId="0">Log!$H$6</definedName>
    <definedName name="OppMaxRank" localSheetId="2">Meta!$D$40</definedName>
    <definedName name="OppMinRank" localSheetId="0">Log!$H$5</definedName>
    <definedName name="OppMinRank" localSheetId="2">Meta!$D$39</definedName>
    <definedName name="OppRank" localSheetId="0">Log!$E$9:$E$1048576</definedName>
    <definedName name="Output" localSheetId="1">Priors!$D$1</definedName>
    <definedName name="PercTable" localSheetId="2">Meta!$B$22:$S$27</definedName>
    <definedName name="StartDate" localSheetId="0">Log!$H$2</definedName>
    <definedName name="Strat00" localSheetId="3">Conquest!$H$4:$H$33</definedName>
    <definedName name="Strat01A" localSheetId="3">Conquest!$L$4:$L$33</definedName>
    <definedName name="Strat01B" localSheetId="3">Conquest!$M$4:$M$33</definedName>
    <definedName name="Strat01C" localSheetId="3">Conquest!$N$4:$N$33</definedName>
    <definedName name="Strat10A" localSheetId="3">Conquest!$I$4:$I$33</definedName>
    <definedName name="Strat10B" localSheetId="3">Conquest!$J$4:$J$33</definedName>
    <definedName name="Strat10C" localSheetId="3">Conquest!$K$4:$K$33</definedName>
    <definedName name="Timestamp" localSheetId="0">Log!$A$9:$A$1048576</definedName>
    <definedName name="TotalGames" localSheetId="5">Template!$E$2</definedName>
    <definedName name="TotalWeight" localSheetId="2">Meta!$C$18</definedName>
    <definedName name="WeightTable" localSheetId="2">Meta!$B$12:$S$17</definedName>
    <definedName name="Win" localSheetId="0">Log!$F$9:$F$1048576</definedName>
    <definedName name="WinRates" localSheetId="3">Conquest!$G$4:$G$33</definedName>
    <definedName name="WL_Table" localSheetId="5">Template!$L$4:$AC$9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8" i="4" l="1"/>
  <c r="C5" i="1313"/>
  <c r="D5" i="1313"/>
  <c r="E5" i="1313"/>
  <c r="E3" i="1313"/>
  <c r="D3" i="1313"/>
  <c r="C3" i="1313"/>
  <c r="E4" i="1313"/>
  <c r="D4" i="1313"/>
  <c r="C4" i="1313"/>
  <c r="N37" i="1313"/>
  <c r="E13" i="1313"/>
  <c r="F13" i="1313"/>
  <c r="G13" i="1313"/>
  <c r="K13" i="1313"/>
  <c r="T30" i="1313"/>
  <c r="T31" i="1313"/>
  <c r="U31" i="1313"/>
  <c r="U30" i="1313"/>
  <c r="Y30" i="1313"/>
  <c r="Y31" i="1313"/>
  <c r="AA31" i="1313"/>
  <c r="J16" i="1313"/>
  <c r="N42" i="1313"/>
  <c r="B46" i="1313"/>
  <c r="N38" i="1313"/>
  <c r="E12" i="1313"/>
  <c r="F12" i="1313"/>
  <c r="G12" i="1313"/>
  <c r="K12" i="1313"/>
  <c r="N43" i="1313"/>
  <c r="O46" i="1313"/>
  <c r="O37" i="1313"/>
  <c r="K30" i="1313"/>
  <c r="K31" i="1313"/>
  <c r="L31" i="1313"/>
  <c r="L30" i="1313"/>
  <c r="O30" i="1313"/>
  <c r="O31" i="1313"/>
  <c r="Q31" i="1313"/>
  <c r="I16" i="1313"/>
  <c r="O42" i="1313"/>
  <c r="O38" i="1313"/>
  <c r="O43" i="1313"/>
  <c r="P46" i="1313"/>
  <c r="P37" i="1313"/>
  <c r="B30" i="1313"/>
  <c r="B31" i="1313"/>
  <c r="C31" i="1313"/>
  <c r="C30" i="1313"/>
  <c r="F30" i="1313"/>
  <c r="F31" i="1313"/>
  <c r="H31" i="1313"/>
  <c r="H16" i="1313"/>
  <c r="P42" i="1313"/>
  <c r="P38" i="1313"/>
  <c r="P43" i="1313"/>
  <c r="Q46" i="1313"/>
  <c r="R46" i="1313"/>
  <c r="B47" i="1313"/>
  <c r="O47" i="1313"/>
  <c r="P47" i="1313"/>
  <c r="Q47" i="1313"/>
  <c r="R47" i="1313"/>
  <c r="B48" i="1313"/>
  <c r="O48" i="1313"/>
  <c r="P48" i="1313"/>
  <c r="Q48" i="1313"/>
  <c r="R48" i="1313"/>
  <c r="B49" i="1313"/>
  <c r="O49" i="1313"/>
  <c r="P49" i="1313"/>
  <c r="Q49" i="1313"/>
  <c r="R49" i="1313"/>
  <c r="B50" i="1313"/>
  <c r="O50" i="1313"/>
  <c r="P50" i="1313"/>
  <c r="Q50" i="1313"/>
  <c r="R50" i="1313"/>
  <c r="B51" i="1313"/>
  <c r="O51" i="1313"/>
  <c r="P51" i="1313"/>
  <c r="Q51" i="1313"/>
  <c r="R51" i="1313"/>
  <c r="B52" i="1313"/>
  <c r="O52" i="1313"/>
  <c r="P52" i="1313"/>
  <c r="Q52" i="1313"/>
  <c r="R52" i="1313"/>
  <c r="B53" i="1313"/>
  <c r="O53" i="1313"/>
  <c r="P53" i="1313"/>
  <c r="Q53" i="1313"/>
  <c r="R53" i="1313"/>
  <c r="B54" i="1313"/>
  <c r="O54" i="1313"/>
  <c r="P54" i="1313"/>
  <c r="Q54" i="1313"/>
  <c r="R54" i="1313"/>
  <c r="B55" i="1313"/>
  <c r="O55" i="1313"/>
  <c r="P55" i="1313"/>
  <c r="Q55" i="1313"/>
  <c r="R55" i="1313"/>
  <c r="B56" i="1313"/>
  <c r="O56" i="1313"/>
  <c r="P56" i="1313"/>
  <c r="Q56" i="1313"/>
  <c r="R56" i="1313"/>
  <c r="B57" i="1313"/>
  <c r="O57" i="1313"/>
  <c r="P57" i="1313"/>
  <c r="Q57" i="1313"/>
  <c r="R57" i="1313"/>
  <c r="B58" i="1313"/>
  <c r="O58" i="1313"/>
  <c r="P58" i="1313"/>
  <c r="Q58" i="1313"/>
  <c r="R58" i="1313"/>
  <c r="B59" i="1313"/>
  <c r="O59" i="1313"/>
  <c r="P59" i="1313"/>
  <c r="Q59" i="1313"/>
  <c r="R59" i="1313"/>
  <c r="B60" i="1313"/>
  <c r="O60" i="1313"/>
  <c r="P60" i="1313"/>
  <c r="Q60" i="1313"/>
  <c r="R60" i="1313"/>
  <c r="B61" i="1313"/>
  <c r="O61" i="1313"/>
  <c r="P61" i="1313"/>
  <c r="Q61" i="1313"/>
  <c r="R61" i="1313"/>
  <c r="B62" i="1313"/>
  <c r="O62" i="1313"/>
  <c r="P62" i="1313"/>
  <c r="Q62" i="1313"/>
  <c r="R62" i="1313"/>
  <c r="B63" i="1313"/>
  <c r="O63" i="1313"/>
  <c r="P63" i="1313"/>
  <c r="Q63" i="1313"/>
  <c r="R63" i="1313"/>
  <c r="B64" i="1313"/>
  <c r="O64" i="1313"/>
  <c r="P64" i="1313"/>
  <c r="Q64" i="1313"/>
  <c r="R64" i="1313"/>
  <c r="B65" i="1313"/>
  <c r="O65" i="1313"/>
  <c r="P65" i="1313"/>
  <c r="Q65" i="1313"/>
  <c r="R65" i="1313"/>
  <c r="B66" i="1313"/>
  <c r="O66" i="1313"/>
  <c r="P66" i="1313"/>
  <c r="Q66" i="1313"/>
  <c r="R66" i="1313"/>
  <c r="B67" i="1313"/>
  <c r="O67" i="1313"/>
  <c r="P67" i="1313"/>
  <c r="Q67" i="1313"/>
  <c r="R67" i="1313"/>
  <c r="B68" i="1313"/>
  <c r="O68" i="1313"/>
  <c r="P68" i="1313"/>
  <c r="Q68" i="1313"/>
  <c r="R68" i="1313"/>
  <c r="B69" i="1313"/>
  <c r="O69" i="1313"/>
  <c r="P69" i="1313"/>
  <c r="Q69" i="1313"/>
  <c r="R69" i="1313"/>
  <c r="B70" i="1313"/>
  <c r="O70" i="1313"/>
  <c r="P70" i="1313"/>
  <c r="Q70" i="1313"/>
  <c r="R70" i="1313"/>
  <c r="B71" i="1313"/>
  <c r="O71" i="1313"/>
  <c r="P71" i="1313"/>
  <c r="Q71" i="1313"/>
  <c r="R71" i="1313"/>
  <c r="B72" i="1313"/>
  <c r="O72" i="1313"/>
  <c r="P72" i="1313"/>
  <c r="Q72" i="1313"/>
  <c r="R72" i="1313"/>
  <c r="B73" i="1313"/>
  <c r="O73" i="1313"/>
  <c r="P73" i="1313"/>
  <c r="Q73" i="1313"/>
  <c r="R73" i="1313"/>
  <c r="B74" i="1313"/>
  <c r="O74" i="1313"/>
  <c r="P74" i="1313"/>
  <c r="Q74" i="1313"/>
  <c r="R74" i="1313"/>
  <c r="B75" i="1313"/>
  <c r="O75" i="1313"/>
  <c r="P75" i="1313"/>
  <c r="Q75" i="1313"/>
  <c r="R75" i="1313"/>
  <c r="B76" i="1313"/>
  <c r="O76" i="1313"/>
  <c r="P76" i="1313"/>
  <c r="Q76" i="1313"/>
  <c r="R76" i="1313"/>
  <c r="B77" i="1313"/>
  <c r="O77" i="1313"/>
  <c r="P77" i="1313"/>
  <c r="Q77" i="1313"/>
  <c r="R77" i="1313"/>
  <c r="B78" i="1313"/>
  <c r="O78" i="1313"/>
  <c r="P78" i="1313"/>
  <c r="Q78" i="1313"/>
  <c r="R78" i="1313"/>
  <c r="B79" i="1313"/>
  <c r="O79" i="1313"/>
  <c r="P79" i="1313"/>
  <c r="Q79" i="1313"/>
  <c r="R79" i="1313"/>
  <c r="B80" i="1313"/>
  <c r="O80" i="1313"/>
  <c r="P80" i="1313"/>
  <c r="Q80" i="1313"/>
  <c r="R80" i="1313"/>
  <c r="B81" i="1313"/>
  <c r="O81" i="1313"/>
  <c r="P81" i="1313"/>
  <c r="Q81" i="1313"/>
  <c r="R81" i="1313"/>
  <c r="B82" i="1313"/>
  <c r="O82" i="1313"/>
  <c r="P82" i="1313"/>
  <c r="Q82" i="1313"/>
  <c r="R82" i="1313"/>
  <c r="B83" i="1313"/>
  <c r="O83" i="1313"/>
  <c r="P83" i="1313"/>
  <c r="Q83" i="1313"/>
  <c r="R83" i="1313"/>
  <c r="B84" i="1313"/>
  <c r="O84" i="1313"/>
  <c r="P84" i="1313"/>
  <c r="Q84" i="1313"/>
  <c r="R84" i="1313"/>
  <c r="B85" i="1313"/>
  <c r="O85" i="1313"/>
  <c r="P85" i="1313"/>
  <c r="Q85" i="1313"/>
  <c r="R85" i="1313"/>
  <c r="B86" i="1313"/>
  <c r="O86" i="1313"/>
  <c r="P86" i="1313"/>
  <c r="Q86" i="1313"/>
  <c r="R86" i="1313"/>
  <c r="B87" i="1313"/>
  <c r="O87" i="1313"/>
  <c r="P87" i="1313"/>
  <c r="Q87" i="1313"/>
  <c r="R87" i="1313"/>
  <c r="B88" i="1313"/>
  <c r="O88" i="1313"/>
  <c r="P88" i="1313"/>
  <c r="Q88" i="1313"/>
  <c r="R88" i="1313"/>
  <c r="B89" i="1313"/>
  <c r="O89" i="1313"/>
  <c r="P89" i="1313"/>
  <c r="Q89" i="1313"/>
  <c r="R89" i="1313"/>
  <c r="B90" i="1313"/>
  <c r="O90" i="1313"/>
  <c r="P90" i="1313"/>
  <c r="Q90" i="1313"/>
  <c r="R90" i="1313"/>
  <c r="B91" i="1313"/>
  <c r="O91" i="1313"/>
  <c r="P91" i="1313"/>
  <c r="Q91" i="1313"/>
  <c r="R91" i="1313"/>
  <c r="B92" i="1313"/>
  <c r="O92" i="1313"/>
  <c r="P92" i="1313"/>
  <c r="Q92" i="1313"/>
  <c r="R92" i="1313"/>
  <c r="B93" i="1313"/>
  <c r="O93" i="1313"/>
  <c r="P93" i="1313"/>
  <c r="Q93" i="1313"/>
  <c r="R93" i="1313"/>
  <c r="B94" i="1313"/>
  <c r="O94" i="1313"/>
  <c r="P94" i="1313"/>
  <c r="Q94" i="1313"/>
  <c r="R94" i="1313"/>
  <c r="B95" i="1313"/>
  <c r="O95" i="1313"/>
  <c r="P95" i="1313"/>
  <c r="Q95" i="1313"/>
  <c r="R95" i="1313"/>
  <c r="B96" i="1313"/>
  <c r="O96" i="1313"/>
  <c r="P96" i="1313"/>
  <c r="Q96" i="1313"/>
  <c r="R96" i="1313"/>
  <c r="B97" i="1313"/>
  <c r="O97" i="1313"/>
  <c r="P97" i="1313"/>
  <c r="Q97" i="1313"/>
  <c r="R97" i="1313"/>
  <c r="B98" i="1313"/>
  <c r="O98" i="1313"/>
  <c r="P98" i="1313"/>
  <c r="Q98" i="1313"/>
  <c r="R98" i="1313"/>
  <c r="B99" i="1313"/>
  <c r="O99" i="1313"/>
  <c r="P99" i="1313"/>
  <c r="Q99" i="1313"/>
  <c r="R99" i="1313"/>
  <c r="B100" i="1313"/>
  <c r="O100" i="1313"/>
  <c r="P100" i="1313"/>
  <c r="Q100" i="1313"/>
  <c r="R100" i="1313"/>
  <c r="B101" i="1313"/>
  <c r="O101" i="1313"/>
  <c r="P101" i="1313"/>
  <c r="Q101" i="1313"/>
  <c r="R101" i="1313"/>
  <c r="B102" i="1313"/>
  <c r="O102" i="1313"/>
  <c r="P102" i="1313"/>
  <c r="Q102" i="1313"/>
  <c r="R102" i="1313"/>
  <c r="B103" i="1313"/>
  <c r="O103" i="1313"/>
  <c r="P103" i="1313"/>
  <c r="Q103" i="1313"/>
  <c r="R103" i="1313"/>
  <c r="B104" i="1313"/>
  <c r="O104" i="1313"/>
  <c r="P104" i="1313"/>
  <c r="Q104" i="1313"/>
  <c r="R104" i="1313"/>
  <c r="B105" i="1313"/>
  <c r="O105" i="1313"/>
  <c r="P105" i="1313"/>
  <c r="Q105" i="1313"/>
  <c r="R105" i="1313"/>
  <c r="B106" i="1313"/>
  <c r="O106" i="1313"/>
  <c r="P106" i="1313"/>
  <c r="Q106" i="1313"/>
  <c r="R106" i="1313"/>
  <c r="B107" i="1313"/>
  <c r="O107" i="1313"/>
  <c r="P107" i="1313"/>
  <c r="Q107" i="1313"/>
  <c r="R107" i="1313"/>
  <c r="B108" i="1313"/>
  <c r="O108" i="1313"/>
  <c r="P108" i="1313"/>
  <c r="Q108" i="1313"/>
  <c r="R108" i="1313"/>
  <c r="B109" i="1313"/>
  <c r="O109" i="1313"/>
  <c r="P109" i="1313"/>
  <c r="Q109" i="1313"/>
  <c r="R109" i="1313"/>
  <c r="B110" i="1313"/>
  <c r="O110" i="1313"/>
  <c r="P110" i="1313"/>
  <c r="Q110" i="1313"/>
  <c r="R110" i="1313"/>
  <c r="B111" i="1313"/>
  <c r="O111" i="1313"/>
  <c r="P111" i="1313"/>
  <c r="Q111" i="1313"/>
  <c r="R111" i="1313"/>
  <c r="B112" i="1313"/>
  <c r="O112" i="1313"/>
  <c r="P112" i="1313"/>
  <c r="Q112" i="1313"/>
  <c r="R112" i="1313"/>
  <c r="B113" i="1313"/>
  <c r="O113" i="1313"/>
  <c r="P113" i="1313"/>
  <c r="Q113" i="1313"/>
  <c r="R113" i="1313"/>
  <c r="B114" i="1313"/>
  <c r="O114" i="1313"/>
  <c r="P114" i="1313"/>
  <c r="Q114" i="1313"/>
  <c r="R114" i="1313"/>
  <c r="B115" i="1313"/>
  <c r="O115" i="1313"/>
  <c r="P115" i="1313"/>
  <c r="Q115" i="1313"/>
  <c r="R115" i="1313"/>
  <c r="B116" i="1313"/>
  <c r="O116" i="1313"/>
  <c r="P116" i="1313"/>
  <c r="Q116" i="1313"/>
  <c r="R116" i="1313"/>
  <c r="B117" i="1313"/>
  <c r="O117" i="1313"/>
  <c r="P117" i="1313"/>
  <c r="Q117" i="1313"/>
  <c r="R117" i="1313"/>
  <c r="B118" i="1313"/>
  <c r="O118" i="1313"/>
  <c r="P118" i="1313"/>
  <c r="Q118" i="1313"/>
  <c r="R118" i="1313"/>
  <c r="B119" i="1313"/>
  <c r="O119" i="1313"/>
  <c r="P119" i="1313"/>
  <c r="Q119" i="1313"/>
  <c r="R119" i="1313"/>
  <c r="B120" i="1313"/>
  <c r="O120" i="1313"/>
  <c r="P120" i="1313"/>
  <c r="Q120" i="1313"/>
  <c r="R120" i="1313"/>
  <c r="B121" i="1313"/>
  <c r="O121" i="1313"/>
  <c r="P121" i="1313"/>
  <c r="Q121" i="1313"/>
  <c r="R121" i="1313"/>
  <c r="B122" i="1313"/>
  <c r="O122" i="1313"/>
  <c r="P122" i="1313"/>
  <c r="Q122" i="1313"/>
  <c r="R122" i="1313"/>
  <c r="B123" i="1313"/>
  <c r="O123" i="1313"/>
  <c r="P123" i="1313"/>
  <c r="Q123" i="1313"/>
  <c r="R123" i="1313"/>
  <c r="B124" i="1313"/>
  <c r="O124" i="1313"/>
  <c r="P124" i="1313"/>
  <c r="Q124" i="1313"/>
  <c r="R124" i="1313"/>
  <c r="B125" i="1313"/>
  <c r="O125" i="1313"/>
  <c r="P125" i="1313"/>
  <c r="Q125" i="1313"/>
  <c r="R125" i="1313"/>
  <c r="B126" i="1313"/>
  <c r="O126" i="1313"/>
  <c r="P126" i="1313"/>
  <c r="Q126" i="1313"/>
  <c r="R126" i="1313"/>
  <c r="B127" i="1313"/>
  <c r="O127" i="1313"/>
  <c r="P127" i="1313"/>
  <c r="Q127" i="1313"/>
  <c r="R127" i="1313"/>
  <c r="B128" i="1313"/>
  <c r="O128" i="1313"/>
  <c r="P128" i="1313"/>
  <c r="Q128" i="1313"/>
  <c r="R128" i="1313"/>
  <c r="B129" i="1313"/>
  <c r="O129" i="1313"/>
  <c r="P129" i="1313"/>
  <c r="Q129" i="1313"/>
  <c r="R129" i="1313"/>
  <c r="B130" i="1313"/>
  <c r="O130" i="1313"/>
  <c r="P130" i="1313"/>
  <c r="Q130" i="1313"/>
  <c r="R130" i="1313"/>
  <c r="B131" i="1313"/>
  <c r="O131" i="1313"/>
  <c r="P131" i="1313"/>
  <c r="Q131" i="1313"/>
  <c r="R131" i="1313"/>
  <c r="B132" i="1313"/>
  <c r="O132" i="1313"/>
  <c r="P132" i="1313"/>
  <c r="Q132" i="1313"/>
  <c r="R132" i="1313"/>
  <c r="B133" i="1313"/>
  <c r="O133" i="1313"/>
  <c r="P133" i="1313"/>
  <c r="Q133" i="1313"/>
  <c r="R133" i="1313"/>
  <c r="B134" i="1313"/>
  <c r="O134" i="1313"/>
  <c r="P134" i="1313"/>
  <c r="Q134" i="1313"/>
  <c r="R134" i="1313"/>
  <c r="B135" i="1313"/>
  <c r="O135" i="1313"/>
  <c r="P135" i="1313"/>
  <c r="Q135" i="1313"/>
  <c r="R135" i="1313"/>
  <c r="B136" i="1313"/>
  <c r="O136" i="1313"/>
  <c r="P136" i="1313"/>
  <c r="Q136" i="1313"/>
  <c r="R136" i="1313"/>
  <c r="B137" i="1313"/>
  <c r="O137" i="1313"/>
  <c r="P137" i="1313"/>
  <c r="Q137" i="1313"/>
  <c r="R137" i="1313"/>
  <c r="B138" i="1313"/>
  <c r="O138" i="1313"/>
  <c r="P138" i="1313"/>
  <c r="Q138" i="1313"/>
  <c r="R138" i="1313"/>
  <c r="B139" i="1313"/>
  <c r="O139" i="1313"/>
  <c r="P139" i="1313"/>
  <c r="Q139" i="1313"/>
  <c r="R139" i="1313"/>
  <c r="B140" i="1313"/>
  <c r="O140" i="1313"/>
  <c r="P140" i="1313"/>
  <c r="Q140" i="1313"/>
  <c r="R140" i="1313"/>
  <c r="B141" i="1313"/>
  <c r="O141" i="1313"/>
  <c r="P141" i="1313"/>
  <c r="Q141" i="1313"/>
  <c r="R141" i="1313"/>
  <c r="B142" i="1313"/>
  <c r="O142" i="1313"/>
  <c r="P142" i="1313"/>
  <c r="Q142" i="1313"/>
  <c r="R142" i="1313"/>
  <c r="B143" i="1313"/>
  <c r="O143" i="1313"/>
  <c r="P143" i="1313"/>
  <c r="Q143" i="1313"/>
  <c r="R143" i="1313"/>
  <c r="B144" i="1313"/>
  <c r="O144" i="1313"/>
  <c r="P144" i="1313"/>
  <c r="Q144" i="1313"/>
  <c r="R144" i="1313"/>
  <c r="B145" i="1313"/>
  <c r="O145" i="1313"/>
  <c r="P145" i="1313"/>
  <c r="Q145" i="1313"/>
  <c r="R145" i="1313"/>
  <c r="B146" i="1313"/>
  <c r="O146" i="1313"/>
  <c r="P146" i="1313"/>
  <c r="Q146" i="1313"/>
  <c r="R146" i="1313"/>
  <c r="Q39" i="1313"/>
  <c r="K16" i="1313"/>
  <c r="N151" i="1313"/>
  <c r="G11" i="1313"/>
  <c r="G17" i="1313"/>
  <c r="N157" i="1313"/>
  <c r="N152" i="1313"/>
  <c r="T26" i="1313"/>
  <c r="T27" i="1313"/>
  <c r="U27" i="1313"/>
  <c r="U26" i="1313"/>
  <c r="Y26" i="1313"/>
  <c r="Y27" i="1313"/>
  <c r="AA27" i="1313"/>
  <c r="J15" i="1313"/>
  <c r="N158" i="1313"/>
  <c r="N153" i="1313"/>
  <c r="T22" i="1313"/>
  <c r="T23" i="1313"/>
  <c r="U23" i="1313"/>
  <c r="U22" i="1313"/>
  <c r="Y22" i="1313"/>
  <c r="Y23" i="1313"/>
  <c r="AA23" i="1313"/>
  <c r="J14" i="1313"/>
  <c r="N159" i="1313"/>
  <c r="P162" i="1313"/>
  <c r="O151" i="1313"/>
  <c r="F11" i="1313"/>
  <c r="F17" i="1313"/>
  <c r="O157" i="1313"/>
  <c r="O152" i="1313"/>
  <c r="O158" i="1313"/>
  <c r="O153" i="1313"/>
  <c r="O159" i="1313"/>
  <c r="Q162" i="1313"/>
  <c r="R162" i="1313"/>
  <c r="P163" i="1313"/>
  <c r="Q163" i="1313"/>
  <c r="R163" i="1313"/>
  <c r="P164" i="1313"/>
  <c r="Q164" i="1313"/>
  <c r="R164" i="1313"/>
  <c r="P165" i="1313"/>
  <c r="Q165" i="1313"/>
  <c r="R165" i="1313"/>
  <c r="P166" i="1313"/>
  <c r="Q166" i="1313"/>
  <c r="R166" i="1313"/>
  <c r="P167" i="1313"/>
  <c r="Q167" i="1313"/>
  <c r="R167" i="1313"/>
  <c r="P168" i="1313"/>
  <c r="Q168" i="1313"/>
  <c r="R168" i="1313"/>
  <c r="P169" i="1313"/>
  <c r="Q169" i="1313"/>
  <c r="R169" i="1313"/>
  <c r="P170" i="1313"/>
  <c r="Q170" i="1313"/>
  <c r="R170" i="1313"/>
  <c r="P171" i="1313"/>
  <c r="Q171" i="1313"/>
  <c r="R171" i="1313"/>
  <c r="P172" i="1313"/>
  <c r="Q172" i="1313"/>
  <c r="R172" i="1313"/>
  <c r="P173" i="1313"/>
  <c r="Q173" i="1313"/>
  <c r="R173" i="1313"/>
  <c r="P174" i="1313"/>
  <c r="Q174" i="1313"/>
  <c r="R174" i="1313"/>
  <c r="P175" i="1313"/>
  <c r="Q175" i="1313"/>
  <c r="R175" i="1313"/>
  <c r="P176" i="1313"/>
  <c r="Q176" i="1313"/>
  <c r="R176" i="1313"/>
  <c r="P177" i="1313"/>
  <c r="Q177" i="1313"/>
  <c r="R177" i="1313"/>
  <c r="P178" i="1313"/>
  <c r="Q178" i="1313"/>
  <c r="R178" i="1313"/>
  <c r="P179" i="1313"/>
  <c r="Q179" i="1313"/>
  <c r="R179" i="1313"/>
  <c r="P180" i="1313"/>
  <c r="Q180" i="1313"/>
  <c r="R180" i="1313"/>
  <c r="P181" i="1313"/>
  <c r="Q181" i="1313"/>
  <c r="R181" i="1313"/>
  <c r="P182" i="1313"/>
  <c r="Q182" i="1313"/>
  <c r="R182" i="1313"/>
  <c r="P183" i="1313"/>
  <c r="Q183" i="1313"/>
  <c r="R183" i="1313"/>
  <c r="P184" i="1313"/>
  <c r="Q184" i="1313"/>
  <c r="R184" i="1313"/>
  <c r="P185" i="1313"/>
  <c r="Q185" i="1313"/>
  <c r="R185" i="1313"/>
  <c r="P186" i="1313"/>
  <c r="Q186" i="1313"/>
  <c r="R186" i="1313"/>
  <c r="P187" i="1313"/>
  <c r="Q187" i="1313"/>
  <c r="R187" i="1313"/>
  <c r="P188" i="1313"/>
  <c r="Q188" i="1313"/>
  <c r="R188" i="1313"/>
  <c r="P189" i="1313"/>
  <c r="Q189" i="1313"/>
  <c r="R189" i="1313"/>
  <c r="P190" i="1313"/>
  <c r="Q190" i="1313"/>
  <c r="R190" i="1313"/>
  <c r="P191" i="1313"/>
  <c r="Q191" i="1313"/>
  <c r="R191" i="1313"/>
  <c r="P192" i="1313"/>
  <c r="Q192" i="1313"/>
  <c r="R192" i="1313"/>
  <c r="P193" i="1313"/>
  <c r="Q193" i="1313"/>
  <c r="R193" i="1313"/>
  <c r="P194" i="1313"/>
  <c r="Q194" i="1313"/>
  <c r="R194" i="1313"/>
  <c r="P195" i="1313"/>
  <c r="Q195" i="1313"/>
  <c r="R195" i="1313"/>
  <c r="P196" i="1313"/>
  <c r="Q196" i="1313"/>
  <c r="R196" i="1313"/>
  <c r="P197" i="1313"/>
  <c r="Q197" i="1313"/>
  <c r="R197" i="1313"/>
  <c r="P198" i="1313"/>
  <c r="Q198" i="1313"/>
  <c r="R198" i="1313"/>
  <c r="P199" i="1313"/>
  <c r="Q199" i="1313"/>
  <c r="R199" i="1313"/>
  <c r="P200" i="1313"/>
  <c r="Q200" i="1313"/>
  <c r="R200" i="1313"/>
  <c r="P201" i="1313"/>
  <c r="Q201" i="1313"/>
  <c r="R201" i="1313"/>
  <c r="P202" i="1313"/>
  <c r="Q202" i="1313"/>
  <c r="R202" i="1313"/>
  <c r="P203" i="1313"/>
  <c r="Q203" i="1313"/>
  <c r="R203" i="1313"/>
  <c r="P204" i="1313"/>
  <c r="Q204" i="1313"/>
  <c r="R204" i="1313"/>
  <c r="P205" i="1313"/>
  <c r="Q205" i="1313"/>
  <c r="R205" i="1313"/>
  <c r="P206" i="1313"/>
  <c r="Q206" i="1313"/>
  <c r="R206" i="1313"/>
  <c r="P207" i="1313"/>
  <c r="Q207" i="1313"/>
  <c r="R207" i="1313"/>
  <c r="P208" i="1313"/>
  <c r="Q208" i="1313"/>
  <c r="R208" i="1313"/>
  <c r="P209" i="1313"/>
  <c r="Q209" i="1313"/>
  <c r="R209" i="1313"/>
  <c r="P210" i="1313"/>
  <c r="Q210" i="1313"/>
  <c r="R210" i="1313"/>
  <c r="P211" i="1313"/>
  <c r="Q211" i="1313"/>
  <c r="R211" i="1313"/>
  <c r="P212" i="1313"/>
  <c r="Q212" i="1313"/>
  <c r="R212" i="1313"/>
  <c r="P213" i="1313"/>
  <c r="Q213" i="1313"/>
  <c r="R213" i="1313"/>
  <c r="P214" i="1313"/>
  <c r="Q214" i="1313"/>
  <c r="R214" i="1313"/>
  <c r="P215" i="1313"/>
  <c r="Q215" i="1313"/>
  <c r="R215" i="1313"/>
  <c r="P216" i="1313"/>
  <c r="Q216" i="1313"/>
  <c r="R216" i="1313"/>
  <c r="P217" i="1313"/>
  <c r="Q217" i="1313"/>
  <c r="R217" i="1313"/>
  <c r="P218" i="1313"/>
  <c r="Q218" i="1313"/>
  <c r="R218" i="1313"/>
  <c r="P219" i="1313"/>
  <c r="Q219" i="1313"/>
  <c r="R219" i="1313"/>
  <c r="P220" i="1313"/>
  <c r="Q220" i="1313"/>
  <c r="R220" i="1313"/>
  <c r="P221" i="1313"/>
  <c r="Q221" i="1313"/>
  <c r="R221" i="1313"/>
  <c r="P222" i="1313"/>
  <c r="Q222" i="1313"/>
  <c r="R222" i="1313"/>
  <c r="P223" i="1313"/>
  <c r="Q223" i="1313"/>
  <c r="R223" i="1313"/>
  <c r="P224" i="1313"/>
  <c r="Q224" i="1313"/>
  <c r="R224" i="1313"/>
  <c r="P225" i="1313"/>
  <c r="Q225" i="1313"/>
  <c r="R225" i="1313"/>
  <c r="P226" i="1313"/>
  <c r="Q226" i="1313"/>
  <c r="R226" i="1313"/>
  <c r="P227" i="1313"/>
  <c r="Q227" i="1313"/>
  <c r="R227" i="1313"/>
  <c r="P228" i="1313"/>
  <c r="Q228" i="1313"/>
  <c r="R228" i="1313"/>
  <c r="P229" i="1313"/>
  <c r="Q229" i="1313"/>
  <c r="R229" i="1313"/>
  <c r="P230" i="1313"/>
  <c r="Q230" i="1313"/>
  <c r="R230" i="1313"/>
  <c r="P231" i="1313"/>
  <c r="Q231" i="1313"/>
  <c r="R231" i="1313"/>
  <c r="P232" i="1313"/>
  <c r="Q232" i="1313"/>
  <c r="R232" i="1313"/>
  <c r="P233" i="1313"/>
  <c r="Q233" i="1313"/>
  <c r="R233" i="1313"/>
  <c r="P234" i="1313"/>
  <c r="Q234" i="1313"/>
  <c r="R234" i="1313"/>
  <c r="P235" i="1313"/>
  <c r="Q235" i="1313"/>
  <c r="R235" i="1313"/>
  <c r="P236" i="1313"/>
  <c r="Q236" i="1313"/>
  <c r="R236" i="1313"/>
  <c r="P237" i="1313"/>
  <c r="Q237" i="1313"/>
  <c r="R237" i="1313"/>
  <c r="P238" i="1313"/>
  <c r="Q238" i="1313"/>
  <c r="R238" i="1313"/>
  <c r="P239" i="1313"/>
  <c r="Q239" i="1313"/>
  <c r="R239" i="1313"/>
  <c r="P240" i="1313"/>
  <c r="Q240" i="1313"/>
  <c r="R240" i="1313"/>
  <c r="P241" i="1313"/>
  <c r="Q241" i="1313"/>
  <c r="R241" i="1313"/>
  <c r="P242" i="1313"/>
  <c r="Q242" i="1313"/>
  <c r="R242" i="1313"/>
  <c r="P243" i="1313"/>
  <c r="Q243" i="1313"/>
  <c r="R243" i="1313"/>
  <c r="P244" i="1313"/>
  <c r="Q244" i="1313"/>
  <c r="R244" i="1313"/>
  <c r="P245" i="1313"/>
  <c r="Q245" i="1313"/>
  <c r="R245" i="1313"/>
  <c r="P246" i="1313"/>
  <c r="Q246" i="1313"/>
  <c r="R246" i="1313"/>
  <c r="P247" i="1313"/>
  <c r="Q247" i="1313"/>
  <c r="R247" i="1313"/>
  <c r="P248" i="1313"/>
  <c r="Q248" i="1313"/>
  <c r="R248" i="1313"/>
  <c r="P249" i="1313"/>
  <c r="Q249" i="1313"/>
  <c r="R249" i="1313"/>
  <c r="P250" i="1313"/>
  <c r="Q250" i="1313"/>
  <c r="R250" i="1313"/>
  <c r="P251" i="1313"/>
  <c r="Q251" i="1313"/>
  <c r="R251" i="1313"/>
  <c r="P252" i="1313"/>
  <c r="Q252" i="1313"/>
  <c r="R252" i="1313"/>
  <c r="P253" i="1313"/>
  <c r="Q253" i="1313"/>
  <c r="R253" i="1313"/>
  <c r="P254" i="1313"/>
  <c r="Q254" i="1313"/>
  <c r="R254" i="1313"/>
  <c r="P255" i="1313"/>
  <c r="Q255" i="1313"/>
  <c r="R255" i="1313"/>
  <c r="P256" i="1313"/>
  <c r="Q256" i="1313"/>
  <c r="R256" i="1313"/>
  <c r="P257" i="1313"/>
  <c r="Q257" i="1313"/>
  <c r="R257" i="1313"/>
  <c r="P258" i="1313"/>
  <c r="Q258" i="1313"/>
  <c r="R258" i="1313"/>
  <c r="P259" i="1313"/>
  <c r="Q259" i="1313"/>
  <c r="R259" i="1313"/>
  <c r="P260" i="1313"/>
  <c r="Q260" i="1313"/>
  <c r="R260" i="1313"/>
  <c r="P261" i="1313"/>
  <c r="Q261" i="1313"/>
  <c r="R261" i="1313"/>
  <c r="P262" i="1313"/>
  <c r="Q262" i="1313"/>
  <c r="R262" i="1313"/>
  <c r="P263" i="1313"/>
  <c r="Q263" i="1313"/>
  <c r="R263" i="1313"/>
  <c r="P264" i="1313"/>
  <c r="Q264" i="1313"/>
  <c r="R264" i="1313"/>
  <c r="P265" i="1313"/>
  <c r="Q265" i="1313"/>
  <c r="R265" i="1313"/>
  <c r="P266" i="1313"/>
  <c r="Q266" i="1313"/>
  <c r="R266" i="1313"/>
  <c r="P267" i="1313"/>
  <c r="Q267" i="1313"/>
  <c r="R267" i="1313"/>
  <c r="P268" i="1313"/>
  <c r="Q268" i="1313"/>
  <c r="R268" i="1313"/>
  <c r="P269" i="1313"/>
  <c r="Q269" i="1313"/>
  <c r="R269" i="1313"/>
  <c r="P270" i="1313"/>
  <c r="Q270" i="1313"/>
  <c r="R270" i="1313"/>
  <c r="P271" i="1313"/>
  <c r="Q271" i="1313"/>
  <c r="R271" i="1313"/>
  <c r="P272" i="1313"/>
  <c r="Q272" i="1313"/>
  <c r="R272" i="1313"/>
  <c r="P273" i="1313"/>
  <c r="Q273" i="1313"/>
  <c r="R273" i="1313"/>
  <c r="P274" i="1313"/>
  <c r="Q274" i="1313"/>
  <c r="R274" i="1313"/>
  <c r="P275" i="1313"/>
  <c r="Q275" i="1313"/>
  <c r="R275" i="1313"/>
  <c r="P276" i="1313"/>
  <c r="Q276" i="1313"/>
  <c r="R276" i="1313"/>
  <c r="P277" i="1313"/>
  <c r="Q277" i="1313"/>
  <c r="R277" i="1313"/>
  <c r="P278" i="1313"/>
  <c r="Q278" i="1313"/>
  <c r="R278" i="1313"/>
  <c r="P279" i="1313"/>
  <c r="Q279" i="1313"/>
  <c r="R279" i="1313"/>
  <c r="P280" i="1313"/>
  <c r="Q280" i="1313"/>
  <c r="R280" i="1313"/>
  <c r="P281" i="1313"/>
  <c r="Q281" i="1313"/>
  <c r="R281" i="1313"/>
  <c r="P282" i="1313"/>
  <c r="Q282" i="1313"/>
  <c r="R282" i="1313"/>
  <c r="P283" i="1313"/>
  <c r="Q283" i="1313"/>
  <c r="R283" i="1313"/>
  <c r="P284" i="1313"/>
  <c r="Q284" i="1313"/>
  <c r="R284" i="1313"/>
  <c r="P285" i="1313"/>
  <c r="Q285" i="1313"/>
  <c r="R285" i="1313"/>
  <c r="P286" i="1313"/>
  <c r="Q286" i="1313"/>
  <c r="R286" i="1313"/>
  <c r="P287" i="1313"/>
  <c r="Q287" i="1313"/>
  <c r="R287" i="1313"/>
  <c r="P288" i="1313"/>
  <c r="Q288" i="1313"/>
  <c r="R288" i="1313"/>
  <c r="P289" i="1313"/>
  <c r="Q289" i="1313"/>
  <c r="R289" i="1313"/>
  <c r="P290" i="1313"/>
  <c r="Q290" i="1313"/>
  <c r="R290" i="1313"/>
  <c r="P291" i="1313"/>
  <c r="Q291" i="1313"/>
  <c r="R291" i="1313"/>
  <c r="P292" i="1313"/>
  <c r="Q292" i="1313"/>
  <c r="R292" i="1313"/>
  <c r="P293" i="1313"/>
  <c r="Q293" i="1313"/>
  <c r="R293" i="1313"/>
  <c r="P294" i="1313"/>
  <c r="Q294" i="1313"/>
  <c r="R294" i="1313"/>
  <c r="P295" i="1313"/>
  <c r="Q295" i="1313"/>
  <c r="R295" i="1313"/>
  <c r="P296" i="1313"/>
  <c r="Q296" i="1313"/>
  <c r="R296" i="1313"/>
  <c r="P297" i="1313"/>
  <c r="Q297" i="1313"/>
  <c r="R297" i="1313"/>
  <c r="P298" i="1313"/>
  <c r="Q298" i="1313"/>
  <c r="R298" i="1313"/>
  <c r="P299" i="1313"/>
  <c r="Q299" i="1313"/>
  <c r="R299" i="1313"/>
  <c r="P300" i="1313"/>
  <c r="Q300" i="1313"/>
  <c r="R300" i="1313"/>
  <c r="P301" i="1313"/>
  <c r="Q301" i="1313"/>
  <c r="R301" i="1313"/>
  <c r="P302" i="1313"/>
  <c r="Q302" i="1313"/>
  <c r="R302" i="1313"/>
  <c r="P303" i="1313"/>
  <c r="Q303" i="1313"/>
  <c r="R303" i="1313"/>
  <c r="P304" i="1313"/>
  <c r="Q304" i="1313"/>
  <c r="R304" i="1313"/>
  <c r="P305" i="1313"/>
  <c r="Q305" i="1313"/>
  <c r="R305" i="1313"/>
  <c r="P306" i="1313"/>
  <c r="Q306" i="1313"/>
  <c r="R306" i="1313"/>
  <c r="P307" i="1313"/>
  <c r="Q307" i="1313"/>
  <c r="R307" i="1313"/>
  <c r="P308" i="1313"/>
  <c r="Q308" i="1313"/>
  <c r="R308" i="1313"/>
  <c r="P309" i="1313"/>
  <c r="Q309" i="1313"/>
  <c r="R309" i="1313"/>
  <c r="P310" i="1313"/>
  <c r="Q310" i="1313"/>
  <c r="R310" i="1313"/>
  <c r="P311" i="1313"/>
  <c r="Q311" i="1313"/>
  <c r="R311" i="1313"/>
  <c r="P312" i="1313"/>
  <c r="Q312" i="1313"/>
  <c r="R312" i="1313"/>
  <c r="P313" i="1313"/>
  <c r="Q313" i="1313"/>
  <c r="R313" i="1313"/>
  <c r="P314" i="1313"/>
  <c r="Q314" i="1313"/>
  <c r="R314" i="1313"/>
  <c r="P315" i="1313"/>
  <c r="Q315" i="1313"/>
  <c r="R315" i="1313"/>
  <c r="P316" i="1313"/>
  <c r="Q316" i="1313"/>
  <c r="R316" i="1313"/>
  <c r="P317" i="1313"/>
  <c r="Q317" i="1313"/>
  <c r="R317" i="1313"/>
  <c r="P318" i="1313"/>
  <c r="Q318" i="1313"/>
  <c r="R318" i="1313"/>
  <c r="P319" i="1313"/>
  <c r="Q319" i="1313"/>
  <c r="R319" i="1313"/>
  <c r="P320" i="1313"/>
  <c r="Q320" i="1313"/>
  <c r="R320" i="1313"/>
  <c r="P321" i="1313"/>
  <c r="Q321" i="1313"/>
  <c r="R321" i="1313"/>
  <c r="P322" i="1313"/>
  <c r="Q322" i="1313"/>
  <c r="R322" i="1313"/>
  <c r="P323" i="1313"/>
  <c r="Q323" i="1313"/>
  <c r="R323" i="1313"/>
  <c r="P324" i="1313"/>
  <c r="Q324" i="1313"/>
  <c r="R324" i="1313"/>
  <c r="P325" i="1313"/>
  <c r="Q325" i="1313"/>
  <c r="R325" i="1313"/>
  <c r="P326" i="1313"/>
  <c r="Q326" i="1313"/>
  <c r="R326" i="1313"/>
  <c r="P327" i="1313"/>
  <c r="Q327" i="1313"/>
  <c r="R327" i="1313"/>
  <c r="P328" i="1313"/>
  <c r="Q328" i="1313"/>
  <c r="R328" i="1313"/>
  <c r="P329" i="1313"/>
  <c r="Q329" i="1313"/>
  <c r="R329" i="1313"/>
  <c r="P330" i="1313"/>
  <c r="Q330" i="1313"/>
  <c r="R330" i="1313"/>
  <c r="P331" i="1313"/>
  <c r="Q331" i="1313"/>
  <c r="R331" i="1313"/>
  <c r="P332" i="1313"/>
  <c r="Q332" i="1313"/>
  <c r="R332" i="1313"/>
  <c r="P333" i="1313"/>
  <c r="Q333" i="1313"/>
  <c r="R333" i="1313"/>
  <c r="P334" i="1313"/>
  <c r="Q334" i="1313"/>
  <c r="R334" i="1313"/>
  <c r="P335" i="1313"/>
  <c r="Q335" i="1313"/>
  <c r="R335" i="1313"/>
  <c r="P336" i="1313"/>
  <c r="Q336" i="1313"/>
  <c r="R336" i="1313"/>
  <c r="P337" i="1313"/>
  <c r="Q337" i="1313"/>
  <c r="R337" i="1313"/>
  <c r="P338" i="1313"/>
  <c r="Q338" i="1313"/>
  <c r="R338" i="1313"/>
  <c r="P339" i="1313"/>
  <c r="Q339" i="1313"/>
  <c r="R339" i="1313"/>
  <c r="P340" i="1313"/>
  <c r="Q340" i="1313"/>
  <c r="R340" i="1313"/>
  <c r="P341" i="1313"/>
  <c r="Q341" i="1313"/>
  <c r="R341" i="1313"/>
  <c r="P342" i="1313"/>
  <c r="Q342" i="1313"/>
  <c r="R342" i="1313"/>
  <c r="P343" i="1313"/>
  <c r="Q343" i="1313"/>
  <c r="R343" i="1313"/>
  <c r="P344" i="1313"/>
  <c r="Q344" i="1313"/>
  <c r="R344" i="1313"/>
  <c r="P345" i="1313"/>
  <c r="Q345" i="1313"/>
  <c r="R345" i="1313"/>
  <c r="P346" i="1313"/>
  <c r="Q346" i="1313"/>
  <c r="R346" i="1313"/>
  <c r="P347" i="1313"/>
  <c r="Q347" i="1313"/>
  <c r="R347" i="1313"/>
  <c r="P348" i="1313"/>
  <c r="Q348" i="1313"/>
  <c r="R348" i="1313"/>
  <c r="P349" i="1313"/>
  <c r="Q349" i="1313"/>
  <c r="R349" i="1313"/>
  <c r="P350" i="1313"/>
  <c r="Q350" i="1313"/>
  <c r="R350" i="1313"/>
  <c r="P351" i="1313"/>
  <c r="Q351" i="1313"/>
  <c r="R351" i="1313"/>
  <c r="P352" i="1313"/>
  <c r="Q352" i="1313"/>
  <c r="R352" i="1313"/>
  <c r="P353" i="1313"/>
  <c r="Q353" i="1313"/>
  <c r="R353" i="1313"/>
  <c r="P354" i="1313"/>
  <c r="Q354" i="1313"/>
  <c r="R354" i="1313"/>
  <c r="P355" i="1313"/>
  <c r="Q355" i="1313"/>
  <c r="R355" i="1313"/>
  <c r="P356" i="1313"/>
  <c r="Q356" i="1313"/>
  <c r="R356" i="1313"/>
  <c r="P357" i="1313"/>
  <c r="Q357" i="1313"/>
  <c r="R357" i="1313"/>
  <c r="P358" i="1313"/>
  <c r="Q358" i="1313"/>
  <c r="R358" i="1313"/>
  <c r="P359" i="1313"/>
  <c r="Q359" i="1313"/>
  <c r="R359" i="1313"/>
  <c r="P360" i="1313"/>
  <c r="Q360" i="1313"/>
  <c r="R360" i="1313"/>
  <c r="P361" i="1313"/>
  <c r="Q361" i="1313"/>
  <c r="R361" i="1313"/>
  <c r="P362" i="1313"/>
  <c r="Q362" i="1313"/>
  <c r="R362" i="1313"/>
  <c r="P363" i="1313"/>
  <c r="Q363" i="1313"/>
  <c r="R363" i="1313"/>
  <c r="P364" i="1313"/>
  <c r="Q364" i="1313"/>
  <c r="R364" i="1313"/>
  <c r="P365" i="1313"/>
  <c r="Q365" i="1313"/>
  <c r="R365" i="1313"/>
  <c r="P366" i="1313"/>
  <c r="Q366" i="1313"/>
  <c r="R366" i="1313"/>
  <c r="P367" i="1313"/>
  <c r="Q367" i="1313"/>
  <c r="R367" i="1313"/>
  <c r="P368" i="1313"/>
  <c r="Q368" i="1313"/>
  <c r="R368" i="1313"/>
  <c r="P369" i="1313"/>
  <c r="Q369" i="1313"/>
  <c r="R369" i="1313"/>
  <c r="P370" i="1313"/>
  <c r="Q370" i="1313"/>
  <c r="R370" i="1313"/>
  <c r="P371" i="1313"/>
  <c r="Q371" i="1313"/>
  <c r="R371" i="1313"/>
  <c r="P372" i="1313"/>
  <c r="Q372" i="1313"/>
  <c r="R372" i="1313"/>
  <c r="P373" i="1313"/>
  <c r="Q373" i="1313"/>
  <c r="R373" i="1313"/>
  <c r="P374" i="1313"/>
  <c r="Q374" i="1313"/>
  <c r="R374" i="1313"/>
  <c r="P375" i="1313"/>
  <c r="Q375" i="1313"/>
  <c r="R375" i="1313"/>
  <c r="P376" i="1313"/>
  <c r="Q376" i="1313"/>
  <c r="R376" i="1313"/>
  <c r="P377" i="1313"/>
  <c r="Q377" i="1313"/>
  <c r="R377" i="1313"/>
  <c r="P378" i="1313"/>
  <c r="Q378" i="1313"/>
  <c r="R378" i="1313"/>
  <c r="P379" i="1313"/>
  <c r="Q379" i="1313"/>
  <c r="R379" i="1313"/>
  <c r="P380" i="1313"/>
  <c r="Q380" i="1313"/>
  <c r="R380" i="1313"/>
  <c r="P381" i="1313"/>
  <c r="Q381" i="1313"/>
  <c r="R381" i="1313"/>
  <c r="P382" i="1313"/>
  <c r="Q382" i="1313"/>
  <c r="R382" i="1313"/>
  <c r="P383" i="1313"/>
  <c r="Q383" i="1313"/>
  <c r="R383" i="1313"/>
  <c r="P384" i="1313"/>
  <c r="Q384" i="1313"/>
  <c r="R384" i="1313"/>
  <c r="P385" i="1313"/>
  <c r="Q385" i="1313"/>
  <c r="R385" i="1313"/>
  <c r="P386" i="1313"/>
  <c r="Q386" i="1313"/>
  <c r="R386" i="1313"/>
  <c r="P387" i="1313"/>
  <c r="Q387" i="1313"/>
  <c r="R387" i="1313"/>
  <c r="P388" i="1313"/>
  <c r="Q388" i="1313"/>
  <c r="R388" i="1313"/>
  <c r="P389" i="1313"/>
  <c r="Q389" i="1313"/>
  <c r="R389" i="1313"/>
  <c r="P390" i="1313"/>
  <c r="Q390" i="1313"/>
  <c r="R390" i="1313"/>
  <c r="P391" i="1313"/>
  <c r="Q391" i="1313"/>
  <c r="R391" i="1313"/>
  <c r="P392" i="1313"/>
  <c r="Q392" i="1313"/>
  <c r="R392" i="1313"/>
  <c r="P393" i="1313"/>
  <c r="Q393" i="1313"/>
  <c r="R393" i="1313"/>
  <c r="P394" i="1313"/>
  <c r="Q394" i="1313"/>
  <c r="R394" i="1313"/>
  <c r="P395" i="1313"/>
  <c r="Q395" i="1313"/>
  <c r="R395" i="1313"/>
  <c r="P396" i="1313"/>
  <c r="Q396" i="1313"/>
  <c r="R396" i="1313"/>
  <c r="P397" i="1313"/>
  <c r="Q397" i="1313"/>
  <c r="R397" i="1313"/>
  <c r="P398" i="1313"/>
  <c r="Q398" i="1313"/>
  <c r="R398" i="1313"/>
  <c r="P399" i="1313"/>
  <c r="Q399" i="1313"/>
  <c r="R399" i="1313"/>
  <c r="P400" i="1313"/>
  <c r="Q400" i="1313"/>
  <c r="R400" i="1313"/>
  <c r="P401" i="1313"/>
  <c r="Q401" i="1313"/>
  <c r="R401" i="1313"/>
  <c r="P402" i="1313"/>
  <c r="Q402" i="1313"/>
  <c r="R402" i="1313"/>
  <c r="P403" i="1313"/>
  <c r="Q403" i="1313"/>
  <c r="R403" i="1313"/>
  <c r="P404" i="1313"/>
  <c r="Q404" i="1313"/>
  <c r="R404" i="1313"/>
  <c r="P405" i="1313"/>
  <c r="Q405" i="1313"/>
  <c r="R405" i="1313"/>
  <c r="P406" i="1313"/>
  <c r="Q406" i="1313"/>
  <c r="R406" i="1313"/>
  <c r="P407" i="1313"/>
  <c r="Q407" i="1313"/>
  <c r="R407" i="1313"/>
  <c r="P408" i="1313"/>
  <c r="Q408" i="1313"/>
  <c r="R408" i="1313"/>
  <c r="P409" i="1313"/>
  <c r="Q409" i="1313"/>
  <c r="R409" i="1313"/>
  <c r="P410" i="1313"/>
  <c r="Q410" i="1313"/>
  <c r="R410" i="1313"/>
  <c r="P411" i="1313"/>
  <c r="Q411" i="1313"/>
  <c r="R411" i="1313"/>
  <c r="P412" i="1313"/>
  <c r="Q412" i="1313"/>
  <c r="R412" i="1313"/>
  <c r="P413" i="1313"/>
  <c r="Q413" i="1313"/>
  <c r="R413" i="1313"/>
  <c r="P414" i="1313"/>
  <c r="Q414" i="1313"/>
  <c r="R414" i="1313"/>
  <c r="P415" i="1313"/>
  <c r="Q415" i="1313"/>
  <c r="R415" i="1313"/>
  <c r="P416" i="1313"/>
  <c r="Q416" i="1313"/>
  <c r="R416" i="1313"/>
  <c r="P417" i="1313"/>
  <c r="Q417" i="1313"/>
  <c r="R417" i="1313"/>
  <c r="P418" i="1313"/>
  <c r="Q418" i="1313"/>
  <c r="R418" i="1313"/>
  <c r="P419" i="1313"/>
  <c r="Q419" i="1313"/>
  <c r="R419" i="1313"/>
  <c r="P420" i="1313"/>
  <c r="Q420" i="1313"/>
  <c r="R420" i="1313"/>
  <c r="P421" i="1313"/>
  <c r="Q421" i="1313"/>
  <c r="R421" i="1313"/>
  <c r="P422" i="1313"/>
  <c r="Q422" i="1313"/>
  <c r="R422" i="1313"/>
  <c r="P423" i="1313"/>
  <c r="Q423" i="1313"/>
  <c r="R423" i="1313"/>
  <c r="P424" i="1313"/>
  <c r="Q424" i="1313"/>
  <c r="R424" i="1313"/>
  <c r="P425" i="1313"/>
  <c r="Q425" i="1313"/>
  <c r="R425" i="1313"/>
  <c r="P426" i="1313"/>
  <c r="Q426" i="1313"/>
  <c r="R426" i="1313"/>
  <c r="P427" i="1313"/>
  <c r="Q427" i="1313"/>
  <c r="R427" i="1313"/>
  <c r="P428" i="1313"/>
  <c r="Q428" i="1313"/>
  <c r="R428" i="1313"/>
  <c r="P429" i="1313"/>
  <c r="Q429" i="1313"/>
  <c r="R429" i="1313"/>
  <c r="P430" i="1313"/>
  <c r="Q430" i="1313"/>
  <c r="R430" i="1313"/>
  <c r="P431" i="1313"/>
  <c r="Q431" i="1313"/>
  <c r="R431" i="1313"/>
  <c r="P432" i="1313"/>
  <c r="Q432" i="1313"/>
  <c r="R432" i="1313"/>
  <c r="P433" i="1313"/>
  <c r="Q433" i="1313"/>
  <c r="R433" i="1313"/>
  <c r="P434" i="1313"/>
  <c r="Q434" i="1313"/>
  <c r="R434" i="1313"/>
  <c r="P435" i="1313"/>
  <c r="Q435" i="1313"/>
  <c r="R435" i="1313"/>
  <c r="P436" i="1313"/>
  <c r="Q436" i="1313"/>
  <c r="R436" i="1313"/>
  <c r="P437" i="1313"/>
  <c r="Q437" i="1313"/>
  <c r="R437" i="1313"/>
  <c r="P438" i="1313"/>
  <c r="Q438" i="1313"/>
  <c r="R438" i="1313"/>
  <c r="P439" i="1313"/>
  <c r="Q439" i="1313"/>
  <c r="R439" i="1313"/>
  <c r="P440" i="1313"/>
  <c r="Q440" i="1313"/>
  <c r="R440" i="1313"/>
  <c r="P441" i="1313"/>
  <c r="Q441" i="1313"/>
  <c r="R441" i="1313"/>
  <c r="P442" i="1313"/>
  <c r="Q442" i="1313"/>
  <c r="R442" i="1313"/>
  <c r="P443" i="1313"/>
  <c r="Q443" i="1313"/>
  <c r="R443" i="1313"/>
  <c r="P444" i="1313"/>
  <c r="Q444" i="1313"/>
  <c r="R444" i="1313"/>
  <c r="P445" i="1313"/>
  <c r="Q445" i="1313"/>
  <c r="R445" i="1313"/>
  <c r="P446" i="1313"/>
  <c r="Q446" i="1313"/>
  <c r="R446" i="1313"/>
  <c r="P447" i="1313"/>
  <c r="Q447" i="1313"/>
  <c r="R447" i="1313"/>
  <c r="P448" i="1313"/>
  <c r="Q448" i="1313"/>
  <c r="R448" i="1313"/>
  <c r="P449" i="1313"/>
  <c r="Q449" i="1313"/>
  <c r="R449" i="1313"/>
  <c r="P450" i="1313"/>
  <c r="Q450" i="1313"/>
  <c r="R450" i="1313"/>
  <c r="P451" i="1313"/>
  <c r="Q451" i="1313"/>
  <c r="R451" i="1313"/>
  <c r="P452" i="1313"/>
  <c r="Q452" i="1313"/>
  <c r="R452" i="1313"/>
  <c r="P453" i="1313"/>
  <c r="Q453" i="1313"/>
  <c r="R453" i="1313"/>
  <c r="P454" i="1313"/>
  <c r="Q454" i="1313"/>
  <c r="R454" i="1313"/>
  <c r="P455" i="1313"/>
  <c r="Q455" i="1313"/>
  <c r="R455" i="1313"/>
  <c r="P456" i="1313"/>
  <c r="Q456" i="1313"/>
  <c r="R456" i="1313"/>
  <c r="P457" i="1313"/>
  <c r="Q457" i="1313"/>
  <c r="R457" i="1313"/>
  <c r="P458" i="1313"/>
  <c r="Q458" i="1313"/>
  <c r="R458" i="1313"/>
  <c r="P459" i="1313"/>
  <c r="Q459" i="1313"/>
  <c r="R459" i="1313"/>
  <c r="P460" i="1313"/>
  <c r="Q460" i="1313"/>
  <c r="R460" i="1313"/>
  <c r="P461" i="1313"/>
  <c r="Q461" i="1313"/>
  <c r="R461" i="1313"/>
  <c r="P462" i="1313"/>
  <c r="Q462" i="1313"/>
  <c r="R462" i="1313"/>
  <c r="P463" i="1313"/>
  <c r="Q463" i="1313"/>
  <c r="R463" i="1313"/>
  <c r="P464" i="1313"/>
  <c r="Q464" i="1313"/>
  <c r="R464" i="1313"/>
  <c r="P465" i="1313"/>
  <c r="Q465" i="1313"/>
  <c r="R465" i="1313"/>
  <c r="P466" i="1313"/>
  <c r="Q466" i="1313"/>
  <c r="R466" i="1313"/>
  <c r="P467" i="1313"/>
  <c r="Q467" i="1313"/>
  <c r="R467" i="1313"/>
  <c r="P468" i="1313"/>
  <c r="Q468" i="1313"/>
  <c r="R468" i="1313"/>
  <c r="P469" i="1313"/>
  <c r="Q469" i="1313"/>
  <c r="R469" i="1313"/>
  <c r="P470" i="1313"/>
  <c r="Q470" i="1313"/>
  <c r="R470" i="1313"/>
  <c r="P471" i="1313"/>
  <c r="Q471" i="1313"/>
  <c r="R471" i="1313"/>
  <c r="P472" i="1313"/>
  <c r="Q472" i="1313"/>
  <c r="R472" i="1313"/>
  <c r="P473" i="1313"/>
  <c r="Q473" i="1313"/>
  <c r="R473" i="1313"/>
  <c r="P474" i="1313"/>
  <c r="Q474" i="1313"/>
  <c r="R474" i="1313"/>
  <c r="P475" i="1313"/>
  <c r="Q475" i="1313"/>
  <c r="R475" i="1313"/>
  <c r="P476" i="1313"/>
  <c r="Q476" i="1313"/>
  <c r="R476" i="1313"/>
  <c r="P477" i="1313"/>
  <c r="Q477" i="1313"/>
  <c r="R477" i="1313"/>
  <c r="P478" i="1313"/>
  <c r="Q478" i="1313"/>
  <c r="R478" i="1313"/>
  <c r="P479" i="1313"/>
  <c r="Q479" i="1313"/>
  <c r="R479" i="1313"/>
  <c r="P480" i="1313"/>
  <c r="Q480" i="1313"/>
  <c r="R480" i="1313"/>
  <c r="P481" i="1313"/>
  <c r="Q481" i="1313"/>
  <c r="R481" i="1313"/>
  <c r="P482" i="1313"/>
  <c r="Q482" i="1313"/>
  <c r="R482" i="1313"/>
  <c r="P483" i="1313"/>
  <c r="Q483" i="1313"/>
  <c r="R483" i="1313"/>
  <c r="P484" i="1313"/>
  <c r="Q484" i="1313"/>
  <c r="R484" i="1313"/>
  <c r="P485" i="1313"/>
  <c r="Q485" i="1313"/>
  <c r="R485" i="1313"/>
  <c r="P486" i="1313"/>
  <c r="Q486" i="1313"/>
  <c r="R486" i="1313"/>
  <c r="P487" i="1313"/>
  <c r="Q487" i="1313"/>
  <c r="R487" i="1313"/>
  <c r="P488" i="1313"/>
  <c r="Q488" i="1313"/>
  <c r="R488" i="1313"/>
  <c r="P489" i="1313"/>
  <c r="Q489" i="1313"/>
  <c r="R489" i="1313"/>
  <c r="P490" i="1313"/>
  <c r="Q490" i="1313"/>
  <c r="R490" i="1313"/>
  <c r="P491" i="1313"/>
  <c r="Q491" i="1313"/>
  <c r="R491" i="1313"/>
  <c r="P492" i="1313"/>
  <c r="Q492" i="1313"/>
  <c r="R492" i="1313"/>
  <c r="P493" i="1313"/>
  <c r="Q493" i="1313"/>
  <c r="R493" i="1313"/>
  <c r="P494" i="1313"/>
  <c r="Q494" i="1313"/>
  <c r="R494" i="1313"/>
  <c r="P495" i="1313"/>
  <c r="Q495" i="1313"/>
  <c r="R495" i="1313"/>
  <c r="P496" i="1313"/>
  <c r="Q496" i="1313"/>
  <c r="R496" i="1313"/>
  <c r="P497" i="1313"/>
  <c r="Q497" i="1313"/>
  <c r="R497" i="1313"/>
  <c r="P498" i="1313"/>
  <c r="Q498" i="1313"/>
  <c r="R498" i="1313"/>
  <c r="P499" i="1313"/>
  <c r="Q499" i="1313"/>
  <c r="R499" i="1313"/>
  <c r="P500" i="1313"/>
  <c r="Q500" i="1313"/>
  <c r="R500" i="1313"/>
  <c r="P501" i="1313"/>
  <c r="Q501" i="1313"/>
  <c r="R501" i="1313"/>
  <c r="P502" i="1313"/>
  <c r="Q502" i="1313"/>
  <c r="R502" i="1313"/>
  <c r="P503" i="1313"/>
  <c r="Q503" i="1313"/>
  <c r="R503" i="1313"/>
  <c r="P504" i="1313"/>
  <c r="Q504" i="1313"/>
  <c r="R504" i="1313"/>
  <c r="P505" i="1313"/>
  <c r="Q505" i="1313"/>
  <c r="R505" i="1313"/>
  <c r="P506" i="1313"/>
  <c r="Q506" i="1313"/>
  <c r="R506" i="1313"/>
  <c r="P507" i="1313"/>
  <c r="Q507" i="1313"/>
  <c r="R507" i="1313"/>
  <c r="P508" i="1313"/>
  <c r="Q508" i="1313"/>
  <c r="R508" i="1313"/>
  <c r="P509" i="1313"/>
  <c r="Q509" i="1313"/>
  <c r="R509" i="1313"/>
  <c r="P510" i="1313"/>
  <c r="Q510" i="1313"/>
  <c r="R510" i="1313"/>
  <c r="P511" i="1313"/>
  <c r="Q511" i="1313"/>
  <c r="R511" i="1313"/>
  <c r="P512" i="1313"/>
  <c r="Q512" i="1313"/>
  <c r="R512" i="1313"/>
  <c r="P513" i="1313"/>
  <c r="Q513" i="1313"/>
  <c r="R513" i="1313"/>
  <c r="P514" i="1313"/>
  <c r="Q514" i="1313"/>
  <c r="R514" i="1313"/>
  <c r="P515" i="1313"/>
  <c r="Q515" i="1313"/>
  <c r="R515" i="1313"/>
  <c r="P516" i="1313"/>
  <c r="Q516" i="1313"/>
  <c r="R516" i="1313"/>
  <c r="P517" i="1313"/>
  <c r="Q517" i="1313"/>
  <c r="R517" i="1313"/>
  <c r="P518" i="1313"/>
  <c r="Q518" i="1313"/>
  <c r="R518" i="1313"/>
  <c r="P519" i="1313"/>
  <c r="Q519" i="1313"/>
  <c r="R519" i="1313"/>
  <c r="P520" i="1313"/>
  <c r="Q520" i="1313"/>
  <c r="R520" i="1313"/>
  <c r="P521" i="1313"/>
  <c r="Q521" i="1313"/>
  <c r="R521" i="1313"/>
  <c r="P522" i="1313"/>
  <c r="Q522" i="1313"/>
  <c r="R522" i="1313"/>
  <c r="P523" i="1313"/>
  <c r="Q523" i="1313"/>
  <c r="R523" i="1313"/>
  <c r="P524" i="1313"/>
  <c r="Q524" i="1313"/>
  <c r="R524" i="1313"/>
  <c r="P525" i="1313"/>
  <c r="Q525" i="1313"/>
  <c r="R525" i="1313"/>
  <c r="P526" i="1313"/>
  <c r="Q526" i="1313"/>
  <c r="R526" i="1313"/>
  <c r="P527" i="1313"/>
  <c r="Q527" i="1313"/>
  <c r="R527" i="1313"/>
  <c r="P528" i="1313"/>
  <c r="Q528" i="1313"/>
  <c r="R528" i="1313"/>
  <c r="P529" i="1313"/>
  <c r="Q529" i="1313"/>
  <c r="R529" i="1313"/>
  <c r="P530" i="1313"/>
  <c r="Q530" i="1313"/>
  <c r="R530" i="1313"/>
  <c r="P531" i="1313"/>
  <c r="Q531" i="1313"/>
  <c r="R531" i="1313"/>
  <c r="P532" i="1313"/>
  <c r="Q532" i="1313"/>
  <c r="R532" i="1313"/>
  <c r="P533" i="1313"/>
  <c r="Q533" i="1313"/>
  <c r="R533" i="1313"/>
  <c r="P534" i="1313"/>
  <c r="Q534" i="1313"/>
  <c r="R534" i="1313"/>
  <c r="P535" i="1313"/>
  <c r="Q535" i="1313"/>
  <c r="R535" i="1313"/>
  <c r="P536" i="1313"/>
  <c r="Q536" i="1313"/>
  <c r="R536" i="1313"/>
  <c r="P537" i="1313"/>
  <c r="Q537" i="1313"/>
  <c r="R537" i="1313"/>
  <c r="P538" i="1313"/>
  <c r="Q538" i="1313"/>
  <c r="R538" i="1313"/>
  <c r="P539" i="1313"/>
  <c r="Q539" i="1313"/>
  <c r="R539" i="1313"/>
  <c r="P540" i="1313"/>
  <c r="Q540" i="1313"/>
  <c r="R540" i="1313"/>
  <c r="P541" i="1313"/>
  <c r="Q541" i="1313"/>
  <c r="R541" i="1313"/>
  <c r="P542" i="1313"/>
  <c r="Q542" i="1313"/>
  <c r="R542" i="1313"/>
  <c r="P543" i="1313"/>
  <c r="Q543" i="1313"/>
  <c r="R543" i="1313"/>
  <c r="P544" i="1313"/>
  <c r="Q544" i="1313"/>
  <c r="R544" i="1313"/>
  <c r="P545" i="1313"/>
  <c r="Q545" i="1313"/>
  <c r="R545" i="1313"/>
  <c r="P546" i="1313"/>
  <c r="Q546" i="1313"/>
  <c r="R546" i="1313"/>
  <c r="P547" i="1313"/>
  <c r="Q547" i="1313"/>
  <c r="R547" i="1313"/>
  <c r="P548" i="1313"/>
  <c r="Q548" i="1313"/>
  <c r="R548" i="1313"/>
  <c r="P549" i="1313"/>
  <c r="Q549" i="1313"/>
  <c r="R549" i="1313"/>
  <c r="P550" i="1313"/>
  <c r="Q550" i="1313"/>
  <c r="R550" i="1313"/>
  <c r="P551" i="1313"/>
  <c r="Q551" i="1313"/>
  <c r="R551" i="1313"/>
  <c r="P552" i="1313"/>
  <c r="Q552" i="1313"/>
  <c r="R552" i="1313"/>
  <c r="P553" i="1313"/>
  <c r="Q553" i="1313"/>
  <c r="R553" i="1313"/>
  <c r="P554" i="1313"/>
  <c r="Q554" i="1313"/>
  <c r="R554" i="1313"/>
  <c r="P555" i="1313"/>
  <c r="Q555" i="1313"/>
  <c r="R555" i="1313"/>
  <c r="P556" i="1313"/>
  <c r="Q556" i="1313"/>
  <c r="R556" i="1313"/>
  <c r="P557" i="1313"/>
  <c r="Q557" i="1313"/>
  <c r="R557" i="1313"/>
  <c r="P558" i="1313"/>
  <c r="Q558" i="1313"/>
  <c r="R558" i="1313"/>
  <c r="P559" i="1313"/>
  <c r="Q559" i="1313"/>
  <c r="R559" i="1313"/>
  <c r="P560" i="1313"/>
  <c r="Q560" i="1313"/>
  <c r="R560" i="1313"/>
  <c r="P561" i="1313"/>
  <c r="Q561" i="1313"/>
  <c r="R561" i="1313"/>
  <c r="P562" i="1313"/>
  <c r="Q562" i="1313"/>
  <c r="R562" i="1313"/>
  <c r="P563" i="1313"/>
  <c r="Q563" i="1313"/>
  <c r="R563" i="1313"/>
  <c r="P564" i="1313"/>
  <c r="Q564" i="1313"/>
  <c r="R564" i="1313"/>
  <c r="P565" i="1313"/>
  <c r="Q565" i="1313"/>
  <c r="R565" i="1313"/>
  <c r="P566" i="1313"/>
  <c r="Q566" i="1313"/>
  <c r="R566" i="1313"/>
  <c r="P567" i="1313"/>
  <c r="Q567" i="1313"/>
  <c r="R567" i="1313"/>
  <c r="P568" i="1313"/>
  <c r="Q568" i="1313"/>
  <c r="R568" i="1313"/>
  <c r="P569" i="1313"/>
  <c r="Q569" i="1313"/>
  <c r="R569" i="1313"/>
  <c r="P570" i="1313"/>
  <c r="Q570" i="1313"/>
  <c r="R570" i="1313"/>
  <c r="P571" i="1313"/>
  <c r="Q571" i="1313"/>
  <c r="R571" i="1313"/>
  <c r="P572" i="1313"/>
  <c r="Q572" i="1313"/>
  <c r="R572" i="1313"/>
  <c r="P573" i="1313"/>
  <c r="Q573" i="1313"/>
  <c r="R573" i="1313"/>
  <c r="P574" i="1313"/>
  <c r="Q574" i="1313"/>
  <c r="R574" i="1313"/>
  <c r="P575" i="1313"/>
  <c r="Q575" i="1313"/>
  <c r="R575" i="1313"/>
  <c r="P576" i="1313"/>
  <c r="Q576" i="1313"/>
  <c r="R576" i="1313"/>
  <c r="P577" i="1313"/>
  <c r="Q577" i="1313"/>
  <c r="R577" i="1313"/>
  <c r="P578" i="1313"/>
  <c r="Q578" i="1313"/>
  <c r="R578" i="1313"/>
  <c r="P579" i="1313"/>
  <c r="Q579" i="1313"/>
  <c r="R579" i="1313"/>
  <c r="P580" i="1313"/>
  <c r="Q580" i="1313"/>
  <c r="R580" i="1313"/>
  <c r="P581" i="1313"/>
  <c r="Q581" i="1313"/>
  <c r="R581" i="1313"/>
  <c r="P582" i="1313"/>
  <c r="Q582" i="1313"/>
  <c r="R582" i="1313"/>
  <c r="P583" i="1313"/>
  <c r="Q583" i="1313"/>
  <c r="R583" i="1313"/>
  <c r="P584" i="1313"/>
  <c r="Q584" i="1313"/>
  <c r="R584" i="1313"/>
  <c r="P585" i="1313"/>
  <c r="Q585" i="1313"/>
  <c r="R585" i="1313"/>
  <c r="P586" i="1313"/>
  <c r="Q586" i="1313"/>
  <c r="R586" i="1313"/>
  <c r="P587" i="1313"/>
  <c r="Q587" i="1313"/>
  <c r="R587" i="1313"/>
  <c r="P588" i="1313"/>
  <c r="Q588" i="1313"/>
  <c r="R588" i="1313"/>
  <c r="P589" i="1313"/>
  <c r="Q589" i="1313"/>
  <c r="R589" i="1313"/>
  <c r="P590" i="1313"/>
  <c r="Q590" i="1313"/>
  <c r="R590" i="1313"/>
  <c r="P591" i="1313"/>
  <c r="Q591" i="1313"/>
  <c r="R591" i="1313"/>
  <c r="P592" i="1313"/>
  <c r="Q592" i="1313"/>
  <c r="R592" i="1313"/>
  <c r="P593" i="1313"/>
  <c r="Q593" i="1313"/>
  <c r="R593" i="1313"/>
  <c r="P594" i="1313"/>
  <c r="Q594" i="1313"/>
  <c r="R594" i="1313"/>
  <c r="P595" i="1313"/>
  <c r="Q595" i="1313"/>
  <c r="R595" i="1313"/>
  <c r="P596" i="1313"/>
  <c r="Q596" i="1313"/>
  <c r="R596" i="1313"/>
  <c r="P597" i="1313"/>
  <c r="Q597" i="1313"/>
  <c r="R597" i="1313"/>
  <c r="P598" i="1313"/>
  <c r="Q598" i="1313"/>
  <c r="R598" i="1313"/>
  <c r="P599" i="1313"/>
  <c r="Q599" i="1313"/>
  <c r="R599" i="1313"/>
  <c r="P600" i="1313"/>
  <c r="Q600" i="1313"/>
  <c r="R600" i="1313"/>
  <c r="P601" i="1313"/>
  <c r="Q601" i="1313"/>
  <c r="R601" i="1313"/>
  <c r="P602" i="1313"/>
  <c r="Q602" i="1313"/>
  <c r="R602" i="1313"/>
  <c r="P603" i="1313"/>
  <c r="Q603" i="1313"/>
  <c r="R603" i="1313"/>
  <c r="P604" i="1313"/>
  <c r="Q604" i="1313"/>
  <c r="R604" i="1313"/>
  <c r="P605" i="1313"/>
  <c r="Q605" i="1313"/>
  <c r="R605" i="1313"/>
  <c r="P606" i="1313"/>
  <c r="Q606" i="1313"/>
  <c r="R606" i="1313"/>
  <c r="P607" i="1313"/>
  <c r="Q607" i="1313"/>
  <c r="R607" i="1313"/>
  <c r="P608" i="1313"/>
  <c r="Q608" i="1313"/>
  <c r="R608" i="1313"/>
  <c r="P609" i="1313"/>
  <c r="Q609" i="1313"/>
  <c r="R609" i="1313"/>
  <c r="P610" i="1313"/>
  <c r="Q610" i="1313"/>
  <c r="R610" i="1313"/>
  <c r="P611" i="1313"/>
  <c r="Q611" i="1313"/>
  <c r="R611" i="1313"/>
  <c r="P612" i="1313"/>
  <c r="Q612" i="1313"/>
  <c r="R612" i="1313"/>
  <c r="P613" i="1313"/>
  <c r="Q613" i="1313"/>
  <c r="R613" i="1313"/>
  <c r="P614" i="1313"/>
  <c r="Q614" i="1313"/>
  <c r="R614" i="1313"/>
  <c r="P615" i="1313"/>
  <c r="Q615" i="1313"/>
  <c r="R615" i="1313"/>
  <c r="P616" i="1313"/>
  <c r="Q616" i="1313"/>
  <c r="R616" i="1313"/>
  <c r="P617" i="1313"/>
  <c r="Q617" i="1313"/>
  <c r="R617" i="1313"/>
  <c r="P618" i="1313"/>
  <c r="Q618" i="1313"/>
  <c r="R618" i="1313"/>
  <c r="P619" i="1313"/>
  <c r="Q619" i="1313"/>
  <c r="R619" i="1313"/>
  <c r="P620" i="1313"/>
  <c r="Q620" i="1313"/>
  <c r="R620" i="1313"/>
  <c r="P621" i="1313"/>
  <c r="Q621" i="1313"/>
  <c r="R621" i="1313"/>
  <c r="P622" i="1313"/>
  <c r="Q622" i="1313"/>
  <c r="R622" i="1313"/>
  <c r="P623" i="1313"/>
  <c r="Q623" i="1313"/>
  <c r="R623" i="1313"/>
  <c r="P624" i="1313"/>
  <c r="Q624" i="1313"/>
  <c r="R624" i="1313"/>
  <c r="P625" i="1313"/>
  <c r="Q625" i="1313"/>
  <c r="R625" i="1313"/>
  <c r="P626" i="1313"/>
  <c r="Q626" i="1313"/>
  <c r="R626" i="1313"/>
  <c r="P627" i="1313"/>
  <c r="Q627" i="1313"/>
  <c r="R627" i="1313"/>
  <c r="P628" i="1313"/>
  <c r="Q628" i="1313"/>
  <c r="R628" i="1313"/>
  <c r="P629" i="1313"/>
  <c r="Q629" i="1313"/>
  <c r="R629" i="1313"/>
  <c r="P630" i="1313"/>
  <c r="Q630" i="1313"/>
  <c r="R630" i="1313"/>
  <c r="P631" i="1313"/>
  <c r="Q631" i="1313"/>
  <c r="R631" i="1313"/>
  <c r="P632" i="1313"/>
  <c r="Q632" i="1313"/>
  <c r="R632" i="1313"/>
  <c r="P633" i="1313"/>
  <c r="Q633" i="1313"/>
  <c r="R633" i="1313"/>
  <c r="P634" i="1313"/>
  <c r="Q634" i="1313"/>
  <c r="R634" i="1313"/>
  <c r="P635" i="1313"/>
  <c r="Q635" i="1313"/>
  <c r="R635" i="1313"/>
  <c r="P636" i="1313"/>
  <c r="Q636" i="1313"/>
  <c r="R636" i="1313"/>
  <c r="P637" i="1313"/>
  <c r="Q637" i="1313"/>
  <c r="R637" i="1313"/>
  <c r="P638" i="1313"/>
  <c r="Q638" i="1313"/>
  <c r="R638" i="1313"/>
  <c r="P639" i="1313"/>
  <c r="Q639" i="1313"/>
  <c r="R639" i="1313"/>
  <c r="P640" i="1313"/>
  <c r="Q640" i="1313"/>
  <c r="R640" i="1313"/>
  <c r="P641" i="1313"/>
  <c r="Q641" i="1313"/>
  <c r="R641" i="1313"/>
  <c r="P642" i="1313"/>
  <c r="Q642" i="1313"/>
  <c r="R642" i="1313"/>
  <c r="P643" i="1313"/>
  <c r="Q643" i="1313"/>
  <c r="R643" i="1313"/>
  <c r="P644" i="1313"/>
  <c r="Q644" i="1313"/>
  <c r="R644" i="1313"/>
  <c r="P645" i="1313"/>
  <c r="Q645" i="1313"/>
  <c r="R645" i="1313"/>
  <c r="P646" i="1313"/>
  <c r="Q646" i="1313"/>
  <c r="R646" i="1313"/>
  <c r="P647" i="1313"/>
  <c r="Q647" i="1313"/>
  <c r="R647" i="1313"/>
  <c r="P648" i="1313"/>
  <c r="Q648" i="1313"/>
  <c r="R648" i="1313"/>
  <c r="P649" i="1313"/>
  <c r="Q649" i="1313"/>
  <c r="R649" i="1313"/>
  <c r="P650" i="1313"/>
  <c r="Q650" i="1313"/>
  <c r="R650" i="1313"/>
  <c r="P651" i="1313"/>
  <c r="Q651" i="1313"/>
  <c r="R651" i="1313"/>
  <c r="P652" i="1313"/>
  <c r="Q652" i="1313"/>
  <c r="R652" i="1313"/>
  <c r="P653" i="1313"/>
  <c r="Q653" i="1313"/>
  <c r="R653" i="1313"/>
  <c r="P654" i="1313"/>
  <c r="Q654" i="1313"/>
  <c r="R654" i="1313"/>
  <c r="P655" i="1313"/>
  <c r="Q655" i="1313"/>
  <c r="R655" i="1313"/>
  <c r="P656" i="1313"/>
  <c r="Q656" i="1313"/>
  <c r="R656" i="1313"/>
  <c r="P657" i="1313"/>
  <c r="Q657" i="1313"/>
  <c r="R657" i="1313"/>
  <c r="P658" i="1313"/>
  <c r="Q658" i="1313"/>
  <c r="R658" i="1313"/>
  <c r="P659" i="1313"/>
  <c r="Q659" i="1313"/>
  <c r="R659" i="1313"/>
  <c r="P660" i="1313"/>
  <c r="Q660" i="1313"/>
  <c r="R660" i="1313"/>
  <c r="P661" i="1313"/>
  <c r="Q661" i="1313"/>
  <c r="R661" i="1313"/>
  <c r="P662" i="1313"/>
  <c r="Q662" i="1313"/>
  <c r="R662" i="1313"/>
  <c r="P663" i="1313"/>
  <c r="Q663" i="1313"/>
  <c r="R663" i="1313"/>
  <c r="P664" i="1313"/>
  <c r="Q664" i="1313"/>
  <c r="R664" i="1313"/>
  <c r="P665" i="1313"/>
  <c r="Q665" i="1313"/>
  <c r="R665" i="1313"/>
  <c r="P666" i="1313"/>
  <c r="Q666" i="1313"/>
  <c r="R666" i="1313"/>
  <c r="P667" i="1313"/>
  <c r="Q667" i="1313"/>
  <c r="R667" i="1313"/>
  <c r="P668" i="1313"/>
  <c r="Q668" i="1313"/>
  <c r="R668" i="1313"/>
  <c r="P669" i="1313"/>
  <c r="Q669" i="1313"/>
  <c r="R669" i="1313"/>
  <c r="P670" i="1313"/>
  <c r="Q670" i="1313"/>
  <c r="R670" i="1313"/>
  <c r="P671" i="1313"/>
  <c r="Q671" i="1313"/>
  <c r="R671" i="1313"/>
  <c r="P672" i="1313"/>
  <c r="Q672" i="1313"/>
  <c r="R672" i="1313"/>
  <c r="P673" i="1313"/>
  <c r="Q673" i="1313"/>
  <c r="R673" i="1313"/>
  <c r="P674" i="1313"/>
  <c r="Q674" i="1313"/>
  <c r="R674" i="1313"/>
  <c r="P675" i="1313"/>
  <c r="Q675" i="1313"/>
  <c r="R675" i="1313"/>
  <c r="P676" i="1313"/>
  <c r="Q676" i="1313"/>
  <c r="R676" i="1313"/>
  <c r="P677" i="1313"/>
  <c r="Q677" i="1313"/>
  <c r="R677" i="1313"/>
  <c r="P678" i="1313"/>
  <c r="Q678" i="1313"/>
  <c r="R678" i="1313"/>
  <c r="P679" i="1313"/>
  <c r="Q679" i="1313"/>
  <c r="R679" i="1313"/>
  <c r="P680" i="1313"/>
  <c r="Q680" i="1313"/>
  <c r="R680" i="1313"/>
  <c r="P681" i="1313"/>
  <c r="Q681" i="1313"/>
  <c r="R681" i="1313"/>
  <c r="P682" i="1313"/>
  <c r="Q682" i="1313"/>
  <c r="R682" i="1313"/>
  <c r="P683" i="1313"/>
  <c r="Q683" i="1313"/>
  <c r="R683" i="1313"/>
  <c r="P684" i="1313"/>
  <c r="Q684" i="1313"/>
  <c r="R684" i="1313"/>
  <c r="P685" i="1313"/>
  <c r="Q685" i="1313"/>
  <c r="R685" i="1313"/>
  <c r="P686" i="1313"/>
  <c r="Q686" i="1313"/>
  <c r="R686" i="1313"/>
  <c r="P687" i="1313"/>
  <c r="Q687" i="1313"/>
  <c r="R687" i="1313"/>
  <c r="P688" i="1313"/>
  <c r="Q688" i="1313"/>
  <c r="R688" i="1313"/>
  <c r="P689" i="1313"/>
  <c r="Q689" i="1313"/>
  <c r="R689" i="1313"/>
  <c r="P690" i="1313"/>
  <c r="Q690" i="1313"/>
  <c r="R690" i="1313"/>
  <c r="P691" i="1313"/>
  <c r="Q691" i="1313"/>
  <c r="R691" i="1313"/>
  <c r="P692" i="1313"/>
  <c r="Q692" i="1313"/>
  <c r="R692" i="1313"/>
  <c r="P693" i="1313"/>
  <c r="Q693" i="1313"/>
  <c r="R693" i="1313"/>
  <c r="P694" i="1313"/>
  <c r="Q694" i="1313"/>
  <c r="R694" i="1313"/>
  <c r="P695" i="1313"/>
  <c r="Q695" i="1313"/>
  <c r="R695" i="1313"/>
  <c r="P696" i="1313"/>
  <c r="Q696" i="1313"/>
  <c r="R696" i="1313"/>
  <c r="P697" i="1313"/>
  <c r="Q697" i="1313"/>
  <c r="R697" i="1313"/>
  <c r="P698" i="1313"/>
  <c r="Q698" i="1313"/>
  <c r="R698" i="1313"/>
  <c r="P699" i="1313"/>
  <c r="Q699" i="1313"/>
  <c r="R699" i="1313"/>
  <c r="P700" i="1313"/>
  <c r="Q700" i="1313"/>
  <c r="R700" i="1313"/>
  <c r="P701" i="1313"/>
  <c r="Q701" i="1313"/>
  <c r="R701" i="1313"/>
  <c r="P702" i="1313"/>
  <c r="Q702" i="1313"/>
  <c r="R702" i="1313"/>
  <c r="P703" i="1313"/>
  <c r="Q703" i="1313"/>
  <c r="R703" i="1313"/>
  <c r="P704" i="1313"/>
  <c r="Q704" i="1313"/>
  <c r="R704" i="1313"/>
  <c r="P705" i="1313"/>
  <c r="Q705" i="1313"/>
  <c r="R705" i="1313"/>
  <c r="P706" i="1313"/>
  <c r="Q706" i="1313"/>
  <c r="R706" i="1313"/>
  <c r="P707" i="1313"/>
  <c r="Q707" i="1313"/>
  <c r="R707" i="1313"/>
  <c r="P708" i="1313"/>
  <c r="Q708" i="1313"/>
  <c r="R708" i="1313"/>
  <c r="P709" i="1313"/>
  <c r="Q709" i="1313"/>
  <c r="R709" i="1313"/>
  <c r="P710" i="1313"/>
  <c r="Q710" i="1313"/>
  <c r="R710" i="1313"/>
  <c r="P711" i="1313"/>
  <c r="Q711" i="1313"/>
  <c r="R711" i="1313"/>
  <c r="P712" i="1313"/>
  <c r="Q712" i="1313"/>
  <c r="R712" i="1313"/>
  <c r="P713" i="1313"/>
  <c r="Q713" i="1313"/>
  <c r="R713" i="1313"/>
  <c r="P714" i="1313"/>
  <c r="Q714" i="1313"/>
  <c r="R714" i="1313"/>
  <c r="P715" i="1313"/>
  <c r="Q715" i="1313"/>
  <c r="R715" i="1313"/>
  <c r="P716" i="1313"/>
  <c r="Q716" i="1313"/>
  <c r="R716" i="1313"/>
  <c r="P717" i="1313"/>
  <c r="Q717" i="1313"/>
  <c r="R717" i="1313"/>
  <c r="P718" i="1313"/>
  <c r="Q718" i="1313"/>
  <c r="R718" i="1313"/>
  <c r="P719" i="1313"/>
  <c r="Q719" i="1313"/>
  <c r="R719" i="1313"/>
  <c r="P720" i="1313"/>
  <c r="Q720" i="1313"/>
  <c r="R720" i="1313"/>
  <c r="P721" i="1313"/>
  <c r="Q721" i="1313"/>
  <c r="R721" i="1313"/>
  <c r="P722" i="1313"/>
  <c r="Q722" i="1313"/>
  <c r="R722" i="1313"/>
  <c r="P723" i="1313"/>
  <c r="Q723" i="1313"/>
  <c r="R723" i="1313"/>
  <c r="P724" i="1313"/>
  <c r="Q724" i="1313"/>
  <c r="R724" i="1313"/>
  <c r="P725" i="1313"/>
  <c r="Q725" i="1313"/>
  <c r="R725" i="1313"/>
  <c r="P726" i="1313"/>
  <c r="Q726" i="1313"/>
  <c r="R726" i="1313"/>
  <c r="P727" i="1313"/>
  <c r="Q727" i="1313"/>
  <c r="R727" i="1313"/>
  <c r="P728" i="1313"/>
  <c r="Q728" i="1313"/>
  <c r="R728" i="1313"/>
  <c r="P729" i="1313"/>
  <c r="Q729" i="1313"/>
  <c r="R729" i="1313"/>
  <c r="P730" i="1313"/>
  <c r="Q730" i="1313"/>
  <c r="R730" i="1313"/>
  <c r="P731" i="1313"/>
  <c r="Q731" i="1313"/>
  <c r="R731" i="1313"/>
  <c r="P732" i="1313"/>
  <c r="Q732" i="1313"/>
  <c r="R732" i="1313"/>
  <c r="P733" i="1313"/>
  <c r="Q733" i="1313"/>
  <c r="R733" i="1313"/>
  <c r="P734" i="1313"/>
  <c r="Q734" i="1313"/>
  <c r="R734" i="1313"/>
  <c r="P735" i="1313"/>
  <c r="Q735" i="1313"/>
  <c r="R735" i="1313"/>
  <c r="P736" i="1313"/>
  <c r="Q736" i="1313"/>
  <c r="R736" i="1313"/>
  <c r="P737" i="1313"/>
  <c r="Q737" i="1313"/>
  <c r="R737" i="1313"/>
  <c r="P738" i="1313"/>
  <c r="Q738" i="1313"/>
  <c r="R738" i="1313"/>
  <c r="P739" i="1313"/>
  <c r="Q739" i="1313"/>
  <c r="R739" i="1313"/>
  <c r="P740" i="1313"/>
  <c r="Q740" i="1313"/>
  <c r="R740" i="1313"/>
  <c r="P741" i="1313"/>
  <c r="Q741" i="1313"/>
  <c r="R741" i="1313"/>
  <c r="P742" i="1313"/>
  <c r="Q742" i="1313"/>
  <c r="R742" i="1313"/>
  <c r="P743" i="1313"/>
  <c r="Q743" i="1313"/>
  <c r="R743" i="1313"/>
  <c r="P744" i="1313"/>
  <c r="Q744" i="1313"/>
  <c r="R744" i="1313"/>
  <c r="P745" i="1313"/>
  <c r="Q745" i="1313"/>
  <c r="R745" i="1313"/>
  <c r="P746" i="1313"/>
  <c r="Q746" i="1313"/>
  <c r="R746" i="1313"/>
  <c r="P747" i="1313"/>
  <c r="Q747" i="1313"/>
  <c r="R747" i="1313"/>
  <c r="P748" i="1313"/>
  <c r="Q748" i="1313"/>
  <c r="R748" i="1313"/>
  <c r="P749" i="1313"/>
  <c r="Q749" i="1313"/>
  <c r="R749" i="1313"/>
  <c r="P750" i="1313"/>
  <c r="Q750" i="1313"/>
  <c r="R750" i="1313"/>
  <c r="P751" i="1313"/>
  <c r="Q751" i="1313"/>
  <c r="R751" i="1313"/>
  <c r="P752" i="1313"/>
  <c r="Q752" i="1313"/>
  <c r="R752" i="1313"/>
  <c r="P753" i="1313"/>
  <c r="Q753" i="1313"/>
  <c r="R753" i="1313"/>
  <c r="P754" i="1313"/>
  <c r="Q754" i="1313"/>
  <c r="R754" i="1313"/>
  <c r="P755" i="1313"/>
  <c r="Q755" i="1313"/>
  <c r="R755" i="1313"/>
  <c r="P756" i="1313"/>
  <c r="Q756" i="1313"/>
  <c r="R756" i="1313"/>
  <c r="P757" i="1313"/>
  <c r="Q757" i="1313"/>
  <c r="R757" i="1313"/>
  <c r="P758" i="1313"/>
  <c r="Q758" i="1313"/>
  <c r="R758" i="1313"/>
  <c r="P759" i="1313"/>
  <c r="Q759" i="1313"/>
  <c r="R759" i="1313"/>
  <c r="P760" i="1313"/>
  <c r="Q760" i="1313"/>
  <c r="R760" i="1313"/>
  <c r="P761" i="1313"/>
  <c r="Q761" i="1313"/>
  <c r="R761" i="1313"/>
  <c r="P762" i="1313"/>
  <c r="Q762" i="1313"/>
  <c r="R762" i="1313"/>
  <c r="P763" i="1313"/>
  <c r="Q763" i="1313"/>
  <c r="R763" i="1313"/>
  <c r="P764" i="1313"/>
  <c r="Q764" i="1313"/>
  <c r="R764" i="1313"/>
  <c r="P765" i="1313"/>
  <c r="Q765" i="1313"/>
  <c r="R765" i="1313"/>
  <c r="P766" i="1313"/>
  <c r="Q766" i="1313"/>
  <c r="R766" i="1313"/>
  <c r="P767" i="1313"/>
  <c r="Q767" i="1313"/>
  <c r="R767" i="1313"/>
  <c r="P768" i="1313"/>
  <c r="Q768" i="1313"/>
  <c r="R768" i="1313"/>
  <c r="P769" i="1313"/>
  <c r="Q769" i="1313"/>
  <c r="R769" i="1313"/>
  <c r="P770" i="1313"/>
  <c r="Q770" i="1313"/>
  <c r="R770" i="1313"/>
  <c r="P771" i="1313"/>
  <c r="Q771" i="1313"/>
  <c r="R771" i="1313"/>
  <c r="P772" i="1313"/>
  <c r="Q772" i="1313"/>
  <c r="R772" i="1313"/>
  <c r="P773" i="1313"/>
  <c r="Q773" i="1313"/>
  <c r="R773" i="1313"/>
  <c r="P774" i="1313"/>
  <c r="Q774" i="1313"/>
  <c r="R774" i="1313"/>
  <c r="P775" i="1313"/>
  <c r="Q775" i="1313"/>
  <c r="R775" i="1313"/>
  <c r="P776" i="1313"/>
  <c r="Q776" i="1313"/>
  <c r="R776" i="1313"/>
  <c r="P777" i="1313"/>
  <c r="Q777" i="1313"/>
  <c r="R777" i="1313"/>
  <c r="P778" i="1313"/>
  <c r="Q778" i="1313"/>
  <c r="R778" i="1313"/>
  <c r="P779" i="1313"/>
  <c r="Q779" i="1313"/>
  <c r="R779" i="1313"/>
  <c r="P780" i="1313"/>
  <c r="Q780" i="1313"/>
  <c r="R780" i="1313"/>
  <c r="P781" i="1313"/>
  <c r="Q781" i="1313"/>
  <c r="R781" i="1313"/>
  <c r="P782" i="1313"/>
  <c r="Q782" i="1313"/>
  <c r="R782" i="1313"/>
  <c r="P783" i="1313"/>
  <c r="Q783" i="1313"/>
  <c r="R783" i="1313"/>
  <c r="P784" i="1313"/>
  <c r="Q784" i="1313"/>
  <c r="R784" i="1313"/>
  <c r="P785" i="1313"/>
  <c r="Q785" i="1313"/>
  <c r="R785" i="1313"/>
  <c r="P786" i="1313"/>
  <c r="Q786" i="1313"/>
  <c r="R786" i="1313"/>
  <c r="P787" i="1313"/>
  <c r="Q787" i="1313"/>
  <c r="R787" i="1313"/>
  <c r="P788" i="1313"/>
  <c r="Q788" i="1313"/>
  <c r="R788" i="1313"/>
  <c r="P789" i="1313"/>
  <c r="Q789" i="1313"/>
  <c r="R789" i="1313"/>
  <c r="P790" i="1313"/>
  <c r="Q790" i="1313"/>
  <c r="R790" i="1313"/>
  <c r="P791" i="1313"/>
  <c r="Q791" i="1313"/>
  <c r="R791" i="1313"/>
  <c r="P792" i="1313"/>
  <c r="Q792" i="1313"/>
  <c r="R792" i="1313"/>
  <c r="P793" i="1313"/>
  <c r="Q793" i="1313"/>
  <c r="R793" i="1313"/>
  <c r="P794" i="1313"/>
  <c r="Q794" i="1313"/>
  <c r="R794" i="1313"/>
  <c r="P795" i="1313"/>
  <c r="Q795" i="1313"/>
  <c r="R795" i="1313"/>
  <c r="P796" i="1313"/>
  <c r="Q796" i="1313"/>
  <c r="R796" i="1313"/>
  <c r="P797" i="1313"/>
  <c r="Q797" i="1313"/>
  <c r="R797" i="1313"/>
  <c r="P798" i="1313"/>
  <c r="Q798" i="1313"/>
  <c r="R798" i="1313"/>
  <c r="P799" i="1313"/>
  <c r="Q799" i="1313"/>
  <c r="R799" i="1313"/>
  <c r="P800" i="1313"/>
  <c r="Q800" i="1313"/>
  <c r="R800" i="1313"/>
  <c r="P801" i="1313"/>
  <c r="Q801" i="1313"/>
  <c r="R801" i="1313"/>
  <c r="P802" i="1313"/>
  <c r="Q802" i="1313"/>
  <c r="R802" i="1313"/>
  <c r="P803" i="1313"/>
  <c r="Q803" i="1313"/>
  <c r="R803" i="1313"/>
  <c r="P804" i="1313"/>
  <c r="Q804" i="1313"/>
  <c r="R804" i="1313"/>
  <c r="P805" i="1313"/>
  <c r="Q805" i="1313"/>
  <c r="R805" i="1313"/>
  <c r="P806" i="1313"/>
  <c r="Q806" i="1313"/>
  <c r="R806" i="1313"/>
  <c r="P807" i="1313"/>
  <c r="Q807" i="1313"/>
  <c r="R807" i="1313"/>
  <c r="P808" i="1313"/>
  <c r="Q808" i="1313"/>
  <c r="R808" i="1313"/>
  <c r="P809" i="1313"/>
  <c r="Q809" i="1313"/>
  <c r="R809" i="1313"/>
  <c r="P810" i="1313"/>
  <c r="Q810" i="1313"/>
  <c r="R810" i="1313"/>
  <c r="P811" i="1313"/>
  <c r="Q811" i="1313"/>
  <c r="R811" i="1313"/>
  <c r="P812" i="1313"/>
  <c r="Q812" i="1313"/>
  <c r="R812" i="1313"/>
  <c r="P813" i="1313"/>
  <c r="Q813" i="1313"/>
  <c r="R813" i="1313"/>
  <c r="P814" i="1313"/>
  <c r="Q814" i="1313"/>
  <c r="R814" i="1313"/>
  <c r="P815" i="1313"/>
  <c r="Q815" i="1313"/>
  <c r="R815" i="1313"/>
  <c r="P816" i="1313"/>
  <c r="Q816" i="1313"/>
  <c r="R816" i="1313"/>
  <c r="P817" i="1313"/>
  <c r="Q817" i="1313"/>
  <c r="R817" i="1313"/>
  <c r="P818" i="1313"/>
  <c r="Q818" i="1313"/>
  <c r="R818" i="1313"/>
  <c r="P819" i="1313"/>
  <c r="Q819" i="1313"/>
  <c r="R819" i="1313"/>
  <c r="P820" i="1313"/>
  <c r="Q820" i="1313"/>
  <c r="R820" i="1313"/>
  <c r="P821" i="1313"/>
  <c r="Q821" i="1313"/>
  <c r="R821" i="1313"/>
  <c r="P822" i="1313"/>
  <c r="Q822" i="1313"/>
  <c r="R822" i="1313"/>
  <c r="P823" i="1313"/>
  <c r="Q823" i="1313"/>
  <c r="R823" i="1313"/>
  <c r="P824" i="1313"/>
  <c r="Q824" i="1313"/>
  <c r="R824" i="1313"/>
  <c r="P825" i="1313"/>
  <c r="Q825" i="1313"/>
  <c r="R825" i="1313"/>
  <c r="P826" i="1313"/>
  <c r="Q826" i="1313"/>
  <c r="R826" i="1313"/>
  <c r="P827" i="1313"/>
  <c r="Q827" i="1313"/>
  <c r="R827" i="1313"/>
  <c r="P828" i="1313"/>
  <c r="Q828" i="1313"/>
  <c r="R828" i="1313"/>
  <c r="P829" i="1313"/>
  <c r="Q829" i="1313"/>
  <c r="R829" i="1313"/>
  <c r="P830" i="1313"/>
  <c r="Q830" i="1313"/>
  <c r="R830" i="1313"/>
  <c r="P831" i="1313"/>
  <c r="Q831" i="1313"/>
  <c r="R831" i="1313"/>
  <c r="P832" i="1313"/>
  <c r="Q832" i="1313"/>
  <c r="R832" i="1313"/>
  <c r="P833" i="1313"/>
  <c r="Q833" i="1313"/>
  <c r="R833" i="1313"/>
  <c r="P834" i="1313"/>
  <c r="Q834" i="1313"/>
  <c r="R834" i="1313"/>
  <c r="P835" i="1313"/>
  <c r="Q835" i="1313"/>
  <c r="R835" i="1313"/>
  <c r="P836" i="1313"/>
  <c r="Q836" i="1313"/>
  <c r="R836" i="1313"/>
  <c r="P837" i="1313"/>
  <c r="Q837" i="1313"/>
  <c r="R837" i="1313"/>
  <c r="P838" i="1313"/>
  <c r="Q838" i="1313"/>
  <c r="R838" i="1313"/>
  <c r="P839" i="1313"/>
  <c r="Q839" i="1313"/>
  <c r="R839" i="1313"/>
  <c r="P840" i="1313"/>
  <c r="Q840" i="1313"/>
  <c r="R840" i="1313"/>
  <c r="P841" i="1313"/>
  <c r="Q841" i="1313"/>
  <c r="R841" i="1313"/>
  <c r="P842" i="1313"/>
  <c r="Q842" i="1313"/>
  <c r="R842" i="1313"/>
  <c r="P843" i="1313"/>
  <c r="Q843" i="1313"/>
  <c r="R843" i="1313"/>
  <c r="P844" i="1313"/>
  <c r="Q844" i="1313"/>
  <c r="R844" i="1313"/>
  <c r="P845" i="1313"/>
  <c r="Q845" i="1313"/>
  <c r="R845" i="1313"/>
  <c r="P846" i="1313"/>
  <c r="Q846" i="1313"/>
  <c r="R846" i="1313"/>
  <c r="P847" i="1313"/>
  <c r="Q847" i="1313"/>
  <c r="R847" i="1313"/>
  <c r="P848" i="1313"/>
  <c r="Q848" i="1313"/>
  <c r="R848" i="1313"/>
  <c r="P849" i="1313"/>
  <c r="Q849" i="1313"/>
  <c r="R849" i="1313"/>
  <c r="P850" i="1313"/>
  <c r="Q850" i="1313"/>
  <c r="R850" i="1313"/>
  <c r="P851" i="1313"/>
  <c r="Q851" i="1313"/>
  <c r="R851" i="1313"/>
  <c r="P852" i="1313"/>
  <c r="Q852" i="1313"/>
  <c r="R852" i="1313"/>
  <c r="P853" i="1313"/>
  <c r="Q853" i="1313"/>
  <c r="R853" i="1313"/>
  <c r="P854" i="1313"/>
  <c r="Q854" i="1313"/>
  <c r="R854" i="1313"/>
  <c r="P855" i="1313"/>
  <c r="Q855" i="1313"/>
  <c r="R855" i="1313"/>
  <c r="P856" i="1313"/>
  <c r="Q856" i="1313"/>
  <c r="R856" i="1313"/>
  <c r="P857" i="1313"/>
  <c r="Q857" i="1313"/>
  <c r="R857" i="1313"/>
  <c r="P858" i="1313"/>
  <c r="Q858" i="1313"/>
  <c r="R858" i="1313"/>
  <c r="P859" i="1313"/>
  <c r="Q859" i="1313"/>
  <c r="R859" i="1313"/>
  <c r="P860" i="1313"/>
  <c r="Q860" i="1313"/>
  <c r="R860" i="1313"/>
  <c r="P861" i="1313"/>
  <c r="Q861" i="1313"/>
  <c r="R861" i="1313"/>
  <c r="P862" i="1313"/>
  <c r="Q862" i="1313"/>
  <c r="R862" i="1313"/>
  <c r="P863" i="1313"/>
  <c r="Q863" i="1313"/>
  <c r="R863" i="1313"/>
  <c r="P864" i="1313"/>
  <c r="Q864" i="1313"/>
  <c r="R864" i="1313"/>
  <c r="P865" i="1313"/>
  <c r="Q865" i="1313"/>
  <c r="R865" i="1313"/>
  <c r="P866" i="1313"/>
  <c r="Q866" i="1313"/>
  <c r="R866" i="1313"/>
  <c r="P867" i="1313"/>
  <c r="Q867" i="1313"/>
  <c r="R867" i="1313"/>
  <c r="P868" i="1313"/>
  <c r="Q868" i="1313"/>
  <c r="R868" i="1313"/>
  <c r="P869" i="1313"/>
  <c r="Q869" i="1313"/>
  <c r="R869" i="1313"/>
  <c r="P870" i="1313"/>
  <c r="Q870" i="1313"/>
  <c r="R870" i="1313"/>
  <c r="P871" i="1313"/>
  <c r="Q871" i="1313"/>
  <c r="R871" i="1313"/>
  <c r="P872" i="1313"/>
  <c r="Q872" i="1313"/>
  <c r="R872" i="1313"/>
  <c r="P873" i="1313"/>
  <c r="Q873" i="1313"/>
  <c r="R873" i="1313"/>
  <c r="P874" i="1313"/>
  <c r="Q874" i="1313"/>
  <c r="R874" i="1313"/>
  <c r="P875" i="1313"/>
  <c r="Q875" i="1313"/>
  <c r="R875" i="1313"/>
  <c r="P876" i="1313"/>
  <c r="Q876" i="1313"/>
  <c r="R876" i="1313"/>
  <c r="P877" i="1313"/>
  <c r="Q877" i="1313"/>
  <c r="R877" i="1313"/>
  <c r="P878" i="1313"/>
  <c r="Q878" i="1313"/>
  <c r="R878" i="1313"/>
  <c r="P879" i="1313"/>
  <c r="Q879" i="1313"/>
  <c r="R879" i="1313"/>
  <c r="P880" i="1313"/>
  <c r="Q880" i="1313"/>
  <c r="R880" i="1313"/>
  <c r="P881" i="1313"/>
  <c r="Q881" i="1313"/>
  <c r="R881" i="1313"/>
  <c r="P882" i="1313"/>
  <c r="Q882" i="1313"/>
  <c r="R882" i="1313"/>
  <c r="P883" i="1313"/>
  <c r="Q883" i="1313"/>
  <c r="R883" i="1313"/>
  <c r="P884" i="1313"/>
  <c r="Q884" i="1313"/>
  <c r="R884" i="1313"/>
  <c r="P885" i="1313"/>
  <c r="Q885" i="1313"/>
  <c r="R885" i="1313"/>
  <c r="P886" i="1313"/>
  <c r="Q886" i="1313"/>
  <c r="R886" i="1313"/>
  <c r="P887" i="1313"/>
  <c r="Q887" i="1313"/>
  <c r="R887" i="1313"/>
  <c r="P888" i="1313"/>
  <c r="Q888" i="1313"/>
  <c r="R888" i="1313"/>
  <c r="P889" i="1313"/>
  <c r="Q889" i="1313"/>
  <c r="R889" i="1313"/>
  <c r="P890" i="1313"/>
  <c r="Q890" i="1313"/>
  <c r="R890" i="1313"/>
  <c r="P891" i="1313"/>
  <c r="Q891" i="1313"/>
  <c r="R891" i="1313"/>
  <c r="P892" i="1313"/>
  <c r="Q892" i="1313"/>
  <c r="R892" i="1313"/>
  <c r="P893" i="1313"/>
  <c r="Q893" i="1313"/>
  <c r="R893" i="1313"/>
  <c r="P894" i="1313"/>
  <c r="Q894" i="1313"/>
  <c r="R894" i="1313"/>
  <c r="P895" i="1313"/>
  <c r="Q895" i="1313"/>
  <c r="R895" i="1313"/>
  <c r="P896" i="1313"/>
  <c r="Q896" i="1313"/>
  <c r="R896" i="1313"/>
  <c r="P897" i="1313"/>
  <c r="Q897" i="1313"/>
  <c r="R897" i="1313"/>
  <c r="P898" i="1313"/>
  <c r="Q898" i="1313"/>
  <c r="R898" i="1313"/>
  <c r="P899" i="1313"/>
  <c r="Q899" i="1313"/>
  <c r="R899" i="1313"/>
  <c r="P900" i="1313"/>
  <c r="Q900" i="1313"/>
  <c r="R900" i="1313"/>
  <c r="P901" i="1313"/>
  <c r="Q901" i="1313"/>
  <c r="R901" i="1313"/>
  <c r="P902" i="1313"/>
  <c r="Q902" i="1313"/>
  <c r="R902" i="1313"/>
  <c r="P903" i="1313"/>
  <c r="Q903" i="1313"/>
  <c r="R903" i="1313"/>
  <c r="P904" i="1313"/>
  <c r="Q904" i="1313"/>
  <c r="R904" i="1313"/>
  <c r="P905" i="1313"/>
  <c r="Q905" i="1313"/>
  <c r="R905" i="1313"/>
  <c r="P906" i="1313"/>
  <c r="Q906" i="1313"/>
  <c r="R906" i="1313"/>
  <c r="P907" i="1313"/>
  <c r="Q907" i="1313"/>
  <c r="R907" i="1313"/>
  <c r="P908" i="1313"/>
  <c r="Q908" i="1313"/>
  <c r="R908" i="1313"/>
  <c r="P909" i="1313"/>
  <c r="Q909" i="1313"/>
  <c r="R909" i="1313"/>
  <c r="P910" i="1313"/>
  <c r="Q910" i="1313"/>
  <c r="R910" i="1313"/>
  <c r="P911" i="1313"/>
  <c r="Q911" i="1313"/>
  <c r="R911" i="1313"/>
  <c r="P912" i="1313"/>
  <c r="Q912" i="1313"/>
  <c r="R912" i="1313"/>
  <c r="P913" i="1313"/>
  <c r="Q913" i="1313"/>
  <c r="R913" i="1313"/>
  <c r="P914" i="1313"/>
  <c r="Q914" i="1313"/>
  <c r="R914" i="1313"/>
  <c r="P915" i="1313"/>
  <c r="Q915" i="1313"/>
  <c r="R915" i="1313"/>
  <c r="P916" i="1313"/>
  <c r="Q916" i="1313"/>
  <c r="R916" i="1313"/>
  <c r="P917" i="1313"/>
  <c r="Q917" i="1313"/>
  <c r="R917" i="1313"/>
  <c r="P918" i="1313"/>
  <c r="Q918" i="1313"/>
  <c r="R918" i="1313"/>
  <c r="P919" i="1313"/>
  <c r="Q919" i="1313"/>
  <c r="R919" i="1313"/>
  <c r="P920" i="1313"/>
  <c r="Q920" i="1313"/>
  <c r="R920" i="1313"/>
  <c r="P921" i="1313"/>
  <c r="Q921" i="1313"/>
  <c r="R921" i="1313"/>
  <c r="P922" i="1313"/>
  <c r="Q922" i="1313"/>
  <c r="R922" i="1313"/>
  <c r="P923" i="1313"/>
  <c r="Q923" i="1313"/>
  <c r="R923" i="1313"/>
  <c r="P924" i="1313"/>
  <c r="Q924" i="1313"/>
  <c r="R924" i="1313"/>
  <c r="P925" i="1313"/>
  <c r="Q925" i="1313"/>
  <c r="R925" i="1313"/>
  <c r="P926" i="1313"/>
  <c r="Q926" i="1313"/>
  <c r="R926" i="1313"/>
  <c r="P927" i="1313"/>
  <c r="Q927" i="1313"/>
  <c r="R927" i="1313"/>
  <c r="P928" i="1313"/>
  <c r="Q928" i="1313"/>
  <c r="R928" i="1313"/>
  <c r="P929" i="1313"/>
  <c r="Q929" i="1313"/>
  <c r="R929" i="1313"/>
  <c r="P930" i="1313"/>
  <c r="Q930" i="1313"/>
  <c r="R930" i="1313"/>
  <c r="P931" i="1313"/>
  <c r="Q931" i="1313"/>
  <c r="R931" i="1313"/>
  <c r="P932" i="1313"/>
  <c r="Q932" i="1313"/>
  <c r="R932" i="1313"/>
  <c r="P933" i="1313"/>
  <c r="Q933" i="1313"/>
  <c r="R933" i="1313"/>
  <c r="P934" i="1313"/>
  <c r="Q934" i="1313"/>
  <c r="R934" i="1313"/>
  <c r="P935" i="1313"/>
  <c r="Q935" i="1313"/>
  <c r="R935" i="1313"/>
  <c r="P936" i="1313"/>
  <c r="Q936" i="1313"/>
  <c r="R936" i="1313"/>
  <c r="P937" i="1313"/>
  <c r="Q937" i="1313"/>
  <c r="R937" i="1313"/>
  <c r="P938" i="1313"/>
  <c r="Q938" i="1313"/>
  <c r="R938" i="1313"/>
  <c r="P939" i="1313"/>
  <c r="Q939" i="1313"/>
  <c r="R939" i="1313"/>
  <c r="P940" i="1313"/>
  <c r="Q940" i="1313"/>
  <c r="R940" i="1313"/>
  <c r="P941" i="1313"/>
  <c r="Q941" i="1313"/>
  <c r="R941" i="1313"/>
  <c r="P942" i="1313"/>
  <c r="Q942" i="1313"/>
  <c r="R942" i="1313"/>
  <c r="P943" i="1313"/>
  <c r="Q943" i="1313"/>
  <c r="R943" i="1313"/>
  <c r="P944" i="1313"/>
  <c r="Q944" i="1313"/>
  <c r="R944" i="1313"/>
  <c r="P945" i="1313"/>
  <c r="Q945" i="1313"/>
  <c r="R945" i="1313"/>
  <c r="P946" i="1313"/>
  <c r="Q946" i="1313"/>
  <c r="R946" i="1313"/>
  <c r="P947" i="1313"/>
  <c r="Q947" i="1313"/>
  <c r="R947" i="1313"/>
  <c r="P948" i="1313"/>
  <c r="Q948" i="1313"/>
  <c r="R948" i="1313"/>
  <c r="P949" i="1313"/>
  <c r="Q949" i="1313"/>
  <c r="R949" i="1313"/>
  <c r="P950" i="1313"/>
  <c r="Q950" i="1313"/>
  <c r="R950" i="1313"/>
  <c r="P951" i="1313"/>
  <c r="Q951" i="1313"/>
  <c r="R951" i="1313"/>
  <c r="P952" i="1313"/>
  <c r="Q952" i="1313"/>
  <c r="R952" i="1313"/>
  <c r="P953" i="1313"/>
  <c r="Q953" i="1313"/>
  <c r="R953" i="1313"/>
  <c r="P954" i="1313"/>
  <c r="Q954" i="1313"/>
  <c r="R954" i="1313"/>
  <c r="P955" i="1313"/>
  <c r="Q955" i="1313"/>
  <c r="R955" i="1313"/>
  <c r="P956" i="1313"/>
  <c r="Q956" i="1313"/>
  <c r="R956" i="1313"/>
  <c r="P957" i="1313"/>
  <c r="Q957" i="1313"/>
  <c r="R957" i="1313"/>
  <c r="P958" i="1313"/>
  <c r="Q958" i="1313"/>
  <c r="R958" i="1313"/>
  <c r="P959" i="1313"/>
  <c r="Q959" i="1313"/>
  <c r="R959" i="1313"/>
  <c r="P960" i="1313"/>
  <c r="Q960" i="1313"/>
  <c r="R960" i="1313"/>
  <c r="P961" i="1313"/>
  <c r="Q961" i="1313"/>
  <c r="R961" i="1313"/>
  <c r="P962" i="1313"/>
  <c r="Q962" i="1313"/>
  <c r="R962" i="1313"/>
  <c r="P963" i="1313"/>
  <c r="Q963" i="1313"/>
  <c r="R963" i="1313"/>
  <c r="P964" i="1313"/>
  <c r="Q964" i="1313"/>
  <c r="R964" i="1313"/>
  <c r="P965" i="1313"/>
  <c r="Q965" i="1313"/>
  <c r="R965" i="1313"/>
  <c r="P966" i="1313"/>
  <c r="Q966" i="1313"/>
  <c r="R966" i="1313"/>
  <c r="P967" i="1313"/>
  <c r="Q967" i="1313"/>
  <c r="R967" i="1313"/>
  <c r="P968" i="1313"/>
  <c r="Q968" i="1313"/>
  <c r="R968" i="1313"/>
  <c r="P969" i="1313"/>
  <c r="Q969" i="1313"/>
  <c r="R969" i="1313"/>
  <c r="P970" i="1313"/>
  <c r="Q970" i="1313"/>
  <c r="R970" i="1313"/>
  <c r="P971" i="1313"/>
  <c r="Q971" i="1313"/>
  <c r="R971" i="1313"/>
  <c r="P972" i="1313"/>
  <c r="Q972" i="1313"/>
  <c r="R972" i="1313"/>
  <c r="P973" i="1313"/>
  <c r="Q973" i="1313"/>
  <c r="R973" i="1313"/>
  <c r="P974" i="1313"/>
  <c r="Q974" i="1313"/>
  <c r="R974" i="1313"/>
  <c r="P975" i="1313"/>
  <c r="Q975" i="1313"/>
  <c r="R975" i="1313"/>
  <c r="P976" i="1313"/>
  <c r="Q976" i="1313"/>
  <c r="R976" i="1313"/>
  <c r="P977" i="1313"/>
  <c r="Q977" i="1313"/>
  <c r="R977" i="1313"/>
  <c r="P978" i="1313"/>
  <c r="Q978" i="1313"/>
  <c r="R978" i="1313"/>
  <c r="P979" i="1313"/>
  <c r="Q979" i="1313"/>
  <c r="R979" i="1313"/>
  <c r="P980" i="1313"/>
  <c r="Q980" i="1313"/>
  <c r="R980" i="1313"/>
  <c r="P981" i="1313"/>
  <c r="Q981" i="1313"/>
  <c r="R981" i="1313"/>
  <c r="P982" i="1313"/>
  <c r="Q982" i="1313"/>
  <c r="R982" i="1313"/>
  <c r="P983" i="1313"/>
  <c r="Q983" i="1313"/>
  <c r="R983" i="1313"/>
  <c r="P984" i="1313"/>
  <c r="Q984" i="1313"/>
  <c r="R984" i="1313"/>
  <c r="P985" i="1313"/>
  <c r="Q985" i="1313"/>
  <c r="R985" i="1313"/>
  <c r="P986" i="1313"/>
  <c r="Q986" i="1313"/>
  <c r="R986" i="1313"/>
  <c r="P987" i="1313"/>
  <c r="Q987" i="1313"/>
  <c r="R987" i="1313"/>
  <c r="P988" i="1313"/>
  <c r="Q988" i="1313"/>
  <c r="R988" i="1313"/>
  <c r="P989" i="1313"/>
  <c r="Q989" i="1313"/>
  <c r="R989" i="1313"/>
  <c r="P990" i="1313"/>
  <c r="Q990" i="1313"/>
  <c r="R990" i="1313"/>
  <c r="P991" i="1313"/>
  <c r="Q991" i="1313"/>
  <c r="R991" i="1313"/>
  <c r="P992" i="1313"/>
  <c r="Q992" i="1313"/>
  <c r="R992" i="1313"/>
  <c r="P993" i="1313"/>
  <c r="Q993" i="1313"/>
  <c r="R993" i="1313"/>
  <c r="P994" i="1313"/>
  <c r="Q994" i="1313"/>
  <c r="R994" i="1313"/>
  <c r="P995" i="1313"/>
  <c r="Q995" i="1313"/>
  <c r="R995" i="1313"/>
  <c r="P996" i="1313"/>
  <c r="Q996" i="1313"/>
  <c r="R996" i="1313"/>
  <c r="P997" i="1313"/>
  <c r="Q997" i="1313"/>
  <c r="R997" i="1313"/>
  <c r="P998" i="1313"/>
  <c r="Q998" i="1313"/>
  <c r="R998" i="1313"/>
  <c r="P999" i="1313"/>
  <c r="Q999" i="1313"/>
  <c r="R999" i="1313"/>
  <c r="P1000" i="1313"/>
  <c r="Q1000" i="1313"/>
  <c r="R1000" i="1313"/>
  <c r="P1001" i="1313"/>
  <c r="Q1001" i="1313"/>
  <c r="R1001" i="1313"/>
  <c r="P1002" i="1313"/>
  <c r="Q1002" i="1313"/>
  <c r="R1002" i="1313"/>
  <c r="P1003" i="1313"/>
  <c r="Q1003" i="1313"/>
  <c r="R1003" i="1313"/>
  <c r="P1004" i="1313"/>
  <c r="Q1004" i="1313"/>
  <c r="R1004" i="1313"/>
  <c r="P1005" i="1313"/>
  <c r="Q1005" i="1313"/>
  <c r="R1005" i="1313"/>
  <c r="P1006" i="1313"/>
  <c r="Q1006" i="1313"/>
  <c r="R1006" i="1313"/>
  <c r="P1007" i="1313"/>
  <c r="Q1007" i="1313"/>
  <c r="R1007" i="1313"/>
  <c r="P1008" i="1313"/>
  <c r="Q1008" i="1313"/>
  <c r="R1008" i="1313"/>
  <c r="P1009" i="1313"/>
  <c r="Q1009" i="1313"/>
  <c r="R1009" i="1313"/>
  <c r="P1010" i="1313"/>
  <c r="Q1010" i="1313"/>
  <c r="R1010" i="1313"/>
  <c r="P1011" i="1313"/>
  <c r="Q1011" i="1313"/>
  <c r="R1011" i="1313"/>
  <c r="P1012" i="1313"/>
  <c r="Q1012" i="1313"/>
  <c r="R1012" i="1313"/>
  <c r="P1013" i="1313"/>
  <c r="Q1013" i="1313"/>
  <c r="R1013" i="1313"/>
  <c r="P1014" i="1313"/>
  <c r="Q1014" i="1313"/>
  <c r="R1014" i="1313"/>
  <c r="P1015" i="1313"/>
  <c r="Q1015" i="1313"/>
  <c r="R1015" i="1313"/>
  <c r="P1016" i="1313"/>
  <c r="Q1016" i="1313"/>
  <c r="R1016" i="1313"/>
  <c r="P1017" i="1313"/>
  <c r="Q1017" i="1313"/>
  <c r="R1017" i="1313"/>
  <c r="P1018" i="1313"/>
  <c r="Q1018" i="1313"/>
  <c r="R1018" i="1313"/>
  <c r="P1019" i="1313"/>
  <c r="Q1019" i="1313"/>
  <c r="R1019" i="1313"/>
  <c r="P1020" i="1313"/>
  <c r="Q1020" i="1313"/>
  <c r="R1020" i="1313"/>
  <c r="P1021" i="1313"/>
  <c r="Q1021" i="1313"/>
  <c r="R1021" i="1313"/>
  <c r="P1022" i="1313"/>
  <c r="Q1022" i="1313"/>
  <c r="R1022" i="1313"/>
  <c r="P1023" i="1313"/>
  <c r="Q1023" i="1313"/>
  <c r="R1023" i="1313"/>
  <c r="P1024" i="1313"/>
  <c r="Q1024" i="1313"/>
  <c r="R1024" i="1313"/>
  <c r="P1025" i="1313"/>
  <c r="Q1025" i="1313"/>
  <c r="R1025" i="1313"/>
  <c r="P1026" i="1313"/>
  <c r="Q1026" i="1313"/>
  <c r="R1026" i="1313"/>
  <c r="P1027" i="1313"/>
  <c r="Q1027" i="1313"/>
  <c r="R1027" i="1313"/>
  <c r="P1028" i="1313"/>
  <c r="Q1028" i="1313"/>
  <c r="R1028" i="1313"/>
  <c r="P1029" i="1313"/>
  <c r="Q1029" i="1313"/>
  <c r="R1029" i="1313"/>
  <c r="P1030" i="1313"/>
  <c r="Q1030" i="1313"/>
  <c r="R1030" i="1313"/>
  <c r="P1031" i="1313"/>
  <c r="Q1031" i="1313"/>
  <c r="R1031" i="1313"/>
  <c r="P1032" i="1313"/>
  <c r="Q1032" i="1313"/>
  <c r="R1032" i="1313"/>
  <c r="P1033" i="1313"/>
  <c r="Q1033" i="1313"/>
  <c r="R1033" i="1313"/>
  <c r="P1034" i="1313"/>
  <c r="Q1034" i="1313"/>
  <c r="R1034" i="1313"/>
  <c r="P1035" i="1313"/>
  <c r="Q1035" i="1313"/>
  <c r="R1035" i="1313"/>
  <c r="P1036" i="1313"/>
  <c r="Q1036" i="1313"/>
  <c r="R1036" i="1313"/>
  <c r="P1037" i="1313"/>
  <c r="Q1037" i="1313"/>
  <c r="R1037" i="1313"/>
  <c r="P1038" i="1313"/>
  <c r="Q1038" i="1313"/>
  <c r="R1038" i="1313"/>
  <c r="P1039" i="1313"/>
  <c r="Q1039" i="1313"/>
  <c r="R1039" i="1313"/>
  <c r="P1040" i="1313"/>
  <c r="Q1040" i="1313"/>
  <c r="R1040" i="1313"/>
  <c r="P1041" i="1313"/>
  <c r="Q1041" i="1313"/>
  <c r="R1041" i="1313"/>
  <c r="P1042" i="1313"/>
  <c r="Q1042" i="1313"/>
  <c r="R1042" i="1313"/>
  <c r="P1043" i="1313"/>
  <c r="Q1043" i="1313"/>
  <c r="R1043" i="1313"/>
  <c r="P1044" i="1313"/>
  <c r="Q1044" i="1313"/>
  <c r="R1044" i="1313"/>
  <c r="P1045" i="1313"/>
  <c r="Q1045" i="1313"/>
  <c r="R1045" i="1313"/>
  <c r="P1046" i="1313"/>
  <c r="Q1046" i="1313"/>
  <c r="R1046" i="1313"/>
  <c r="P1047" i="1313"/>
  <c r="Q1047" i="1313"/>
  <c r="R1047" i="1313"/>
  <c r="P1048" i="1313"/>
  <c r="Q1048" i="1313"/>
  <c r="R1048" i="1313"/>
  <c r="P1049" i="1313"/>
  <c r="Q1049" i="1313"/>
  <c r="R1049" i="1313"/>
  <c r="P1050" i="1313"/>
  <c r="Q1050" i="1313"/>
  <c r="R1050" i="1313"/>
  <c r="P1051" i="1313"/>
  <c r="Q1051" i="1313"/>
  <c r="R1051" i="1313"/>
  <c r="P1052" i="1313"/>
  <c r="Q1052" i="1313"/>
  <c r="R1052" i="1313"/>
  <c r="P1053" i="1313"/>
  <c r="Q1053" i="1313"/>
  <c r="R1053" i="1313"/>
  <c r="P1054" i="1313"/>
  <c r="Q1054" i="1313"/>
  <c r="R1054" i="1313"/>
  <c r="P1055" i="1313"/>
  <c r="Q1055" i="1313"/>
  <c r="R1055" i="1313"/>
  <c r="P1056" i="1313"/>
  <c r="Q1056" i="1313"/>
  <c r="R1056" i="1313"/>
  <c r="P1057" i="1313"/>
  <c r="Q1057" i="1313"/>
  <c r="R1057" i="1313"/>
  <c r="P1058" i="1313"/>
  <c r="Q1058" i="1313"/>
  <c r="R1058" i="1313"/>
  <c r="P1059" i="1313"/>
  <c r="Q1059" i="1313"/>
  <c r="R1059" i="1313"/>
  <c r="P1060" i="1313"/>
  <c r="Q1060" i="1313"/>
  <c r="R1060" i="1313"/>
  <c r="P1061" i="1313"/>
  <c r="Q1061" i="1313"/>
  <c r="R1061" i="1313"/>
  <c r="P1062" i="1313"/>
  <c r="Q1062" i="1313"/>
  <c r="R1062" i="1313"/>
  <c r="P1063" i="1313"/>
  <c r="Q1063" i="1313"/>
  <c r="R1063" i="1313"/>
  <c r="P1064" i="1313"/>
  <c r="Q1064" i="1313"/>
  <c r="R1064" i="1313"/>
  <c r="P1065" i="1313"/>
  <c r="Q1065" i="1313"/>
  <c r="R1065" i="1313"/>
  <c r="P1066" i="1313"/>
  <c r="Q1066" i="1313"/>
  <c r="R1066" i="1313"/>
  <c r="P1067" i="1313"/>
  <c r="Q1067" i="1313"/>
  <c r="R1067" i="1313"/>
  <c r="P1068" i="1313"/>
  <c r="Q1068" i="1313"/>
  <c r="R1068" i="1313"/>
  <c r="P1069" i="1313"/>
  <c r="Q1069" i="1313"/>
  <c r="R1069" i="1313"/>
  <c r="P1070" i="1313"/>
  <c r="Q1070" i="1313"/>
  <c r="R1070" i="1313"/>
  <c r="P1071" i="1313"/>
  <c r="Q1071" i="1313"/>
  <c r="R1071" i="1313"/>
  <c r="P1072" i="1313"/>
  <c r="Q1072" i="1313"/>
  <c r="R1072" i="1313"/>
  <c r="P1073" i="1313"/>
  <c r="Q1073" i="1313"/>
  <c r="R1073" i="1313"/>
  <c r="P1074" i="1313"/>
  <c r="Q1074" i="1313"/>
  <c r="R1074" i="1313"/>
  <c r="P1075" i="1313"/>
  <c r="Q1075" i="1313"/>
  <c r="R1075" i="1313"/>
  <c r="P1076" i="1313"/>
  <c r="Q1076" i="1313"/>
  <c r="R1076" i="1313"/>
  <c r="P1077" i="1313"/>
  <c r="Q1077" i="1313"/>
  <c r="R1077" i="1313"/>
  <c r="P1078" i="1313"/>
  <c r="Q1078" i="1313"/>
  <c r="R1078" i="1313"/>
  <c r="P1079" i="1313"/>
  <c r="Q1079" i="1313"/>
  <c r="R1079" i="1313"/>
  <c r="P1080" i="1313"/>
  <c r="Q1080" i="1313"/>
  <c r="R1080" i="1313"/>
  <c r="P1081" i="1313"/>
  <c r="Q1081" i="1313"/>
  <c r="R1081" i="1313"/>
  <c r="P1082" i="1313"/>
  <c r="Q1082" i="1313"/>
  <c r="R1082" i="1313"/>
  <c r="P1083" i="1313"/>
  <c r="Q1083" i="1313"/>
  <c r="R1083" i="1313"/>
  <c r="P1084" i="1313"/>
  <c r="Q1084" i="1313"/>
  <c r="R1084" i="1313"/>
  <c r="P1085" i="1313"/>
  <c r="Q1085" i="1313"/>
  <c r="R1085" i="1313"/>
  <c r="P1086" i="1313"/>
  <c r="Q1086" i="1313"/>
  <c r="R1086" i="1313"/>
  <c r="P1087" i="1313"/>
  <c r="Q1087" i="1313"/>
  <c r="R1087" i="1313"/>
  <c r="P1088" i="1313"/>
  <c r="Q1088" i="1313"/>
  <c r="R1088" i="1313"/>
  <c r="P1089" i="1313"/>
  <c r="Q1089" i="1313"/>
  <c r="R1089" i="1313"/>
  <c r="P1090" i="1313"/>
  <c r="Q1090" i="1313"/>
  <c r="R1090" i="1313"/>
  <c r="P1091" i="1313"/>
  <c r="Q1091" i="1313"/>
  <c r="R1091" i="1313"/>
  <c r="P1092" i="1313"/>
  <c r="Q1092" i="1313"/>
  <c r="R1092" i="1313"/>
  <c r="P1093" i="1313"/>
  <c r="Q1093" i="1313"/>
  <c r="R1093" i="1313"/>
  <c r="P1094" i="1313"/>
  <c r="Q1094" i="1313"/>
  <c r="R1094" i="1313"/>
  <c r="P1095" i="1313"/>
  <c r="Q1095" i="1313"/>
  <c r="R1095" i="1313"/>
  <c r="P1096" i="1313"/>
  <c r="Q1096" i="1313"/>
  <c r="R1096" i="1313"/>
  <c r="P1097" i="1313"/>
  <c r="Q1097" i="1313"/>
  <c r="R1097" i="1313"/>
  <c r="P1098" i="1313"/>
  <c r="Q1098" i="1313"/>
  <c r="R1098" i="1313"/>
  <c r="P1099" i="1313"/>
  <c r="Q1099" i="1313"/>
  <c r="R1099" i="1313"/>
  <c r="P1100" i="1313"/>
  <c r="Q1100" i="1313"/>
  <c r="R1100" i="1313"/>
  <c r="P1101" i="1313"/>
  <c r="Q1101" i="1313"/>
  <c r="R1101" i="1313"/>
  <c r="P1102" i="1313"/>
  <c r="Q1102" i="1313"/>
  <c r="R1102" i="1313"/>
  <c r="P1103" i="1313"/>
  <c r="Q1103" i="1313"/>
  <c r="R1103" i="1313"/>
  <c r="P1104" i="1313"/>
  <c r="Q1104" i="1313"/>
  <c r="R1104" i="1313"/>
  <c r="P1105" i="1313"/>
  <c r="Q1105" i="1313"/>
  <c r="R1105" i="1313"/>
  <c r="P1106" i="1313"/>
  <c r="Q1106" i="1313"/>
  <c r="R1106" i="1313"/>
  <c r="P1107" i="1313"/>
  <c r="Q1107" i="1313"/>
  <c r="R1107" i="1313"/>
  <c r="P1108" i="1313"/>
  <c r="Q1108" i="1313"/>
  <c r="R1108" i="1313"/>
  <c r="P1109" i="1313"/>
  <c r="Q1109" i="1313"/>
  <c r="R1109" i="1313"/>
  <c r="P1110" i="1313"/>
  <c r="Q1110" i="1313"/>
  <c r="R1110" i="1313"/>
  <c r="P1111" i="1313"/>
  <c r="Q1111" i="1313"/>
  <c r="R1111" i="1313"/>
  <c r="P1112" i="1313"/>
  <c r="Q1112" i="1313"/>
  <c r="R1112" i="1313"/>
  <c r="P1113" i="1313"/>
  <c r="Q1113" i="1313"/>
  <c r="R1113" i="1313"/>
  <c r="P1114" i="1313"/>
  <c r="Q1114" i="1313"/>
  <c r="R1114" i="1313"/>
  <c r="P1115" i="1313"/>
  <c r="Q1115" i="1313"/>
  <c r="R1115" i="1313"/>
  <c r="P1116" i="1313"/>
  <c r="Q1116" i="1313"/>
  <c r="R1116" i="1313"/>
  <c r="P1117" i="1313"/>
  <c r="Q1117" i="1313"/>
  <c r="R1117" i="1313"/>
  <c r="P1118" i="1313"/>
  <c r="Q1118" i="1313"/>
  <c r="R1118" i="1313"/>
  <c r="P1119" i="1313"/>
  <c r="Q1119" i="1313"/>
  <c r="R1119" i="1313"/>
  <c r="P1120" i="1313"/>
  <c r="Q1120" i="1313"/>
  <c r="R1120" i="1313"/>
  <c r="P1121" i="1313"/>
  <c r="Q1121" i="1313"/>
  <c r="R1121" i="1313"/>
  <c r="P1122" i="1313"/>
  <c r="Q1122" i="1313"/>
  <c r="R1122" i="1313"/>
  <c r="P1123" i="1313"/>
  <c r="Q1123" i="1313"/>
  <c r="R1123" i="1313"/>
  <c r="P1124" i="1313"/>
  <c r="Q1124" i="1313"/>
  <c r="R1124" i="1313"/>
  <c r="P1125" i="1313"/>
  <c r="Q1125" i="1313"/>
  <c r="R1125" i="1313"/>
  <c r="P1126" i="1313"/>
  <c r="Q1126" i="1313"/>
  <c r="R1126" i="1313"/>
  <c r="P1127" i="1313"/>
  <c r="Q1127" i="1313"/>
  <c r="R1127" i="1313"/>
  <c r="P1128" i="1313"/>
  <c r="Q1128" i="1313"/>
  <c r="R1128" i="1313"/>
  <c r="P1129" i="1313"/>
  <c r="Q1129" i="1313"/>
  <c r="R1129" i="1313"/>
  <c r="P1130" i="1313"/>
  <c r="Q1130" i="1313"/>
  <c r="R1130" i="1313"/>
  <c r="P1131" i="1313"/>
  <c r="Q1131" i="1313"/>
  <c r="R1131" i="1313"/>
  <c r="P1132" i="1313"/>
  <c r="Q1132" i="1313"/>
  <c r="R1132" i="1313"/>
  <c r="P1133" i="1313"/>
  <c r="Q1133" i="1313"/>
  <c r="R1133" i="1313"/>
  <c r="P1134" i="1313"/>
  <c r="Q1134" i="1313"/>
  <c r="R1134" i="1313"/>
  <c r="P1135" i="1313"/>
  <c r="Q1135" i="1313"/>
  <c r="R1135" i="1313"/>
  <c r="P1136" i="1313"/>
  <c r="Q1136" i="1313"/>
  <c r="R1136" i="1313"/>
  <c r="P1137" i="1313"/>
  <c r="Q1137" i="1313"/>
  <c r="R1137" i="1313"/>
  <c r="P1138" i="1313"/>
  <c r="Q1138" i="1313"/>
  <c r="R1138" i="1313"/>
  <c r="P1139" i="1313"/>
  <c r="Q1139" i="1313"/>
  <c r="R1139" i="1313"/>
  <c r="P1140" i="1313"/>
  <c r="Q1140" i="1313"/>
  <c r="R1140" i="1313"/>
  <c r="P1141" i="1313"/>
  <c r="Q1141" i="1313"/>
  <c r="R1141" i="1313"/>
  <c r="P1142" i="1313"/>
  <c r="Q1142" i="1313"/>
  <c r="R1142" i="1313"/>
  <c r="P1143" i="1313"/>
  <c r="Q1143" i="1313"/>
  <c r="R1143" i="1313"/>
  <c r="P1144" i="1313"/>
  <c r="Q1144" i="1313"/>
  <c r="R1144" i="1313"/>
  <c r="P1145" i="1313"/>
  <c r="Q1145" i="1313"/>
  <c r="R1145" i="1313"/>
  <c r="P1146" i="1313"/>
  <c r="Q1146" i="1313"/>
  <c r="R1146" i="1313"/>
  <c r="P1147" i="1313"/>
  <c r="Q1147" i="1313"/>
  <c r="R1147" i="1313"/>
  <c r="P1148" i="1313"/>
  <c r="Q1148" i="1313"/>
  <c r="R1148" i="1313"/>
  <c r="P1149" i="1313"/>
  <c r="Q1149" i="1313"/>
  <c r="R1149" i="1313"/>
  <c r="P1150" i="1313"/>
  <c r="Q1150" i="1313"/>
  <c r="R1150" i="1313"/>
  <c r="P1151" i="1313"/>
  <c r="Q1151" i="1313"/>
  <c r="R1151" i="1313"/>
  <c r="P1152" i="1313"/>
  <c r="Q1152" i="1313"/>
  <c r="R1152" i="1313"/>
  <c r="P1153" i="1313"/>
  <c r="Q1153" i="1313"/>
  <c r="R1153" i="1313"/>
  <c r="P1154" i="1313"/>
  <c r="Q1154" i="1313"/>
  <c r="R1154" i="1313"/>
  <c r="P1155" i="1313"/>
  <c r="Q1155" i="1313"/>
  <c r="R1155" i="1313"/>
  <c r="P1156" i="1313"/>
  <c r="Q1156" i="1313"/>
  <c r="R1156" i="1313"/>
  <c r="P1157" i="1313"/>
  <c r="Q1157" i="1313"/>
  <c r="R1157" i="1313"/>
  <c r="P1158" i="1313"/>
  <c r="Q1158" i="1313"/>
  <c r="R1158" i="1313"/>
  <c r="P1159" i="1313"/>
  <c r="Q1159" i="1313"/>
  <c r="R1159" i="1313"/>
  <c r="P1160" i="1313"/>
  <c r="Q1160" i="1313"/>
  <c r="R1160" i="1313"/>
  <c r="P1161" i="1313"/>
  <c r="Q1161" i="1313"/>
  <c r="R1161" i="1313"/>
  <c r="P1162" i="1313"/>
  <c r="Q1162" i="1313"/>
  <c r="R1162" i="1313"/>
  <c r="P1163" i="1313"/>
  <c r="Q1163" i="1313"/>
  <c r="R1163" i="1313"/>
  <c r="P1164" i="1313"/>
  <c r="Q1164" i="1313"/>
  <c r="R1164" i="1313"/>
  <c r="P1165" i="1313"/>
  <c r="Q1165" i="1313"/>
  <c r="R1165" i="1313"/>
  <c r="P1166" i="1313"/>
  <c r="Q1166" i="1313"/>
  <c r="R1166" i="1313"/>
  <c r="P1167" i="1313"/>
  <c r="Q1167" i="1313"/>
  <c r="R1167" i="1313"/>
  <c r="P1168" i="1313"/>
  <c r="Q1168" i="1313"/>
  <c r="R1168" i="1313"/>
  <c r="P1169" i="1313"/>
  <c r="Q1169" i="1313"/>
  <c r="R1169" i="1313"/>
  <c r="P1170" i="1313"/>
  <c r="Q1170" i="1313"/>
  <c r="R1170" i="1313"/>
  <c r="P1171" i="1313"/>
  <c r="Q1171" i="1313"/>
  <c r="R1171" i="1313"/>
  <c r="P1172" i="1313"/>
  <c r="Q1172" i="1313"/>
  <c r="R1172" i="1313"/>
  <c r="P1173" i="1313"/>
  <c r="Q1173" i="1313"/>
  <c r="R1173" i="1313"/>
  <c r="P1174" i="1313"/>
  <c r="Q1174" i="1313"/>
  <c r="R1174" i="1313"/>
  <c r="P1175" i="1313"/>
  <c r="Q1175" i="1313"/>
  <c r="R1175" i="1313"/>
  <c r="P1176" i="1313"/>
  <c r="Q1176" i="1313"/>
  <c r="R1176" i="1313"/>
  <c r="P1177" i="1313"/>
  <c r="Q1177" i="1313"/>
  <c r="R1177" i="1313"/>
  <c r="P1178" i="1313"/>
  <c r="Q1178" i="1313"/>
  <c r="R1178" i="1313"/>
  <c r="P1179" i="1313"/>
  <c r="Q1179" i="1313"/>
  <c r="R1179" i="1313"/>
  <c r="P1180" i="1313"/>
  <c r="Q1180" i="1313"/>
  <c r="R1180" i="1313"/>
  <c r="P1181" i="1313"/>
  <c r="Q1181" i="1313"/>
  <c r="R1181" i="1313"/>
  <c r="P1182" i="1313"/>
  <c r="Q1182" i="1313"/>
  <c r="R1182" i="1313"/>
  <c r="P1183" i="1313"/>
  <c r="Q1183" i="1313"/>
  <c r="R1183" i="1313"/>
  <c r="P1184" i="1313"/>
  <c r="Q1184" i="1313"/>
  <c r="R1184" i="1313"/>
  <c r="P1185" i="1313"/>
  <c r="Q1185" i="1313"/>
  <c r="R1185" i="1313"/>
  <c r="P1186" i="1313"/>
  <c r="Q1186" i="1313"/>
  <c r="R1186" i="1313"/>
  <c r="P1187" i="1313"/>
  <c r="Q1187" i="1313"/>
  <c r="R1187" i="1313"/>
  <c r="P1188" i="1313"/>
  <c r="Q1188" i="1313"/>
  <c r="R1188" i="1313"/>
  <c r="P1189" i="1313"/>
  <c r="Q1189" i="1313"/>
  <c r="R1189" i="1313"/>
  <c r="P1190" i="1313"/>
  <c r="Q1190" i="1313"/>
  <c r="R1190" i="1313"/>
  <c r="P1191" i="1313"/>
  <c r="Q1191" i="1313"/>
  <c r="R1191" i="1313"/>
  <c r="P1192" i="1313"/>
  <c r="Q1192" i="1313"/>
  <c r="R1192" i="1313"/>
  <c r="P1193" i="1313"/>
  <c r="Q1193" i="1313"/>
  <c r="R1193" i="1313"/>
  <c r="P1194" i="1313"/>
  <c r="Q1194" i="1313"/>
  <c r="R1194" i="1313"/>
  <c r="P1195" i="1313"/>
  <c r="Q1195" i="1313"/>
  <c r="R1195" i="1313"/>
  <c r="P1196" i="1313"/>
  <c r="Q1196" i="1313"/>
  <c r="R1196" i="1313"/>
  <c r="P1197" i="1313"/>
  <c r="Q1197" i="1313"/>
  <c r="R1197" i="1313"/>
  <c r="P1198" i="1313"/>
  <c r="Q1198" i="1313"/>
  <c r="R1198" i="1313"/>
  <c r="P1199" i="1313"/>
  <c r="Q1199" i="1313"/>
  <c r="R1199" i="1313"/>
  <c r="P1200" i="1313"/>
  <c r="Q1200" i="1313"/>
  <c r="R1200" i="1313"/>
  <c r="P1201" i="1313"/>
  <c r="Q1201" i="1313"/>
  <c r="R1201" i="1313"/>
  <c r="P1202" i="1313"/>
  <c r="Q1202" i="1313"/>
  <c r="R1202" i="1313"/>
  <c r="P1203" i="1313"/>
  <c r="Q1203" i="1313"/>
  <c r="R1203" i="1313"/>
  <c r="P1204" i="1313"/>
  <c r="Q1204" i="1313"/>
  <c r="R1204" i="1313"/>
  <c r="P1205" i="1313"/>
  <c r="Q1205" i="1313"/>
  <c r="R1205" i="1313"/>
  <c r="P1206" i="1313"/>
  <c r="Q1206" i="1313"/>
  <c r="R1206" i="1313"/>
  <c r="P1207" i="1313"/>
  <c r="Q1207" i="1313"/>
  <c r="R1207" i="1313"/>
  <c r="P1208" i="1313"/>
  <c r="Q1208" i="1313"/>
  <c r="R1208" i="1313"/>
  <c r="P1209" i="1313"/>
  <c r="Q1209" i="1313"/>
  <c r="R1209" i="1313"/>
  <c r="P1210" i="1313"/>
  <c r="Q1210" i="1313"/>
  <c r="R1210" i="1313"/>
  <c r="P1211" i="1313"/>
  <c r="Q1211" i="1313"/>
  <c r="R1211" i="1313"/>
  <c r="P1212" i="1313"/>
  <c r="Q1212" i="1313"/>
  <c r="R1212" i="1313"/>
  <c r="P1213" i="1313"/>
  <c r="Q1213" i="1313"/>
  <c r="R1213" i="1313"/>
  <c r="P1214" i="1313"/>
  <c r="Q1214" i="1313"/>
  <c r="R1214" i="1313"/>
  <c r="P1215" i="1313"/>
  <c r="Q1215" i="1313"/>
  <c r="R1215" i="1313"/>
  <c r="P1216" i="1313"/>
  <c r="Q1216" i="1313"/>
  <c r="R1216" i="1313"/>
  <c r="P1217" i="1313"/>
  <c r="Q1217" i="1313"/>
  <c r="R1217" i="1313"/>
  <c r="P1218" i="1313"/>
  <c r="Q1218" i="1313"/>
  <c r="R1218" i="1313"/>
  <c r="P1219" i="1313"/>
  <c r="Q1219" i="1313"/>
  <c r="R1219" i="1313"/>
  <c r="P1220" i="1313"/>
  <c r="Q1220" i="1313"/>
  <c r="R1220" i="1313"/>
  <c r="P1221" i="1313"/>
  <c r="Q1221" i="1313"/>
  <c r="R1221" i="1313"/>
  <c r="P1222" i="1313"/>
  <c r="Q1222" i="1313"/>
  <c r="R1222" i="1313"/>
  <c r="P1223" i="1313"/>
  <c r="Q1223" i="1313"/>
  <c r="R1223" i="1313"/>
  <c r="P1224" i="1313"/>
  <c r="Q1224" i="1313"/>
  <c r="R1224" i="1313"/>
  <c r="P1225" i="1313"/>
  <c r="Q1225" i="1313"/>
  <c r="R1225" i="1313"/>
  <c r="P1226" i="1313"/>
  <c r="Q1226" i="1313"/>
  <c r="R1226" i="1313"/>
  <c r="P1227" i="1313"/>
  <c r="Q1227" i="1313"/>
  <c r="R1227" i="1313"/>
  <c r="P1228" i="1313"/>
  <c r="Q1228" i="1313"/>
  <c r="R1228" i="1313"/>
  <c r="P1229" i="1313"/>
  <c r="Q1229" i="1313"/>
  <c r="R1229" i="1313"/>
  <c r="P1230" i="1313"/>
  <c r="Q1230" i="1313"/>
  <c r="R1230" i="1313"/>
  <c r="P1231" i="1313"/>
  <c r="Q1231" i="1313"/>
  <c r="R1231" i="1313"/>
  <c r="P1232" i="1313"/>
  <c r="Q1232" i="1313"/>
  <c r="R1232" i="1313"/>
  <c r="P1233" i="1313"/>
  <c r="Q1233" i="1313"/>
  <c r="R1233" i="1313"/>
  <c r="P1234" i="1313"/>
  <c r="Q1234" i="1313"/>
  <c r="R1234" i="1313"/>
  <c r="P1235" i="1313"/>
  <c r="Q1235" i="1313"/>
  <c r="R1235" i="1313"/>
  <c r="P1236" i="1313"/>
  <c r="Q1236" i="1313"/>
  <c r="R1236" i="1313"/>
  <c r="P1237" i="1313"/>
  <c r="Q1237" i="1313"/>
  <c r="R1237" i="1313"/>
  <c r="P1238" i="1313"/>
  <c r="Q1238" i="1313"/>
  <c r="R1238" i="1313"/>
  <c r="P1239" i="1313"/>
  <c r="Q1239" i="1313"/>
  <c r="R1239" i="1313"/>
  <c r="P1240" i="1313"/>
  <c r="Q1240" i="1313"/>
  <c r="R1240" i="1313"/>
  <c r="P1241" i="1313"/>
  <c r="Q1241" i="1313"/>
  <c r="R1241" i="1313"/>
  <c r="P1242" i="1313"/>
  <c r="Q1242" i="1313"/>
  <c r="R1242" i="1313"/>
  <c r="P1243" i="1313"/>
  <c r="Q1243" i="1313"/>
  <c r="R1243" i="1313"/>
  <c r="P1244" i="1313"/>
  <c r="Q1244" i="1313"/>
  <c r="R1244" i="1313"/>
  <c r="P1245" i="1313"/>
  <c r="Q1245" i="1313"/>
  <c r="R1245" i="1313"/>
  <c r="P1246" i="1313"/>
  <c r="Q1246" i="1313"/>
  <c r="R1246" i="1313"/>
  <c r="P1247" i="1313"/>
  <c r="Q1247" i="1313"/>
  <c r="R1247" i="1313"/>
  <c r="P1248" i="1313"/>
  <c r="Q1248" i="1313"/>
  <c r="R1248" i="1313"/>
  <c r="P1249" i="1313"/>
  <c r="Q1249" i="1313"/>
  <c r="R1249" i="1313"/>
  <c r="P1250" i="1313"/>
  <c r="Q1250" i="1313"/>
  <c r="R1250" i="1313"/>
  <c r="P1251" i="1313"/>
  <c r="Q1251" i="1313"/>
  <c r="R1251" i="1313"/>
  <c r="P1252" i="1313"/>
  <c r="Q1252" i="1313"/>
  <c r="R1252" i="1313"/>
  <c r="P1253" i="1313"/>
  <c r="Q1253" i="1313"/>
  <c r="R1253" i="1313"/>
  <c r="P1254" i="1313"/>
  <c r="Q1254" i="1313"/>
  <c r="R1254" i="1313"/>
  <c r="P1255" i="1313"/>
  <c r="Q1255" i="1313"/>
  <c r="R1255" i="1313"/>
  <c r="P1256" i="1313"/>
  <c r="Q1256" i="1313"/>
  <c r="R1256" i="1313"/>
  <c r="P1257" i="1313"/>
  <c r="Q1257" i="1313"/>
  <c r="R1257" i="1313"/>
  <c r="P1258" i="1313"/>
  <c r="Q1258" i="1313"/>
  <c r="R1258" i="1313"/>
  <c r="P1259" i="1313"/>
  <c r="Q1259" i="1313"/>
  <c r="R1259" i="1313"/>
  <c r="P1260" i="1313"/>
  <c r="Q1260" i="1313"/>
  <c r="R1260" i="1313"/>
  <c r="P1261" i="1313"/>
  <c r="Q1261" i="1313"/>
  <c r="R1261" i="1313"/>
  <c r="P1262" i="1313"/>
  <c r="Q1262" i="1313"/>
  <c r="R1262" i="1313"/>
  <c r="P1263" i="1313"/>
  <c r="Q1263" i="1313"/>
  <c r="R1263" i="1313"/>
  <c r="P1264" i="1313"/>
  <c r="Q1264" i="1313"/>
  <c r="R1264" i="1313"/>
  <c r="P1265" i="1313"/>
  <c r="Q1265" i="1313"/>
  <c r="R1265" i="1313"/>
  <c r="P1266" i="1313"/>
  <c r="Q1266" i="1313"/>
  <c r="R1266" i="1313"/>
  <c r="P1267" i="1313"/>
  <c r="Q1267" i="1313"/>
  <c r="R1267" i="1313"/>
  <c r="P1268" i="1313"/>
  <c r="Q1268" i="1313"/>
  <c r="R1268" i="1313"/>
  <c r="P1269" i="1313"/>
  <c r="Q1269" i="1313"/>
  <c r="R1269" i="1313"/>
  <c r="P1270" i="1313"/>
  <c r="Q1270" i="1313"/>
  <c r="R1270" i="1313"/>
  <c r="P1271" i="1313"/>
  <c r="Q1271" i="1313"/>
  <c r="R1271" i="1313"/>
  <c r="P1272" i="1313"/>
  <c r="Q1272" i="1313"/>
  <c r="R1272" i="1313"/>
  <c r="P1273" i="1313"/>
  <c r="Q1273" i="1313"/>
  <c r="R1273" i="1313"/>
  <c r="P1274" i="1313"/>
  <c r="Q1274" i="1313"/>
  <c r="R1274" i="1313"/>
  <c r="P1275" i="1313"/>
  <c r="Q1275" i="1313"/>
  <c r="R1275" i="1313"/>
  <c r="P1276" i="1313"/>
  <c r="Q1276" i="1313"/>
  <c r="R1276" i="1313"/>
  <c r="P1277" i="1313"/>
  <c r="Q1277" i="1313"/>
  <c r="R1277" i="1313"/>
  <c r="P1278" i="1313"/>
  <c r="Q1278" i="1313"/>
  <c r="R1278" i="1313"/>
  <c r="P1279" i="1313"/>
  <c r="Q1279" i="1313"/>
  <c r="R1279" i="1313"/>
  <c r="P1280" i="1313"/>
  <c r="Q1280" i="1313"/>
  <c r="R1280" i="1313"/>
  <c r="P1281" i="1313"/>
  <c r="Q1281" i="1313"/>
  <c r="R1281" i="1313"/>
  <c r="P1282" i="1313"/>
  <c r="Q1282" i="1313"/>
  <c r="R1282" i="1313"/>
  <c r="P1283" i="1313"/>
  <c r="Q1283" i="1313"/>
  <c r="R1283" i="1313"/>
  <c r="P1284" i="1313"/>
  <c r="Q1284" i="1313"/>
  <c r="R1284" i="1313"/>
  <c r="P1285" i="1313"/>
  <c r="Q1285" i="1313"/>
  <c r="R1285" i="1313"/>
  <c r="P1286" i="1313"/>
  <c r="Q1286" i="1313"/>
  <c r="R1286" i="1313"/>
  <c r="P1287" i="1313"/>
  <c r="Q1287" i="1313"/>
  <c r="R1287" i="1313"/>
  <c r="P1288" i="1313"/>
  <c r="Q1288" i="1313"/>
  <c r="R1288" i="1313"/>
  <c r="P1289" i="1313"/>
  <c r="Q1289" i="1313"/>
  <c r="R1289" i="1313"/>
  <c r="P1290" i="1313"/>
  <c r="Q1290" i="1313"/>
  <c r="R1290" i="1313"/>
  <c r="P1291" i="1313"/>
  <c r="Q1291" i="1313"/>
  <c r="R1291" i="1313"/>
  <c r="P1292" i="1313"/>
  <c r="Q1292" i="1313"/>
  <c r="R1292" i="1313"/>
  <c r="P1293" i="1313"/>
  <c r="Q1293" i="1313"/>
  <c r="R1293" i="1313"/>
  <c r="P1294" i="1313"/>
  <c r="Q1294" i="1313"/>
  <c r="R1294" i="1313"/>
  <c r="P1295" i="1313"/>
  <c r="Q1295" i="1313"/>
  <c r="R1295" i="1313"/>
  <c r="P1296" i="1313"/>
  <c r="Q1296" i="1313"/>
  <c r="R1296" i="1313"/>
  <c r="P1297" i="1313"/>
  <c r="Q1297" i="1313"/>
  <c r="R1297" i="1313"/>
  <c r="P1298" i="1313"/>
  <c r="Q1298" i="1313"/>
  <c r="R1298" i="1313"/>
  <c r="P1299" i="1313"/>
  <c r="Q1299" i="1313"/>
  <c r="R1299" i="1313"/>
  <c r="P1300" i="1313"/>
  <c r="Q1300" i="1313"/>
  <c r="R1300" i="1313"/>
  <c r="P1301" i="1313"/>
  <c r="Q1301" i="1313"/>
  <c r="R1301" i="1313"/>
  <c r="P1302" i="1313"/>
  <c r="Q1302" i="1313"/>
  <c r="R1302" i="1313"/>
  <c r="P1303" i="1313"/>
  <c r="Q1303" i="1313"/>
  <c r="R1303" i="1313"/>
  <c r="P1304" i="1313"/>
  <c r="Q1304" i="1313"/>
  <c r="R1304" i="1313"/>
  <c r="P1305" i="1313"/>
  <c r="Q1305" i="1313"/>
  <c r="R1305" i="1313"/>
  <c r="P1306" i="1313"/>
  <c r="Q1306" i="1313"/>
  <c r="R1306" i="1313"/>
  <c r="P1307" i="1313"/>
  <c r="Q1307" i="1313"/>
  <c r="R1307" i="1313"/>
  <c r="P1308" i="1313"/>
  <c r="Q1308" i="1313"/>
  <c r="R1308" i="1313"/>
  <c r="P1309" i="1313"/>
  <c r="Q1309" i="1313"/>
  <c r="R1309" i="1313"/>
  <c r="P1310" i="1313"/>
  <c r="Q1310" i="1313"/>
  <c r="R1310" i="1313"/>
  <c r="P1311" i="1313"/>
  <c r="Q1311" i="1313"/>
  <c r="R1311" i="1313"/>
  <c r="P1312" i="1313"/>
  <c r="Q1312" i="1313"/>
  <c r="R1312" i="1313"/>
  <c r="P1313" i="1313"/>
  <c r="Q1313" i="1313"/>
  <c r="R1313" i="1313"/>
  <c r="P1314" i="1313"/>
  <c r="Q1314" i="1313"/>
  <c r="R1314" i="1313"/>
  <c r="P1315" i="1313"/>
  <c r="Q1315" i="1313"/>
  <c r="R1315" i="1313"/>
  <c r="P1316" i="1313"/>
  <c r="Q1316" i="1313"/>
  <c r="R1316" i="1313"/>
  <c r="P1317" i="1313"/>
  <c r="Q1317" i="1313"/>
  <c r="R1317" i="1313"/>
  <c r="P1318" i="1313"/>
  <c r="Q1318" i="1313"/>
  <c r="R1318" i="1313"/>
  <c r="P1319" i="1313"/>
  <c r="Q1319" i="1313"/>
  <c r="R1319" i="1313"/>
  <c r="P1320" i="1313"/>
  <c r="Q1320" i="1313"/>
  <c r="R1320" i="1313"/>
  <c r="P1321" i="1313"/>
  <c r="Q1321" i="1313"/>
  <c r="R1321" i="1313"/>
  <c r="P1322" i="1313"/>
  <c r="Q1322" i="1313"/>
  <c r="R1322" i="1313"/>
  <c r="P1323" i="1313"/>
  <c r="Q1323" i="1313"/>
  <c r="R1323" i="1313"/>
  <c r="P1324" i="1313"/>
  <c r="Q1324" i="1313"/>
  <c r="R1324" i="1313"/>
  <c r="P1325" i="1313"/>
  <c r="Q1325" i="1313"/>
  <c r="R1325" i="1313"/>
  <c r="P1326" i="1313"/>
  <c r="Q1326" i="1313"/>
  <c r="R1326" i="1313"/>
  <c r="P1327" i="1313"/>
  <c r="Q1327" i="1313"/>
  <c r="R1327" i="1313"/>
  <c r="P1328" i="1313"/>
  <c r="Q1328" i="1313"/>
  <c r="R1328" i="1313"/>
  <c r="P1329" i="1313"/>
  <c r="Q1329" i="1313"/>
  <c r="R1329" i="1313"/>
  <c r="P1330" i="1313"/>
  <c r="Q1330" i="1313"/>
  <c r="R1330" i="1313"/>
  <c r="P1331" i="1313"/>
  <c r="Q1331" i="1313"/>
  <c r="R1331" i="1313"/>
  <c r="P1332" i="1313"/>
  <c r="Q1332" i="1313"/>
  <c r="R1332" i="1313"/>
  <c r="P1333" i="1313"/>
  <c r="Q1333" i="1313"/>
  <c r="R1333" i="1313"/>
  <c r="P1334" i="1313"/>
  <c r="Q1334" i="1313"/>
  <c r="R1334" i="1313"/>
  <c r="P1335" i="1313"/>
  <c r="Q1335" i="1313"/>
  <c r="R1335" i="1313"/>
  <c r="P1336" i="1313"/>
  <c r="Q1336" i="1313"/>
  <c r="R1336" i="1313"/>
  <c r="P1337" i="1313"/>
  <c r="Q1337" i="1313"/>
  <c r="R1337" i="1313"/>
  <c r="P1338" i="1313"/>
  <c r="Q1338" i="1313"/>
  <c r="R1338" i="1313"/>
  <c r="P1339" i="1313"/>
  <c r="Q1339" i="1313"/>
  <c r="R1339" i="1313"/>
  <c r="P1340" i="1313"/>
  <c r="Q1340" i="1313"/>
  <c r="R1340" i="1313"/>
  <c r="P1341" i="1313"/>
  <c r="Q1341" i="1313"/>
  <c r="R1341" i="1313"/>
  <c r="P1342" i="1313"/>
  <c r="Q1342" i="1313"/>
  <c r="R1342" i="1313"/>
  <c r="P1343" i="1313"/>
  <c r="Q1343" i="1313"/>
  <c r="R1343" i="1313"/>
  <c r="P1344" i="1313"/>
  <c r="Q1344" i="1313"/>
  <c r="R1344" i="1313"/>
  <c r="P1345" i="1313"/>
  <c r="Q1345" i="1313"/>
  <c r="R1345" i="1313"/>
  <c r="P1346" i="1313"/>
  <c r="Q1346" i="1313"/>
  <c r="R1346" i="1313"/>
  <c r="P1347" i="1313"/>
  <c r="Q1347" i="1313"/>
  <c r="R1347" i="1313"/>
  <c r="P1348" i="1313"/>
  <c r="Q1348" i="1313"/>
  <c r="R1348" i="1313"/>
  <c r="P1349" i="1313"/>
  <c r="Q1349" i="1313"/>
  <c r="R1349" i="1313"/>
  <c r="P1350" i="1313"/>
  <c r="Q1350" i="1313"/>
  <c r="R1350" i="1313"/>
  <c r="P1351" i="1313"/>
  <c r="Q1351" i="1313"/>
  <c r="R1351" i="1313"/>
  <c r="P1352" i="1313"/>
  <c r="Q1352" i="1313"/>
  <c r="R1352" i="1313"/>
  <c r="P1353" i="1313"/>
  <c r="Q1353" i="1313"/>
  <c r="R1353" i="1313"/>
  <c r="P1354" i="1313"/>
  <c r="Q1354" i="1313"/>
  <c r="R1354" i="1313"/>
  <c r="P1355" i="1313"/>
  <c r="Q1355" i="1313"/>
  <c r="R1355" i="1313"/>
  <c r="P1356" i="1313"/>
  <c r="Q1356" i="1313"/>
  <c r="R1356" i="1313"/>
  <c r="P1357" i="1313"/>
  <c r="Q1357" i="1313"/>
  <c r="R1357" i="1313"/>
  <c r="P1358" i="1313"/>
  <c r="Q1358" i="1313"/>
  <c r="R1358" i="1313"/>
  <c r="P1359" i="1313"/>
  <c r="Q1359" i="1313"/>
  <c r="R1359" i="1313"/>
  <c r="P1360" i="1313"/>
  <c r="Q1360" i="1313"/>
  <c r="R1360" i="1313"/>
  <c r="P1361" i="1313"/>
  <c r="Q1361" i="1313"/>
  <c r="R1361" i="1313"/>
  <c r="P1362" i="1313"/>
  <c r="Q1362" i="1313"/>
  <c r="R1362" i="1313"/>
  <c r="P1363" i="1313"/>
  <c r="Q1363" i="1313"/>
  <c r="R1363" i="1313"/>
  <c r="P1364" i="1313"/>
  <c r="Q1364" i="1313"/>
  <c r="R1364" i="1313"/>
  <c r="P1365" i="1313"/>
  <c r="Q1365" i="1313"/>
  <c r="R1365" i="1313"/>
  <c r="P1366" i="1313"/>
  <c r="Q1366" i="1313"/>
  <c r="R1366" i="1313"/>
  <c r="P1367" i="1313"/>
  <c r="Q1367" i="1313"/>
  <c r="R1367" i="1313"/>
  <c r="P1368" i="1313"/>
  <c r="Q1368" i="1313"/>
  <c r="R1368" i="1313"/>
  <c r="P1369" i="1313"/>
  <c r="Q1369" i="1313"/>
  <c r="R1369" i="1313"/>
  <c r="P1370" i="1313"/>
  <c r="Q1370" i="1313"/>
  <c r="R1370" i="1313"/>
  <c r="P1371" i="1313"/>
  <c r="Q1371" i="1313"/>
  <c r="R1371" i="1313"/>
  <c r="P1372" i="1313"/>
  <c r="Q1372" i="1313"/>
  <c r="R1372" i="1313"/>
  <c r="P1373" i="1313"/>
  <c r="Q1373" i="1313"/>
  <c r="R1373" i="1313"/>
  <c r="P1374" i="1313"/>
  <c r="Q1374" i="1313"/>
  <c r="R1374" i="1313"/>
  <c r="P1375" i="1313"/>
  <c r="Q1375" i="1313"/>
  <c r="R1375" i="1313"/>
  <c r="P1376" i="1313"/>
  <c r="Q1376" i="1313"/>
  <c r="R1376" i="1313"/>
  <c r="P1377" i="1313"/>
  <c r="Q1377" i="1313"/>
  <c r="R1377" i="1313"/>
  <c r="P1378" i="1313"/>
  <c r="Q1378" i="1313"/>
  <c r="R1378" i="1313"/>
  <c r="P1379" i="1313"/>
  <c r="Q1379" i="1313"/>
  <c r="R1379" i="1313"/>
  <c r="P1380" i="1313"/>
  <c r="Q1380" i="1313"/>
  <c r="R1380" i="1313"/>
  <c r="P1381" i="1313"/>
  <c r="Q1381" i="1313"/>
  <c r="R1381" i="1313"/>
  <c r="P1382" i="1313"/>
  <c r="Q1382" i="1313"/>
  <c r="R1382" i="1313"/>
  <c r="P1383" i="1313"/>
  <c r="Q1383" i="1313"/>
  <c r="R1383" i="1313"/>
  <c r="P1384" i="1313"/>
  <c r="Q1384" i="1313"/>
  <c r="R1384" i="1313"/>
  <c r="P1385" i="1313"/>
  <c r="Q1385" i="1313"/>
  <c r="R1385" i="1313"/>
  <c r="P1386" i="1313"/>
  <c r="Q1386" i="1313"/>
  <c r="R1386" i="1313"/>
  <c r="P1387" i="1313"/>
  <c r="Q1387" i="1313"/>
  <c r="R1387" i="1313"/>
  <c r="P1388" i="1313"/>
  <c r="Q1388" i="1313"/>
  <c r="R1388" i="1313"/>
  <c r="P1389" i="1313"/>
  <c r="Q1389" i="1313"/>
  <c r="R1389" i="1313"/>
  <c r="P1390" i="1313"/>
  <c r="Q1390" i="1313"/>
  <c r="R1390" i="1313"/>
  <c r="P1391" i="1313"/>
  <c r="Q1391" i="1313"/>
  <c r="R1391" i="1313"/>
  <c r="P1392" i="1313"/>
  <c r="Q1392" i="1313"/>
  <c r="R1392" i="1313"/>
  <c r="P1393" i="1313"/>
  <c r="Q1393" i="1313"/>
  <c r="R1393" i="1313"/>
  <c r="P1394" i="1313"/>
  <c r="Q1394" i="1313"/>
  <c r="R1394" i="1313"/>
  <c r="P1395" i="1313"/>
  <c r="Q1395" i="1313"/>
  <c r="R1395" i="1313"/>
  <c r="P1396" i="1313"/>
  <c r="Q1396" i="1313"/>
  <c r="R1396" i="1313"/>
  <c r="P1397" i="1313"/>
  <c r="Q1397" i="1313"/>
  <c r="R1397" i="1313"/>
  <c r="P1398" i="1313"/>
  <c r="Q1398" i="1313"/>
  <c r="R1398" i="1313"/>
  <c r="P1399" i="1313"/>
  <c r="Q1399" i="1313"/>
  <c r="R1399" i="1313"/>
  <c r="P1400" i="1313"/>
  <c r="Q1400" i="1313"/>
  <c r="R1400" i="1313"/>
  <c r="P1401" i="1313"/>
  <c r="Q1401" i="1313"/>
  <c r="R1401" i="1313"/>
  <c r="P1402" i="1313"/>
  <c r="Q1402" i="1313"/>
  <c r="R1402" i="1313"/>
  <c r="P1403" i="1313"/>
  <c r="Q1403" i="1313"/>
  <c r="R1403" i="1313"/>
  <c r="P1404" i="1313"/>
  <c r="Q1404" i="1313"/>
  <c r="R1404" i="1313"/>
  <c r="P1405" i="1313"/>
  <c r="Q1405" i="1313"/>
  <c r="R1405" i="1313"/>
  <c r="P1406" i="1313"/>
  <c r="Q1406" i="1313"/>
  <c r="R1406" i="1313"/>
  <c r="P1407" i="1313"/>
  <c r="Q1407" i="1313"/>
  <c r="R1407" i="1313"/>
  <c r="P1408" i="1313"/>
  <c r="Q1408" i="1313"/>
  <c r="R1408" i="1313"/>
  <c r="P1409" i="1313"/>
  <c r="Q1409" i="1313"/>
  <c r="R1409" i="1313"/>
  <c r="P1410" i="1313"/>
  <c r="Q1410" i="1313"/>
  <c r="R1410" i="1313"/>
  <c r="P1411" i="1313"/>
  <c r="Q1411" i="1313"/>
  <c r="R1411" i="1313"/>
  <c r="P1412" i="1313"/>
  <c r="Q1412" i="1313"/>
  <c r="R1412" i="1313"/>
  <c r="P1413" i="1313"/>
  <c r="Q1413" i="1313"/>
  <c r="R1413" i="1313"/>
  <c r="P1414" i="1313"/>
  <c r="Q1414" i="1313"/>
  <c r="R1414" i="1313"/>
  <c r="P1415" i="1313"/>
  <c r="Q1415" i="1313"/>
  <c r="R1415" i="1313"/>
  <c r="P1416" i="1313"/>
  <c r="Q1416" i="1313"/>
  <c r="R1416" i="1313"/>
  <c r="P1417" i="1313"/>
  <c r="Q1417" i="1313"/>
  <c r="R1417" i="1313"/>
  <c r="P1418" i="1313"/>
  <c r="Q1418" i="1313"/>
  <c r="R1418" i="1313"/>
  <c r="P1419" i="1313"/>
  <c r="Q1419" i="1313"/>
  <c r="R1419" i="1313"/>
  <c r="P1420" i="1313"/>
  <c r="Q1420" i="1313"/>
  <c r="R1420" i="1313"/>
  <c r="P1421" i="1313"/>
  <c r="Q1421" i="1313"/>
  <c r="R1421" i="1313"/>
  <c r="P1422" i="1313"/>
  <c r="Q1422" i="1313"/>
  <c r="R1422" i="1313"/>
  <c r="P1423" i="1313"/>
  <c r="Q1423" i="1313"/>
  <c r="R1423" i="1313"/>
  <c r="P1424" i="1313"/>
  <c r="Q1424" i="1313"/>
  <c r="R1424" i="1313"/>
  <c r="P1425" i="1313"/>
  <c r="Q1425" i="1313"/>
  <c r="R1425" i="1313"/>
  <c r="P1426" i="1313"/>
  <c r="Q1426" i="1313"/>
  <c r="R1426" i="1313"/>
  <c r="P1427" i="1313"/>
  <c r="Q1427" i="1313"/>
  <c r="R1427" i="1313"/>
  <c r="P1428" i="1313"/>
  <c r="Q1428" i="1313"/>
  <c r="R1428" i="1313"/>
  <c r="P1429" i="1313"/>
  <c r="Q1429" i="1313"/>
  <c r="R1429" i="1313"/>
  <c r="P1430" i="1313"/>
  <c r="Q1430" i="1313"/>
  <c r="R1430" i="1313"/>
  <c r="P1431" i="1313"/>
  <c r="Q1431" i="1313"/>
  <c r="R1431" i="1313"/>
  <c r="P1432" i="1313"/>
  <c r="Q1432" i="1313"/>
  <c r="R1432" i="1313"/>
  <c r="P1433" i="1313"/>
  <c r="Q1433" i="1313"/>
  <c r="R1433" i="1313"/>
  <c r="P1434" i="1313"/>
  <c r="Q1434" i="1313"/>
  <c r="R1434" i="1313"/>
  <c r="P1435" i="1313"/>
  <c r="Q1435" i="1313"/>
  <c r="R1435" i="1313"/>
  <c r="P1436" i="1313"/>
  <c r="Q1436" i="1313"/>
  <c r="R1436" i="1313"/>
  <c r="P1437" i="1313"/>
  <c r="Q1437" i="1313"/>
  <c r="R1437" i="1313"/>
  <c r="P1438" i="1313"/>
  <c r="Q1438" i="1313"/>
  <c r="R1438" i="1313"/>
  <c r="P1439" i="1313"/>
  <c r="Q1439" i="1313"/>
  <c r="R1439" i="1313"/>
  <c r="P1440" i="1313"/>
  <c r="Q1440" i="1313"/>
  <c r="R1440" i="1313"/>
  <c r="P1441" i="1313"/>
  <c r="Q1441" i="1313"/>
  <c r="R1441" i="1313"/>
  <c r="P1442" i="1313"/>
  <c r="Q1442" i="1313"/>
  <c r="R1442" i="1313"/>
  <c r="P1443" i="1313"/>
  <c r="Q1443" i="1313"/>
  <c r="R1443" i="1313"/>
  <c r="P1444" i="1313"/>
  <c r="Q1444" i="1313"/>
  <c r="R1444" i="1313"/>
  <c r="P1445" i="1313"/>
  <c r="Q1445" i="1313"/>
  <c r="R1445" i="1313"/>
  <c r="P1446" i="1313"/>
  <c r="Q1446" i="1313"/>
  <c r="R1446" i="1313"/>
  <c r="P1447" i="1313"/>
  <c r="Q1447" i="1313"/>
  <c r="R1447" i="1313"/>
  <c r="P1448" i="1313"/>
  <c r="Q1448" i="1313"/>
  <c r="R1448" i="1313"/>
  <c r="P1449" i="1313"/>
  <c r="Q1449" i="1313"/>
  <c r="R1449" i="1313"/>
  <c r="P1450" i="1313"/>
  <c r="Q1450" i="1313"/>
  <c r="R1450" i="1313"/>
  <c r="P1451" i="1313"/>
  <c r="Q1451" i="1313"/>
  <c r="R1451" i="1313"/>
  <c r="P1452" i="1313"/>
  <c r="Q1452" i="1313"/>
  <c r="R1452" i="1313"/>
  <c r="P1453" i="1313"/>
  <c r="Q1453" i="1313"/>
  <c r="R1453" i="1313"/>
  <c r="P1454" i="1313"/>
  <c r="Q1454" i="1313"/>
  <c r="R1454" i="1313"/>
  <c r="P1455" i="1313"/>
  <c r="Q1455" i="1313"/>
  <c r="R1455" i="1313"/>
  <c r="P1456" i="1313"/>
  <c r="Q1456" i="1313"/>
  <c r="R1456" i="1313"/>
  <c r="P1457" i="1313"/>
  <c r="Q1457" i="1313"/>
  <c r="R1457" i="1313"/>
  <c r="P1458" i="1313"/>
  <c r="Q1458" i="1313"/>
  <c r="R1458" i="1313"/>
  <c r="P1459" i="1313"/>
  <c r="Q1459" i="1313"/>
  <c r="R1459" i="1313"/>
  <c r="P1460" i="1313"/>
  <c r="Q1460" i="1313"/>
  <c r="R1460" i="1313"/>
  <c r="P1461" i="1313"/>
  <c r="Q1461" i="1313"/>
  <c r="R1461" i="1313"/>
  <c r="P1462" i="1313"/>
  <c r="Q1462" i="1313"/>
  <c r="R1462" i="1313"/>
  <c r="P1463" i="1313"/>
  <c r="Q1463" i="1313"/>
  <c r="R1463" i="1313"/>
  <c r="P1464" i="1313"/>
  <c r="Q1464" i="1313"/>
  <c r="R1464" i="1313"/>
  <c r="P1465" i="1313"/>
  <c r="Q1465" i="1313"/>
  <c r="R1465" i="1313"/>
  <c r="P1466" i="1313"/>
  <c r="Q1466" i="1313"/>
  <c r="R1466" i="1313"/>
  <c r="P1467" i="1313"/>
  <c r="Q1467" i="1313"/>
  <c r="R1467" i="1313"/>
  <c r="P1468" i="1313"/>
  <c r="Q1468" i="1313"/>
  <c r="R1468" i="1313"/>
  <c r="P1469" i="1313"/>
  <c r="Q1469" i="1313"/>
  <c r="R1469" i="1313"/>
  <c r="P1470" i="1313"/>
  <c r="Q1470" i="1313"/>
  <c r="R1470" i="1313"/>
  <c r="P1471" i="1313"/>
  <c r="Q1471" i="1313"/>
  <c r="R1471" i="1313"/>
  <c r="P1472" i="1313"/>
  <c r="Q1472" i="1313"/>
  <c r="R1472" i="1313"/>
  <c r="P1473" i="1313"/>
  <c r="Q1473" i="1313"/>
  <c r="R1473" i="1313"/>
  <c r="P1474" i="1313"/>
  <c r="Q1474" i="1313"/>
  <c r="R1474" i="1313"/>
  <c r="P1475" i="1313"/>
  <c r="Q1475" i="1313"/>
  <c r="R1475" i="1313"/>
  <c r="P1476" i="1313"/>
  <c r="Q1476" i="1313"/>
  <c r="R1476" i="1313"/>
  <c r="P1477" i="1313"/>
  <c r="Q1477" i="1313"/>
  <c r="R1477" i="1313"/>
  <c r="P1478" i="1313"/>
  <c r="Q1478" i="1313"/>
  <c r="R1478" i="1313"/>
  <c r="P1479" i="1313"/>
  <c r="Q1479" i="1313"/>
  <c r="R1479" i="1313"/>
  <c r="P1480" i="1313"/>
  <c r="Q1480" i="1313"/>
  <c r="R1480" i="1313"/>
  <c r="P1481" i="1313"/>
  <c r="Q1481" i="1313"/>
  <c r="R1481" i="1313"/>
  <c r="P1482" i="1313"/>
  <c r="Q1482" i="1313"/>
  <c r="R1482" i="1313"/>
  <c r="P1483" i="1313"/>
  <c r="Q1483" i="1313"/>
  <c r="R1483" i="1313"/>
  <c r="P1484" i="1313"/>
  <c r="Q1484" i="1313"/>
  <c r="R1484" i="1313"/>
  <c r="P1485" i="1313"/>
  <c r="Q1485" i="1313"/>
  <c r="R1485" i="1313"/>
  <c r="P1486" i="1313"/>
  <c r="Q1486" i="1313"/>
  <c r="R1486" i="1313"/>
  <c r="P1487" i="1313"/>
  <c r="Q1487" i="1313"/>
  <c r="R1487" i="1313"/>
  <c r="P1488" i="1313"/>
  <c r="Q1488" i="1313"/>
  <c r="R1488" i="1313"/>
  <c r="P1489" i="1313"/>
  <c r="Q1489" i="1313"/>
  <c r="R1489" i="1313"/>
  <c r="P1490" i="1313"/>
  <c r="Q1490" i="1313"/>
  <c r="R1490" i="1313"/>
  <c r="P1491" i="1313"/>
  <c r="Q1491" i="1313"/>
  <c r="R1491" i="1313"/>
  <c r="P1492" i="1313"/>
  <c r="Q1492" i="1313"/>
  <c r="R1492" i="1313"/>
  <c r="P1493" i="1313"/>
  <c r="Q1493" i="1313"/>
  <c r="R1493" i="1313"/>
  <c r="P1494" i="1313"/>
  <c r="Q1494" i="1313"/>
  <c r="R1494" i="1313"/>
  <c r="P1495" i="1313"/>
  <c r="Q1495" i="1313"/>
  <c r="R1495" i="1313"/>
  <c r="P1496" i="1313"/>
  <c r="Q1496" i="1313"/>
  <c r="R1496" i="1313"/>
  <c r="P1497" i="1313"/>
  <c r="Q1497" i="1313"/>
  <c r="R1497" i="1313"/>
  <c r="P1498" i="1313"/>
  <c r="Q1498" i="1313"/>
  <c r="R1498" i="1313"/>
  <c r="P1499" i="1313"/>
  <c r="Q1499" i="1313"/>
  <c r="R1499" i="1313"/>
  <c r="P1500" i="1313"/>
  <c r="Q1500" i="1313"/>
  <c r="R1500" i="1313"/>
  <c r="P1501" i="1313"/>
  <c r="Q1501" i="1313"/>
  <c r="R1501" i="1313"/>
  <c r="P1502" i="1313"/>
  <c r="Q1502" i="1313"/>
  <c r="R1502" i="1313"/>
  <c r="P1503" i="1313"/>
  <c r="Q1503" i="1313"/>
  <c r="R1503" i="1313"/>
  <c r="P1504" i="1313"/>
  <c r="Q1504" i="1313"/>
  <c r="R1504" i="1313"/>
  <c r="P1505" i="1313"/>
  <c r="Q1505" i="1313"/>
  <c r="R1505" i="1313"/>
  <c r="P1506" i="1313"/>
  <c r="Q1506" i="1313"/>
  <c r="R1506" i="1313"/>
  <c r="P1507" i="1313"/>
  <c r="Q1507" i="1313"/>
  <c r="R1507" i="1313"/>
  <c r="P1508" i="1313"/>
  <c r="Q1508" i="1313"/>
  <c r="R1508" i="1313"/>
  <c r="P1509" i="1313"/>
  <c r="Q1509" i="1313"/>
  <c r="R1509" i="1313"/>
  <c r="P1510" i="1313"/>
  <c r="Q1510" i="1313"/>
  <c r="R1510" i="1313"/>
  <c r="P1511" i="1313"/>
  <c r="Q1511" i="1313"/>
  <c r="R1511" i="1313"/>
  <c r="P1512" i="1313"/>
  <c r="Q1512" i="1313"/>
  <c r="R1512" i="1313"/>
  <c r="P1513" i="1313"/>
  <c r="Q1513" i="1313"/>
  <c r="R1513" i="1313"/>
  <c r="P1514" i="1313"/>
  <c r="Q1514" i="1313"/>
  <c r="R1514" i="1313"/>
  <c r="P1515" i="1313"/>
  <c r="Q1515" i="1313"/>
  <c r="R1515" i="1313"/>
  <c r="P1516" i="1313"/>
  <c r="Q1516" i="1313"/>
  <c r="R1516" i="1313"/>
  <c r="P1517" i="1313"/>
  <c r="Q1517" i="1313"/>
  <c r="R1517" i="1313"/>
  <c r="P1518" i="1313"/>
  <c r="Q1518" i="1313"/>
  <c r="R1518" i="1313"/>
  <c r="P1519" i="1313"/>
  <c r="Q1519" i="1313"/>
  <c r="R1519" i="1313"/>
  <c r="P1520" i="1313"/>
  <c r="Q1520" i="1313"/>
  <c r="R1520" i="1313"/>
  <c r="P1521" i="1313"/>
  <c r="Q1521" i="1313"/>
  <c r="R1521" i="1313"/>
  <c r="P1522" i="1313"/>
  <c r="Q1522" i="1313"/>
  <c r="R1522" i="1313"/>
  <c r="P1523" i="1313"/>
  <c r="Q1523" i="1313"/>
  <c r="R1523" i="1313"/>
  <c r="P1524" i="1313"/>
  <c r="Q1524" i="1313"/>
  <c r="R1524" i="1313"/>
  <c r="P1525" i="1313"/>
  <c r="Q1525" i="1313"/>
  <c r="R1525" i="1313"/>
  <c r="P1526" i="1313"/>
  <c r="Q1526" i="1313"/>
  <c r="R1526" i="1313"/>
  <c r="P1527" i="1313"/>
  <c r="Q1527" i="1313"/>
  <c r="R1527" i="1313"/>
  <c r="P1528" i="1313"/>
  <c r="Q1528" i="1313"/>
  <c r="R1528" i="1313"/>
  <c r="P1529" i="1313"/>
  <c r="Q1529" i="1313"/>
  <c r="R1529" i="1313"/>
  <c r="P1530" i="1313"/>
  <c r="Q1530" i="1313"/>
  <c r="R1530" i="1313"/>
  <c r="P1531" i="1313"/>
  <c r="Q1531" i="1313"/>
  <c r="R1531" i="1313"/>
  <c r="P1532" i="1313"/>
  <c r="Q1532" i="1313"/>
  <c r="R1532" i="1313"/>
  <c r="P1533" i="1313"/>
  <c r="Q1533" i="1313"/>
  <c r="R1533" i="1313"/>
  <c r="P1534" i="1313"/>
  <c r="Q1534" i="1313"/>
  <c r="R1534" i="1313"/>
  <c r="P1535" i="1313"/>
  <c r="Q1535" i="1313"/>
  <c r="R1535" i="1313"/>
  <c r="P1536" i="1313"/>
  <c r="Q1536" i="1313"/>
  <c r="R1536" i="1313"/>
  <c r="P1537" i="1313"/>
  <c r="Q1537" i="1313"/>
  <c r="R1537" i="1313"/>
  <c r="P1538" i="1313"/>
  <c r="Q1538" i="1313"/>
  <c r="R1538" i="1313"/>
  <c r="P1539" i="1313"/>
  <c r="Q1539" i="1313"/>
  <c r="R1539" i="1313"/>
  <c r="P1540" i="1313"/>
  <c r="Q1540" i="1313"/>
  <c r="R1540" i="1313"/>
  <c r="P1541" i="1313"/>
  <c r="Q1541" i="1313"/>
  <c r="R1541" i="1313"/>
  <c r="P1542" i="1313"/>
  <c r="Q1542" i="1313"/>
  <c r="R1542" i="1313"/>
  <c r="P1543" i="1313"/>
  <c r="Q1543" i="1313"/>
  <c r="R1543" i="1313"/>
  <c r="P1544" i="1313"/>
  <c r="Q1544" i="1313"/>
  <c r="R1544" i="1313"/>
  <c r="P1545" i="1313"/>
  <c r="Q1545" i="1313"/>
  <c r="R1545" i="1313"/>
  <c r="P1546" i="1313"/>
  <c r="Q1546" i="1313"/>
  <c r="R1546" i="1313"/>
  <c r="P1547" i="1313"/>
  <c r="Q1547" i="1313"/>
  <c r="R1547" i="1313"/>
  <c r="P1548" i="1313"/>
  <c r="Q1548" i="1313"/>
  <c r="R1548" i="1313"/>
  <c r="P1549" i="1313"/>
  <c r="Q1549" i="1313"/>
  <c r="R1549" i="1313"/>
  <c r="P1550" i="1313"/>
  <c r="Q1550" i="1313"/>
  <c r="R1550" i="1313"/>
  <c r="P1551" i="1313"/>
  <c r="Q1551" i="1313"/>
  <c r="R1551" i="1313"/>
  <c r="P1552" i="1313"/>
  <c r="Q1552" i="1313"/>
  <c r="R1552" i="1313"/>
  <c r="P1553" i="1313"/>
  <c r="Q1553" i="1313"/>
  <c r="R1553" i="1313"/>
  <c r="P1554" i="1313"/>
  <c r="Q1554" i="1313"/>
  <c r="R1554" i="1313"/>
  <c r="P1555" i="1313"/>
  <c r="Q1555" i="1313"/>
  <c r="R1555" i="1313"/>
  <c r="P1556" i="1313"/>
  <c r="Q1556" i="1313"/>
  <c r="R1556" i="1313"/>
  <c r="P1557" i="1313"/>
  <c r="Q1557" i="1313"/>
  <c r="R1557" i="1313"/>
  <c r="P1558" i="1313"/>
  <c r="Q1558" i="1313"/>
  <c r="R1558" i="1313"/>
  <c r="P1559" i="1313"/>
  <c r="Q1559" i="1313"/>
  <c r="R1559" i="1313"/>
  <c r="P1560" i="1313"/>
  <c r="Q1560" i="1313"/>
  <c r="R1560" i="1313"/>
  <c r="P1561" i="1313"/>
  <c r="Q1561" i="1313"/>
  <c r="R1561" i="1313"/>
  <c r="P1562" i="1313"/>
  <c r="Q1562" i="1313"/>
  <c r="R1562" i="1313"/>
  <c r="P1563" i="1313"/>
  <c r="Q1563" i="1313"/>
  <c r="R1563" i="1313"/>
  <c r="P1564" i="1313"/>
  <c r="Q1564" i="1313"/>
  <c r="R1564" i="1313"/>
  <c r="P1565" i="1313"/>
  <c r="Q1565" i="1313"/>
  <c r="R1565" i="1313"/>
  <c r="P1566" i="1313"/>
  <c r="Q1566" i="1313"/>
  <c r="R1566" i="1313"/>
  <c r="P1567" i="1313"/>
  <c r="Q1567" i="1313"/>
  <c r="R1567" i="1313"/>
  <c r="P1568" i="1313"/>
  <c r="Q1568" i="1313"/>
  <c r="R1568" i="1313"/>
  <c r="P1569" i="1313"/>
  <c r="Q1569" i="1313"/>
  <c r="R1569" i="1313"/>
  <c r="P1570" i="1313"/>
  <c r="Q1570" i="1313"/>
  <c r="R1570" i="1313"/>
  <c r="P1571" i="1313"/>
  <c r="Q1571" i="1313"/>
  <c r="R1571" i="1313"/>
  <c r="P1572" i="1313"/>
  <c r="Q1572" i="1313"/>
  <c r="R1572" i="1313"/>
  <c r="P1573" i="1313"/>
  <c r="Q1573" i="1313"/>
  <c r="R1573" i="1313"/>
  <c r="P1574" i="1313"/>
  <c r="Q1574" i="1313"/>
  <c r="R1574" i="1313"/>
  <c r="P1575" i="1313"/>
  <c r="Q1575" i="1313"/>
  <c r="R1575" i="1313"/>
  <c r="P1576" i="1313"/>
  <c r="Q1576" i="1313"/>
  <c r="R1576" i="1313"/>
  <c r="P1577" i="1313"/>
  <c r="Q1577" i="1313"/>
  <c r="R1577" i="1313"/>
  <c r="P1578" i="1313"/>
  <c r="Q1578" i="1313"/>
  <c r="R1578" i="1313"/>
  <c r="P1579" i="1313"/>
  <c r="Q1579" i="1313"/>
  <c r="R1579" i="1313"/>
  <c r="P1580" i="1313"/>
  <c r="Q1580" i="1313"/>
  <c r="R1580" i="1313"/>
  <c r="P1581" i="1313"/>
  <c r="Q1581" i="1313"/>
  <c r="R1581" i="1313"/>
  <c r="P1582" i="1313"/>
  <c r="Q1582" i="1313"/>
  <c r="R1582" i="1313"/>
  <c r="P1583" i="1313"/>
  <c r="Q1583" i="1313"/>
  <c r="R1583" i="1313"/>
  <c r="P1584" i="1313"/>
  <c r="Q1584" i="1313"/>
  <c r="R1584" i="1313"/>
  <c r="P1585" i="1313"/>
  <c r="Q1585" i="1313"/>
  <c r="R1585" i="1313"/>
  <c r="P1586" i="1313"/>
  <c r="Q1586" i="1313"/>
  <c r="R1586" i="1313"/>
  <c r="P1587" i="1313"/>
  <c r="Q1587" i="1313"/>
  <c r="R1587" i="1313"/>
  <c r="P1588" i="1313"/>
  <c r="Q1588" i="1313"/>
  <c r="R1588" i="1313"/>
  <c r="P1589" i="1313"/>
  <c r="Q1589" i="1313"/>
  <c r="R1589" i="1313"/>
  <c r="P1590" i="1313"/>
  <c r="Q1590" i="1313"/>
  <c r="R1590" i="1313"/>
  <c r="P1591" i="1313"/>
  <c r="Q1591" i="1313"/>
  <c r="R1591" i="1313"/>
  <c r="P1592" i="1313"/>
  <c r="Q1592" i="1313"/>
  <c r="R1592" i="1313"/>
  <c r="P1593" i="1313"/>
  <c r="Q1593" i="1313"/>
  <c r="R1593" i="1313"/>
  <c r="P1594" i="1313"/>
  <c r="Q1594" i="1313"/>
  <c r="R1594" i="1313"/>
  <c r="P1595" i="1313"/>
  <c r="Q1595" i="1313"/>
  <c r="R1595" i="1313"/>
  <c r="P1596" i="1313"/>
  <c r="Q1596" i="1313"/>
  <c r="R1596" i="1313"/>
  <c r="P1597" i="1313"/>
  <c r="Q1597" i="1313"/>
  <c r="R1597" i="1313"/>
  <c r="P1598" i="1313"/>
  <c r="Q1598" i="1313"/>
  <c r="R1598" i="1313"/>
  <c r="P1599" i="1313"/>
  <c r="Q1599" i="1313"/>
  <c r="R1599" i="1313"/>
  <c r="P1600" i="1313"/>
  <c r="Q1600" i="1313"/>
  <c r="R1600" i="1313"/>
  <c r="P1601" i="1313"/>
  <c r="Q1601" i="1313"/>
  <c r="R1601" i="1313"/>
  <c r="P1602" i="1313"/>
  <c r="Q1602" i="1313"/>
  <c r="R1602" i="1313"/>
  <c r="P1603" i="1313"/>
  <c r="Q1603" i="1313"/>
  <c r="R1603" i="1313"/>
  <c r="P1604" i="1313"/>
  <c r="Q1604" i="1313"/>
  <c r="R1604" i="1313"/>
  <c r="P1605" i="1313"/>
  <c r="Q1605" i="1313"/>
  <c r="R1605" i="1313"/>
  <c r="P1606" i="1313"/>
  <c r="Q1606" i="1313"/>
  <c r="R1606" i="1313"/>
  <c r="P1607" i="1313"/>
  <c r="Q1607" i="1313"/>
  <c r="R1607" i="1313"/>
  <c r="P1608" i="1313"/>
  <c r="Q1608" i="1313"/>
  <c r="R1608" i="1313"/>
  <c r="P1609" i="1313"/>
  <c r="Q1609" i="1313"/>
  <c r="R1609" i="1313"/>
  <c r="P1610" i="1313"/>
  <c r="Q1610" i="1313"/>
  <c r="R1610" i="1313"/>
  <c r="P1611" i="1313"/>
  <c r="Q1611" i="1313"/>
  <c r="R1611" i="1313"/>
  <c r="P1612" i="1313"/>
  <c r="Q1612" i="1313"/>
  <c r="R1612" i="1313"/>
  <c r="P1613" i="1313"/>
  <c r="Q1613" i="1313"/>
  <c r="R1613" i="1313"/>
  <c r="P1614" i="1313"/>
  <c r="Q1614" i="1313"/>
  <c r="R1614" i="1313"/>
  <c r="P1615" i="1313"/>
  <c r="Q1615" i="1313"/>
  <c r="R1615" i="1313"/>
  <c r="P1616" i="1313"/>
  <c r="Q1616" i="1313"/>
  <c r="R1616" i="1313"/>
  <c r="P1617" i="1313"/>
  <c r="Q1617" i="1313"/>
  <c r="R1617" i="1313"/>
  <c r="P1618" i="1313"/>
  <c r="Q1618" i="1313"/>
  <c r="R1618" i="1313"/>
  <c r="P1619" i="1313"/>
  <c r="Q1619" i="1313"/>
  <c r="R1619" i="1313"/>
  <c r="P1620" i="1313"/>
  <c r="Q1620" i="1313"/>
  <c r="R1620" i="1313"/>
  <c r="P1621" i="1313"/>
  <c r="Q1621" i="1313"/>
  <c r="R1621" i="1313"/>
  <c r="P1622" i="1313"/>
  <c r="Q1622" i="1313"/>
  <c r="R1622" i="1313"/>
  <c r="P1623" i="1313"/>
  <c r="Q1623" i="1313"/>
  <c r="R1623" i="1313"/>
  <c r="P1624" i="1313"/>
  <c r="Q1624" i="1313"/>
  <c r="R1624" i="1313"/>
  <c r="P1625" i="1313"/>
  <c r="Q1625" i="1313"/>
  <c r="R1625" i="1313"/>
  <c r="P1626" i="1313"/>
  <c r="Q1626" i="1313"/>
  <c r="R1626" i="1313"/>
  <c r="P1627" i="1313"/>
  <c r="Q1627" i="1313"/>
  <c r="R1627" i="1313"/>
  <c r="P1628" i="1313"/>
  <c r="Q1628" i="1313"/>
  <c r="R1628" i="1313"/>
  <c r="P1629" i="1313"/>
  <c r="Q1629" i="1313"/>
  <c r="R1629" i="1313"/>
  <c r="P1630" i="1313"/>
  <c r="Q1630" i="1313"/>
  <c r="R1630" i="1313"/>
  <c r="P1631" i="1313"/>
  <c r="Q1631" i="1313"/>
  <c r="R1631" i="1313"/>
  <c r="P1632" i="1313"/>
  <c r="Q1632" i="1313"/>
  <c r="R1632" i="1313"/>
  <c r="P1633" i="1313"/>
  <c r="Q1633" i="1313"/>
  <c r="R1633" i="1313"/>
  <c r="P1634" i="1313"/>
  <c r="Q1634" i="1313"/>
  <c r="R1634" i="1313"/>
  <c r="P1635" i="1313"/>
  <c r="Q1635" i="1313"/>
  <c r="R1635" i="1313"/>
  <c r="P1636" i="1313"/>
  <c r="Q1636" i="1313"/>
  <c r="R1636" i="1313"/>
  <c r="P1637" i="1313"/>
  <c r="Q1637" i="1313"/>
  <c r="R1637" i="1313"/>
  <c r="P1638" i="1313"/>
  <c r="Q1638" i="1313"/>
  <c r="R1638" i="1313"/>
  <c r="P1639" i="1313"/>
  <c r="Q1639" i="1313"/>
  <c r="R1639" i="1313"/>
  <c r="P1640" i="1313"/>
  <c r="Q1640" i="1313"/>
  <c r="R1640" i="1313"/>
  <c r="P1641" i="1313"/>
  <c r="Q1641" i="1313"/>
  <c r="R1641" i="1313"/>
  <c r="P1642" i="1313"/>
  <c r="Q1642" i="1313"/>
  <c r="R1642" i="1313"/>
  <c r="P1643" i="1313"/>
  <c r="Q1643" i="1313"/>
  <c r="R1643" i="1313"/>
  <c r="P1644" i="1313"/>
  <c r="Q1644" i="1313"/>
  <c r="R1644" i="1313"/>
  <c r="P1645" i="1313"/>
  <c r="Q1645" i="1313"/>
  <c r="R1645" i="1313"/>
  <c r="P1646" i="1313"/>
  <c r="Q1646" i="1313"/>
  <c r="R1646" i="1313"/>
  <c r="P1647" i="1313"/>
  <c r="Q1647" i="1313"/>
  <c r="R1647" i="1313"/>
  <c r="P1648" i="1313"/>
  <c r="Q1648" i="1313"/>
  <c r="R1648" i="1313"/>
  <c r="P1649" i="1313"/>
  <c r="Q1649" i="1313"/>
  <c r="R1649" i="1313"/>
  <c r="P1650" i="1313"/>
  <c r="Q1650" i="1313"/>
  <c r="R1650" i="1313"/>
  <c r="P1651" i="1313"/>
  <c r="Q1651" i="1313"/>
  <c r="R1651" i="1313"/>
  <c r="P1652" i="1313"/>
  <c r="Q1652" i="1313"/>
  <c r="R1652" i="1313"/>
  <c r="P1653" i="1313"/>
  <c r="Q1653" i="1313"/>
  <c r="R1653" i="1313"/>
  <c r="P1654" i="1313"/>
  <c r="Q1654" i="1313"/>
  <c r="R1654" i="1313"/>
  <c r="P1655" i="1313"/>
  <c r="Q1655" i="1313"/>
  <c r="R1655" i="1313"/>
  <c r="P1656" i="1313"/>
  <c r="Q1656" i="1313"/>
  <c r="R1656" i="1313"/>
  <c r="P1657" i="1313"/>
  <c r="Q1657" i="1313"/>
  <c r="R1657" i="1313"/>
  <c r="P1658" i="1313"/>
  <c r="Q1658" i="1313"/>
  <c r="R1658" i="1313"/>
  <c r="P1659" i="1313"/>
  <c r="Q1659" i="1313"/>
  <c r="R1659" i="1313"/>
  <c r="P1660" i="1313"/>
  <c r="Q1660" i="1313"/>
  <c r="R1660" i="1313"/>
  <c r="P1661" i="1313"/>
  <c r="Q1661" i="1313"/>
  <c r="R1661" i="1313"/>
  <c r="P1662" i="1313"/>
  <c r="Q1662" i="1313"/>
  <c r="R1662" i="1313"/>
  <c r="P1663" i="1313"/>
  <c r="Q1663" i="1313"/>
  <c r="R1663" i="1313"/>
  <c r="P1664" i="1313"/>
  <c r="Q1664" i="1313"/>
  <c r="R1664" i="1313"/>
  <c r="P1665" i="1313"/>
  <c r="Q1665" i="1313"/>
  <c r="R1665" i="1313"/>
  <c r="P1666" i="1313"/>
  <c r="Q1666" i="1313"/>
  <c r="R1666" i="1313"/>
  <c r="P1667" i="1313"/>
  <c r="Q1667" i="1313"/>
  <c r="R1667" i="1313"/>
  <c r="P1668" i="1313"/>
  <c r="Q1668" i="1313"/>
  <c r="R1668" i="1313"/>
  <c r="P1669" i="1313"/>
  <c r="Q1669" i="1313"/>
  <c r="R1669" i="1313"/>
  <c r="P1670" i="1313"/>
  <c r="Q1670" i="1313"/>
  <c r="R1670" i="1313"/>
  <c r="P1671" i="1313"/>
  <c r="Q1671" i="1313"/>
  <c r="R1671" i="1313"/>
  <c r="P1672" i="1313"/>
  <c r="Q1672" i="1313"/>
  <c r="R1672" i="1313"/>
  <c r="P1673" i="1313"/>
  <c r="Q1673" i="1313"/>
  <c r="R1673" i="1313"/>
  <c r="P1674" i="1313"/>
  <c r="Q1674" i="1313"/>
  <c r="R1674" i="1313"/>
  <c r="P1675" i="1313"/>
  <c r="Q1675" i="1313"/>
  <c r="R1675" i="1313"/>
  <c r="P1676" i="1313"/>
  <c r="Q1676" i="1313"/>
  <c r="R1676" i="1313"/>
  <c r="P1677" i="1313"/>
  <c r="Q1677" i="1313"/>
  <c r="R1677" i="1313"/>
  <c r="P1678" i="1313"/>
  <c r="Q1678" i="1313"/>
  <c r="R1678" i="1313"/>
  <c r="P1679" i="1313"/>
  <c r="Q1679" i="1313"/>
  <c r="R1679" i="1313"/>
  <c r="P1680" i="1313"/>
  <c r="Q1680" i="1313"/>
  <c r="R1680" i="1313"/>
  <c r="P1681" i="1313"/>
  <c r="Q1681" i="1313"/>
  <c r="R1681" i="1313"/>
  <c r="P1682" i="1313"/>
  <c r="Q1682" i="1313"/>
  <c r="R1682" i="1313"/>
  <c r="P1683" i="1313"/>
  <c r="Q1683" i="1313"/>
  <c r="R1683" i="1313"/>
  <c r="P1684" i="1313"/>
  <c r="Q1684" i="1313"/>
  <c r="R1684" i="1313"/>
  <c r="P1685" i="1313"/>
  <c r="Q1685" i="1313"/>
  <c r="R1685" i="1313"/>
  <c r="P1686" i="1313"/>
  <c r="Q1686" i="1313"/>
  <c r="R1686" i="1313"/>
  <c r="P1687" i="1313"/>
  <c r="Q1687" i="1313"/>
  <c r="R1687" i="1313"/>
  <c r="P1688" i="1313"/>
  <c r="Q1688" i="1313"/>
  <c r="R1688" i="1313"/>
  <c r="P1689" i="1313"/>
  <c r="Q1689" i="1313"/>
  <c r="R1689" i="1313"/>
  <c r="P1690" i="1313"/>
  <c r="Q1690" i="1313"/>
  <c r="R1690" i="1313"/>
  <c r="P1691" i="1313"/>
  <c r="Q1691" i="1313"/>
  <c r="R1691" i="1313"/>
  <c r="P1692" i="1313"/>
  <c r="Q1692" i="1313"/>
  <c r="R1692" i="1313"/>
  <c r="P1693" i="1313"/>
  <c r="Q1693" i="1313"/>
  <c r="R1693" i="1313"/>
  <c r="P1694" i="1313"/>
  <c r="Q1694" i="1313"/>
  <c r="R1694" i="1313"/>
  <c r="P1695" i="1313"/>
  <c r="Q1695" i="1313"/>
  <c r="R1695" i="1313"/>
  <c r="P1696" i="1313"/>
  <c r="Q1696" i="1313"/>
  <c r="R1696" i="1313"/>
  <c r="P1697" i="1313"/>
  <c r="Q1697" i="1313"/>
  <c r="R1697" i="1313"/>
  <c r="P1698" i="1313"/>
  <c r="Q1698" i="1313"/>
  <c r="R1698" i="1313"/>
  <c r="P1699" i="1313"/>
  <c r="Q1699" i="1313"/>
  <c r="R1699" i="1313"/>
  <c r="P1700" i="1313"/>
  <c r="Q1700" i="1313"/>
  <c r="R1700" i="1313"/>
  <c r="P1701" i="1313"/>
  <c r="Q1701" i="1313"/>
  <c r="R1701" i="1313"/>
  <c r="P1702" i="1313"/>
  <c r="Q1702" i="1313"/>
  <c r="R1702" i="1313"/>
  <c r="P1703" i="1313"/>
  <c r="Q1703" i="1313"/>
  <c r="R1703" i="1313"/>
  <c r="P1704" i="1313"/>
  <c r="Q1704" i="1313"/>
  <c r="R1704" i="1313"/>
  <c r="P1705" i="1313"/>
  <c r="Q1705" i="1313"/>
  <c r="R1705" i="1313"/>
  <c r="P1706" i="1313"/>
  <c r="Q1706" i="1313"/>
  <c r="R1706" i="1313"/>
  <c r="P1707" i="1313"/>
  <c r="Q1707" i="1313"/>
  <c r="R1707" i="1313"/>
  <c r="P1708" i="1313"/>
  <c r="Q1708" i="1313"/>
  <c r="R1708" i="1313"/>
  <c r="P1709" i="1313"/>
  <c r="Q1709" i="1313"/>
  <c r="R1709" i="1313"/>
  <c r="P1710" i="1313"/>
  <c r="Q1710" i="1313"/>
  <c r="R1710" i="1313"/>
  <c r="P1711" i="1313"/>
  <c r="Q1711" i="1313"/>
  <c r="R1711" i="1313"/>
  <c r="P1712" i="1313"/>
  <c r="Q1712" i="1313"/>
  <c r="R1712" i="1313"/>
  <c r="P1713" i="1313"/>
  <c r="Q1713" i="1313"/>
  <c r="R1713" i="1313"/>
  <c r="P1714" i="1313"/>
  <c r="Q1714" i="1313"/>
  <c r="R1714" i="1313"/>
  <c r="P1715" i="1313"/>
  <c r="Q1715" i="1313"/>
  <c r="R1715" i="1313"/>
  <c r="P1716" i="1313"/>
  <c r="Q1716" i="1313"/>
  <c r="R1716" i="1313"/>
  <c r="P1717" i="1313"/>
  <c r="Q1717" i="1313"/>
  <c r="R1717" i="1313"/>
  <c r="P1718" i="1313"/>
  <c r="Q1718" i="1313"/>
  <c r="R1718" i="1313"/>
  <c r="P1719" i="1313"/>
  <c r="Q1719" i="1313"/>
  <c r="R1719" i="1313"/>
  <c r="P1720" i="1313"/>
  <c r="Q1720" i="1313"/>
  <c r="R1720" i="1313"/>
  <c r="P1721" i="1313"/>
  <c r="Q1721" i="1313"/>
  <c r="R1721" i="1313"/>
  <c r="P1722" i="1313"/>
  <c r="Q1722" i="1313"/>
  <c r="R1722" i="1313"/>
  <c r="P1723" i="1313"/>
  <c r="Q1723" i="1313"/>
  <c r="R1723" i="1313"/>
  <c r="P1724" i="1313"/>
  <c r="Q1724" i="1313"/>
  <c r="R1724" i="1313"/>
  <c r="P1725" i="1313"/>
  <c r="Q1725" i="1313"/>
  <c r="R1725" i="1313"/>
  <c r="P1726" i="1313"/>
  <c r="Q1726" i="1313"/>
  <c r="R1726" i="1313"/>
  <c r="P1727" i="1313"/>
  <c r="Q1727" i="1313"/>
  <c r="R1727" i="1313"/>
  <c r="P1728" i="1313"/>
  <c r="Q1728" i="1313"/>
  <c r="R1728" i="1313"/>
  <c r="P1729" i="1313"/>
  <c r="Q1729" i="1313"/>
  <c r="R1729" i="1313"/>
  <c r="P1730" i="1313"/>
  <c r="Q1730" i="1313"/>
  <c r="R1730" i="1313"/>
  <c r="P1731" i="1313"/>
  <c r="Q1731" i="1313"/>
  <c r="R1731" i="1313"/>
  <c r="P1732" i="1313"/>
  <c r="Q1732" i="1313"/>
  <c r="R1732" i="1313"/>
  <c r="P1733" i="1313"/>
  <c r="Q1733" i="1313"/>
  <c r="R1733" i="1313"/>
  <c r="P1734" i="1313"/>
  <c r="Q1734" i="1313"/>
  <c r="R1734" i="1313"/>
  <c r="P1735" i="1313"/>
  <c r="Q1735" i="1313"/>
  <c r="R1735" i="1313"/>
  <c r="P1736" i="1313"/>
  <c r="Q1736" i="1313"/>
  <c r="R1736" i="1313"/>
  <c r="P1737" i="1313"/>
  <c r="Q1737" i="1313"/>
  <c r="R1737" i="1313"/>
  <c r="P1738" i="1313"/>
  <c r="Q1738" i="1313"/>
  <c r="R1738" i="1313"/>
  <c r="P1739" i="1313"/>
  <c r="Q1739" i="1313"/>
  <c r="R1739" i="1313"/>
  <c r="P1740" i="1313"/>
  <c r="Q1740" i="1313"/>
  <c r="R1740" i="1313"/>
  <c r="P1741" i="1313"/>
  <c r="Q1741" i="1313"/>
  <c r="R1741" i="1313"/>
  <c r="P1742" i="1313"/>
  <c r="Q1742" i="1313"/>
  <c r="R1742" i="1313"/>
  <c r="P1743" i="1313"/>
  <c r="Q1743" i="1313"/>
  <c r="R1743" i="1313"/>
  <c r="P1744" i="1313"/>
  <c r="Q1744" i="1313"/>
  <c r="R1744" i="1313"/>
  <c r="P1745" i="1313"/>
  <c r="Q1745" i="1313"/>
  <c r="R1745" i="1313"/>
  <c r="P1746" i="1313"/>
  <c r="Q1746" i="1313"/>
  <c r="R1746" i="1313"/>
  <c r="P1747" i="1313"/>
  <c r="Q1747" i="1313"/>
  <c r="R1747" i="1313"/>
  <c r="P1748" i="1313"/>
  <c r="Q1748" i="1313"/>
  <c r="R1748" i="1313"/>
  <c r="P1749" i="1313"/>
  <c r="Q1749" i="1313"/>
  <c r="R1749" i="1313"/>
  <c r="P1750" i="1313"/>
  <c r="Q1750" i="1313"/>
  <c r="R1750" i="1313"/>
  <c r="P1751" i="1313"/>
  <c r="Q1751" i="1313"/>
  <c r="R1751" i="1313"/>
  <c r="P1752" i="1313"/>
  <c r="Q1752" i="1313"/>
  <c r="R1752" i="1313"/>
  <c r="P1753" i="1313"/>
  <c r="Q1753" i="1313"/>
  <c r="R1753" i="1313"/>
  <c r="P1754" i="1313"/>
  <c r="Q1754" i="1313"/>
  <c r="R1754" i="1313"/>
  <c r="P1755" i="1313"/>
  <c r="Q1755" i="1313"/>
  <c r="R1755" i="1313"/>
  <c r="P1756" i="1313"/>
  <c r="Q1756" i="1313"/>
  <c r="R1756" i="1313"/>
  <c r="P1757" i="1313"/>
  <c r="Q1757" i="1313"/>
  <c r="R1757" i="1313"/>
  <c r="P1758" i="1313"/>
  <c r="Q1758" i="1313"/>
  <c r="R1758" i="1313"/>
  <c r="P1759" i="1313"/>
  <c r="Q1759" i="1313"/>
  <c r="R1759" i="1313"/>
  <c r="P1760" i="1313"/>
  <c r="Q1760" i="1313"/>
  <c r="R1760" i="1313"/>
  <c r="P1761" i="1313"/>
  <c r="Q1761" i="1313"/>
  <c r="R1761" i="1313"/>
  <c r="P1762" i="1313"/>
  <c r="Q1762" i="1313"/>
  <c r="R1762" i="1313"/>
  <c r="P1763" i="1313"/>
  <c r="Q1763" i="1313"/>
  <c r="R1763" i="1313"/>
  <c r="P1764" i="1313"/>
  <c r="Q1764" i="1313"/>
  <c r="R1764" i="1313"/>
  <c r="P1765" i="1313"/>
  <c r="Q1765" i="1313"/>
  <c r="R1765" i="1313"/>
  <c r="P1766" i="1313"/>
  <c r="Q1766" i="1313"/>
  <c r="R1766" i="1313"/>
  <c r="P1767" i="1313"/>
  <c r="Q1767" i="1313"/>
  <c r="R1767" i="1313"/>
  <c r="P1768" i="1313"/>
  <c r="Q1768" i="1313"/>
  <c r="R1768" i="1313"/>
  <c r="P1769" i="1313"/>
  <c r="Q1769" i="1313"/>
  <c r="R1769" i="1313"/>
  <c r="P1770" i="1313"/>
  <c r="Q1770" i="1313"/>
  <c r="R1770" i="1313"/>
  <c r="P1771" i="1313"/>
  <c r="Q1771" i="1313"/>
  <c r="R1771" i="1313"/>
  <c r="P1772" i="1313"/>
  <c r="Q1772" i="1313"/>
  <c r="R1772" i="1313"/>
  <c r="P1773" i="1313"/>
  <c r="Q1773" i="1313"/>
  <c r="R1773" i="1313"/>
  <c r="P1774" i="1313"/>
  <c r="Q1774" i="1313"/>
  <c r="R1774" i="1313"/>
  <c r="P1775" i="1313"/>
  <c r="Q1775" i="1313"/>
  <c r="R1775" i="1313"/>
  <c r="P1776" i="1313"/>
  <c r="Q1776" i="1313"/>
  <c r="R1776" i="1313"/>
  <c r="P1777" i="1313"/>
  <c r="Q1777" i="1313"/>
  <c r="R1777" i="1313"/>
  <c r="P1778" i="1313"/>
  <c r="Q1778" i="1313"/>
  <c r="R1778" i="1313"/>
  <c r="P1779" i="1313"/>
  <c r="Q1779" i="1313"/>
  <c r="R1779" i="1313"/>
  <c r="P1780" i="1313"/>
  <c r="Q1780" i="1313"/>
  <c r="R1780" i="1313"/>
  <c r="P1781" i="1313"/>
  <c r="Q1781" i="1313"/>
  <c r="R1781" i="1313"/>
  <c r="P1782" i="1313"/>
  <c r="Q1782" i="1313"/>
  <c r="R1782" i="1313"/>
  <c r="P1783" i="1313"/>
  <c r="Q1783" i="1313"/>
  <c r="R1783" i="1313"/>
  <c r="P1784" i="1313"/>
  <c r="Q1784" i="1313"/>
  <c r="R1784" i="1313"/>
  <c r="P1785" i="1313"/>
  <c r="Q1785" i="1313"/>
  <c r="R1785" i="1313"/>
  <c r="P1786" i="1313"/>
  <c r="Q1786" i="1313"/>
  <c r="R1786" i="1313"/>
  <c r="P1787" i="1313"/>
  <c r="Q1787" i="1313"/>
  <c r="R1787" i="1313"/>
  <c r="P1788" i="1313"/>
  <c r="Q1788" i="1313"/>
  <c r="R1788" i="1313"/>
  <c r="P1789" i="1313"/>
  <c r="Q1789" i="1313"/>
  <c r="R1789" i="1313"/>
  <c r="P1790" i="1313"/>
  <c r="Q1790" i="1313"/>
  <c r="R1790" i="1313"/>
  <c r="P1791" i="1313"/>
  <c r="Q1791" i="1313"/>
  <c r="R1791" i="1313"/>
  <c r="P1792" i="1313"/>
  <c r="Q1792" i="1313"/>
  <c r="R1792" i="1313"/>
  <c r="P1793" i="1313"/>
  <c r="Q1793" i="1313"/>
  <c r="R1793" i="1313"/>
  <c r="P1794" i="1313"/>
  <c r="Q1794" i="1313"/>
  <c r="R1794" i="1313"/>
  <c r="P1795" i="1313"/>
  <c r="Q1795" i="1313"/>
  <c r="R1795" i="1313"/>
  <c r="P1796" i="1313"/>
  <c r="Q1796" i="1313"/>
  <c r="R1796" i="1313"/>
  <c r="P1797" i="1313"/>
  <c r="Q1797" i="1313"/>
  <c r="R1797" i="1313"/>
  <c r="P1798" i="1313"/>
  <c r="Q1798" i="1313"/>
  <c r="R1798" i="1313"/>
  <c r="P1799" i="1313"/>
  <c r="Q1799" i="1313"/>
  <c r="R1799" i="1313"/>
  <c r="P1800" i="1313"/>
  <c r="Q1800" i="1313"/>
  <c r="R1800" i="1313"/>
  <c r="P1801" i="1313"/>
  <c r="Q1801" i="1313"/>
  <c r="R1801" i="1313"/>
  <c r="P1802" i="1313"/>
  <c r="Q1802" i="1313"/>
  <c r="R1802" i="1313"/>
  <c r="P1803" i="1313"/>
  <c r="Q1803" i="1313"/>
  <c r="R1803" i="1313"/>
  <c r="P1804" i="1313"/>
  <c r="Q1804" i="1313"/>
  <c r="R1804" i="1313"/>
  <c r="P1805" i="1313"/>
  <c r="Q1805" i="1313"/>
  <c r="R1805" i="1313"/>
  <c r="P1806" i="1313"/>
  <c r="Q1806" i="1313"/>
  <c r="R1806" i="1313"/>
  <c r="P1807" i="1313"/>
  <c r="Q1807" i="1313"/>
  <c r="R1807" i="1313"/>
  <c r="P1808" i="1313"/>
  <c r="Q1808" i="1313"/>
  <c r="R1808" i="1313"/>
  <c r="P1809" i="1313"/>
  <c r="Q1809" i="1313"/>
  <c r="R1809" i="1313"/>
  <c r="P1810" i="1313"/>
  <c r="Q1810" i="1313"/>
  <c r="R1810" i="1313"/>
  <c r="P1811" i="1313"/>
  <c r="Q1811" i="1313"/>
  <c r="R1811" i="1313"/>
  <c r="P1812" i="1313"/>
  <c r="Q1812" i="1313"/>
  <c r="R1812" i="1313"/>
  <c r="P1813" i="1313"/>
  <c r="Q1813" i="1313"/>
  <c r="R1813" i="1313"/>
  <c r="P1814" i="1313"/>
  <c r="Q1814" i="1313"/>
  <c r="R1814" i="1313"/>
  <c r="P1815" i="1313"/>
  <c r="Q1815" i="1313"/>
  <c r="R1815" i="1313"/>
  <c r="P1816" i="1313"/>
  <c r="Q1816" i="1313"/>
  <c r="R1816" i="1313"/>
  <c r="P1817" i="1313"/>
  <c r="Q1817" i="1313"/>
  <c r="R1817" i="1313"/>
  <c r="P1818" i="1313"/>
  <c r="Q1818" i="1313"/>
  <c r="R1818" i="1313"/>
  <c r="P1819" i="1313"/>
  <c r="Q1819" i="1313"/>
  <c r="R1819" i="1313"/>
  <c r="P1820" i="1313"/>
  <c r="Q1820" i="1313"/>
  <c r="R1820" i="1313"/>
  <c r="P1821" i="1313"/>
  <c r="Q1821" i="1313"/>
  <c r="R1821" i="1313"/>
  <c r="P1822" i="1313"/>
  <c r="Q1822" i="1313"/>
  <c r="R1822" i="1313"/>
  <c r="P1823" i="1313"/>
  <c r="Q1823" i="1313"/>
  <c r="R1823" i="1313"/>
  <c r="P1824" i="1313"/>
  <c r="Q1824" i="1313"/>
  <c r="R1824" i="1313"/>
  <c r="P1825" i="1313"/>
  <c r="Q1825" i="1313"/>
  <c r="R1825" i="1313"/>
  <c r="P1826" i="1313"/>
  <c r="Q1826" i="1313"/>
  <c r="R1826" i="1313"/>
  <c r="P1827" i="1313"/>
  <c r="Q1827" i="1313"/>
  <c r="R1827" i="1313"/>
  <c r="P1828" i="1313"/>
  <c r="Q1828" i="1313"/>
  <c r="R1828" i="1313"/>
  <c r="P1829" i="1313"/>
  <c r="Q1829" i="1313"/>
  <c r="R1829" i="1313"/>
  <c r="P1830" i="1313"/>
  <c r="Q1830" i="1313"/>
  <c r="R1830" i="1313"/>
  <c r="P1831" i="1313"/>
  <c r="Q1831" i="1313"/>
  <c r="R1831" i="1313"/>
  <c r="P1832" i="1313"/>
  <c r="Q1832" i="1313"/>
  <c r="R1832" i="1313"/>
  <c r="P1833" i="1313"/>
  <c r="Q1833" i="1313"/>
  <c r="R1833" i="1313"/>
  <c r="P1834" i="1313"/>
  <c r="Q1834" i="1313"/>
  <c r="R1834" i="1313"/>
  <c r="P1835" i="1313"/>
  <c r="Q1835" i="1313"/>
  <c r="R1835" i="1313"/>
  <c r="P1836" i="1313"/>
  <c r="Q1836" i="1313"/>
  <c r="R1836" i="1313"/>
  <c r="P1837" i="1313"/>
  <c r="Q1837" i="1313"/>
  <c r="R1837" i="1313"/>
  <c r="P1838" i="1313"/>
  <c r="Q1838" i="1313"/>
  <c r="R1838" i="1313"/>
  <c r="P1839" i="1313"/>
  <c r="Q1839" i="1313"/>
  <c r="R1839" i="1313"/>
  <c r="P1840" i="1313"/>
  <c r="Q1840" i="1313"/>
  <c r="R1840" i="1313"/>
  <c r="P1841" i="1313"/>
  <c r="Q1841" i="1313"/>
  <c r="R1841" i="1313"/>
  <c r="P1842" i="1313"/>
  <c r="Q1842" i="1313"/>
  <c r="R1842" i="1313"/>
  <c r="P1843" i="1313"/>
  <c r="Q1843" i="1313"/>
  <c r="R1843" i="1313"/>
  <c r="P1844" i="1313"/>
  <c r="Q1844" i="1313"/>
  <c r="R1844" i="1313"/>
  <c r="P1845" i="1313"/>
  <c r="Q1845" i="1313"/>
  <c r="R1845" i="1313"/>
  <c r="P1846" i="1313"/>
  <c r="Q1846" i="1313"/>
  <c r="R1846" i="1313"/>
  <c r="P1847" i="1313"/>
  <c r="Q1847" i="1313"/>
  <c r="R1847" i="1313"/>
  <c r="P1848" i="1313"/>
  <c r="Q1848" i="1313"/>
  <c r="R1848" i="1313"/>
  <c r="P1849" i="1313"/>
  <c r="Q1849" i="1313"/>
  <c r="R1849" i="1313"/>
  <c r="P1850" i="1313"/>
  <c r="Q1850" i="1313"/>
  <c r="R1850" i="1313"/>
  <c r="P1851" i="1313"/>
  <c r="Q1851" i="1313"/>
  <c r="R1851" i="1313"/>
  <c r="P1852" i="1313"/>
  <c r="Q1852" i="1313"/>
  <c r="R1852" i="1313"/>
  <c r="P1853" i="1313"/>
  <c r="Q1853" i="1313"/>
  <c r="R1853" i="1313"/>
  <c r="P1854" i="1313"/>
  <c r="Q1854" i="1313"/>
  <c r="R1854" i="1313"/>
  <c r="P1855" i="1313"/>
  <c r="Q1855" i="1313"/>
  <c r="R1855" i="1313"/>
  <c r="P1856" i="1313"/>
  <c r="Q1856" i="1313"/>
  <c r="R1856" i="1313"/>
  <c r="P1857" i="1313"/>
  <c r="Q1857" i="1313"/>
  <c r="R1857" i="1313"/>
  <c r="P1858" i="1313"/>
  <c r="Q1858" i="1313"/>
  <c r="R1858" i="1313"/>
  <c r="P1859" i="1313"/>
  <c r="Q1859" i="1313"/>
  <c r="R1859" i="1313"/>
  <c r="P1860" i="1313"/>
  <c r="Q1860" i="1313"/>
  <c r="R1860" i="1313"/>
  <c r="P1861" i="1313"/>
  <c r="Q1861" i="1313"/>
  <c r="R1861" i="1313"/>
  <c r="P1862" i="1313"/>
  <c r="Q1862" i="1313"/>
  <c r="R1862" i="1313"/>
  <c r="P1863" i="1313"/>
  <c r="Q1863" i="1313"/>
  <c r="R1863" i="1313"/>
  <c r="P1864" i="1313"/>
  <c r="Q1864" i="1313"/>
  <c r="R1864" i="1313"/>
  <c r="P1865" i="1313"/>
  <c r="Q1865" i="1313"/>
  <c r="R1865" i="1313"/>
  <c r="P1866" i="1313"/>
  <c r="Q1866" i="1313"/>
  <c r="R1866" i="1313"/>
  <c r="P1867" i="1313"/>
  <c r="Q1867" i="1313"/>
  <c r="R1867" i="1313"/>
  <c r="P1868" i="1313"/>
  <c r="Q1868" i="1313"/>
  <c r="R1868" i="1313"/>
  <c r="P1869" i="1313"/>
  <c r="Q1869" i="1313"/>
  <c r="R1869" i="1313"/>
  <c r="P1870" i="1313"/>
  <c r="Q1870" i="1313"/>
  <c r="R1870" i="1313"/>
  <c r="P1871" i="1313"/>
  <c r="Q1871" i="1313"/>
  <c r="R1871" i="1313"/>
  <c r="P1872" i="1313"/>
  <c r="Q1872" i="1313"/>
  <c r="R1872" i="1313"/>
  <c r="P1873" i="1313"/>
  <c r="Q1873" i="1313"/>
  <c r="R1873" i="1313"/>
  <c r="P1874" i="1313"/>
  <c r="Q1874" i="1313"/>
  <c r="R1874" i="1313"/>
  <c r="P1875" i="1313"/>
  <c r="Q1875" i="1313"/>
  <c r="R1875" i="1313"/>
  <c r="P1876" i="1313"/>
  <c r="Q1876" i="1313"/>
  <c r="R1876" i="1313"/>
  <c r="P1877" i="1313"/>
  <c r="Q1877" i="1313"/>
  <c r="R1877" i="1313"/>
  <c r="P1878" i="1313"/>
  <c r="Q1878" i="1313"/>
  <c r="R1878" i="1313"/>
  <c r="P1879" i="1313"/>
  <c r="Q1879" i="1313"/>
  <c r="R1879" i="1313"/>
  <c r="P1880" i="1313"/>
  <c r="Q1880" i="1313"/>
  <c r="R1880" i="1313"/>
  <c r="P1881" i="1313"/>
  <c r="Q1881" i="1313"/>
  <c r="R1881" i="1313"/>
  <c r="P1882" i="1313"/>
  <c r="Q1882" i="1313"/>
  <c r="R1882" i="1313"/>
  <c r="P1883" i="1313"/>
  <c r="Q1883" i="1313"/>
  <c r="R1883" i="1313"/>
  <c r="P1884" i="1313"/>
  <c r="Q1884" i="1313"/>
  <c r="R1884" i="1313"/>
  <c r="P1885" i="1313"/>
  <c r="Q1885" i="1313"/>
  <c r="R1885" i="1313"/>
  <c r="P1886" i="1313"/>
  <c r="Q1886" i="1313"/>
  <c r="R1886" i="1313"/>
  <c r="P1887" i="1313"/>
  <c r="Q1887" i="1313"/>
  <c r="R1887" i="1313"/>
  <c r="P1888" i="1313"/>
  <c r="Q1888" i="1313"/>
  <c r="R1888" i="1313"/>
  <c r="P1889" i="1313"/>
  <c r="Q1889" i="1313"/>
  <c r="R1889" i="1313"/>
  <c r="P1890" i="1313"/>
  <c r="Q1890" i="1313"/>
  <c r="R1890" i="1313"/>
  <c r="P1891" i="1313"/>
  <c r="Q1891" i="1313"/>
  <c r="R1891" i="1313"/>
  <c r="P1892" i="1313"/>
  <c r="Q1892" i="1313"/>
  <c r="R1892" i="1313"/>
  <c r="P1893" i="1313"/>
  <c r="Q1893" i="1313"/>
  <c r="R1893" i="1313"/>
  <c r="P1894" i="1313"/>
  <c r="Q1894" i="1313"/>
  <c r="R1894" i="1313"/>
  <c r="P1895" i="1313"/>
  <c r="Q1895" i="1313"/>
  <c r="R1895" i="1313"/>
  <c r="P1896" i="1313"/>
  <c r="Q1896" i="1313"/>
  <c r="R1896" i="1313"/>
  <c r="P1897" i="1313"/>
  <c r="Q1897" i="1313"/>
  <c r="R1897" i="1313"/>
  <c r="P1898" i="1313"/>
  <c r="Q1898" i="1313"/>
  <c r="R1898" i="1313"/>
  <c r="P1899" i="1313"/>
  <c r="Q1899" i="1313"/>
  <c r="R1899" i="1313"/>
  <c r="P1900" i="1313"/>
  <c r="Q1900" i="1313"/>
  <c r="R1900" i="1313"/>
  <c r="P1901" i="1313"/>
  <c r="Q1901" i="1313"/>
  <c r="R1901" i="1313"/>
  <c r="P1902" i="1313"/>
  <c r="Q1902" i="1313"/>
  <c r="R1902" i="1313"/>
  <c r="P1903" i="1313"/>
  <c r="Q1903" i="1313"/>
  <c r="R1903" i="1313"/>
  <c r="P1904" i="1313"/>
  <c r="Q1904" i="1313"/>
  <c r="R1904" i="1313"/>
  <c r="P1905" i="1313"/>
  <c r="Q1905" i="1313"/>
  <c r="R1905" i="1313"/>
  <c r="P1906" i="1313"/>
  <c r="Q1906" i="1313"/>
  <c r="R1906" i="1313"/>
  <c r="P1907" i="1313"/>
  <c r="Q1907" i="1313"/>
  <c r="R1907" i="1313"/>
  <c r="P1908" i="1313"/>
  <c r="Q1908" i="1313"/>
  <c r="R1908" i="1313"/>
  <c r="P1909" i="1313"/>
  <c r="Q1909" i="1313"/>
  <c r="R1909" i="1313"/>
  <c r="P1910" i="1313"/>
  <c r="Q1910" i="1313"/>
  <c r="R1910" i="1313"/>
  <c r="P1911" i="1313"/>
  <c r="Q1911" i="1313"/>
  <c r="R1911" i="1313"/>
  <c r="P1912" i="1313"/>
  <c r="Q1912" i="1313"/>
  <c r="R1912" i="1313"/>
  <c r="P1913" i="1313"/>
  <c r="Q1913" i="1313"/>
  <c r="R1913" i="1313"/>
  <c r="P1914" i="1313"/>
  <c r="Q1914" i="1313"/>
  <c r="R1914" i="1313"/>
  <c r="P1915" i="1313"/>
  <c r="Q1915" i="1313"/>
  <c r="R1915" i="1313"/>
  <c r="P1916" i="1313"/>
  <c r="Q1916" i="1313"/>
  <c r="R1916" i="1313"/>
  <c r="P1917" i="1313"/>
  <c r="Q1917" i="1313"/>
  <c r="R1917" i="1313"/>
  <c r="P1918" i="1313"/>
  <c r="Q1918" i="1313"/>
  <c r="R1918" i="1313"/>
  <c r="P1919" i="1313"/>
  <c r="Q1919" i="1313"/>
  <c r="R1919" i="1313"/>
  <c r="P1920" i="1313"/>
  <c r="Q1920" i="1313"/>
  <c r="R1920" i="1313"/>
  <c r="P1921" i="1313"/>
  <c r="Q1921" i="1313"/>
  <c r="R1921" i="1313"/>
  <c r="P1922" i="1313"/>
  <c r="Q1922" i="1313"/>
  <c r="R1922" i="1313"/>
  <c r="P1923" i="1313"/>
  <c r="Q1923" i="1313"/>
  <c r="R1923" i="1313"/>
  <c r="P1924" i="1313"/>
  <c r="Q1924" i="1313"/>
  <c r="R1924" i="1313"/>
  <c r="P1925" i="1313"/>
  <c r="Q1925" i="1313"/>
  <c r="R1925" i="1313"/>
  <c r="P1926" i="1313"/>
  <c r="Q1926" i="1313"/>
  <c r="R1926" i="1313"/>
  <c r="P1927" i="1313"/>
  <c r="Q1927" i="1313"/>
  <c r="R1927" i="1313"/>
  <c r="P1928" i="1313"/>
  <c r="Q1928" i="1313"/>
  <c r="R1928" i="1313"/>
  <c r="P1929" i="1313"/>
  <c r="Q1929" i="1313"/>
  <c r="R1929" i="1313"/>
  <c r="P1930" i="1313"/>
  <c r="Q1930" i="1313"/>
  <c r="R1930" i="1313"/>
  <c r="P1931" i="1313"/>
  <c r="Q1931" i="1313"/>
  <c r="R1931" i="1313"/>
  <c r="P1932" i="1313"/>
  <c r="Q1932" i="1313"/>
  <c r="R1932" i="1313"/>
  <c r="P1933" i="1313"/>
  <c r="Q1933" i="1313"/>
  <c r="R1933" i="1313"/>
  <c r="P1934" i="1313"/>
  <c r="Q1934" i="1313"/>
  <c r="R1934" i="1313"/>
  <c r="P1935" i="1313"/>
  <c r="Q1935" i="1313"/>
  <c r="R1935" i="1313"/>
  <c r="P1936" i="1313"/>
  <c r="Q1936" i="1313"/>
  <c r="R1936" i="1313"/>
  <c r="P1937" i="1313"/>
  <c r="Q1937" i="1313"/>
  <c r="R1937" i="1313"/>
  <c r="P1938" i="1313"/>
  <c r="Q1938" i="1313"/>
  <c r="R1938" i="1313"/>
  <c r="P1939" i="1313"/>
  <c r="Q1939" i="1313"/>
  <c r="R1939" i="1313"/>
  <c r="P1940" i="1313"/>
  <c r="Q1940" i="1313"/>
  <c r="R1940" i="1313"/>
  <c r="P1941" i="1313"/>
  <c r="Q1941" i="1313"/>
  <c r="R1941" i="1313"/>
  <c r="P1942" i="1313"/>
  <c r="Q1942" i="1313"/>
  <c r="R1942" i="1313"/>
  <c r="P1943" i="1313"/>
  <c r="Q1943" i="1313"/>
  <c r="R1943" i="1313"/>
  <c r="P1944" i="1313"/>
  <c r="Q1944" i="1313"/>
  <c r="R1944" i="1313"/>
  <c r="P1945" i="1313"/>
  <c r="Q1945" i="1313"/>
  <c r="R1945" i="1313"/>
  <c r="P1946" i="1313"/>
  <c r="Q1946" i="1313"/>
  <c r="R1946" i="1313"/>
  <c r="P1947" i="1313"/>
  <c r="Q1947" i="1313"/>
  <c r="R1947" i="1313"/>
  <c r="P1948" i="1313"/>
  <c r="Q1948" i="1313"/>
  <c r="R1948" i="1313"/>
  <c r="P1949" i="1313"/>
  <c r="Q1949" i="1313"/>
  <c r="R1949" i="1313"/>
  <c r="P1950" i="1313"/>
  <c r="Q1950" i="1313"/>
  <c r="R1950" i="1313"/>
  <c r="P1951" i="1313"/>
  <c r="Q1951" i="1313"/>
  <c r="R1951" i="1313"/>
  <c r="P1952" i="1313"/>
  <c r="Q1952" i="1313"/>
  <c r="R1952" i="1313"/>
  <c r="P1953" i="1313"/>
  <c r="Q1953" i="1313"/>
  <c r="R1953" i="1313"/>
  <c r="P1954" i="1313"/>
  <c r="Q1954" i="1313"/>
  <c r="R1954" i="1313"/>
  <c r="P1955" i="1313"/>
  <c r="Q1955" i="1313"/>
  <c r="R1955" i="1313"/>
  <c r="P1956" i="1313"/>
  <c r="Q1956" i="1313"/>
  <c r="R1956" i="1313"/>
  <c r="P1957" i="1313"/>
  <c r="Q1957" i="1313"/>
  <c r="R1957" i="1313"/>
  <c r="P1958" i="1313"/>
  <c r="Q1958" i="1313"/>
  <c r="R1958" i="1313"/>
  <c r="P1959" i="1313"/>
  <c r="Q1959" i="1313"/>
  <c r="R1959" i="1313"/>
  <c r="P1960" i="1313"/>
  <c r="Q1960" i="1313"/>
  <c r="R1960" i="1313"/>
  <c r="P1961" i="1313"/>
  <c r="Q1961" i="1313"/>
  <c r="R1961" i="1313"/>
  <c r="P1962" i="1313"/>
  <c r="Q1962" i="1313"/>
  <c r="R1962" i="1313"/>
  <c r="P1963" i="1313"/>
  <c r="Q1963" i="1313"/>
  <c r="R1963" i="1313"/>
  <c r="P1964" i="1313"/>
  <c r="Q1964" i="1313"/>
  <c r="R1964" i="1313"/>
  <c r="P1965" i="1313"/>
  <c r="Q1965" i="1313"/>
  <c r="R1965" i="1313"/>
  <c r="P1966" i="1313"/>
  <c r="Q1966" i="1313"/>
  <c r="R1966" i="1313"/>
  <c r="P1967" i="1313"/>
  <c r="Q1967" i="1313"/>
  <c r="R1967" i="1313"/>
  <c r="P1968" i="1313"/>
  <c r="Q1968" i="1313"/>
  <c r="R1968" i="1313"/>
  <c r="P1969" i="1313"/>
  <c r="Q1969" i="1313"/>
  <c r="R1969" i="1313"/>
  <c r="P1970" i="1313"/>
  <c r="Q1970" i="1313"/>
  <c r="R1970" i="1313"/>
  <c r="P1971" i="1313"/>
  <c r="Q1971" i="1313"/>
  <c r="R1971" i="1313"/>
  <c r="P1972" i="1313"/>
  <c r="Q1972" i="1313"/>
  <c r="R1972" i="1313"/>
  <c r="P1973" i="1313"/>
  <c r="Q1973" i="1313"/>
  <c r="R1973" i="1313"/>
  <c r="P1974" i="1313"/>
  <c r="Q1974" i="1313"/>
  <c r="R1974" i="1313"/>
  <c r="P1975" i="1313"/>
  <c r="Q1975" i="1313"/>
  <c r="R1975" i="1313"/>
  <c r="P1976" i="1313"/>
  <c r="Q1976" i="1313"/>
  <c r="R1976" i="1313"/>
  <c r="P1977" i="1313"/>
  <c r="Q1977" i="1313"/>
  <c r="R1977" i="1313"/>
  <c r="P1978" i="1313"/>
  <c r="Q1978" i="1313"/>
  <c r="R1978" i="1313"/>
  <c r="P1979" i="1313"/>
  <c r="Q1979" i="1313"/>
  <c r="R1979" i="1313"/>
  <c r="P1980" i="1313"/>
  <c r="Q1980" i="1313"/>
  <c r="R1980" i="1313"/>
  <c r="P1981" i="1313"/>
  <c r="Q1981" i="1313"/>
  <c r="R1981" i="1313"/>
  <c r="P1982" i="1313"/>
  <c r="Q1982" i="1313"/>
  <c r="R1982" i="1313"/>
  <c r="P1983" i="1313"/>
  <c r="Q1983" i="1313"/>
  <c r="R1983" i="1313"/>
  <c r="P1984" i="1313"/>
  <c r="Q1984" i="1313"/>
  <c r="R1984" i="1313"/>
  <c r="P1985" i="1313"/>
  <c r="Q1985" i="1313"/>
  <c r="R1985" i="1313"/>
  <c r="P1986" i="1313"/>
  <c r="Q1986" i="1313"/>
  <c r="R1986" i="1313"/>
  <c r="P1987" i="1313"/>
  <c r="Q1987" i="1313"/>
  <c r="R1987" i="1313"/>
  <c r="P1988" i="1313"/>
  <c r="Q1988" i="1313"/>
  <c r="R1988" i="1313"/>
  <c r="P1989" i="1313"/>
  <c r="Q1989" i="1313"/>
  <c r="R1989" i="1313"/>
  <c r="P1990" i="1313"/>
  <c r="Q1990" i="1313"/>
  <c r="R1990" i="1313"/>
  <c r="P1991" i="1313"/>
  <c r="Q1991" i="1313"/>
  <c r="R1991" i="1313"/>
  <c r="P1992" i="1313"/>
  <c r="Q1992" i="1313"/>
  <c r="R1992" i="1313"/>
  <c r="P1993" i="1313"/>
  <c r="Q1993" i="1313"/>
  <c r="R1993" i="1313"/>
  <c r="P1994" i="1313"/>
  <c r="Q1994" i="1313"/>
  <c r="R1994" i="1313"/>
  <c r="P1995" i="1313"/>
  <c r="Q1995" i="1313"/>
  <c r="R1995" i="1313"/>
  <c r="P1996" i="1313"/>
  <c r="Q1996" i="1313"/>
  <c r="R1996" i="1313"/>
  <c r="P1997" i="1313"/>
  <c r="Q1997" i="1313"/>
  <c r="R1997" i="1313"/>
  <c r="P1998" i="1313"/>
  <c r="Q1998" i="1313"/>
  <c r="R1998" i="1313"/>
  <c r="P1999" i="1313"/>
  <c r="Q1999" i="1313"/>
  <c r="R1999" i="1313"/>
  <c r="P2000" i="1313"/>
  <c r="Q2000" i="1313"/>
  <c r="R2000" i="1313"/>
  <c r="P2001" i="1313"/>
  <c r="Q2001" i="1313"/>
  <c r="R2001" i="1313"/>
  <c r="P2002" i="1313"/>
  <c r="Q2002" i="1313"/>
  <c r="R2002" i="1313"/>
  <c r="P2003" i="1313"/>
  <c r="Q2003" i="1313"/>
  <c r="R2003" i="1313"/>
  <c r="P2004" i="1313"/>
  <c r="Q2004" i="1313"/>
  <c r="R2004" i="1313"/>
  <c r="P2005" i="1313"/>
  <c r="Q2005" i="1313"/>
  <c r="R2005" i="1313"/>
  <c r="P2006" i="1313"/>
  <c r="Q2006" i="1313"/>
  <c r="R2006" i="1313"/>
  <c r="P2007" i="1313"/>
  <c r="Q2007" i="1313"/>
  <c r="R2007" i="1313"/>
  <c r="P2008" i="1313"/>
  <c r="Q2008" i="1313"/>
  <c r="R2008" i="1313"/>
  <c r="P2009" i="1313"/>
  <c r="Q2009" i="1313"/>
  <c r="R2009" i="1313"/>
  <c r="P2010" i="1313"/>
  <c r="Q2010" i="1313"/>
  <c r="R2010" i="1313"/>
  <c r="P2011" i="1313"/>
  <c r="Q2011" i="1313"/>
  <c r="R2011" i="1313"/>
  <c r="P2012" i="1313"/>
  <c r="Q2012" i="1313"/>
  <c r="R2012" i="1313"/>
  <c r="P2013" i="1313"/>
  <c r="Q2013" i="1313"/>
  <c r="R2013" i="1313"/>
  <c r="P2014" i="1313"/>
  <c r="Q2014" i="1313"/>
  <c r="R2014" i="1313"/>
  <c r="P2015" i="1313"/>
  <c r="Q2015" i="1313"/>
  <c r="R2015" i="1313"/>
  <c r="P2016" i="1313"/>
  <c r="Q2016" i="1313"/>
  <c r="R2016" i="1313"/>
  <c r="P2017" i="1313"/>
  <c r="Q2017" i="1313"/>
  <c r="R2017" i="1313"/>
  <c r="P2018" i="1313"/>
  <c r="Q2018" i="1313"/>
  <c r="R2018" i="1313"/>
  <c r="P2019" i="1313"/>
  <c r="Q2019" i="1313"/>
  <c r="R2019" i="1313"/>
  <c r="P2020" i="1313"/>
  <c r="Q2020" i="1313"/>
  <c r="R2020" i="1313"/>
  <c r="P2021" i="1313"/>
  <c r="Q2021" i="1313"/>
  <c r="R2021" i="1313"/>
  <c r="P2022" i="1313"/>
  <c r="Q2022" i="1313"/>
  <c r="R2022" i="1313"/>
  <c r="P2023" i="1313"/>
  <c r="Q2023" i="1313"/>
  <c r="R2023" i="1313"/>
  <c r="P2024" i="1313"/>
  <c r="Q2024" i="1313"/>
  <c r="R2024" i="1313"/>
  <c r="P2025" i="1313"/>
  <c r="Q2025" i="1313"/>
  <c r="R2025" i="1313"/>
  <c r="P2026" i="1313"/>
  <c r="Q2026" i="1313"/>
  <c r="R2026" i="1313"/>
  <c r="P2027" i="1313"/>
  <c r="Q2027" i="1313"/>
  <c r="R2027" i="1313"/>
  <c r="P2028" i="1313"/>
  <c r="Q2028" i="1313"/>
  <c r="R2028" i="1313"/>
  <c r="P2029" i="1313"/>
  <c r="Q2029" i="1313"/>
  <c r="R2029" i="1313"/>
  <c r="P2030" i="1313"/>
  <c r="Q2030" i="1313"/>
  <c r="R2030" i="1313"/>
  <c r="P2031" i="1313"/>
  <c r="Q2031" i="1313"/>
  <c r="R2031" i="1313"/>
  <c r="P2032" i="1313"/>
  <c r="Q2032" i="1313"/>
  <c r="R2032" i="1313"/>
  <c r="P2033" i="1313"/>
  <c r="Q2033" i="1313"/>
  <c r="R2033" i="1313"/>
  <c r="P2034" i="1313"/>
  <c r="Q2034" i="1313"/>
  <c r="R2034" i="1313"/>
  <c r="P2035" i="1313"/>
  <c r="Q2035" i="1313"/>
  <c r="R2035" i="1313"/>
  <c r="P2036" i="1313"/>
  <c r="Q2036" i="1313"/>
  <c r="R2036" i="1313"/>
  <c r="P2037" i="1313"/>
  <c r="Q2037" i="1313"/>
  <c r="R2037" i="1313"/>
  <c r="P2038" i="1313"/>
  <c r="Q2038" i="1313"/>
  <c r="R2038" i="1313"/>
  <c r="P2039" i="1313"/>
  <c r="Q2039" i="1313"/>
  <c r="R2039" i="1313"/>
  <c r="P2040" i="1313"/>
  <c r="Q2040" i="1313"/>
  <c r="R2040" i="1313"/>
  <c r="P2041" i="1313"/>
  <c r="Q2041" i="1313"/>
  <c r="R2041" i="1313"/>
  <c r="P2042" i="1313"/>
  <c r="Q2042" i="1313"/>
  <c r="R2042" i="1313"/>
  <c r="P2043" i="1313"/>
  <c r="Q2043" i="1313"/>
  <c r="R2043" i="1313"/>
  <c r="P2044" i="1313"/>
  <c r="Q2044" i="1313"/>
  <c r="R2044" i="1313"/>
  <c r="P2045" i="1313"/>
  <c r="Q2045" i="1313"/>
  <c r="R2045" i="1313"/>
  <c r="P2046" i="1313"/>
  <c r="Q2046" i="1313"/>
  <c r="R2046" i="1313"/>
  <c r="P2047" i="1313"/>
  <c r="Q2047" i="1313"/>
  <c r="R2047" i="1313"/>
  <c r="P2048" i="1313"/>
  <c r="Q2048" i="1313"/>
  <c r="R2048" i="1313"/>
  <c r="P2049" i="1313"/>
  <c r="Q2049" i="1313"/>
  <c r="R2049" i="1313"/>
  <c r="P2050" i="1313"/>
  <c r="Q2050" i="1313"/>
  <c r="R2050" i="1313"/>
  <c r="P2051" i="1313"/>
  <c r="Q2051" i="1313"/>
  <c r="R2051" i="1313"/>
  <c r="P2052" i="1313"/>
  <c r="Q2052" i="1313"/>
  <c r="R2052" i="1313"/>
  <c r="P2053" i="1313"/>
  <c r="Q2053" i="1313"/>
  <c r="R2053" i="1313"/>
  <c r="P2054" i="1313"/>
  <c r="Q2054" i="1313"/>
  <c r="R2054" i="1313"/>
  <c r="P2055" i="1313"/>
  <c r="Q2055" i="1313"/>
  <c r="R2055" i="1313"/>
  <c r="P2056" i="1313"/>
  <c r="Q2056" i="1313"/>
  <c r="R2056" i="1313"/>
  <c r="P2057" i="1313"/>
  <c r="Q2057" i="1313"/>
  <c r="R2057" i="1313"/>
  <c r="P2058" i="1313"/>
  <c r="Q2058" i="1313"/>
  <c r="R2058" i="1313"/>
  <c r="P2059" i="1313"/>
  <c r="Q2059" i="1313"/>
  <c r="R2059" i="1313"/>
  <c r="P2060" i="1313"/>
  <c r="Q2060" i="1313"/>
  <c r="R2060" i="1313"/>
  <c r="P2061" i="1313"/>
  <c r="Q2061" i="1313"/>
  <c r="R2061" i="1313"/>
  <c r="P2062" i="1313"/>
  <c r="Q2062" i="1313"/>
  <c r="R2062" i="1313"/>
  <c r="P2063" i="1313"/>
  <c r="Q2063" i="1313"/>
  <c r="R2063" i="1313"/>
  <c r="P2064" i="1313"/>
  <c r="Q2064" i="1313"/>
  <c r="R2064" i="1313"/>
  <c r="P2065" i="1313"/>
  <c r="Q2065" i="1313"/>
  <c r="R2065" i="1313"/>
  <c r="P2066" i="1313"/>
  <c r="Q2066" i="1313"/>
  <c r="R2066" i="1313"/>
  <c r="P2067" i="1313"/>
  <c r="Q2067" i="1313"/>
  <c r="R2067" i="1313"/>
  <c r="P2068" i="1313"/>
  <c r="Q2068" i="1313"/>
  <c r="R2068" i="1313"/>
  <c r="P2069" i="1313"/>
  <c r="Q2069" i="1313"/>
  <c r="R2069" i="1313"/>
  <c r="P2070" i="1313"/>
  <c r="Q2070" i="1313"/>
  <c r="R2070" i="1313"/>
  <c r="P2071" i="1313"/>
  <c r="Q2071" i="1313"/>
  <c r="R2071" i="1313"/>
  <c r="P2072" i="1313"/>
  <c r="Q2072" i="1313"/>
  <c r="R2072" i="1313"/>
  <c r="P2073" i="1313"/>
  <c r="Q2073" i="1313"/>
  <c r="R2073" i="1313"/>
  <c r="P2074" i="1313"/>
  <c r="Q2074" i="1313"/>
  <c r="R2074" i="1313"/>
  <c r="P2075" i="1313"/>
  <c r="Q2075" i="1313"/>
  <c r="R2075" i="1313"/>
  <c r="P2076" i="1313"/>
  <c r="Q2076" i="1313"/>
  <c r="R2076" i="1313"/>
  <c r="P2077" i="1313"/>
  <c r="Q2077" i="1313"/>
  <c r="R2077" i="1313"/>
  <c r="P2078" i="1313"/>
  <c r="Q2078" i="1313"/>
  <c r="R2078" i="1313"/>
  <c r="P2079" i="1313"/>
  <c r="Q2079" i="1313"/>
  <c r="R2079" i="1313"/>
  <c r="P2080" i="1313"/>
  <c r="Q2080" i="1313"/>
  <c r="R2080" i="1313"/>
  <c r="P2081" i="1313"/>
  <c r="Q2081" i="1313"/>
  <c r="R2081" i="1313"/>
  <c r="P2082" i="1313"/>
  <c r="Q2082" i="1313"/>
  <c r="R2082" i="1313"/>
  <c r="P2083" i="1313"/>
  <c r="Q2083" i="1313"/>
  <c r="R2083" i="1313"/>
  <c r="P2084" i="1313"/>
  <c r="Q2084" i="1313"/>
  <c r="R2084" i="1313"/>
  <c r="P2085" i="1313"/>
  <c r="Q2085" i="1313"/>
  <c r="R2085" i="1313"/>
  <c r="P2086" i="1313"/>
  <c r="Q2086" i="1313"/>
  <c r="R2086" i="1313"/>
  <c r="P2087" i="1313"/>
  <c r="Q2087" i="1313"/>
  <c r="R2087" i="1313"/>
  <c r="P2088" i="1313"/>
  <c r="Q2088" i="1313"/>
  <c r="R2088" i="1313"/>
  <c r="P2089" i="1313"/>
  <c r="Q2089" i="1313"/>
  <c r="R2089" i="1313"/>
  <c r="P2090" i="1313"/>
  <c r="Q2090" i="1313"/>
  <c r="R2090" i="1313"/>
  <c r="P2091" i="1313"/>
  <c r="Q2091" i="1313"/>
  <c r="R2091" i="1313"/>
  <c r="P2092" i="1313"/>
  <c r="Q2092" i="1313"/>
  <c r="R2092" i="1313"/>
  <c r="P2093" i="1313"/>
  <c r="Q2093" i="1313"/>
  <c r="R2093" i="1313"/>
  <c r="P2094" i="1313"/>
  <c r="Q2094" i="1313"/>
  <c r="R2094" i="1313"/>
  <c r="P2095" i="1313"/>
  <c r="Q2095" i="1313"/>
  <c r="R2095" i="1313"/>
  <c r="P2096" i="1313"/>
  <c r="Q2096" i="1313"/>
  <c r="R2096" i="1313"/>
  <c r="P2097" i="1313"/>
  <c r="Q2097" i="1313"/>
  <c r="R2097" i="1313"/>
  <c r="P2098" i="1313"/>
  <c r="Q2098" i="1313"/>
  <c r="R2098" i="1313"/>
  <c r="P2099" i="1313"/>
  <c r="Q2099" i="1313"/>
  <c r="R2099" i="1313"/>
  <c r="P2100" i="1313"/>
  <c r="Q2100" i="1313"/>
  <c r="R2100" i="1313"/>
  <c r="P2101" i="1313"/>
  <c r="Q2101" i="1313"/>
  <c r="R2101" i="1313"/>
  <c r="P2102" i="1313"/>
  <c r="Q2102" i="1313"/>
  <c r="R2102" i="1313"/>
  <c r="P2103" i="1313"/>
  <c r="Q2103" i="1313"/>
  <c r="R2103" i="1313"/>
  <c r="P2104" i="1313"/>
  <c r="Q2104" i="1313"/>
  <c r="R2104" i="1313"/>
  <c r="P2105" i="1313"/>
  <c r="Q2105" i="1313"/>
  <c r="R2105" i="1313"/>
  <c r="P2106" i="1313"/>
  <c r="Q2106" i="1313"/>
  <c r="R2106" i="1313"/>
  <c r="P2107" i="1313"/>
  <c r="Q2107" i="1313"/>
  <c r="R2107" i="1313"/>
  <c r="P2108" i="1313"/>
  <c r="Q2108" i="1313"/>
  <c r="R2108" i="1313"/>
  <c r="P2109" i="1313"/>
  <c r="Q2109" i="1313"/>
  <c r="R2109" i="1313"/>
  <c r="P2110" i="1313"/>
  <c r="Q2110" i="1313"/>
  <c r="R2110" i="1313"/>
  <c r="P2111" i="1313"/>
  <c r="Q2111" i="1313"/>
  <c r="R2111" i="1313"/>
  <c r="P2112" i="1313"/>
  <c r="Q2112" i="1313"/>
  <c r="R2112" i="1313"/>
  <c r="P2113" i="1313"/>
  <c r="Q2113" i="1313"/>
  <c r="R2113" i="1313"/>
  <c r="P2114" i="1313"/>
  <c r="Q2114" i="1313"/>
  <c r="R2114" i="1313"/>
  <c r="P2115" i="1313"/>
  <c r="Q2115" i="1313"/>
  <c r="R2115" i="1313"/>
  <c r="P2116" i="1313"/>
  <c r="Q2116" i="1313"/>
  <c r="R2116" i="1313"/>
  <c r="P2117" i="1313"/>
  <c r="Q2117" i="1313"/>
  <c r="R2117" i="1313"/>
  <c r="P2118" i="1313"/>
  <c r="Q2118" i="1313"/>
  <c r="R2118" i="1313"/>
  <c r="P2119" i="1313"/>
  <c r="Q2119" i="1313"/>
  <c r="R2119" i="1313"/>
  <c r="P2120" i="1313"/>
  <c r="Q2120" i="1313"/>
  <c r="R2120" i="1313"/>
  <c r="P2121" i="1313"/>
  <c r="Q2121" i="1313"/>
  <c r="R2121" i="1313"/>
  <c r="P2122" i="1313"/>
  <c r="Q2122" i="1313"/>
  <c r="R2122" i="1313"/>
  <c r="P2123" i="1313"/>
  <c r="Q2123" i="1313"/>
  <c r="R2123" i="1313"/>
  <c r="P2124" i="1313"/>
  <c r="Q2124" i="1313"/>
  <c r="R2124" i="1313"/>
  <c r="P2125" i="1313"/>
  <c r="Q2125" i="1313"/>
  <c r="R2125" i="1313"/>
  <c r="P2126" i="1313"/>
  <c r="Q2126" i="1313"/>
  <c r="R2126" i="1313"/>
  <c r="P2127" i="1313"/>
  <c r="Q2127" i="1313"/>
  <c r="R2127" i="1313"/>
  <c r="P2128" i="1313"/>
  <c r="Q2128" i="1313"/>
  <c r="R2128" i="1313"/>
  <c r="P2129" i="1313"/>
  <c r="Q2129" i="1313"/>
  <c r="R2129" i="1313"/>
  <c r="P2130" i="1313"/>
  <c r="Q2130" i="1313"/>
  <c r="R2130" i="1313"/>
  <c r="P2131" i="1313"/>
  <c r="Q2131" i="1313"/>
  <c r="R2131" i="1313"/>
  <c r="P2132" i="1313"/>
  <c r="Q2132" i="1313"/>
  <c r="R2132" i="1313"/>
  <c r="P2133" i="1313"/>
  <c r="Q2133" i="1313"/>
  <c r="R2133" i="1313"/>
  <c r="P2134" i="1313"/>
  <c r="Q2134" i="1313"/>
  <c r="R2134" i="1313"/>
  <c r="P2135" i="1313"/>
  <c r="Q2135" i="1313"/>
  <c r="R2135" i="1313"/>
  <c r="P2136" i="1313"/>
  <c r="Q2136" i="1313"/>
  <c r="R2136" i="1313"/>
  <c r="P2137" i="1313"/>
  <c r="Q2137" i="1313"/>
  <c r="R2137" i="1313"/>
  <c r="P2138" i="1313"/>
  <c r="Q2138" i="1313"/>
  <c r="R2138" i="1313"/>
  <c r="P2139" i="1313"/>
  <c r="Q2139" i="1313"/>
  <c r="R2139" i="1313"/>
  <c r="P2140" i="1313"/>
  <c r="Q2140" i="1313"/>
  <c r="R2140" i="1313"/>
  <c r="P2141" i="1313"/>
  <c r="Q2141" i="1313"/>
  <c r="R2141" i="1313"/>
  <c r="P2142" i="1313"/>
  <c r="Q2142" i="1313"/>
  <c r="R2142" i="1313"/>
  <c r="P2143" i="1313"/>
  <c r="Q2143" i="1313"/>
  <c r="R2143" i="1313"/>
  <c r="P2144" i="1313"/>
  <c r="Q2144" i="1313"/>
  <c r="R2144" i="1313"/>
  <c r="P2145" i="1313"/>
  <c r="Q2145" i="1313"/>
  <c r="R2145" i="1313"/>
  <c r="P2146" i="1313"/>
  <c r="Q2146" i="1313"/>
  <c r="R2146" i="1313"/>
  <c r="P2147" i="1313"/>
  <c r="Q2147" i="1313"/>
  <c r="R2147" i="1313"/>
  <c r="P2148" i="1313"/>
  <c r="Q2148" i="1313"/>
  <c r="R2148" i="1313"/>
  <c r="P2149" i="1313"/>
  <c r="Q2149" i="1313"/>
  <c r="R2149" i="1313"/>
  <c r="P2150" i="1313"/>
  <c r="Q2150" i="1313"/>
  <c r="R2150" i="1313"/>
  <c r="P2151" i="1313"/>
  <c r="Q2151" i="1313"/>
  <c r="R2151" i="1313"/>
  <c r="P2152" i="1313"/>
  <c r="Q2152" i="1313"/>
  <c r="R2152" i="1313"/>
  <c r="P2153" i="1313"/>
  <c r="Q2153" i="1313"/>
  <c r="R2153" i="1313"/>
  <c r="P2154" i="1313"/>
  <c r="Q2154" i="1313"/>
  <c r="R2154" i="1313"/>
  <c r="P2155" i="1313"/>
  <c r="Q2155" i="1313"/>
  <c r="R2155" i="1313"/>
  <c r="P2156" i="1313"/>
  <c r="Q2156" i="1313"/>
  <c r="R2156" i="1313"/>
  <c r="P2157" i="1313"/>
  <c r="Q2157" i="1313"/>
  <c r="R2157" i="1313"/>
  <c r="P2158" i="1313"/>
  <c r="Q2158" i="1313"/>
  <c r="R2158" i="1313"/>
  <c r="P2159" i="1313"/>
  <c r="Q2159" i="1313"/>
  <c r="R2159" i="1313"/>
  <c r="P2160" i="1313"/>
  <c r="Q2160" i="1313"/>
  <c r="R2160" i="1313"/>
  <c r="P2161" i="1313"/>
  <c r="Q2161" i="1313"/>
  <c r="R2161" i="1313"/>
  <c r="P2162" i="1313"/>
  <c r="Q2162" i="1313"/>
  <c r="R2162" i="1313"/>
  <c r="P2163" i="1313"/>
  <c r="Q2163" i="1313"/>
  <c r="R2163" i="1313"/>
  <c r="P2164" i="1313"/>
  <c r="Q2164" i="1313"/>
  <c r="R2164" i="1313"/>
  <c r="P2165" i="1313"/>
  <c r="Q2165" i="1313"/>
  <c r="R2165" i="1313"/>
  <c r="P2166" i="1313"/>
  <c r="Q2166" i="1313"/>
  <c r="R2166" i="1313"/>
  <c r="P2167" i="1313"/>
  <c r="Q2167" i="1313"/>
  <c r="R2167" i="1313"/>
  <c r="P2168" i="1313"/>
  <c r="Q2168" i="1313"/>
  <c r="R2168" i="1313"/>
  <c r="P2169" i="1313"/>
  <c r="Q2169" i="1313"/>
  <c r="R2169" i="1313"/>
  <c r="P2170" i="1313"/>
  <c r="Q2170" i="1313"/>
  <c r="R2170" i="1313"/>
  <c r="P2171" i="1313"/>
  <c r="Q2171" i="1313"/>
  <c r="R2171" i="1313"/>
  <c r="P2172" i="1313"/>
  <c r="Q2172" i="1313"/>
  <c r="R2172" i="1313"/>
  <c r="P2173" i="1313"/>
  <c r="Q2173" i="1313"/>
  <c r="R2173" i="1313"/>
  <c r="P2174" i="1313"/>
  <c r="Q2174" i="1313"/>
  <c r="R2174" i="1313"/>
  <c r="P2175" i="1313"/>
  <c r="Q2175" i="1313"/>
  <c r="R2175" i="1313"/>
  <c r="P2176" i="1313"/>
  <c r="Q2176" i="1313"/>
  <c r="R2176" i="1313"/>
  <c r="P2177" i="1313"/>
  <c r="Q2177" i="1313"/>
  <c r="R2177" i="1313"/>
  <c r="P2178" i="1313"/>
  <c r="Q2178" i="1313"/>
  <c r="R2178" i="1313"/>
  <c r="P2179" i="1313"/>
  <c r="Q2179" i="1313"/>
  <c r="R2179" i="1313"/>
  <c r="P2180" i="1313"/>
  <c r="Q2180" i="1313"/>
  <c r="R2180" i="1313"/>
  <c r="P2181" i="1313"/>
  <c r="Q2181" i="1313"/>
  <c r="R2181" i="1313"/>
  <c r="P2182" i="1313"/>
  <c r="Q2182" i="1313"/>
  <c r="R2182" i="1313"/>
  <c r="P2183" i="1313"/>
  <c r="Q2183" i="1313"/>
  <c r="R2183" i="1313"/>
  <c r="P2184" i="1313"/>
  <c r="Q2184" i="1313"/>
  <c r="R2184" i="1313"/>
  <c r="P2185" i="1313"/>
  <c r="Q2185" i="1313"/>
  <c r="R2185" i="1313"/>
  <c r="P2186" i="1313"/>
  <c r="Q2186" i="1313"/>
  <c r="R2186" i="1313"/>
  <c r="P2187" i="1313"/>
  <c r="Q2187" i="1313"/>
  <c r="R2187" i="1313"/>
  <c r="P2188" i="1313"/>
  <c r="Q2188" i="1313"/>
  <c r="R2188" i="1313"/>
  <c r="P2189" i="1313"/>
  <c r="Q2189" i="1313"/>
  <c r="R2189" i="1313"/>
  <c r="P2190" i="1313"/>
  <c r="Q2190" i="1313"/>
  <c r="R2190" i="1313"/>
  <c r="P2191" i="1313"/>
  <c r="Q2191" i="1313"/>
  <c r="R2191" i="1313"/>
  <c r="P2192" i="1313"/>
  <c r="Q2192" i="1313"/>
  <c r="R2192" i="1313"/>
  <c r="P2193" i="1313"/>
  <c r="Q2193" i="1313"/>
  <c r="R2193" i="1313"/>
  <c r="P2194" i="1313"/>
  <c r="Q2194" i="1313"/>
  <c r="R2194" i="1313"/>
  <c r="P2195" i="1313"/>
  <c r="Q2195" i="1313"/>
  <c r="R2195" i="1313"/>
  <c r="P2196" i="1313"/>
  <c r="Q2196" i="1313"/>
  <c r="R2196" i="1313"/>
  <c r="P2197" i="1313"/>
  <c r="Q2197" i="1313"/>
  <c r="R2197" i="1313"/>
  <c r="P2198" i="1313"/>
  <c r="Q2198" i="1313"/>
  <c r="R2198" i="1313"/>
  <c r="P2199" i="1313"/>
  <c r="Q2199" i="1313"/>
  <c r="R2199" i="1313"/>
  <c r="P2200" i="1313"/>
  <c r="Q2200" i="1313"/>
  <c r="R2200" i="1313"/>
  <c r="P2201" i="1313"/>
  <c r="Q2201" i="1313"/>
  <c r="R2201" i="1313"/>
  <c r="P2202" i="1313"/>
  <c r="Q2202" i="1313"/>
  <c r="R2202" i="1313"/>
  <c r="P2203" i="1313"/>
  <c r="Q2203" i="1313"/>
  <c r="R2203" i="1313"/>
  <c r="P2204" i="1313"/>
  <c r="Q2204" i="1313"/>
  <c r="R2204" i="1313"/>
  <c r="P2205" i="1313"/>
  <c r="Q2205" i="1313"/>
  <c r="R2205" i="1313"/>
  <c r="P2206" i="1313"/>
  <c r="Q2206" i="1313"/>
  <c r="R2206" i="1313"/>
  <c r="P2207" i="1313"/>
  <c r="Q2207" i="1313"/>
  <c r="R2207" i="1313"/>
  <c r="P2208" i="1313"/>
  <c r="Q2208" i="1313"/>
  <c r="R2208" i="1313"/>
  <c r="P2209" i="1313"/>
  <c r="Q2209" i="1313"/>
  <c r="R2209" i="1313"/>
  <c r="P2210" i="1313"/>
  <c r="Q2210" i="1313"/>
  <c r="R2210" i="1313"/>
  <c r="P2211" i="1313"/>
  <c r="Q2211" i="1313"/>
  <c r="R2211" i="1313"/>
  <c r="P2212" i="1313"/>
  <c r="Q2212" i="1313"/>
  <c r="R2212" i="1313"/>
  <c r="P2213" i="1313"/>
  <c r="Q2213" i="1313"/>
  <c r="R2213" i="1313"/>
  <c r="P2214" i="1313"/>
  <c r="Q2214" i="1313"/>
  <c r="R2214" i="1313"/>
  <c r="P2215" i="1313"/>
  <c r="Q2215" i="1313"/>
  <c r="R2215" i="1313"/>
  <c r="P2216" i="1313"/>
  <c r="Q2216" i="1313"/>
  <c r="R2216" i="1313"/>
  <c r="P2217" i="1313"/>
  <c r="Q2217" i="1313"/>
  <c r="R2217" i="1313"/>
  <c r="P2218" i="1313"/>
  <c r="Q2218" i="1313"/>
  <c r="R2218" i="1313"/>
  <c r="P2219" i="1313"/>
  <c r="Q2219" i="1313"/>
  <c r="R2219" i="1313"/>
  <c r="P2220" i="1313"/>
  <c r="Q2220" i="1313"/>
  <c r="R2220" i="1313"/>
  <c r="P2221" i="1313"/>
  <c r="Q2221" i="1313"/>
  <c r="R2221" i="1313"/>
  <c r="P2222" i="1313"/>
  <c r="Q2222" i="1313"/>
  <c r="R2222" i="1313"/>
  <c r="P2223" i="1313"/>
  <c r="Q2223" i="1313"/>
  <c r="R2223" i="1313"/>
  <c r="P2224" i="1313"/>
  <c r="Q2224" i="1313"/>
  <c r="R2224" i="1313"/>
  <c r="P2225" i="1313"/>
  <c r="Q2225" i="1313"/>
  <c r="R2225" i="1313"/>
  <c r="P2226" i="1313"/>
  <c r="Q2226" i="1313"/>
  <c r="R2226" i="1313"/>
  <c r="P2227" i="1313"/>
  <c r="Q2227" i="1313"/>
  <c r="R2227" i="1313"/>
  <c r="P2228" i="1313"/>
  <c r="Q2228" i="1313"/>
  <c r="R2228" i="1313"/>
  <c r="P2229" i="1313"/>
  <c r="Q2229" i="1313"/>
  <c r="R2229" i="1313"/>
  <c r="P2230" i="1313"/>
  <c r="Q2230" i="1313"/>
  <c r="R2230" i="1313"/>
  <c r="P2231" i="1313"/>
  <c r="Q2231" i="1313"/>
  <c r="R2231" i="1313"/>
  <c r="P2232" i="1313"/>
  <c r="Q2232" i="1313"/>
  <c r="R2232" i="1313"/>
  <c r="P2233" i="1313"/>
  <c r="Q2233" i="1313"/>
  <c r="R2233" i="1313"/>
  <c r="P2234" i="1313"/>
  <c r="Q2234" i="1313"/>
  <c r="R2234" i="1313"/>
  <c r="P2235" i="1313"/>
  <c r="Q2235" i="1313"/>
  <c r="R2235" i="1313"/>
  <c r="P2236" i="1313"/>
  <c r="Q2236" i="1313"/>
  <c r="R2236" i="1313"/>
  <c r="P2237" i="1313"/>
  <c r="Q2237" i="1313"/>
  <c r="R2237" i="1313"/>
  <c r="P2238" i="1313"/>
  <c r="Q2238" i="1313"/>
  <c r="R2238" i="1313"/>
  <c r="P2239" i="1313"/>
  <c r="Q2239" i="1313"/>
  <c r="R2239" i="1313"/>
  <c r="P2240" i="1313"/>
  <c r="Q2240" i="1313"/>
  <c r="R2240" i="1313"/>
  <c r="P2241" i="1313"/>
  <c r="Q2241" i="1313"/>
  <c r="R2241" i="1313"/>
  <c r="P2242" i="1313"/>
  <c r="Q2242" i="1313"/>
  <c r="R2242" i="1313"/>
  <c r="P2243" i="1313"/>
  <c r="Q2243" i="1313"/>
  <c r="R2243" i="1313"/>
  <c r="P2244" i="1313"/>
  <c r="Q2244" i="1313"/>
  <c r="R2244" i="1313"/>
  <c r="P2245" i="1313"/>
  <c r="Q2245" i="1313"/>
  <c r="R2245" i="1313"/>
  <c r="P2246" i="1313"/>
  <c r="Q2246" i="1313"/>
  <c r="R2246" i="1313"/>
  <c r="P2247" i="1313"/>
  <c r="Q2247" i="1313"/>
  <c r="R2247" i="1313"/>
  <c r="P2248" i="1313"/>
  <c r="Q2248" i="1313"/>
  <c r="R2248" i="1313"/>
  <c r="P2249" i="1313"/>
  <c r="Q2249" i="1313"/>
  <c r="R2249" i="1313"/>
  <c r="P2250" i="1313"/>
  <c r="Q2250" i="1313"/>
  <c r="R2250" i="1313"/>
  <c r="P2251" i="1313"/>
  <c r="Q2251" i="1313"/>
  <c r="R2251" i="1313"/>
  <c r="P2252" i="1313"/>
  <c r="Q2252" i="1313"/>
  <c r="R2252" i="1313"/>
  <c r="P2253" i="1313"/>
  <c r="Q2253" i="1313"/>
  <c r="R2253" i="1313"/>
  <c r="P2254" i="1313"/>
  <c r="Q2254" i="1313"/>
  <c r="R2254" i="1313"/>
  <c r="P2255" i="1313"/>
  <c r="Q2255" i="1313"/>
  <c r="R2255" i="1313"/>
  <c r="P2256" i="1313"/>
  <c r="Q2256" i="1313"/>
  <c r="R2256" i="1313"/>
  <c r="P2257" i="1313"/>
  <c r="Q2257" i="1313"/>
  <c r="R2257" i="1313"/>
  <c r="P2258" i="1313"/>
  <c r="Q2258" i="1313"/>
  <c r="R2258" i="1313"/>
  <c r="P2259" i="1313"/>
  <c r="Q2259" i="1313"/>
  <c r="R2259" i="1313"/>
  <c r="P2260" i="1313"/>
  <c r="Q2260" i="1313"/>
  <c r="R2260" i="1313"/>
  <c r="P2261" i="1313"/>
  <c r="Q2261" i="1313"/>
  <c r="R2261" i="1313"/>
  <c r="P2262" i="1313"/>
  <c r="Q2262" i="1313"/>
  <c r="R2262" i="1313"/>
  <c r="P2263" i="1313"/>
  <c r="Q2263" i="1313"/>
  <c r="R2263" i="1313"/>
  <c r="P2264" i="1313"/>
  <c r="Q2264" i="1313"/>
  <c r="R2264" i="1313"/>
  <c r="P2265" i="1313"/>
  <c r="Q2265" i="1313"/>
  <c r="R2265" i="1313"/>
  <c r="P2266" i="1313"/>
  <c r="Q2266" i="1313"/>
  <c r="R2266" i="1313"/>
  <c r="P2267" i="1313"/>
  <c r="Q2267" i="1313"/>
  <c r="R2267" i="1313"/>
  <c r="P2268" i="1313"/>
  <c r="Q2268" i="1313"/>
  <c r="R2268" i="1313"/>
  <c r="P2269" i="1313"/>
  <c r="Q2269" i="1313"/>
  <c r="R2269" i="1313"/>
  <c r="P2270" i="1313"/>
  <c r="Q2270" i="1313"/>
  <c r="R2270" i="1313"/>
  <c r="P2271" i="1313"/>
  <c r="Q2271" i="1313"/>
  <c r="R2271" i="1313"/>
  <c r="P2272" i="1313"/>
  <c r="Q2272" i="1313"/>
  <c r="R2272" i="1313"/>
  <c r="P2273" i="1313"/>
  <c r="Q2273" i="1313"/>
  <c r="R2273" i="1313"/>
  <c r="P2274" i="1313"/>
  <c r="Q2274" i="1313"/>
  <c r="R2274" i="1313"/>
  <c r="P2275" i="1313"/>
  <c r="Q2275" i="1313"/>
  <c r="R2275" i="1313"/>
  <c r="P2276" i="1313"/>
  <c r="Q2276" i="1313"/>
  <c r="R2276" i="1313"/>
  <c r="P2277" i="1313"/>
  <c r="Q2277" i="1313"/>
  <c r="R2277" i="1313"/>
  <c r="P2278" i="1313"/>
  <c r="Q2278" i="1313"/>
  <c r="R2278" i="1313"/>
  <c r="P2279" i="1313"/>
  <c r="Q2279" i="1313"/>
  <c r="R2279" i="1313"/>
  <c r="P2280" i="1313"/>
  <c r="Q2280" i="1313"/>
  <c r="R2280" i="1313"/>
  <c r="P2281" i="1313"/>
  <c r="Q2281" i="1313"/>
  <c r="R2281" i="1313"/>
  <c r="P2282" i="1313"/>
  <c r="Q2282" i="1313"/>
  <c r="R2282" i="1313"/>
  <c r="P2283" i="1313"/>
  <c r="Q2283" i="1313"/>
  <c r="R2283" i="1313"/>
  <c r="P2284" i="1313"/>
  <c r="Q2284" i="1313"/>
  <c r="R2284" i="1313"/>
  <c r="P2285" i="1313"/>
  <c r="Q2285" i="1313"/>
  <c r="R2285" i="1313"/>
  <c r="P2286" i="1313"/>
  <c r="Q2286" i="1313"/>
  <c r="R2286" i="1313"/>
  <c r="P2287" i="1313"/>
  <c r="Q2287" i="1313"/>
  <c r="R2287" i="1313"/>
  <c r="P2288" i="1313"/>
  <c r="Q2288" i="1313"/>
  <c r="R2288" i="1313"/>
  <c r="P2289" i="1313"/>
  <c r="Q2289" i="1313"/>
  <c r="R2289" i="1313"/>
  <c r="P2290" i="1313"/>
  <c r="Q2290" i="1313"/>
  <c r="R2290" i="1313"/>
  <c r="P2291" i="1313"/>
  <c r="Q2291" i="1313"/>
  <c r="R2291" i="1313"/>
  <c r="P2292" i="1313"/>
  <c r="Q2292" i="1313"/>
  <c r="R2292" i="1313"/>
  <c r="P2293" i="1313"/>
  <c r="Q2293" i="1313"/>
  <c r="R2293" i="1313"/>
  <c r="P2294" i="1313"/>
  <c r="Q2294" i="1313"/>
  <c r="R2294" i="1313"/>
  <c r="P2295" i="1313"/>
  <c r="Q2295" i="1313"/>
  <c r="R2295" i="1313"/>
  <c r="P2296" i="1313"/>
  <c r="Q2296" i="1313"/>
  <c r="R2296" i="1313"/>
  <c r="P2297" i="1313"/>
  <c r="Q2297" i="1313"/>
  <c r="R2297" i="1313"/>
  <c r="P2298" i="1313"/>
  <c r="Q2298" i="1313"/>
  <c r="R2298" i="1313"/>
  <c r="P2299" i="1313"/>
  <c r="Q2299" i="1313"/>
  <c r="R2299" i="1313"/>
  <c r="P2300" i="1313"/>
  <c r="Q2300" i="1313"/>
  <c r="R2300" i="1313"/>
  <c r="P2301" i="1313"/>
  <c r="Q2301" i="1313"/>
  <c r="R2301" i="1313"/>
  <c r="P2302" i="1313"/>
  <c r="Q2302" i="1313"/>
  <c r="R2302" i="1313"/>
  <c r="P2303" i="1313"/>
  <c r="Q2303" i="1313"/>
  <c r="R2303" i="1313"/>
  <c r="P2304" i="1313"/>
  <c r="Q2304" i="1313"/>
  <c r="R2304" i="1313"/>
  <c r="P2305" i="1313"/>
  <c r="Q2305" i="1313"/>
  <c r="R2305" i="1313"/>
  <c r="P2306" i="1313"/>
  <c r="Q2306" i="1313"/>
  <c r="R2306" i="1313"/>
  <c r="P2307" i="1313"/>
  <c r="Q2307" i="1313"/>
  <c r="R2307" i="1313"/>
  <c r="P2308" i="1313"/>
  <c r="Q2308" i="1313"/>
  <c r="R2308" i="1313"/>
  <c r="P2309" i="1313"/>
  <c r="Q2309" i="1313"/>
  <c r="R2309" i="1313"/>
  <c r="P2310" i="1313"/>
  <c r="Q2310" i="1313"/>
  <c r="R2310" i="1313"/>
  <c r="P2311" i="1313"/>
  <c r="Q2311" i="1313"/>
  <c r="R2311" i="1313"/>
  <c r="P2312" i="1313"/>
  <c r="Q2312" i="1313"/>
  <c r="R2312" i="1313"/>
  <c r="P2313" i="1313"/>
  <c r="Q2313" i="1313"/>
  <c r="R2313" i="1313"/>
  <c r="P2314" i="1313"/>
  <c r="Q2314" i="1313"/>
  <c r="R2314" i="1313"/>
  <c r="P2315" i="1313"/>
  <c r="Q2315" i="1313"/>
  <c r="R2315" i="1313"/>
  <c r="P2316" i="1313"/>
  <c r="Q2316" i="1313"/>
  <c r="R2316" i="1313"/>
  <c r="P2317" i="1313"/>
  <c r="Q2317" i="1313"/>
  <c r="R2317" i="1313"/>
  <c r="P2318" i="1313"/>
  <c r="Q2318" i="1313"/>
  <c r="R2318" i="1313"/>
  <c r="P2319" i="1313"/>
  <c r="Q2319" i="1313"/>
  <c r="R2319" i="1313"/>
  <c r="P2320" i="1313"/>
  <c r="Q2320" i="1313"/>
  <c r="R2320" i="1313"/>
  <c r="P2321" i="1313"/>
  <c r="Q2321" i="1313"/>
  <c r="R2321" i="1313"/>
  <c r="P2322" i="1313"/>
  <c r="Q2322" i="1313"/>
  <c r="R2322" i="1313"/>
  <c r="P2323" i="1313"/>
  <c r="Q2323" i="1313"/>
  <c r="R2323" i="1313"/>
  <c r="P2324" i="1313"/>
  <c r="Q2324" i="1313"/>
  <c r="R2324" i="1313"/>
  <c r="P2325" i="1313"/>
  <c r="Q2325" i="1313"/>
  <c r="R2325" i="1313"/>
  <c r="P2326" i="1313"/>
  <c r="Q2326" i="1313"/>
  <c r="R2326" i="1313"/>
  <c r="P2327" i="1313"/>
  <c r="Q2327" i="1313"/>
  <c r="R2327" i="1313"/>
  <c r="P2328" i="1313"/>
  <c r="Q2328" i="1313"/>
  <c r="R2328" i="1313"/>
  <c r="P2329" i="1313"/>
  <c r="Q2329" i="1313"/>
  <c r="R2329" i="1313"/>
  <c r="P2330" i="1313"/>
  <c r="Q2330" i="1313"/>
  <c r="R2330" i="1313"/>
  <c r="P2331" i="1313"/>
  <c r="Q2331" i="1313"/>
  <c r="R2331" i="1313"/>
  <c r="P2332" i="1313"/>
  <c r="Q2332" i="1313"/>
  <c r="R2332" i="1313"/>
  <c r="P2333" i="1313"/>
  <c r="Q2333" i="1313"/>
  <c r="R2333" i="1313"/>
  <c r="P2334" i="1313"/>
  <c r="Q2334" i="1313"/>
  <c r="R2334" i="1313"/>
  <c r="P2335" i="1313"/>
  <c r="Q2335" i="1313"/>
  <c r="R2335" i="1313"/>
  <c r="P2336" i="1313"/>
  <c r="Q2336" i="1313"/>
  <c r="R2336" i="1313"/>
  <c r="P2337" i="1313"/>
  <c r="Q2337" i="1313"/>
  <c r="R2337" i="1313"/>
  <c r="P2338" i="1313"/>
  <c r="Q2338" i="1313"/>
  <c r="R2338" i="1313"/>
  <c r="P2339" i="1313"/>
  <c r="Q2339" i="1313"/>
  <c r="R2339" i="1313"/>
  <c r="P2340" i="1313"/>
  <c r="Q2340" i="1313"/>
  <c r="R2340" i="1313"/>
  <c r="P2341" i="1313"/>
  <c r="Q2341" i="1313"/>
  <c r="R2341" i="1313"/>
  <c r="P2342" i="1313"/>
  <c r="Q2342" i="1313"/>
  <c r="R2342" i="1313"/>
  <c r="P2343" i="1313"/>
  <c r="Q2343" i="1313"/>
  <c r="R2343" i="1313"/>
  <c r="P2344" i="1313"/>
  <c r="Q2344" i="1313"/>
  <c r="R2344" i="1313"/>
  <c r="P2345" i="1313"/>
  <c r="Q2345" i="1313"/>
  <c r="R2345" i="1313"/>
  <c r="P2346" i="1313"/>
  <c r="Q2346" i="1313"/>
  <c r="R2346" i="1313"/>
  <c r="P2347" i="1313"/>
  <c r="Q2347" i="1313"/>
  <c r="R2347" i="1313"/>
  <c r="P2348" i="1313"/>
  <c r="Q2348" i="1313"/>
  <c r="R2348" i="1313"/>
  <c r="P2349" i="1313"/>
  <c r="Q2349" i="1313"/>
  <c r="R2349" i="1313"/>
  <c r="P2350" i="1313"/>
  <c r="Q2350" i="1313"/>
  <c r="R2350" i="1313"/>
  <c r="P2351" i="1313"/>
  <c r="Q2351" i="1313"/>
  <c r="R2351" i="1313"/>
  <c r="P2352" i="1313"/>
  <c r="Q2352" i="1313"/>
  <c r="R2352" i="1313"/>
  <c r="P2353" i="1313"/>
  <c r="Q2353" i="1313"/>
  <c r="R2353" i="1313"/>
  <c r="P2354" i="1313"/>
  <c r="Q2354" i="1313"/>
  <c r="R2354" i="1313"/>
  <c r="P2355" i="1313"/>
  <c r="Q2355" i="1313"/>
  <c r="R2355" i="1313"/>
  <c r="P2356" i="1313"/>
  <c r="Q2356" i="1313"/>
  <c r="R2356" i="1313"/>
  <c r="P2357" i="1313"/>
  <c r="Q2357" i="1313"/>
  <c r="R2357" i="1313"/>
  <c r="P2358" i="1313"/>
  <c r="Q2358" i="1313"/>
  <c r="R2358" i="1313"/>
  <c r="P2359" i="1313"/>
  <c r="Q2359" i="1313"/>
  <c r="R2359" i="1313"/>
  <c r="P2360" i="1313"/>
  <c r="Q2360" i="1313"/>
  <c r="R2360" i="1313"/>
  <c r="P2361" i="1313"/>
  <c r="Q2361" i="1313"/>
  <c r="R2361" i="1313"/>
  <c r="P2362" i="1313"/>
  <c r="Q2362" i="1313"/>
  <c r="R2362" i="1313"/>
  <c r="P2363" i="1313"/>
  <c r="Q2363" i="1313"/>
  <c r="R2363" i="1313"/>
  <c r="P2364" i="1313"/>
  <c r="Q2364" i="1313"/>
  <c r="R2364" i="1313"/>
  <c r="P2365" i="1313"/>
  <c r="Q2365" i="1313"/>
  <c r="R2365" i="1313"/>
  <c r="P2366" i="1313"/>
  <c r="Q2366" i="1313"/>
  <c r="R2366" i="1313"/>
  <c r="P2367" i="1313"/>
  <c r="Q2367" i="1313"/>
  <c r="R2367" i="1313"/>
  <c r="P2368" i="1313"/>
  <c r="Q2368" i="1313"/>
  <c r="R2368" i="1313"/>
  <c r="P2369" i="1313"/>
  <c r="Q2369" i="1313"/>
  <c r="R2369" i="1313"/>
  <c r="P2370" i="1313"/>
  <c r="Q2370" i="1313"/>
  <c r="R2370" i="1313"/>
  <c r="P2371" i="1313"/>
  <c r="Q2371" i="1313"/>
  <c r="R2371" i="1313"/>
  <c r="P2372" i="1313"/>
  <c r="Q2372" i="1313"/>
  <c r="R2372" i="1313"/>
  <c r="P2373" i="1313"/>
  <c r="Q2373" i="1313"/>
  <c r="R2373" i="1313"/>
  <c r="P2374" i="1313"/>
  <c r="Q2374" i="1313"/>
  <c r="R2374" i="1313"/>
  <c r="P2375" i="1313"/>
  <c r="Q2375" i="1313"/>
  <c r="R2375" i="1313"/>
  <c r="P2376" i="1313"/>
  <c r="Q2376" i="1313"/>
  <c r="R2376" i="1313"/>
  <c r="P2377" i="1313"/>
  <c r="Q2377" i="1313"/>
  <c r="R2377" i="1313"/>
  <c r="P2378" i="1313"/>
  <c r="Q2378" i="1313"/>
  <c r="R2378" i="1313"/>
  <c r="P2379" i="1313"/>
  <c r="Q2379" i="1313"/>
  <c r="R2379" i="1313"/>
  <c r="P2380" i="1313"/>
  <c r="Q2380" i="1313"/>
  <c r="R2380" i="1313"/>
  <c r="P2381" i="1313"/>
  <c r="Q2381" i="1313"/>
  <c r="R2381" i="1313"/>
  <c r="P2382" i="1313"/>
  <c r="Q2382" i="1313"/>
  <c r="R2382" i="1313"/>
  <c r="P2383" i="1313"/>
  <c r="Q2383" i="1313"/>
  <c r="R2383" i="1313"/>
  <c r="P2384" i="1313"/>
  <c r="Q2384" i="1313"/>
  <c r="R2384" i="1313"/>
  <c r="P2385" i="1313"/>
  <c r="Q2385" i="1313"/>
  <c r="R2385" i="1313"/>
  <c r="P2386" i="1313"/>
  <c r="Q2386" i="1313"/>
  <c r="R2386" i="1313"/>
  <c r="P2387" i="1313"/>
  <c r="Q2387" i="1313"/>
  <c r="R2387" i="1313"/>
  <c r="P2388" i="1313"/>
  <c r="Q2388" i="1313"/>
  <c r="R2388" i="1313"/>
  <c r="P2389" i="1313"/>
  <c r="Q2389" i="1313"/>
  <c r="R2389" i="1313"/>
  <c r="P2390" i="1313"/>
  <c r="Q2390" i="1313"/>
  <c r="R2390" i="1313"/>
  <c r="P2391" i="1313"/>
  <c r="Q2391" i="1313"/>
  <c r="R2391" i="1313"/>
  <c r="P2392" i="1313"/>
  <c r="Q2392" i="1313"/>
  <c r="R2392" i="1313"/>
  <c r="P2393" i="1313"/>
  <c r="Q2393" i="1313"/>
  <c r="R2393" i="1313"/>
  <c r="P2394" i="1313"/>
  <c r="Q2394" i="1313"/>
  <c r="R2394" i="1313"/>
  <c r="P2395" i="1313"/>
  <c r="Q2395" i="1313"/>
  <c r="R2395" i="1313"/>
  <c r="P2396" i="1313"/>
  <c r="Q2396" i="1313"/>
  <c r="R2396" i="1313"/>
  <c r="P2397" i="1313"/>
  <c r="Q2397" i="1313"/>
  <c r="R2397" i="1313"/>
  <c r="P2398" i="1313"/>
  <c r="Q2398" i="1313"/>
  <c r="R2398" i="1313"/>
  <c r="P2399" i="1313"/>
  <c r="Q2399" i="1313"/>
  <c r="R2399" i="1313"/>
  <c r="P2400" i="1313"/>
  <c r="Q2400" i="1313"/>
  <c r="R2400" i="1313"/>
  <c r="P2401" i="1313"/>
  <c r="Q2401" i="1313"/>
  <c r="R2401" i="1313"/>
  <c r="P2402" i="1313"/>
  <c r="Q2402" i="1313"/>
  <c r="R2402" i="1313"/>
  <c r="P2403" i="1313"/>
  <c r="Q2403" i="1313"/>
  <c r="R2403" i="1313"/>
  <c r="P2404" i="1313"/>
  <c r="Q2404" i="1313"/>
  <c r="R2404" i="1313"/>
  <c r="P2405" i="1313"/>
  <c r="Q2405" i="1313"/>
  <c r="R2405" i="1313"/>
  <c r="P2406" i="1313"/>
  <c r="Q2406" i="1313"/>
  <c r="R2406" i="1313"/>
  <c r="P2407" i="1313"/>
  <c r="Q2407" i="1313"/>
  <c r="R2407" i="1313"/>
  <c r="P2408" i="1313"/>
  <c r="Q2408" i="1313"/>
  <c r="R2408" i="1313"/>
  <c r="P2409" i="1313"/>
  <c r="Q2409" i="1313"/>
  <c r="R2409" i="1313"/>
  <c r="P2410" i="1313"/>
  <c r="Q2410" i="1313"/>
  <c r="R2410" i="1313"/>
  <c r="P2411" i="1313"/>
  <c r="Q2411" i="1313"/>
  <c r="R2411" i="1313"/>
  <c r="P2412" i="1313"/>
  <c r="Q2412" i="1313"/>
  <c r="R2412" i="1313"/>
  <c r="P2413" i="1313"/>
  <c r="Q2413" i="1313"/>
  <c r="R2413" i="1313"/>
  <c r="P2414" i="1313"/>
  <c r="Q2414" i="1313"/>
  <c r="R2414" i="1313"/>
  <c r="P2415" i="1313"/>
  <c r="Q2415" i="1313"/>
  <c r="R2415" i="1313"/>
  <c r="P2416" i="1313"/>
  <c r="Q2416" i="1313"/>
  <c r="R2416" i="1313"/>
  <c r="P2417" i="1313"/>
  <c r="Q2417" i="1313"/>
  <c r="R2417" i="1313"/>
  <c r="P2418" i="1313"/>
  <c r="Q2418" i="1313"/>
  <c r="R2418" i="1313"/>
  <c r="P2419" i="1313"/>
  <c r="Q2419" i="1313"/>
  <c r="R2419" i="1313"/>
  <c r="P2420" i="1313"/>
  <c r="Q2420" i="1313"/>
  <c r="R2420" i="1313"/>
  <c r="P2421" i="1313"/>
  <c r="Q2421" i="1313"/>
  <c r="R2421" i="1313"/>
  <c r="P2422" i="1313"/>
  <c r="Q2422" i="1313"/>
  <c r="R2422" i="1313"/>
  <c r="P2423" i="1313"/>
  <c r="Q2423" i="1313"/>
  <c r="R2423" i="1313"/>
  <c r="P2424" i="1313"/>
  <c r="Q2424" i="1313"/>
  <c r="R2424" i="1313"/>
  <c r="P2425" i="1313"/>
  <c r="Q2425" i="1313"/>
  <c r="R2425" i="1313"/>
  <c r="P2426" i="1313"/>
  <c r="Q2426" i="1313"/>
  <c r="R2426" i="1313"/>
  <c r="P2427" i="1313"/>
  <c r="Q2427" i="1313"/>
  <c r="R2427" i="1313"/>
  <c r="P2428" i="1313"/>
  <c r="Q2428" i="1313"/>
  <c r="R2428" i="1313"/>
  <c r="P2429" i="1313"/>
  <c r="Q2429" i="1313"/>
  <c r="R2429" i="1313"/>
  <c r="P2430" i="1313"/>
  <c r="Q2430" i="1313"/>
  <c r="R2430" i="1313"/>
  <c r="P2431" i="1313"/>
  <c r="Q2431" i="1313"/>
  <c r="R2431" i="1313"/>
  <c r="P2432" i="1313"/>
  <c r="Q2432" i="1313"/>
  <c r="R2432" i="1313"/>
  <c r="P2433" i="1313"/>
  <c r="Q2433" i="1313"/>
  <c r="R2433" i="1313"/>
  <c r="P2434" i="1313"/>
  <c r="Q2434" i="1313"/>
  <c r="R2434" i="1313"/>
  <c r="P2435" i="1313"/>
  <c r="Q2435" i="1313"/>
  <c r="R2435" i="1313"/>
  <c r="P2436" i="1313"/>
  <c r="Q2436" i="1313"/>
  <c r="R2436" i="1313"/>
  <c r="P2437" i="1313"/>
  <c r="Q2437" i="1313"/>
  <c r="R2437" i="1313"/>
  <c r="P2438" i="1313"/>
  <c r="Q2438" i="1313"/>
  <c r="R2438" i="1313"/>
  <c r="P2439" i="1313"/>
  <c r="Q2439" i="1313"/>
  <c r="R2439" i="1313"/>
  <c r="P2440" i="1313"/>
  <c r="Q2440" i="1313"/>
  <c r="R2440" i="1313"/>
  <c r="P2441" i="1313"/>
  <c r="Q2441" i="1313"/>
  <c r="R2441" i="1313"/>
  <c r="P2442" i="1313"/>
  <c r="Q2442" i="1313"/>
  <c r="R2442" i="1313"/>
  <c r="P2443" i="1313"/>
  <c r="Q2443" i="1313"/>
  <c r="R2443" i="1313"/>
  <c r="P2444" i="1313"/>
  <c r="Q2444" i="1313"/>
  <c r="R2444" i="1313"/>
  <c r="P2445" i="1313"/>
  <c r="Q2445" i="1313"/>
  <c r="R2445" i="1313"/>
  <c r="P2446" i="1313"/>
  <c r="Q2446" i="1313"/>
  <c r="R2446" i="1313"/>
  <c r="P2447" i="1313"/>
  <c r="Q2447" i="1313"/>
  <c r="R2447" i="1313"/>
  <c r="P2448" i="1313"/>
  <c r="Q2448" i="1313"/>
  <c r="R2448" i="1313"/>
  <c r="P2449" i="1313"/>
  <c r="Q2449" i="1313"/>
  <c r="R2449" i="1313"/>
  <c r="P2450" i="1313"/>
  <c r="Q2450" i="1313"/>
  <c r="R2450" i="1313"/>
  <c r="P2451" i="1313"/>
  <c r="Q2451" i="1313"/>
  <c r="R2451" i="1313"/>
  <c r="P2452" i="1313"/>
  <c r="Q2452" i="1313"/>
  <c r="R2452" i="1313"/>
  <c r="P2453" i="1313"/>
  <c r="Q2453" i="1313"/>
  <c r="R2453" i="1313"/>
  <c r="P2454" i="1313"/>
  <c r="Q2454" i="1313"/>
  <c r="R2454" i="1313"/>
  <c r="P2455" i="1313"/>
  <c r="Q2455" i="1313"/>
  <c r="R2455" i="1313"/>
  <c r="P2456" i="1313"/>
  <c r="Q2456" i="1313"/>
  <c r="R2456" i="1313"/>
  <c r="P2457" i="1313"/>
  <c r="Q2457" i="1313"/>
  <c r="R2457" i="1313"/>
  <c r="P2458" i="1313"/>
  <c r="Q2458" i="1313"/>
  <c r="R2458" i="1313"/>
  <c r="P2459" i="1313"/>
  <c r="Q2459" i="1313"/>
  <c r="R2459" i="1313"/>
  <c r="P2460" i="1313"/>
  <c r="Q2460" i="1313"/>
  <c r="R2460" i="1313"/>
  <c r="P2461" i="1313"/>
  <c r="Q2461" i="1313"/>
  <c r="R2461" i="1313"/>
  <c r="P2462" i="1313"/>
  <c r="Q2462" i="1313"/>
  <c r="R2462" i="1313"/>
  <c r="P2463" i="1313"/>
  <c r="Q2463" i="1313"/>
  <c r="R2463" i="1313"/>
  <c r="P2464" i="1313"/>
  <c r="Q2464" i="1313"/>
  <c r="R2464" i="1313"/>
  <c r="P2465" i="1313"/>
  <c r="Q2465" i="1313"/>
  <c r="R2465" i="1313"/>
  <c r="P2466" i="1313"/>
  <c r="Q2466" i="1313"/>
  <c r="R2466" i="1313"/>
  <c r="P2467" i="1313"/>
  <c r="Q2467" i="1313"/>
  <c r="R2467" i="1313"/>
  <c r="P2468" i="1313"/>
  <c r="Q2468" i="1313"/>
  <c r="R2468" i="1313"/>
  <c r="P2469" i="1313"/>
  <c r="Q2469" i="1313"/>
  <c r="R2469" i="1313"/>
  <c r="P2470" i="1313"/>
  <c r="Q2470" i="1313"/>
  <c r="R2470" i="1313"/>
  <c r="P2471" i="1313"/>
  <c r="Q2471" i="1313"/>
  <c r="R2471" i="1313"/>
  <c r="P2472" i="1313"/>
  <c r="Q2472" i="1313"/>
  <c r="R2472" i="1313"/>
  <c r="P2473" i="1313"/>
  <c r="Q2473" i="1313"/>
  <c r="R2473" i="1313"/>
  <c r="P2474" i="1313"/>
  <c r="Q2474" i="1313"/>
  <c r="R2474" i="1313"/>
  <c r="P2475" i="1313"/>
  <c r="Q2475" i="1313"/>
  <c r="R2475" i="1313"/>
  <c r="P2476" i="1313"/>
  <c r="Q2476" i="1313"/>
  <c r="R2476" i="1313"/>
  <c r="P2477" i="1313"/>
  <c r="Q2477" i="1313"/>
  <c r="R2477" i="1313"/>
  <c r="P2478" i="1313"/>
  <c r="Q2478" i="1313"/>
  <c r="R2478" i="1313"/>
  <c r="P2479" i="1313"/>
  <c r="Q2479" i="1313"/>
  <c r="R2479" i="1313"/>
  <c r="P2480" i="1313"/>
  <c r="Q2480" i="1313"/>
  <c r="R2480" i="1313"/>
  <c r="P2481" i="1313"/>
  <c r="Q2481" i="1313"/>
  <c r="R2481" i="1313"/>
  <c r="P2482" i="1313"/>
  <c r="Q2482" i="1313"/>
  <c r="R2482" i="1313"/>
  <c r="P2483" i="1313"/>
  <c r="Q2483" i="1313"/>
  <c r="R2483" i="1313"/>
  <c r="P2484" i="1313"/>
  <c r="Q2484" i="1313"/>
  <c r="R2484" i="1313"/>
  <c r="P2485" i="1313"/>
  <c r="Q2485" i="1313"/>
  <c r="R2485" i="1313"/>
  <c r="P2486" i="1313"/>
  <c r="Q2486" i="1313"/>
  <c r="R2486" i="1313"/>
  <c r="P2487" i="1313"/>
  <c r="Q2487" i="1313"/>
  <c r="R2487" i="1313"/>
  <c r="P2488" i="1313"/>
  <c r="Q2488" i="1313"/>
  <c r="R2488" i="1313"/>
  <c r="P2489" i="1313"/>
  <c r="Q2489" i="1313"/>
  <c r="R2489" i="1313"/>
  <c r="P2490" i="1313"/>
  <c r="Q2490" i="1313"/>
  <c r="R2490" i="1313"/>
  <c r="P2491" i="1313"/>
  <c r="Q2491" i="1313"/>
  <c r="R2491" i="1313"/>
  <c r="P2492" i="1313"/>
  <c r="Q2492" i="1313"/>
  <c r="R2492" i="1313"/>
  <c r="P2493" i="1313"/>
  <c r="Q2493" i="1313"/>
  <c r="R2493" i="1313"/>
  <c r="P2494" i="1313"/>
  <c r="Q2494" i="1313"/>
  <c r="R2494" i="1313"/>
  <c r="P2495" i="1313"/>
  <c r="Q2495" i="1313"/>
  <c r="R2495" i="1313"/>
  <c r="P2496" i="1313"/>
  <c r="Q2496" i="1313"/>
  <c r="R2496" i="1313"/>
  <c r="P2497" i="1313"/>
  <c r="Q2497" i="1313"/>
  <c r="R2497" i="1313"/>
  <c r="P2498" i="1313"/>
  <c r="Q2498" i="1313"/>
  <c r="R2498" i="1313"/>
  <c r="P2499" i="1313"/>
  <c r="Q2499" i="1313"/>
  <c r="R2499" i="1313"/>
  <c r="P2500" i="1313"/>
  <c r="Q2500" i="1313"/>
  <c r="R2500" i="1313"/>
  <c r="P2501" i="1313"/>
  <c r="Q2501" i="1313"/>
  <c r="R2501" i="1313"/>
  <c r="P2502" i="1313"/>
  <c r="Q2502" i="1313"/>
  <c r="R2502" i="1313"/>
  <c r="P2503" i="1313"/>
  <c r="Q2503" i="1313"/>
  <c r="R2503" i="1313"/>
  <c r="P2504" i="1313"/>
  <c r="Q2504" i="1313"/>
  <c r="R2504" i="1313"/>
  <c r="P2505" i="1313"/>
  <c r="Q2505" i="1313"/>
  <c r="R2505" i="1313"/>
  <c r="P2506" i="1313"/>
  <c r="Q2506" i="1313"/>
  <c r="R2506" i="1313"/>
  <c r="P2507" i="1313"/>
  <c r="Q2507" i="1313"/>
  <c r="R2507" i="1313"/>
  <c r="P2508" i="1313"/>
  <c r="Q2508" i="1313"/>
  <c r="R2508" i="1313"/>
  <c r="P2509" i="1313"/>
  <c r="Q2509" i="1313"/>
  <c r="R2509" i="1313"/>
  <c r="P2510" i="1313"/>
  <c r="Q2510" i="1313"/>
  <c r="R2510" i="1313"/>
  <c r="P2511" i="1313"/>
  <c r="Q2511" i="1313"/>
  <c r="R2511" i="1313"/>
  <c r="P2512" i="1313"/>
  <c r="Q2512" i="1313"/>
  <c r="R2512" i="1313"/>
  <c r="P2513" i="1313"/>
  <c r="Q2513" i="1313"/>
  <c r="R2513" i="1313"/>
  <c r="P2514" i="1313"/>
  <c r="Q2514" i="1313"/>
  <c r="R2514" i="1313"/>
  <c r="P2515" i="1313"/>
  <c r="Q2515" i="1313"/>
  <c r="R2515" i="1313"/>
  <c r="P2516" i="1313"/>
  <c r="Q2516" i="1313"/>
  <c r="R2516" i="1313"/>
  <c r="P2517" i="1313"/>
  <c r="Q2517" i="1313"/>
  <c r="R2517" i="1313"/>
  <c r="P2518" i="1313"/>
  <c r="Q2518" i="1313"/>
  <c r="R2518" i="1313"/>
  <c r="P2519" i="1313"/>
  <c r="Q2519" i="1313"/>
  <c r="R2519" i="1313"/>
  <c r="P2520" i="1313"/>
  <c r="Q2520" i="1313"/>
  <c r="R2520" i="1313"/>
  <c r="P2521" i="1313"/>
  <c r="Q2521" i="1313"/>
  <c r="R2521" i="1313"/>
  <c r="P2522" i="1313"/>
  <c r="Q2522" i="1313"/>
  <c r="R2522" i="1313"/>
  <c r="P2523" i="1313"/>
  <c r="Q2523" i="1313"/>
  <c r="R2523" i="1313"/>
  <c r="P2524" i="1313"/>
  <c r="Q2524" i="1313"/>
  <c r="R2524" i="1313"/>
  <c r="P2525" i="1313"/>
  <c r="Q2525" i="1313"/>
  <c r="R2525" i="1313"/>
  <c r="P2526" i="1313"/>
  <c r="Q2526" i="1313"/>
  <c r="R2526" i="1313"/>
  <c r="P2527" i="1313"/>
  <c r="Q2527" i="1313"/>
  <c r="R2527" i="1313"/>
  <c r="P2528" i="1313"/>
  <c r="Q2528" i="1313"/>
  <c r="R2528" i="1313"/>
  <c r="P2529" i="1313"/>
  <c r="Q2529" i="1313"/>
  <c r="R2529" i="1313"/>
  <c r="P2530" i="1313"/>
  <c r="Q2530" i="1313"/>
  <c r="R2530" i="1313"/>
  <c r="P2531" i="1313"/>
  <c r="Q2531" i="1313"/>
  <c r="R2531" i="1313"/>
  <c r="P2532" i="1313"/>
  <c r="Q2532" i="1313"/>
  <c r="R2532" i="1313"/>
  <c r="P2533" i="1313"/>
  <c r="Q2533" i="1313"/>
  <c r="R2533" i="1313"/>
  <c r="P2534" i="1313"/>
  <c r="Q2534" i="1313"/>
  <c r="R2534" i="1313"/>
  <c r="P2535" i="1313"/>
  <c r="Q2535" i="1313"/>
  <c r="R2535" i="1313"/>
  <c r="P2536" i="1313"/>
  <c r="Q2536" i="1313"/>
  <c r="R2536" i="1313"/>
  <c r="P2537" i="1313"/>
  <c r="Q2537" i="1313"/>
  <c r="R2537" i="1313"/>
  <c r="P2538" i="1313"/>
  <c r="Q2538" i="1313"/>
  <c r="R2538" i="1313"/>
  <c r="P2539" i="1313"/>
  <c r="Q2539" i="1313"/>
  <c r="R2539" i="1313"/>
  <c r="P2540" i="1313"/>
  <c r="Q2540" i="1313"/>
  <c r="R2540" i="1313"/>
  <c r="P2541" i="1313"/>
  <c r="Q2541" i="1313"/>
  <c r="R2541" i="1313"/>
  <c r="P2542" i="1313"/>
  <c r="Q2542" i="1313"/>
  <c r="R2542" i="1313"/>
  <c r="P2543" i="1313"/>
  <c r="Q2543" i="1313"/>
  <c r="R2543" i="1313"/>
  <c r="P2544" i="1313"/>
  <c r="Q2544" i="1313"/>
  <c r="R2544" i="1313"/>
  <c r="P2545" i="1313"/>
  <c r="Q2545" i="1313"/>
  <c r="R2545" i="1313"/>
  <c r="P2546" i="1313"/>
  <c r="Q2546" i="1313"/>
  <c r="R2546" i="1313"/>
  <c r="P2547" i="1313"/>
  <c r="Q2547" i="1313"/>
  <c r="R2547" i="1313"/>
  <c r="P2548" i="1313"/>
  <c r="Q2548" i="1313"/>
  <c r="R2548" i="1313"/>
  <c r="P2549" i="1313"/>
  <c r="Q2549" i="1313"/>
  <c r="R2549" i="1313"/>
  <c r="P2550" i="1313"/>
  <c r="Q2550" i="1313"/>
  <c r="R2550" i="1313"/>
  <c r="P2551" i="1313"/>
  <c r="Q2551" i="1313"/>
  <c r="R2551" i="1313"/>
  <c r="P2552" i="1313"/>
  <c r="Q2552" i="1313"/>
  <c r="R2552" i="1313"/>
  <c r="P2553" i="1313"/>
  <c r="Q2553" i="1313"/>
  <c r="R2553" i="1313"/>
  <c r="P2554" i="1313"/>
  <c r="Q2554" i="1313"/>
  <c r="R2554" i="1313"/>
  <c r="P2555" i="1313"/>
  <c r="Q2555" i="1313"/>
  <c r="R2555" i="1313"/>
  <c r="P2556" i="1313"/>
  <c r="Q2556" i="1313"/>
  <c r="R2556" i="1313"/>
  <c r="P2557" i="1313"/>
  <c r="Q2557" i="1313"/>
  <c r="R2557" i="1313"/>
  <c r="P2558" i="1313"/>
  <c r="Q2558" i="1313"/>
  <c r="R2558" i="1313"/>
  <c r="P2559" i="1313"/>
  <c r="Q2559" i="1313"/>
  <c r="R2559" i="1313"/>
  <c r="P2560" i="1313"/>
  <c r="Q2560" i="1313"/>
  <c r="R2560" i="1313"/>
  <c r="P2561" i="1313"/>
  <c r="Q2561" i="1313"/>
  <c r="R2561" i="1313"/>
  <c r="P2562" i="1313"/>
  <c r="Q2562" i="1313"/>
  <c r="R2562" i="1313"/>
  <c r="P2563" i="1313"/>
  <c r="Q2563" i="1313"/>
  <c r="R2563" i="1313"/>
  <c r="P2564" i="1313"/>
  <c r="Q2564" i="1313"/>
  <c r="R2564" i="1313"/>
  <c r="P2565" i="1313"/>
  <c r="Q2565" i="1313"/>
  <c r="R2565" i="1313"/>
  <c r="P2566" i="1313"/>
  <c r="Q2566" i="1313"/>
  <c r="R2566" i="1313"/>
  <c r="P2567" i="1313"/>
  <c r="Q2567" i="1313"/>
  <c r="R2567" i="1313"/>
  <c r="P2568" i="1313"/>
  <c r="Q2568" i="1313"/>
  <c r="R2568" i="1313"/>
  <c r="P2569" i="1313"/>
  <c r="Q2569" i="1313"/>
  <c r="R2569" i="1313"/>
  <c r="P2570" i="1313"/>
  <c r="Q2570" i="1313"/>
  <c r="R2570" i="1313"/>
  <c r="P2571" i="1313"/>
  <c r="Q2571" i="1313"/>
  <c r="R2571" i="1313"/>
  <c r="P2572" i="1313"/>
  <c r="Q2572" i="1313"/>
  <c r="R2572" i="1313"/>
  <c r="P2573" i="1313"/>
  <c r="Q2573" i="1313"/>
  <c r="R2573" i="1313"/>
  <c r="P2574" i="1313"/>
  <c r="Q2574" i="1313"/>
  <c r="R2574" i="1313"/>
  <c r="P2575" i="1313"/>
  <c r="Q2575" i="1313"/>
  <c r="R2575" i="1313"/>
  <c r="P2576" i="1313"/>
  <c r="Q2576" i="1313"/>
  <c r="R2576" i="1313"/>
  <c r="P2577" i="1313"/>
  <c r="Q2577" i="1313"/>
  <c r="R2577" i="1313"/>
  <c r="P2578" i="1313"/>
  <c r="Q2578" i="1313"/>
  <c r="R2578" i="1313"/>
  <c r="P2579" i="1313"/>
  <c r="Q2579" i="1313"/>
  <c r="R2579" i="1313"/>
  <c r="P2580" i="1313"/>
  <c r="Q2580" i="1313"/>
  <c r="R2580" i="1313"/>
  <c r="P2581" i="1313"/>
  <c r="Q2581" i="1313"/>
  <c r="R2581" i="1313"/>
  <c r="P2582" i="1313"/>
  <c r="Q2582" i="1313"/>
  <c r="R2582" i="1313"/>
  <c r="P2583" i="1313"/>
  <c r="Q2583" i="1313"/>
  <c r="R2583" i="1313"/>
  <c r="P2584" i="1313"/>
  <c r="Q2584" i="1313"/>
  <c r="R2584" i="1313"/>
  <c r="P2585" i="1313"/>
  <c r="Q2585" i="1313"/>
  <c r="R2585" i="1313"/>
  <c r="P2586" i="1313"/>
  <c r="Q2586" i="1313"/>
  <c r="R2586" i="1313"/>
  <c r="P2587" i="1313"/>
  <c r="Q2587" i="1313"/>
  <c r="R2587" i="1313"/>
  <c r="P2588" i="1313"/>
  <c r="Q2588" i="1313"/>
  <c r="R2588" i="1313"/>
  <c r="P2589" i="1313"/>
  <c r="Q2589" i="1313"/>
  <c r="R2589" i="1313"/>
  <c r="P2590" i="1313"/>
  <c r="Q2590" i="1313"/>
  <c r="R2590" i="1313"/>
  <c r="P2591" i="1313"/>
  <c r="Q2591" i="1313"/>
  <c r="R2591" i="1313"/>
  <c r="P2592" i="1313"/>
  <c r="Q2592" i="1313"/>
  <c r="R2592" i="1313"/>
  <c r="P2593" i="1313"/>
  <c r="Q2593" i="1313"/>
  <c r="R2593" i="1313"/>
  <c r="P2594" i="1313"/>
  <c r="Q2594" i="1313"/>
  <c r="R2594" i="1313"/>
  <c r="P2595" i="1313"/>
  <c r="Q2595" i="1313"/>
  <c r="R2595" i="1313"/>
  <c r="P2596" i="1313"/>
  <c r="Q2596" i="1313"/>
  <c r="R2596" i="1313"/>
  <c r="P2597" i="1313"/>
  <c r="Q2597" i="1313"/>
  <c r="R2597" i="1313"/>
  <c r="P2598" i="1313"/>
  <c r="Q2598" i="1313"/>
  <c r="R2598" i="1313"/>
  <c r="P2599" i="1313"/>
  <c r="Q2599" i="1313"/>
  <c r="R2599" i="1313"/>
  <c r="P2600" i="1313"/>
  <c r="Q2600" i="1313"/>
  <c r="R2600" i="1313"/>
  <c r="P2601" i="1313"/>
  <c r="Q2601" i="1313"/>
  <c r="R2601" i="1313"/>
  <c r="P2602" i="1313"/>
  <c r="Q2602" i="1313"/>
  <c r="R2602" i="1313"/>
  <c r="P2603" i="1313"/>
  <c r="Q2603" i="1313"/>
  <c r="R2603" i="1313"/>
  <c r="P2604" i="1313"/>
  <c r="Q2604" i="1313"/>
  <c r="R2604" i="1313"/>
  <c r="P2605" i="1313"/>
  <c r="Q2605" i="1313"/>
  <c r="R2605" i="1313"/>
  <c r="P2606" i="1313"/>
  <c r="Q2606" i="1313"/>
  <c r="R2606" i="1313"/>
  <c r="P2607" i="1313"/>
  <c r="Q2607" i="1313"/>
  <c r="R2607" i="1313"/>
  <c r="P2608" i="1313"/>
  <c r="Q2608" i="1313"/>
  <c r="R2608" i="1313"/>
  <c r="P2609" i="1313"/>
  <c r="Q2609" i="1313"/>
  <c r="R2609" i="1313"/>
  <c r="P2610" i="1313"/>
  <c r="Q2610" i="1313"/>
  <c r="R2610" i="1313"/>
  <c r="P2611" i="1313"/>
  <c r="Q2611" i="1313"/>
  <c r="R2611" i="1313"/>
  <c r="P2612" i="1313"/>
  <c r="Q2612" i="1313"/>
  <c r="R2612" i="1313"/>
  <c r="P2613" i="1313"/>
  <c r="Q2613" i="1313"/>
  <c r="R2613" i="1313"/>
  <c r="P2614" i="1313"/>
  <c r="Q2614" i="1313"/>
  <c r="R2614" i="1313"/>
  <c r="P2615" i="1313"/>
  <c r="Q2615" i="1313"/>
  <c r="R2615" i="1313"/>
  <c r="P2616" i="1313"/>
  <c r="Q2616" i="1313"/>
  <c r="R2616" i="1313"/>
  <c r="P2617" i="1313"/>
  <c r="Q2617" i="1313"/>
  <c r="R2617" i="1313"/>
  <c r="P2618" i="1313"/>
  <c r="Q2618" i="1313"/>
  <c r="R2618" i="1313"/>
  <c r="P2619" i="1313"/>
  <c r="Q2619" i="1313"/>
  <c r="R2619" i="1313"/>
  <c r="P2620" i="1313"/>
  <c r="Q2620" i="1313"/>
  <c r="R2620" i="1313"/>
  <c r="P2621" i="1313"/>
  <c r="Q2621" i="1313"/>
  <c r="R2621" i="1313"/>
  <c r="P2622" i="1313"/>
  <c r="Q2622" i="1313"/>
  <c r="R2622" i="1313"/>
  <c r="P2623" i="1313"/>
  <c r="Q2623" i="1313"/>
  <c r="R2623" i="1313"/>
  <c r="P2624" i="1313"/>
  <c r="Q2624" i="1313"/>
  <c r="R2624" i="1313"/>
  <c r="P2625" i="1313"/>
  <c r="Q2625" i="1313"/>
  <c r="R2625" i="1313"/>
  <c r="P2626" i="1313"/>
  <c r="Q2626" i="1313"/>
  <c r="R2626" i="1313"/>
  <c r="P2627" i="1313"/>
  <c r="Q2627" i="1313"/>
  <c r="R2627" i="1313"/>
  <c r="P2628" i="1313"/>
  <c r="Q2628" i="1313"/>
  <c r="R2628" i="1313"/>
  <c r="P2629" i="1313"/>
  <c r="Q2629" i="1313"/>
  <c r="R2629" i="1313"/>
  <c r="P2630" i="1313"/>
  <c r="Q2630" i="1313"/>
  <c r="R2630" i="1313"/>
  <c r="P2631" i="1313"/>
  <c r="Q2631" i="1313"/>
  <c r="R2631" i="1313"/>
  <c r="P2632" i="1313"/>
  <c r="Q2632" i="1313"/>
  <c r="R2632" i="1313"/>
  <c r="P2633" i="1313"/>
  <c r="Q2633" i="1313"/>
  <c r="R2633" i="1313"/>
  <c r="P2634" i="1313"/>
  <c r="Q2634" i="1313"/>
  <c r="R2634" i="1313"/>
  <c r="P2635" i="1313"/>
  <c r="Q2635" i="1313"/>
  <c r="R2635" i="1313"/>
  <c r="P2636" i="1313"/>
  <c r="Q2636" i="1313"/>
  <c r="R2636" i="1313"/>
  <c r="P2637" i="1313"/>
  <c r="Q2637" i="1313"/>
  <c r="R2637" i="1313"/>
  <c r="P2638" i="1313"/>
  <c r="Q2638" i="1313"/>
  <c r="R2638" i="1313"/>
  <c r="P2639" i="1313"/>
  <c r="Q2639" i="1313"/>
  <c r="R2639" i="1313"/>
  <c r="P2640" i="1313"/>
  <c r="Q2640" i="1313"/>
  <c r="R2640" i="1313"/>
  <c r="P2641" i="1313"/>
  <c r="Q2641" i="1313"/>
  <c r="R2641" i="1313"/>
  <c r="P2642" i="1313"/>
  <c r="Q2642" i="1313"/>
  <c r="R2642" i="1313"/>
  <c r="P2643" i="1313"/>
  <c r="Q2643" i="1313"/>
  <c r="R2643" i="1313"/>
  <c r="P2644" i="1313"/>
  <c r="Q2644" i="1313"/>
  <c r="R2644" i="1313"/>
  <c r="P2645" i="1313"/>
  <c r="Q2645" i="1313"/>
  <c r="R2645" i="1313"/>
  <c r="P2646" i="1313"/>
  <c r="Q2646" i="1313"/>
  <c r="R2646" i="1313"/>
  <c r="P2647" i="1313"/>
  <c r="Q2647" i="1313"/>
  <c r="R2647" i="1313"/>
  <c r="P2648" i="1313"/>
  <c r="Q2648" i="1313"/>
  <c r="R2648" i="1313"/>
  <c r="P2649" i="1313"/>
  <c r="Q2649" i="1313"/>
  <c r="R2649" i="1313"/>
  <c r="P2650" i="1313"/>
  <c r="Q2650" i="1313"/>
  <c r="R2650" i="1313"/>
  <c r="P2651" i="1313"/>
  <c r="Q2651" i="1313"/>
  <c r="R2651" i="1313"/>
  <c r="P2652" i="1313"/>
  <c r="Q2652" i="1313"/>
  <c r="R2652" i="1313"/>
  <c r="P2653" i="1313"/>
  <c r="Q2653" i="1313"/>
  <c r="R2653" i="1313"/>
  <c r="P2654" i="1313"/>
  <c r="Q2654" i="1313"/>
  <c r="R2654" i="1313"/>
  <c r="P2655" i="1313"/>
  <c r="Q2655" i="1313"/>
  <c r="R2655" i="1313"/>
  <c r="P2656" i="1313"/>
  <c r="Q2656" i="1313"/>
  <c r="R2656" i="1313"/>
  <c r="P2657" i="1313"/>
  <c r="Q2657" i="1313"/>
  <c r="R2657" i="1313"/>
  <c r="P2658" i="1313"/>
  <c r="Q2658" i="1313"/>
  <c r="R2658" i="1313"/>
  <c r="P2659" i="1313"/>
  <c r="Q2659" i="1313"/>
  <c r="R2659" i="1313"/>
  <c r="P2660" i="1313"/>
  <c r="Q2660" i="1313"/>
  <c r="R2660" i="1313"/>
  <c r="P2661" i="1313"/>
  <c r="Q2661" i="1313"/>
  <c r="R2661" i="1313"/>
  <c r="P2662" i="1313"/>
  <c r="Q2662" i="1313"/>
  <c r="R2662" i="1313"/>
  <c r="P2663" i="1313"/>
  <c r="Q2663" i="1313"/>
  <c r="R2663" i="1313"/>
  <c r="P2664" i="1313"/>
  <c r="Q2664" i="1313"/>
  <c r="R2664" i="1313"/>
  <c r="P2665" i="1313"/>
  <c r="Q2665" i="1313"/>
  <c r="R2665" i="1313"/>
  <c r="P2666" i="1313"/>
  <c r="Q2666" i="1313"/>
  <c r="R2666" i="1313"/>
  <c r="P2667" i="1313"/>
  <c r="Q2667" i="1313"/>
  <c r="R2667" i="1313"/>
  <c r="P2668" i="1313"/>
  <c r="Q2668" i="1313"/>
  <c r="R2668" i="1313"/>
  <c r="P2669" i="1313"/>
  <c r="Q2669" i="1313"/>
  <c r="R2669" i="1313"/>
  <c r="P2670" i="1313"/>
  <c r="Q2670" i="1313"/>
  <c r="R2670" i="1313"/>
  <c r="P2671" i="1313"/>
  <c r="Q2671" i="1313"/>
  <c r="R2671" i="1313"/>
  <c r="P2672" i="1313"/>
  <c r="Q2672" i="1313"/>
  <c r="R2672" i="1313"/>
  <c r="P2673" i="1313"/>
  <c r="Q2673" i="1313"/>
  <c r="R2673" i="1313"/>
  <c r="P2674" i="1313"/>
  <c r="Q2674" i="1313"/>
  <c r="R2674" i="1313"/>
  <c r="P2675" i="1313"/>
  <c r="Q2675" i="1313"/>
  <c r="R2675" i="1313"/>
  <c r="P2676" i="1313"/>
  <c r="Q2676" i="1313"/>
  <c r="R2676" i="1313"/>
  <c r="P2677" i="1313"/>
  <c r="Q2677" i="1313"/>
  <c r="R2677" i="1313"/>
  <c r="P2678" i="1313"/>
  <c r="Q2678" i="1313"/>
  <c r="R2678" i="1313"/>
  <c r="P2679" i="1313"/>
  <c r="Q2679" i="1313"/>
  <c r="R2679" i="1313"/>
  <c r="P2680" i="1313"/>
  <c r="Q2680" i="1313"/>
  <c r="R2680" i="1313"/>
  <c r="P2681" i="1313"/>
  <c r="Q2681" i="1313"/>
  <c r="R2681" i="1313"/>
  <c r="P2682" i="1313"/>
  <c r="Q2682" i="1313"/>
  <c r="R2682" i="1313"/>
  <c r="P2683" i="1313"/>
  <c r="Q2683" i="1313"/>
  <c r="R2683" i="1313"/>
  <c r="P2684" i="1313"/>
  <c r="Q2684" i="1313"/>
  <c r="R2684" i="1313"/>
  <c r="P2685" i="1313"/>
  <c r="Q2685" i="1313"/>
  <c r="R2685" i="1313"/>
  <c r="P2686" i="1313"/>
  <c r="Q2686" i="1313"/>
  <c r="R2686" i="1313"/>
  <c r="P2687" i="1313"/>
  <c r="Q2687" i="1313"/>
  <c r="R2687" i="1313"/>
  <c r="P2688" i="1313"/>
  <c r="Q2688" i="1313"/>
  <c r="R2688" i="1313"/>
  <c r="P2689" i="1313"/>
  <c r="Q2689" i="1313"/>
  <c r="R2689" i="1313"/>
  <c r="P2690" i="1313"/>
  <c r="Q2690" i="1313"/>
  <c r="R2690" i="1313"/>
  <c r="P2691" i="1313"/>
  <c r="Q2691" i="1313"/>
  <c r="R2691" i="1313"/>
  <c r="P2692" i="1313"/>
  <c r="Q2692" i="1313"/>
  <c r="R2692" i="1313"/>
  <c r="P2693" i="1313"/>
  <c r="Q2693" i="1313"/>
  <c r="R2693" i="1313"/>
  <c r="P2694" i="1313"/>
  <c r="Q2694" i="1313"/>
  <c r="R2694" i="1313"/>
  <c r="P2695" i="1313"/>
  <c r="Q2695" i="1313"/>
  <c r="R2695" i="1313"/>
  <c r="P2696" i="1313"/>
  <c r="Q2696" i="1313"/>
  <c r="R2696" i="1313"/>
  <c r="P2697" i="1313"/>
  <c r="Q2697" i="1313"/>
  <c r="R2697" i="1313"/>
  <c r="P2698" i="1313"/>
  <c r="Q2698" i="1313"/>
  <c r="R2698" i="1313"/>
  <c r="P2699" i="1313"/>
  <c r="Q2699" i="1313"/>
  <c r="R2699" i="1313"/>
  <c r="P2700" i="1313"/>
  <c r="Q2700" i="1313"/>
  <c r="R2700" i="1313"/>
  <c r="P2701" i="1313"/>
  <c r="Q2701" i="1313"/>
  <c r="R2701" i="1313"/>
  <c r="P2702" i="1313"/>
  <c r="Q2702" i="1313"/>
  <c r="R2702" i="1313"/>
  <c r="P2703" i="1313"/>
  <c r="Q2703" i="1313"/>
  <c r="R2703" i="1313"/>
  <c r="P2704" i="1313"/>
  <c r="Q2704" i="1313"/>
  <c r="R2704" i="1313"/>
  <c r="P2705" i="1313"/>
  <c r="Q2705" i="1313"/>
  <c r="R2705" i="1313"/>
  <c r="P2706" i="1313"/>
  <c r="Q2706" i="1313"/>
  <c r="R2706" i="1313"/>
  <c r="P2707" i="1313"/>
  <c r="Q2707" i="1313"/>
  <c r="R2707" i="1313"/>
  <c r="P2708" i="1313"/>
  <c r="Q2708" i="1313"/>
  <c r="R2708" i="1313"/>
  <c r="P2709" i="1313"/>
  <c r="Q2709" i="1313"/>
  <c r="R2709" i="1313"/>
  <c r="P2710" i="1313"/>
  <c r="Q2710" i="1313"/>
  <c r="R2710" i="1313"/>
  <c r="P2711" i="1313"/>
  <c r="Q2711" i="1313"/>
  <c r="R2711" i="1313"/>
  <c r="P2712" i="1313"/>
  <c r="Q2712" i="1313"/>
  <c r="R2712" i="1313"/>
  <c r="P2713" i="1313"/>
  <c r="Q2713" i="1313"/>
  <c r="R2713" i="1313"/>
  <c r="P2714" i="1313"/>
  <c r="Q2714" i="1313"/>
  <c r="R2714" i="1313"/>
  <c r="P2715" i="1313"/>
  <c r="Q2715" i="1313"/>
  <c r="R2715" i="1313"/>
  <c r="P2716" i="1313"/>
  <c r="Q2716" i="1313"/>
  <c r="R2716" i="1313"/>
  <c r="P2717" i="1313"/>
  <c r="Q2717" i="1313"/>
  <c r="R2717" i="1313"/>
  <c r="P2718" i="1313"/>
  <c r="Q2718" i="1313"/>
  <c r="R2718" i="1313"/>
  <c r="P2719" i="1313"/>
  <c r="Q2719" i="1313"/>
  <c r="R2719" i="1313"/>
  <c r="P2720" i="1313"/>
  <c r="Q2720" i="1313"/>
  <c r="R2720" i="1313"/>
  <c r="P2721" i="1313"/>
  <c r="Q2721" i="1313"/>
  <c r="R2721" i="1313"/>
  <c r="P2722" i="1313"/>
  <c r="Q2722" i="1313"/>
  <c r="R2722" i="1313"/>
  <c r="P2723" i="1313"/>
  <c r="Q2723" i="1313"/>
  <c r="R2723" i="1313"/>
  <c r="P2724" i="1313"/>
  <c r="Q2724" i="1313"/>
  <c r="R2724" i="1313"/>
  <c r="P2725" i="1313"/>
  <c r="Q2725" i="1313"/>
  <c r="R2725" i="1313"/>
  <c r="P2726" i="1313"/>
  <c r="Q2726" i="1313"/>
  <c r="R2726" i="1313"/>
  <c r="P2727" i="1313"/>
  <c r="Q2727" i="1313"/>
  <c r="R2727" i="1313"/>
  <c r="P2728" i="1313"/>
  <c r="Q2728" i="1313"/>
  <c r="R2728" i="1313"/>
  <c r="P2729" i="1313"/>
  <c r="Q2729" i="1313"/>
  <c r="R2729" i="1313"/>
  <c r="P2730" i="1313"/>
  <c r="Q2730" i="1313"/>
  <c r="R2730" i="1313"/>
  <c r="P2731" i="1313"/>
  <c r="Q2731" i="1313"/>
  <c r="R2731" i="1313"/>
  <c r="P2732" i="1313"/>
  <c r="Q2732" i="1313"/>
  <c r="R2732" i="1313"/>
  <c r="P2733" i="1313"/>
  <c r="Q2733" i="1313"/>
  <c r="R2733" i="1313"/>
  <c r="P2734" i="1313"/>
  <c r="Q2734" i="1313"/>
  <c r="R2734" i="1313"/>
  <c r="P2735" i="1313"/>
  <c r="Q2735" i="1313"/>
  <c r="R2735" i="1313"/>
  <c r="P2736" i="1313"/>
  <c r="Q2736" i="1313"/>
  <c r="R2736" i="1313"/>
  <c r="P2737" i="1313"/>
  <c r="Q2737" i="1313"/>
  <c r="R2737" i="1313"/>
  <c r="P2738" i="1313"/>
  <c r="Q2738" i="1313"/>
  <c r="R2738" i="1313"/>
  <c r="P2739" i="1313"/>
  <c r="Q2739" i="1313"/>
  <c r="R2739" i="1313"/>
  <c r="P2740" i="1313"/>
  <c r="Q2740" i="1313"/>
  <c r="R2740" i="1313"/>
  <c r="P2741" i="1313"/>
  <c r="Q2741" i="1313"/>
  <c r="R2741" i="1313"/>
  <c r="P2742" i="1313"/>
  <c r="Q2742" i="1313"/>
  <c r="R2742" i="1313"/>
  <c r="P2743" i="1313"/>
  <c r="Q2743" i="1313"/>
  <c r="R2743" i="1313"/>
  <c r="P2744" i="1313"/>
  <c r="Q2744" i="1313"/>
  <c r="R2744" i="1313"/>
  <c r="P2745" i="1313"/>
  <c r="Q2745" i="1313"/>
  <c r="R2745" i="1313"/>
  <c r="P2746" i="1313"/>
  <c r="Q2746" i="1313"/>
  <c r="R2746" i="1313"/>
  <c r="P2747" i="1313"/>
  <c r="Q2747" i="1313"/>
  <c r="R2747" i="1313"/>
  <c r="P2748" i="1313"/>
  <c r="Q2748" i="1313"/>
  <c r="R2748" i="1313"/>
  <c r="P2749" i="1313"/>
  <c r="Q2749" i="1313"/>
  <c r="R2749" i="1313"/>
  <c r="P2750" i="1313"/>
  <c r="Q2750" i="1313"/>
  <c r="R2750" i="1313"/>
  <c r="P2751" i="1313"/>
  <c r="Q2751" i="1313"/>
  <c r="R2751" i="1313"/>
  <c r="P2752" i="1313"/>
  <c r="Q2752" i="1313"/>
  <c r="R2752" i="1313"/>
  <c r="P2753" i="1313"/>
  <c r="Q2753" i="1313"/>
  <c r="R2753" i="1313"/>
  <c r="P2754" i="1313"/>
  <c r="Q2754" i="1313"/>
  <c r="R2754" i="1313"/>
  <c r="P2755" i="1313"/>
  <c r="Q2755" i="1313"/>
  <c r="R2755" i="1313"/>
  <c r="P2756" i="1313"/>
  <c r="Q2756" i="1313"/>
  <c r="R2756" i="1313"/>
  <c r="P2757" i="1313"/>
  <c r="Q2757" i="1313"/>
  <c r="R2757" i="1313"/>
  <c r="P2758" i="1313"/>
  <c r="Q2758" i="1313"/>
  <c r="R2758" i="1313"/>
  <c r="P2759" i="1313"/>
  <c r="Q2759" i="1313"/>
  <c r="R2759" i="1313"/>
  <c r="P2760" i="1313"/>
  <c r="Q2760" i="1313"/>
  <c r="R2760" i="1313"/>
  <c r="P2761" i="1313"/>
  <c r="Q2761" i="1313"/>
  <c r="R2761" i="1313"/>
  <c r="P2762" i="1313"/>
  <c r="Q2762" i="1313"/>
  <c r="R2762" i="1313"/>
  <c r="P2763" i="1313"/>
  <c r="Q2763" i="1313"/>
  <c r="R2763" i="1313"/>
  <c r="P2764" i="1313"/>
  <c r="Q2764" i="1313"/>
  <c r="R2764" i="1313"/>
  <c r="P2765" i="1313"/>
  <c r="Q2765" i="1313"/>
  <c r="R2765" i="1313"/>
  <c r="P2766" i="1313"/>
  <c r="Q2766" i="1313"/>
  <c r="R2766" i="1313"/>
  <c r="P2767" i="1313"/>
  <c r="Q2767" i="1313"/>
  <c r="R2767" i="1313"/>
  <c r="P2768" i="1313"/>
  <c r="Q2768" i="1313"/>
  <c r="R2768" i="1313"/>
  <c r="P2769" i="1313"/>
  <c r="Q2769" i="1313"/>
  <c r="R2769" i="1313"/>
  <c r="P2770" i="1313"/>
  <c r="Q2770" i="1313"/>
  <c r="R2770" i="1313"/>
  <c r="P2771" i="1313"/>
  <c r="Q2771" i="1313"/>
  <c r="R2771" i="1313"/>
  <c r="P2772" i="1313"/>
  <c r="Q2772" i="1313"/>
  <c r="R2772" i="1313"/>
  <c r="P2773" i="1313"/>
  <c r="Q2773" i="1313"/>
  <c r="R2773" i="1313"/>
  <c r="P2774" i="1313"/>
  <c r="Q2774" i="1313"/>
  <c r="R2774" i="1313"/>
  <c r="P2775" i="1313"/>
  <c r="Q2775" i="1313"/>
  <c r="R2775" i="1313"/>
  <c r="P2776" i="1313"/>
  <c r="Q2776" i="1313"/>
  <c r="R2776" i="1313"/>
  <c r="P2777" i="1313"/>
  <c r="Q2777" i="1313"/>
  <c r="R2777" i="1313"/>
  <c r="P2778" i="1313"/>
  <c r="Q2778" i="1313"/>
  <c r="R2778" i="1313"/>
  <c r="P2779" i="1313"/>
  <c r="Q2779" i="1313"/>
  <c r="R2779" i="1313"/>
  <c r="P2780" i="1313"/>
  <c r="Q2780" i="1313"/>
  <c r="R2780" i="1313"/>
  <c r="P2781" i="1313"/>
  <c r="Q2781" i="1313"/>
  <c r="R2781" i="1313"/>
  <c r="P2782" i="1313"/>
  <c r="Q2782" i="1313"/>
  <c r="R2782" i="1313"/>
  <c r="P2783" i="1313"/>
  <c r="Q2783" i="1313"/>
  <c r="R2783" i="1313"/>
  <c r="P2784" i="1313"/>
  <c r="Q2784" i="1313"/>
  <c r="R2784" i="1313"/>
  <c r="P2785" i="1313"/>
  <c r="Q2785" i="1313"/>
  <c r="R2785" i="1313"/>
  <c r="P2786" i="1313"/>
  <c r="Q2786" i="1313"/>
  <c r="R2786" i="1313"/>
  <c r="P2787" i="1313"/>
  <c r="Q2787" i="1313"/>
  <c r="R2787" i="1313"/>
  <c r="P2788" i="1313"/>
  <c r="Q2788" i="1313"/>
  <c r="R2788" i="1313"/>
  <c r="P2789" i="1313"/>
  <c r="Q2789" i="1313"/>
  <c r="R2789" i="1313"/>
  <c r="P2790" i="1313"/>
  <c r="Q2790" i="1313"/>
  <c r="R2790" i="1313"/>
  <c r="P2791" i="1313"/>
  <c r="Q2791" i="1313"/>
  <c r="R2791" i="1313"/>
  <c r="P2792" i="1313"/>
  <c r="Q2792" i="1313"/>
  <c r="R2792" i="1313"/>
  <c r="P2793" i="1313"/>
  <c r="Q2793" i="1313"/>
  <c r="R2793" i="1313"/>
  <c r="P2794" i="1313"/>
  <c r="Q2794" i="1313"/>
  <c r="R2794" i="1313"/>
  <c r="P2795" i="1313"/>
  <c r="Q2795" i="1313"/>
  <c r="R2795" i="1313"/>
  <c r="P2796" i="1313"/>
  <c r="Q2796" i="1313"/>
  <c r="R2796" i="1313"/>
  <c r="P2797" i="1313"/>
  <c r="Q2797" i="1313"/>
  <c r="R2797" i="1313"/>
  <c r="P2798" i="1313"/>
  <c r="Q2798" i="1313"/>
  <c r="R2798" i="1313"/>
  <c r="P2799" i="1313"/>
  <c r="Q2799" i="1313"/>
  <c r="R2799" i="1313"/>
  <c r="P2800" i="1313"/>
  <c r="Q2800" i="1313"/>
  <c r="R2800" i="1313"/>
  <c r="P2801" i="1313"/>
  <c r="Q2801" i="1313"/>
  <c r="R2801" i="1313"/>
  <c r="P2802" i="1313"/>
  <c r="Q2802" i="1313"/>
  <c r="R2802" i="1313"/>
  <c r="P2803" i="1313"/>
  <c r="Q2803" i="1313"/>
  <c r="R2803" i="1313"/>
  <c r="P2804" i="1313"/>
  <c r="Q2804" i="1313"/>
  <c r="R2804" i="1313"/>
  <c r="P2805" i="1313"/>
  <c r="Q2805" i="1313"/>
  <c r="R2805" i="1313"/>
  <c r="P2806" i="1313"/>
  <c r="Q2806" i="1313"/>
  <c r="R2806" i="1313"/>
  <c r="P2807" i="1313"/>
  <c r="Q2807" i="1313"/>
  <c r="R2807" i="1313"/>
  <c r="P2808" i="1313"/>
  <c r="Q2808" i="1313"/>
  <c r="R2808" i="1313"/>
  <c r="P2809" i="1313"/>
  <c r="Q2809" i="1313"/>
  <c r="R2809" i="1313"/>
  <c r="P2810" i="1313"/>
  <c r="Q2810" i="1313"/>
  <c r="R2810" i="1313"/>
  <c r="P2811" i="1313"/>
  <c r="Q2811" i="1313"/>
  <c r="R2811" i="1313"/>
  <c r="P2812" i="1313"/>
  <c r="Q2812" i="1313"/>
  <c r="R2812" i="1313"/>
  <c r="P2813" i="1313"/>
  <c r="Q2813" i="1313"/>
  <c r="R2813" i="1313"/>
  <c r="P2814" i="1313"/>
  <c r="Q2814" i="1313"/>
  <c r="R2814" i="1313"/>
  <c r="P2815" i="1313"/>
  <c r="Q2815" i="1313"/>
  <c r="R2815" i="1313"/>
  <c r="P2816" i="1313"/>
  <c r="Q2816" i="1313"/>
  <c r="R2816" i="1313"/>
  <c r="P2817" i="1313"/>
  <c r="Q2817" i="1313"/>
  <c r="R2817" i="1313"/>
  <c r="P2818" i="1313"/>
  <c r="Q2818" i="1313"/>
  <c r="R2818" i="1313"/>
  <c r="P2819" i="1313"/>
  <c r="Q2819" i="1313"/>
  <c r="R2819" i="1313"/>
  <c r="P2820" i="1313"/>
  <c r="Q2820" i="1313"/>
  <c r="R2820" i="1313"/>
  <c r="P2821" i="1313"/>
  <c r="Q2821" i="1313"/>
  <c r="R2821" i="1313"/>
  <c r="P2822" i="1313"/>
  <c r="Q2822" i="1313"/>
  <c r="R2822" i="1313"/>
  <c r="P2823" i="1313"/>
  <c r="Q2823" i="1313"/>
  <c r="R2823" i="1313"/>
  <c r="P2824" i="1313"/>
  <c r="Q2824" i="1313"/>
  <c r="R2824" i="1313"/>
  <c r="P2825" i="1313"/>
  <c r="Q2825" i="1313"/>
  <c r="R2825" i="1313"/>
  <c r="P2826" i="1313"/>
  <c r="Q2826" i="1313"/>
  <c r="R2826" i="1313"/>
  <c r="P2827" i="1313"/>
  <c r="Q2827" i="1313"/>
  <c r="R2827" i="1313"/>
  <c r="P2828" i="1313"/>
  <c r="Q2828" i="1313"/>
  <c r="R2828" i="1313"/>
  <c r="P2829" i="1313"/>
  <c r="Q2829" i="1313"/>
  <c r="R2829" i="1313"/>
  <c r="P2830" i="1313"/>
  <c r="Q2830" i="1313"/>
  <c r="R2830" i="1313"/>
  <c r="P2831" i="1313"/>
  <c r="Q2831" i="1313"/>
  <c r="R2831" i="1313"/>
  <c r="P2832" i="1313"/>
  <c r="Q2832" i="1313"/>
  <c r="R2832" i="1313"/>
  <c r="P2833" i="1313"/>
  <c r="Q2833" i="1313"/>
  <c r="R2833" i="1313"/>
  <c r="P2834" i="1313"/>
  <c r="Q2834" i="1313"/>
  <c r="R2834" i="1313"/>
  <c r="P2835" i="1313"/>
  <c r="Q2835" i="1313"/>
  <c r="R2835" i="1313"/>
  <c r="P2836" i="1313"/>
  <c r="Q2836" i="1313"/>
  <c r="R2836" i="1313"/>
  <c r="P2837" i="1313"/>
  <c r="Q2837" i="1313"/>
  <c r="R2837" i="1313"/>
  <c r="P2838" i="1313"/>
  <c r="Q2838" i="1313"/>
  <c r="R2838" i="1313"/>
  <c r="P2839" i="1313"/>
  <c r="Q2839" i="1313"/>
  <c r="R2839" i="1313"/>
  <c r="P2840" i="1313"/>
  <c r="Q2840" i="1313"/>
  <c r="R2840" i="1313"/>
  <c r="P2841" i="1313"/>
  <c r="Q2841" i="1313"/>
  <c r="R2841" i="1313"/>
  <c r="P2842" i="1313"/>
  <c r="Q2842" i="1313"/>
  <c r="R2842" i="1313"/>
  <c r="P2843" i="1313"/>
  <c r="Q2843" i="1313"/>
  <c r="R2843" i="1313"/>
  <c r="P2844" i="1313"/>
  <c r="Q2844" i="1313"/>
  <c r="R2844" i="1313"/>
  <c r="P2845" i="1313"/>
  <c r="Q2845" i="1313"/>
  <c r="R2845" i="1313"/>
  <c r="P2846" i="1313"/>
  <c r="Q2846" i="1313"/>
  <c r="R2846" i="1313"/>
  <c r="P2847" i="1313"/>
  <c r="Q2847" i="1313"/>
  <c r="R2847" i="1313"/>
  <c r="P2848" i="1313"/>
  <c r="Q2848" i="1313"/>
  <c r="R2848" i="1313"/>
  <c r="P2849" i="1313"/>
  <c r="Q2849" i="1313"/>
  <c r="R2849" i="1313"/>
  <c r="P2850" i="1313"/>
  <c r="Q2850" i="1313"/>
  <c r="R2850" i="1313"/>
  <c r="P2851" i="1313"/>
  <c r="Q2851" i="1313"/>
  <c r="R2851" i="1313"/>
  <c r="P2852" i="1313"/>
  <c r="Q2852" i="1313"/>
  <c r="R2852" i="1313"/>
  <c r="P2853" i="1313"/>
  <c r="Q2853" i="1313"/>
  <c r="R2853" i="1313"/>
  <c r="P2854" i="1313"/>
  <c r="Q2854" i="1313"/>
  <c r="R2854" i="1313"/>
  <c r="P2855" i="1313"/>
  <c r="Q2855" i="1313"/>
  <c r="R2855" i="1313"/>
  <c r="P2856" i="1313"/>
  <c r="Q2856" i="1313"/>
  <c r="R2856" i="1313"/>
  <c r="P2857" i="1313"/>
  <c r="Q2857" i="1313"/>
  <c r="R2857" i="1313"/>
  <c r="P2858" i="1313"/>
  <c r="Q2858" i="1313"/>
  <c r="R2858" i="1313"/>
  <c r="P2859" i="1313"/>
  <c r="Q2859" i="1313"/>
  <c r="R2859" i="1313"/>
  <c r="P2860" i="1313"/>
  <c r="Q2860" i="1313"/>
  <c r="R2860" i="1313"/>
  <c r="P2861" i="1313"/>
  <c r="Q2861" i="1313"/>
  <c r="R2861" i="1313"/>
  <c r="P2862" i="1313"/>
  <c r="Q2862" i="1313"/>
  <c r="R2862" i="1313"/>
  <c r="P2863" i="1313"/>
  <c r="Q2863" i="1313"/>
  <c r="R2863" i="1313"/>
  <c r="P2864" i="1313"/>
  <c r="Q2864" i="1313"/>
  <c r="R2864" i="1313"/>
  <c r="P2865" i="1313"/>
  <c r="Q2865" i="1313"/>
  <c r="R2865" i="1313"/>
  <c r="P2866" i="1313"/>
  <c r="Q2866" i="1313"/>
  <c r="R2866" i="1313"/>
  <c r="P2867" i="1313"/>
  <c r="Q2867" i="1313"/>
  <c r="R2867" i="1313"/>
  <c r="P2868" i="1313"/>
  <c r="Q2868" i="1313"/>
  <c r="R2868" i="1313"/>
  <c r="P2869" i="1313"/>
  <c r="Q2869" i="1313"/>
  <c r="R2869" i="1313"/>
  <c r="P2870" i="1313"/>
  <c r="Q2870" i="1313"/>
  <c r="R2870" i="1313"/>
  <c r="P2871" i="1313"/>
  <c r="Q2871" i="1313"/>
  <c r="R2871" i="1313"/>
  <c r="P2872" i="1313"/>
  <c r="Q2872" i="1313"/>
  <c r="R2872" i="1313"/>
  <c r="P2873" i="1313"/>
  <c r="Q2873" i="1313"/>
  <c r="R2873" i="1313"/>
  <c r="P2874" i="1313"/>
  <c r="Q2874" i="1313"/>
  <c r="R2874" i="1313"/>
  <c r="P2875" i="1313"/>
  <c r="Q2875" i="1313"/>
  <c r="R2875" i="1313"/>
  <c r="P2876" i="1313"/>
  <c r="Q2876" i="1313"/>
  <c r="R2876" i="1313"/>
  <c r="P2877" i="1313"/>
  <c r="Q2877" i="1313"/>
  <c r="R2877" i="1313"/>
  <c r="P2878" i="1313"/>
  <c r="Q2878" i="1313"/>
  <c r="R2878" i="1313"/>
  <c r="P2879" i="1313"/>
  <c r="Q2879" i="1313"/>
  <c r="R2879" i="1313"/>
  <c r="P2880" i="1313"/>
  <c r="Q2880" i="1313"/>
  <c r="R2880" i="1313"/>
  <c r="P2881" i="1313"/>
  <c r="Q2881" i="1313"/>
  <c r="R2881" i="1313"/>
  <c r="P2882" i="1313"/>
  <c r="Q2882" i="1313"/>
  <c r="R2882" i="1313"/>
  <c r="P2883" i="1313"/>
  <c r="Q2883" i="1313"/>
  <c r="R2883" i="1313"/>
  <c r="P2884" i="1313"/>
  <c r="Q2884" i="1313"/>
  <c r="R2884" i="1313"/>
  <c r="P2885" i="1313"/>
  <c r="Q2885" i="1313"/>
  <c r="R2885" i="1313"/>
  <c r="P2886" i="1313"/>
  <c r="Q2886" i="1313"/>
  <c r="R2886" i="1313"/>
  <c r="P2887" i="1313"/>
  <c r="Q2887" i="1313"/>
  <c r="R2887" i="1313"/>
  <c r="P2888" i="1313"/>
  <c r="Q2888" i="1313"/>
  <c r="R2888" i="1313"/>
  <c r="P2889" i="1313"/>
  <c r="Q2889" i="1313"/>
  <c r="R2889" i="1313"/>
  <c r="P2890" i="1313"/>
  <c r="Q2890" i="1313"/>
  <c r="R2890" i="1313"/>
  <c r="P2891" i="1313"/>
  <c r="Q2891" i="1313"/>
  <c r="R2891" i="1313"/>
  <c r="P2892" i="1313"/>
  <c r="Q2892" i="1313"/>
  <c r="R2892" i="1313"/>
  <c r="P2893" i="1313"/>
  <c r="Q2893" i="1313"/>
  <c r="R2893" i="1313"/>
  <c r="P2894" i="1313"/>
  <c r="Q2894" i="1313"/>
  <c r="R2894" i="1313"/>
  <c r="P2895" i="1313"/>
  <c r="Q2895" i="1313"/>
  <c r="R2895" i="1313"/>
  <c r="P2896" i="1313"/>
  <c r="Q2896" i="1313"/>
  <c r="R2896" i="1313"/>
  <c r="P2897" i="1313"/>
  <c r="Q2897" i="1313"/>
  <c r="R2897" i="1313"/>
  <c r="P2898" i="1313"/>
  <c r="Q2898" i="1313"/>
  <c r="R2898" i="1313"/>
  <c r="P2899" i="1313"/>
  <c r="Q2899" i="1313"/>
  <c r="R2899" i="1313"/>
  <c r="P2900" i="1313"/>
  <c r="Q2900" i="1313"/>
  <c r="R2900" i="1313"/>
  <c r="P2901" i="1313"/>
  <c r="Q2901" i="1313"/>
  <c r="R2901" i="1313"/>
  <c r="P2902" i="1313"/>
  <c r="Q2902" i="1313"/>
  <c r="R2902" i="1313"/>
  <c r="P2903" i="1313"/>
  <c r="Q2903" i="1313"/>
  <c r="R2903" i="1313"/>
  <c r="P2904" i="1313"/>
  <c r="Q2904" i="1313"/>
  <c r="R2904" i="1313"/>
  <c r="P2905" i="1313"/>
  <c r="Q2905" i="1313"/>
  <c r="R2905" i="1313"/>
  <c r="P2906" i="1313"/>
  <c r="Q2906" i="1313"/>
  <c r="R2906" i="1313"/>
  <c r="P2907" i="1313"/>
  <c r="Q2907" i="1313"/>
  <c r="R2907" i="1313"/>
  <c r="P2908" i="1313"/>
  <c r="Q2908" i="1313"/>
  <c r="R2908" i="1313"/>
  <c r="P2909" i="1313"/>
  <c r="Q2909" i="1313"/>
  <c r="R2909" i="1313"/>
  <c r="P2910" i="1313"/>
  <c r="Q2910" i="1313"/>
  <c r="R2910" i="1313"/>
  <c r="P2911" i="1313"/>
  <c r="Q2911" i="1313"/>
  <c r="R2911" i="1313"/>
  <c r="P2912" i="1313"/>
  <c r="Q2912" i="1313"/>
  <c r="R2912" i="1313"/>
  <c r="P2913" i="1313"/>
  <c r="Q2913" i="1313"/>
  <c r="R2913" i="1313"/>
  <c r="P2914" i="1313"/>
  <c r="Q2914" i="1313"/>
  <c r="R2914" i="1313"/>
  <c r="P2915" i="1313"/>
  <c r="Q2915" i="1313"/>
  <c r="R2915" i="1313"/>
  <c r="P2916" i="1313"/>
  <c r="Q2916" i="1313"/>
  <c r="R2916" i="1313"/>
  <c r="P2917" i="1313"/>
  <c r="Q2917" i="1313"/>
  <c r="R2917" i="1313"/>
  <c r="P2918" i="1313"/>
  <c r="Q2918" i="1313"/>
  <c r="R2918" i="1313"/>
  <c r="P2919" i="1313"/>
  <c r="Q2919" i="1313"/>
  <c r="R2919" i="1313"/>
  <c r="P2920" i="1313"/>
  <c r="Q2920" i="1313"/>
  <c r="R2920" i="1313"/>
  <c r="P2921" i="1313"/>
  <c r="Q2921" i="1313"/>
  <c r="R2921" i="1313"/>
  <c r="P2922" i="1313"/>
  <c r="Q2922" i="1313"/>
  <c r="R2922" i="1313"/>
  <c r="P2923" i="1313"/>
  <c r="Q2923" i="1313"/>
  <c r="R2923" i="1313"/>
  <c r="P2924" i="1313"/>
  <c r="Q2924" i="1313"/>
  <c r="R2924" i="1313"/>
  <c r="P2925" i="1313"/>
  <c r="Q2925" i="1313"/>
  <c r="R2925" i="1313"/>
  <c r="P2926" i="1313"/>
  <c r="Q2926" i="1313"/>
  <c r="R2926" i="1313"/>
  <c r="P2927" i="1313"/>
  <c r="Q2927" i="1313"/>
  <c r="R2927" i="1313"/>
  <c r="P2928" i="1313"/>
  <c r="Q2928" i="1313"/>
  <c r="R2928" i="1313"/>
  <c r="P2929" i="1313"/>
  <c r="Q2929" i="1313"/>
  <c r="R2929" i="1313"/>
  <c r="P2930" i="1313"/>
  <c r="Q2930" i="1313"/>
  <c r="R2930" i="1313"/>
  <c r="P2931" i="1313"/>
  <c r="Q2931" i="1313"/>
  <c r="R2931" i="1313"/>
  <c r="P2932" i="1313"/>
  <c r="Q2932" i="1313"/>
  <c r="R2932" i="1313"/>
  <c r="P2933" i="1313"/>
  <c r="Q2933" i="1313"/>
  <c r="R2933" i="1313"/>
  <c r="P2934" i="1313"/>
  <c r="Q2934" i="1313"/>
  <c r="R2934" i="1313"/>
  <c r="P2935" i="1313"/>
  <c r="Q2935" i="1313"/>
  <c r="R2935" i="1313"/>
  <c r="P2936" i="1313"/>
  <c r="Q2936" i="1313"/>
  <c r="R2936" i="1313"/>
  <c r="P2937" i="1313"/>
  <c r="Q2937" i="1313"/>
  <c r="R2937" i="1313"/>
  <c r="P2938" i="1313"/>
  <c r="Q2938" i="1313"/>
  <c r="R2938" i="1313"/>
  <c r="P2939" i="1313"/>
  <c r="Q2939" i="1313"/>
  <c r="R2939" i="1313"/>
  <c r="P2940" i="1313"/>
  <c r="Q2940" i="1313"/>
  <c r="R2940" i="1313"/>
  <c r="P2941" i="1313"/>
  <c r="Q2941" i="1313"/>
  <c r="R2941" i="1313"/>
  <c r="P2942" i="1313"/>
  <c r="Q2942" i="1313"/>
  <c r="R2942" i="1313"/>
  <c r="P2943" i="1313"/>
  <c r="Q2943" i="1313"/>
  <c r="R2943" i="1313"/>
  <c r="P2944" i="1313"/>
  <c r="Q2944" i="1313"/>
  <c r="R2944" i="1313"/>
  <c r="P2945" i="1313"/>
  <c r="Q2945" i="1313"/>
  <c r="R2945" i="1313"/>
  <c r="P2946" i="1313"/>
  <c r="Q2946" i="1313"/>
  <c r="R2946" i="1313"/>
  <c r="P2947" i="1313"/>
  <c r="Q2947" i="1313"/>
  <c r="R2947" i="1313"/>
  <c r="P2948" i="1313"/>
  <c r="Q2948" i="1313"/>
  <c r="R2948" i="1313"/>
  <c r="P2949" i="1313"/>
  <c r="Q2949" i="1313"/>
  <c r="R2949" i="1313"/>
  <c r="P2950" i="1313"/>
  <c r="Q2950" i="1313"/>
  <c r="R2950" i="1313"/>
  <c r="P2951" i="1313"/>
  <c r="Q2951" i="1313"/>
  <c r="R2951" i="1313"/>
  <c r="P2952" i="1313"/>
  <c r="Q2952" i="1313"/>
  <c r="R2952" i="1313"/>
  <c r="P2953" i="1313"/>
  <c r="Q2953" i="1313"/>
  <c r="R2953" i="1313"/>
  <c r="P2954" i="1313"/>
  <c r="Q2954" i="1313"/>
  <c r="R2954" i="1313"/>
  <c r="P2955" i="1313"/>
  <c r="Q2955" i="1313"/>
  <c r="R2955" i="1313"/>
  <c r="P2956" i="1313"/>
  <c r="Q2956" i="1313"/>
  <c r="R2956" i="1313"/>
  <c r="P2957" i="1313"/>
  <c r="Q2957" i="1313"/>
  <c r="R2957" i="1313"/>
  <c r="P2958" i="1313"/>
  <c r="Q2958" i="1313"/>
  <c r="R2958" i="1313"/>
  <c r="P2959" i="1313"/>
  <c r="Q2959" i="1313"/>
  <c r="R2959" i="1313"/>
  <c r="P2960" i="1313"/>
  <c r="Q2960" i="1313"/>
  <c r="R2960" i="1313"/>
  <c r="P2961" i="1313"/>
  <c r="Q2961" i="1313"/>
  <c r="R2961" i="1313"/>
  <c r="P2962" i="1313"/>
  <c r="Q2962" i="1313"/>
  <c r="R2962" i="1313"/>
  <c r="P2963" i="1313"/>
  <c r="Q2963" i="1313"/>
  <c r="R2963" i="1313"/>
  <c r="P2964" i="1313"/>
  <c r="Q2964" i="1313"/>
  <c r="R2964" i="1313"/>
  <c r="P2965" i="1313"/>
  <c r="Q2965" i="1313"/>
  <c r="R2965" i="1313"/>
  <c r="P2966" i="1313"/>
  <c r="Q2966" i="1313"/>
  <c r="R2966" i="1313"/>
  <c r="P2967" i="1313"/>
  <c r="Q2967" i="1313"/>
  <c r="R2967" i="1313"/>
  <c r="P2968" i="1313"/>
  <c r="Q2968" i="1313"/>
  <c r="R2968" i="1313"/>
  <c r="P2969" i="1313"/>
  <c r="Q2969" i="1313"/>
  <c r="R2969" i="1313"/>
  <c r="P2970" i="1313"/>
  <c r="Q2970" i="1313"/>
  <c r="R2970" i="1313"/>
  <c r="P2971" i="1313"/>
  <c r="Q2971" i="1313"/>
  <c r="R2971" i="1313"/>
  <c r="P2972" i="1313"/>
  <c r="Q2972" i="1313"/>
  <c r="R2972" i="1313"/>
  <c r="P2973" i="1313"/>
  <c r="Q2973" i="1313"/>
  <c r="R2973" i="1313"/>
  <c r="P2974" i="1313"/>
  <c r="Q2974" i="1313"/>
  <c r="R2974" i="1313"/>
  <c r="P2975" i="1313"/>
  <c r="Q2975" i="1313"/>
  <c r="R2975" i="1313"/>
  <c r="P2976" i="1313"/>
  <c r="Q2976" i="1313"/>
  <c r="R2976" i="1313"/>
  <c r="P2977" i="1313"/>
  <c r="Q2977" i="1313"/>
  <c r="R2977" i="1313"/>
  <c r="P2978" i="1313"/>
  <c r="Q2978" i="1313"/>
  <c r="R2978" i="1313"/>
  <c r="P2979" i="1313"/>
  <c r="Q2979" i="1313"/>
  <c r="R2979" i="1313"/>
  <c r="P2980" i="1313"/>
  <c r="Q2980" i="1313"/>
  <c r="R2980" i="1313"/>
  <c r="P2981" i="1313"/>
  <c r="Q2981" i="1313"/>
  <c r="R2981" i="1313"/>
  <c r="P2982" i="1313"/>
  <c r="Q2982" i="1313"/>
  <c r="R2982" i="1313"/>
  <c r="P2983" i="1313"/>
  <c r="Q2983" i="1313"/>
  <c r="R2983" i="1313"/>
  <c r="P2984" i="1313"/>
  <c r="Q2984" i="1313"/>
  <c r="R2984" i="1313"/>
  <c r="P2985" i="1313"/>
  <c r="Q2985" i="1313"/>
  <c r="R2985" i="1313"/>
  <c r="P2986" i="1313"/>
  <c r="Q2986" i="1313"/>
  <c r="R2986" i="1313"/>
  <c r="P2987" i="1313"/>
  <c r="Q2987" i="1313"/>
  <c r="R2987" i="1313"/>
  <c r="P2988" i="1313"/>
  <c r="Q2988" i="1313"/>
  <c r="R2988" i="1313"/>
  <c r="P2989" i="1313"/>
  <c r="Q2989" i="1313"/>
  <c r="R2989" i="1313"/>
  <c r="P2990" i="1313"/>
  <c r="Q2990" i="1313"/>
  <c r="R2990" i="1313"/>
  <c r="P2991" i="1313"/>
  <c r="Q2991" i="1313"/>
  <c r="R2991" i="1313"/>
  <c r="P2992" i="1313"/>
  <c r="Q2992" i="1313"/>
  <c r="R2992" i="1313"/>
  <c r="P2993" i="1313"/>
  <c r="Q2993" i="1313"/>
  <c r="R2993" i="1313"/>
  <c r="P2994" i="1313"/>
  <c r="Q2994" i="1313"/>
  <c r="R2994" i="1313"/>
  <c r="P2995" i="1313"/>
  <c r="Q2995" i="1313"/>
  <c r="R2995" i="1313"/>
  <c r="P2996" i="1313"/>
  <c r="Q2996" i="1313"/>
  <c r="R2996" i="1313"/>
  <c r="P2997" i="1313"/>
  <c r="Q2997" i="1313"/>
  <c r="R2997" i="1313"/>
  <c r="P2998" i="1313"/>
  <c r="Q2998" i="1313"/>
  <c r="R2998" i="1313"/>
  <c r="P2999" i="1313"/>
  <c r="Q2999" i="1313"/>
  <c r="R2999" i="1313"/>
  <c r="P3000" i="1313"/>
  <c r="Q3000" i="1313"/>
  <c r="R3000" i="1313"/>
  <c r="P3001" i="1313"/>
  <c r="Q3001" i="1313"/>
  <c r="R3001" i="1313"/>
  <c r="P3002" i="1313"/>
  <c r="Q3002" i="1313"/>
  <c r="R3002" i="1313"/>
  <c r="P3003" i="1313"/>
  <c r="Q3003" i="1313"/>
  <c r="R3003" i="1313"/>
  <c r="P3004" i="1313"/>
  <c r="Q3004" i="1313"/>
  <c r="R3004" i="1313"/>
  <c r="P3005" i="1313"/>
  <c r="Q3005" i="1313"/>
  <c r="R3005" i="1313"/>
  <c r="P3006" i="1313"/>
  <c r="Q3006" i="1313"/>
  <c r="R3006" i="1313"/>
  <c r="P3007" i="1313"/>
  <c r="Q3007" i="1313"/>
  <c r="R3007" i="1313"/>
  <c r="P3008" i="1313"/>
  <c r="Q3008" i="1313"/>
  <c r="R3008" i="1313"/>
  <c r="P3009" i="1313"/>
  <c r="Q3009" i="1313"/>
  <c r="R3009" i="1313"/>
  <c r="P3010" i="1313"/>
  <c r="Q3010" i="1313"/>
  <c r="R3010" i="1313"/>
  <c r="P3011" i="1313"/>
  <c r="Q3011" i="1313"/>
  <c r="R3011" i="1313"/>
  <c r="P3012" i="1313"/>
  <c r="Q3012" i="1313"/>
  <c r="R3012" i="1313"/>
  <c r="P3013" i="1313"/>
  <c r="Q3013" i="1313"/>
  <c r="R3013" i="1313"/>
  <c r="P3014" i="1313"/>
  <c r="Q3014" i="1313"/>
  <c r="R3014" i="1313"/>
  <c r="P3015" i="1313"/>
  <c r="Q3015" i="1313"/>
  <c r="R3015" i="1313"/>
  <c r="P3016" i="1313"/>
  <c r="Q3016" i="1313"/>
  <c r="R3016" i="1313"/>
  <c r="P3017" i="1313"/>
  <c r="Q3017" i="1313"/>
  <c r="R3017" i="1313"/>
  <c r="P3018" i="1313"/>
  <c r="Q3018" i="1313"/>
  <c r="R3018" i="1313"/>
  <c r="P3019" i="1313"/>
  <c r="Q3019" i="1313"/>
  <c r="R3019" i="1313"/>
  <c r="P3020" i="1313"/>
  <c r="Q3020" i="1313"/>
  <c r="R3020" i="1313"/>
  <c r="P3021" i="1313"/>
  <c r="Q3021" i="1313"/>
  <c r="R3021" i="1313"/>
  <c r="P3022" i="1313"/>
  <c r="Q3022" i="1313"/>
  <c r="R3022" i="1313"/>
  <c r="P3023" i="1313"/>
  <c r="Q3023" i="1313"/>
  <c r="R3023" i="1313"/>
  <c r="P3024" i="1313"/>
  <c r="Q3024" i="1313"/>
  <c r="R3024" i="1313"/>
  <c r="P3025" i="1313"/>
  <c r="Q3025" i="1313"/>
  <c r="R3025" i="1313"/>
  <c r="P3026" i="1313"/>
  <c r="Q3026" i="1313"/>
  <c r="R3026" i="1313"/>
  <c r="P3027" i="1313"/>
  <c r="Q3027" i="1313"/>
  <c r="R3027" i="1313"/>
  <c r="P3028" i="1313"/>
  <c r="Q3028" i="1313"/>
  <c r="R3028" i="1313"/>
  <c r="P3029" i="1313"/>
  <c r="Q3029" i="1313"/>
  <c r="R3029" i="1313"/>
  <c r="P3030" i="1313"/>
  <c r="Q3030" i="1313"/>
  <c r="R3030" i="1313"/>
  <c r="P3031" i="1313"/>
  <c r="Q3031" i="1313"/>
  <c r="R3031" i="1313"/>
  <c r="P3032" i="1313"/>
  <c r="Q3032" i="1313"/>
  <c r="R3032" i="1313"/>
  <c r="P3033" i="1313"/>
  <c r="Q3033" i="1313"/>
  <c r="R3033" i="1313"/>
  <c r="P3034" i="1313"/>
  <c r="Q3034" i="1313"/>
  <c r="R3034" i="1313"/>
  <c r="P3035" i="1313"/>
  <c r="Q3035" i="1313"/>
  <c r="R3035" i="1313"/>
  <c r="P3036" i="1313"/>
  <c r="Q3036" i="1313"/>
  <c r="R3036" i="1313"/>
  <c r="P3037" i="1313"/>
  <c r="Q3037" i="1313"/>
  <c r="R3037" i="1313"/>
  <c r="P3038" i="1313"/>
  <c r="Q3038" i="1313"/>
  <c r="R3038" i="1313"/>
  <c r="P3039" i="1313"/>
  <c r="Q3039" i="1313"/>
  <c r="R3039" i="1313"/>
  <c r="P3040" i="1313"/>
  <c r="Q3040" i="1313"/>
  <c r="R3040" i="1313"/>
  <c r="P3041" i="1313"/>
  <c r="Q3041" i="1313"/>
  <c r="R3041" i="1313"/>
  <c r="P3042" i="1313"/>
  <c r="Q3042" i="1313"/>
  <c r="R3042" i="1313"/>
  <c r="P3043" i="1313"/>
  <c r="Q3043" i="1313"/>
  <c r="R3043" i="1313"/>
  <c r="P3044" i="1313"/>
  <c r="Q3044" i="1313"/>
  <c r="R3044" i="1313"/>
  <c r="P3045" i="1313"/>
  <c r="Q3045" i="1313"/>
  <c r="R3045" i="1313"/>
  <c r="P3046" i="1313"/>
  <c r="Q3046" i="1313"/>
  <c r="R3046" i="1313"/>
  <c r="P3047" i="1313"/>
  <c r="Q3047" i="1313"/>
  <c r="R3047" i="1313"/>
  <c r="P3048" i="1313"/>
  <c r="Q3048" i="1313"/>
  <c r="R3048" i="1313"/>
  <c r="P3049" i="1313"/>
  <c r="Q3049" i="1313"/>
  <c r="R3049" i="1313"/>
  <c r="P3050" i="1313"/>
  <c r="Q3050" i="1313"/>
  <c r="R3050" i="1313"/>
  <c r="P3051" i="1313"/>
  <c r="Q3051" i="1313"/>
  <c r="R3051" i="1313"/>
  <c r="P3052" i="1313"/>
  <c r="Q3052" i="1313"/>
  <c r="R3052" i="1313"/>
  <c r="P3053" i="1313"/>
  <c r="Q3053" i="1313"/>
  <c r="R3053" i="1313"/>
  <c r="P3054" i="1313"/>
  <c r="Q3054" i="1313"/>
  <c r="R3054" i="1313"/>
  <c r="P3055" i="1313"/>
  <c r="Q3055" i="1313"/>
  <c r="R3055" i="1313"/>
  <c r="P3056" i="1313"/>
  <c r="Q3056" i="1313"/>
  <c r="R3056" i="1313"/>
  <c r="P3057" i="1313"/>
  <c r="Q3057" i="1313"/>
  <c r="R3057" i="1313"/>
  <c r="P3058" i="1313"/>
  <c r="Q3058" i="1313"/>
  <c r="R3058" i="1313"/>
  <c r="P3059" i="1313"/>
  <c r="Q3059" i="1313"/>
  <c r="R3059" i="1313"/>
  <c r="P3060" i="1313"/>
  <c r="Q3060" i="1313"/>
  <c r="R3060" i="1313"/>
  <c r="P3061" i="1313"/>
  <c r="Q3061" i="1313"/>
  <c r="R3061" i="1313"/>
  <c r="P3062" i="1313"/>
  <c r="Q3062" i="1313"/>
  <c r="R3062" i="1313"/>
  <c r="P3063" i="1313"/>
  <c r="Q3063" i="1313"/>
  <c r="R3063" i="1313"/>
  <c r="P3064" i="1313"/>
  <c r="Q3064" i="1313"/>
  <c r="R3064" i="1313"/>
  <c r="P3065" i="1313"/>
  <c r="Q3065" i="1313"/>
  <c r="R3065" i="1313"/>
  <c r="P3066" i="1313"/>
  <c r="Q3066" i="1313"/>
  <c r="R3066" i="1313"/>
  <c r="P3067" i="1313"/>
  <c r="Q3067" i="1313"/>
  <c r="R3067" i="1313"/>
  <c r="P3068" i="1313"/>
  <c r="Q3068" i="1313"/>
  <c r="R3068" i="1313"/>
  <c r="P3069" i="1313"/>
  <c r="Q3069" i="1313"/>
  <c r="R3069" i="1313"/>
  <c r="P3070" i="1313"/>
  <c r="Q3070" i="1313"/>
  <c r="R3070" i="1313"/>
  <c r="P3071" i="1313"/>
  <c r="Q3071" i="1313"/>
  <c r="R3071" i="1313"/>
  <c r="P3072" i="1313"/>
  <c r="Q3072" i="1313"/>
  <c r="R3072" i="1313"/>
  <c r="P3073" i="1313"/>
  <c r="Q3073" i="1313"/>
  <c r="R3073" i="1313"/>
  <c r="P3074" i="1313"/>
  <c r="Q3074" i="1313"/>
  <c r="R3074" i="1313"/>
  <c r="P3075" i="1313"/>
  <c r="Q3075" i="1313"/>
  <c r="R3075" i="1313"/>
  <c r="P3076" i="1313"/>
  <c r="Q3076" i="1313"/>
  <c r="R3076" i="1313"/>
  <c r="P3077" i="1313"/>
  <c r="Q3077" i="1313"/>
  <c r="R3077" i="1313"/>
  <c r="P3078" i="1313"/>
  <c r="Q3078" i="1313"/>
  <c r="R3078" i="1313"/>
  <c r="P3079" i="1313"/>
  <c r="Q3079" i="1313"/>
  <c r="R3079" i="1313"/>
  <c r="P3080" i="1313"/>
  <c r="Q3080" i="1313"/>
  <c r="R3080" i="1313"/>
  <c r="P3081" i="1313"/>
  <c r="Q3081" i="1313"/>
  <c r="R3081" i="1313"/>
  <c r="P3082" i="1313"/>
  <c r="Q3082" i="1313"/>
  <c r="R3082" i="1313"/>
  <c r="P3083" i="1313"/>
  <c r="Q3083" i="1313"/>
  <c r="R3083" i="1313"/>
  <c r="P3084" i="1313"/>
  <c r="Q3084" i="1313"/>
  <c r="R3084" i="1313"/>
  <c r="P3085" i="1313"/>
  <c r="Q3085" i="1313"/>
  <c r="R3085" i="1313"/>
  <c r="P3086" i="1313"/>
  <c r="Q3086" i="1313"/>
  <c r="R3086" i="1313"/>
  <c r="P3087" i="1313"/>
  <c r="Q3087" i="1313"/>
  <c r="R3087" i="1313"/>
  <c r="P3088" i="1313"/>
  <c r="Q3088" i="1313"/>
  <c r="R3088" i="1313"/>
  <c r="P3089" i="1313"/>
  <c r="Q3089" i="1313"/>
  <c r="R3089" i="1313"/>
  <c r="P3090" i="1313"/>
  <c r="Q3090" i="1313"/>
  <c r="R3090" i="1313"/>
  <c r="P3091" i="1313"/>
  <c r="Q3091" i="1313"/>
  <c r="R3091" i="1313"/>
  <c r="P3092" i="1313"/>
  <c r="Q3092" i="1313"/>
  <c r="R3092" i="1313"/>
  <c r="P3093" i="1313"/>
  <c r="Q3093" i="1313"/>
  <c r="R3093" i="1313"/>
  <c r="P3094" i="1313"/>
  <c r="Q3094" i="1313"/>
  <c r="R3094" i="1313"/>
  <c r="P3095" i="1313"/>
  <c r="Q3095" i="1313"/>
  <c r="R3095" i="1313"/>
  <c r="P3096" i="1313"/>
  <c r="Q3096" i="1313"/>
  <c r="R3096" i="1313"/>
  <c r="P3097" i="1313"/>
  <c r="Q3097" i="1313"/>
  <c r="R3097" i="1313"/>
  <c r="P3098" i="1313"/>
  <c r="Q3098" i="1313"/>
  <c r="R3098" i="1313"/>
  <c r="P3099" i="1313"/>
  <c r="Q3099" i="1313"/>
  <c r="R3099" i="1313"/>
  <c r="P3100" i="1313"/>
  <c r="Q3100" i="1313"/>
  <c r="R3100" i="1313"/>
  <c r="P3101" i="1313"/>
  <c r="Q3101" i="1313"/>
  <c r="R3101" i="1313"/>
  <c r="P3102" i="1313"/>
  <c r="Q3102" i="1313"/>
  <c r="R3102" i="1313"/>
  <c r="P3103" i="1313"/>
  <c r="Q3103" i="1313"/>
  <c r="R3103" i="1313"/>
  <c r="P3104" i="1313"/>
  <c r="Q3104" i="1313"/>
  <c r="R3104" i="1313"/>
  <c r="P3105" i="1313"/>
  <c r="Q3105" i="1313"/>
  <c r="R3105" i="1313"/>
  <c r="P3106" i="1313"/>
  <c r="Q3106" i="1313"/>
  <c r="R3106" i="1313"/>
  <c r="P3107" i="1313"/>
  <c r="Q3107" i="1313"/>
  <c r="R3107" i="1313"/>
  <c r="P3108" i="1313"/>
  <c r="Q3108" i="1313"/>
  <c r="R3108" i="1313"/>
  <c r="P3109" i="1313"/>
  <c r="Q3109" i="1313"/>
  <c r="R3109" i="1313"/>
  <c r="P3110" i="1313"/>
  <c r="Q3110" i="1313"/>
  <c r="R3110" i="1313"/>
  <c r="P3111" i="1313"/>
  <c r="Q3111" i="1313"/>
  <c r="R3111" i="1313"/>
  <c r="P3112" i="1313"/>
  <c r="Q3112" i="1313"/>
  <c r="R3112" i="1313"/>
  <c r="P3113" i="1313"/>
  <c r="Q3113" i="1313"/>
  <c r="R3113" i="1313"/>
  <c r="P3114" i="1313"/>
  <c r="Q3114" i="1313"/>
  <c r="R3114" i="1313"/>
  <c r="P3115" i="1313"/>
  <c r="Q3115" i="1313"/>
  <c r="R3115" i="1313"/>
  <c r="P3116" i="1313"/>
  <c r="Q3116" i="1313"/>
  <c r="R3116" i="1313"/>
  <c r="P3117" i="1313"/>
  <c r="Q3117" i="1313"/>
  <c r="R3117" i="1313"/>
  <c r="P3118" i="1313"/>
  <c r="Q3118" i="1313"/>
  <c r="R3118" i="1313"/>
  <c r="P3119" i="1313"/>
  <c r="Q3119" i="1313"/>
  <c r="R3119" i="1313"/>
  <c r="P3120" i="1313"/>
  <c r="Q3120" i="1313"/>
  <c r="R3120" i="1313"/>
  <c r="P3121" i="1313"/>
  <c r="Q3121" i="1313"/>
  <c r="R3121" i="1313"/>
  <c r="P3122" i="1313"/>
  <c r="Q3122" i="1313"/>
  <c r="R3122" i="1313"/>
  <c r="P3123" i="1313"/>
  <c r="Q3123" i="1313"/>
  <c r="R3123" i="1313"/>
  <c r="P3124" i="1313"/>
  <c r="Q3124" i="1313"/>
  <c r="R3124" i="1313"/>
  <c r="P3125" i="1313"/>
  <c r="Q3125" i="1313"/>
  <c r="R3125" i="1313"/>
  <c r="P3126" i="1313"/>
  <c r="Q3126" i="1313"/>
  <c r="R3126" i="1313"/>
  <c r="P3127" i="1313"/>
  <c r="Q3127" i="1313"/>
  <c r="R3127" i="1313"/>
  <c r="P3128" i="1313"/>
  <c r="Q3128" i="1313"/>
  <c r="R3128" i="1313"/>
  <c r="P3129" i="1313"/>
  <c r="Q3129" i="1313"/>
  <c r="R3129" i="1313"/>
  <c r="P3130" i="1313"/>
  <c r="Q3130" i="1313"/>
  <c r="R3130" i="1313"/>
  <c r="P3131" i="1313"/>
  <c r="Q3131" i="1313"/>
  <c r="R3131" i="1313"/>
  <c r="P3132" i="1313"/>
  <c r="Q3132" i="1313"/>
  <c r="R3132" i="1313"/>
  <c r="P3133" i="1313"/>
  <c r="Q3133" i="1313"/>
  <c r="R3133" i="1313"/>
  <c r="P3134" i="1313"/>
  <c r="Q3134" i="1313"/>
  <c r="R3134" i="1313"/>
  <c r="P3135" i="1313"/>
  <c r="Q3135" i="1313"/>
  <c r="R3135" i="1313"/>
  <c r="P3136" i="1313"/>
  <c r="Q3136" i="1313"/>
  <c r="R3136" i="1313"/>
  <c r="P3137" i="1313"/>
  <c r="Q3137" i="1313"/>
  <c r="R3137" i="1313"/>
  <c r="P3138" i="1313"/>
  <c r="Q3138" i="1313"/>
  <c r="R3138" i="1313"/>
  <c r="P3139" i="1313"/>
  <c r="Q3139" i="1313"/>
  <c r="R3139" i="1313"/>
  <c r="P3140" i="1313"/>
  <c r="Q3140" i="1313"/>
  <c r="R3140" i="1313"/>
  <c r="P3141" i="1313"/>
  <c r="Q3141" i="1313"/>
  <c r="R3141" i="1313"/>
  <c r="P3142" i="1313"/>
  <c r="Q3142" i="1313"/>
  <c r="R3142" i="1313"/>
  <c r="P3143" i="1313"/>
  <c r="Q3143" i="1313"/>
  <c r="R3143" i="1313"/>
  <c r="P3144" i="1313"/>
  <c r="Q3144" i="1313"/>
  <c r="R3144" i="1313"/>
  <c r="P3145" i="1313"/>
  <c r="Q3145" i="1313"/>
  <c r="R3145" i="1313"/>
  <c r="P3146" i="1313"/>
  <c r="Q3146" i="1313"/>
  <c r="R3146" i="1313"/>
  <c r="P3147" i="1313"/>
  <c r="Q3147" i="1313"/>
  <c r="R3147" i="1313"/>
  <c r="P3148" i="1313"/>
  <c r="Q3148" i="1313"/>
  <c r="R3148" i="1313"/>
  <c r="P3149" i="1313"/>
  <c r="Q3149" i="1313"/>
  <c r="R3149" i="1313"/>
  <c r="P3150" i="1313"/>
  <c r="Q3150" i="1313"/>
  <c r="R3150" i="1313"/>
  <c r="P3151" i="1313"/>
  <c r="Q3151" i="1313"/>
  <c r="R3151" i="1313"/>
  <c r="P3152" i="1313"/>
  <c r="Q3152" i="1313"/>
  <c r="R3152" i="1313"/>
  <c r="P3153" i="1313"/>
  <c r="Q3153" i="1313"/>
  <c r="R3153" i="1313"/>
  <c r="P3154" i="1313"/>
  <c r="Q3154" i="1313"/>
  <c r="R3154" i="1313"/>
  <c r="P3155" i="1313"/>
  <c r="Q3155" i="1313"/>
  <c r="R3155" i="1313"/>
  <c r="P3156" i="1313"/>
  <c r="Q3156" i="1313"/>
  <c r="R3156" i="1313"/>
  <c r="P3157" i="1313"/>
  <c r="Q3157" i="1313"/>
  <c r="R3157" i="1313"/>
  <c r="P3158" i="1313"/>
  <c r="Q3158" i="1313"/>
  <c r="R3158" i="1313"/>
  <c r="P3159" i="1313"/>
  <c r="Q3159" i="1313"/>
  <c r="R3159" i="1313"/>
  <c r="P3160" i="1313"/>
  <c r="Q3160" i="1313"/>
  <c r="R3160" i="1313"/>
  <c r="P3161" i="1313"/>
  <c r="Q3161" i="1313"/>
  <c r="R3161" i="1313"/>
  <c r="P3162" i="1313"/>
  <c r="Q3162" i="1313"/>
  <c r="R3162" i="1313"/>
  <c r="P3163" i="1313"/>
  <c r="Q3163" i="1313"/>
  <c r="R3163" i="1313"/>
  <c r="P3164" i="1313"/>
  <c r="Q3164" i="1313"/>
  <c r="R3164" i="1313"/>
  <c r="P3165" i="1313"/>
  <c r="Q3165" i="1313"/>
  <c r="R3165" i="1313"/>
  <c r="P3166" i="1313"/>
  <c r="Q3166" i="1313"/>
  <c r="R3166" i="1313"/>
  <c r="P3167" i="1313"/>
  <c r="Q3167" i="1313"/>
  <c r="R3167" i="1313"/>
  <c r="P3168" i="1313"/>
  <c r="Q3168" i="1313"/>
  <c r="R3168" i="1313"/>
  <c r="P3169" i="1313"/>
  <c r="Q3169" i="1313"/>
  <c r="R3169" i="1313"/>
  <c r="P3170" i="1313"/>
  <c r="Q3170" i="1313"/>
  <c r="R3170" i="1313"/>
  <c r="P3171" i="1313"/>
  <c r="Q3171" i="1313"/>
  <c r="R3171" i="1313"/>
  <c r="P3172" i="1313"/>
  <c r="Q3172" i="1313"/>
  <c r="R3172" i="1313"/>
  <c r="P3173" i="1313"/>
  <c r="Q3173" i="1313"/>
  <c r="R3173" i="1313"/>
  <c r="P3174" i="1313"/>
  <c r="Q3174" i="1313"/>
  <c r="R3174" i="1313"/>
  <c r="P3175" i="1313"/>
  <c r="Q3175" i="1313"/>
  <c r="R3175" i="1313"/>
  <c r="P3176" i="1313"/>
  <c r="Q3176" i="1313"/>
  <c r="R3176" i="1313"/>
  <c r="P3177" i="1313"/>
  <c r="Q3177" i="1313"/>
  <c r="R3177" i="1313"/>
  <c r="P3178" i="1313"/>
  <c r="Q3178" i="1313"/>
  <c r="R3178" i="1313"/>
  <c r="P3179" i="1313"/>
  <c r="Q3179" i="1313"/>
  <c r="R3179" i="1313"/>
  <c r="P3180" i="1313"/>
  <c r="Q3180" i="1313"/>
  <c r="R3180" i="1313"/>
  <c r="P3181" i="1313"/>
  <c r="Q3181" i="1313"/>
  <c r="R3181" i="1313"/>
  <c r="P3182" i="1313"/>
  <c r="Q3182" i="1313"/>
  <c r="R3182" i="1313"/>
  <c r="P3183" i="1313"/>
  <c r="Q3183" i="1313"/>
  <c r="R3183" i="1313"/>
  <c r="P3184" i="1313"/>
  <c r="Q3184" i="1313"/>
  <c r="R3184" i="1313"/>
  <c r="P3185" i="1313"/>
  <c r="Q3185" i="1313"/>
  <c r="R3185" i="1313"/>
  <c r="P3186" i="1313"/>
  <c r="Q3186" i="1313"/>
  <c r="R3186" i="1313"/>
  <c r="P3187" i="1313"/>
  <c r="Q3187" i="1313"/>
  <c r="R3187" i="1313"/>
  <c r="P3188" i="1313"/>
  <c r="Q3188" i="1313"/>
  <c r="R3188" i="1313"/>
  <c r="P3189" i="1313"/>
  <c r="Q3189" i="1313"/>
  <c r="R3189" i="1313"/>
  <c r="P3190" i="1313"/>
  <c r="Q3190" i="1313"/>
  <c r="R3190" i="1313"/>
  <c r="P3191" i="1313"/>
  <c r="Q3191" i="1313"/>
  <c r="R3191" i="1313"/>
  <c r="P3192" i="1313"/>
  <c r="Q3192" i="1313"/>
  <c r="R3192" i="1313"/>
  <c r="P3193" i="1313"/>
  <c r="Q3193" i="1313"/>
  <c r="R3193" i="1313"/>
  <c r="P3194" i="1313"/>
  <c r="Q3194" i="1313"/>
  <c r="R3194" i="1313"/>
  <c r="P3195" i="1313"/>
  <c r="Q3195" i="1313"/>
  <c r="R3195" i="1313"/>
  <c r="P3196" i="1313"/>
  <c r="Q3196" i="1313"/>
  <c r="R3196" i="1313"/>
  <c r="P3197" i="1313"/>
  <c r="Q3197" i="1313"/>
  <c r="R3197" i="1313"/>
  <c r="P3198" i="1313"/>
  <c r="Q3198" i="1313"/>
  <c r="R3198" i="1313"/>
  <c r="P3199" i="1313"/>
  <c r="Q3199" i="1313"/>
  <c r="R3199" i="1313"/>
  <c r="P3200" i="1313"/>
  <c r="Q3200" i="1313"/>
  <c r="R3200" i="1313"/>
  <c r="P3201" i="1313"/>
  <c r="Q3201" i="1313"/>
  <c r="R3201" i="1313"/>
  <c r="P3202" i="1313"/>
  <c r="Q3202" i="1313"/>
  <c r="R3202" i="1313"/>
  <c r="P3203" i="1313"/>
  <c r="Q3203" i="1313"/>
  <c r="R3203" i="1313"/>
  <c r="P3204" i="1313"/>
  <c r="Q3204" i="1313"/>
  <c r="R3204" i="1313"/>
  <c r="P3205" i="1313"/>
  <c r="Q3205" i="1313"/>
  <c r="R3205" i="1313"/>
  <c r="P3206" i="1313"/>
  <c r="Q3206" i="1313"/>
  <c r="R3206" i="1313"/>
  <c r="P3207" i="1313"/>
  <c r="Q3207" i="1313"/>
  <c r="R3207" i="1313"/>
  <c r="P3208" i="1313"/>
  <c r="Q3208" i="1313"/>
  <c r="R3208" i="1313"/>
  <c r="P3209" i="1313"/>
  <c r="Q3209" i="1313"/>
  <c r="R3209" i="1313"/>
  <c r="P3210" i="1313"/>
  <c r="Q3210" i="1313"/>
  <c r="R3210" i="1313"/>
  <c r="P3211" i="1313"/>
  <c r="Q3211" i="1313"/>
  <c r="R3211" i="1313"/>
  <c r="P3212" i="1313"/>
  <c r="Q3212" i="1313"/>
  <c r="R3212" i="1313"/>
  <c r="P3213" i="1313"/>
  <c r="Q3213" i="1313"/>
  <c r="R3213" i="1313"/>
  <c r="P3214" i="1313"/>
  <c r="Q3214" i="1313"/>
  <c r="R3214" i="1313"/>
  <c r="P3215" i="1313"/>
  <c r="Q3215" i="1313"/>
  <c r="R3215" i="1313"/>
  <c r="P3216" i="1313"/>
  <c r="Q3216" i="1313"/>
  <c r="R3216" i="1313"/>
  <c r="P3217" i="1313"/>
  <c r="Q3217" i="1313"/>
  <c r="R3217" i="1313"/>
  <c r="P3218" i="1313"/>
  <c r="Q3218" i="1313"/>
  <c r="R3218" i="1313"/>
  <c r="P3219" i="1313"/>
  <c r="Q3219" i="1313"/>
  <c r="R3219" i="1313"/>
  <c r="P3220" i="1313"/>
  <c r="Q3220" i="1313"/>
  <c r="R3220" i="1313"/>
  <c r="P3221" i="1313"/>
  <c r="Q3221" i="1313"/>
  <c r="R3221" i="1313"/>
  <c r="P3222" i="1313"/>
  <c r="Q3222" i="1313"/>
  <c r="R3222" i="1313"/>
  <c r="P3223" i="1313"/>
  <c r="Q3223" i="1313"/>
  <c r="R3223" i="1313"/>
  <c r="P3224" i="1313"/>
  <c r="Q3224" i="1313"/>
  <c r="R3224" i="1313"/>
  <c r="P3225" i="1313"/>
  <c r="Q3225" i="1313"/>
  <c r="R3225" i="1313"/>
  <c r="P3226" i="1313"/>
  <c r="Q3226" i="1313"/>
  <c r="R3226" i="1313"/>
  <c r="P3227" i="1313"/>
  <c r="Q3227" i="1313"/>
  <c r="R3227" i="1313"/>
  <c r="P3228" i="1313"/>
  <c r="Q3228" i="1313"/>
  <c r="R3228" i="1313"/>
  <c r="P3229" i="1313"/>
  <c r="Q3229" i="1313"/>
  <c r="R3229" i="1313"/>
  <c r="P3230" i="1313"/>
  <c r="Q3230" i="1313"/>
  <c r="R3230" i="1313"/>
  <c r="P3231" i="1313"/>
  <c r="Q3231" i="1313"/>
  <c r="R3231" i="1313"/>
  <c r="P3232" i="1313"/>
  <c r="Q3232" i="1313"/>
  <c r="R3232" i="1313"/>
  <c r="P3233" i="1313"/>
  <c r="Q3233" i="1313"/>
  <c r="R3233" i="1313"/>
  <c r="P3234" i="1313"/>
  <c r="Q3234" i="1313"/>
  <c r="R3234" i="1313"/>
  <c r="P3235" i="1313"/>
  <c r="Q3235" i="1313"/>
  <c r="R3235" i="1313"/>
  <c r="P3236" i="1313"/>
  <c r="Q3236" i="1313"/>
  <c r="R3236" i="1313"/>
  <c r="P3237" i="1313"/>
  <c r="Q3237" i="1313"/>
  <c r="R3237" i="1313"/>
  <c r="P3238" i="1313"/>
  <c r="Q3238" i="1313"/>
  <c r="R3238" i="1313"/>
  <c r="P3239" i="1313"/>
  <c r="Q3239" i="1313"/>
  <c r="R3239" i="1313"/>
  <c r="P3240" i="1313"/>
  <c r="Q3240" i="1313"/>
  <c r="R3240" i="1313"/>
  <c r="P3241" i="1313"/>
  <c r="Q3241" i="1313"/>
  <c r="R3241" i="1313"/>
  <c r="P3242" i="1313"/>
  <c r="Q3242" i="1313"/>
  <c r="R3242" i="1313"/>
  <c r="P3243" i="1313"/>
  <c r="Q3243" i="1313"/>
  <c r="R3243" i="1313"/>
  <c r="P3244" i="1313"/>
  <c r="Q3244" i="1313"/>
  <c r="R3244" i="1313"/>
  <c r="P3245" i="1313"/>
  <c r="Q3245" i="1313"/>
  <c r="R3245" i="1313"/>
  <c r="P3246" i="1313"/>
  <c r="Q3246" i="1313"/>
  <c r="R3246" i="1313"/>
  <c r="P3247" i="1313"/>
  <c r="Q3247" i="1313"/>
  <c r="R3247" i="1313"/>
  <c r="P3248" i="1313"/>
  <c r="Q3248" i="1313"/>
  <c r="R3248" i="1313"/>
  <c r="P3249" i="1313"/>
  <c r="Q3249" i="1313"/>
  <c r="R3249" i="1313"/>
  <c r="P3250" i="1313"/>
  <c r="Q3250" i="1313"/>
  <c r="R3250" i="1313"/>
  <c r="P3251" i="1313"/>
  <c r="Q3251" i="1313"/>
  <c r="R3251" i="1313"/>
  <c r="P3252" i="1313"/>
  <c r="Q3252" i="1313"/>
  <c r="R3252" i="1313"/>
  <c r="P3253" i="1313"/>
  <c r="Q3253" i="1313"/>
  <c r="R3253" i="1313"/>
  <c r="P3254" i="1313"/>
  <c r="Q3254" i="1313"/>
  <c r="R3254" i="1313"/>
  <c r="P3255" i="1313"/>
  <c r="Q3255" i="1313"/>
  <c r="R3255" i="1313"/>
  <c r="P3256" i="1313"/>
  <c r="Q3256" i="1313"/>
  <c r="R3256" i="1313"/>
  <c r="P3257" i="1313"/>
  <c r="Q3257" i="1313"/>
  <c r="R3257" i="1313"/>
  <c r="P3258" i="1313"/>
  <c r="Q3258" i="1313"/>
  <c r="R3258" i="1313"/>
  <c r="P3259" i="1313"/>
  <c r="Q3259" i="1313"/>
  <c r="R3259" i="1313"/>
  <c r="P3260" i="1313"/>
  <c r="Q3260" i="1313"/>
  <c r="R3260" i="1313"/>
  <c r="P3261" i="1313"/>
  <c r="Q3261" i="1313"/>
  <c r="R3261" i="1313"/>
  <c r="P3262" i="1313"/>
  <c r="Q3262" i="1313"/>
  <c r="R3262" i="1313"/>
  <c r="P3263" i="1313"/>
  <c r="Q3263" i="1313"/>
  <c r="R3263" i="1313"/>
  <c r="P3264" i="1313"/>
  <c r="Q3264" i="1313"/>
  <c r="R3264" i="1313"/>
  <c r="P3265" i="1313"/>
  <c r="Q3265" i="1313"/>
  <c r="R3265" i="1313"/>
  <c r="P3266" i="1313"/>
  <c r="Q3266" i="1313"/>
  <c r="R3266" i="1313"/>
  <c r="P3267" i="1313"/>
  <c r="Q3267" i="1313"/>
  <c r="R3267" i="1313"/>
  <c r="P3268" i="1313"/>
  <c r="Q3268" i="1313"/>
  <c r="R3268" i="1313"/>
  <c r="P3269" i="1313"/>
  <c r="Q3269" i="1313"/>
  <c r="R3269" i="1313"/>
  <c r="P3270" i="1313"/>
  <c r="Q3270" i="1313"/>
  <c r="R3270" i="1313"/>
  <c r="P3271" i="1313"/>
  <c r="Q3271" i="1313"/>
  <c r="R3271" i="1313"/>
  <c r="P3272" i="1313"/>
  <c r="Q3272" i="1313"/>
  <c r="R3272" i="1313"/>
  <c r="P3273" i="1313"/>
  <c r="Q3273" i="1313"/>
  <c r="R3273" i="1313"/>
  <c r="P3274" i="1313"/>
  <c r="Q3274" i="1313"/>
  <c r="R3274" i="1313"/>
  <c r="P3275" i="1313"/>
  <c r="Q3275" i="1313"/>
  <c r="R3275" i="1313"/>
  <c r="P3276" i="1313"/>
  <c r="Q3276" i="1313"/>
  <c r="R3276" i="1313"/>
  <c r="P3277" i="1313"/>
  <c r="Q3277" i="1313"/>
  <c r="R3277" i="1313"/>
  <c r="P3278" i="1313"/>
  <c r="Q3278" i="1313"/>
  <c r="R3278" i="1313"/>
  <c r="P3279" i="1313"/>
  <c r="Q3279" i="1313"/>
  <c r="R3279" i="1313"/>
  <c r="P3280" i="1313"/>
  <c r="Q3280" i="1313"/>
  <c r="R3280" i="1313"/>
  <c r="P3281" i="1313"/>
  <c r="Q3281" i="1313"/>
  <c r="R3281" i="1313"/>
  <c r="P3282" i="1313"/>
  <c r="Q3282" i="1313"/>
  <c r="R3282" i="1313"/>
  <c r="P3283" i="1313"/>
  <c r="Q3283" i="1313"/>
  <c r="R3283" i="1313"/>
  <c r="P3284" i="1313"/>
  <c r="Q3284" i="1313"/>
  <c r="R3284" i="1313"/>
  <c r="P3285" i="1313"/>
  <c r="Q3285" i="1313"/>
  <c r="R3285" i="1313"/>
  <c r="P3286" i="1313"/>
  <c r="Q3286" i="1313"/>
  <c r="R3286" i="1313"/>
  <c r="P3287" i="1313"/>
  <c r="Q3287" i="1313"/>
  <c r="R3287" i="1313"/>
  <c r="P3288" i="1313"/>
  <c r="Q3288" i="1313"/>
  <c r="R3288" i="1313"/>
  <c r="P3289" i="1313"/>
  <c r="Q3289" i="1313"/>
  <c r="R3289" i="1313"/>
  <c r="P3290" i="1313"/>
  <c r="Q3290" i="1313"/>
  <c r="R3290" i="1313"/>
  <c r="P3291" i="1313"/>
  <c r="Q3291" i="1313"/>
  <c r="R3291" i="1313"/>
  <c r="P3292" i="1313"/>
  <c r="Q3292" i="1313"/>
  <c r="R3292" i="1313"/>
  <c r="P3293" i="1313"/>
  <c r="Q3293" i="1313"/>
  <c r="R3293" i="1313"/>
  <c r="P3294" i="1313"/>
  <c r="Q3294" i="1313"/>
  <c r="R3294" i="1313"/>
  <c r="P3295" i="1313"/>
  <c r="Q3295" i="1313"/>
  <c r="R3295" i="1313"/>
  <c r="P3296" i="1313"/>
  <c r="Q3296" i="1313"/>
  <c r="R3296" i="1313"/>
  <c r="P3297" i="1313"/>
  <c r="Q3297" i="1313"/>
  <c r="R3297" i="1313"/>
  <c r="P3298" i="1313"/>
  <c r="Q3298" i="1313"/>
  <c r="R3298" i="1313"/>
  <c r="P3299" i="1313"/>
  <c r="Q3299" i="1313"/>
  <c r="R3299" i="1313"/>
  <c r="P3300" i="1313"/>
  <c r="Q3300" i="1313"/>
  <c r="R3300" i="1313"/>
  <c r="P3301" i="1313"/>
  <c r="Q3301" i="1313"/>
  <c r="R3301" i="1313"/>
  <c r="P3302" i="1313"/>
  <c r="Q3302" i="1313"/>
  <c r="R3302" i="1313"/>
  <c r="P3303" i="1313"/>
  <c r="Q3303" i="1313"/>
  <c r="R3303" i="1313"/>
  <c r="P3304" i="1313"/>
  <c r="Q3304" i="1313"/>
  <c r="R3304" i="1313"/>
  <c r="P3305" i="1313"/>
  <c r="Q3305" i="1313"/>
  <c r="R3305" i="1313"/>
  <c r="P3306" i="1313"/>
  <c r="Q3306" i="1313"/>
  <c r="R3306" i="1313"/>
  <c r="P3307" i="1313"/>
  <c r="Q3307" i="1313"/>
  <c r="R3307" i="1313"/>
  <c r="P3308" i="1313"/>
  <c r="Q3308" i="1313"/>
  <c r="R3308" i="1313"/>
  <c r="P3309" i="1313"/>
  <c r="Q3309" i="1313"/>
  <c r="R3309" i="1313"/>
  <c r="P3310" i="1313"/>
  <c r="Q3310" i="1313"/>
  <c r="R3310" i="1313"/>
  <c r="P3311" i="1313"/>
  <c r="Q3311" i="1313"/>
  <c r="R3311" i="1313"/>
  <c r="P3312" i="1313"/>
  <c r="Q3312" i="1313"/>
  <c r="R3312" i="1313"/>
  <c r="P3313" i="1313"/>
  <c r="Q3313" i="1313"/>
  <c r="R3313" i="1313"/>
  <c r="P3314" i="1313"/>
  <c r="Q3314" i="1313"/>
  <c r="R3314" i="1313"/>
  <c r="P3315" i="1313"/>
  <c r="Q3315" i="1313"/>
  <c r="R3315" i="1313"/>
  <c r="P3316" i="1313"/>
  <c r="Q3316" i="1313"/>
  <c r="R3316" i="1313"/>
  <c r="P3317" i="1313"/>
  <c r="Q3317" i="1313"/>
  <c r="R3317" i="1313"/>
  <c r="P3318" i="1313"/>
  <c r="Q3318" i="1313"/>
  <c r="R3318" i="1313"/>
  <c r="P3319" i="1313"/>
  <c r="Q3319" i="1313"/>
  <c r="R3319" i="1313"/>
  <c r="P3320" i="1313"/>
  <c r="Q3320" i="1313"/>
  <c r="R3320" i="1313"/>
  <c r="P3321" i="1313"/>
  <c r="Q3321" i="1313"/>
  <c r="R3321" i="1313"/>
  <c r="P3322" i="1313"/>
  <c r="Q3322" i="1313"/>
  <c r="R3322" i="1313"/>
  <c r="P3323" i="1313"/>
  <c r="Q3323" i="1313"/>
  <c r="R3323" i="1313"/>
  <c r="P3324" i="1313"/>
  <c r="Q3324" i="1313"/>
  <c r="R3324" i="1313"/>
  <c r="P3325" i="1313"/>
  <c r="Q3325" i="1313"/>
  <c r="R3325" i="1313"/>
  <c r="P3326" i="1313"/>
  <c r="Q3326" i="1313"/>
  <c r="R3326" i="1313"/>
  <c r="P3327" i="1313"/>
  <c r="Q3327" i="1313"/>
  <c r="R3327" i="1313"/>
  <c r="P3328" i="1313"/>
  <c r="Q3328" i="1313"/>
  <c r="R3328" i="1313"/>
  <c r="P3329" i="1313"/>
  <c r="Q3329" i="1313"/>
  <c r="R3329" i="1313"/>
  <c r="P3330" i="1313"/>
  <c r="Q3330" i="1313"/>
  <c r="R3330" i="1313"/>
  <c r="P3331" i="1313"/>
  <c r="Q3331" i="1313"/>
  <c r="R3331" i="1313"/>
  <c r="P3332" i="1313"/>
  <c r="Q3332" i="1313"/>
  <c r="R3332" i="1313"/>
  <c r="P3333" i="1313"/>
  <c r="Q3333" i="1313"/>
  <c r="R3333" i="1313"/>
  <c r="P3334" i="1313"/>
  <c r="Q3334" i="1313"/>
  <c r="R3334" i="1313"/>
  <c r="P3335" i="1313"/>
  <c r="Q3335" i="1313"/>
  <c r="R3335" i="1313"/>
  <c r="P3336" i="1313"/>
  <c r="Q3336" i="1313"/>
  <c r="R3336" i="1313"/>
  <c r="P3337" i="1313"/>
  <c r="Q3337" i="1313"/>
  <c r="R3337" i="1313"/>
  <c r="P3338" i="1313"/>
  <c r="Q3338" i="1313"/>
  <c r="R3338" i="1313"/>
  <c r="P3339" i="1313"/>
  <c r="Q3339" i="1313"/>
  <c r="R3339" i="1313"/>
  <c r="P3340" i="1313"/>
  <c r="Q3340" i="1313"/>
  <c r="R3340" i="1313"/>
  <c r="P3341" i="1313"/>
  <c r="Q3341" i="1313"/>
  <c r="R3341" i="1313"/>
  <c r="P3342" i="1313"/>
  <c r="Q3342" i="1313"/>
  <c r="R3342" i="1313"/>
  <c r="P3343" i="1313"/>
  <c r="Q3343" i="1313"/>
  <c r="R3343" i="1313"/>
  <c r="P3344" i="1313"/>
  <c r="Q3344" i="1313"/>
  <c r="R3344" i="1313"/>
  <c r="P3345" i="1313"/>
  <c r="Q3345" i="1313"/>
  <c r="R3345" i="1313"/>
  <c r="P3346" i="1313"/>
  <c r="Q3346" i="1313"/>
  <c r="R3346" i="1313"/>
  <c r="P3347" i="1313"/>
  <c r="Q3347" i="1313"/>
  <c r="R3347" i="1313"/>
  <c r="P3348" i="1313"/>
  <c r="Q3348" i="1313"/>
  <c r="R3348" i="1313"/>
  <c r="P3349" i="1313"/>
  <c r="Q3349" i="1313"/>
  <c r="R3349" i="1313"/>
  <c r="P3350" i="1313"/>
  <c r="Q3350" i="1313"/>
  <c r="R3350" i="1313"/>
  <c r="P3351" i="1313"/>
  <c r="Q3351" i="1313"/>
  <c r="R3351" i="1313"/>
  <c r="P3352" i="1313"/>
  <c r="Q3352" i="1313"/>
  <c r="R3352" i="1313"/>
  <c r="P3353" i="1313"/>
  <c r="Q3353" i="1313"/>
  <c r="R3353" i="1313"/>
  <c r="P3354" i="1313"/>
  <c r="Q3354" i="1313"/>
  <c r="R3354" i="1313"/>
  <c r="P3355" i="1313"/>
  <c r="Q3355" i="1313"/>
  <c r="R3355" i="1313"/>
  <c r="P3356" i="1313"/>
  <c r="Q3356" i="1313"/>
  <c r="R3356" i="1313"/>
  <c r="P3357" i="1313"/>
  <c r="Q3357" i="1313"/>
  <c r="R3357" i="1313"/>
  <c r="P3358" i="1313"/>
  <c r="Q3358" i="1313"/>
  <c r="R3358" i="1313"/>
  <c r="P3359" i="1313"/>
  <c r="Q3359" i="1313"/>
  <c r="R3359" i="1313"/>
  <c r="P3360" i="1313"/>
  <c r="Q3360" i="1313"/>
  <c r="R3360" i="1313"/>
  <c r="P3361" i="1313"/>
  <c r="Q3361" i="1313"/>
  <c r="R3361" i="1313"/>
  <c r="P3362" i="1313"/>
  <c r="Q3362" i="1313"/>
  <c r="R3362" i="1313"/>
  <c r="P3363" i="1313"/>
  <c r="Q3363" i="1313"/>
  <c r="R3363" i="1313"/>
  <c r="P3364" i="1313"/>
  <c r="Q3364" i="1313"/>
  <c r="R3364" i="1313"/>
  <c r="P3365" i="1313"/>
  <c r="Q3365" i="1313"/>
  <c r="R3365" i="1313"/>
  <c r="P3366" i="1313"/>
  <c r="Q3366" i="1313"/>
  <c r="R3366" i="1313"/>
  <c r="P3367" i="1313"/>
  <c r="Q3367" i="1313"/>
  <c r="R3367" i="1313"/>
  <c r="P3368" i="1313"/>
  <c r="Q3368" i="1313"/>
  <c r="R3368" i="1313"/>
  <c r="P3369" i="1313"/>
  <c r="Q3369" i="1313"/>
  <c r="R3369" i="1313"/>
  <c r="P3370" i="1313"/>
  <c r="Q3370" i="1313"/>
  <c r="R3370" i="1313"/>
  <c r="P3371" i="1313"/>
  <c r="Q3371" i="1313"/>
  <c r="R3371" i="1313"/>
  <c r="P3372" i="1313"/>
  <c r="Q3372" i="1313"/>
  <c r="R3372" i="1313"/>
  <c r="P3373" i="1313"/>
  <c r="Q3373" i="1313"/>
  <c r="R3373" i="1313"/>
  <c r="P3374" i="1313"/>
  <c r="Q3374" i="1313"/>
  <c r="R3374" i="1313"/>
  <c r="P3375" i="1313"/>
  <c r="Q3375" i="1313"/>
  <c r="R3375" i="1313"/>
  <c r="P3376" i="1313"/>
  <c r="Q3376" i="1313"/>
  <c r="R3376" i="1313"/>
  <c r="P3377" i="1313"/>
  <c r="Q3377" i="1313"/>
  <c r="R3377" i="1313"/>
  <c r="P3378" i="1313"/>
  <c r="Q3378" i="1313"/>
  <c r="R3378" i="1313"/>
  <c r="P3379" i="1313"/>
  <c r="Q3379" i="1313"/>
  <c r="R3379" i="1313"/>
  <c r="P3380" i="1313"/>
  <c r="Q3380" i="1313"/>
  <c r="R3380" i="1313"/>
  <c r="P3381" i="1313"/>
  <c r="Q3381" i="1313"/>
  <c r="R3381" i="1313"/>
  <c r="P3382" i="1313"/>
  <c r="Q3382" i="1313"/>
  <c r="R3382" i="1313"/>
  <c r="P3383" i="1313"/>
  <c r="Q3383" i="1313"/>
  <c r="R3383" i="1313"/>
  <c r="P3384" i="1313"/>
  <c r="Q3384" i="1313"/>
  <c r="R3384" i="1313"/>
  <c r="P3385" i="1313"/>
  <c r="Q3385" i="1313"/>
  <c r="R3385" i="1313"/>
  <c r="P3386" i="1313"/>
  <c r="Q3386" i="1313"/>
  <c r="R3386" i="1313"/>
  <c r="P3387" i="1313"/>
  <c r="Q3387" i="1313"/>
  <c r="R3387" i="1313"/>
  <c r="P3388" i="1313"/>
  <c r="Q3388" i="1313"/>
  <c r="R3388" i="1313"/>
  <c r="P3389" i="1313"/>
  <c r="Q3389" i="1313"/>
  <c r="R3389" i="1313"/>
  <c r="P3390" i="1313"/>
  <c r="Q3390" i="1313"/>
  <c r="R3390" i="1313"/>
  <c r="P3391" i="1313"/>
  <c r="Q3391" i="1313"/>
  <c r="R3391" i="1313"/>
  <c r="P3392" i="1313"/>
  <c r="Q3392" i="1313"/>
  <c r="R3392" i="1313"/>
  <c r="P3393" i="1313"/>
  <c r="Q3393" i="1313"/>
  <c r="R3393" i="1313"/>
  <c r="P3394" i="1313"/>
  <c r="Q3394" i="1313"/>
  <c r="R3394" i="1313"/>
  <c r="P3395" i="1313"/>
  <c r="Q3395" i="1313"/>
  <c r="R3395" i="1313"/>
  <c r="P3396" i="1313"/>
  <c r="Q3396" i="1313"/>
  <c r="R3396" i="1313"/>
  <c r="P3397" i="1313"/>
  <c r="Q3397" i="1313"/>
  <c r="R3397" i="1313"/>
  <c r="P3398" i="1313"/>
  <c r="Q3398" i="1313"/>
  <c r="R3398" i="1313"/>
  <c r="P3399" i="1313"/>
  <c r="Q3399" i="1313"/>
  <c r="R3399" i="1313"/>
  <c r="P3400" i="1313"/>
  <c r="Q3400" i="1313"/>
  <c r="R3400" i="1313"/>
  <c r="P3401" i="1313"/>
  <c r="Q3401" i="1313"/>
  <c r="R3401" i="1313"/>
  <c r="P3402" i="1313"/>
  <c r="Q3402" i="1313"/>
  <c r="R3402" i="1313"/>
  <c r="P3403" i="1313"/>
  <c r="Q3403" i="1313"/>
  <c r="R3403" i="1313"/>
  <c r="P3404" i="1313"/>
  <c r="Q3404" i="1313"/>
  <c r="R3404" i="1313"/>
  <c r="P3405" i="1313"/>
  <c r="Q3405" i="1313"/>
  <c r="R3405" i="1313"/>
  <c r="P3406" i="1313"/>
  <c r="Q3406" i="1313"/>
  <c r="R3406" i="1313"/>
  <c r="P3407" i="1313"/>
  <c r="Q3407" i="1313"/>
  <c r="R3407" i="1313"/>
  <c r="P3408" i="1313"/>
  <c r="Q3408" i="1313"/>
  <c r="R3408" i="1313"/>
  <c r="P3409" i="1313"/>
  <c r="Q3409" i="1313"/>
  <c r="R3409" i="1313"/>
  <c r="P3410" i="1313"/>
  <c r="Q3410" i="1313"/>
  <c r="R3410" i="1313"/>
  <c r="P3411" i="1313"/>
  <c r="Q3411" i="1313"/>
  <c r="R3411" i="1313"/>
  <c r="P3412" i="1313"/>
  <c r="Q3412" i="1313"/>
  <c r="R3412" i="1313"/>
  <c r="P3413" i="1313"/>
  <c r="Q3413" i="1313"/>
  <c r="R3413" i="1313"/>
  <c r="P3414" i="1313"/>
  <c r="Q3414" i="1313"/>
  <c r="R3414" i="1313"/>
  <c r="P3415" i="1313"/>
  <c r="Q3415" i="1313"/>
  <c r="R3415" i="1313"/>
  <c r="P3416" i="1313"/>
  <c r="Q3416" i="1313"/>
  <c r="R3416" i="1313"/>
  <c r="P3417" i="1313"/>
  <c r="Q3417" i="1313"/>
  <c r="R3417" i="1313"/>
  <c r="P3418" i="1313"/>
  <c r="Q3418" i="1313"/>
  <c r="R3418" i="1313"/>
  <c r="P3419" i="1313"/>
  <c r="Q3419" i="1313"/>
  <c r="R3419" i="1313"/>
  <c r="P3420" i="1313"/>
  <c r="Q3420" i="1313"/>
  <c r="R3420" i="1313"/>
  <c r="P3421" i="1313"/>
  <c r="Q3421" i="1313"/>
  <c r="R3421" i="1313"/>
  <c r="P3422" i="1313"/>
  <c r="Q3422" i="1313"/>
  <c r="R3422" i="1313"/>
  <c r="P3423" i="1313"/>
  <c r="Q3423" i="1313"/>
  <c r="R3423" i="1313"/>
  <c r="P3424" i="1313"/>
  <c r="Q3424" i="1313"/>
  <c r="R3424" i="1313"/>
  <c r="P3425" i="1313"/>
  <c r="Q3425" i="1313"/>
  <c r="R3425" i="1313"/>
  <c r="P3426" i="1313"/>
  <c r="Q3426" i="1313"/>
  <c r="R3426" i="1313"/>
  <c r="P3427" i="1313"/>
  <c r="Q3427" i="1313"/>
  <c r="R3427" i="1313"/>
  <c r="P3428" i="1313"/>
  <c r="Q3428" i="1313"/>
  <c r="R3428" i="1313"/>
  <c r="P3429" i="1313"/>
  <c r="Q3429" i="1313"/>
  <c r="R3429" i="1313"/>
  <c r="P3430" i="1313"/>
  <c r="Q3430" i="1313"/>
  <c r="R3430" i="1313"/>
  <c r="P3431" i="1313"/>
  <c r="Q3431" i="1313"/>
  <c r="R3431" i="1313"/>
  <c r="P3432" i="1313"/>
  <c r="Q3432" i="1313"/>
  <c r="R3432" i="1313"/>
  <c r="P3433" i="1313"/>
  <c r="Q3433" i="1313"/>
  <c r="R3433" i="1313"/>
  <c r="P3434" i="1313"/>
  <c r="Q3434" i="1313"/>
  <c r="R3434" i="1313"/>
  <c r="P3435" i="1313"/>
  <c r="Q3435" i="1313"/>
  <c r="R3435" i="1313"/>
  <c r="P3436" i="1313"/>
  <c r="Q3436" i="1313"/>
  <c r="R3436" i="1313"/>
  <c r="P3437" i="1313"/>
  <c r="Q3437" i="1313"/>
  <c r="R3437" i="1313"/>
  <c r="P3438" i="1313"/>
  <c r="Q3438" i="1313"/>
  <c r="R3438" i="1313"/>
  <c r="P3439" i="1313"/>
  <c r="Q3439" i="1313"/>
  <c r="R3439" i="1313"/>
  <c r="P3440" i="1313"/>
  <c r="Q3440" i="1313"/>
  <c r="R3440" i="1313"/>
  <c r="P3441" i="1313"/>
  <c r="Q3441" i="1313"/>
  <c r="R3441" i="1313"/>
  <c r="P3442" i="1313"/>
  <c r="Q3442" i="1313"/>
  <c r="R3442" i="1313"/>
  <c r="P3443" i="1313"/>
  <c r="Q3443" i="1313"/>
  <c r="R3443" i="1313"/>
  <c r="P3444" i="1313"/>
  <c r="Q3444" i="1313"/>
  <c r="R3444" i="1313"/>
  <c r="P3445" i="1313"/>
  <c r="Q3445" i="1313"/>
  <c r="R3445" i="1313"/>
  <c r="P3446" i="1313"/>
  <c r="Q3446" i="1313"/>
  <c r="R3446" i="1313"/>
  <c r="P3447" i="1313"/>
  <c r="Q3447" i="1313"/>
  <c r="R3447" i="1313"/>
  <c r="P3448" i="1313"/>
  <c r="Q3448" i="1313"/>
  <c r="R3448" i="1313"/>
  <c r="P3449" i="1313"/>
  <c r="Q3449" i="1313"/>
  <c r="R3449" i="1313"/>
  <c r="P3450" i="1313"/>
  <c r="Q3450" i="1313"/>
  <c r="R3450" i="1313"/>
  <c r="P3451" i="1313"/>
  <c r="Q3451" i="1313"/>
  <c r="R3451" i="1313"/>
  <c r="P3452" i="1313"/>
  <c r="Q3452" i="1313"/>
  <c r="R3452" i="1313"/>
  <c r="P3453" i="1313"/>
  <c r="Q3453" i="1313"/>
  <c r="R3453" i="1313"/>
  <c r="P3454" i="1313"/>
  <c r="Q3454" i="1313"/>
  <c r="R3454" i="1313"/>
  <c r="P3455" i="1313"/>
  <c r="Q3455" i="1313"/>
  <c r="R3455" i="1313"/>
  <c r="P3456" i="1313"/>
  <c r="Q3456" i="1313"/>
  <c r="R3456" i="1313"/>
  <c r="P3457" i="1313"/>
  <c r="Q3457" i="1313"/>
  <c r="R3457" i="1313"/>
  <c r="P3458" i="1313"/>
  <c r="Q3458" i="1313"/>
  <c r="R3458" i="1313"/>
  <c r="P3459" i="1313"/>
  <c r="Q3459" i="1313"/>
  <c r="R3459" i="1313"/>
  <c r="P3460" i="1313"/>
  <c r="Q3460" i="1313"/>
  <c r="R3460" i="1313"/>
  <c r="P3461" i="1313"/>
  <c r="Q3461" i="1313"/>
  <c r="R3461" i="1313"/>
  <c r="P3462" i="1313"/>
  <c r="Q3462" i="1313"/>
  <c r="R3462" i="1313"/>
  <c r="P3463" i="1313"/>
  <c r="Q3463" i="1313"/>
  <c r="R3463" i="1313"/>
  <c r="P3464" i="1313"/>
  <c r="Q3464" i="1313"/>
  <c r="R3464" i="1313"/>
  <c r="P3465" i="1313"/>
  <c r="Q3465" i="1313"/>
  <c r="R3465" i="1313"/>
  <c r="P3466" i="1313"/>
  <c r="Q3466" i="1313"/>
  <c r="R3466" i="1313"/>
  <c r="P3467" i="1313"/>
  <c r="Q3467" i="1313"/>
  <c r="R3467" i="1313"/>
  <c r="P3468" i="1313"/>
  <c r="Q3468" i="1313"/>
  <c r="R3468" i="1313"/>
  <c r="P3469" i="1313"/>
  <c r="Q3469" i="1313"/>
  <c r="R3469" i="1313"/>
  <c r="P3470" i="1313"/>
  <c r="Q3470" i="1313"/>
  <c r="R3470" i="1313"/>
  <c r="P3471" i="1313"/>
  <c r="Q3471" i="1313"/>
  <c r="R3471" i="1313"/>
  <c r="P3472" i="1313"/>
  <c r="Q3472" i="1313"/>
  <c r="R3472" i="1313"/>
  <c r="P3473" i="1313"/>
  <c r="Q3473" i="1313"/>
  <c r="R3473" i="1313"/>
  <c r="P3474" i="1313"/>
  <c r="Q3474" i="1313"/>
  <c r="R3474" i="1313"/>
  <c r="P3475" i="1313"/>
  <c r="Q3475" i="1313"/>
  <c r="R3475" i="1313"/>
  <c r="P3476" i="1313"/>
  <c r="Q3476" i="1313"/>
  <c r="R3476" i="1313"/>
  <c r="P3477" i="1313"/>
  <c r="Q3477" i="1313"/>
  <c r="R3477" i="1313"/>
  <c r="P3478" i="1313"/>
  <c r="Q3478" i="1313"/>
  <c r="R3478" i="1313"/>
  <c r="P3479" i="1313"/>
  <c r="Q3479" i="1313"/>
  <c r="R3479" i="1313"/>
  <c r="P3480" i="1313"/>
  <c r="Q3480" i="1313"/>
  <c r="R3480" i="1313"/>
  <c r="P3481" i="1313"/>
  <c r="Q3481" i="1313"/>
  <c r="R3481" i="1313"/>
  <c r="P3482" i="1313"/>
  <c r="Q3482" i="1313"/>
  <c r="R3482" i="1313"/>
  <c r="P3483" i="1313"/>
  <c r="Q3483" i="1313"/>
  <c r="R3483" i="1313"/>
  <c r="P3484" i="1313"/>
  <c r="Q3484" i="1313"/>
  <c r="R3484" i="1313"/>
  <c r="P3485" i="1313"/>
  <c r="Q3485" i="1313"/>
  <c r="R3485" i="1313"/>
  <c r="P3486" i="1313"/>
  <c r="Q3486" i="1313"/>
  <c r="R3486" i="1313"/>
  <c r="P3487" i="1313"/>
  <c r="Q3487" i="1313"/>
  <c r="R3487" i="1313"/>
  <c r="P3488" i="1313"/>
  <c r="Q3488" i="1313"/>
  <c r="R3488" i="1313"/>
  <c r="P3489" i="1313"/>
  <c r="Q3489" i="1313"/>
  <c r="R3489" i="1313"/>
  <c r="P3490" i="1313"/>
  <c r="Q3490" i="1313"/>
  <c r="R3490" i="1313"/>
  <c r="P3491" i="1313"/>
  <c r="Q3491" i="1313"/>
  <c r="R3491" i="1313"/>
  <c r="P3492" i="1313"/>
  <c r="Q3492" i="1313"/>
  <c r="R3492" i="1313"/>
  <c r="P3493" i="1313"/>
  <c r="Q3493" i="1313"/>
  <c r="R3493" i="1313"/>
  <c r="P3494" i="1313"/>
  <c r="Q3494" i="1313"/>
  <c r="R3494" i="1313"/>
  <c r="P3495" i="1313"/>
  <c r="Q3495" i="1313"/>
  <c r="R3495" i="1313"/>
  <c r="P3496" i="1313"/>
  <c r="Q3496" i="1313"/>
  <c r="R3496" i="1313"/>
  <c r="P3497" i="1313"/>
  <c r="Q3497" i="1313"/>
  <c r="R3497" i="1313"/>
  <c r="P3498" i="1313"/>
  <c r="Q3498" i="1313"/>
  <c r="R3498" i="1313"/>
  <c r="P3499" i="1313"/>
  <c r="Q3499" i="1313"/>
  <c r="R3499" i="1313"/>
  <c r="P3500" i="1313"/>
  <c r="Q3500" i="1313"/>
  <c r="R3500" i="1313"/>
  <c r="P3501" i="1313"/>
  <c r="Q3501" i="1313"/>
  <c r="R3501" i="1313"/>
  <c r="P3502" i="1313"/>
  <c r="Q3502" i="1313"/>
  <c r="R3502" i="1313"/>
  <c r="P3503" i="1313"/>
  <c r="Q3503" i="1313"/>
  <c r="R3503" i="1313"/>
  <c r="P3504" i="1313"/>
  <c r="Q3504" i="1313"/>
  <c r="R3504" i="1313"/>
  <c r="P3505" i="1313"/>
  <c r="Q3505" i="1313"/>
  <c r="R3505" i="1313"/>
  <c r="P3506" i="1313"/>
  <c r="Q3506" i="1313"/>
  <c r="R3506" i="1313"/>
  <c r="P3507" i="1313"/>
  <c r="Q3507" i="1313"/>
  <c r="R3507" i="1313"/>
  <c r="P3508" i="1313"/>
  <c r="Q3508" i="1313"/>
  <c r="R3508" i="1313"/>
  <c r="P3509" i="1313"/>
  <c r="Q3509" i="1313"/>
  <c r="R3509" i="1313"/>
  <c r="P3510" i="1313"/>
  <c r="Q3510" i="1313"/>
  <c r="R3510" i="1313"/>
  <c r="P3511" i="1313"/>
  <c r="Q3511" i="1313"/>
  <c r="R3511" i="1313"/>
  <c r="P3512" i="1313"/>
  <c r="Q3512" i="1313"/>
  <c r="R3512" i="1313"/>
  <c r="P3513" i="1313"/>
  <c r="Q3513" i="1313"/>
  <c r="R3513" i="1313"/>
  <c r="P3514" i="1313"/>
  <c r="Q3514" i="1313"/>
  <c r="R3514" i="1313"/>
  <c r="P3515" i="1313"/>
  <c r="Q3515" i="1313"/>
  <c r="R3515" i="1313"/>
  <c r="P3516" i="1313"/>
  <c r="Q3516" i="1313"/>
  <c r="R3516" i="1313"/>
  <c r="P3517" i="1313"/>
  <c r="Q3517" i="1313"/>
  <c r="R3517" i="1313"/>
  <c r="P3518" i="1313"/>
  <c r="Q3518" i="1313"/>
  <c r="R3518" i="1313"/>
  <c r="P3519" i="1313"/>
  <c r="Q3519" i="1313"/>
  <c r="R3519" i="1313"/>
  <c r="P3520" i="1313"/>
  <c r="Q3520" i="1313"/>
  <c r="R3520" i="1313"/>
  <c r="P3521" i="1313"/>
  <c r="Q3521" i="1313"/>
  <c r="R3521" i="1313"/>
  <c r="P3522" i="1313"/>
  <c r="Q3522" i="1313"/>
  <c r="R3522" i="1313"/>
  <c r="P3523" i="1313"/>
  <c r="Q3523" i="1313"/>
  <c r="R3523" i="1313"/>
  <c r="P3524" i="1313"/>
  <c r="Q3524" i="1313"/>
  <c r="R3524" i="1313"/>
  <c r="P3525" i="1313"/>
  <c r="Q3525" i="1313"/>
  <c r="R3525" i="1313"/>
  <c r="P3526" i="1313"/>
  <c r="Q3526" i="1313"/>
  <c r="R3526" i="1313"/>
  <c r="P3527" i="1313"/>
  <c r="Q3527" i="1313"/>
  <c r="R3527" i="1313"/>
  <c r="P3528" i="1313"/>
  <c r="Q3528" i="1313"/>
  <c r="R3528" i="1313"/>
  <c r="P3529" i="1313"/>
  <c r="Q3529" i="1313"/>
  <c r="R3529" i="1313"/>
  <c r="P3530" i="1313"/>
  <c r="Q3530" i="1313"/>
  <c r="R3530" i="1313"/>
  <c r="P3531" i="1313"/>
  <c r="Q3531" i="1313"/>
  <c r="R3531" i="1313"/>
  <c r="P3532" i="1313"/>
  <c r="Q3532" i="1313"/>
  <c r="R3532" i="1313"/>
  <c r="P3533" i="1313"/>
  <c r="Q3533" i="1313"/>
  <c r="R3533" i="1313"/>
  <c r="P3534" i="1313"/>
  <c r="Q3534" i="1313"/>
  <c r="R3534" i="1313"/>
  <c r="P3535" i="1313"/>
  <c r="Q3535" i="1313"/>
  <c r="R3535" i="1313"/>
  <c r="P3536" i="1313"/>
  <c r="Q3536" i="1313"/>
  <c r="R3536" i="1313"/>
  <c r="P3537" i="1313"/>
  <c r="Q3537" i="1313"/>
  <c r="R3537" i="1313"/>
  <c r="P3538" i="1313"/>
  <c r="Q3538" i="1313"/>
  <c r="R3538" i="1313"/>
  <c r="P3539" i="1313"/>
  <c r="Q3539" i="1313"/>
  <c r="R3539" i="1313"/>
  <c r="P3540" i="1313"/>
  <c r="Q3540" i="1313"/>
  <c r="R3540" i="1313"/>
  <c r="P3541" i="1313"/>
  <c r="Q3541" i="1313"/>
  <c r="R3541" i="1313"/>
  <c r="P3542" i="1313"/>
  <c r="Q3542" i="1313"/>
  <c r="R3542" i="1313"/>
  <c r="P3543" i="1313"/>
  <c r="Q3543" i="1313"/>
  <c r="R3543" i="1313"/>
  <c r="P3544" i="1313"/>
  <c r="Q3544" i="1313"/>
  <c r="R3544" i="1313"/>
  <c r="P3545" i="1313"/>
  <c r="Q3545" i="1313"/>
  <c r="R3545" i="1313"/>
  <c r="P3546" i="1313"/>
  <c r="Q3546" i="1313"/>
  <c r="R3546" i="1313"/>
  <c r="P3547" i="1313"/>
  <c r="Q3547" i="1313"/>
  <c r="R3547" i="1313"/>
  <c r="P3548" i="1313"/>
  <c r="Q3548" i="1313"/>
  <c r="R3548" i="1313"/>
  <c r="P3549" i="1313"/>
  <c r="Q3549" i="1313"/>
  <c r="R3549" i="1313"/>
  <c r="P3550" i="1313"/>
  <c r="Q3550" i="1313"/>
  <c r="R3550" i="1313"/>
  <c r="P3551" i="1313"/>
  <c r="Q3551" i="1313"/>
  <c r="R3551" i="1313"/>
  <c r="P3552" i="1313"/>
  <c r="Q3552" i="1313"/>
  <c r="R3552" i="1313"/>
  <c r="P3553" i="1313"/>
  <c r="Q3553" i="1313"/>
  <c r="R3553" i="1313"/>
  <c r="P3554" i="1313"/>
  <c r="Q3554" i="1313"/>
  <c r="R3554" i="1313"/>
  <c r="P3555" i="1313"/>
  <c r="Q3555" i="1313"/>
  <c r="R3555" i="1313"/>
  <c r="P3556" i="1313"/>
  <c r="Q3556" i="1313"/>
  <c r="R3556" i="1313"/>
  <c r="P3557" i="1313"/>
  <c r="Q3557" i="1313"/>
  <c r="R3557" i="1313"/>
  <c r="P3558" i="1313"/>
  <c r="Q3558" i="1313"/>
  <c r="R3558" i="1313"/>
  <c r="P3559" i="1313"/>
  <c r="Q3559" i="1313"/>
  <c r="R3559" i="1313"/>
  <c r="P3560" i="1313"/>
  <c r="Q3560" i="1313"/>
  <c r="R3560" i="1313"/>
  <c r="P3561" i="1313"/>
  <c r="Q3561" i="1313"/>
  <c r="R3561" i="1313"/>
  <c r="P3562" i="1313"/>
  <c r="Q3562" i="1313"/>
  <c r="R3562" i="1313"/>
  <c r="P3563" i="1313"/>
  <c r="Q3563" i="1313"/>
  <c r="R3563" i="1313"/>
  <c r="P3564" i="1313"/>
  <c r="Q3564" i="1313"/>
  <c r="R3564" i="1313"/>
  <c r="P3565" i="1313"/>
  <c r="Q3565" i="1313"/>
  <c r="R3565" i="1313"/>
  <c r="P3566" i="1313"/>
  <c r="Q3566" i="1313"/>
  <c r="R3566" i="1313"/>
  <c r="P3567" i="1313"/>
  <c r="Q3567" i="1313"/>
  <c r="R3567" i="1313"/>
  <c r="P3568" i="1313"/>
  <c r="Q3568" i="1313"/>
  <c r="R3568" i="1313"/>
  <c r="P3569" i="1313"/>
  <c r="Q3569" i="1313"/>
  <c r="R3569" i="1313"/>
  <c r="P3570" i="1313"/>
  <c r="Q3570" i="1313"/>
  <c r="R3570" i="1313"/>
  <c r="P3571" i="1313"/>
  <c r="Q3571" i="1313"/>
  <c r="R3571" i="1313"/>
  <c r="P3572" i="1313"/>
  <c r="Q3572" i="1313"/>
  <c r="R3572" i="1313"/>
  <c r="P3573" i="1313"/>
  <c r="Q3573" i="1313"/>
  <c r="R3573" i="1313"/>
  <c r="P3574" i="1313"/>
  <c r="Q3574" i="1313"/>
  <c r="R3574" i="1313"/>
  <c r="P3575" i="1313"/>
  <c r="Q3575" i="1313"/>
  <c r="R3575" i="1313"/>
  <c r="P3576" i="1313"/>
  <c r="Q3576" i="1313"/>
  <c r="R3576" i="1313"/>
  <c r="P3577" i="1313"/>
  <c r="Q3577" i="1313"/>
  <c r="R3577" i="1313"/>
  <c r="P3578" i="1313"/>
  <c r="Q3578" i="1313"/>
  <c r="R3578" i="1313"/>
  <c r="P3579" i="1313"/>
  <c r="Q3579" i="1313"/>
  <c r="R3579" i="1313"/>
  <c r="P3580" i="1313"/>
  <c r="Q3580" i="1313"/>
  <c r="R3580" i="1313"/>
  <c r="P3581" i="1313"/>
  <c r="Q3581" i="1313"/>
  <c r="R3581" i="1313"/>
  <c r="P3582" i="1313"/>
  <c r="Q3582" i="1313"/>
  <c r="R3582" i="1313"/>
  <c r="P3583" i="1313"/>
  <c r="Q3583" i="1313"/>
  <c r="R3583" i="1313"/>
  <c r="P3584" i="1313"/>
  <c r="Q3584" i="1313"/>
  <c r="R3584" i="1313"/>
  <c r="P3585" i="1313"/>
  <c r="Q3585" i="1313"/>
  <c r="R3585" i="1313"/>
  <c r="P3586" i="1313"/>
  <c r="Q3586" i="1313"/>
  <c r="R3586" i="1313"/>
  <c r="P3587" i="1313"/>
  <c r="Q3587" i="1313"/>
  <c r="R3587" i="1313"/>
  <c r="P3588" i="1313"/>
  <c r="Q3588" i="1313"/>
  <c r="R3588" i="1313"/>
  <c r="P3589" i="1313"/>
  <c r="Q3589" i="1313"/>
  <c r="R3589" i="1313"/>
  <c r="P3590" i="1313"/>
  <c r="Q3590" i="1313"/>
  <c r="R3590" i="1313"/>
  <c r="P3591" i="1313"/>
  <c r="Q3591" i="1313"/>
  <c r="R3591" i="1313"/>
  <c r="P3592" i="1313"/>
  <c r="Q3592" i="1313"/>
  <c r="R3592" i="1313"/>
  <c r="P3593" i="1313"/>
  <c r="Q3593" i="1313"/>
  <c r="R3593" i="1313"/>
  <c r="P3594" i="1313"/>
  <c r="Q3594" i="1313"/>
  <c r="R3594" i="1313"/>
  <c r="P3595" i="1313"/>
  <c r="Q3595" i="1313"/>
  <c r="R3595" i="1313"/>
  <c r="P3596" i="1313"/>
  <c r="Q3596" i="1313"/>
  <c r="R3596" i="1313"/>
  <c r="P3597" i="1313"/>
  <c r="Q3597" i="1313"/>
  <c r="R3597" i="1313"/>
  <c r="P3598" i="1313"/>
  <c r="Q3598" i="1313"/>
  <c r="R3598" i="1313"/>
  <c r="P3599" i="1313"/>
  <c r="Q3599" i="1313"/>
  <c r="R3599" i="1313"/>
  <c r="P3600" i="1313"/>
  <c r="Q3600" i="1313"/>
  <c r="R3600" i="1313"/>
  <c r="P3601" i="1313"/>
  <c r="Q3601" i="1313"/>
  <c r="R3601" i="1313"/>
  <c r="P3602" i="1313"/>
  <c r="Q3602" i="1313"/>
  <c r="R3602" i="1313"/>
  <c r="P3603" i="1313"/>
  <c r="Q3603" i="1313"/>
  <c r="R3603" i="1313"/>
  <c r="P3604" i="1313"/>
  <c r="Q3604" i="1313"/>
  <c r="R3604" i="1313"/>
  <c r="P3605" i="1313"/>
  <c r="Q3605" i="1313"/>
  <c r="R3605" i="1313"/>
  <c r="P3606" i="1313"/>
  <c r="Q3606" i="1313"/>
  <c r="R3606" i="1313"/>
  <c r="P3607" i="1313"/>
  <c r="Q3607" i="1313"/>
  <c r="R3607" i="1313"/>
  <c r="P3608" i="1313"/>
  <c r="Q3608" i="1313"/>
  <c r="R3608" i="1313"/>
  <c r="P3609" i="1313"/>
  <c r="Q3609" i="1313"/>
  <c r="R3609" i="1313"/>
  <c r="P3610" i="1313"/>
  <c r="Q3610" i="1313"/>
  <c r="R3610" i="1313"/>
  <c r="P3611" i="1313"/>
  <c r="Q3611" i="1313"/>
  <c r="R3611" i="1313"/>
  <c r="P3612" i="1313"/>
  <c r="Q3612" i="1313"/>
  <c r="R3612" i="1313"/>
  <c r="P3613" i="1313"/>
  <c r="Q3613" i="1313"/>
  <c r="R3613" i="1313"/>
  <c r="P3614" i="1313"/>
  <c r="Q3614" i="1313"/>
  <c r="R3614" i="1313"/>
  <c r="P3615" i="1313"/>
  <c r="Q3615" i="1313"/>
  <c r="R3615" i="1313"/>
  <c r="P3616" i="1313"/>
  <c r="Q3616" i="1313"/>
  <c r="R3616" i="1313"/>
  <c r="P3617" i="1313"/>
  <c r="Q3617" i="1313"/>
  <c r="R3617" i="1313"/>
  <c r="P3618" i="1313"/>
  <c r="Q3618" i="1313"/>
  <c r="R3618" i="1313"/>
  <c r="P3619" i="1313"/>
  <c r="Q3619" i="1313"/>
  <c r="R3619" i="1313"/>
  <c r="P3620" i="1313"/>
  <c r="Q3620" i="1313"/>
  <c r="R3620" i="1313"/>
  <c r="P3621" i="1313"/>
  <c r="Q3621" i="1313"/>
  <c r="R3621" i="1313"/>
  <c r="P3622" i="1313"/>
  <c r="Q3622" i="1313"/>
  <c r="R3622" i="1313"/>
  <c r="P3623" i="1313"/>
  <c r="Q3623" i="1313"/>
  <c r="R3623" i="1313"/>
  <c r="P3624" i="1313"/>
  <c r="Q3624" i="1313"/>
  <c r="R3624" i="1313"/>
  <c r="P3625" i="1313"/>
  <c r="Q3625" i="1313"/>
  <c r="R3625" i="1313"/>
  <c r="P3626" i="1313"/>
  <c r="Q3626" i="1313"/>
  <c r="R3626" i="1313"/>
  <c r="P3627" i="1313"/>
  <c r="Q3627" i="1313"/>
  <c r="R3627" i="1313"/>
  <c r="P3628" i="1313"/>
  <c r="Q3628" i="1313"/>
  <c r="R3628" i="1313"/>
  <c r="P3629" i="1313"/>
  <c r="Q3629" i="1313"/>
  <c r="R3629" i="1313"/>
  <c r="P3630" i="1313"/>
  <c r="Q3630" i="1313"/>
  <c r="R3630" i="1313"/>
  <c r="P3631" i="1313"/>
  <c r="Q3631" i="1313"/>
  <c r="R3631" i="1313"/>
  <c r="P3632" i="1313"/>
  <c r="Q3632" i="1313"/>
  <c r="R3632" i="1313"/>
  <c r="P3633" i="1313"/>
  <c r="Q3633" i="1313"/>
  <c r="R3633" i="1313"/>
  <c r="P3634" i="1313"/>
  <c r="Q3634" i="1313"/>
  <c r="R3634" i="1313"/>
  <c r="P3635" i="1313"/>
  <c r="Q3635" i="1313"/>
  <c r="R3635" i="1313"/>
  <c r="P3636" i="1313"/>
  <c r="Q3636" i="1313"/>
  <c r="R3636" i="1313"/>
  <c r="P3637" i="1313"/>
  <c r="Q3637" i="1313"/>
  <c r="R3637" i="1313"/>
  <c r="P3638" i="1313"/>
  <c r="Q3638" i="1313"/>
  <c r="R3638" i="1313"/>
  <c r="P3639" i="1313"/>
  <c r="Q3639" i="1313"/>
  <c r="R3639" i="1313"/>
  <c r="P3640" i="1313"/>
  <c r="Q3640" i="1313"/>
  <c r="R3640" i="1313"/>
  <c r="P3641" i="1313"/>
  <c r="Q3641" i="1313"/>
  <c r="R3641" i="1313"/>
  <c r="P3642" i="1313"/>
  <c r="Q3642" i="1313"/>
  <c r="R3642" i="1313"/>
  <c r="P3643" i="1313"/>
  <c r="Q3643" i="1313"/>
  <c r="R3643" i="1313"/>
  <c r="P3644" i="1313"/>
  <c r="Q3644" i="1313"/>
  <c r="R3644" i="1313"/>
  <c r="P3645" i="1313"/>
  <c r="Q3645" i="1313"/>
  <c r="R3645" i="1313"/>
  <c r="P3646" i="1313"/>
  <c r="Q3646" i="1313"/>
  <c r="R3646" i="1313"/>
  <c r="P3647" i="1313"/>
  <c r="Q3647" i="1313"/>
  <c r="R3647" i="1313"/>
  <c r="P3648" i="1313"/>
  <c r="Q3648" i="1313"/>
  <c r="R3648" i="1313"/>
  <c r="P3649" i="1313"/>
  <c r="Q3649" i="1313"/>
  <c r="R3649" i="1313"/>
  <c r="P3650" i="1313"/>
  <c r="Q3650" i="1313"/>
  <c r="R3650" i="1313"/>
  <c r="P3651" i="1313"/>
  <c r="Q3651" i="1313"/>
  <c r="R3651" i="1313"/>
  <c r="P3652" i="1313"/>
  <c r="Q3652" i="1313"/>
  <c r="R3652" i="1313"/>
  <c r="P3653" i="1313"/>
  <c r="Q3653" i="1313"/>
  <c r="R3653" i="1313"/>
  <c r="P3654" i="1313"/>
  <c r="Q3654" i="1313"/>
  <c r="R3654" i="1313"/>
  <c r="P3655" i="1313"/>
  <c r="Q3655" i="1313"/>
  <c r="R3655" i="1313"/>
  <c r="P3656" i="1313"/>
  <c r="Q3656" i="1313"/>
  <c r="R3656" i="1313"/>
  <c r="P3657" i="1313"/>
  <c r="Q3657" i="1313"/>
  <c r="R3657" i="1313"/>
  <c r="P3658" i="1313"/>
  <c r="Q3658" i="1313"/>
  <c r="R3658" i="1313"/>
  <c r="P3659" i="1313"/>
  <c r="Q3659" i="1313"/>
  <c r="R3659" i="1313"/>
  <c r="P3660" i="1313"/>
  <c r="Q3660" i="1313"/>
  <c r="R3660" i="1313"/>
  <c r="P3661" i="1313"/>
  <c r="Q3661" i="1313"/>
  <c r="R3661" i="1313"/>
  <c r="P3662" i="1313"/>
  <c r="Q3662" i="1313"/>
  <c r="R3662" i="1313"/>
  <c r="P3663" i="1313"/>
  <c r="Q3663" i="1313"/>
  <c r="R3663" i="1313"/>
  <c r="P3664" i="1313"/>
  <c r="Q3664" i="1313"/>
  <c r="R3664" i="1313"/>
  <c r="P3665" i="1313"/>
  <c r="Q3665" i="1313"/>
  <c r="R3665" i="1313"/>
  <c r="P3666" i="1313"/>
  <c r="Q3666" i="1313"/>
  <c r="R3666" i="1313"/>
  <c r="P3667" i="1313"/>
  <c r="Q3667" i="1313"/>
  <c r="R3667" i="1313"/>
  <c r="P3668" i="1313"/>
  <c r="Q3668" i="1313"/>
  <c r="R3668" i="1313"/>
  <c r="P3669" i="1313"/>
  <c r="Q3669" i="1313"/>
  <c r="R3669" i="1313"/>
  <c r="P3670" i="1313"/>
  <c r="Q3670" i="1313"/>
  <c r="R3670" i="1313"/>
  <c r="P3671" i="1313"/>
  <c r="Q3671" i="1313"/>
  <c r="R3671" i="1313"/>
  <c r="P3672" i="1313"/>
  <c r="Q3672" i="1313"/>
  <c r="R3672" i="1313"/>
  <c r="P3673" i="1313"/>
  <c r="Q3673" i="1313"/>
  <c r="R3673" i="1313"/>
  <c r="P3674" i="1313"/>
  <c r="Q3674" i="1313"/>
  <c r="R3674" i="1313"/>
  <c r="P3675" i="1313"/>
  <c r="Q3675" i="1313"/>
  <c r="R3675" i="1313"/>
  <c r="P3676" i="1313"/>
  <c r="Q3676" i="1313"/>
  <c r="R3676" i="1313"/>
  <c r="P3677" i="1313"/>
  <c r="Q3677" i="1313"/>
  <c r="R3677" i="1313"/>
  <c r="P3678" i="1313"/>
  <c r="Q3678" i="1313"/>
  <c r="R3678" i="1313"/>
  <c r="P3679" i="1313"/>
  <c r="Q3679" i="1313"/>
  <c r="R3679" i="1313"/>
  <c r="P3680" i="1313"/>
  <c r="Q3680" i="1313"/>
  <c r="R3680" i="1313"/>
  <c r="P3681" i="1313"/>
  <c r="Q3681" i="1313"/>
  <c r="R3681" i="1313"/>
  <c r="P3682" i="1313"/>
  <c r="Q3682" i="1313"/>
  <c r="R3682" i="1313"/>
  <c r="P3683" i="1313"/>
  <c r="Q3683" i="1313"/>
  <c r="R3683" i="1313"/>
  <c r="P3684" i="1313"/>
  <c r="Q3684" i="1313"/>
  <c r="R3684" i="1313"/>
  <c r="P3685" i="1313"/>
  <c r="Q3685" i="1313"/>
  <c r="R3685" i="1313"/>
  <c r="P3686" i="1313"/>
  <c r="Q3686" i="1313"/>
  <c r="R3686" i="1313"/>
  <c r="P3687" i="1313"/>
  <c r="Q3687" i="1313"/>
  <c r="R3687" i="1313"/>
  <c r="P3688" i="1313"/>
  <c r="Q3688" i="1313"/>
  <c r="R3688" i="1313"/>
  <c r="P3689" i="1313"/>
  <c r="Q3689" i="1313"/>
  <c r="R3689" i="1313"/>
  <c r="P3690" i="1313"/>
  <c r="Q3690" i="1313"/>
  <c r="R3690" i="1313"/>
  <c r="P3691" i="1313"/>
  <c r="Q3691" i="1313"/>
  <c r="R3691" i="1313"/>
  <c r="P3692" i="1313"/>
  <c r="Q3692" i="1313"/>
  <c r="R3692" i="1313"/>
  <c r="P3693" i="1313"/>
  <c r="Q3693" i="1313"/>
  <c r="R3693" i="1313"/>
  <c r="P3694" i="1313"/>
  <c r="Q3694" i="1313"/>
  <c r="R3694" i="1313"/>
  <c r="P3695" i="1313"/>
  <c r="Q3695" i="1313"/>
  <c r="R3695" i="1313"/>
  <c r="P3696" i="1313"/>
  <c r="Q3696" i="1313"/>
  <c r="R3696" i="1313"/>
  <c r="P3697" i="1313"/>
  <c r="Q3697" i="1313"/>
  <c r="R3697" i="1313"/>
  <c r="P3698" i="1313"/>
  <c r="Q3698" i="1313"/>
  <c r="R3698" i="1313"/>
  <c r="P3699" i="1313"/>
  <c r="Q3699" i="1313"/>
  <c r="R3699" i="1313"/>
  <c r="P3700" i="1313"/>
  <c r="Q3700" i="1313"/>
  <c r="R3700" i="1313"/>
  <c r="P3701" i="1313"/>
  <c r="Q3701" i="1313"/>
  <c r="R3701" i="1313"/>
  <c r="P3702" i="1313"/>
  <c r="Q3702" i="1313"/>
  <c r="R3702" i="1313"/>
  <c r="P3703" i="1313"/>
  <c r="Q3703" i="1313"/>
  <c r="R3703" i="1313"/>
  <c r="P3704" i="1313"/>
  <c r="Q3704" i="1313"/>
  <c r="R3704" i="1313"/>
  <c r="P3705" i="1313"/>
  <c r="Q3705" i="1313"/>
  <c r="R3705" i="1313"/>
  <c r="P3706" i="1313"/>
  <c r="Q3706" i="1313"/>
  <c r="R3706" i="1313"/>
  <c r="P3707" i="1313"/>
  <c r="Q3707" i="1313"/>
  <c r="R3707" i="1313"/>
  <c r="P3708" i="1313"/>
  <c r="Q3708" i="1313"/>
  <c r="R3708" i="1313"/>
  <c r="P3709" i="1313"/>
  <c r="Q3709" i="1313"/>
  <c r="R3709" i="1313"/>
  <c r="P3710" i="1313"/>
  <c r="Q3710" i="1313"/>
  <c r="R3710" i="1313"/>
  <c r="P3711" i="1313"/>
  <c r="Q3711" i="1313"/>
  <c r="R3711" i="1313"/>
  <c r="P3712" i="1313"/>
  <c r="Q3712" i="1313"/>
  <c r="R3712" i="1313"/>
  <c r="P3713" i="1313"/>
  <c r="Q3713" i="1313"/>
  <c r="R3713" i="1313"/>
  <c r="P3714" i="1313"/>
  <c r="Q3714" i="1313"/>
  <c r="R3714" i="1313"/>
  <c r="P3715" i="1313"/>
  <c r="Q3715" i="1313"/>
  <c r="R3715" i="1313"/>
  <c r="P3716" i="1313"/>
  <c r="Q3716" i="1313"/>
  <c r="R3716" i="1313"/>
  <c r="P3717" i="1313"/>
  <c r="Q3717" i="1313"/>
  <c r="R3717" i="1313"/>
  <c r="P3718" i="1313"/>
  <c r="Q3718" i="1313"/>
  <c r="R3718" i="1313"/>
  <c r="P3719" i="1313"/>
  <c r="Q3719" i="1313"/>
  <c r="R3719" i="1313"/>
  <c r="P3720" i="1313"/>
  <c r="Q3720" i="1313"/>
  <c r="R3720" i="1313"/>
  <c r="P3721" i="1313"/>
  <c r="Q3721" i="1313"/>
  <c r="R3721" i="1313"/>
  <c r="P3722" i="1313"/>
  <c r="Q3722" i="1313"/>
  <c r="R3722" i="1313"/>
  <c r="P3723" i="1313"/>
  <c r="Q3723" i="1313"/>
  <c r="R3723" i="1313"/>
  <c r="P3724" i="1313"/>
  <c r="Q3724" i="1313"/>
  <c r="R3724" i="1313"/>
  <c r="P3725" i="1313"/>
  <c r="Q3725" i="1313"/>
  <c r="R3725" i="1313"/>
  <c r="P3726" i="1313"/>
  <c r="Q3726" i="1313"/>
  <c r="R3726" i="1313"/>
  <c r="P3727" i="1313"/>
  <c r="Q3727" i="1313"/>
  <c r="R3727" i="1313"/>
  <c r="P3728" i="1313"/>
  <c r="Q3728" i="1313"/>
  <c r="R3728" i="1313"/>
  <c r="P3729" i="1313"/>
  <c r="Q3729" i="1313"/>
  <c r="R3729" i="1313"/>
  <c r="P3730" i="1313"/>
  <c r="Q3730" i="1313"/>
  <c r="R3730" i="1313"/>
  <c r="P3731" i="1313"/>
  <c r="Q3731" i="1313"/>
  <c r="R3731" i="1313"/>
  <c r="P3732" i="1313"/>
  <c r="Q3732" i="1313"/>
  <c r="R3732" i="1313"/>
  <c r="P3733" i="1313"/>
  <c r="Q3733" i="1313"/>
  <c r="R3733" i="1313"/>
  <c r="P3734" i="1313"/>
  <c r="Q3734" i="1313"/>
  <c r="R3734" i="1313"/>
  <c r="P3735" i="1313"/>
  <c r="Q3735" i="1313"/>
  <c r="R3735" i="1313"/>
  <c r="P3736" i="1313"/>
  <c r="Q3736" i="1313"/>
  <c r="R3736" i="1313"/>
  <c r="P3737" i="1313"/>
  <c r="Q3737" i="1313"/>
  <c r="R3737" i="1313"/>
  <c r="P3738" i="1313"/>
  <c r="Q3738" i="1313"/>
  <c r="R3738" i="1313"/>
  <c r="P3739" i="1313"/>
  <c r="Q3739" i="1313"/>
  <c r="R3739" i="1313"/>
  <c r="P3740" i="1313"/>
  <c r="Q3740" i="1313"/>
  <c r="R3740" i="1313"/>
  <c r="P3741" i="1313"/>
  <c r="Q3741" i="1313"/>
  <c r="R3741" i="1313"/>
  <c r="P3742" i="1313"/>
  <c r="Q3742" i="1313"/>
  <c r="R3742" i="1313"/>
  <c r="P3743" i="1313"/>
  <c r="Q3743" i="1313"/>
  <c r="R3743" i="1313"/>
  <c r="P3744" i="1313"/>
  <c r="Q3744" i="1313"/>
  <c r="R3744" i="1313"/>
  <c r="P3745" i="1313"/>
  <c r="Q3745" i="1313"/>
  <c r="R3745" i="1313"/>
  <c r="P3746" i="1313"/>
  <c r="Q3746" i="1313"/>
  <c r="R3746" i="1313"/>
  <c r="P3747" i="1313"/>
  <c r="Q3747" i="1313"/>
  <c r="R3747" i="1313"/>
  <c r="P3748" i="1313"/>
  <c r="Q3748" i="1313"/>
  <c r="R3748" i="1313"/>
  <c r="P3749" i="1313"/>
  <c r="Q3749" i="1313"/>
  <c r="R3749" i="1313"/>
  <c r="P3750" i="1313"/>
  <c r="Q3750" i="1313"/>
  <c r="R3750" i="1313"/>
  <c r="P3751" i="1313"/>
  <c r="Q3751" i="1313"/>
  <c r="R3751" i="1313"/>
  <c r="P3752" i="1313"/>
  <c r="Q3752" i="1313"/>
  <c r="R3752" i="1313"/>
  <c r="P3753" i="1313"/>
  <c r="Q3753" i="1313"/>
  <c r="R3753" i="1313"/>
  <c r="P3754" i="1313"/>
  <c r="Q3754" i="1313"/>
  <c r="R3754" i="1313"/>
  <c r="P3755" i="1313"/>
  <c r="Q3755" i="1313"/>
  <c r="R3755" i="1313"/>
  <c r="P3756" i="1313"/>
  <c r="Q3756" i="1313"/>
  <c r="R3756" i="1313"/>
  <c r="P3757" i="1313"/>
  <c r="Q3757" i="1313"/>
  <c r="R3757" i="1313"/>
  <c r="P3758" i="1313"/>
  <c r="Q3758" i="1313"/>
  <c r="R3758" i="1313"/>
  <c r="P3759" i="1313"/>
  <c r="Q3759" i="1313"/>
  <c r="R3759" i="1313"/>
  <c r="P3760" i="1313"/>
  <c r="Q3760" i="1313"/>
  <c r="R3760" i="1313"/>
  <c r="P3761" i="1313"/>
  <c r="Q3761" i="1313"/>
  <c r="R3761" i="1313"/>
  <c r="P3762" i="1313"/>
  <c r="Q3762" i="1313"/>
  <c r="R3762" i="1313"/>
  <c r="P3763" i="1313"/>
  <c r="Q3763" i="1313"/>
  <c r="R3763" i="1313"/>
  <c r="P3764" i="1313"/>
  <c r="Q3764" i="1313"/>
  <c r="R3764" i="1313"/>
  <c r="P3765" i="1313"/>
  <c r="Q3765" i="1313"/>
  <c r="R3765" i="1313"/>
  <c r="P3766" i="1313"/>
  <c r="Q3766" i="1313"/>
  <c r="R3766" i="1313"/>
  <c r="P3767" i="1313"/>
  <c r="Q3767" i="1313"/>
  <c r="R3767" i="1313"/>
  <c r="P3768" i="1313"/>
  <c r="Q3768" i="1313"/>
  <c r="R3768" i="1313"/>
  <c r="P3769" i="1313"/>
  <c r="Q3769" i="1313"/>
  <c r="R3769" i="1313"/>
  <c r="P3770" i="1313"/>
  <c r="Q3770" i="1313"/>
  <c r="R3770" i="1313"/>
  <c r="P3771" i="1313"/>
  <c r="Q3771" i="1313"/>
  <c r="R3771" i="1313"/>
  <c r="P3772" i="1313"/>
  <c r="Q3772" i="1313"/>
  <c r="R3772" i="1313"/>
  <c r="P3773" i="1313"/>
  <c r="Q3773" i="1313"/>
  <c r="R3773" i="1313"/>
  <c r="P3774" i="1313"/>
  <c r="Q3774" i="1313"/>
  <c r="R3774" i="1313"/>
  <c r="P3775" i="1313"/>
  <c r="Q3775" i="1313"/>
  <c r="R3775" i="1313"/>
  <c r="P3776" i="1313"/>
  <c r="Q3776" i="1313"/>
  <c r="R3776" i="1313"/>
  <c r="P3777" i="1313"/>
  <c r="Q3777" i="1313"/>
  <c r="R3777" i="1313"/>
  <c r="P3778" i="1313"/>
  <c r="Q3778" i="1313"/>
  <c r="R3778" i="1313"/>
  <c r="P3779" i="1313"/>
  <c r="Q3779" i="1313"/>
  <c r="R3779" i="1313"/>
  <c r="P3780" i="1313"/>
  <c r="Q3780" i="1313"/>
  <c r="R3780" i="1313"/>
  <c r="P3781" i="1313"/>
  <c r="Q3781" i="1313"/>
  <c r="R3781" i="1313"/>
  <c r="P3782" i="1313"/>
  <c r="Q3782" i="1313"/>
  <c r="R3782" i="1313"/>
  <c r="P3783" i="1313"/>
  <c r="Q3783" i="1313"/>
  <c r="R3783" i="1313"/>
  <c r="P3784" i="1313"/>
  <c r="Q3784" i="1313"/>
  <c r="R3784" i="1313"/>
  <c r="P3785" i="1313"/>
  <c r="Q3785" i="1313"/>
  <c r="R3785" i="1313"/>
  <c r="P3786" i="1313"/>
  <c r="Q3786" i="1313"/>
  <c r="R3786" i="1313"/>
  <c r="P3787" i="1313"/>
  <c r="Q3787" i="1313"/>
  <c r="R3787" i="1313"/>
  <c r="P3788" i="1313"/>
  <c r="Q3788" i="1313"/>
  <c r="R3788" i="1313"/>
  <c r="P3789" i="1313"/>
  <c r="Q3789" i="1313"/>
  <c r="R3789" i="1313"/>
  <c r="P3790" i="1313"/>
  <c r="Q3790" i="1313"/>
  <c r="R3790" i="1313"/>
  <c r="P3791" i="1313"/>
  <c r="Q3791" i="1313"/>
  <c r="R3791" i="1313"/>
  <c r="P3792" i="1313"/>
  <c r="Q3792" i="1313"/>
  <c r="R3792" i="1313"/>
  <c r="P3793" i="1313"/>
  <c r="Q3793" i="1313"/>
  <c r="R3793" i="1313"/>
  <c r="P3794" i="1313"/>
  <c r="Q3794" i="1313"/>
  <c r="R3794" i="1313"/>
  <c r="P3795" i="1313"/>
  <c r="Q3795" i="1313"/>
  <c r="R3795" i="1313"/>
  <c r="P3796" i="1313"/>
  <c r="Q3796" i="1313"/>
  <c r="R3796" i="1313"/>
  <c r="P3797" i="1313"/>
  <c r="Q3797" i="1313"/>
  <c r="R3797" i="1313"/>
  <c r="P3798" i="1313"/>
  <c r="Q3798" i="1313"/>
  <c r="R3798" i="1313"/>
  <c r="P3799" i="1313"/>
  <c r="Q3799" i="1313"/>
  <c r="R3799" i="1313"/>
  <c r="P3800" i="1313"/>
  <c r="Q3800" i="1313"/>
  <c r="R3800" i="1313"/>
  <c r="P3801" i="1313"/>
  <c r="Q3801" i="1313"/>
  <c r="R3801" i="1313"/>
  <c r="P3802" i="1313"/>
  <c r="Q3802" i="1313"/>
  <c r="R3802" i="1313"/>
  <c r="P3803" i="1313"/>
  <c r="Q3803" i="1313"/>
  <c r="R3803" i="1313"/>
  <c r="P3804" i="1313"/>
  <c r="Q3804" i="1313"/>
  <c r="R3804" i="1313"/>
  <c r="P3805" i="1313"/>
  <c r="Q3805" i="1313"/>
  <c r="R3805" i="1313"/>
  <c r="P3806" i="1313"/>
  <c r="Q3806" i="1313"/>
  <c r="R3806" i="1313"/>
  <c r="P3807" i="1313"/>
  <c r="Q3807" i="1313"/>
  <c r="R3807" i="1313"/>
  <c r="P3808" i="1313"/>
  <c r="Q3808" i="1313"/>
  <c r="R3808" i="1313"/>
  <c r="P3809" i="1313"/>
  <c r="Q3809" i="1313"/>
  <c r="R3809" i="1313"/>
  <c r="P3810" i="1313"/>
  <c r="Q3810" i="1313"/>
  <c r="R3810" i="1313"/>
  <c r="P3811" i="1313"/>
  <c r="Q3811" i="1313"/>
  <c r="R3811" i="1313"/>
  <c r="P3812" i="1313"/>
  <c r="Q3812" i="1313"/>
  <c r="R3812" i="1313"/>
  <c r="P3813" i="1313"/>
  <c r="Q3813" i="1313"/>
  <c r="R3813" i="1313"/>
  <c r="P3814" i="1313"/>
  <c r="Q3814" i="1313"/>
  <c r="R3814" i="1313"/>
  <c r="P3815" i="1313"/>
  <c r="Q3815" i="1313"/>
  <c r="R3815" i="1313"/>
  <c r="P3816" i="1313"/>
  <c r="Q3816" i="1313"/>
  <c r="R3816" i="1313"/>
  <c r="P3817" i="1313"/>
  <c r="Q3817" i="1313"/>
  <c r="R3817" i="1313"/>
  <c r="P3818" i="1313"/>
  <c r="Q3818" i="1313"/>
  <c r="R3818" i="1313"/>
  <c r="P3819" i="1313"/>
  <c r="Q3819" i="1313"/>
  <c r="R3819" i="1313"/>
  <c r="P3820" i="1313"/>
  <c r="Q3820" i="1313"/>
  <c r="R3820" i="1313"/>
  <c r="P3821" i="1313"/>
  <c r="Q3821" i="1313"/>
  <c r="R3821" i="1313"/>
  <c r="P3822" i="1313"/>
  <c r="Q3822" i="1313"/>
  <c r="R3822" i="1313"/>
  <c r="P3823" i="1313"/>
  <c r="Q3823" i="1313"/>
  <c r="R3823" i="1313"/>
  <c r="P3824" i="1313"/>
  <c r="Q3824" i="1313"/>
  <c r="R3824" i="1313"/>
  <c r="P3825" i="1313"/>
  <c r="Q3825" i="1313"/>
  <c r="R3825" i="1313"/>
  <c r="P3826" i="1313"/>
  <c r="Q3826" i="1313"/>
  <c r="R3826" i="1313"/>
  <c r="P3827" i="1313"/>
  <c r="Q3827" i="1313"/>
  <c r="R3827" i="1313"/>
  <c r="P3828" i="1313"/>
  <c r="Q3828" i="1313"/>
  <c r="R3828" i="1313"/>
  <c r="P3829" i="1313"/>
  <c r="Q3829" i="1313"/>
  <c r="R3829" i="1313"/>
  <c r="P3830" i="1313"/>
  <c r="Q3830" i="1313"/>
  <c r="R3830" i="1313"/>
  <c r="P3831" i="1313"/>
  <c r="Q3831" i="1313"/>
  <c r="R3831" i="1313"/>
  <c r="P3832" i="1313"/>
  <c r="Q3832" i="1313"/>
  <c r="R3832" i="1313"/>
  <c r="P3833" i="1313"/>
  <c r="Q3833" i="1313"/>
  <c r="R3833" i="1313"/>
  <c r="P3834" i="1313"/>
  <c r="Q3834" i="1313"/>
  <c r="R3834" i="1313"/>
  <c r="P3835" i="1313"/>
  <c r="Q3835" i="1313"/>
  <c r="R3835" i="1313"/>
  <c r="P3836" i="1313"/>
  <c r="Q3836" i="1313"/>
  <c r="R3836" i="1313"/>
  <c r="P3837" i="1313"/>
  <c r="Q3837" i="1313"/>
  <c r="R3837" i="1313"/>
  <c r="P3838" i="1313"/>
  <c r="Q3838" i="1313"/>
  <c r="R3838" i="1313"/>
  <c r="P3839" i="1313"/>
  <c r="Q3839" i="1313"/>
  <c r="R3839" i="1313"/>
  <c r="P3840" i="1313"/>
  <c r="Q3840" i="1313"/>
  <c r="R3840" i="1313"/>
  <c r="P3841" i="1313"/>
  <c r="Q3841" i="1313"/>
  <c r="R3841" i="1313"/>
  <c r="P3842" i="1313"/>
  <c r="Q3842" i="1313"/>
  <c r="R3842" i="1313"/>
  <c r="P3843" i="1313"/>
  <c r="Q3843" i="1313"/>
  <c r="R3843" i="1313"/>
  <c r="P3844" i="1313"/>
  <c r="Q3844" i="1313"/>
  <c r="R3844" i="1313"/>
  <c r="P3845" i="1313"/>
  <c r="Q3845" i="1313"/>
  <c r="R3845" i="1313"/>
  <c r="P3846" i="1313"/>
  <c r="Q3846" i="1313"/>
  <c r="R3846" i="1313"/>
  <c r="P3847" i="1313"/>
  <c r="Q3847" i="1313"/>
  <c r="R3847" i="1313"/>
  <c r="P3848" i="1313"/>
  <c r="Q3848" i="1313"/>
  <c r="R3848" i="1313"/>
  <c r="P3849" i="1313"/>
  <c r="Q3849" i="1313"/>
  <c r="R3849" i="1313"/>
  <c r="P3850" i="1313"/>
  <c r="Q3850" i="1313"/>
  <c r="R3850" i="1313"/>
  <c r="P3851" i="1313"/>
  <c r="Q3851" i="1313"/>
  <c r="R3851" i="1313"/>
  <c r="P3852" i="1313"/>
  <c r="Q3852" i="1313"/>
  <c r="R3852" i="1313"/>
  <c r="P3853" i="1313"/>
  <c r="Q3853" i="1313"/>
  <c r="R3853" i="1313"/>
  <c r="P3854" i="1313"/>
  <c r="Q3854" i="1313"/>
  <c r="R3854" i="1313"/>
  <c r="P3855" i="1313"/>
  <c r="Q3855" i="1313"/>
  <c r="R3855" i="1313"/>
  <c r="P3856" i="1313"/>
  <c r="Q3856" i="1313"/>
  <c r="R3856" i="1313"/>
  <c r="P3857" i="1313"/>
  <c r="Q3857" i="1313"/>
  <c r="R3857" i="1313"/>
  <c r="P3858" i="1313"/>
  <c r="Q3858" i="1313"/>
  <c r="R3858" i="1313"/>
  <c r="P3859" i="1313"/>
  <c r="Q3859" i="1313"/>
  <c r="R3859" i="1313"/>
  <c r="P3860" i="1313"/>
  <c r="Q3860" i="1313"/>
  <c r="R3860" i="1313"/>
  <c r="P3861" i="1313"/>
  <c r="Q3861" i="1313"/>
  <c r="R3861" i="1313"/>
  <c r="P3862" i="1313"/>
  <c r="Q3862" i="1313"/>
  <c r="R3862" i="1313"/>
  <c r="P3863" i="1313"/>
  <c r="Q3863" i="1313"/>
  <c r="R3863" i="1313"/>
  <c r="P3864" i="1313"/>
  <c r="Q3864" i="1313"/>
  <c r="R3864" i="1313"/>
  <c r="P3865" i="1313"/>
  <c r="Q3865" i="1313"/>
  <c r="R3865" i="1313"/>
  <c r="P3866" i="1313"/>
  <c r="Q3866" i="1313"/>
  <c r="R3866" i="1313"/>
  <c r="P3867" i="1313"/>
  <c r="Q3867" i="1313"/>
  <c r="R3867" i="1313"/>
  <c r="P3868" i="1313"/>
  <c r="Q3868" i="1313"/>
  <c r="R3868" i="1313"/>
  <c r="P3869" i="1313"/>
  <c r="Q3869" i="1313"/>
  <c r="R3869" i="1313"/>
  <c r="P3870" i="1313"/>
  <c r="Q3870" i="1313"/>
  <c r="R3870" i="1313"/>
  <c r="P3871" i="1313"/>
  <c r="Q3871" i="1313"/>
  <c r="R3871" i="1313"/>
  <c r="P3872" i="1313"/>
  <c r="Q3872" i="1313"/>
  <c r="R3872" i="1313"/>
  <c r="P3873" i="1313"/>
  <c r="Q3873" i="1313"/>
  <c r="R3873" i="1313"/>
  <c r="P3874" i="1313"/>
  <c r="Q3874" i="1313"/>
  <c r="R3874" i="1313"/>
  <c r="P3875" i="1313"/>
  <c r="Q3875" i="1313"/>
  <c r="R3875" i="1313"/>
  <c r="P3876" i="1313"/>
  <c r="Q3876" i="1313"/>
  <c r="R3876" i="1313"/>
  <c r="P3877" i="1313"/>
  <c r="Q3877" i="1313"/>
  <c r="R3877" i="1313"/>
  <c r="P3878" i="1313"/>
  <c r="Q3878" i="1313"/>
  <c r="R3878" i="1313"/>
  <c r="P3879" i="1313"/>
  <c r="Q3879" i="1313"/>
  <c r="R3879" i="1313"/>
  <c r="P3880" i="1313"/>
  <c r="Q3880" i="1313"/>
  <c r="R3880" i="1313"/>
  <c r="P3881" i="1313"/>
  <c r="Q3881" i="1313"/>
  <c r="R3881" i="1313"/>
  <c r="P3882" i="1313"/>
  <c r="Q3882" i="1313"/>
  <c r="R3882" i="1313"/>
  <c r="P3883" i="1313"/>
  <c r="Q3883" i="1313"/>
  <c r="R3883" i="1313"/>
  <c r="P3884" i="1313"/>
  <c r="Q3884" i="1313"/>
  <c r="R3884" i="1313"/>
  <c r="P3885" i="1313"/>
  <c r="Q3885" i="1313"/>
  <c r="R3885" i="1313"/>
  <c r="P3886" i="1313"/>
  <c r="Q3886" i="1313"/>
  <c r="R3886" i="1313"/>
  <c r="P3887" i="1313"/>
  <c r="Q3887" i="1313"/>
  <c r="R3887" i="1313"/>
  <c r="P3888" i="1313"/>
  <c r="Q3888" i="1313"/>
  <c r="R3888" i="1313"/>
  <c r="P3889" i="1313"/>
  <c r="Q3889" i="1313"/>
  <c r="R3889" i="1313"/>
  <c r="P3890" i="1313"/>
  <c r="Q3890" i="1313"/>
  <c r="R3890" i="1313"/>
  <c r="P3891" i="1313"/>
  <c r="Q3891" i="1313"/>
  <c r="R3891" i="1313"/>
  <c r="P3892" i="1313"/>
  <c r="Q3892" i="1313"/>
  <c r="R3892" i="1313"/>
  <c r="P3893" i="1313"/>
  <c r="Q3893" i="1313"/>
  <c r="R3893" i="1313"/>
  <c r="P3894" i="1313"/>
  <c r="Q3894" i="1313"/>
  <c r="R3894" i="1313"/>
  <c r="P3895" i="1313"/>
  <c r="Q3895" i="1313"/>
  <c r="R3895" i="1313"/>
  <c r="P3896" i="1313"/>
  <c r="Q3896" i="1313"/>
  <c r="R3896" i="1313"/>
  <c r="P3897" i="1313"/>
  <c r="Q3897" i="1313"/>
  <c r="R3897" i="1313"/>
  <c r="P3898" i="1313"/>
  <c r="Q3898" i="1313"/>
  <c r="R3898" i="1313"/>
  <c r="P3899" i="1313"/>
  <c r="Q3899" i="1313"/>
  <c r="R3899" i="1313"/>
  <c r="P3900" i="1313"/>
  <c r="Q3900" i="1313"/>
  <c r="R3900" i="1313"/>
  <c r="P3901" i="1313"/>
  <c r="Q3901" i="1313"/>
  <c r="R3901" i="1313"/>
  <c r="P3902" i="1313"/>
  <c r="Q3902" i="1313"/>
  <c r="R3902" i="1313"/>
  <c r="P3903" i="1313"/>
  <c r="Q3903" i="1313"/>
  <c r="R3903" i="1313"/>
  <c r="P3904" i="1313"/>
  <c r="Q3904" i="1313"/>
  <c r="R3904" i="1313"/>
  <c r="P3905" i="1313"/>
  <c r="Q3905" i="1313"/>
  <c r="R3905" i="1313"/>
  <c r="P3906" i="1313"/>
  <c r="Q3906" i="1313"/>
  <c r="R3906" i="1313"/>
  <c r="P3907" i="1313"/>
  <c r="Q3907" i="1313"/>
  <c r="R3907" i="1313"/>
  <c r="P3908" i="1313"/>
  <c r="Q3908" i="1313"/>
  <c r="R3908" i="1313"/>
  <c r="P3909" i="1313"/>
  <c r="Q3909" i="1313"/>
  <c r="R3909" i="1313"/>
  <c r="P3910" i="1313"/>
  <c r="Q3910" i="1313"/>
  <c r="R3910" i="1313"/>
  <c r="P3911" i="1313"/>
  <c r="Q3911" i="1313"/>
  <c r="R3911" i="1313"/>
  <c r="P3912" i="1313"/>
  <c r="Q3912" i="1313"/>
  <c r="R3912" i="1313"/>
  <c r="P3913" i="1313"/>
  <c r="Q3913" i="1313"/>
  <c r="R3913" i="1313"/>
  <c r="P3914" i="1313"/>
  <c r="Q3914" i="1313"/>
  <c r="R3914" i="1313"/>
  <c r="P3915" i="1313"/>
  <c r="Q3915" i="1313"/>
  <c r="R3915" i="1313"/>
  <c r="P3916" i="1313"/>
  <c r="Q3916" i="1313"/>
  <c r="R3916" i="1313"/>
  <c r="P3917" i="1313"/>
  <c r="Q3917" i="1313"/>
  <c r="R3917" i="1313"/>
  <c r="P3918" i="1313"/>
  <c r="Q3918" i="1313"/>
  <c r="R3918" i="1313"/>
  <c r="P3919" i="1313"/>
  <c r="Q3919" i="1313"/>
  <c r="R3919" i="1313"/>
  <c r="P3920" i="1313"/>
  <c r="Q3920" i="1313"/>
  <c r="R3920" i="1313"/>
  <c r="P3921" i="1313"/>
  <c r="Q3921" i="1313"/>
  <c r="R3921" i="1313"/>
  <c r="P3922" i="1313"/>
  <c r="Q3922" i="1313"/>
  <c r="R3922" i="1313"/>
  <c r="P3923" i="1313"/>
  <c r="Q3923" i="1313"/>
  <c r="R3923" i="1313"/>
  <c r="P3924" i="1313"/>
  <c r="Q3924" i="1313"/>
  <c r="R3924" i="1313"/>
  <c r="P3925" i="1313"/>
  <c r="Q3925" i="1313"/>
  <c r="R3925" i="1313"/>
  <c r="P3926" i="1313"/>
  <c r="Q3926" i="1313"/>
  <c r="R3926" i="1313"/>
  <c r="P3927" i="1313"/>
  <c r="Q3927" i="1313"/>
  <c r="R3927" i="1313"/>
  <c r="P3928" i="1313"/>
  <c r="Q3928" i="1313"/>
  <c r="R3928" i="1313"/>
  <c r="P3929" i="1313"/>
  <c r="Q3929" i="1313"/>
  <c r="R3929" i="1313"/>
  <c r="P3930" i="1313"/>
  <c r="Q3930" i="1313"/>
  <c r="R3930" i="1313"/>
  <c r="P3931" i="1313"/>
  <c r="Q3931" i="1313"/>
  <c r="R3931" i="1313"/>
  <c r="P3932" i="1313"/>
  <c r="Q3932" i="1313"/>
  <c r="R3932" i="1313"/>
  <c r="P3933" i="1313"/>
  <c r="Q3933" i="1313"/>
  <c r="R3933" i="1313"/>
  <c r="P3934" i="1313"/>
  <c r="Q3934" i="1313"/>
  <c r="R3934" i="1313"/>
  <c r="P3935" i="1313"/>
  <c r="Q3935" i="1313"/>
  <c r="R3935" i="1313"/>
  <c r="P3936" i="1313"/>
  <c r="Q3936" i="1313"/>
  <c r="R3936" i="1313"/>
  <c r="P3937" i="1313"/>
  <c r="Q3937" i="1313"/>
  <c r="R3937" i="1313"/>
  <c r="P3938" i="1313"/>
  <c r="Q3938" i="1313"/>
  <c r="R3938" i="1313"/>
  <c r="P3939" i="1313"/>
  <c r="Q3939" i="1313"/>
  <c r="R3939" i="1313"/>
  <c r="P3940" i="1313"/>
  <c r="Q3940" i="1313"/>
  <c r="R3940" i="1313"/>
  <c r="P3941" i="1313"/>
  <c r="Q3941" i="1313"/>
  <c r="R3941" i="1313"/>
  <c r="P3942" i="1313"/>
  <c r="Q3942" i="1313"/>
  <c r="R3942" i="1313"/>
  <c r="P3943" i="1313"/>
  <c r="Q3943" i="1313"/>
  <c r="R3943" i="1313"/>
  <c r="P3944" i="1313"/>
  <c r="Q3944" i="1313"/>
  <c r="R3944" i="1313"/>
  <c r="P3945" i="1313"/>
  <c r="Q3945" i="1313"/>
  <c r="R3945" i="1313"/>
  <c r="P3946" i="1313"/>
  <c r="Q3946" i="1313"/>
  <c r="R3946" i="1313"/>
  <c r="P3947" i="1313"/>
  <c r="Q3947" i="1313"/>
  <c r="R3947" i="1313"/>
  <c r="P3948" i="1313"/>
  <c r="Q3948" i="1313"/>
  <c r="R3948" i="1313"/>
  <c r="P3949" i="1313"/>
  <c r="Q3949" i="1313"/>
  <c r="R3949" i="1313"/>
  <c r="P3950" i="1313"/>
  <c r="Q3950" i="1313"/>
  <c r="R3950" i="1313"/>
  <c r="P3951" i="1313"/>
  <c r="Q3951" i="1313"/>
  <c r="R3951" i="1313"/>
  <c r="P3952" i="1313"/>
  <c r="Q3952" i="1313"/>
  <c r="R3952" i="1313"/>
  <c r="P3953" i="1313"/>
  <c r="Q3953" i="1313"/>
  <c r="R3953" i="1313"/>
  <c r="P3954" i="1313"/>
  <c r="Q3954" i="1313"/>
  <c r="R3954" i="1313"/>
  <c r="P3955" i="1313"/>
  <c r="Q3955" i="1313"/>
  <c r="R3955" i="1313"/>
  <c r="P3956" i="1313"/>
  <c r="Q3956" i="1313"/>
  <c r="R3956" i="1313"/>
  <c r="P3957" i="1313"/>
  <c r="Q3957" i="1313"/>
  <c r="R3957" i="1313"/>
  <c r="P3958" i="1313"/>
  <c r="Q3958" i="1313"/>
  <c r="R3958" i="1313"/>
  <c r="P3959" i="1313"/>
  <c r="Q3959" i="1313"/>
  <c r="R3959" i="1313"/>
  <c r="P3960" i="1313"/>
  <c r="Q3960" i="1313"/>
  <c r="R3960" i="1313"/>
  <c r="P3961" i="1313"/>
  <c r="Q3961" i="1313"/>
  <c r="R3961" i="1313"/>
  <c r="P3962" i="1313"/>
  <c r="Q3962" i="1313"/>
  <c r="R3962" i="1313"/>
  <c r="P3963" i="1313"/>
  <c r="Q3963" i="1313"/>
  <c r="R3963" i="1313"/>
  <c r="P3964" i="1313"/>
  <c r="Q3964" i="1313"/>
  <c r="R3964" i="1313"/>
  <c r="P3965" i="1313"/>
  <c r="Q3965" i="1313"/>
  <c r="R3965" i="1313"/>
  <c r="P3966" i="1313"/>
  <c r="Q3966" i="1313"/>
  <c r="R3966" i="1313"/>
  <c r="P3967" i="1313"/>
  <c r="Q3967" i="1313"/>
  <c r="R3967" i="1313"/>
  <c r="P3968" i="1313"/>
  <c r="Q3968" i="1313"/>
  <c r="R3968" i="1313"/>
  <c r="P3969" i="1313"/>
  <c r="Q3969" i="1313"/>
  <c r="R3969" i="1313"/>
  <c r="P3970" i="1313"/>
  <c r="Q3970" i="1313"/>
  <c r="R3970" i="1313"/>
  <c r="P3971" i="1313"/>
  <c r="Q3971" i="1313"/>
  <c r="R3971" i="1313"/>
  <c r="P3972" i="1313"/>
  <c r="Q3972" i="1313"/>
  <c r="R3972" i="1313"/>
  <c r="P3973" i="1313"/>
  <c r="Q3973" i="1313"/>
  <c r="R3973" i="1313"/>
  <c r="P3974" i="1313"/>
  <c r="Q3974" i="1313"/>
  <c r="R3974" i="1313"/>
  <c r="P3975" i="1313"/>
  <c r="Q3975" i="1313"/>
  <c r="R3975" i="1313"/>
  <c r="P3976" i="1313"/>
  <c r="Q3976" i="1313"/>
  <c r="R3976" i="1313"/>
  <c r="P3977" i="1313"/>
  <c r="Q3977" i="1313"/>
  <c r="R3977" i="1313"/>
  <c r="P3978" i="1313"/>
  <c r="Q3978" i="1313"/>
  <c r="R3978" i="1313"/>
  <c r="P3979" i="1313"/>
  <c r="Q3979" i="1313"/>
  <c r="R3979" i="1313"/>
  <c r="P3980" i="1313"/>
  <c r="Q3980" i="1313"/>
  <c r="R3980" i="1313"/>
  <c r="P3981" i="1313"/>
  <c r="Q3981" i="1313"/>
  <c r="R3981" i="1313"/>
  <c r="P3982" i="1313"/>
  <c r="Q3982" i="1313"/>
  <c r="R3982" i="1313"/>
  <c r="P3983" i="1313"/>
  <c r="Q3983" i="1313"/>
  <c r="R3983" i="1313"/>
  <c r="P3984" i="1313"/>
  <c r="Q3984" i="1313"/>
  <c r="R3984" i="1313"/>
  <c r="P3985" i="1313"/>
  <c r="Q3985" i="1313"/>
  <c r="R3985" i="1313"/>
  <c r="P3986" i="1313"/>
  <c r="Q3986" i="1313"/>
  <c r="R3986" i="1313"/>
  <c r="P3987" i="1313"/>
  <c r="Q3987" i="1313"/>
  <c r="R3987" i="1313"/>
  <c r="P3988" i="1313"/>
  <c r="Q3988" i="1313"/>
  <c r="R3988" i="1313"/>
  <c r="P3989" i="1313"/>
  <c r="Q3989" i="1313"/>
  <c r="R3989" i="1313"/>
  <c r="P3990" i="1313"/>
  <c r="Q3990" i="1313"/>
  <c r="R3990" i="1313"/>
  <c r="P3991" i="1313"/>
  <c r="Q3991" i="1313"/>
  <c r="R3991" i="1313"/>
  <c r="P3992" i="1313"/>
  <c r="Q3992" i="1313"/>
  <c r="R3992" i="1313"/>
  <c r="P3993" i="1313"/>
  <c r="Q3993" i="1313"/>
  <c r="R3993" i="1313"/>
  <c r="P3994" i="1313"/>
  <c r="Q3994" i="1313"/>
  <c r="R3994" i="1313"/>
  <c r="P3995" i="1313"/>
  <c r="Q3995" i="1313"/>
  <c r="R3995" i="1313"/>
  <c r="P3996" i="1313"/>
  <c r="Q3996" i="1313"/>
  <c r="R3996" i="1313"/>
  <c r="P3997" i="1313"/>
  <c r="Q3997" i="1313"/>
  <c r="R3997" i="1313"/>
  <c r="P3998" i="1313"/>
  <c r="Q3998" i="1313"/>
  <c r="R3998" i="1313"/>
  <c r="P3999" i="1313"/>
  <c r="Q3999" i="1313"/>
  <c r="R3999" i="1313"/>
  <c r="P4000" i="1313"/>
  <c r="Q4000" i="1313"/>
  <c r="R4000" i="1313"/>
  <c r="P4001" i="1313"/>
  <c r="Q4001" i="1313"/>
  <c r="R4001" i="1313"/>
  <c r="P4002" i="1313"/>
  <c r="Q4002" i="1313"/>
  <c r="R4002" i="1313"/>
  <c r="P4003" i="1313"/>
  <c r="Q4003" i="1313"/>
  <c r="R4003" i="1313"/>
  <c r="P4004" i="1313"/>
  <c r="Q4004" i="1313"/>
  <c r="R4004" i="1313"/>
  <c r="P4005" i="1313"/>
  <c r="Q4005" i="1313"/>
  <c r="R4005" i="1313"/>
  <c r="P4006" i="1313"/>
  <c r="Q4006" i="1313"/>
  <c r="R4006" i="1313"/>
  <c r="P4007" i="1313"/>
  <c r="Q4007" i="1313"/>
  <c r="R4007" i="1313"/>
  <c r="P4008" i="1313"/>
  <c r="Q4008" i="1313"/>
  <c r="R4008" i="1313"/>
  <c r="P4009" i="1313"/>
  <c r="Q4009" i="1313"/>
  <c r="R4009" i="1313"/>
  <c r="P4010" i="1313"/>
  <c r="Q4010" i="1313"/>
  <c r="R4010" i="1313"/>
  <c r="P4011" i="1313"/>
  <c r="Q4011" i="1313"/>
  <c r="R4011" i="1313"/>
  <c r="P4012" i="1313"/>
  <c r="Q4012" i="1313"/>
  <c r="R4012" i="1313"/>
  <c r="P4013" i="1313"/>
  <c r="Q4013" i="1313"/>
  <c r="R4013" i="1313"/>
  <c r="P4014" i="1313"/>
  <c r="Q4014" i="1313"/>
  <c r="R4014" i="1313"/>
  <c r="P4015" i="1313"/>
  <c r="Q4015" i="1313"/>
  <c r="R4015" i="1313"/>
  <c r="P4016" i="1313"/>
  <c r="Q4016" i="1313"/>
  <c r="R4016" i="1313"/>
  <c r="P4017" i="1313"/>
  <c r="Q4017" i="1313"/>
  <c r="R4017" i="1313"/>
  <c r="P4018" i="1313"/>
  <c r="Q4018" i="1313"/>
  <c r="R4018" i="1313"/>
  <c r="P4019" i="1313"/>
  <c r="Q4019" i="1313"/>
  <c r="R4019" i="1313"/>
  <c r="P4020" i="1313"/>
  <c r="Q4020" i="1313"/>
  <c r="R4020" i="1313"/>
  <c r="P4021" i="1313"/>
  <c r="Q4021" i="1313"/>
  <c r="R4021" i="1313"/>
  <c r="P4022" i="1313"/>
  <c r="Q4022" i="1313"/>
  <c r="R4022" i="1313"/>
  <c r="P4023" i="1313"/>
  <c r="Q4023" i="1313"/>
  <c r="R4023" i="1313"/>
  <c r="P4024" i="1313"/>
  <c r="Q4024" i="1313"/>
  <c r="R4024" i="1313"/>
  <c r="P4025" i="1313"/>
  <c r="Q4025" i="1313"/>
  <c r="R4025" i="1313"/>
  <c r="P4026" i="1313"/>
  <c r="Q4026" i="1313"/>
  <c r="R4026" i="1313"/>
  <c r="P4027" i="1313"/>
  <c r="Q4027" i="1313"/>
  <c r="R4027" i="1313"/>
  <c r="P4028" i="1313"/>
  <c r="Q4028" i="1313"/>
  <c r="R4028" i="1313"/>
  <c r="P4029" i="1313"/>
  <c r="Q4029" i="1313"/>
  <c r="R4029" i="1313"/>
  <c r="P4030" i="1313"/>
  <c r="Q4030" i="1313"/>
  <c r="R4030" i="1313"/>
  <c r="P4031" i="1313"/>
  <c r="Q4031" i="1313"/>
  <c r="R4031" i="1313"/>
  <c r="P4032" i="1313"/>
  <c r="Q4032" i="1313"/>
  <c r="R4032" i="1313"/>
  <c r="P4033" i="1313"/>
  <c r="Q4033" i="1313"/>
  <c r="R4033" i="1313"/>
  <c r="P4034" i="1313"/>
  <c r="Q4034" i="1313"/>
  <c r="R4034" i="1313"/>
  <c r="P4035" i="1313"/>
  <c r="Q4035" i="1313"/>
  <c r="R4035" i="1313"/>
  <c r="P4036" i="1313"/>
  <c r="Q4036" i="1313"/>
  <c r="R4036" i="1313"/>
  <c r="P4037" i="1313"/>
  <c r="Q4037" i="1313"/>
  <c r="R4037" i="1313"/>
  <c r="P4038" i="1313"/>
  <c r="Q4038" i="1313"/>
  <c r="R4038" i="1313"/>
  <c r="P4039" i="1313"/>
  <c r="Q4039" i="1313"/>
  <c r="R4039" i="1313"/>
  <c r="P4040" i="1313"/>
  <c r="Q4040" i="1313"/>
  <c r="R4040" i="1313"/>
  <c r="P4041" i="1313"/>
  <c r="Q4041" i="1313"/>
  <c r="R4041" i="1313"/>
  <c r="P4042" i="1313"/>
  <c r="Q4042" i="1313"/>
  <c r="R4042" i="1313"/>
  <c r="P4043" i="1313"/>
  <c r="Q4043" i="1313"/>
  <c r="R4043" i="1313"/>
  <c r="P4044" i="1313"/>
  <c r="Q4044" i="1313"/>
  <c r="R4044" i="1313"/>
  <c r="P4045" i="1313"/>
  <c r="Q4045" i="1313"/>
  <c r="R4045" i="1313"/>
  <c r="P4046" i="1313"/>
  <c r="Q4046" i="1313"/>
  <c r="R4046" i="1313"/>
  <c r="P4047" i="1313"/>
  <c r="Q4047" i="1313"/>
  <c r="R4047" i="1313"/>
  <c r="P4048" i="1313"/>
  <c r="Q4048" i="1313"/>
  <c r="R4048" i="1313"/>
  <c r="P4049" i="1313"/>
  <c r="Q4049" i="1313"/>
  <c r="R4049" i="1313"/>
  <c r="P4050" i="1313"/>
  <c r="Q4050" i="1313"/>
  <c r="R4050" i="1313"/>
  <c r="P4051" i="1313"/>
  <c r="Q4051" i="1313"/>
  <c r="R4051" i="1313"/>
  <c r="P4052" i="1313"/>
  <c r="Q4052" i="1313"/>
  <c r="R4052" i="1313"/>
  <c r="P4053" i="1313"/>
  <c r="Q4053" i="1313"/>
  <c r="R4053" i="1313"/>
  <c r="P4054" i="1313"/>
  <c r="Q4054" i="1313"/>
  <c r="R4054" i="1313"/>
  <c r="P4055" i="1313"/>
  <c r="Q4055" i="1313"/>
  <c r="R4055" i="1313"/>
  <c r="P4056" i="1313"/>
  <c r="Q4056" i="1313"/>
  <c r="R4056" i="1313"/>
  <c r="P4057" i="1313"/>
  <c r="Q4057" i="1313"/>
  <c r="R4057" i="1313"/>
  <c r="P4058" i="1313"/>
  <c r="Q4058" i="1313"/>
  <c r="R4058" i="1313"/>
  <c r="P4059" i="1313"/>
  <c r="Q4059" i="1313"/>
  <c r="R4059" i="1313"/>
  <c r="P4060" i="1313"/>
  <c r="Q4060" i="1313"/>
  <c r="R4060" i="1313"/>
  <c r="P4061" i="1313"/>
  <c r="Q4061" i="1313"/>
  <c r="R4061" i="1313"/>
  <c r="P4062" i="1313"/>
  <c r="Q4062" i="1313"/>
  <c r="R4062" i="1313"/>
  <c r="P4063" i="1313"/>
  <c r="Q4063" i="1313"/>
  <c r="R4063" i="1313"/>
  <c r="P4064" i="1313"/>
  <c r="Q4064" i="1313"/>
  <c r="R4064" i="1313"/>
  <c r="P4065" i="1313"/>
  <c r="Q4065" i="1313"/>
  <c r="R4065" i="1313"/>
  <c r="P4066" i="1313"/>
  <c r="Q4066" i="1313"/>
  <c r="R4066" i="1313"/>
  <c r="P4067" i="1313"/>
  <c r="Q4067" i="1313"/>
  <c r="R4067" i="1313"/>
  <c r="P4068" i="1313"/>
  <c r="Q4068" i="1313"/>
  <c r="R4068" i="1313"/>
  <c r="P4069" i="1313"/>
  <c r="Q4069" i="1313"/>
  <c r="R4069" i="1313"/>
  <c r="P4070" i="1313"/>
  <c r="Q4070" i="1313"/>
  <c r="R4070" i="1313"/>
  <c r="P4071" i="1313"/>
  <c r="Q4071" i="1313"/>
  <c r="R4071" i="1313"/>
  <c r="P4072" i="1313"/>
  <c r="Q4072" i="1313"/>
  <c r="R4072" i="1313"/>
  <c r="P4073" i="1313"/>
  <c r="Q4073" i="1313"/>
  <c r="R4073" i="1313"/>
  <c r="P4074" i="1313"/>
  <c r="Q4074" i="1313"/>
  <c r="R4074" i="1313"/>
  <c r="P4075" i="1313"/>
  <c r="Q4075" i="1313"/>
  <c r="R4075" i="1313"/>
  <c r="P4076" i="1313"/>
  <c r="Q4076" i="1313"/>
  <c r="R4076" i="1313"/>
  <c r="P4077" i="1313"/>
  <c r="Q4077" i="1313"/>
  <c r="R4077" i="1313"/>
  <c r="P4078" i="1313"/>
  <c r="Q4078" i="1313"/>
  <c r="R4078" i="1313"/>
  <c r="P4079" i="1313"/>
  <c r="Q4079" i="1313"/>
  <c r="R4079" i="1313"/>
  <c r="P4080" i="1313"/>
  <c r="Q4080" i="1313"/>
  <c r="R4080" i="1313"/>
  <c r="P4081" i="1313"/>
  <c r="Q4081" i="1313"/>
  <c r="R4081" i="1313"/>
  <c r="P4082" i="1313"/>
  <c r="Q4082" i="1313"/>
  <c r="R4082" i="1313"/>
  <c r="P4083" i="1313"/>
  <c r="Q4083" i="1313"/>
  <c r="R4083" i="1313"/>
  <c r="P4084" i="1313"/>
  <c r="Q4084" i="1313"/>
  <c r="R4084" i="1313"/>
  <c r="P4085" i="1313"/>
  <c r="Q4085" i="1313"/>
  <c r="R4085" i="1313"/>
  <c r="P4086" i="1313"/>
  <c r="Q4086" i="1313"/>
  <c r="R4086" i="1313"/>
  <c r="P4087" i="1313"/>
  <c r="Q4087" i="1313"/>
  <c r="R4087" i="1313"/>
  <c r="P4088" i="1313"/>
  <c r="Q4088" i="1313"/>
  <c r="R4088" i="1313"/>
  <c r="P4089" i="1313"/>
  <c r="Q4089" i="1313"/>
  <c r="R4089" i="1313"/>
  <c r="P4090" i="1313"/>
  <c r="Q4090" i="1313"/>
  <c r="R4090" i="1313"/>
  <c r="P4091" i="1313"/>
  <c r="Q4091" i="1313"/>
  <c r="R4091" i="1313"/>
  <c r="P4092" i="1313"/>
  <c r="Q4092" i="1313"/>
  <c r="R4092" i="1313"/>
  <c r="P4093" i="1313"/>
  <c r="Q4093" i="1313"/>
  <c r="R4093" i="1313"/>
  <c r="P4094" i="1313"/>
  <c r="Q4094" i="1313"/>
  <c r="R4094" i="1313"/>
  <c r="P4095" i="1313"/>
  <c r="Q4095" i="1313"/>
  <c r="R4095" i="1313"/>
  <c r="P4096" i="1313"/>
  <c r="Q4096" i="1313"/>
  <c r="R4096" i="1313"/>
  <c r="P4097" i="1313"/>
  <c r="Q4097" i="1313"/>
  <c r="R4097" i="1313"/>
  <c r="P4098" i="1313"/>
  <c r="Q4098" i="1313"/>
  <c r="R4098" i="1313"/>
  <c r="P4099" i="1313"/>
  <c r="Q4099" i="1313"/>
  <c r="R4099" i="1313"/>
  <c r="P4100" i="1313"/>
  <c r="Q4100" i="1313"/>
  <c r="R4100" i="1313"/>
  <c r="P4101" i="1313"/>
  <c r="Q4101" i="1313"/>
  <c r="R4101" i="1313"/>
  <c r="P4102" i="1313"/>
  <c r="Q4102" i="1313"/>
  <c r="R4102" i="1313"/>
  <c r="P4103" i="1313"/>
  <c r="Q4103" i="1313"/>
  <c r="R4103" i="1313"/>
  <c r="P4104" i="1313"/>
  <c r="Q4104" i="1313"/>
  <c r="R4104" i="1313"/>
  <c r="P4105" i="1313"/>
  <c r="Q4105" i="1313"/>
  <c r="R4105" i="1313"/>
  <c r="P4106" i="1313"/>
  <c r="Q4106" i="1313"/>
  <c r="R4106" i="1313"/>
  <c r="P4107" i="1313"/>
  <c r="Q4107" i="1313"/>
  <c r="R4107" i="1313"/>
  <c r="P4108" i="1313"/>
  <c r="Q4108" i="1313"/>
  <c r="R4108" i="1313"/>
  <c r="P4109" i="1313"/>
  <c r="Q4109" i="1313"/>
  <c r="R4109" i="1313"/>
  <c r="P4110" i="1313"/>
  <c r="Q4110" i="1313"/>
  <c r="R4110" i="1313"/>
  <c r="P4111" i="1313"/>
  <c r="Q4111" i="1313"/>
  <c r="R4111" i="1313"/>
  <c r="P4112" i="1313"/>
  <c r="Q4112" i="1313"/>
  <c r="R4112" i="1313"/>
  <c r="P4113" i="1313"/>
  <c r="Q4113" i="1313"/>
  <c r="R4113" i="1313"/>
  <c r="P4114" i="1313"/>
  <c r="Q4114" i="1313"/>
  <c r="R4114" i="1313"/>
  <c r="P4115" i="1313"/>
  <c r="Q4115" i="1313"/>
  <c r="R4115" i="1313"/>
  <c r="P4116" i="1313"/>
  <c r="Q4116" i="1313"/>
  <c r="R4116" i="1313"/>
  <c r="P4117" i="1313"/>
  <c r="Q4117" i="1313"/>
  <c r="R4117" i="1313"/>
  <c r="P4118" i="1313"/>
  <c r="Q4118" i="1313"/>
  <c r="R4118" i="1313"/>
  <c r="P4119" i="1313"/>
  <c r="Q4119" i="1313"/>
  <c r="R4119" i="1313"/>
  <c r="P4120" i="1313"/>
  <c r="Q4120" i="1313"/>
  <c r="R4120" i="1313"/>
  <c r="P4121" i="1313"/>
  <c r="Q4121" i="1313"/>
  <c r="R4121" i="1313"/>
  <c r="P4122" i="1313"/>
  <c r="Q4122" i="1313"/>
  <c r="R4122" i="1313"/>
  <c r="P4123" i="1313"/>
  <c r="Q4123" i="1313"/>
  <c r="R4123" i="1313"/>
  <c r="P4124" i="1313"/>
  <c r="Q4124" i="1313"/>
  <c r="R4124" i="1313"/>
  <c r="P4125" i="1313"/>
  <c r="Q4125" i="1313"/>
  <c r="R4125" i="1313"/>
  <c r="P4126" i="1313"/>
  <c r="Q4126" i="1313"/>
  <c r="R4126" i="1313"/>
  <c r="P4127" i="1313"/>
  <c r="Q4127" i="1313"/>
  <c r="R4127" i="1313"/>
  <c r="P4128" i="1313"/>
  <c r="Q4128" i="1313"/>
  <c r="R4128" i="1313"/>
  <c r="P4129" i="1313"/>
  <c r="Q4129" i="1313"/>
  <c r="R4129" i="1313"/>
  <c r="P4130" i="1313"/>
  <c r="Q4130" i="1313"/>
  <c r="R4130" i="1313"/>
  <c r="P4131" i="1313"/>
  <c r="Q4131" i="1313"/>
  <c r="R4131" i="1313"/>
  <c r="P4132" i="1313"/>
  <c r="Q4132" i="1313"/>
  <c r="R4132" i="1313"/>
  <c r="P4133" i="1313"/>
  <c r="Q4133" i="1313"/>
  <c r="R4133" i="1313"/>
  <c r="P4134" i="1313"/>
  <c r="Q4134" i="1313"/>
  <c r="R4134" i="1313"/>
  <c r="P4135" i="1313"/>
  <c r="Q4135" i="1313"/>
  <c r="R4135" i="1313"/>
  <c r="P4136" i="1313"/>
  <c r="Q4136" i="1313"/>
  <c r="R4136" i="1313"/>
  <c r="P4137" i="1313"/>
  <c r="Q4137" i="1313"/>
  <c r="R4137" i="1313"/>
  <c r="P4138" i="1313"/>
  <c r="Q4138" i="1313"/>
  <c r="R4138" i="1313"/>
  <c r="P4139" i="1313"/>
  <c r="Q4139" i="1313"/>
  <c r="R4139" i="1313"/>
  <c r="P4140" i="1313"/>
  <c r="Q4140" i="1313"/>
  <c r="R4140" i="1313"/>
  <c r="P4141" i="1313"/>
  <c r="Q4141" i="1313"/>
  <c r="R4141" i="1313"/>
  <c r="P4142" i="1313"/>
  <c r="Q4142" i="1313"/>
  <c r="R4142" i="1313"/>
  <c r="P4143" i="1313"/>
  <c r="Q4143" i="1313"/>
  <c r="R4143" i="1313"/>
  <c r="P4144" i="1313"/>
  <c r="Q4144" i="1313"/>
  <c r="R4144" i="1313"/>
  <c r="P4145" i="1313"/>
  <c r="Q4145" i="1313"/>
  <c r="R4145" i="1313"/>
  <c r="P4146" i="1313"/>
  <c r="Q4146" i="1313"/>
  <c r="R4146" i="1313"/>
  <c r="P4147" i="1313"/>
  <c r="Q4147" i="1313"/>
  <c r="R4147" i="1313"/>
  <c r="P4148" i="1313"/>
  <c r="Q4148" i="1313"/>
  <c r="R4148" i="1313"/>
  <c r="P4149" i="1313"/>
  <c r="Q4149" i="1313"/>
  <c r="R4149" i="1313"/>
  <c r="P4150" i="1313"/>
  <c r="Q4150" i="1313"/>
  <c r="R4150" i="1313"/>
  <c r="P4151" i="1313"/>
  <c r="Q4151" i="1313"/>
  <c r="R4151" i="1313"/>
  <c r="P4152" i="1313"/>
  <c r="Q4152" i="1313"/>
  <c r="R4152" i="1313"/>
  <c r="P4153" i="1313"/>
  <c r="Q4153" i="1313"/>
  <c r="R4153" i="1313"/>
  <c r="P4154" i="1313"/>
  <c r="Q4154" i="1313"/>
  <c r="R4154" i="1313"/>
  <c r="P4155" i="1313"/>
  <c r="Q4155" i="1313"/>
  <c r="R4155" i="1313"/>
  <c r="P4156" i="1313"/>
  <c r="Q4156" i="1313"/>
  <c r="R4156" i="1313"/>
  <c r="P4157" i="1313"/>
  <c r="Q4157" i="1313"/>
  <c r="R4157" i="1313"/>
  <c r="P4158" i="1313"/>
  <c r="Q4158" i="1313"/>
  <c r="R4158" i="1313"/>
  <c r="P4159" i="1313"/>
  <c r="Q4159" i="1313"/>
  <c r="R4159" i="1313"/>
  <c r="P4160" i="1313"/>
  <c r="Q4160" i="1313"/>
  <c r="R4160" i="1313"/>
  <c r="P4161" i="1313"/>
  <c r="Q4161" i="1313"/>
  <c r="R4161" i="1313"/>
  <c r="P4162" i="1313"/>
  <c r="Q4162" i="1313"/>
  <c r="R4162" i="1313"/>
  <c r="P4163" i="1313"/>
  <c r="Q4163" i="1313"/>
  <c r="R4163" i="1313"/>
  <c r="P4164" i="1313"/>
  <c r="Q4164" i="1313"/>
  <c r="R4164" i="1313"/>
  <c r="P4165" i="1313"/>
  <c r="Q4165" i="1313"/>
  <c r="R4165" i="1313"/>
  <c r="P4166" i="1313"/>
  <c r="Q4166" i="1313"/>
  <c r="R4166" i="1313"/>
  <c r="P4167" i="1313"/>
  <c r="Q4167" i="1313"/>
  <c r="R4167" i="1313"/>
  <c r="P4168" i="1313"/>
  <c r="Q4168" i="1313"/>
  <c r="R4168" i="1313"/>
  <c r="P4169" i="1313"/>
  <c r="Q4169" i="1313"/>
  <c r="R4169" i="1313"/>
  <c r="P4170" i="1313"/>
  <c r="Q4170" i="1313"/>
  <c r="R4170" i="1313"/>
  <c r="P4171" i="1313"/>
  <c r="Q4171" i="1313"/>
  <c r="R4171" i="1313"/>
  <c r="P4172" i="1313"/>
  <c r="Q4172" i="1313"/>
  <c r="R4172" i="1313"/>
  <c r="P4173" i="1313"/>
  <c r="Q4173" i="1313"/>
  <c r="R4173" i="1313"/>
  <c r="P4174" i="1313"/>
  <c r="Q4174" i="1313"/>
  <c r="R4174" i="1313"/>
  <c r="P4175" i="1313"/>
  <c r="Q4175" i="1313"/>
  <c r="R4175" i="1313"/>
  <c r="P4176" i="1313"/>
  <c r="Q4176" i="1313"/>
  <c r="R4176" i="1313"/>
  <c r="P4177" i="1313"/>
  <c r="Q4177" i="1313"/>
  <c r="R4177" i="1313"/>
  <c r="P4178" i="1313"/>
  <c r="Q4178" i="1313"/>
  <c r="R4178" i="1313"/>
  <c r="P4179" i="1313"/>
  <c r="Q4179" i="1313"/>
  <c r="R4179" i="1313"/>
  <c r="P4180" i="1313"/>
  <c r="Q4180" i="1313"/>
  <c r="R4180" i="1313"/>
  <c r="P4181" i="1313"/>
  <c r="Q4181" i="1313"/>
  <c r="R4181" i="1313"/>
  <c r="P4182" i="1313"/>
  <c r="Q4182" i="1313"/>
  <c r="R4182" i="1313"/>
  <c r="P4183" i="1313"/>
  <c r="Q4183" i="1313"/>
  <c r="R4183" i="1313"/>
  <c r="P4184" i="1313"/>
  <c r="Q4184" i="1313"/>
  <c r="R4184" i="1313"/>
  <c r="P4185" i="1313"/>
  <c r="Q4185" i="1313"/>
  <c r="R4185" i="1313"/>
  <c r="P4186" i="1313"/>
  <c r="Q4186" i="1313"/>
  <c r="R4186" i="1313"/>
  <c r="P4187" i="1313"/>
  <c r="Q4187" i="1313"/>
  <c r="R4187" i="1313"/>
  <c r="P4188" i="1313"/>
  <c r="Q4188" i="1313"/>
  <c r="R4188" i="1313"/>
  <c r="P4189" i="1313"/>
  <c r="Q4189" i="1313"/>
  <c r="R4189" i="1313"/>
  <c r="P4190" i="1313"/>
  <c r="Q4190" i="1313"/>
  <c r="R4190" i="1313"/>
  <c r="P4191" i="1313"/>
  <c r="Q4191" i="1313"/>
  <c r="R4191" i="1313"/>
  <c r="P4192" i="1313"/>
  <c r="Q4192" i="1313"/>
  <c r="R4192" i="1313"/>
  <c r="P4193" i="1313"/>
  <c r="Q4193" i="1313"/>
  <c r="R4193" i="1313"/>
  <c r="P4194" i="1313"/>
  <c r="Q4194" i="1313"/>
  <c r="R4194" i="1313"/>
  <c r="P4195" i="1313"/>
  <c r="Q4195" i="1313"/>
  <c r="R4195" i="1313"/>
  <c r="P4196" i="1313"/>
  <c r="Q4196" i="1313"/>
  <c r="R4196" i="1313"/>
  <c r="P4197" i="1313"/>
  <c r="Q4197" i="1313"/>
  <c r="R4197" i="1313"/>
  <c r="P4198" i="1313"/>
  <c r="Q4198" i="1313"/>
  <c r="R4198" i="1313"/>
  <c r="P4199" i="1313"/>
  <c r="Q4199" i="1313"/>
  <c r="R4199" i="1313"/>
  <c r="P4200" i="1313"/>
  <c r="Q4200" i="1313"/>
  <c r="R4200" i="1313"/>
  <c r="P4201" i="1313"/>
  <c r="Q4201" i="1313"/>
  <c r="R4201" i="1313"/>
  <c r="P4202" i="1313"/>
  <c r="Q4202" i="1313"/>
  <c r="R4202" i="1313"/>
  <c r="P4203" i="1313"/>
  <c r="Q4203" i="1313"/>
  <c r="R4203" i="1313"/>
  <c r="P4204" i="1313"/>
  <c r="Q4204" i="1313"/>
  <c r="R4204" i="1313"/>
  <c r="P4205" i="1313"/>
  <c r="Q4205" i="1313"/>
  <c r="R4205" i="1313"/>
  <c r="P4206" i="1313"/>
  <c r="Q4206" i="1313"/>
  <c r="R4206" i="1313"/>
  <c r="P4207" i="1313"/>
  <c r="Q4207" i="1313"/>
  <c r="R4207" i="1313"/>
  <c r="P4208" i="1313"/>
  <c r="Q4208" i="1313"/>
  <c r="R4208" i="1313"/>
  <c r="P4209" i="1313"/>
  <c r="Q4209" i="1313"/>
  <c r="R4209" i="1313"/>
  <c r="P4210" i="1313"/>
  <c r="Q4210" i="1313"/>
  <c r="R4210" i="1313"/>
  <c r="P4211" i="1313"/>
  <c r="Q4211" i="1313"/>
  <c r="R4211" i="1313"/>
  <c r="P4212" i="1313"/>
  <c r="Q4212" i="1313"/>
  <c r="R4212" i="1313"/>
  <c r="P4213" i="1313"/>
  <c r="Q4213" i="1313"/>
  <c r="R4213" i="1313"/>
  <c r="P4214" i="1313"/>
  <c r="Q4214" i="1313"/>
  <c r="R4214" i="1313"/>
  <c r="P4215" i="1313"/>
  <c r="Q4215" i="1313"/>
  <c r="R4215" i="1313"/>
  <c r="P4216" i="1313"/>
  <c r="Q4216" i="1313"/>
  <c r="R4216" i="1313"/>
  <c r="P4217" i="1313"/>
  <c r="Q4217" i="1313"/>
  <c r="R4217" i="1313"/>
  <c r="P4218" i="1313"/>
  <c r="Q4218" i="1313"/>
  <c r="R4218" i="1313"/>
  <c r="P4219" i="1313"/>
  <c r="Q4219" i="1313"/>
  <c r="R4219" i="1313"/>
  <c r="P4220" i="1313"/>
  <c r="Q4220" i="1313"/>
  <c r="R4220" i="1313"/>
  <c r="P4221" i="1313"/>
  <c r="Q4221" i="1313"/>
  <c r="R4221" i="1313"/>
  <c r="P4222" i="1313"/>
  <c r="Q4222" i="1313"/>
  <c r="R4222" i="1313"/>
  <c r="P4223" i="1313"/>
  <c r="Q4223" i="1313"/>
  <c r="R4223" i="1313"/>
  <c r="P4224" i="1313"/>
  <c r="Q4224" i="1313"/>
  <c r="R4224" i="1313"/>
  <c r="P4225" i="1313"/>
  <c r="Q4225" i="1313"/>
  <c r="R4225" i="1313"/>
  <c r="P4226" i="1313"/>
  <c r="Q4226" i="1313"/>
  <c r="R4226" i="1313"/>
  <c r="P4227" i="1313"/>
  <c r="Q4227" i="1313"/>
  <c r="R4227" i="1313"/>
  <c r="P4228" i="1313"/>
  <c r="Q4228" i="1313"/>
  <c r="R4228" i="1313"/>
  <c r="P4229" i="1313"/>
  <c r="Q4229" i="1313"/>
  <c r="R4229" i="1313"/>
  <c r="P4230" i="1313"/>
  <c r="Q4230" i="1313"/>
  <c r="R4230" i="1313"/>
  <c r="P4231" i="1313"/>
  <c r="Q4231" i="1313"/>
  <c r="R4231" i="1313"/>
  <c r="P4232" i="1313"/>
  <c r="Q4232" i="1313"/>
  <c r="R4232" i="1313"/>
  <c r="P4233" i="1313"/>
  <c r="Q4233" i="1313"/>
  <c r="R4233" i="1313"/>
  <c r="P4234" i="1313"/>
  <c r="Q4234" i="1313"/>
  <c r="R4234" i="1313"/>
  <c r="P4235" i="1313"/>
  <c r="Q4235" i="1313"/>
  <c r="R4235" i="1313"/>
  <c r="P4236" i="1313"/>
  <c r="Q4236" i="1313"/>
  <c r="R4236" i="1313"/>
  <c r="P4237" i="1313"/>
  <c r="Q4237" i="1313"/>
  <c r="R4237" i="1313"/>
  <c r="P4238" i="1313"/>
  <c r="Q4238" i="1313"/>
  <c r="R4238" i="1313"/>
  <c r="P4239" i="1313"/>
  <c r="Q4239" i="1313"/>
  <c r="R4239" i="1313"/>
  <c r="P4240" i="1313"/>
  <c r="Q4240" i="1313"/>
  <c r="R4240" i="1313"/>
  <c r="P4241" i="1313"/>
  <c r="Q4241" i="1313"/>
  <c r="R4241" i="1313"/>
  <c r="P4242" i="1313"/>
  <c r="Q4242" i="1313"/>
  <c r="R4242" i="1313"/>
  <c r="P4243" i="1313"/>
  <c r="Q4243" i="1313"/>
  <c r="R4243" i="1313"/>
  <c r="P4244" i="1313"/>
  <c r="Q4244" i="1313"/>
  <c r="R4244" i="1313"/>
  <c r="P4245" i="1313"/>
  <c r="Q4245" i="1313"/>
  <c r="R4245" i="1313"/>
  <c r="P4246" i="1313"/>
  <c r="Q4246" i="1313"/>
  <c r="R4246" i="1313"/>
  <c r="P4247" i="1313"/>
  <c r="Q4247" i="1313"/>
  <c r="R4247" i="1313"/>
  <c r="P4248" i="1313"/>
  <c r="Q4248" i="1313"/>
  <c r="R4248" i="1313"/>
  <c r="P4249" i="1313"/>
  <c r="Q4249" i="1313"/>
  <c r="R4249" i="1313"/>
  <c r="P4250" i="1313"/>
  <c r="Q4250" i="1313"/>
  <c r="R4250" i="1313"/>
  <c r="P4251" i="1313"/>
  <c r="Q4251" i="1313"/>
  <c r="R4251" i="1313"/>
  <c r="P4252" i="1313"/>
  <c r="Q4252" i="1313"/>
  <c r="R4252" i="1313"/>
  <c r="P4253" i="1313"/>
  <c r="Q4253" i="1313"/>
  <c r="R4253" i="1313"/>
  <c r="P4254" i="1313"/>
  <c r="Q4254" i="1313"/>
  <c r="R4254" i="1313"/>
  <c r="P4255" i="1313"/>
  <c r="Q4255" i="1313"/>
  <c r="R4255" i="1313"/>
  <c r="P4256" i="1313"/>
  <c r="Q4256" i="1313"/>
  <c r="R4256" i="1313"/>
  <c r="P4257" i="1313"/>
  <c r="Q4257" i="1313"/>
  <c r="R4257" i="1313"/>
  <c r="P4258" i="1313"/>
  <c r="Q4258" i="1313"/>
  <c r="R4258" i="1313"/>
  <c r="P4259" i="1313"/>
  <c r="Q4259" i="1313"/>
  <c r="R4259" i="1313"/>
  <c r="P4260" i="1313"/>
  <c r="Q4260" i="1313"/>
  <c r="R4260" i="1313"/>
  <c r="P4261" i="1313"/>
  <c r="Q4261" i="1313"/>
  <c r="R4261" i="1313"/>
  <c r="P4262" i="1313"/>
  <c r="Q4262" i="1313"/>
  <c r="R4262" i="1313"/>
  <c r="P4263" i="1313"/>
  <c r="Q4263" i="1313"/>
  <c r="R4263" i="1313"/>
  <c r="P4264" i="1313"/>
  <c r="Q4264" i="1313"/>
  <c r="R4264" i="1313"/>
  <c r="P4265" i="1313"/>
  <c r="Q4265" i="1313"/>
  <c r="R4265" i="1313"/>
  <c r="P4266" i="1313"/>
  <c r="Q4266" i="1313"/>
  <c r="R4266" i="1313"/>
  <c r="P4267" i="1313"/>
  <c r="Q4267" i="1313"/>
  <c r="R4267" i="1313"/>
  <c r="P4268" i="1313"/>
  <c r="Q4268" i="1313"/>
  <c r="R4268" i="1313"/>
  <c r="P4269" i="1313"/>
  <c r="Q4269" i="1313"/>
  <c r="R4269" i="1313"/>
  <c r="P4270" i="1313"/>
  <c r="Q4270" i="1313"/>
  <c r="R4270" i="1313"/>
  <c r="P4271" i="1313"/>
  <c r="Q4271" i="1313"/>
  <c r="R4271" i="1313"/>
  <c r="P4272" i="1313"/>
  <c r="Q4272" i="1313"/>
  <c r="R4272" i="1313"/>
  <c r="P4273" i="1313"/>
  <c r="Q4273" i="1313"/>
  <c r="R4273" i="1313"/>
  <c r="P4274" i="1313"/>
  <c r="Q4274" i="1313"/>
  <c r="R4274" i="1313"/>
  <c r="P4275" i="1313"/>
  <c r="Q4275" i="1313"/>
  <c r="R4275" i="1313"/>
  <c r="P4276" i="1313"/>
  <c r="Q4276" i="1313"/>
  <c r="R4276" i="1313"/>
  <c r="P4277" i="1313"/>
  <c r="Q4277" i="1313"/>
  <c r="R4277" i="1313"/>
  <c r="P4278" i="1313"/>
  <c r="Q4278" i="1313"/>
  <c r="R4278" i="1313"/>
  <c r="P4279" i="1313"/>
  <c r="Q4279" i="1313"/>
  <c r="R4279" i="1313"/>
  <c r="P4280" i="1313"/>
  <c r="Q4280" i="1313"/>
  <c r="R4280" i="1313"/>
  <c r="P4281" i="1313"/>
  <c r="Q4281" i="1313"/>
  <c r="R4281" i="1313"/>
  <c r="P4282" i="1313"/>
  <c r="Q4282" i="1313"/>
  <c r="R4282" i="1313"/>
  <c r="P4283" i="1313"/>
  <c r="Q4283" i="1313"/>
  <c r="R4283" i="1313"/>
  <c r="P4284" i="1313"/>
  <c r="Q4284" i="1313"/>
  <c r="R4284" i="1313"/>
  <c r="P4285" i="1313"/>
  <c r="Q4285" i="1313"/>
  <c r="R4285" i="1313"/>
  <c r="P4286" i="1313"/>
  <c r="Q4286" i="1313"/>
  <c r="R4286" i="1313"/>
  <c r="P4287" i="1313"/>
  <c r="Q4287" i="1313"/>
  <c r="R4287" i="1313"/>
  <c r="P4288" i="1313"/>
  <c r="Q4288" i="1313"/>
  <c r="R4288" i="1313"/>
  <c r="P4289" i="1313"/>
  <c r="Q4289" i="1313"/>
  <c r="R4289" i="1313"/>
  <c r="P4290" i="1313"/>
  <c r="Q4290" i="1313"/>
  <c r="R4290" i="1313"/>
  <c r="P4291" i="1313"/>
  <c r="Q4291" i="1313"/>
  <c r="R4291" i="1313"/>
  <c r="P4292" i="1313"/>
  <c r="Q4292" i="1313"/>
  <c r="R4292" i="1313"/>
  <c r="P4293" i="1313"/>
  <c r="Q4293" i="1313"/>
  <c r="R4293" i="1313"/>
  <c r="P4294" i="1313"/>
  <c r="Q4294" i="1313"/>
  <c r="R4294" i="1313"/>
  <c r="P4295" i="1313"/>
  <c r="Q4295" i="1313"/>
  <c r="R4295" i="1313"/>
  <c r="P4296" i="1313"/>
  <c r="Q4296" i="1313"/>
  <c r="R4296" i="1313"/>
  <c r="P4297" i="1313"/>
  <c r="Q4297" i="1313"/>
  <c r="R4297" i="1313"/>
  <c r="P4298" i="1313"/>
  <c r="Q4298" i="1313"/>
  <c r="R4298" i="1313"/>
  <c r="P4299" i="1313"/>
  <c r="Q4299" i="1313"/>
  <c r="R4299" i="1313"/>
  <c r="P4300" i="1313"/>
  <c r="Q4300" i="1313"/>
  <c r="R4300" i="1313"/>
  <c r="P4301" i="1313"/>
  <c r="Q4301" i="1313"/>
  <c r="R4301" i="1313"/>
  <c r="P4302" i="1313"/>
  <c r="Q4302" i="1313"/>
  <c r="R4302" i="1313"/>
  <c r="P4303" i="1313"/>
  <c r="Q4303" i="1313"/>
  <c r="R4303" i="1313"/>
  <c r="P4304" i="1313"/>
  <c r="Q4304" i="1313"/>
  <c r="R4304" i="1313"/>
  <c r="P4305" i="1313"/>
  <c r="Q4305" i="1313"/>
  <c r="R4305" i="1313"/>
  <c r="P4306" i="1313"/>
  <c r="Q4306" i="1313"/>
  <c r="R4306" i="1313"/>
  <c r="P4307" i="1313"/>
  <c r="Q4307" i="1313"/>
  <c r="R4307" i="1313"/>
  <c r="P4308" i="1313"/>
  <c r="Q4308" i="1313"/>
  <c r="R4308" i="1313"/>
  <c r="P4309" i="1313"/>
  <c r="Q4309" i="1313"/>
  <c r="R4309" i="1313"/>
  <c r="P4310" i="1313"/>
  <c r="Q4310" i="1313"/>
  <c r="R4310" i="1313"/>
  <c r="P4311" i="1313"/>
  <c r="Q4311" i="1313"/>
  <c r="R4311" i="1313"/>
  <c r="P4312" i="1313"/>
  <c r="Q4312" i="1313"/>
  <c r="R4312" i="1313"/>
  <c r="P4313" i="1313"/>
  <c r="Q4313" i="1313"/>
  <c r="R4313" i="1313"/>
  <c r="P4314" i="1313"/>
  <c r="Q4314" i="1313"/>
  <c r="R4314" i="1313"/>
  <c r="P4315" i="1313"/>
  <c r="Q4315" i="1313"/>
  <c r="R4315" i="1313"/>
  <c r="P4316" i="1313"/>
  <c r="Q4316" i="1313"/>
  <c r="R4316" i="1313"/>
  <c r="P4317" i="1313"/>
  <c r="Q4317" i="1313"/>
  <c r="R4317" i="1313"/>
  <c r="P4318" i="1313"/>
  <c r="Q4318" i="1313"/>
  <c r="R4318" i="1313"/>
  <c r="P4319" i="1313"/>
  <c r="Q4319" i="1313"/>
  <c r="R4319" i="1313"/>
  <c r="P4320" i="1313"/>
  <c r="Q4320" i="1313"/>
  <c r="R4320" i="1313"/>
  <c r="P4321" i="1313"/>
  <c r="Q4321" i="1313"/>
  <c r="R4321" i="1313"/>
  <c r="P4322" i="1313"/>
  <c r="Q4322" i="1313"/>
  <c r="R4322" i="1313"/>
  <c r="P4323" i="1313"/>
  <c r="Q4323" i="1313"/>
  <c r="R4323" i="1313"/>
  <c r="P4324" i="1313"/>
  <c r="Q4324" i="1313"/>
  <c r="R4324" i="1313"/>
  <c r="P4325" i="1313"/>
  <c r="Q4325" i="1313"/>
  <c r="R4325" i="1313"/>
  <c r="P4326" i="1313"/>
  <c r="Q4326" i="1313"/>
  <c r="R4326" i="1313"/>
  <c r="P4327" i="1313"/>
  <c r="Q4327" i="1313"/>
  <c r="R4327" i="1313"/>
  <c r="P4328" i="1313"/>
  <c r="Q4328" i="1313"/>
  <c r="R4328" i="1313"/>
  <c r="P4329" i="1313"/>
  <c r="Q4329" i="1313"/>
  <c r="R4329" i="1313"/>
  <c r="P4330" i="1313"/>
  <c r="Q4330" i="1313"/>
  <c r="R4330" i="1313"/>
  <c r="P4331" i="1313"/>
  <c r="Q4331" i="1313"/>
  <c r="R4331" i="1313"/>
  <c r="P4332" i="1313"/>
  <c r="Q4332" i="1313"/>
  <c r="R4332" i="1313"/>
  <c r="P4333" i="1313"/>
  <c r="Q4333" i="1313"/>
  <c r="R4333" i="1313"/>
  <c r="P4334" i="1313"/>
  <c r="Q4334" i="1313"/>
  <c r="R4334" i="1313"/>
  <c r="P4335" i="1313"/>
  <c r="Q4335" i="1313"/>
  <c r="R4335" i="1313"/>
  <c r="P4336" i="1313"/>
  <c r="Q4336" i="1313"/>
  <c r="R4336" i="1313"/>
  <c r="P4337" i="1313"/>
  <c r="Q4337" i="1313"/>
  <c r="R4337" i="1313"/>
  <c r="P4338" i="1313"/>
  <c r="Q4338" i="1313"/>
  <c r="R4338" i="1313"/>
  <c r="P4339" i="1313"/>
  <c r="Q4339" i="1313"/>
  <c r="R4339" i="1313"/>
  <c r="P4340" i="1313"/>
  <c r="Q4340" i="1313"/>
  <c r="R4340" i="1313"/>
  <c r="P4341" i="1313"/>
  <c r="Q4341" i="1313"/>
  <c r="R4341" i="1313"/>
  <c r="P4342" i="1313"/>
  <c r="Q4342" i="1313"/>
  <c r="R4342" i="1313"/>
  <c r="P4343" i="1313"/>
  <c r="Q4343" i="1313"/>
  <c r="R4343" i="1313"/>
  <c r="P4344" i="1313"/>
  <c r="Q4344" i="1313"/>
  <c r="R4344" i="1313"/>
  <c r="P4345" i="1313"/>
  <c r="Q4345" i="1313"/>
  <c r="R4345" i="1313"/>
  <c r="P4346" i="1313"/>
  <c r="Q4346" i="1313"/>
  <c r="R4346" i="1313"/>
  <c r="P4347" i="1313"/>
  <c r="Q4347" i="1313"/>
  <c r="R4347" i="1313"/>
  <c r="P4348" i="1313"/>
  <c r="Q4348" i="1313"/>
  <c r="R4348" i="1313"/>
  <c r="P4349" i="1313"/>
  <c r="Q4349" i="1313"/>
  <c r="R4349" i="1313"/>
  <c r="P4350" i="1313"/>
  <c r="Q4350" i="1313"/>
  <c r="R4350" i="1313"/>
  <c r="P4351" i="1313"/>
  <c r="Q4351" i="1313"/>
  <c r="R4351" i="1313"/>
  <c r="P4352" i="1313"/>
  <c r="Q4352" i="1313"/>
  <c r="R4352" i="1313"/>
  <c r="P4353" i="1313"/>
  <c r="Q4353" i="1313"/>
  <c r="R4353" i="1313"/>
  <c r="P4354" i="1313"/>
  <c r="Q4354" i="1313"/>
  <c r="R4354" i="1313"/>
  <c r="P4355" i="1313"/>
  <c r="Q4355" i="1313"/>
  <c r="R4355" i="1313"/>
  <c r="P4356" i="1313"/>
  <c r="Q4356" i="1313"/>
  <c r="R4356" i="1313"/>
  <c r="P4357" i="1313"/>
  <c r="Q4357" i="1313"/>
  <c r="R4357" i="1313"/>
  <c r="P4358" i="1313"/>
  <c r="Q4358" i="1313"/>
  <c r="R4358" i="1313"/>
  <c r="P4359" i="1313"/>
  <c r="Q4359" i="1313"/>
  <c r="R4359" i="1313"/>
  <c r="P4360" i="1313"/>
  <c r="Q4360" i="1313"/>
  <c r="R4360" i="1313"/>
  <c r="P4361" i="1313"/>
  <c r="Q4361" i="1313"/>
  <c r="R4361" i="1313"/>
  <c r="P4362" i="1313"/>
  <c r="Q4362" i="1313"/>
  <c r="R4362" i="1313"/>
  <c r="P4363" i="1313"/>
  <c r="Q4363" i="1313"/>
  <c r="R4363" i="1313"/>
  <c r="P4364" i="1313"/>
  <c r="Q4364" i="1313"/>
  <c r="R4364" i="1313"/>
  <c r="P4365" i="1313"/>
  <c r="Q4365" i="1313"/>
  <c r="R4365" i="1313"/>
  <c r="P4366" i="1313"/>
  <c r="Q4366" i="1313"/>
  <c r="R4366" i="1313"/>
  <c r="P4367" i="1313"/>
  <c r="Q4367" i="1313"/>
  <c r="R4367" i="1313"/>
  <c r="P4368" i="1313"/>
  <c r="Q4368" i="1313"/>
  <c r="R4368" i="1313"/>
  <c r="P4369" i="1313"/>
  <c r="Q4369" i="1313"/>
  <c r="R4369" i="1313"/>
  <c r="P4370" i="1313"/>
  <c r="Q4370" i="1313"/>
  <c r="R4370" i="1313"/>
  <c r="P4371" i="1313"/>
  <c r="Q4371" i="1313"/>
  <c r="R4371" i="1313"/>
  <c r="P4372" i="1313"/>
  <c r="Q4372" i="1313"/>
  <c r="R4372" i="1313"/>
  <c r="P4373" i="1313"/>
  <c r="Q4373" i="1313"/>
  <c r="R4373" i="1313"/>
  <c r="P4374" i="1313"/>
  <c r="Q4374" i="1313"/>
  <c r="R4374" i="1313"/>
  <c r="P4375" i="1313"/>
  <c r="Q4375" i="1313"/>
  <c r="R4375" i="1313"/>
  <c r="P4376" i="1313"/>
  <c r="Q4376" i="1313"/>
  <c r="R4376" i="1313"/>
  <c r="P4377" i="1313"/>
  <c r="Q4377" i="1313"/>
  <c r="R4377" i="1313"/>
  <c r="P4378" i="1313"/>
  <c r="Q4378" i="1313"/>
  <c r="R4378" i="1313"/>
  <c r="P4379" i="1313"/>
  <c r="Q4379" i="1313"/>
  <c r="R4379" i="1313"/>
  <c r="P4380" i="1313"/>
  <c r="Q4380" i="1313"/>
  <c r="R4380" i="1313"/>
  <c r="P4381" i="1313"/>
  <c r="Q4381" i="1313"/>
  <c r="R4381" i="1313"/>
  <c r="P4382" i="1313"/>
  <c r="Q4382" i="1313"/>
  <c r="R4382" i="1313"/>
  <c r="P4383" i="1313"/>
  <c r="Q4383" i="1313"/>
  <c r="R4383" i="1313"/>
  <c r="P4384" i="1313"/>
  <c r="Q4384" i="1313"/>
  <c r="R4384" i="1313"/>
  <c r="P4385" i="1313"/>
  <c r="Q4385" i="1313"/>
  <c r="R4385" i="1313"/>
  <c r="P4386" i="1313"/>
  <c r="Q4386" i="1313"/>
  <c r="R4386" i="1313"/>
  <c r="P4387" i="1313"/>
  <c r="Q4387" i="1313"/>
  <c r="R4387" i="1313"/>
  <c r="P4388" i="1313"/>
  <c r="Q4388" i="1313"/>
  <c r="R4388" i="1313"/>
  <c r="P4389" i="1313"/>
  <c r="Q4389" i="1313"/>
  <c r="R4389" i="1313"/>
  <c r="P4390" i="1313"/>
  <c r="Q4390" i="1313"/>
  <c r="R4390" i="1313"/>
  <c r="P4391" i="1313"/>
  <c r="Q4391" i="1313"/>
  <c r="R4391" i="1313"/>
  <c r="P4392" i="1313"/>
  <c r="Q4392" i="1313"/>
  <c r="R4392" i="1313"/>
  <c r="P4393" i="1313"/>
  <c r="Q4393" i="1313"/>
  <c r="R4393" i="1313"/>
  <c r="P4394" i="1313"/>
  <c r="Q4394" i="1313"/>
  <c r="R4394" i="1313"/>
  <c r="P4395" i="1313"/>
  <c r="Q4395" i="1313"/>
  <c r="R4395" i="1313"/>
  <c r="P4396" i="1313"/>
  <c r="Q4396" i="1313"/>
  <c r="R4396" i="1313"/>
  <c r="P4397" i="1313"/>
  <c r="Q4397" i="1313"/>
  <c r="R4397" i="1313"/>
  <c r="P4398" i="1313"/>
  <c r="Q4398" i="1313"/>
  <c r="R4398" i="1313"/>
  <c r="P4399" i="1313"/>
  <c r="Q4399" i="1313"/>
  <c r="R4399" i="1313"/>
  <c r="P4400" i="1313"/>
  <c r="Q4400" i="1313"/>
  <c r="R4400" i="1313"/>
  <c r="P4401" i="1313"/>
  <c r="Q4401" i="1313"/>
  <c r="R4401" i="1313"/>
  <c r="P4402" i="1313"/>
  <c r="Q4402" i="1313"/>
  <c r="R4402" i="1313"/>
  <c r="P4403" i="1313"/>
  <c r="Q4403" i="1313"/>
  <c r="R4403" i="1313"/>
  <c r="P4404" i="1313"/>
  <c r="Q4404" i="1313"/>
  <c r="R4404" i="1313"/>
  <c r="P4405" i="1313"/>
  <c r="Q4405" i="1313"/>
  <c r="R4405" i="1313"/>
  <c r="P4406" i="1313"/>
  <c r="Q4406" i="1313"/>
  <c r="R4406" i="1313"/>
  <c r="P4407" i="1313"/>
  <c r="Q4407" i="1313"/>
  <c r="R4407" i="1313"/>
  <c r="P4408" i="1313"/>
  <c r="Q4408" i="1313"/>
  <c r="R4408" i="1313"/>
  <c r="P4409" i="1313"/>
  <c r="Q4409" i="1313"/>
  <c r="R4409" i="1313"/>
  <c r="P4410" i="1313"/>
  <c r="Q4410" i="1313"/>
  <c r="R4410" i="1313"/>
  <c r="P4411" i="1313"/>
  <c r="Q4411" i="1313"/>
  <c r="R4411" i="1313"/>
  <c r="P4412" i="1313"/>
  <c r="Q4412" i="1313"/>
  <c r="R4412" i="1313"/>
  <c r="P4413" i="1313"/>
  <c r="Q4413" i="1313"/>
  <c r="R4413" i="1313"/>
  <c r="P4414" i="1313"/>
  <c r="Q4414" i="1313"/>
  <c r="R4414" i="1313"/>
  <c r="P4415" i="1313"/>
  <c r="Q4415" i="1313"/>
  <c r="R4415" i="1313"/>
  <c r="P4416" i="1313"/>
  <c r="Q4416" i="1313"/>
  <c r="R4416" i="1313"/>
  <c r="P4417" i="1313"/>
  <c r="Q4417" i="1313"/>
  <c r="R4417" i="1313"/>
  <c r="P4418" i="1313"/>
  <c r="Q4418" i="1313"/>
  <c r="R4418" i="1313"/>
  <c r="P4419" i="1313"/>
  <c r="Q4419" i="1313"/>
  <c r="R4419" i="1313"/>
  <c r="P4420" i="1313"/>
  <c r="Q4420" i="1313"/>
  <c r="R4420" i="1313"/>
  <c r="P4421" i="1313"/>
  <c r="Q4421" i="1313"/>
  <c r="R4421" i="1313"/>
  <c r="P4422" i="1313"/>
  <c r="Q4422" i="1313"/>
  <c r="R4422" i="1313"/>
  <c r="P4423" i="1313"/>
  <c r="Q4423" i="1313"/>
  <c r="R4423" i="1313"/>
  <c r="P4424" i="1313"/>
  <c r="Q4424" i="1313"/>
  <c r="R4424" i="1313"/>
  <c r="P4425" i="1313"/>
  <c r="Q4425" i="1313"/>
  <c r="R4425" i="1313"/>
  <c r="P4426" i="1313"/>
  <c r="Q4426" i="1313"/>
  <c r="R4426" i="1313"/>
  <c r="P4427" i="1313"/>
  <c r="Q4427" i="1313"/>
  <c r="R4427" i="1313"/>
  <c r="P4428" i="1313"/>
  <c r="Q4428" i="1313"/>
  <c r="R4428" i="1313"/>
  <c r="P4429" i="1313"/>
  <c r="Q4429" i="1313"/>
  <c r="R4429" i="1313"/>
  <c r="P4430" i="1313"/>
  <c r="Q4430" i="1313"/>
  <c r="R4430" i="1313"/>
  <c r="P4431" i="1313"/>
  <c r="Q4431" i="1313"/>
  <c r="R4431" i="1313"/>
  <c r="P4432" i="1313"/>
  <c r="Q4432" i="1313"/>
  <c r="R4432" i="1313"/>
  <c r="P4433" i="1313"/>
  <c r="Q4433" i="1313"/>
  <c r="R4433" i="1313"/>
  <c r="P4434" i="1313"/>
  <c r="Q4434" i="1313"/>
  <c r="R4434" i="1313"/>
  <c r="P4435" i="1313"/>
  <c r="Q4435" i="1313"/>
  <c r="R4435" i="1313"/>
  <c r="P4436" i="1313"/>
  <c r="Q4436" i="1313"/>
  <c r="R4436" i="1313"/>
  <c r="P4437" i="1313"/>
  <c r="Q4437" i="1313"/>
  <c r="R4437" i="1313"/>
  <c r="P4438" i="1313"/>
  <c r="Q4438" i="1313"/>
  <c r="R4438" i="1313"/>
  <c r="P4439" i="1313"/>
  <c r="Q4439" i="1313"/>
  <c r="R4439" i="1313"/>
  <c r="P4440" i="1313"/>
  <c r="Q4440" i="1313"/>
  <c r="R4440" i="1313"/>
  <c r="P4441" i="1313"/>
  <c r="Q4441" i="1313"/>
  <c r="R4441" i="1313"/>
  <c r="P4442" i="1313"/>
  <c r="Q4442" i="1313"/>
  <c r="R4442" i="1313"/>
  <c r="P4443" i="1313"/>
  <c r="Q4443" i="1313"/>
  <c r="R4443" i="1313"/>
  <c r="P4444" i="1313"/>
  <c r="Q4444" i="1313"/>
  <c r="R4444" i="1313"/>
  <c r="P4445" i="1313"/>
  <c r="Q4445" i="1313"/>
  <c r="R4445" i="1313"/>
  <c r="P4446" i="1313"/>
  <c r="Q4446" i="1313"/>
  <c r="R4446" i="1313"/>
  <c r="P4447" i="1313"/>
  <c r="Q4447" i="1313"/>
  <c r="R4447" i="1313"/>
  <c r="P4448" i="1313"/>
  <c r="Q4448" i="1313"/>
  <c r="R4448" i="1313"/>
  <c r="P4449" i="1313"/>
  <c r="Q4449" i="1313"/>
  <c r="R4449" i="1313"/>
  <c r="P4450" i="1313"/>
  <c r="Q4450" i="1313"/>
  <c r="R4450" i="1313"/>
  <c r="P4451" i="1313"/>
  <c r="Q4451" i="1313"/>
  <c r="R4451" i="1313"/>
  <c r="P4452" i="1313"/>
  <c r="Q4452" i="1313"/>
  <c r="R4452" i="1313"/>
  <c r="P4453" i="1313"/>
  <c r="Q4453" i="1313"/>
  <c r="R4453" i="1313"/>
  <c r="P4454" i="1313"/>
  <c r="Q4454" i="1313"/>
  <c r="R4454" i="1313"/>
  <c r="P4455" i="1313"/>
  <c r="Q4455" i="1313"/>
  <c r="R4455" i="1313"/>
  <c r="P4456" i="1313"/>
  <c r="Q4456" i="1313"/>
  <c r="R4456" i="1313"/>
  <c r="P4457" i="1313"/>
  <c r="Q4457" i="1313"/>
  <c r="R4457" i="1313"/>
  <c r="P4458" i="1313"/>
  <c r="Q4458" i="1313"/>
  <c r="R4458" i="1313"/>
  <c r="P4459" i="1313"/>
  <c r="Q4459" i="1313"/>
  <c r="R4459" i="1313"/>
  <c r="P4460" i="1313"/>
  <c r="Q4460" i="1313"/>
  <c r="R4460" i="1313"/>
  <c r="P4461" i="1313"/>
  <c r="Q4461" i="1313"/>
  <c r="R4461" i="1313"/>
  <c r="P4462" i="1313"/>
  <c r="Q4462" i="1313"/>
  <c r="R4462" i="1313"/>
  <c r="P4463" i="1313"/>
  <c r="Q4463" i="1313"/>
  <c r="R4463" i="1313"/>
  <c r="P4464" i="1313"/>
  <c r="Q4464" i="1313"/>
  <c r="R4464" i="1313"/>
  <c r="P4465" i="1313"/>
  <c r="Q4465" i="1313"/>
  <c r="R4465" i="1313"/>
  <c r="P4466" i="1313"/>
  <c r="Q4466" i="1313"/>
  <c r="R4466" i="1313"/>
  <c r="P4467" i="1313"/>
  <c r="Q4467" i="1313"/>
  <c r="R4467" i="1313"/>
  <c r="P4468" i="1313"/>
  <c r="Q4468" i="1313"/>
  <c r="R4468" i="1313"/>
  <c r="P4469" i="1313"/>
  <c r="Q4469" i="1313"/>
  <c r="R4469" i="1313"/>
  <c r="P4470" i="1313"/>
  <c r="Q4470" i="1313"/>
  <c r="R4470" i="1313"/>
  <c r="P4471" i="1313"/>
  <c r="Q4471" i="1313"/>
  <c r="R4471" i="1313"/>
  <c r="P4472" i="1313"/>
  <c r="Q4472" i="1313"/>
  <c r="R4472" i="1313"/>
  <c r="P4473" i="1313"/>
  <c r="Q4473" i="1313"/>
  <c r="R4473" i="1313"/>
  <c r="P4474" i="1313"/>
  <c r="Q4474" i="1313"/>
  <c r="R4474" i="1313"/>
  <c r="P4475" i="1313"/>
  <c r="Q4475" i="1313"/>
  <c r="R4475" i="1313"/>
  <c r="P4476" i="1313"/>
  <c r="Q4476" i="1313"/>
  <c r="R4476" i="1313"/>
  <c r="P4477" i="1313"/>
  <c r="Q4477" i="1313"/>
  <c r="R4477" i="1313"/>
  <c r="P4478" i="1313"/>
  <c r="Q4478" i="1313"/>
  <c r="R4478" i="1313"/>
  <c r="P4479" i="1313"/>
  <c r="Q4479" i="1313"/>
  <c r="R4479" i="1313"/>
  <c r="P4480" i="1313"/>
  <c r="Q4480" i="1313"/>
  <c r="R4480" i="1313"/>
  <c r="P4481" i="1313"/>
  <c r="Q4481" i="1313"/>
  <c r="R4481" i="1313"/>
  <c r="P4482" i="1313"/>
  <c r="Q4482" i="1313"/>
  <c r="R4482" i="1313"/>
  <c r="P4483" i="1313"/>
  <c r="Q4483" i="1313"/>
  <c r="R4483" i="1313"/>
  <c r="P4484" i="1313"/>
  <c r="Q4484" i="1313"/>
  <c r="R4484" i="1313"/>
  <c r="P4485" i="1313"/>
  <c r="Q4485" i="1313"/>
  <c r="R4485" i="1313"/>
  <c r="P4486" i="1313"/>
  <c r="Q4486" i="1313"/>
  <c r="R4486" i="1313"/>
  <c r="P4487" i="1313"/>
  <c r="Q4487" i="1313"/>
  <c r="R4487" i="1313"/>
  <c r="P4488" i="1313"/>
  <c r="Q4488" i="1313"/>
  <c r="R4488" i="1313"/>
  <c r="P4489" i="1313"/>
  <c r="Q4489" i="1313"/>
  <c r="R4489" i="1313"/>
  <c r="P4490" i="1313"/>
  <c r="Q4490" i="1313"/>
  <c r="R4490" i="1313"/>
  <c r="P4491" i="1313"/>
  <c r="Q4491" i="1313"/>
  <c r="R4491" i="1313"/>
  <c r="P4492" i="1313"/>
  <c r="Q4492" i="1313"/>
  <c r="R4492" i="1313"/>
  <c r="P4493" i="1313"/>
  <c r="Q4493" i="1313"/>
  <c r="R4493" i="1313"/>
  <c r="P4494" i="1313"/>
  <c r="Q4494" i="1313"/>
  <c r="R4494" i="1313"/>
  <c r="P4495" i="1313"/>
  <c r="Q4495" i="1313"/>
  <c r="R4495" i="1313"/>
  <c r="P4496" i="1313"/>
  <c r="Q4496" i="1313"/>
  <c r="R4496" i="1313"/>
  <c r="P4497" i="1313"/>
  <c r="Q4497" i="1313"/>
  <c r="R4497" i="1313"/>
  <c r="P4498" i="1313"/>
  <c r="Q4498" i="1313"/>
  <c r="R4498" i="1313"/>
  <c r="P4499" i="1313"/>
  <c r="Q4499" i="1313"/>
  <c r="R4499" i="1313"/>
  <c r="P4500" i="1313"/>
  <c r="Q4500" i="1313"/>
  <c r="R4500" i="1313"/>
  <c r="P4501" i="1313"/>
  <c r="Q4501" i="1313"/>
  <c r="R4501" i="1313"/>
  <c r="P4502" i="1313"/>
  <c r="Q4502" i="1313"/>
  <c r="R4502" i="1313"/>
  <c r="P4503" i="1313"/>
  <c r="Q4503" i="1313"/>
  <c r="R4503" i="1313"/>
  <c r="P4504" i="1313"/>
  <c r="Q4504" i="1313"/>
  <c r="R4504" i="1313"/>
  <c r="P4505" i="1313"/>
  <c r="Q4505" i="1313"/>
  <c r="R4505" i="1313"/>
  <c r="P4506" i="1313"/>
  <c r="Q4506" i="1313"/>
  <c r="R4506" i="1313"/>
  <c r="P4507" i="1313"/>
  <c r="Q4507" i="1313"/>
  <c r="R4507" i="1313"/>
  <c r="P4508" i="1313"/>
  <c r="Q4508" i="1313"/>
  <c r="R4508" i="1313"/>
  <c r="P4509" i="1313"/>
  <c r="Q4509" i="1313"/>
  <c r="R4509" i="1313"/>
  <c r="P4510" i="1313"/>
  <c r="Q4510" i="1313"/>
  <c r="R4510" i="1313"/>
  <c r="P4511" i="1313"/>
  <c r="Q4511" i="1313"/>
  <c r="R4511" i="1313"/>
  <c r="P4512" i="1313"/>
  <c r="Q4512" i="1313"/>
  <c r="R4512" i="1313"/>
  <c r="P4513" i="1313"/>
  <c r="Q4513" i="1313"/>
  <c r="R4513" i="1313"/>
  <c r="P4514" i="1313"/>
  <c r="Q4514" i="1313"/>
  <c r="R4514" i="1313"/>
  <c r="P4515" i="1313"/>
  <c r="Q4515" i="1313"/>
  <c r="R4515" i="1313"/>
  <c r="P4516" i="1313"/>
  <c r="Q4516" i="1313"/>
  <c r="R4516" i="1313"/>
  <c r="P4517" i="1313"/>
  <c r="Q4517" i="1313"/>
  <c r="R4517" i="1313"/>
  <c r="P4518" i="1313"/>
  <c r="Q4518" i="1313"/>
  <c r="R4518" i="1313"/>
  <c r="P4519" i="1313"/>
  <c r="Q4519" i="1313"/>
  <c r="R4519" i="1313"/>
  <c r="P4520" i="1313"/>
  <c r="Q4520" i="1313"/>
  <c r="R4520" i="1313"/>
  <c r="P4521" i="1313"/>
  <c r="Q4521" i="1313"/>
  <c r="R4521" i="1313"/>
  <c r="P4522" i="1313"/>
  <c r="Q4522" i="1313"/>
  <c r="R4522" i="1313"/>
  <c r="P4523" i="1313"/>
  <c r="Q4523" i="1313"/>
  <c r="R4523" i="1313"/>
  <c r="P4524" i="1313"/>
  <c r="Q4524" i="1313"/>
  <c r="R4524" i="1313"/>
  <c r="P4525" i="1313"/>
  <c r="Q4525" i="1313"/>
  <c r="R4525" i="1313"/>
  <c r="P4526" i="1313"/>
  <c r="Q4526" i="1313"/>
  <c r="R4526" i="1313"/>
  <c r="P4527" i="1313"/>
  <c r="Q4527" i="1313"/>
  <c r="R4527" i="1313"/>
  <c r="P4528" i="1313"/>
  <c r="Q4528" i="1313"/>
  <c r="R4528" i="1313"/>
  <c r="P4529" i="1313"/>
  <c r="Q4529" i="1313"/>
  <c r="R4529" i="1313"/>
  <c r="P4530" i="1313"/>
  <c r="Q4530" i="1313"/>
  <c r="R4530" i="1313"/>
  <c r="P4531" i="1313"/>
  <c r="Q4531" i="1313"/>
  <c r="R4531" i="1313"/>
  <c r="P4532" i="1313"/>
  <c r="Q4532" i="1313"/>
  <c r="R4532" i="1313"/>
  <c r="P4533" i="1313"/>
  <c r="Q4533" i="1313"/>
  <c r="R4533" i="1313"/>
  <c r="P4534" i="1313"/>
  <c r="Q4534" i="1313"/>
  <c r="R4534" i="1313"/>
  <c r="P4535" i="1313"/>
  <c r="Q4535" i="1313"/>
  <c r="R4535" i="1313"/>
  <c r="P4536" i="1313"/>
  <c r="Q4536" i="1313"/>
  <c r="R4536" i="1313"/>
  <c r="P4537" i="1313"/>
  <c r="Q4537" i="1313"/>
  <c r="R4537" i="1313"/>
  <c r="P4538" i="1313"/>
  <c r="Q4538" i="1313"/>
  <c r="R4538" i="1313"/>
  <c r="P4539" i="1313"/>
  <c r="Q4539" i="1313"/>
  <c r="R4539" i="1313"/>
  <c r="P4540" i="1313"/>
  <c r="Q4540" i="1313"/>
  <c r="R4540" i="1313"/>
  <c r="P4541" i="1313"/>
  <c r="Q4541" i="1313"/>
  <c r="R4541" i="1313"/>
  <c r="P4542" i="1313"/>
  <c r="Q4542" i="1313"/>
  <c r="R4542" i="1313"/>
  <c r="P4543" i="1313"/>
  <c r="Q4543" i="1313"/>
  <c r="R4543" i="1313"/>
  <c r="P4544" i="1313"/>
  <c r="Q4544" i="1313"/>
  <c r="R4544" i="1313"/>
  <c r="P4545" i="1313"/>
  <c r="Q4545" i="1313"/>
  <c r="R4545" i="1313"/>
  <c r="P4546" i="1313"/>
  <c r="Q4546" i="1313"/>
  <c r="R4546" i="1313"/>
  <c r="P4547" i="1313"/>
  <c r="Q4547" i="1313"/>
  <c r="R4547" i="1313"/>
  <c r="P4548" i="1313"/>
  <c r="Q4548" i="1313"/>
  <c r="R4548" i="1313"/>
  <c r="P4549" i="1313"/>
  <c r="Q4549" i="1313"/>
  <c r="R4549" i="1313"/>
  <c r="P4550" i="1313"/>
  <c r="Q4550" i="1313"/>
  <c r="R4550" i="1313"/>
  <c r="P4551" i="1313"/>
  <c r="Q4551" i="1313"/>
  <c r="R4551" i="1313"/>
  <c r="P4552" i="1313"/>
  <c r="Q4552" i="1313"/>
  <c r="R4552" i="1313"/>
  <c r="P4553" i="1313"/>
  <c r="Q4553" i="1313"/>
  <c r="R4553" i="1313"/>
  <c r="P4554" i="1313"/>
  <c r="Q4554" i="1313"/>
  <c r="R4554" i="1313"/>
  <c r="P4555" i="1313"/>
  <c r="Q4555" i="1313"/>
  <c r="R4555" i="1313"/>
  <c r="P4556" i="1313"/>
  <c r="Q4556" i="1313"/>
  <c r="R4556" i="1313"/>
  <c r="P4557" i="1313"/>
  <c r="Q4557" i="1313"/>
  <c r="R4557" i="1313"/>
  <c r="P4558" i="1313"/>
  <c r="Q4558" i="1313"/>
  <c r="R4558" i="1313"/>
  <c r="P4559" i="1313"/>
  <c r="Q4559" i="1313"/>
  <c r="R4559" i="1313"/>
  <c r="P4560" i="1313"/>
  <c r="Q4560" i="1313"/>
  <c r="R4560" i="1313"/>
  <c r="P4561" i="1313"/>
  <c r="Q4561" i="1313"/>
  <c r="R4561" i="1313"/>
  <c r="P4562" i="1313"/>
  <c r="Q4562" i="1313"/>
  <c r="R4562" i="1313"/>
  <c r="P4563" i="1313"/>
  <c r="Q4563" i="1313"/>
  <c r="R4563" i="1313"/>
  <c r="P4564" i="1313"/>
  <c r="Q4564" i="1313"/>
  <c r="R4564" i="1313"/>
  <c r="P4565" i="1313"/>
  <c r="Q4565" i="1313"/>
  <c r="R4565" i="1313"/>
  <c r="P4566" i="1313"/>
  <c r="Q4566" i="1313"/>
  <c r="R4566" i="1313"/>
  <c r="P4567" i="1313"/>
  <c r="Q4567" i="1313"/>
  <c r="R4567" i="1313"/>
  <c r="P4568" i="1313"/>
  <c r="Q4568" i="1313"/>
  <c r="R4568" i="1313"/>
  <c r="P4569" i="1313"/>
  <c r="Q4569" i="1313"/>
  <c r="R4569" i="1313"/>
  <c r="P4570" i="1313"/>
  <c r="Q4570" i="1313"/>
  <c r="R4570" i="1313"/>
  <c r="P4571" i="1313"/>
  <c r="Q4571" i="1313"/>
  <c r="R4571" i="1313"/>
  <c r="P4572" i="1313"/>
  <c r="Q4572" i="1313"/>
  <c r="R4572" i="1313"/>
  <c r="P4573" i="1313"/>
  <c r="Q4573" i="1313"/>
  <c r="R4573" i="1313"/>
  <c r="P4574" i="1313"/>
  <c r="Q4574" i="1313"/>
  <c r="R4574" i="1313"/>
  <c r="P4575" i="1313"/>
  <c r="Q4575" i="1313"/>
  <c r="R4575" i="1313"/>
  <c r="P4576" i="1313"/>
  <c r="Q4576" i="1313"/>
  <c r="R4576" i="1313"/>
  <c r="P4577" i="1313"/>
  <c r="Q4577" i="1313"/>
  <c r="R4577" i="1313"/>
  <c r="P4578" i="1313"/>
  <c r="Q4578" i="1313"/>
  <c r="R4578" i="1313"/>
  <c r="P4579" i="1313"/>
  <c r="Q4579" i="1313"/>
  <c r="R4579" i="1313"/>
  <c r="P4580" i="1313"/>
  <c r="Q4580" i="1313"/>
  <c r="R4580" i="1313"/>
  <c r="P4581" i="1313"/>
  <c r="Q4581" i="1313"/>
  <c r="R4581" i="1313"/>
  <c r="P4582" i="1313"/>
  <c r="Q4582" i="1313"/>
  <c r="R4582" i="1313"/>
  <c r="P4583" i="1313"/>
  <c r="Q4583" i="1313"/>
  <c r="R4583" i="1313"/>
  <c r="P4584" i="1313"/>
  <c r="Q4584" i="1313"/>
  <c r="R4584" i="1313"/>
  <c r="P4585" i="1313"/>
  <c r="Q4585" i="1313"/>
  <c r="R4585" i="1313"/>
  <c r="P4586" i="1313"/>
  <c r="Q4586" i="1313"/>
  <c r="R4586" i="1313"/>
  <c r="P4587" i="1313"/>
  <c r="Q4587" i="1313"/>
  <c r="R4587" i="1313"/>
  <c r="P4588" i="1313"/>
  <c r="Q4588" i="1313"/>
  <c r="R4588" i="1313"/>
  <c r="P4589" i="1313"/>
  <c r="Q4589" i="1313"/>
  <c r="R4589" i="1313"/>
  <c r="P4590" i="1313"/>
  <c r="Q4590" i="1313"/>
  <c r="R4590" i="1313"/>
  <c r="P4591" i="1313"/>
  <c r="Q4591" i="1313"/>
  <c r="R4591" i="1313"/>
  <c r="P4592" i="1313"/>
  <c r="Q4592" i="1313"/>
  <c r="R4592" i="1313"/>
  <c r="P4593" i="1313"/>
  <c r="Q4593" i="1313"/>
  <c r="R4593" i="1313"/>
  <c r="P4594" i="1313"/>
  <c r="Q4594" i="1313"/>
  <c r="R4594" i="1313"/>
  <c r="P4595" i="1313"/>
  <c r="Q4595" i="1313"/>
  <c r="R4595" i="1313"/>
  <c r="P4596" i="1313"/>
  <c r="Q4596" i="1313"/>
  <c r="R4596" i="1313"/>
  <c r="P4597" i="1313"/>
  <c r="Q4597" i="1313"/>
  <c r="R4597" i="1313"/>
  <c r="P4598" i="1313"/>
  <c r="Q4598" i="1313"/>
  <c r="R4598" i="1313"/>
  <c r="P4599" i="1313"/>
  <c r="Q4599" i="1313"/>
  <c r="R4599" i="1313"/>
  <c r="P4600" i="1313"/>
  <c r="Q4600" i="1313"/>
  <c r="R4600" i="1313"/>
  <c r="P4601" i="1313"/>
  <c r="Q4601" i="1313"/>
  <c r="R4601" i="1313"/>
  <c r="P4602" i="1313"/>
  <c r="Q4602" i="1313"/>
  <c r="R4602" i="1313"/>
  <c r="P4603" i="1313"/>
  <c r="Q4603" i="1313"/>
  <c r="R4603" i="1313"/>
  <c r="P4604" i="1313"/>
  <c r="Q4604" i="1313"/>
  <c r="R4604" i="1313"/>
  <c r="P4605" i="1313"/>
  <c r="Q4605" i="1313"/>
  <c r="R4605" i="1313"/>
  <c r="P4606" i="1313"/>
  <c r="Q4606" i="1313"/>
  <c r="R4606" i="1313"/>
  <c r="P4607" i="1313"/>
  <c r="Q4607" i="1313"/>
  <c r="R4607" i="1313"/>
  <c r="P4608" i="1313"/>
  <c r="Q4608" i="1313"/>
  <c r="R4608" i="1313"/>
  <c r="P4609" i="1313"/>
  <c r="Q4609" i="1313"/>
  <c r="R4609" i="1313"/>
  <c r="P4610" i="1313"/>
  <c r="Q4610" i="1313"/>
  <c r="R4610" i="1313"/>
  <c r="P4611" i="1313"/>
  <c r="Q4611" i="1313"/>
  <c r="R4611" i="1313"/>
  <c r="P4612" i="1313"/>
  <c r="Q4612" i="1313"/>
  <c r="R4612" i="1313"/>
  <c r="P4613" i="1313"/>
  <c r="Q4613" i="1313"/>
  <c r="R4613" i="1313"/>
  <c r="P4614" i="1313"/>
  <c r="Q4614" i="1313"/>
  <c r="R4614" i="1313"/>
  <c r="P4615" i="1313"/>
  <c r="Q4615" i="1313"/>
  <c r="R4615" i="1313"/>
  <c r="P4616" i="1313"/>
  <c r="Q4616" i="1313"/>
  <c r="R4616" i="1313"/>
  <c r="P4617" i="1313"/>
  <c r="Q4617" i="1313"/>
  <c r="R4617" i="1313"/>
  <c r="P4618" i="1313"/>
  <c r="Q4618" i="1313"/>
  <c r="R4618" i="1313"/>
  <c r="P4619" i="1313"/>
  <c r="Q4619" i="1313"/>
  <c r="R4619" i="1313"/>
  <c r="P4620" i="1313"/>
  <c r="Q4620" i="1313"/>
  <c r="R4620" i="1313"/>
  <c r="P4621" i="1313"/>
  <c r="Q4621" i="1313"/>
  <c r="R4621" i="1313"/>
  <c r="P4622" i="1313"/>
  <c r="Q4622" i="1313"/>
  <c r="R4622" i="1313"/>
  <c r="P4623" i="1313"/>
  <c r="Q4623" i="1313"/>
  <c r="R4623" i="1313"/>
  <c r="P4624" i="1313"/>
  <c r="Q4624" i="1313"/>
  <c r="R4624" i="1313"/>
  <c r="P4625" i="1313"/>
  <c r="Q4625" i="1313"/>
  <c r="R4625" i="1313"/>
  <c r="P4626" i="1313"/>
  <c r="Q4626" i="1313"/>
  <c r="R4626" i="1313"/>
  <c r="P4627" i="1313"/>
  <c r="Q4627" i="1313"/>
  <c r="R4627" i="1313"/>
  <c r="P4628" i="1313"/>
  <c r="Q4628" i="1313"/>
  <c r="R4628" i="1313"/>
  <c r="P4629" i="1313"/>
  <c r="Q4629" i="1313"/>
  <c r="R4629" i="1313"/>
  <c r="P4630" i="1313"/>
  <c r="Q4630" i="1313"/>
  <c r="R4630" i="1313"/>
  <c r="P4631" i="1313"/>
  <c r="Q4631" i="1313"/>
  <c r="R4631" i="1313"/>
  <c r="P4632" i="1313"/>
  <c r="Q4632" i="1313"/>
  <c r="R4632" i="1313"/>
  <c r="P4633" i="1313"/>
  <c r="Q4633" i="1313"/>
  <c r="R4633" i="1313"/>
  <c r="P4634" i="1313"/>
  <c r="Q4634" i="1313"/>
  <c r="R4634" i="1313"/>
  <c r="P4635" i="1313"/>
  <c r="Q4635" i="1313"/>
  <c r="R4635" i="1313"/>
  <c r="P4636" i="1313"/>
  <c r="Q4636" i="1313"/>
  <c r="R4636" i="1313"/>
  <c r="P4637" i="1313"/>
  <c r="Q4637" i="1313"/>
  <c r="R4637" i="1313"/>
  <c r="P4638" i="1313"/>
  <c r="Q4638" i="1313"/>
  <c r="R4638" i="1313"/>
  <c r="P4639" i="1313"/>
  <c r="Q4639" i="1313"/>
  <c r="R4639" i="1313"/>
  <c r="P4640" i="1313"/>
  <c r="Q4640" i="1313"/>
  <c r="R4640" i="1313"/>
  <c r="P4641" i="1313"/>
  <c r="Q4641" i="1313"/>
  <c r="R4641" i="1313"/>
  <c r="P4642" i="1313"/>
  <c r="Q4642" i="1313"/>
  <c r="R4642" i="1313"/>
  <c r="P4643" i="1313"/>
  <c r="Q4643" i="1313"/>
  <c r="R4643" i="1313"/>
  <c r="P4644" i="1313"/>
  <c r="Q4644" i="1313"/>
  <c r="R4644" i="1313"/>
  <c r="P4645" i="1313"/>
  <c r="Q4645" i="1313"/>
  <c r="R4645" i="1313"/>
  <c r="P4646" i="1313"/>
  <c r="Q4646" i="1313"/>
  <c r="R4646" i="1313"/>
  <c r="P4647" i="1313"/>
  <c r="Q4647" i="1313"/>
  <c r="R4647" i="1313"/>
  <c r="P4648" i="1313"/>
  <c r="Q4648" i="1313"/>
  <c r="R4648" i="1313"/>
  <c r="P4649" i="1313"/>
  <c r="Q4649" i="1313"/>
  <c r="R4649" i="1313"/>
  <c r="P4650" i="1313"/>
  <c r="Q4650" i="1313"/>
  <c r="R4650" i="1313"/>
  <c r="P4651" i="1313"/>
  <c r="Q4651" i="1313"/>
  <c r="R4651" i="1313"/>
  <c r="P4652" i="1313"/>
  <c r="Q4652" i="1313"/>
  <c r="R4652" i="1313"/>
  <c r="P4653" i="1313"/>
  <c r="Q4653" i="1313"/>
  <c r="R4653" i="1313"/>
  <c r="P4654" i="1313"/>
  <c r="Q4654" i="1313"/>
  <c r="R4654" i="1313"/>
  <c r="P4655" i="1313"/>
  <c r="Q4655" i="1313"/>
  <c r="R4655" i="1313"/>
  <c r="P4656" i="1313"/>
  <c r="Q4656" i="1313"/>
  <c r="R4656" i="1313"/>
  <c r="P4657" i="1313"/>
  <c r="Q4657" i="1313"/>
  <c r="R4657" i="1313"/>
  <c r="P4658" i="1313"/>
  <c r="Q4658" i="1313"/>
  <c r="R4658" i="1313"/>
  <c r="P4659" i="1313"/>
  <c r="Q4659" i="1313"/>
  <c r="R4659" i="1313"/>
  <c r="P4660" i="1313"/>
  <c r="Q4660" i="1313"/>
  <c r="R4660" i="1313"/>
  <c r="P4661" i="1313"/>
  <c r="Q4661" i="1313"/>
  <c r="R4661" i="1313"/>
  <c r="P4662" i="1313"/>
  <c r="Q4662" i="1313"/>
  <c r="R4662" i="1313"/>
  <c r="P4663" i="1313"/>
  <c r="Q4663" i="1313"/>
  <c r="R4663" i="1313"/>
  <c r="P4664" i="1313"/>
  <c r="Q4664" i="1313"/>
  <c r="R4664" i="1313"/>
  <c r="P4665" i="1313"/>
  <c r="Q4665" i="1313"/>
  <c r="R4665" i="1313"/>
  <c r="P4666" i="1313"/>
  <c r="Q4666" i="1313"/>
  <c r="R4666" i="1313"/>
  <c r="P4667" i="1313"/>
  <c r="Q4667" i="1313"/>
  <c r="R4667" i="1313"/>
  <c r="P4668" i="1313"/>
  <c r="Q4668" i="1313"/>
  <c r="R4668" i="1313"/>
  <c r="P4669" i="1313"/>
  <c r="Q4669" i="1313"/>
  <c r="R4669" i="1313"/>
  <c r="P4670" i="1313"/>
  <c r="Q4670" i="1313"/>
  <c r="R4670" i="1313"/>
  <c r="P4671" i="1313"/>
  <c r="Q4671" i="1313"/>
  <c r="R4671" i="1313"/>
  <c r="P4672" i="1313"/>
  <c r="Q4672" i="1313"/>
  <c r="R4672" i="1313"/>
  <c r="P4673" i="1313"/>
  <c r="Q4673" i="1313"/>
  <c r="R4673" i="1313"/>
  <c r="P4674" i="1313"/>
  <c r="Q4674" i="1313"/>
  <c r="R4674" i="1313"/>
  <c r="P4675" i="1313"/>
  <c r="Q4675" i="1313"/>
  <c r="R4675" i="1313"/>
  <c r="P4676" i="1313"/>
  <c r="Q4676" i="1313"/>
  <c r="R4676" i="1313"/>
  <c r="P4677" i="1313"/>
  <c r="Q4677" i="1313"/>
  <c r="R4677" i="1313"/>
  <c r="P4678" i="1313"/>
  <c r="Q4678" i="1313"/>
  <c r="R4678" i="1313"/>
  <c r="P4679" i="1313"/>
  <c r="Q4679" i="1313"/>
  <c r="R4679" i="1313"/>
  <c r="P4680" i="1313"/>
  <c r="Q4680" i="1313"/>
  <c r="R4680" i="1313"/>
  <c r="P4681" i="1313"/>
  <c r="Q4681" i="1313"/>
  <c r="R4681" i="1313"/>
  <c r="P4682" i="1313"/>
  <c r="Q4682" i="1313"/>
  <c r="R4682" i="1313"/>
  <c r="P4683" i="1313"/>
  <c r="Q4683" i="1313"/>
  <c r="R4683" i="1313"/>
  <c r="P4684" i="1313"/>
  <c r="Q4684" i="1313"/>
  <c r="R4684" i="1313"/>
  <c r="P4685" i="1313"/>
  <c r="Q4685" i="1313"/>
  <c r="R4685" i="1313"/>
  <c r="P4686" i="1313"/>
  <c r="Q4686" i="1313"/>
  <c r="R4686" i="1313"/>
  <c r="P4687" i="1313"/>
  <c r="Q4687" i="1313"/>
  <c r="R4687" i="1313"/>
  <c r="P4688" i="1313"/>
  <c r="Q4688" i="1313"/>
  <c r="R4688" i="1313"/>
  <c r="P4689" i="1313"/>
  <c r="Q4689" i="1313"/>
  <c r="R4689" i="1313"/>
  <c r="P4690" i="1313"/>
  <c r="Q4690" i="1313"/>
  <c r="R4690" i="1313"/>
  <c r="P4691" i="1313"/>
  <c r="Q4691" i="1313"/>
  <c r="R4691" i="1313"/>
  <c r="P4692" i="1313"/>
  <c r="Q4692" i="1313"/>
  <c r="R4692" i="1313"/>
  <c r="P4693" i="1313"/>
  <c r="Q4693" i="1313"/>
  <c r="R4693" i="1313"/>
  <c r="P4694" i="1313"/>
  <c r="Q4694" i="1313"/>
  <c r="R4694" i="1313"/>
  <c r="P4695" i="1313"/>
  <c r="Q4695" i="1313"/>
  <c r="R4695" i="1313"/>
  <c r="P4696" i="1313"/>
  <c r="Q4696" i="1313"/>
  <c r="R4696" i="1313"/>
  <c r="P4697" i="1313"/>
  <c r="Q4697" i="1313"/>
  <c r="R4697" i="1313"/>
  <c r="P4698" i="1313"/>
  <c r="Q4698" i="1313"/>
  <c r="R4698" i="1313"/>
  <c r="P4699" i="1313"/>
  <c r="Q4699" i="1313"/>
  <c r="R4699" i="1313"/>
  <c r="P4700" i="1313"/>
  <c r="Q4700" i="1313"/>
  <c r="R4700" i="1313"/>
  <c r="P4701" i="1313"/>
  <c r="Q4701" i="1313"/>
  <c r="R4701" i="1313"/>
  <c r="P4702" i="1313"/>
  <c r="Q4702" i="1313"/>
  <c r="R4702" i="1313"/>
  <c r="P4703" i="1313"/>
  <c r="Q4703" i="1313"/>
  <c r="R4703" i="1313"/>
  <c r="P4704" i="1313"/>
  <c r="Q4704" i="1313"/>
  <c r="R4704" i="1313"/>
  <c r="P4705" i="1313"/>
  <c r="Q4705" i="1313"/>
  <c r="R4705" i="1313"/>
  <c r="P4706" i="1313"/>
  <c r="Q4706" i="1313"/>
  <c r="R4706" i="1313"/>
  <c r="P4707" i="1313"/>
  <c r="Q4707" i="1313"/>
  <c r="R4707" i="1313"/>
  <c r="P4708" i="1313"/>
  <c r="Q4708" i="1313"/>
  <c r="R4708" i="1313"/>
  <c r="P4709" i="1313"/>
  <c r="Q4709" i="1313"/>
  <c r="R4709" i="1313"/>
  <c r="P4710" i="1313"/>
  <c r="Q4710" i="1313"/>
  <c r="R4710" i="1313"/>
  <c r="P4711" i="1313"/>
  <c r="Q4711" i="1313"/>
  <c r="R4711" i="1313"/>
  <c r="P4712" i="1313"/>
  <c r="Q4712" i="1313"/>
  <c r="R4712" i="1313"/>
  <c r="P4713" i="1313"/>
  <c r="Q4713" i="1313"/>
  <c r="R4713" i="1313"/>
  <c r="P4714" i="1313"/>
  <c r="Q4714" i="1313"/>
  <c r="R4714" i="1313"/>
  <c r="P4715" i="1313"/>
  <c r="Q4715" i="1313"/>
  <c r="R4715" i="1313"/>
  <c r="P4716" i="1313"/>
  <c r="Q4716" i="1313"/>
  <c r="R4716" i="1313"/>
  <c r="P4717" i="1313"/>
  <c r="Q4717" i="1313"/>
  <c r="R4717" i="1313"/>
  <c r="P4718" i="1313"/>
  <c r="Q4718" i="1313"/>
  <c r="R4718" i="1313"/>
  <c r="P4719" i="1313"/>
  <c r="Q4719" i="1313"/>
  <c r="R4719" i="1313"/>
  <c r="P4720" i="1313"/>
  <c r="Q4720" i="1313"/>
  <c r="R4720" i="1313"/>
  <c r="P4721" i="1313"/>
  <c r="Q4721" i="1313"/>
  <c r="R4721" i="1313"/>
  <c r="P4722" i="1313"/>
  <c r="Q4722" i="1313"/>
  <c r="R4722" i="1313"/>
  <c r="P4723" i="1313"/>
  <c r="Q4723" i="1313"/>
  <c r="R4723" i="1313"/>
  <c r="P4724" i="1313"/>
  <c r="Q4724" i="1313"/>
  <c r="R4724" i="1313"/>
  <c r="P4725" i="1313"/>
  <c r="Q4725" i="1313"/>
  <c r="R4725" i="1313"/>
  <c r="P4726" i="1313"/>
  <c r="Q4726" i="1313"/>
  <c r="R4726" i="1313"/>
  <c r="P4727" i="1313"/>
  <c r="Q4727" i="1313"/>
  <c r="R4727" i="1313"/>
  <c r="P4728" i="1313"/>
  <c r="Q4728" i="1313"/>
  <c r="R4728" i="1313"/>
  <c r="P4729" i="1313"/>
  <c r="Q4729" i="1313"/>
  <c r="R4729" i="1313"/>
  <c r="P4730" i="1313"/>
  <c r="Q4730" i="1313"/>
  <c r="R4730" i="1313"/>
  <c r="P4731" i="1313"/>
  <c r="Q4731" i="1313"/>
  <c r="R4731" i="1313"/>
  <c r="P4732" i="1313"/>
  <c r="Q4732" i="1313"/>
  <c r="R4732" i="1313"/>
  <c r="P4733" i="1313"/>
  <c r="Q4733" i="1313"/>
  <c r="R4733" i="1313"/>
  <c r="P4734" i="1313"/>
  <c r="Q4734" i="1313"/>
  <c r="R4734" i="1313"/>
  <c r="P4735" i="1313"/>
  <c r="Q4735" i="1313"/>
  <c r="R4735" i="1313"/>
  <c r="P4736" i="1313"/>
  <c r="Q4736" i="1313"/>
  <c r="R4736" i="1313"/>
  <c r="P4737" i="1313"/>
  <c r="Q4737" i="1313"/>
  <c r="R4737" i="1313"/>
  <c r="P4738" i="1313"/>
  <c r="Q4738" i="1313"/>
  <c r="R4738" i="1313"/>
  <c r="P4739" i="1313"/>
  <c r="Q4739" i="1313"/>
  <c r="R4739" i="1313"/>
  <c r="P4740" i="1313"/>
  <c r="Q4740" i="1313"/>
  <c r="R4740" i="1313"/>
  <c r="P4741" i="1313"/>
  <c r="Q4741" i="1313"/>
  <c r="R4741" i="1313"/>
  <c r="P4742" i="1313"/>
  <c r="Q4742" i="1313"/>
  <c r="R4742" i="1313"/>
  <c r="P4743" i="1313"/>
  <c r="Q4743" i="1313"/>
  <c r="R4743" i="1313"/>
  <c r="P4744" i="1313"/>
  <c r="Q4744" i="1313"/>
  <c r="R4744" i="1313"/>
  <c r="P4745" i="1313"/>
  <c r="Q4745" i="1313"/>
  <c r="R4745" i="1313"/>
  <c r="P4746" i="1313"/>
  <c r="Q4746" i="1313"/>
  <c r="R4746" i="1313"/>
  <c r="P4747" i="1313"/>
  <c r="Q4747" i="1313"/>
  <c r="R4747" i="1313"/>
  <c r="P4748" i="1313"/>
  <c r="Q4748" i="1313"/>
  <c r="R4748" i="1313"/>
  <c r="P4749" i="1313"/>
  <c r="Q4749" i="1313"/>
  <c r="R4749" i="1313"/>
  <c r="P4750" i="1313"/>
  <c r="Q4750" i="1313"/>
  <c r="R4750" i="1313"/>
  <c r="P4751" i="1313"/>
  <c r="Q4751" i="1313"/>
  <c r="R4751" i="1313"/>
  <c r="P4752" i="1313"/>
  <c r="Q4752" i="1313"/>
  <c r="R4752" i="1313"/>
  <c r="P4753" i="1313"/>
  <c r="Q4753" i="1313"/>
  <c r="R4753" i="1313"/>
  <c r="P4754" i="1313"/>
  <c r="Q4754" i="1313"/>
  <c r="R4754" i="1313"/>
  <c r="P4755" i="1313"/>
  <c r="Q4755" i="1313"/>
  <c r="R4755" i="1313"/>
  <c r="P4756" i="1313"/>
  <c r="Q4756" i="1313"/>
  <c r="R4756" i="1313"/>
  <c r="P4757" i="1313"/>
  <c r="Q4757" i="1313"/>
  <c r="R4757" i="1313"/>
  <c r="P4758" i="1313"/>
  <c r="Q4758" i="1313"/>
  <c r="R4758" i="1313"/>
  <c r="P4759" i="1313"/>
  <c r="Q4759" i="1313"/>
  <c r="R4759" i="1313"/>
  <c r="P4760" i="1313"/>
  <c r="Q4760" i="1313"/>
  <c r="R4760" i="1313"/>
  <c r="P4761" i="1313"/>
  <c r="Q4761" i="1313"/>
  <c r="R4761" i="1313"/>
  <c r="P4762" i="1313"/>
  <c r="Q4762" i="1313"/>
  <c r="R4762" i="1313"/>
  <c r="P4763" i="1313"/>
  <c r="Q4763" i="1313"/>
  <c r="R4763" i="1313"/>
  <c r="P4764" i="1313"/>
  <c r="Q4764" i="1313"/>
  <c r="R4764" i="1313"/>
  <c r="P4765" i="1313"/>
  <c r="Q4765" i="1313"/>
  <c r="R4765" i="1313"/>
  <c r="P4766" i="1313"/>
  <c r="Q4766" i="1313"/>
  <c r="R4766" i="1313"/>
  <c r="P4767" i="1313"/>
  <c r="Q4767" i="1313"/>
  <c r="R4767" i="1313"/>
  <c r="P4768" i="1313"/>
  <c r="Q4768" i="1313"/>
  <c r="R4768" i="1313"/>
  <c r="P4769" i="1313"/>
  <c r="Q4769" i="1313"/>
  <c r="R4769" i="1313"/>
  <c r="P4770" i="1313"/>
  <c r="Q4770" i="1313"/>
  <c r="R4770" i="1313"/>
  <c r="P4771" i="1313"/>
  <c r="Q4771" i="1313"/>
  <c r="R4771" i="1313"/>
  <c r="P4772" i="1313"/>
  <c r="Q4772" i="1313"/>
  <c r="R4772" i="1313"/>
  <c r="P4773" i="1313"/>
  <c r="Q4773" i="1313"/>
  <c r="R4773" i="1313"/>
  <c r="P4774" i="1313"/>
  <c r="Q4774" i="1313"/>
  <c r="R4774" i="1313"/>
  <c r="P4775" i="1313"/>
  <c r="Q4775" i="1313"/>
  <c r="R4775" i="1313"/>
  <c r="P4776" i="1313"/>
  <c r="Q4776" i="1313"/>
  <c r="R4776" i="1313"/>
  <c r="P4777" i="1313"/>
  <c r="Q4777" i="1313"/>
  <c r="R4777" i="1313"/>
  <c r="P4778" i="1313"/>
  <c r="Q4778" i="1313"/>
  <c r="R4778" i="1313"/>
  <c r="P4779" i="1313"/>
  <c r="Q4779" i="1313"/>
  <c r="R4779" i="1313"/>
  <c r="P4780" i="1313"/>
  <c r="Q4780" i="1313"/>
  <c r="R4780" i="1313"/>
  <c r="P4781" i="1313"/>
  <c r="Q4781" i="1313"/>
  <c r="R4781" i="1313"/>
  <c r="P4782" i="1313"/>
  <c r="Q4782" i="1313"/>
  <c r="R4782" i="1313"/>
  <c r="P4783" i="1313"/>
  <c r="Q4783" i="1313"/>
  <c r="R4783" i="1313"/>
  <c r="P4784" i="1313"/>
  <c r="Q4784" i="1313"/>
  <c r="R4784" i="1313"/>
  <c r="P4785" i="1313"/>
  <c r="Q4785" i="1313"/>
  <c r="R4785" i="1313"/>
  <c r="P4786" i="1313"/>
  <c r="Q4786" i="1313"/>
  <c r="R4786" i="1313"/>
  <c r="P4787" i="1313"/>
  <c r="Q4787" i="1313"/>
  <c r="R4787" i="1313"/>
  <c r="P4788" i="1313"/>
  <c r="Q4788" i="1313"/>
  <c r="R4788" i="1313"/>
  <c r="P4789" i="1313"/>
  <c r="Q4789" i="1313"/>
  <c r="R4789" i="1313"/>
  <c r="P4790" i="1313"/>
  <c r="Q4790" i="1313"/>
  <c r="R4790" i="1313"/>
  <c r="P4791" i="1313"/>
  <c r="Q4791" i="1313"/>
  <c r="R4791" i="1313"/>
  <c r="P4792" i="1313"/>
  <c r="Q4792" i="1313"/>
  <c r="R4792" i="1313"/>
  <c r="P4793" i="1313"/>
  <c r="Q4793" i="1313"/>
  <c r="R4793" i="1313"/>
  <c r="P4794" i="1313"/>
  <c r="Q4794" i="1313"/>
  <c r="R4794" i="1313"/>
  <c r="P4795" i="1313"/>
  <c r="Q4795" i="1313"/>
  <c r="R4795" i="1313"/>
  <c r="P4796" i="1313"/>
  <c r="Q4796" i="1313"/>
  <c r="R4796" i="1313"/>
  <c r="P4797" i="1313"/>
  <c r="Q4797" i="1313"/>
  <c r="R4797" i="1313"/>
  <c r="P4798" i="1313"/>
  <c r="Q4798" i="1313"/>
  <c r="R4798" i="1313"/>
  <c r="P4799" i="1313"/>
  <c r="Q4799" i="1313"/>
  <c r="R4799" i="1313"/>
  <c r="P4800" i="1313"/>
  <c r="Q4800" i="1313"/>
  <c r="R4800" i="1313"/>
  <c r="P4801" i="1313"/>
  <c r="Q4801" i="1313"/>
  <c r="R4801" i="1313"/>
  <c r="P4802" i="1313"/>
  <c r="Q4802" i="1313"/>
  <c r="R4802" i="1313"/>
  <c r="P4803" i="1313"/>
  <c r="Q4803" i="1313"/>
  <c r="R4803" i="1313"/>
  <c r="P4804" i="1313"/>
  <c r="Q4804" i="1313"/>
  <c r="R4804" i="1313"/>
  <c r="P4805" i="1313"/>
  <c r="Q4805" i="1313"/>
  <c r="R4805" i="1313"/>
  <c r="P4806" i="1313"/>
  <c r="Q4806" i="1313"/>
  <c r="R4806" i="1313"/>
  <c r="P4807" i="1313"/>
  <c r="Q4807" i="1313"/>
  <c r="R4807" i="1313"/>
  <c r="P4808" i="1313"/>
  <c r="Q4808" i="1313"/>
  <c r="R4808" i="1313"/>
  <c r="P4809" i="1313"/>
  <c r="Q4809" i="1313"/>
  <c r="R4809" i="1313"/>
  <c r="P4810" i="1313"/>
  <c r="Q4810" i="1313"/>
  <c r="R4810" i="1313"/>
  <c r="P4811" i="1313"/>
  <c r="Q4811" i="1313"/>
  <c r="R4811" i="1313"/>
  <c r="P4812" i="1313"/>
  <c r="Q4812" i="1313"/>
  <c r="R4812" i="1313"/>
  <c r="P4813" i="1313"/>
  <c r="Q4813" i="1313"/>
  <c r="R4813" i="1313"/>
  <c r="P4814" i="1313"/>
  <c r="Q4814" i="1313"/>
  <c r="R4814" i="1313"/>
  <c r="P4815" i="1313"/>
  <c r="Q4815" i="1313"/>
  <c r="R4815" i="1313"/>
  <c r="P4816" i="1313"/>
  <c r="Q4816" i="1313"/>
  <c r="R4816" i="1313"/>
  <c r="P4817" i="1313"/>
  <c r="Q4817" i="1313"/>
  <c r="R4817" i="1313"/>
  <c r="P4818" i="1313"/>
  <c r="Q4818" i="1313"/>
  <c r="R4818" i="1313"/>
  <c r="P4819" i="1313"/>
  <c r="Q4819" i="1313"/>
  <c r="R4819" i="1313"/>
  <c r="P4820" i="1313"/>
  <c r="Q4820" i="1313"/>
  <c r="R4820" i="1313"/>
  <c r="P4821" i="1313"/>
  <c r="Q4821" i="1313"/>
  <c r="R4821" i="1313"/>
  <c r="P4822" i="1313"/>
  <c r="Q4822" i="1313"/>
  <c r="R4822" i="1313"/>
  <c r="P4823" i="1313"/>
  <c r="Q4823" i="1313"/>
  <c r="R4823" i="1313"/>
  <c r="P4824" i="1313"/>
  <c r="Q4824" i="1313"/>
  <c r="R4824" i="1313"/>
  <c r="P4825" i="1313"/>
  <c r="Q4825" i="1313"/>
  <c r="R4825" i="1313"/>
  <c r="P4826" i="1313"/>
  <c r="Q4826" i="1313"/>
  <c r="R4826" i="1313"/>
  <c r="P4827" i="1313"/>
  <c r="Q4827" i="1313"/>
  <c r="R4827" i="1313"/>
  <c r="P4828" i="1313"/>
  <c r="Q4828" i="1313"/>
  <c r="R4828" i="1313"/>
  <c r="P4829" i="1313"/>
  <c r="Q4829" i="1313"/>
  <c r="R4829" i="1313"/>
  <c r="P4830" i="1313"/>
  <c r="Q4830" i="1313"/>
  <c r="R4830" i="1313"/>
  <c r="P4831" i="1313"/>
  <c r="Q4831" i="1313"/>
  <c r="R4831" i="1313"/>
  <c r="P4832" i="1313"/>
  <c r="Q4832" i="1313"/>
  <c r="R4832" i="1313"/>
  <c r="P4833" i="1313"/>
  <c r="Q4833" i="1313"/>
  <c r="R4833" i="1313"/>
  <c r="P4834" i="1313"/>
  <c r="Q4834" i="1313"/>
  <c r="R4834" i="1313"/>
  <c r="P4835" i="1313"/>
  <c r="Q4835" i="1313"/>
  <c r="R4835" i="1313"/>
  <c r="P4836" i="1313"/>
  <c r="Q4836" i="1313"/>
  <c r="R4836" i="1313"/>
  <c r="P4837" i="1313"/>
  <c r="Q4837" i="1313"/>
  <c r="R4837" i="1313"/>
  <c r="P4838" i="1313"/>
  <c r="Q4838" i="1313"/>
  <c r="R4838" i="1313"/>
  <c r="P4839" i="1313"/>
  <c r="Q4839" i="1313"/>
  <c r="R4839" i="1313"/>
  <c r="P4840" i="1313"/>
  <c r="Q4840" i="1313"/>
  <c r="R4840" i="1313"/>
  <c r="P4841" i="1313"/>
  <c r="Q4841" i="1313"/>
  <c r="R4841" i="1313"/>
  <c r="P4842" i="1313"/>
  <c r="Q4842" i="1313"/>
  <c r="R4842" i="1313"/>
  <c r="P4843" i="1313"/>
  <c r="Q4843" i="1313"/>
  <c r="R4843" i="1313"/>
  <c r="P4844" i="1313"/>
  <c r="Q4844" i="1313"/>
  <c r="R4844" i="1313"/>
  <c r="P4845" i="1313"/>
  <c r="Q4845" i="1313"/>
  <c r="R4845" i="1313"/>
  <c r="P4846" i="1313"/>
  <c r="Q4846" i="1313"/>
  <c r="R4846" i="1313"/>
  <c r="P4847" i="1313"/>
  <c r="Q4847" i="1313"/>
  <c r="R4847" i="1313"/>
  <c r="P4848" i="1313"/>
  <c r="Q4848" i="1313"/>
  <c r="R4848" i="1313"/>
  <c r="P4849" i="1313"/>
  <c r="Q4849" i="1313"/>
  <c r="R4849" i="1313"/>
  <c r="P4850" i="1313"/>
  <c r="Q4850" i="1313"/>
  <c r="R4850" i="1313"/>
  <c r="P4851" i="1313"/>
  <c r="Q4851" i="1313"/>
  <c r="R4851" i="1313"/>
  <c r="P4852" i="1313"/>
  <c r="Q4852" i="1313"/>
  <c r="R4852" i="1313"/>
  <c r="P4853" i="1313"/>
  <c r="Q4853" i="1313"/>
  <c r="R4853" i="1313"/>
  <c r="P4854" i="1313"/>
  <c r="Q4854" i="1313"/>
  <c r="R4854" i="1313"/>
  <c r="P4855" i="1313"/>
  <c r="Q4855" i="1313"/>
  <c r="R4855" i="1313"/>
  <c r="P4856" i="1313"/>
  <c r="Q4856" i="1313"/>
  <c r="R4856" i="1313"/>
  <c r="P4857" i="1313"/>
  <c r="Q4857" i="1313"/>
  <c r="R4857" i="1313"/>
  <c r="P4858" i="1313"/>
  <c r="Q4858" i="1313"/>
  <c r="R4858" i="1313"/>
  <c r="P4859" i="1313"/>
  <c r="Q4859" i="1313"/>
  <c r="R4859" i="1313"/>
  <c r="P4860" i="1313"/>
  <c r="Q4860" i="1313"/>
  <c r="R4860" i="1313"/>
  <c r="P4861" i="1313"/>
  <c r="Q4861" i="1313"/>
  <c r="R4861" i="1313"/>
  <c r="P4862" i="1313"/>
  <c r="Q4862" i="1313"/>
  <c r="R4862" i="1313"/>
  <c r="P4863" i="1313"/>
  <c r="Q4863" i="1313"/>
  <c r="R4863" i="1313"/>
  <c r="P4864" i="1313"/>
  <c r="Q4864" i="1313"/>
  <c r="R4864" i="1313"/>
  <c r="P4865" i="1313"/>
  <c r="Q4865" i="1313"/>
  <c r="R4865" i="1313"/>
  <c r="P4866" i="1313"/>
  <c r="Q4866" i="1313"/>
  <c r="R4866" i="1313"/>
  <c r="P4867" i="1313"/>
  <c r="Q4867" i="1313"/>
  <c r="R4867" i="1313"/>
  <c r="P4868" i="1313"/>
  <c r="Q4868" i="1313"/>
  <c r="R4868" i="1313"/>
  <c r="P4869" i="1313"/>
  <c r="Q4869" i="1313"/>
  <c r="R4869" i="1313"/>
  <c r="P4870" i="1313"/>
  <c r="Q4870" i="1313"/>
  <c r="R4870" i="1313"/>
  <c r="P4871" i="1313"/>
  <c r="Q4871" i="1313"/>
  <c r="R4871" i="1313"/>
  <c r="P4872" i="1313"/>
  <c r="Q4872" i="1313"/>
  <c r="R4872" i="1313"/>
  <c r="P4873" i="1313"/>
  <c r="Q4873" i="1313"/>
  <c r="R4873" i="1313"/>
  <c r="P4874" i="1313"/>
  <c r="Q4874" i="1313"/>
  <c r="R4874" i="1313"/>
  <c r="P4875" i="1313"/>
  <c r="Q4875" i="1313"/>
  <c r="R4875" i="1313"/>
  <c r="P4876" i="1313"/>
  <c r="Q4876" i="1313"/>
  <c r="R4876" i="1313"/>
  <c r="P4877" i="1313"/>
  <c r="Q4877" i="1313"/>
  <c r="R4877" i="1313"/>
  <c r="P4878" i="1313"/>
  <c r="Q4878" i="1313"/>
  <c r="R4878" i="1313"/>
  <c r="P4879" i="1313"/>
  <c r="Q4879" i="1313"/>
  <c r="R4879" i="1313"/>
  <c r="P4880" i="1313"/>
  <c r="Q4880" i="1313"/>
  <c r="R4880" i="1313"/>
  <c r="P4881" i="1313"/>
  <c r="Q4881" i="1313"/>
  <c r="R4881" i="1313"/>
  <c r="P4882" i="1313"/>
  <c r="Q4882" i="1313"/>
  <c r="R4882" i="1313"/>
  <c r="P4883" i="1313"/>
  <c r="Q4883" i="1313"/>
  <c r="R4883" i="1313"/>
  <c r="P4884" i="1313"/>
  <c r="Q4884" i="1313"/>
  <c r="R4884" i="1313"/>
  <c r="P4885" i="1313"/>
  <c r="Q4885" i="1313"/>
  <c r="R4885" i="1313"/>
  <c r="P4886" i="1313"/>
  <c r="Q4886" i="1313"/>
  <c r="R4886" i="1313"/>
  <c r="P4887" i="1313"/>
  <c r="Q4887" i="1313"/>
  <c r="R4887" i="1313"/>
  <c r="P4888" i="1313"/>
  <c r="Q4888" i="1313"/>
  <c r="R4888" i="1313"/>
  <c r="P4889" i="1313"/>
  <c r="Q4889" i="1313"/>
  <c r="R4889" i="1313"/>
  <c r="P4890" i="1313"/>
  <c r="Q4890" i="1313"/>
  <c r="R4890" i="1313"/>
  <c r="P4891" i="1313"/>
  <c r="Q4891" i="1313"/>
  <c r="R4891" i="1313"/>
  <c r="P4892" i="1313"/>
  <c r="Q4892" i="1313"/>
  <c r="R4892" i="1313"/>
  <c r="P4893" i="1313"/>
  <c r="Q4893" i="1313"/>
  <c r="R4893" i="1313"/>
  <c r="P4894" i="1313"/>
  <c r="Q4894" i="1313"/>
  <c r="R4894" i="1313"/>
  <c r="P4895" i="1313"/>
  <c r="Q4895" i="1313"/>
  <c r="R4895" i="1313"/>
  <c r="P4896" i="1313"/>
  <c r="Q4896" i="1313"/>
  <c r="R4896" i="1313"/>
  <c r="P4897" i="1313"/>
  <c r="Q4897" i="1313"/>
  <c r="R4897" i="1313"/>
  <c r="P4898" i="1313"/>
  <c r="Q4898" i="1313"/>
  <c r="R4898" i="1313"/>
  <c r="P4899" i="1313"/>
  <c r="Q4899" i="1313"/>
  <c r="R4899" i="1313"/>
  <c r="P4900" i="1313"/>
  <c r="Q4900" i="1313"/>
  <c r="R4900" i="1313"/>
  <c r="P4901" i="1313"/>
  <c r="Q4901" i="1313"/>
  <c r="R4901" i="1313"/>
  <c r="P4902" i="1313"/>
  <c r="Q4902" i="1313"/>
  <c r="R4902" i="1313"/>
  <c r="P4903" i="1313"/>
  <c r="Q4903" i="1313"/>
  <c r="R4903" i="1313"/>
  <c r="P4904" i="1313"/>
  <c r="Q4904" i="1313"/>
  <c r="R4904" i="1313"/>
  <c r="P4905" i="1313"/>
  <c r="Q4905" i="1313"/>
  <c r="R4905" i="1313"/>
  <c r="P4906" i="1313"/>
  <c r="Q4906" i="1313"/>
  <c r="R4906" i="1313"/>
  <c r="P4907" i="1313"/>
  <c r="Q4907" i="1313"/>
  <c r="R4907" i="1313"/>
  <c r="P4908" i="1313"/>
  <c r="Q4908" i="1313"/>
  <c r="R4908" i="1313"/>
  <c r="P4909" i="1313"/>
  <c r="Q4909" i="1313"/>
  <c r="R4909" i="1313"/>
  <c r="P4910" i="1313"/>
  <c r="Q4910" i="1313"/>
  <c r="R4910" i="1313"/>
  <c r="P4911" i="1313"/>
  <c r="Q4911" i="1313"/>
  <c r="R4911" i="1313"/>
  <c r="P4912" i="1313"/>
  <c r="Q4912" i="1313"/>
  <c r="R4912" i="1313"/>
  <c r="P4913" i="1313"/>
  <c r="Q4913" i="1313"/>
  <c r="R4913" i="1313"/>
  <c r="P4914" i="1313"/>
  <c r="Q4914" i="1313"/>
  <c r="R4914" i="1313"/>
  <c r="P4915" i="1313"/>
  <c r="Q4915" i="1313"/>
  <c r="R4915" i="1313"/>
  <c r="P4916" i="1313"/>
  <c r="Q4916" i="1313"/>
  <c r="R4916" i="1313"/>
  <c r="P4917" i="1313"/>
  <c r="Q4917" i="1313"/>
  <c r="R4917" i="1313"/>
  <c r="P4918" i="1313"/>
  <c r="Q4918" i="1313"/>
  <c r="R4918" i="1313"/>
  <c r="P4919" i="1313"/>
  <c r="Q4919" i="1313"/>
  <c r="R4919" i="1313"/>
  <c r="P4920" i="1313"/>
  <c r="Q4920" i="1313"/>
  <c r="R4920" i="1313"/>
  <c r="P4921" i="1313"/>
  <c r="Q4921" i="1313"/>
  <c r="R4921" i="1313"/>
  <c r="P4922" i="1313"/>
  <c r="Q4922" i="1313"/>
  <c r="R4922" i="1313"/>
  <c r="P4923" i="1313"/>
  <c r="Q4923" i="1313"/>
  <c r="R4923" i="1313"/>
  <c r="P4924" i="1313"/>
  <c r="Q4924" i="1313"/>
  <c r="R4924" i="1313"/>
  <c r="P4925" i="1313"/>
  <c r="Q4925" i="1313"/>
  <c r="R4925" i="1313"/>
  <c r="P4926" i="1313"/>
  <c r="Q4926" i="1313"/>
  <c r="R4926" i="1313"/>
  <c r="P4927" i="1313"/>
  <c r="Q4927" i="1313"/>
  <c r="R4927" i="1313"/>
  <c r="P4928" i="1313"/>
  <c r="Q4928" i="1313"/>
  <c r="R4928" i="1313"/>
  <c r="P4929" i="1313"/>
  <c r="Q4929" i="1313"/>
  <c r="R4929" i="1313"/>
  <c r="P4930" i="1313"/>
  <c r="Q4930" i="1313"/>
  <c r="R4930" i="1313"/>
  <c r="P4931" i="1313"/>
  <c r="Q4931" i="1313"/>
  <c r="R4931" i="1313"/>
  <c r="P4932" i="1313"/>
  <c r="Q4932" i="1313"/>
  <c r="R4932" i="1313"/>
  <c r="P4933" i="1313"/>
  <c r="Q4933" i="1313"/>
  <c r="R4933" i="1313"/>
  <c r="P4934" i="1313"/>
  <c r="Q4934" i="1313"/>
  <c r="R4934" i="1313"/>
  <c r="P4935" i="1313"/>
  <c r="Q4935" i="1313"/>
  <c r="R4935" i="1313"/>
  <c r="P4936" i="1313"/>
  <c r="Q4936" i="1313"/>
  <c r="R4936" i="1313"/>
  <c r="P4937" i="1313"/>
  <c r="Q4937" i="1313"/>
  <c r="R4937" i="1313"/>
  <c r="P4938" i="1313"/>
  <c r="Q4938" i="1313"/>
  <c r="R4938" i="1313"/>
  <c r="P4939" i="1313"/>
  <c r="Q4939" i="1313"/>
  <c r="R4939" i="1313"/>
  <c r="P4940" i="1313"/>
  <c r="Q4940" i="1313"/>
  <c r="R4940" i="1313"/>
  <c r="P4941" i="1313"/>
  <c r="Q4941" i="1313"/>
  <c r="R4941" i="1313"/>
  <c r="P4942" i="1313"/>
  <c r="Q4942" i="1313"/>
  <c r="R4942" i="1313"/>
  <c r="P4943" i="1313"/>
  <c r="Q4943" i="1313"/>
  <c r="R4943" i="1313"/>
  <c r="P4944" i="1313"/>
  <c r="Q4944" i="1313"/>
  <c r="R4944" i="1313"/>
  <c r="P4945" i="1313"/>
  <c r="Q4945" i="1313"/>
  <c r="R4945" i="1313"/>
  <c r="P4946" i="1313"/>
  <c r="Q4946" i="1313"/>
  <c r="R4946" i="1313"/>
  <c r="P4947" i="1313"/>
  <c r="Q4947" i="1313"/>
  <c r="R4947" i="1313"/>
  <c r="P4948" i="1313"/>
  <c r="Q4948" i="1313"/>
  <c r="R4948" i="1313"/>
  <c r="P4949" i="1313"/>
  <c r="Q4949" i="1313"/>
  <c r="R4949" i="1313"/>
  <c r="P4950" i="1313"/>
  <c r="Q4950" i="1313"/>
  <c r="R4950" i="1313"/>
  <c r="P4951" i="1313"/>
  <c r="Q4951" i="1313"/>
  <c r="R4951" i="1313"/>
  <c r="P4952" i="1313"/>
  <c r="Q4952" i="1313"/>
  <c r="R4952" i="1313"/>
  <c r="P4953" i="1313"/>
  <c r="Q4953" i="1313"/>
  <c r="R4953" i="1313"/>
  <c r="P4954" i="1313"/>
  <c r="Q4954" i="1313"/>
  <c r="R4954" i="1313"/>
  <c r="P4955" i="1313"/>
  <c r="Q4955" i="1313"/>
  <c r="R4955" i="1313"/>
  <c r="P4956" i="1313"/>
  <c r="Q4956" i="1313"/>
  <c r="R4956" i="1313"/>
  <c r="P4957" i="1313"/>
  <c r="Q4957" i="1313"/>
  <c r="R4957" i="1313"/>
  <c r="P4958" i="1313"/>
  <c r="Q4958" i="1313"/>
  <c r="R4958" i="1313"/>
  <c r="P4959" i="1313"/>
  <c r="Q4959" i="1313"/>
  <c r="R4959" i="1313"/>
  <c r="P4960" i="1313"/>
  <c r="Q4960" i="1313"/>
  <c r="R4960" i="1313"/>
  <c r="P4961" i="1313"/>
  <c r="Q4961" i="1313"/>
  <c r="R4961" i="1313"/>
  <c r="P4962" i="1313"/>
  <c r="Q4962" i="1313"/>
  <c r="R4962" i="1313"/>
  <c r="P4963" i="1313"/>
  <c r="Q4963" i="1313"/>
  <c r="R4963" i="1313"/>
  <c r="P4964" i="1313"/>
  <c r="Q4964" i="1313"/>
  <c r="R4964" i="1313"/>
  <c r="P4965" i="1313"/>
  <c r="Q4965" i="1313"/>
  <c r="R4965" i="1313"/>
  <c r="P4966" i="1313"/>
  <c r="Q4966" i="1313"/>
  <c r="R4966" i="1313"/>
  <c r="P4967" i="1313"/>
  <c r="Q4967" i="1313"/>
  <c r="R4967" i="1313"/>
  <c r="P4968" i="1313"/>
  <c r="Q4968" i="1313"/>
  <c r="R4968" i="1313"/>
  <c r="P4969" i="1313"/>
  <c r="Q4969" i="1313"/>
  <c r="R4969" i="1313"/>
  <c r="P4970" i="1313"/>
  <c r="Q4970" i="1313"/>
  <c r="R4970" i="1313"/>
  <c r="P4971" i="1313"/>
  <c r="Q4971" i="1313"/>
  <c r="R4971" i="1313"/>
  <c r="P4972" i="1313"/>
  <c r="Q4972" i="1313"/>
  <c r="R4972" i="1313"/>
  <c r="P4973" i="1313"/>
  <c r="Q4973" i="1313"/>
  <c r="R4973" i="1313"/>
  <c r="P4974" i="1313"/>
  <c r="Q4974" i="1313"/>
  <c r="R4974" i="1313"/>
  <c r="P4975" i="1313"/>
  <c r="Q4975" i="1313"/>
  <c r="R4975" i="1313"/>
  <c r="P4976" i="1313"/>
  <c r="Q4976" i="1313"/>
  <c r="R4976" i="1313"/>
  <c r="P4977" i="1313"/>
  <c r="Q4977" i="1313"/>
  <c r="R4977" i="1313"/>
  <c r="P4978" i="1313"/>
  <c r="Q4978" i="1313"/>
  <c r="R4978" i="1313"/>
  <c r="P4979" i="1313"/>
  <c r="Q4979" i="1313"/>
  <c r="R4979" i="1313"/>
  <c r="P4980" i="1313"/>
  <c r="Q4980" i="1313"/>
  <c r="R4980" i="1313"/>
  <c r="P4981" i="1313"/>
  <c r="Q4981" i="1313"/>
  <c r="R4981" i="1313"/>
  <c r="P4982" i="1313"/>
  <c r="Q4982" i="1313"/>
  <c r="R4982" i="1313"/>
  <c r="P4983" i="1313"/>
  <c r="Q4983" i="1313"/>
  <c r="R4983" i="1313"/>
  <c r="P4984" i="1313"/>
  <c r="Q4984" i="1313"/>
  <c r="R4984" i="1313"/>
  <c r="P4985" i="1313"/>
  <c r="Q4985" i="1313"/>
  <c r="R4985" i="1313"/>
  <c r="P4986" i="1313"/>
  <c r="Q4986" i="1313"/>
  <c r="R4986" i="1313"/>
  <c r="P4987" i="1313"/>
  <c r="Q4987" i="1313"/>
  <c r="R4987" i="1313"/>
  <c r="P4988" i="1313"/>
  <c r="Q4988" i="1313"/>
  <c r="R4988" i="1313"/>
  <c r="P4989" i="1313"/>
  <c r="Q4989" i="1313"/>
  <c r="R4989" i="1313"/>
  <c r="P4990" i="1313"/>
  <c r="Q4990" i="1313"/>
  <c r="R4990" i="1313"/>
  <c r="P4991" i="1313"/>
  <c r="Q4991" i="1313"/>
  <c r="R4991" i="1313"/>
  <c r="P4992" i="1313"/>
  <c r="Q4992" i="1313"/>
  <c r="R4992" i="1313"/>
  <c r="P4993" i="1313"/>
  <c r="Q4993" i="1313"/>
  <c r="R4993" i="1313"/>
  <c r="P4994" i="1313"/>
  <c r="Q4994" i="1313"/>
  <c r="R4994" i="1313"/>
  <c r="P4995" i="1313"/>
  <c r="Q4995" i="1313"/>
  <c r="R4995" i="1313"/>
  <c r="P4996" i="1313"/>
  <c r="Q4996" i="1313"/>
  <c r="R4996" i="1313"/>
  <c r="P4997" i="1313"/>
  <c r="Q4997" i="1313"/>
  <c r="R4997" i="1313"/>
  <c r="P4998" i="1313"/>
  <c r="Q4998" i="1313"/>
  <c r="R4998" i="1313"/>
  <c r="P4999" i="1313"/>
  <c r="Q4999" i="1313"/>
  <c r="R4999" i="1313"/>
  <c r="P5000" i="1313"/>
  <c r="Q5000" i="1313"/>
  <c r="R5000" i="1313"/>
  <c r="P5001" i="1313"/>
  <c r="Q5001" i="1313"/>
  <c r="R5001" i="1313"/>
  <c r="P5002" i="1313"/>
  <c r="Q5002" i="1313"/>
  <c r="R5002" i="1313"/>
  <c r="P5003" i="1313"/>
  <c r="Q5003" i="1313"/>
  <c r="R5003" i="1313"/>
  <c r="P5004" i="1313"/>
  <c r="Q5004" i="1313"/>
  <c r="R5004" i="1313"/>
  <c r="P5005" i="1313"/>
  <c r="Q5005" i="1313"/>
  <c r="R5005" i="1313"/>
  <c r="P5006" i="1313"/>
  <c r="Q5006" i="1313"/>
  <c r="R5006" i="1313"/>
  <c r="P5007" i="1313"/>
  <c r="Q5007" i="1313"/>
  <c r="R5007" i="1313"/>
  <c r="P5008" i="1313"/>
  <c r="Q5008" i="1313"/>
  <c r="R5008" i="1313"/>
  <c r="P5009" i="1313"/>
  <c r="Q5009" i="1313"/>
  <c r="R5009" i="1313"/>
  <c r="P5010" i="1313"/>
  <c r="Q5010" i="1313"/>
  <c r="R5010" i="1313"/>
  <c r="P5011" i="1313"/>
  <c r="Q5011" i="1313"/>
  <c r="R5011" i="1313"/>
  <c r="P5012" i="1313"/>
  <c r="Q5012" i="1313"/>
  <c r="R5012" i="1313"/>
  <c r="P5013" i="1313"/>
  <c r="Q5013" i="1313"/>
  <c r="R5013" i="1313"/>
  <c r="P5014" i="1313"/>
  <c r="Q5014" i="1313"/>
  <c r="R5014" i="1313"/>
  <c r="P5015" i="1313"/>
  <c r="Q5015" i="1313"/>
  <c r="R5015" i="1313"/>
  <c r="P5016" i="1313"/>
  <c r="Q5016" i="1313"/>
  <c r="R5016" i="1313"/>
  <c r="P5017" i="1313"/>
  <c r="Q5017" i="1313"/>
  <c r="R5017" i="1313"/>
  <c r="P5018" i="1313"/>
  <c r="Q5018" i="1313"/>
  <c r="R5018" i="1313"/>
  <c r="P5019" i="1313"/>
  <c r="Q5019" i="1313"/>
  <c r="R5019" i="1313"/>
  <c r="P5020" i="1313"/>
  <c r="Q5020" i="1313"/>
  <c r="R5020" i="1313"/>
  <c r="P5021" i="1313"/>
  <c r="Q5021" i="1313"/>
  <c r="R5021" i="1313"/>
  <c r="P5022" i="1313"/>
  <c r="Q5022" i="1313"/>
  <c r="R5022" i="1313"/>
  <c r="P5023" i="1313"/>
  <c r="Q5023" i="1313"/>
  <c r="R5023" i="1313"/>
  <c r="P5024" i="1313"/>
  <c r="Q5024" i="1313"/>
  <c r="R5024" i="1313"/>
  <c r="P5025" i="1313"/>
  <c r="Q5025" i="1313"/>
  <c r="R5025" i="1313"/>
  <c r="P5026" i="1313"/>
  <c r="Q5026" i="1313"/>
  <c r="R5026" i="1313"/>
  <c r="P5027" i="1313"/>
  <c r="Q5027" i="1313"/>
  <c r="R5027" i="1313"/>
  <c r="P5028" i="1313"/>
  <c r="Q5028" i="1313"/>
  <c r="R5028" i="1313"/>
  <c r="P5029" i="1313"/>
  <c r="Q5029" i="1313"/>
  <c r="R5029" i="1313"/>
  <c r="P5030" i="1313"/>
  <c r="Q5030" i="1313"/>
  <c r="R5030" i="1313"/>
  <c r="P5031" i="1313"/>
  <c r="Q5031" i="1313"/>
  <c r="R5031" i="1313"/>
  <c r="P5032" i="1313"/>
  <c r="Q5032" i="1313"/>
  <c r="R5032" i="1313"/>
  <c r="P5033" i="1313"/>
  <c r="Q5033" i="1313"/>
  <c r="R5033" i="1313"/>
  <c r="P5034" i="1313"/>
  <c r="Q5034" i="1313"/>
  <c r="R5034" i="1313"/>
  <c r="P5035" i="1313"/>
  <c r="Q5035" i="1313"/>
  <c r="R5035" i="1313"/>
  <c r="P5036" i="1313"/>
  <c r="Q5036" i="1313"/>
  <c r="R5036" i="1313"/>
  <c r="P5037" i="1313"/>
  <c r="Q5037" i="1313"/>
  <c r="R5037" i="1313"/>
  <c r="P5038" i="1313"/>
  <c r="Q5038" i="1313"/>
  <c r="R5038" i="1313"/>
  <c r="P5039" i="1313"/>
  <c r="Q5039" i="1313"/>
  <c r="R5039" i="1313"/>
  <c r="P5040" i="1313"/>
  <c r="Q5040" i="1313"/>
  <c r="R5040" i="1313"/>
  <c r="P5041" i="1313"/>
  <c r="Q5041" i="1313"/>
  <c r="R5041" i="1313"/>
  <c r="P5042" i="1313"/>
  <c r="Q5042" i="1313"/>
  <c r="R5042" i="1313"/>
  <c r="P5043" i="1313"/>
  <c r="Q5043" i="1313"/>
  <c r="R5043" i="1313"/>
  <c r="P5044" i="1313"/>
  <c r="Q5044" i="1313"/>
  <c r="R5044" i="1313"/>
  <c r="P5045" i="1313"/>
  <c r="Q5045" i="1313"/>
  <c r="R5045" i="1313"/>
  <c r="P5046" i="1313"/>
  <c r="Q5046" i="1313"/>
  <c r="R5046" i="1313"/>
  <c r="P5047" i="1313"/>
  <c r="Q5047" i="1313"/>
  <c r="R5047" i="1313"/>
  <c r="P5048" i="1313"/>
  <c r="Q5048" i="1313"/>
  <c r="R5048" i="1313"/>
  <c r="P5049" i="1313"/>
  <c r="Q5049" i="1313"/>
  <c r="R5049" i="1313"/>
  <c r="P5050" i="1313"/>
  <c r="Q5050" i="1313"/>
  <c r="R5050" i="1313"/>
  <c r="P5051" i="1313"/>
  <c r="Q5051" i="1313"/>
  <c r="R5051" i="1313"/>
  <c r="P5052" i="1313"/>
  <c r="Q5052" i="1313"/>
  <c r="R5052" i="1313"/>
  <c r="P5053" i="1313"/>
  <c r="Q5053" i="1313"/>
  <c r="R5053" i="1313"/>
  <c r="P5054" i="1313"/>
  <c r="Q5054" i="1313"/>
  <c r="R5054" i="1313"/>
  <c r="P5055" i="1313"/>
  <c r="Q5055" i="1313"/>
  <c r="R5055" i="1313"/>
  <c r="P5056" i="1313"/>
  <c r="Q5056" i="1313"/>
  <c r="R5056" i="1313"/>
  <c r="P5057" i="1313"/>
  <c r="Q5057" i="1313"/>
  <c r="R5057" i="1313"/>
  <c r="P5058" i="1313"/>
  <c r="Q5058" i="1313"/>
  <c r="R5058" i="1313"/>
  <c r="P5059" i="1313"/>
  <c r="Q5059" i="1313"/>
  <c r="R5059" i="1313"/>
  <c r="P5060" i="1313"/>
  <c r="Q5060" i="1313"/>
  <c r="R5060" i="1313"/>
  <c r="P5061" i="1313"/>
  <c r="Q5061" i="1313"/>
  <c r="R5061" i="1313"/>
  <c r="P5062" i="1313"/>
  <c r="Q5062" i="1313"/>
  <c r="R5062" i="1313"/>
  <c r="P5063" i="1313"/>
  <c r="Q5063" i="1313"/>
  <c r="R5063" i="1313"/>
  <c r="P5064" i="1313"/>
  <c r="Q5064" i="1313"/>
  <c r="R5064" i="1313"/>
  <c r="P5065" i="1313"/>
  <c r="Q5065" i="1313"/>
  <c r="R5065" i="1313"/>
  <c r="P5066" i="1313"/>
  <c r="Q5066" i="1313"/>
  <c r="R5066" i="1313"/>
  <c r="P5067" i="1313"/>
  <c r="Q5067" i="1313"/>
  <c r="R5067" i="1313"/>
  <c r="P5068" i="1313"/>
  <c r="Q5068" i="1313"/>
  <c r="R5068" i="1313"/>
  <c r="P5069" i="1313"/>
  <c r="Q5069" i="1313"/>
  <c r="R5069" i="1313"/>
  <c r="P5070" i="1313"/>
  <c r="Q5070" i="1313"/>
  <c r="R5070" i="1313"/>
  <c r="P5071" i="1313"/>
  <c r="Q5071" i="1313"/>
  <c r="R5071" i="1313"/>
  <c r="P5072" i="1313"/>
  <c r="Q5072" i="1313"/>
  <c r="R5072" i="1313"/>
  <c r="P5073" i="1313"/>
  <c r="Q5073" i="1313"/>
  <c r="R5073" i="1313"/>
  <c r="P5074" i="1313"/>
  <c r="Q5074" i="1313"/>
  <c r="R5074" i="1313"/>
  <c r="P5075" i="1313"/>
  <c r="Q5075" i="1313"/>
  <c r="R5075" i="1313"/>
  <c r="P5076" i="1313"/>
  <c r="Q5076" i="1313"/>
  <c r="R5076" i="1313"/>
  <c r="P5077" i="1313"/>
  <c r="Q5077" i="1313"/>
  <c r="R5077" i="1313"/>
  <c r="P5078" i="1313"/>
  <c r="Q5078" i="1313"/>
  <c r="R5078" i="1313"/>
  <c r="P5079" i="1313"/>
  <c r="Q5079" i="1313"/>
  <c r="R5079" i="1313"/>
  <c r="P5080" i="1313"/>
  <c r="Q5080" i="1313"/>
  <c r="R5080" i="1313"/>
  <c r="P5081" i="1313"/>
  <c r="Q5081" i="1313"/>
  <c r="R5081" i="1313"/>
  <c r="P5082" i="1313"/>
  <c r="Q5082" i="1313"/>
  <c r="R5082" i="1313"/>
  <c r="P5083" i="1313"/>
  <c r="Q5083" i="1313"/>
  <c r="R5083" i="1313"/>
  <c r="P5084" i="1313"/>
  <c r="Q5084" i="1313"/>
  <c r="R5084" i="1313"/>
  <c r="P5085" i="1313"/>
  <c r="Q5085" i="1313"/>
  <c r="R5085" i="1313"/>
  <c r="P5086" i="1313"/>
  <c r="Q5086" i="1313"/>
  <c r="R5086" i="1313"/>
  <c r="P5087" i="1313"/>
  <c r="Q5087" i="1313"/>
  <c r="R5087" i="1313"/>
  <c r="P5088" i="1313"/>
  <c r="Q5088" i="1313"/>
  <c r="R5088" i="1313"/>
  <c r="P5089" i="1313"/>
  <c r="Q5089" i="1313"/>
  <c r="R5089" i="1313"/>
  <c r="P5090" i="1313"/>
  <c r="Q5090" i="1313"/>
  <c r="R5090" i="1313"/>
  <c r="P5091" i="1313"/>
  <c r="Q5091" i="1313"/>
  <c r="R5091" i="1313"/>
  <c r="P5092" i="1313"/>
  <c r="Q5092" i="1313"/>
  <c r="R5092" i="1313"/>
  <c r="P5093" i="1313"/>
  <c r="Q5093" i="1313"/>
  <c r="R5093" i="1313"/>
  <c r="P5094" i="1313"/>
  <c r="Q5094" i="1313"/>
  <c r="R5094" i="1313"/>
  <c r="P5095" i="1313"/>
  <c r="Q5095" i="1313"/>
  <c r="R5095" i="1313"/>
  <c r="P5096" i="1313"/>
  <c r="Q5096" i="1313"/>
  <c r="R5096" i="1313"/>
  <c r="P5097" i="1313"/>
  <c r="Q5097" i="1313"/>
  <c r="R5097" i="1313"/>
  <c r="P5098" i="1313"/>
  <c r="Q5098" i="1313"/>
  <c r="R5098" i="1313"/>
  <c r="P5099" i="1313"/>
  <c r="Q5099" i="1313"/>
  <c r="R5099" i="1313"/>
  <c r="P5100" i="1313"/>
  <c r="Q5100" i="1313"/>
  <c r="R5100" i="1313"/>
  <c r="P5101" i="1313"/>
  <c r="Q5101" i="1313"/>
  <c r="R5101" i="1313"/>
  <c r="P5102" i="1313"/>
  <c r="Q5102" i="1313"/>
  <c r="R5102" i="1313"/>
  <c r="P5103" i="1313"/>
  <c r="Q5103" i="1313"/>
  <c r="R5103" i="1313"/>
  <c r="P5104" i="1313"/>
  <c r="Q5104" i="1313"/>
  <c r="R5104" i="1313"/>
  <c r="P5105" i="1313"/>
  <c r="Q5105" i="1313"/>
  <c r="R5105" i="1313"/>
  <c r="P5106" i="1313"/>
  <c r="Q5106" i="1313"/>
  <c r="R5106" i="1313"/>
  <c r="P5107" i="1313"/>
  <c r="Q5107" i="1313"/>
  <c r="R5107" i="1313"/>
  <c r="P5108" i="1313"/>
  <c r="Q5108" i="1313"/>
  <c r="R5108" i="1313"/>
  <c r="P5109" i="1313"/>
  <c r="Q5109" i="1313"/>
  <c r="R5109" i="1313"/>
  <c r="P5110" i="1313"/>
  <c r="Q5110" i="1313"/>
  <c r="R5110" i="1313"/>
  <c r="P5111" i="1313"/>
  <c r="Q5111" i="1313"/>
  <c r="R5111" i="1313"/>
  <c r="P5112" i="1313"/>
  <c r="Q5112" i="1313"/>
  <c r="R5112" i="1313"/>
  <c r="P5113" i="1313"/>
  <c r="Q5113" i="1313"/>
  <c r="R5113" i="1313"/>
  <c r="P5114" i="1313"/>
  <c r="Q5114" i="1313"/>
  <c r="R5114" i="1313"/>
  <c r="P5115" i="1313"/>
  <c r="Q5115" i="1313"/>
  <c r="R5115" i="1313"/>
  <c r="P5116" i="1313"/>
  <c r="Q5116" i="1313"/>
  <c r="R5116" i="1313"/>
  <c r="P5117" i="1313"/>
  <c r="Q5117" i="1313"/>
  <c r="R5117" i="1313"/>
  <c r="P5118" i="1313"/>
  <c r="Q5118" i="1313"/>
  <c r="R5118" i="1313"/>
  <c r="P5119" i="1313"/>
  <c r="Q5119" i="1313"/>
  <c r="R5119" i="1313"/>
  <c r="P5120" i="1313"/>
  <c r="Q5120" i="1313"/>
  <c r="R5120" i="1313"/>
  <c r="P5121" i="1313"/>
  <c r="Q5121" i="1313"/>
  <c r="R5121" i="1313"/>
  <c r="P5122" i="1313"/>
  <c r="Q5122" i="1313"/>
  <c r="R5122" i="1313"/>
  <c r="P5123" i="1313"/>
  <c r="Q5123" i="1313"/>
  <c r="R5123" i="1313"/>
  <c r="P5124" i="1313"/>
  <c r="Q5124" i="1313"/>
  <c r="R5124" i="1313"/>
  <c r="P5125" i="1313"/>
  <c r="Q5125" i="1313"/>
  <c r="R5125" i="1313"/>
  <c r="P5126" i="1313"/>
  <c r="Q5126" i="1313"/>
  <c r="R5126" i="1313"/>
  <c r="P5127" i="1313"/>
  <c r="Q5127" i="1313"/>
  <c r="R5127" i="1313"/>
  <c r="P5128" i="1313"/>
  <c r="Q5128" i="1313"/>
  <c r="R5128" i="1313"/>
  <c r="P5129" i="1313"/>
  <c r="Q5129" i="1313"/>
  <c r="R5129" i="1313"/>
  <c r="P5130" i="1313"/>
  <c r="Q5130" i="1313"/>
  <c r="R5130" i="1313"/>
  <c r="P5131" i="1313"/>
  <c r="Q5131" i="1313"/>
  <c r="R5131" i="1313"/>
  <c r="P5132" i="1313"/>
  <c r="Q5132" i="1313"/>
  <c r="R5132" i="1313"/>
  <c r="P5133" i="1313"/>
  <c r="Q5133" i="1313"/>
  <c r="R5133" i="1313"/>
  <c r="P5134" i="1313"/>
  <c r="Q5134" i="1313"/>
  <c r="R5134" i="1313"/>
  <c r="P5135" i="1313"/>
  <c r="Q5135" i="1313"/>
  <c r="R5135" i="1313"/>
  <c r="P5136" i="1313"/>
  <c r="Q5136" i="1313"/>
  <c r="R5136" i="1313"/>
  <c r="P5137" i="1313"/>
  <c r="Q5137" i="1313"/>
  <c r="R5137" i="1313"/>
  <c r="P5138" i="1313"/>
  <c r="Q5138" i="1313"/>
  <c r="R5138" i="1313"/>
  <c r="P5139" i="1313"/>
  <c r="Q5139" i="1313"/>
  <c r="R5139" i="1313"/>
  <c r="P5140" i="1313"/>
  <c r="Q5140" i="1313"/>
  <c r="R5140" i="1313"/>
  <c r="P5141" i="1313"/>
  <c r="Q5141" i="1313"/>
  <c r="R5141" i="1313"/>
  <c r="P5142" i="1313"/>
  <c r="Q5142" i="1313"/>
  <c r="R5142" i="1313"/>
  <c r="P5143" i="1313"/>
  <c r="Q5143" i="1313"/>
  <c r="R5143" i="1313"/>
  <c r="P5144" i="1313"/>
  <c r="Q5144" i="1313"/>
  <c r="R5144" i="1313"/>
  <c r="P5145" i="1313"/>
  <c r="Q5145" i="1313"/>
  <c r="R5145" i="1313"/>
  <c r="P5146" i="1313"/>
  <c r="Q5146" i="1313"/>
  <c r="R5146" i="1313"/>
  <c r="P5147" i="1313"/>
  <c r="Q5147" i="1313"/>
  <c r="R5147" i="1313"/>
  <c r="P5148" i="1313"/>
  <c r="Q5148" i="1313"/>
  <c r="R5148" i="1313"/>
  <c r="P5149" i="1313"/>
  <c r="Q5149" i="1313"/>
  <c r="R5149" i="1313"/>
  <c r="P5150" i="1313"/>
  <c r="Q5150" i="1313"/>
  <c r="R5150" i="1313"/>
  <c r="P5151" i="1313"/>
  <c r="Q5151" i="1313"/>
  <c r="R5151" i="1313"/>
  <c r="P5152" i="1313"/>
  <c r="Q5152" i="1313"/>
  <c r="R5152" i="1313"/>
  <c r="P5153" i="1313"/>
  <c r="Q5153" i="1313"/>
  <c r="R5153" i="1313"/>
  <c r="P5154" i="1313"/>
  <c r="Q5154" i="1313"/>
  <c r="R5154" i="1313"/>
  <c r="P5155" i="1313"/>
  <c r="Q5155" i="1313"/>
  <c r="R5155" i="1313"/>
  <c r="P5156" i="1313"/>
  <c r="Q5156" i="1313"/>
  <c r="R5156" i="1313"/>
  <c r="P5157" i="1313"/>
  <c r="Q5157" i="1313"/>
  <c r="R5157" i="1313"/>
  <c r="P5158" i="1313"/>
  <c r="Q5158" i="1313"/>
  <c r="R5158" i="1313"/>
  <c r="P5159" i="1313"/>
  <c r="Q5159" i="1313"/>
  <c r="R5159" i="1313"/>
  <c r="P5160" i="1313"/>
  <c r="Q5160" i="1313"/>
  <c r="R5160" i="1313"/>
  <c r="P5161" i="1313"/>
  <c r="Q5161" i="1313"/>
  <c r="R5161" i="1313"/>
  <c r="P5162" i="1313"/>
  <c r="Q5162" i="1313"/>
  <c r="R5162" i="1313"/>
  <c r="P5163" i="1313"/>
  <c r="Q5163" i="1313"/>
  <c r="R5163" i="1313"/>
  <c r="P5164" i="1313"/>
  <c r="Q5164" i="1313"/>
  <c r="R5164" i="1313"/>
  <c r="P5165" i="1313"/>
  <c r="Q5165" i="1313"/>
  <c r="R5165" i="1313"/>
  <c r="P5166" i="1313"/>
  <c r="Q5166" i="1313"/>
  <c r="R5166" i="1313"/>
  <c r="P5167" i="1313"/>
  <c r="Q5167" i="1313"/>
  <c r="R5167" i="1313"/>
  <c r="P5168" i="1313"/>
  <c r="Q5168" i="1313"/>
  <c r="R5168" i="1313"/>
  <c r="P5169" i="1313"/>
  <c r="Q5169" i="1313"/>
  <c r="R5169" i="1313"/>
  <c r="P5170" i="1313"/>
  <c r="Q5170" i="1313"/>
  <c r="R5170" i="1313"/>
  <c r="P5171" i="1313"/>
  <c r="Q5171" i="1313"/>
  <c r="R5171" i="1313"/>
  <c r="P5172" i="1313"/>
  <c r="Q5172" i="1313"/>
  <c r="R5172" i="1313"/>
  <c r="P5173" i="1313"/>
  <c r="Q5173" i="1313"/>
  <c r="R5173" i="1313"/>
  <c r="P5174" i="1313"/>
  <c r="Q5174" i="1313"/>
  <c r="R5174" i="1313"/>
  <c r="P5175" i="1313"/>
  <c r="Q5175" i="1313"/>
  <c r="R5175" i="1313"/>
  <c r="P5176" i="1313"/>
  <c r="Q5176" i="1313"/>
  <c r="R5176" i="1313"/>
  <c r="P5177" i="1313"/>
  <c r="Q5177" i="1313"/>
  <c r="R5177" i="1313"/>
  <c r="P5178" i="1313"/>
  <c r="Q5178" i="1313"/>
  <c r="R5178" i="1313"/>
  <c r="P5179" i="1313"/>
  <c r="Q5179" i="1313"/>
  <c r="R5179" i="1313"/>
  <c r="P5180" i="1313"/>
  <c r="Q5180" i="1313"/>
  <c r="R5180" i="1313"/>
  <c r="P5181" i="1313"/>
  <c r="Q5181" i="1313"/>
  <c r="R5181" i="1313"/>
  <c r="P5182" i="1313"/>
  <c r="Q5182" i="1313"/>
  <c r="R5182" i="1313"/>
  <c r="P5183" i="1313"/>
  <c r="Q5183" i="1313"/>
  <c r="R5183" i="1313"/>
  <c r="P5184" i="1313"/>
  <c r="Q5184" i="1313"/>
  <c r="R5184" i="1313"/>
  <c r="P5185" i="1313"/>
  <c r="Q5185" i="1313"/>
  <c r="R5185" i="1313"/>
  <c r="P5186" i="1313"/>
  <c r="Q5186" i="1313"/>
  <c r="R5186" i="1313"/>
  <c r="P5187" i="1313"/>
  <c r="Q5187" i="1313"/>
  <c r="R5187" i="1313"/>
  <c r="P5188" i="1313"/>
  <c r="Q5188" i="1313"/>
  <c r="R5188" i="1313"/>
  <c r="P5189" i="1313"/>
  <c r="Q5189" i="1313"/>
  <c r="R5189" i="1313"/>
  <c r="P5190" i="1313"/>
  <c r="Q5190" i="1313"/>
  <c r="R5190" i="1313"/>
  <c r="P5191" i="1313"/>
  <c r="Q5191" i="1313"/>
  <c r="R5191" i="1313"/>
  <c r="P5192" i="1313"/>
  <c r="Q5192" i="1313"/>
  <c r="R5192" i="1313"/>
  <c r="P5193" i="1313"/>
  <c r="Q5193" i="1313"/>
  <c r="R5193" i="1313"/>
  <c r="P5194" i="1313"/>
  <c r="Q5194" i="1313"/>
  <c r="R5194" i="1313"/>
  <c r="P5195" i="1313"/>
  <c r="Q5195" i="1313"/>
  <c r="R5195" i="1313"/>
  <c r="P5196" i="1313"/>
  <c r="Q5196" i="1313"/>
  <c r="R5196" i="1313"/>
  <c r="P5197" i="1313"/>
  <c r="Q5197" i="1313"/>
  <c r="R5197" i="1313"/>
  <c r="P5198" i="1313"/>
  <c r="Q5198" i="1313"/>
  <c r="R5198" i="1313"/>
  <c r="P5199" i="1313"/>
  <c r="Q5199" i="1313"/>
  <c r="R5199" i="1313"/>
  <c r="P5200" i="1313"/>
  <c r="Q5200" i="1313"/>
  <c r="R5200" i="1313"/>
  <c r="P5201" i="1313"/>
  <c r="Q5201" i="1313"/>
  <c r="R5201" i="1313"/>
  <c r="P5202" i="1313"/>
  <c r="Q5202" i="1313"/>
  <c r="R5202" i="1313"/>
  <c r="P5203" i="1313"/>
  <c r="Q5203" i="1313"/>
  <c r="R5203" i="1313"/>
  <c r="P5204" i="1313"/>
  <c r="Q5204" i="1313"/>
  <c r="R5204" i="1313"/>
  <c r="P5205" i="1313"/>
  <c r="Q5205" i="1313"/>
  <c r="R5205" i="1313"/>
  <c r="P5206" i="1313"/>
  <c r="Q5206" i="1313"/>
  <c r="R5206" i="1313"/>
  <c r="P5207" i="1313"/>
  <c r="Q5207" i="1313"/>
  <c r="R5207" i="1313"/>
  <c r="P5208" i="1313"/>
  <c r="Q5208" i="1313"/>
  <c r="R5208" i="1313"/>
  <c r="P5209" i="1313"/>
  <c r="Q5209" i="1313"/>
  <c r="R5209" i="1313"/>
  <c r="P5210" i="1313"/>
  <c r="Q5210" i="1313"/>
  <c r="R5210" i="1313"/>
  <c r="P5211" i="1313"/>
  <c r="Q5211" i="1313"/>
  <c r="R5211" i="1313"/>
  <c r="P5212" i="1313"/>
  <c r="Q5212" i="1313"/>
  <c r="R5212" i="1313"/>
  <c r="P5213" i="1313"/>
  <c r="Q5213" i="1313"/>
  <c r="R5213" i="1313"/>
  <c r="P5214" i="1313"/>
  <c r="Q5214" i="1313"/>
  <c r="R5214" i="1313"/>
  <c r="P5215" i="1313"/>
  <c r="Q5215" i="1313"/>
  <c r="R5215" i="1313"/>
  <c r="P5216" i="1313"/>
  <c r="Q5216" i="1313"/>
  <c r="R5216" i="1313"/>
  <c r="P5217" i="1313"/>
  <c r="Q5217" i="1313"/>
  <c r="R5217" i="1313"/>
  <c r="P5218" i="1313"/>
  <c r="Q5218" i="1313"/>
  <c r="R5218" i="1313"/>
  <c r="P5219" i="1313"/>
  <c r="Q5219" i="1313"/>
  <c r="R5219" i="1313"/>
  <c r="P5220" i="1313"/>
  <c r="Q5220" i="1313"/>
  <c r="R5220" i="1313"/>
  <c r="P5221" i="1313"/>
  <c r="Q5221" i="1313"/>
  <c r="R5221" i="1313"/>
  <c r="P5222" i="1313"/>
  <c r="Q5222" i="1313"/>
  <c r="R5222" i="1313"/>
  <c r="P5223" i="1313"/>
  <c r="Q5223" i="1313"/>
  <c r="R5223" i="1313"/>
  <c r="P5224" i="1313"/>
  <c r="Q5224" i="1313"/>
  <c r="R5224" i="1313"/>
  <c r="P5225" i="1313"/>
  <c r="Q5225" i="1313"/>
  <c r="R5225" i="1313"/>
  <c r="P5226" i="1313"/>
  <c r="Q5226" i="1313"/>
  <c r="R5226" i="1313"/>
  <c r="P5227" i="1313"/>
  <c r="Q5227" i="1313"/>
  <c r="R5227" i="1313"/>
  <c r="P5228" i="1313"/>
  <c r="Q5228" i="1313"/>
  <c r="R5228" i="1313"/>
  <c r="P5229" i="1313"/>
  <c r="Q5229" i="1313"/>
  <c r="R5229" i="1313"/>
  <c r="P5230" i="1313"/>
  <c r="Q5230" i="1313"/>
  <c r="R5230" i="1313"/>
  <c r="P5231" i="1313"/>
  <c r="Q5231" i="1313"/>
  <c r="R5231" i="1313"/>
  <c r="P5232" i="1313"/>
  <c r="Q5232" i="1313"/>
  <c r="R5232" i="1313"/>
  <c r="P5233" i="1313"/>
  <c r="Q5233" i="1313"/>
  <c r="R5233" i="1313"/>
  <c r="P5234" i="1313"/>
  <c r="Q5234" i="1313"/>
  <c r="R5234" i="1313"/>
  <c r="P5235" i="1313"/>
  <c r="Q5235" i="1313"/>
  <c r="R5235" i="1313"/>
  <c r="P5236" i="1313"/>
  <c r="Q5236" i="1313"/>
  <c r="R5236" i="1313"/>
  <c r="P5237" i="1313"/>
  <c r="Q5237" i="1313"/>
  <c r="R5237" i="1313"/>
  <c r="P5238" i="1313"/>
  <c r="Q5238" i="1313"/>
  <c r="R5238" i="1313"/>
  <c r="P5239" i="1313"/>
  <c r="Q5239" i="1313"/>
  <c r="R5239" i="1313"/>
  <c r="P5240" i="1313"/>
  <c r="Q5240" i="1313"/>
  <c r="R5240" i="1313"/>
  <c r="P5241" i="1313"/>
  <c r="Q5241" i="1313"/>
  <c r="R5241" i="1313"/>
  <c r="P5242" i="1313"/>
  <c r="Q5242" i="1313"/>
  <c r="R5242" i="1313"/>
  <c r="P5243" i="1313"/>
  <c r="Q5243" i="1313"/>
  <c r="R5243" i="1313"/>
  <c r="P5244" i="1313"/>
  <c r="Q5244" i="1313"/>
  <c r="R5244" i="1313"/>
  <c r="P5245" i="1313"/>
  <c r="Q5245" i="1313"/>
  <c r="R5245" i="1313"/>
  <c r="P5246" i="1313"/>
  <c r="Q5246" i="1313"/>
  <c r="R5246" i="1313"/>
  <c r="P5247" i="1313"/>
  <c r="Q5247" i="1313"/>
  <c r="R5247" i="1313"/>
  <c r="P5248" i="1313"/>
  <c r="Q5248" i="1313"/>
  <c r="R5248" i="1313"/>
  <c r="P5249" i="1313"/>
  <c r="Q5249" i="1313"/>
  <c r="R5249" i="1313"/>
  <c r="P5250" i="1313"/>
  <c r="Q5250" i="1313"/>
  <c r="R5250" i="1313"/>
  <c r="P5251" i="1313"/>
  <c r="Q5251" i="1313"/>
  <c r="R5251" i="1313"/>
  <c r="P5252" i="1313"/>
  <c r="Q5252" i="1313"/>
  <c r="R5252" i="1313"/>
  <c r="P5253" i="1313"/>
  <c r="Q5253" i="1313"/>
  <c r="R5253" i="1313"/>
  <c r="P5254" i="1313"/>
  <c r="Q5254" i="1313"/>
  <c r="R5254" i="1313"/>
  <c r="P5255" i="1313"/>
  <c r="Q5255" i="1313"/>
  <c r="R5255" i="1313"/>
  <c r="P5256" i="1313"/>
  <c r="Q5256" i="1313"/>
  <c r="R5256" i="1313"/>
  <c r="P5257" i="1313"/>
  <c r="Q5257" i="1313"/>
  <c r="R5257" i="1313"/>
  <c r="P5258" i="1313"/>
  <c r="Q5258" i="1313"/>
  <c r="R5258" i="1313"/>
  <c r="P5259" i="1313"/>
  <c r="Q5259" i="1313"/>
  <c r="R5259" i="1313"/>
  <c r="P5260" i="1313"/>
  <c r="Q5260" i="1313"/>
  <c r="R5260" i="1313"/>
  <c r="P5261" i="1313"/>
  <c r="Q5261" i="1313"/>
  <c r="R5261" i="1313"/>
  <c r="P5262" i="1313"/>
  <c r="Q5262" i="1313"/>
  <c r="R5262" i="1313"/>
  <c r="P5263" i="1313"/>
  <c r="Q5263" i="1313"/>
  <c r="R5263" i="1313"/>
  <c r="P5264" i="1313"/>
  <c r="Q5264" i="1313"/>
  <c r="R5264" i="1313"/>
  <c r="P5265" i="1313"/>
  <c r="Q5265" i="1313"/>
  <c r="R5265" i="1313"/>
  <c r="P5266" i="1313"/>
  <c r="Q5266" i="1313"/>
  <c r="R5266" i="1313"/>
  <c r="P5267" i="1313"/>
  <c r="Q5267" i="1313"/>
  <c r="R5267" i="1313"/>
  <c r="P5268" i="1313"/>
  <c r="Q5268" i="1313"/>
  <c r="R5268" i="1313"/>
  <c r="P5269" i="1313"/>
  <c r="Q5269" i="1313"/>
  <c r="R5269" i="1313"/>
  <c r="P5270" i="1313"/>
  <c r="Q5270" i="1313"/>
  <c r="R5270" i="1313"/>
  <c r="P5271" i="1313"/>
  <c r="Q5271" i="1313"/>
  <c r="R5271" i="1313"/>
  <c r="P5272" i="1313"/>
  <c r="Q5272" i="1313"/>
  <c r="R5272" i="1313"/>
  <c r="P5273" i="1313"/>
  <c r="Q5273" i="1313"/>
  <c r="R5273" i="1313"/>
  <c r="P5274" i="1313"/>
  <c r="Q5274" i="1313"/>
  <c r="R5274" i="1313"/>
  <c r="P5275" i="1313"/>
  <c r="Q5275" i="1313"/>
  <c r="R5275" i="1313"/>
  <c r="P5276" i="1313"/>
  <c r="Q5276" i="1313"/>
  <c r="R5276" i="1313"/>
  <c r="P5277" i="1313"/>
  <c r="Q5277" i="1313"/>
  <c r="R5277" i="1313"/>
  <c r="P5278" i="1313"/>
  <c r="Q5278" i="1313"/>
  <c r="R5278" i="1313"/>
  <c r="P5279" i="1313"/>
  <c r="Q5279" i="1313"/>
  <c r="R5279" i="1313"/>
  <c r="P5280" i="1313"/>
  <c r="Q5280" i="1313"/>
  <c r="R5280" i="1313"/>
  <c r="P5281" i="1313"/>
  <c r="Q5281" i="1313"/>
  <c r="R5281" i="1313"/>
  <c r="P5282" i="1313"/>
  <c r="Q5282" i="1313"/>
  <c r="R5282" i="1313"/>
  <c r="P5283" i="1313"/>
  <c r="Q5283" i="1313"/>
  <c r="R5283" i="1313"/>
  <c r="P5284" i="1313"/>
  <c r="Q5284" i="1313"/>
  <c r="R5284" i="1313"/>
  <c r="P5285" i="1313"/>
  <c r="Q5285" i="1313"/>
  <c r="R5285" i="1313"/>
  <c r="P5286" i="1313"/>
  <c r="Q5286" i="1313"/>
  <c r="R5286" i="1313"/>
  <c r="P5287" i="1313"/>
  <c r="Q5287" i="1313"/>
  <c r="R5287" i="1313"/>
  <c r="P5288" i="1313"/>
  <c r="Q5288" i="1313"/>
  <c r="R5288" i="1313"/>
  <c r="P5289" i="1313"/>
  <c r="Q5289" i="1313"/>
  <c r="R5289" i="1313"/>
  <c r="P5290" i="1313"/>
  <c r="Q5290" i="1313"/>
  <c r="R5290" i="1313"/>
  <c r="P5291" i="1313"/>
  <c r="Q5291" i="1313"/>
  <c r="R5291" i="1313"/>
  <c r="P5292" i="1313"/>
  <c r="Q5292" i="1313"/>
  <c r="R5292" i="1313"/>
  <c r="P5293" i="1313"/>
  <c r="Q5293" i="1313"/>
  <c r="R5293" i="1313"/>
  <c r="P5294" i="1313"/>
  <c r="Q5294" i="1313"/>
  <c r="R5294" i="1313"/>
  <c r="P5295" i="1313"/>
  <c r="Q5295" i="1313"/>
  <c r="R5295" i="1313"/>
  <c r="P5296" i="1313"/>
  <c r="Q5296" i="1313"/>
  <c r="R5296" i="1313"/>
  <c r="P5297" i="1313"/>
  <c r="Q5297" i="1313"/>
  <c r="R5297" i="1313"/>
  <c r="P5298" i="1313"/>
  <c r="Q5298" i="1313"/>
  <c r="R5298" i="1313"/>
  <c r="P5299" i="1313"/>
  <c r="Q5299" i="1313"/>
  <c r="R5299" i="1313"/>
  <c r="P5300" i="1313"/>
  <c r="Q5300" i="1313"/>
  <c r="R5300" i="1313"/>
  <c r="P5301" i="1313"/>
  <c r="Q5301" i="1313"/>
  <c r="R5301" i="1313"/>
  <c r="P5302" i="1313"/>
  <c r="Q5302" i="1313"/>
  <c r="R5302" i="1313"/>
  <c r="P5303" i="1313"/>
  <c r="Q5303" i="1313"/>
  <c r="R5303" i="1313"/>
  <c r="P5304" i="1313"/>
  <c r="Q5304" i="1313"/>
  <c r="R5304" i="1313"/>
  <c r="P5305" i="1313"/>
  <c r="Q5305" i="1313"/>
  <c r="R5305" i="1313"/>
  <c r="P5306" i="1313"/>
  <c r="Q5306" i="1313"/>
  <c r="R5306" i="1313"/>
  <c r="P5307" i="1313"/>
  <c r="Q5307" i="1313"/>
  <c r="R5307" i="1313"/>
  <c r="P5308" i="1313"/>
  <c r="Q5308" i="1313"/>
  <c r="R5308" i="1313"/>
  <c r="P5309" i="1313"/>
  <c r="Q5309" i="1313"/>
  <c r="R5309" i="1313"/>
  <c r="P5310" i="1313"/>
  <c r="Q5310" i="1313"/>
  <c r="R5310" i="1313"/>
  <c r="P5311" i="1313"/>
  <c r="Q5311" i="1313"/>
  <c r="R5311" i="1313"/>
  <c r="P5312" i="1313"/>
  <c r="Q5312" i="1313"/>
  <c r="R5312" i="1313"/>
  <c r="P154" i="1313"/>
  <c r="J17" i="1313"/>
  <c r="I3" i="1313"/>
  <c r="H37" i="1313"/>
  <c r="H42" i="1313"/>
  <c r="H38" i="1313"/>
  <c r="E11" i="1313"/>
  <c r="K11" i="1313"/>
  <c r="H43" i="1313"/>
  <c r="I46" i="1313"/>
  <c r="I37" i="1313"/>
  <c r="K26" i="1313"/>
  <c r="K27" i="1313"/>
  <c r="L27" i="1313"/>
  <c r="L26" i="1313"/>
  <c r="O26" i="1313"/>
  <c r="O27" i="1313"/>
  <c r="Q27" i="1313"/>
  <c r="I15" i="1313"/>
  <c r="I42" i="1313"/>
  <c r="I38" i="1313"/>
  <c r="I43" i="1313"/>
  <c r="J46" i="1313"/>
  <c r="J37" i="1313"/>
  <c r="B26" i="1313"/>
  <c r="B27" i="1313"/>
  <c r="C27" i="1313"/>
  <c r="C26" i="1313"/>
  <c r="F26" i="1313"/>
  <c r="F27" i="1313"/>
  <c r="H27" i="1313"/>
  <c r="H15" i="1313"/>
  <c r="J42" i="1313"/>
  <c r="J38" i="1313"/>
  <c r="J43" i="1313"/>
  <c r="K46" i="1313"/>
  <c r="L46" i="1313"/>
  <c r="I47" i="1313"/>
  <c r="J47" i="1313"/>
  <c r="K47" i="1313"/>
  <c r="L47" i="1313"/>
  <c r="I48" i="1313"/>
  <c r="J48" i="1313"/>
  <c r="K48" i="1313"/>
  <c r="L48" i="1313"/>
  <c r="I49" i="1313"/>
  <c r="J49" i="1313"/>
  <c r="K49" i="1313"/>
  <c r="L49" i="1313"/>
  <c r="I50" i="1313"/>
  <c r="J50" i="1313"/>
  <c r="K50" i="1313"/>
  <c r="L50" i="1313"/>
  <c r="I51" i="1313"/>
  <c r="J51" i="1313"/>
  <c r="K51" i="1313"/>
  <c r="L51" i="1313"/>
  <c r="I52" i="1313"/>
  <c r="J52" i="1313"/>
  <c r="K52" i="1313"/>
  <c r="L52" i="1313"/>
  <c r="I53" i="1313"/>
  <c r="J53" i="1313"/>
  <c r="K53" i="1313"/>
  <c r="L53" i="1313"/>
  <c r="I54" i="1313"/>
  <c r="J54" i="1313"/>
  <c r="K54" i="1313"/>
  <c r="L54" i="1313"/>
  <c r="I55" i="1313"/>
  <c r="J55" i="1313"/>
  <c r="K55" i="1313"/>
  <c r="L55" i="1313"/>
  <c r="I56" i="1313"/>
  <c r="J56" i="1313"/>
  <c r="K56" i="1313"/>
  <c r="L56" i="1313"/>
  <c r="I57" i="1313"/>
  <c r="J57" i="1313"/>
  <c r="K57" i="1313"/>
  <c r="L57" i="1313"/>
  <c r="I58" i="1313"/>
  <c r="J58" i="1313"/>
  <c r="K58" i="1313"/>
  <c r="L58" i="1313"/>
  <c r="I59" i="1313"/>
  <c r="J59" i="1313"/>
  <c r="K59" i="1313"/>
  <c r="L59" i="1313"/>
  <c r="I60" i="1313"/>
  <c r="J60" i="1313"/>
  <c r="K60" i="1313"/>
  <c r="L60" i="1313"/>
  <c r="I61" i="1313"/>
  <c r="J61" i="1313"/>
  <c r="K61" i="1313"/>
  <c r="L61" i="1313"/>
  <c r="I62" i="1313"/>
  <c r="J62" i="1313"/>
  <c r="K62" i="1313"/>
  <c r="L62" i="1313"/>
  <c r="I63" i="1313"/>
  <c r="J63" i="1313"/>
  <c r="K63" i="1313"/>
  <c r="L63" i="1313"/>
  <c r="I64" i="1313"/>
  <c r="J64" i="1313"/>
  <c r="K64" i="1313"/>
  <c r="L64" i="1313"/>
  <c r="I65" i="1313"/>
  <c r="J65" i="1313"/>
  <c r="K65" i="1313"/>
  <c r="L65" i="1313"/>
  <c r="I66" i="1313"/>
  <c r="J66" i="1313"/>
  <c r="K66" i="1313"/>
  <c r="L66" i="1313"/>
  <c r="I67" i="1313"/>
  <c r="J67" i="1313"/>
  <c r="K67" i="1313"/>
  <c r="L67" i="1313"/>
  <c r="I68" i="1313"/>
  <c r="J68" i="1313"/>
  <c r="K68" i="1313"/>
  <c r="L68" i="1313"/>
  <c r="I69" i="1313"/>
  <c r="J69" i="1313"/>
  <c r="K69" i="1313"/>
  <c r="L69" i="1313"/>
  <c r="I70" i="1313"/>
  <c r="J70" i="1313"/>
  <c r="K70" i="1313"/>
  <c r="L70" i="1313"/>
  <c r="I71" i="1313"/>
  <c r="J71" i="1313"/>
  <c r="K71" i="1313"/>
  <c r="L71" i="1313"/>
  <c r="I72" i="1313"/>
  <c r="J72" i="1313"/>
  <c r="K72" i="1313"/>
  <c r="L72" i="1313"/>
  <c r="I73" i="1313"/>
  <c r="J73" i="1313"/>
  <c r="K73" i="1313"/>
  <c r="L73" i="1313"/>
  <c r="I74" i="1313"/>
  <c r="J74" i="1313"/>
  <c r="K74" i="1313"/>
  <c r="L74" i="1313"/>
  <c r="I75" i="1313"/>
  <c r="J75" i="1313"/>
  <c r="K75" i="1313"/>
  <c r="L75" i="1313"/>
  <c r="I76" i="1313"/>
  <c r="J76" i="1313"/>
  <c r="K76" i="1313"/>
  <c r="L76" i="1313"/>
  <c r="I77" i="1313"/>
  <c r="J77" i="1313"/>
  <c r="K77" i="1313"/>
  <c r="L77" i="1313"/>
  <c r="I78" i="1313"/>
  <c r="J78" i="1313"/>
  <c r="K78" i="1313"/>
  <c r="L78" i="1313"/>
  <c r="I79" i="1313"/>
  <c r="J79" i="1313"/>
  <c r="K79" i="1313"/>
  <c r="L79" i="1313"/>
  <c r="I80" i="1313"/>
  <c r="J80" i="1313"/>
  <c r="K80" i="1313"/>
  <c r="L80" i="1313"/>
  <c r="I81" i="1313"/>
  <c r="J81" i="1313"/>
  <c r="K81" i="1313"/>
  <c r="L81" i="1313"/>
  <c r="I82" i="1313"/>
  <c r="J82" i="1313"/>
  <c r="K82" i="1313"/>
  <c r="L82" i="1313"/>
  <c r="I83" i="1313"/>
  <c r="J83" i="1313"/>
  <c r="K83" i="1313"/>
  <c r="L83" i="1313"/>
  <c r="I84" i="1313"/>
  <c r="J84" i="1313"/>
  <c r="K84" i="1313"/>
  <c r="L84" i="1313"/>
  <c r="I85" i="1313"/>
  <c r="J85" i="1313"/>
  <c r="K85" i="1313"/>
  <c r="L85" i="1313"/>
  <c r="I86" i="1313"/>
  <c r="J86" i="1313"/>
  <c r="K86" i="1313"/>
  <c r="L86" i="1313"/>
  <c r="I87" i="1313"/>
  <c r="J87" i="1313"/>
  <c r="K87" i="1313"/>
  <c r="L87" i="1313"/>
  <c r="I88" i="1313"/>
  <c r="J88" i="1313"/>
  <c r="K88" i="1313"/>
  <c r="L88" i="1313"/>
  <c r="I89" i="1313"/>
  <c r="J89" i="1313"/>
  <c r="K89" i="1313"/>
  <c r="L89" i="1313"/>
  <c r="I90" i="1313"/>
  <c r="J90" i="1313"/>
  <c r="K90" i="1313"/>
  <c r="L90" i="1313"/>
  <c r="I91" i="1313"/>
  <c r="J91" i="1313"/>
  <c r="K91" i="1313"/>
  <c r="L91" i="1313"/>
  <c r="I92" i="1313"/>
  <c r="J92" i="1313"/>
  <c r="K92" i="1313"/>
  <c r="L92" i="1313"/>
  <c r="I93" i="1313"/>
  <c r="J93" i="1313"/>
  <c r="K93" i="1313"/>
  <c r="L93" i="1313"/>
  <c r="I94" i="1313"/>
  <c r="J94" i="1313"/>
  <c r="K94" i="1313"/>
  <c r="L94" i="1313"/>
  <c r="I95" i="1313"/>
  <c r="J95" i="1313"/>
  <c r="K95" i="1313"/>
  <c r="L95" i="1313"/>
  <c r="I96" i="1313"/>
  <c r="J96" i="1313"/>
  <c r="K96" i="1313"/>
  <c r="L96" i="1313"/>
  <c r="I97" i="1313"/>
  <c r="J97" i="1313"/>
  <c r="K97" i="1313"/>
  <c r="L97" i="1313"/>
  <c r="I98" i="1313"/>
  <c r="J98" i="1313"/>
  <c r="K98" i="1313"/>
  <c r="L98" i="1313"/>
  <c r="I99" i="1313"/>
  <c r="J99" i="1313"/>
  <c r="K99" i="1313"/>
  <c r="L99" i="1313"/>
  <c r="I100" i="1313"/>
  <c r="J100" i="1313"/>
  <c r="K100" i="1313"/>
  <c r="L100" i="1313"/>
  <c r="I101" i="1313"/>
  <c r="J101" i="1313"/>
  <c r="K101" i="1313"/>
  <c r="L101" i="1313"/>
  <c r="I102" i="1313"/>
  <c r="J102" i="1313"/>
  <c r="K102" i="1313"/>
  <c r="L102" i="1313"/>
  <c r="I103" i="1313"/>
  <c r="J103" i="1313"/>
  <c r="K103" i="1313"/>
  <c r="L103" i="1313"/>
  <c r="I104" i="1313"/>
  <c r="J104" i="1313"/>
  <c r="K104" i="1313"/>
  <c r="L104" i="1313"/>
  <c r="I105" i="1313"/>
  <c r="J105" i="1313"/>
  <c r="K105" i="1313"/>
  <c r="L105" i="1313"/>
  <c r="I106" i="1313"/>
  <c r="J106" i="1313"/>
  <c r="K106" i="1313"/>
  <c r="L106" i="1313"/>
  <c r="I107" i="1313"/>
  <c r="J107" i="1313"/>
  <c r="K107" i="1313"/>
  <c r="L107" i="1313"/>
  <c r="I108" i="1313"/>
  <c r="J108" i="1313"/>
  <c r="K108" i="1313"/>
  <c r="L108" i="1313"/>
  <c r="I109" i="1313"/>
  <c r="J109" i="1313"/>
  <c r="K109" i="1313"/>
  <c r="L109" i="1313"/>
  <c r="I110" i="1313"/>
  <c r="J110" i="1313"/>
  <c r="K110" i="1313"/>
  <c r="L110" i="1313"/>
  <c r="I111" i="1313"/>
  <c r="J111" i="1313"/>
  <c r="K111" i="1313"/>
  <c r="L111" i="1313"/>
  <c r="I112" i="1313"/>
  <c r="J112" i="1313"/>
  <c r="K112" i="1313"/>
  <c r="L112" i="1313"/>
  <c r="I113" i="1313"/>
  <c r="J113" i="1313"/>
  <c r="K113" i="1313"/>
  <c r="L113" i="1313"/>
  <c r="I114" i="1313"/>
  <c r="J114" i="1313"/>
  <c r="K114" i="1313"/>
  <c r="L114" i="1313"/>
  <c r="I115" i="1313"/>
  <c r="J115" i="1313"/>
  <c r="K115" i="1313"/>
  <c r="L115" i="1313"/>
  <c r="I116" i="1313"/>
  <c r="J116" i="1313"/>
  <c r="K116" i="1313"/>
  <c r="L116" i="1313"/>
  <c r="I117" i="1313"/>
  <c r="J117" i="1313"/>
  <c r="K117" i="1313"/>
  <c r="L117" i="1313"/>
  <c r="I118" i="1313"/>
  <c r="J118" i="1313"/>
  <c r="K118" i="1313"/>
  <c r="L118" i="1313"/>
  <c r="I119" i="1313"/>
  <c r="J119" i="1313"/>
  <c r="K119" i="1313"/>
  <c r="L119" i="1313"/>
  <c r="I120" i="1313"/>
  <c r="J120" i="1313"/>
  <c r="K120" i="1313"/>
  <c r="L120" i="1313"/>
  <c r="I121" i="1313"/>
  <c r="J121" i="1313"/>
  <c r="K121" i="1313"/>
  <c r="L121" i="1313"/>
  <c r="I122" i="1313"/>
  <c r="J122" i="1313"/>
  <c r="K122" i="1313"/>
  <c r="L122" i="1313"/>
  <c r="I123" i="1313"/>
  <c r="J123" i="1313"/>
  <c r="K123" i="1313"/>
  <c r="L123" i="1313"/>
  <c r="I124" i="1313"/>
  <c r="J124" i="1313"/>
  <c r="K124" i="1313"/>
  <c r="L124" i="1313"/>
  <c r="I125" i="1313"/>
  <c r="J125" i="1313"/>
  <c r="K125" i="1313"/>
  <c r="L125" i="1313"/>
  <c r="I126" i="1313"/>
  <c r="J126" i="1313"/>
  <c r="K126" i="1313"/>
  <c r="L126" i="1313"/>
  <c r="I127" i="1313"/>
  <c r="J127" i="1313"/>
  <c r="K127" i="1313"/>
  <c r="L127" i="1313"/>
  <c r="I128" i="1313"/>
  <c r="J128" i="1313"/>
  <c r="K128" i="1313"/>
  <c r="L128" i="1313"/>
  <c r="I129" i="1313"/>
  <c r="J129" i="1313"/>
  <c r="K129" i="1313"/>
  <c r="L129" i="1313"/>
  <c r="I130" i="1313"/>
  <c r="J130" i="1313"/>
  <c r="K130" i="1313"/>
  <c r="L130" i="1313"/>
  <c r="I131" i="1313"/>
  <c r="J131" i="1313"/>
  <c r="K131" i="1313"/>
  <c r="L131" i="1313"/>
  <c r="I132" i="1313"/>
  <c r="J132" i="1313"/>
  <c r="K132" i="1313"/>
  <c r="L132" i="1313"/>
  <c r="I133" i="1313"/>
  <c r="J133" i="1313"/>
  <c r="K133" i="1313"/>
  <c r="L133" i="1313"/>
  <c r="I134" i="1313"/>
  <c r="J134" i="1313"/>
  <c r="K134" i="1313"/>
  <c r="L134" i="1313"/>
  <c r="I135" i="1313"/>
  <c r="J135" i="1313"/>
  <c r="K135" i="1313"/>
  <c r="L135" i="1313"/>
  <c r="I136" i="1313"/>
  <c r="J136" i="1313"/>
  <c r="K136" i="1313"/>
  <c r="L136" i="1313"/>
  <c r="I137" i="1313"/>
  <c r="J137" i="1313"/>
  <c r="K137" i="1313"/>
  <c r="L137" i="1313"/>
  <c r="I138" i="1313"/>
  <c r="J138" i="1313"/>
  <c r="K138" i="1313"/>
  <c r="L138" i="1313"/>
  <c r="I139" i="1313"/>
  <c r="J139" i="1313"/>
  <c r="K139" i="1313"/>
  <c r="L139" i="1313"/>
  <c r="I140" i="1313"/>
  <c r="J140" i="1313"/>
  <c r="K140" i="1313"/>
  <c r="L140" i="1313"/>
  <c r="I141" i="1313"/>
  <c r="J141" i="1313"/>
  <c r="K141" i="1313"/>
  <c r="L141" i="1313"/>
  <c r="I142" i="1313"/>
  <c r="J142" i="1313"/>
  <c r="K142" i="1313"/>
  <c r="L142" i="1313"/>
  <c r="I143" i="1313"/>
  <c r="J143" i="1313"/>
  <c r="K143" i="1313"/>
  <c r="L143" i="1313"/>
  <c r="I144" i="1313"/>
  <c r="J144" i="1313"/>
  <c r="K144" i="1313"/>
  <c r="L144" i="1313"/>
  <c r="I145" i="1313"/>
  <c r="J145" i="1313"/>
  <c r="K145" i="1313"/>
  <c r="L145" i="1313"/>
  <c r="I146" i="1313"/>
  <c r="J146" i="1313"/>
  <c r="K146" i="1313"/>
  <c r="L146" i="1313"/>
  <c r="K39" i="1313"/>
  <c r="K15" i="1313"/>
  <c r="I4" i="1313"/>
  <c r="B37" i="1313"/>
  <c r="B42" i="1313"/>
  <c r="B38" i="1313"/>
  <c r="B43" i="1313"/>
  <c r="C46" i="1313"/>
  <c r="C37" i="1313"/>
  <c r="K22" i="1313"/>
  <c r="K23" i="1313"/>
  <c r="L23" i="1313"/>
  <c r="L22" i="1313"/>
  <c r="O22" i="1313"/>
  <c r="O23" i="1313"/>
  <c r="Q23" i="1313"/>
  <c r="I14" i="1313"/>
  <c r="C42" i="1313"/>
  <c r="C38" i="1313"/>
  <c r="C43" i="1313"/>
  <c r="D46" i="1313"/>
  <c r="D37" i="1313"/>
  <c r="B22" i="1313"/>
  <c r="B23" i="1313"/>
  <c r="C23" i="1313"/>
  <c r="C22" i="1313"/>
  <c r="F22" i="1313"/>
  <c r="F23" i="1313"/>
  <c r="H23" i="1313"/>
  <c r="H14" i="1313"/>
  <c r="D42" i="1313"/>
  <c r="D38" i="1313"/>
  <c r="D43" i="1313"/>
  <c r="E46" i="1313"/>
  <c r="F46" i="1313"/>
  <c r="C47" i="1313"/>
  <c r="D47" i="1313"/>
  <c r="E47" i="1313"/>
  <c r="F47" i="1313"/>
  <c r="C48" i="1313"/>
  <c r="D48" i="1313"/>
  <c r="E48" i="1313"/>
  <c r="F48" i="1313"/>
  <c r="C49" i="1313"/>
  <c r="D49" i="1313"/>
  <c r="E49" i="1313"/>
  <c r="F49" i="1313"/>
  <c r="C50" i="1313"/>
  <c r="D50" i="1313"/>
  <c r="E50" i="1313"/>
  <c r="F50" i="1313"/>
  <c r="C51" i="1313"/>
  <c r="D51" i="1313"/>
  <c r="E51" i="1313"/>
  <c r="F51" i="1313"/>
  <c r="C52" i="1313"/>
  <c r="D52" i="1313"/>
  <c r="E52" i="1313"/>
  <c r="F52" i="1313"/>
  <c r="C53" i="1313"/>
  <c r="D53" i="1313"/>
  <c r="E53" i="1313"/>
  <c r="F53" i="1313"/>
  <c r="C54" i="1313"/>
  <c r="D54" i="1313"/>
  <c r="E54" i="1313"/>
  <c r="F54" i="1313"/>
  <c r="C55" i="1313"/>
  <c r="D55" i="1313"/>
  <c r="E55" i="1313"/>
  <c r="F55" i="1313"/>
  <c r="C56" i="1313"/>
  <c r="D56" i="1313"/>
  <c r="E56" i="1313"/>
  <c r="F56" i="1313"/>
  <c r="C57" i="1313"/>
  <c r="D57" i="1313"/>
  <c r="E57" i="1313"/>
  <c r="F57" i="1313"/>
  <c r="C58" i="1313"/>
  <c r="D58" i="1313"/>
  <c r="E58" i="1313"/>
  <c r="F58" i="1313"/>
  <c r="C59" i="1313"/>
  <c r="D59" i="1313"/>
  <c r="E59" i="1313"/>
  <c r="F59" i="1313"/>
  <c r="C60" i="1313"/>
  <c r="D60" i="1313"/>
  <c r="E60" i="1313"/>
  <c r="F60" i="1313"/>
  <c r="C61" i="1313"/>
  <c r="D61" i="1313"/>
  <c r="E61" i="1313"/>
  <c r="F61" i="1313"/>
  <c r="C62" i="1313"/>
  <c r="D62" i="1313"/>
  <c r="E62" i="1313"/>
  <c r="F62" i="1313"/>
  <c r="C63" i="1313"/>
  <c r="D63" i="1313"/>
  <c r="E63" i="1313"/>
  <c r="F63" i="1313"/>
  <c r="C64" i="1313"/>
  <c r="D64" i="1313"/>
  <c r="E64" i="1313"/>
  <c r="F64" i="1313"/>
  <c r="C65" i="1313"/>
  <c r="D65" i="1313"/>
  <c r="E65" i="1313"/>
  <c r="F65" i="1313"/>
  <c r="C66" i="1313"/>
  <c r="D66" i="1313"/>
  <c r="E66" i="1313"/>
  <c r="F66" i="1313"/>
  <c r="C67" i="1313"/>
  <c r="D67" i="1313"/>
  <c r="E67" i="1313"/>
  <c r="F67" i="1313"/>
  <c r="C68" i="1313"/>
  <c r="D68" i="1313"/>
  <c r="E68" i="1313"/>
  <c r="F68" i="1313"/>
  <c r="C69" i="1313"/>
  <c r="D69" i="1313"/>
  <c r="E69" i="1313"/>
  <c r="F69" i="1313"/>
  <c r="C70" i="1313"/>
  <c r="D70" i="1313"/>
  <c r="E70" i="1313"/>
  <c r="F70" i="1313"/>
  <c r="C71" i="1313"/>
  <c r="D71" i="1313"/>
  <c r="E71" i="1313"/>
  <c r="F71" i="1313"/>
  <c r="C72" i="1313"/>
  <c r="D72" i="1313"/>
  <c r="E72" i="1313"/>
  <c r="F72" i="1313"/>
  <c r="C73" i="1313"/>
  <c r="D73" i="1313"/>
  <c r="E73" i="1313"/>
  <c r="F73" i="1313"/>
  <c r="C74" i="1313"/>
  <c r="D74" i="1313"/>
  <c r="E74" i="1313"/>
  <c r="F74" i="1313"/>
  <c r="C75" i="1313"/>
  <c r="D75" i="1313"/>
  <c r="E75" i="1313"/>
  <c r="F75" i="1313"/>
  <c r="C76" i="1313"/>
  <c r="D76" i="1313"/>
  <c r="E76" i="1313"/>
  <c r="F76" i="1313"/>
  <c r="C77" i="1313"/>
  <c r="D77" i="1313"/>
  <c r="E77" i="1313"/>
  <c r="F77" i="1313"/>
  <c r="C78" i="1313"/>
  <c r="D78" i="1313"/>
  <c r="E78" i="1313"/>
  <c r="F78" i="1313"/>
  <c r="C79" i="1313"/>
  <c r="D79" i="1313"/>
  <c r="E79" i="1313"/>
  <c r="F79" i="1313"/>
  <c r="C80" i="1313"/>
  <c r="D80" i="1313"/>
  <c r="E80" i="1313"/>
  <c r="F80" i="1313"/>
  <c r="C81" i="1313"/>
  <c r="D81" i="1313"/>
  <c r="E81" i="1313"/>
  <c r="F81" i="1313"/>
  <c r="C82" i="1313"/>
  <c r="D82" i="1313"/>
  <c r="E82" i="1313"/>
  <c r="F82" i="1313"/>
  <c r="C83" i="1313"/>
  <c r="D83" i="1313"/>
  <c r="E83" i="1313"/>
  <c r="F83" i="1313"/>
  <c r="C84" i="1313"/>
  <c r="D84" i="1313"/>
  <c r="E84" i="1313"/>
  <c r="F84" i="1313"/>
  <c r="C85" i="1313"/>
  <c r="D85" i="1313"/>
  <c r="E85" i="1313"/>
  <c r="F85" i="1313"/>
  <c r="C86" i="1313"/>
  <c r="D86" i="1313"/>
  <c r="E86" i="1313"/>
  <c r="F86" i="1313"/>
  <c r="C87" i="1313"/>
  <c r="D87" i="1313"/>
  <c r="E87" i="1313"/>
  <c r="F87" i="1313"/>
  <c r="C88" i="1313"/>
  <c r="D88" i="1313"/>
  <c r="E88" i="1313"/>
  <c r="F88" i="1313"/>
  <c r="C89" i="1313"/>
  <c r="D89" i="1313"/>
  <c r="E89" i="1313"/>
  <c r="F89" i="1313"/>
  <c r="C90" i="1313"/>
  <c r="D90" i="1313"/>
  <c r="E90" i="1313"/>
  <c r="F90" i="1313"/>
  <c r="C91" i="1313"/>
  <c r="D91" i="1313"/>
  <c r="E91" i="1313"/>
  <c r="F91" i="1313"/>
  <c r="C92" i="1313"/>
  <c r="D92" i="1313"/>
  <c r="E92" i="1313"/>
  <c r="F92" i="1313"/>
  <c r="C93" i="1313"/>
  <c r="D93" i="1313"/>
  <c r="E93" i="1313"/>
  <c r="F93" i="1313"/>
  <c r="C94" i="1313"/>
  <c r="D94" i="1313"/>
  <c r="E94" i="1313"/>
  <c r="F94" i="1313"/>
  <c r="C95" i="1313"/>
  <c r="D95" i="1313"/>
  <c r="E95" i="1313"/>
  <c r="F95" i="1313"/>
  <c r="C96" i="1313"/>
  <c r="D96" i="1313"/>
  <c r="E96" i="1313"/>
  <c r="F96" i="1313"/>
  <c r="C97" i="1313"/>
  <c r="D97" i="1313"/>
  <c r="E97" i="1313"/>
  <c r="F97" i="1313"/>
  <c r="C98" i="1313"/>
  <c r="D98" i="1313"/>
  <c r="E98" i="1313"/>
  <c r="F98" i="1313"/>
  <c r="C99" i="1313"/>
  <c r="D99" i="1313"/>
  <c r="E99" i="1313"/>
  <c r="F99" i="1313"/>
  <c r="C100" i="1313"/>
  <c r="D100" i="1313"/>
  <c r="E100" i="1313"/>
  <c r="F100" i="1313"/>
  <c r="C101" i="1313"/>
  <c r="D101" i="1313"/>
  <c r="E101" i="1313"/>
  <c r="F101" i="1313"/>
  <c r="C102" i="1313"/>
  <c r="D102" i="1313"/>
  <c r="E102" i="1313"/>
  <c r="F102" i="1313"/>
  <c r="C103" i="1313"/>
  <c r="D103" i="1313"/>
  <c r="E103" i="1313"/>
  <c r="F103" i="1313"/>
  <c r="C104" i="1313"/>
  <c r="D104" i="1313"/>
  <c r="E104" i="1313"/>
  <c r="F104" i="1313"/>
  <c r="C105" i="1313"/>
  <c r="D105" i="1313"/>
  <c r="E105" i="1313"/>
  <c r="F105" i="1313"/>
  <c r="C106" i="1313"/>
  <c r="D106" i="1313"/>
  <c r="E106" i="1313"/>
  <c r="F106" i="1313"/>
  <c r="C107" i="1313"/>
  <c r="D107" i="1313"/>
  <c r="E107" i="1313"/>
  <c r="F107" i="1313"/>
  <c r="C108" i="1313"/>
  <c r="D108" i="1313"/>
  <c r="E108" i="1313"/>
  <c r="F108" i="1313"/>
  <c r="C109" i="1313"/>
  <c r="D109" i="1313"/>
  <c r="E109" i="1313"/>
  <c r="F109" i="1313"/>
  <c r="C110" i="1313"/>
  <c r="D110" i="1313"/>
  <c r="E110" i="1313"/>
  <c r="F110" i="1313"/>
  <c r="C111" i="1313"/>
  <c r="D111" i="1313"/>
  <c r="E111" i="1313"/>
  <c r="F111" i="1313"/>
  <c r="C112" i="1313"/>
  <c r="D112" i="1313"/>
  <c r="E112" i="1313"/>
  <c r="F112" i="1313"/>
  <c r="C113" i="1313"/>
  <c r="D113" i="1313"/>
  <c r="E113" i="1313"/>
  <c r="F113" i="1313"/>
  <c r="C114" i="1313"/>
  <c r="D114" i="1313"/>
  <c r="E114" i="1313"/>
  <c r="F114" i="1313"/>
  <c r="C115" i="1313"/>
  <c r="D115" i="1313"/>
  <c r="E115" i="1313"/>
  <c r="F115" i="1313"/>
  <c r="C116" i="1313"/>
  <c r="D116" i="1313"/>
  <c r="E116" i="1313"/>
  <c r="F116" i="1313"/>
  <c r="C117" i="1313"/>
  <c r="D117" i="1313"/>
  <c r="E117" i="1313"/>
  <c r="F117" i="1313"/>
  <c r="C118" i="1313"/>
  <c r="D118" i="1313"/>
  <c r="E118" i="1313"/>
  <c r="F118" i="1313"/>
  <c r="C119" i="1313"/>
  <c r="D119" i="1313"/>
  <c r="E119" i="1313"/>
  <c r="F119" i="1313"/>
  <c r="C120" i="1313"/>
  <c r="D120" i="1313"/>
  <c r="E120" i="1313"/>
  <c r="F120" i="1313"/>
  <c r="C121" i="1313"/>
  <c r="D121" i="1313"/>
  <c r="E121" i="1313"/>
  <c r="F121" i="1313"/>
  <c r="C122" i="1313"/>
  <c r="D122" i="1313"/>
  <c r="E122" i="1313"/>
  <c r="F122" i="1313"/>
  <c r="C123" i="1313"/>
  <c r="D123" i="1313"/>
  <c r="E123" i="1313"/>
  <c r="F123" i="1313"/>
  <c r="C124" i="1313"/>
  <c r="D124" i="1313"/>
  <c r="E124" i="1313"/>
  <c r="F124" i="1313"/>
  <c r="C125" i="1313"/>
  <c r="D125" i="1313"/>
  <c r="E125" i="1313"/>
  <c r="F125" i="1313"/>
  <c r="C126" i="1313"/>
  <c r="D126" i="1313"/>
  <c r="E126" i="1313"/>
  <c r="F126" i="1313"/>
  <c r="C127" i="1313"/>
  <c r="D127" i="1313"/>
  <c r="E127" i="1313"/>
  <c r="F127" i="1313"/>
  <c r="C128" i="1313"/>
  <c r="D128" i="1313"/>
  <c r="E128" i="1313"/>
  <c r="F128" i="1313"/>
  <c r="C129" i="1313"/>
  <c r="D129" i="1313"/>
  <c r="E129" i="1313"/>
  <c r="F129" i="1313"/>
  <c r="C130" i="1313"/>
  <c r="D130" i="1313"/>
  <c r="E130" i="1313"/>
  <c r="F130" i="1313"/>
  <c r="C131" i="1313"/>
  <c r="D131" i="1313"/>
  <c r="E131" i="1313"/>
  <c r="F131" i="1313"/>
  <c r="C132" i="1313"/>
  <c r="D132" i="1313"/>
  <c r="E132" i="1313"/>
  <c r="F132" i="1313"/>
  <c r="C133" i="1313"/>
  <c r="D133" i="1313"/>
  <c r="E133" i="1313"/>
  <c r="F133" i="1313"/>
  <c r="C134" i="1313"/>
  <c r="D134" i="1313"/>
  <c r="E134" i="1313"/>
  <c r="F134" i="1313"/>
  <c r="C135" i="1313"/>
  <c r="D135" i="1313"/>
  <c r="E135" i="1313"/>
  <c r="F135" i="1313"/>
  <c r="C136" i="1313"/>
  <c r="D136" i="1313"/>
  <c r="E136" i="1313"/>
  <c r="F136" i="1313"/>
  <c r="C137" i="1313"/>
  <c r="D137" i="1313"/>
  <c r="E137" i="1313"/>
  <c r="F137" i="1313"/>
  <c r="C138" i="1313"/>
  <c r="D138" i="1313"/>
  <c r="E138" i="1313"/>
  <c r="F138" i="1313"/>
  <c r="C139" i="1313"/>
  <c r="D139" i="1313"/>
  <c r="E139" i="1313"/>
  <c r="F139" i="1313"/>
  <c r="C140" i="1313"/>
  <c r="D140" i="1313"/>
  <c r="E140" i="1313"/>
  <c r="F140" i="1313"/>
  <c r="C141" i="1313"/>
  <c r="D141" i="1313"/>
  <c r="E141" i="1313"/>
  <c r="F141" i="1313"/>
  <c r="C142" i="1313"/>
  <c r="D142" i="1313"/>
  <c r="E142" i="1313"/>
  <c r="F142" i="1313"/>
  <c r="C143" i="1313"/>
  <c r="D143" i="1313"/>
  <c r="E143" i="1313"/>
  <c r="F143" i="1313"/>
  <c r="C144" i="1313"/>
  <c r="D144" i="1313"/>
  <c r="E144" i="1313"/>
  <c r="F144" i="1313"/>
  <c r="C145" i="1313"/>
  <c r="D145" i="1313"/>
  <c r="E145" i="1313"/>
  <c r="F145" i="1313"/>
  <c r="C146" i="1313"/>
  <c r="D146" i="1313"/>
  <c r="E146" i="1313"/>
  <c r="F146" i="1313"/>
  <c r="E39" i="1313"/>
  <c r="K14" i="1313"/>
  <c r="I5" i="1313"/>
  <c r="T5312" i="1313"/>
  <c r="H151" i="1313"/>
  <c r="H157" i="1313"/>
  <c r="H152" i="1313"/>
  <c r="H158" i="1313"/>
  <c r="H153" i="1313"/>
  <c r="H159" i="1313"/>
  <c r="J162" i="1313"/>
  <c r="I151" i="1313"/>
  <c r="E17" i="1313"/>
  <c r="I157" i="1313"/>
  <c r="I152" i="1313"/>
  <c r="I158" i="1313"/>
  <c r="I153" i="1313"/>
  <c r="I159" i="1313"/>
  <c r="K162" i="1313"/>
  <c r="L162" i="1313"/>
  <c r="J163" i="1313"/>
  <c r="K163" i="1313"/>
  <c r="L163" i="1313"/>
  <c r="J164" i="1313"/>
  <c r="K164" i="1313"/>
  <c r="L164" i="1313"/>
  <c r="J165" i="1313"/>
  <c r="K165" i="1313"/>
  <c r="L165" i="1313"/>
  <c r="J166" i="1313"/>
  <c r="K166" i="1313"/>
  <c r="L166" i="1313"/>
  <c r="J167" i="1313"/>
  <c r="K167" i="1313"/>
  <c r="L167" i="1313"/>
  <c r="J168" i="1313"/>
  <c r="K168" i="1313"/>
  <c r="L168" i="1313"/>
  <c r="J169" i="1313"/>
  <c r="K169" i="1313"/>
  <c r="L169" i="1313"/>
  <c r="J170" i="1313"/>
  <c r="K170" i="1313"/>
  <c r="L170" i="1313"/>
  <c r="J171" i="1313"/>
  <c r="K171" i="1313"/>
  <c r="L171" i="1313"/>
  <c r="J172" i="1313"/>
  <c r="K172" i="1313"/>
  <c r="L172" i="1313"/>
  <c r="J173" i="1313"/>
  <c r="K173" i="1313"/>
  <c r="L173" i="1313"/>
  <c r="J174" i="1313"/>
  <c r="K174" i="1313"/>
  <c r="L174" i="1313"/>
  <c r="J175" i="1313"/>
  <c r="K175" i="1313"/>
  <c r="L175" i="1313"/>
  <c r="J176" i="1313"/>
  <c r="K176" i="1313"/>
  <c r="L176" i="1313"/>
  <c r="J177" i="1313"/>
  <c r="K177" i="1313"/>
  <c r="L177" i="1313"/>
  <c r="J178" i="1313"/>
  <c r="K178" i="1313"/>
  <c r="L178" i="1313"/>
  <c r="J179" i="1313"/>
  <c r="K179" i="1313"/>
  <c r="L179" i="1313"/>
  <c r="J180" i="1313"/>
  <c r="K180" i="1313"/>
  <c r="L180" i="1313"/>
  <c r="J181" i="1313"/>
  <c r="K181" i="1313"/>
  <c r="L181" i="1313"/>
  <c r="J182" i="1313"/>
  <c r="K182" i="1313"/>
  <c r="L182" i="1313"/>
  <c r="J183" i="1313"/>
  <c r="K183" i="1313"/>
  <c r="L183" i="1313"/>
  <c r="J184" i="1313"/>
  <c r="K184" i="1313"/>
  <c r="L184" i="1313"/>
  <c r="J185" i="1313"/>
  <c r="K185" i="1313"/>
  <c r="L185" i="1313"/>
  <c r="J186" i="1313"/>
  <c r="K186" i="1313"/>
  <c r="L186" i="1313"/>
  <c r="J187" i="1313"/>
  <c r="K187" i="1313"/>
  <c r="L187" i="1313"/>
  <c r="J188" i="1313"/>
  <c r="K188" i="1313"/>
  <c r="L188" i="1313"/>
  <c r="J189" i="1313"/>
  <c r="K189" i="1313"/>
  <c r="L189" i="1313"/>
  <c r="J190" i="1313"/>
  <c r="K190" i="1313"/>
  <c r="L190" i="1313"/>
  <c r="J191" i="1313"/>
  <c r="K191" i="1313"/>
  <c r="L191" i="1313"/>
  <c r="J192" i="1313"/>
  <c r="K192" i="1313"/>
  <c r="L192" i="1313"/>
  <c r="J193" i="1313"/>
  <c r="K193" i="1313"/>
  <c r="L193" i="1313"/>
  <c r="J194" i="1313"/>
  <c r="K194" i="1313"/>
  <c r="L194" i="1313"/>
  <c r="J195" i="1313"/>
  <c r="K195" i="1313"/>
  <c r="L195" i="1313"/>
  <c r="J196" i="1313"/>
  <c r="K196" i="1313"/>
  <c r="L196" i="1313"/>
  <c r="J197" i="1313"/>
  <c r="K197" i="1313"/>
  <c r="L197" i="1313"/>
  <c r="J198" i="1313"/>
  <c r="K198" i="1313"/>
  <c r="L198" i="1313"/>
  <c r="J199" i="1313"/>
  <c r="K199" i="1313"/>
  <c r="L199" i="1313"/>
  <c r="J200" i="1313"/>
  <c r="K200" i="1313"/>
  <c r="L200" i="1313"/>
  <c r="J201" i="1313"/>
  <c r="K201" i="1313"/>
  <c r="L201" i="1313"/>
  <c r="J202" i="1313"/>
  <c r="K202" i="1313"/>
  <c r="L202" i="1313"/>
  <c r="J203" i="1313"/>
  <c r="K203" i="1313"/>
  <c r="L203" i="1313"/>
  <c r="J204" i="1313"/>
  <c r="K204" i="1313"/>
  <c r="L204" i="1313"/>
  <c r="J205" i="1313"/>
  <c r="K205" i="1313"/>
  <c r="L205" i="1313"/>
  <c r="J206" i="1313"/>
  <c r="K206" i="1313"/>
  <c r="L206" i="1313"/>
  <c r="J207" i="1313"/>
  <c r="K207" i="1313"/>
  <c r="L207" i="1313"/>
  <c r="J208" i="1313"/>
  <c r="K208" i="1313"/>
  <c r="L208" i="1313"/>
  <c r="J209" i="1313"/>
  <c r="K209" i="1313"/>
  <c r="L209" i="1313"/>
  <c r="J210" i="1313"/>
  <c r="K210" i="1313"/>
  <c r="L210" i="1313"/>
  <c r="J211" i="1313"/>
  <c r="K211" i="1313"/>
  <c r="L211" i="1313"/>
  <c r="J212" i="1313"/>
  <c r="K212" i="1313"/>
  <c r="L212" i="1313"/>
  <c r="J213" i="1313"/>
  <c r="K213" i="1313"/>
  <c r="L213" i="1313"/>
  <c r="J214" i="1313"/>
  <c r="K214" i="1313"/>
  <c r="L214" i="1313"/>
  <c r="J215" i="1313"/>
  <c r="K215" i="1313"/>
  <c r="L215" i="1313"/>
  <c r="J216" i="1313"/>
  <c r="K216" i="1313"/>
  <c r="L216" i="1313"/>
  <c r="J217" i="1313"/>
  <c r="K217" i="1313"/>
  <c r="L217" i="1313"/>
  <c r="J218" i="1313"/>
  <c r="K218" i="1313"/>
  <c r="L218" i="1313"/>
  <c r="J219" i="1313"/>
  <c r="K219" i="1313"/>
  <c r="L219" i="1313"/>
  <c r="J220" i="1313"/>
  <c r="K220" i="1313"/>
  <c r="L220" i="1313"/>
  <c r="J221" i="1313"/>
  <c r="K221" i="1313"/>
  <c r="L221" i="1313"/>
  <c r="J222" i="1313"/>
  <c r="K222" i="1313"/>
  <c r="L222" i="1313"/>
  <c r="J223" i="1313"/>
  <c r="K223" i="1313"/>
  <c r="L223" i="1313"/>
  <c r="J224" i="1313"/>
  <c r="K224" i="1313"/>
  <c r="L224" i="1313"/>
  <c r="J225" i="1313"/>
  <c r="K225" i="1313"/>
  <c r="L225" i="1313"/>
  <c r="J226" i="1313"/>
  <c r="K226" i="1313"/>
  <c r="L226" i="1313"/>
  <c r="J227" i="1313"/>
  <c r="K227" i="1313"/>
  <c r="L227" i="1313"/>
  <c r="J228" i="1313"/>
  <c r="K228" i="1313"/>
  <c r="L228" i="1313"/>
  <c r="J229" i="1313"/>
  <c r="K229" i="1313"/>
  <c r="L229" i="1313"/>
  <c r="J230" i="1313"/>
  <c r="K230" i="1313"/>
  <c r="L230" i="1313"/>
  <c r="J231" i="1313"/>
  <c r="K231" i="1313"/>
  <c r="L231" i="1313"/>
  <c r="J232" i="1313"/>
  <c r="K232" i="1313"/>
  <c r="L232" i="1313"/>
  <c r="J233" i="1313"/>
  <c r="K233" i="1313"/>
  <c r="L233" i="1313"/>
  <c r="J234" i="1313"/>
  <c r="K234" i="1313"/>
  <c r="L234" i="1313"/>
  <c r="J235" i="1313"/>
  <c r="K235" i="1313"/>
  <c r="L235" i="1313"/>
  <c r="J236" i="1313"/>
  <c r="K236" i="1313"/>
  <c r="L236" i="1313"/>
  <c r="J237" i="1313"/>
  <c r="K237" i="1313"/>
  <c r="L237" i="1313"/>
  <c r="J238" i="1313"/>
  <c r="K238" i="1313"/>
  <c r="L238" i="1313"/>
  <c r="J239" i="1313"/>
  <c r="K239" i="1313"/>
  <c r="L239" i="1313"/>
  <c r="J240" i="1313"/>
  <c r="K240" i="1313"/>
  <c r="L240" i="1313"/>
  <c r="J241" i="1313"/>
  <c r="K241" i="1313"/>
  <c r="L241" i="1313"/>
  <c r="J242" i="1313"/>
  <c r="K242" i="1313"/>
  <c r="L242" i="1313"/>
  <c r="J243" i="1313"/>
  <c r="K243" i="1313"/>
  <c r="L243" i="1313"/>
  <c r="J244" i="1313"/>
  <c r="K244" i="1313"/>
  <c r="L244" i="1313"/>
  <c r="J245" i="1313"/>
  <c r="K245" i="1313"/>
  <c r="L245" i="1313"/>
  <c r="J246" i="1313"/>
  <c r="K246" i="1313"/>
  <c r="L246" i="1313"/>
  <c r="J247" i="1313"/>
  <c r="K247" i="1313"/>
  <c r="L247" i="1313"/>
  <c r="J248" i="1313"/>
  <c r="K248" i="1313"/>
  <c r="L248" i="1313"/>
  <c r="J249" i="1313"/>
  <c r="K249" i="1313"/>
  <c r="L249" i="1313"/>
  <c r="J250" i="1313"/>
  <c r="K250" i="1313"/>
  <c r="L250" i="1313"/>
  <c r="J251" i="1313"/>
  <c r="K251" i="1313"/>
  <c r="L251" i="1313"/>
  <c r="J252" i="1313"/>
  <c r="K252" i="1313"/>
  <c r="L252" i="1313"/>
  <c r="J253" i="1313"/>
  <c r="K253" i="1313"/>
  <c r="L253" i="1313"/>
  <c r="J254" i="1313"/>
  <c r="K254" i="1313"/>
  <c r="L254" i="1313"/>
  <c r="J255" i="1313"/>
  <c r="K255" i="1313"/>
  <c r="L255" i="1313"/>
  <c r="J256" i="1313"/>
  <c r="K256" i="1313"/>
  <c r="L256" i="1313"/>
  <c r="J257" i="1313"/>
  <c r="K257" i="1313"/>
  <c r="L257" i="1313"/>
  <c r="J258" i="1313"/>
  <c r="K258" i="1313"/>
  <c r="L258" i="1313"/>
  <c r="J259" i="1313"/>
  <c r="K259" i="1313"/>
  <c r="L259" i="1313"/>
  <c r="J260" i="1313"/>
  <c r="K260" i="1313"/>
  <c r="L260" i="1313"/>
  <c r="J261" i="1313"/>
  <c r="K261" i="1313"/>
  <c r="L261" i="1313"/>
  <c r="J262" i="1313"/>
  <c r="K262" i="1313"/>
  <c r="L262" i="1313"/>
  <c r="J263" i="1313"/>
  <c r="K263" i="1313"/>
  <c r="L263" i="1313"/>
  <c r="J264" i="1313"/>
  <c r="K264" i="1313"/>
  <c r="L264" i="1313"/>
  <c r="J265" i="1313"/>
  <c r="K265" i="1313"/>
  <c r="L265" i="1313"/>
  <c r="J266" i="1313"/>
  <c r="K266" i="1313"/>
  <c r="L266" i="1313"/>
  <c r="J267" i="1313"/>
  <c r="K267" i="1313"/>
  <c r="L267" i="1313"/>
  <c r="J268" i="1313"/>
  <c r="K268" i="1313"/>
  <c r="L268" i="1313"/>
  <c r="J269" i="1313"/>
  <c r="K269" i="1313"/>
  <c r="L269" i="1313"/>
  <c r="J270" i="1313"/>
  <c r="K270" i="1313"/>
  <c r="L270" i="1313"/>
  <c r="J271" i="1313"/>
  <c r="K271" i="1313"/>
  <c r="L271" i="1313"/>
  <c r="J272" i="1313"/>
  <c r="K272" i="1313"/>
  <c r="L272" i="1313"/>
  <c r="J273" i="1313"/>
  <c r="K273" i="1313"/>
  <c r="L273" i="1313"/>
  <c r="J274" i="1313"/>
  <c r="K274" i="1313"/>
  <c r="L274" i="1313"/>
  <c r="J275" i="1313"/>
  <c r="K275" i="1313"/>
  <c r="L275" i="1313"/>
  <c r="J276" i="1313"/>
  <c r="K276" i="1313"/>
  <c r="L276" i="1313"/>
  <c r="J277" i="1313"/>
  <c r="K277" i="1313"/>
  <c r="L277" i="1313"/>
  <c r="J278" i="1313"/>
  <c r="K278" i="1313"/>
  <c r="L278" i="1313"/>
  <c r="J279" i="1313"/>
  <c r="K279" i="1313"/>
  <c r="L279" i="1313"/>
  <c r="J280" i="1313"/>
  <c r="K280" i="1313"/>
  <c r="L280" i="1313"/>
  <c r="J281" i="1313"/>
  <c r="K281" i="1313"/>
  <c r="L281" i="1313"/>
  <c r="J282" i="1313"/>
  <c r="K282" i="1313"/>
  <c r="L282" i="1313"/>
  <c r="J283" i="1313"/>
  <c r="K283" i="1313"/>
  <c r="L283" i="1313"/>
  <c r="J284" i="1313"/>
  <c r="K284" i="1313"/>
  <c r="L284" i="1313"/>
  <c r="J285" i="1313"/>
  <c r="K285" i="1313"/>
  <c r="L285" i="1313"/>
  <c r="J286" i="1313"/>
  <c r="K286" i="1313"/>
  <c r="L286" i="1313"/>
  <c r="J287" i="1313"/>
  <c r="K287" i="1313"/>
  <c r="L287" i="1313"/>
  <c r="J288" i="1313"/>
  <c r="K288" i="1313"/>
  <c r="L288" i="1313"/>
  <c r="J289" i="1313"/>
  <c r="K289" i="1313"/>
  <c r="L289" i="1313"/>
  <c r="J290" i="1313"/>
  <c r="K290" i="1313"/>
  <c r="L290" i="1313"/>
  <c r="J291" i="1313"/>
  <c r="K291" i="1313"/>
  <c r="L291" i="1313"/>
  <c r="J292" i="1313"/>
  <c r="K292" i="1313"/>
  <c r="L292" i="1313"/>
  <c r="J293" i="1313"/>
  <c r="K293" i="1313"/>
  <c r="L293" i="1313"/>
  <c r="J294" i="1313"/>
  <c r="K294" i="1313"/>
  <c r="L294" i="1313"/>
  <c r="J295" i="1313"/>
  <c r="K295" i="1313"/>
  <c r="L295" i="1313"/>
  <c r="J296" i="1313"/>
  <c r="K296" i="1313"/>
  <c r="L296" i="1313"/>
  <c r="J297" i="1313"/>
  <c r="K297" i="1313"/>
  <c r="L297" i="1313"/>
  <c r="J298" i="1313"/>
  <c r="K298" i="1313"/>
  <c r="L298" i="1313"/>
  <c r="J299" i="1313"/>
  <c r="K299" i="1313"/>
  <c r="L299" i="1313"/>
  <c r="J300" i="1313"/>
  <c r="K300" i="1313"/>
  <c r="L300" i="1313"/>
  <c r="J301" i="1313"/>
  <c r="K301" i="1313"/>
  <c r="L301" i="1313"/>
  <c r="J302" i="1313"/>
  <c r="K302" i="1313"/>
  <c r="L302" i="1313"/>
  <c r="J303" i="1313"/>
  <c r="K303" i="1313"/>
  <c r="L303" i="1313"/>
  <c r="J304" i="1313"/>
  <c r="K304" i="1313"/>
  <c r="L304" i="1313"/>
  <c r="J305" i="1313"/>
  <c r="K305" i="1313"/>
  <c r="L305" i="1313"/>
  <c r="J306" i="1313"/>
  <c r="K306" i="1313"/>
  <c r="L306" i="1313"/>
  <c r="J307" i="1313"/>
  <c r="K307" i="1313"/>
  <c r="L307" i="1313"/>
  <c r="J308" i="1313"/>
  <c r="K308" i="1313"/>
  <c r="L308" i="1313"/>
  <c r="J309" i="1313"/>
  <c r="K309" i="1313"/>
  <c r="L309" i="1313"/>
  <c r="J310" i="1313"/>
  <c r="K310" i="1313"/>
  <c r="L310" i="1313"/>
  <c r="J311" i="1313"/>
  <c r="K311" i="1313"/>
  <c r="L311" i="1313"/>
  <c r="J312" i="1313"/>
  <c r="K312" i="1313"/>
  <c r="L312" i="1313"/>
  <c r="J313" i="1313"/>
  <c r="K313" i="1313"/>
  <c r="L313" i="1313"/>
  <c r="J314" i="1313"/>
  <c r="K314" i="1313"/>
  <c r="L314" i="1313"/>
  <c r="J315" i="1313"/>
  <c r="K315" i="1313"/>
  <c r="L315" i="1313"/>
  <c r="J316" i="1313"/>
  <c r="K316" i="1313"/>
  <c r="L316" i="1313"/>
  <c r="J317" i="1313"/>
  <c r="K317" i="1313"/>
  <c r="L317" i="1313"/>
  <c r="J318" i="1313"/>
  <c r="K318" i="1313"/>
  <c r="L318" i="1313"/>
  <c r="J319" i="1313"/>
  <c r="K319" i="1313"/>
  <c r="L319" i="1313"/>
  <c r="J320" i="1313"/>
  <c r="K320" i="1313"/>
  <c r="L320" i="1313"/>
  <c r="J321" i="1313"/>
  <c r="K321" i="1313"/>
  <c r="L321" i="1313"/>
  <c r="J322" i="1313"/>
  <c r="K322" i="1313"/>
  <c r="L322" i="1313"/>
  <c r="J323" i="1313"/>
  <c r="K323" i="1313"/>
  <c r="L323" i="1313"/>
  <c r="J324" i="1313"/>
  <c r="K324" i="1313"/>
  <c r="L324" i="1313"/>
  <c r="J325" i="1313"/>
  <c r="K325" i="1313"/>
  <c r="L325" i="1313"/>
  <c r="J326" i="1313"/>
  <c r="K326" i="1313"/>
  <c r="L326" i="1313"/>
  <c r="J327" i="1313"/>
  <c r="K327" i="1313"/>
  <c r="L327" i="1313"/>
  <c r="J328" i="1313"/>
  <c r="K328" i="1313"/>
  <c r="L328" i="1313"/>
  <c r="J329" i="1313"/>
  <c r="K329" i="1313"/>
  <c r="L329" i="1313"/>
  <c r="J330" i="1313"/>
  <c r="K330" i="1313"/>
  <c r="L330" i="1313"/>
  <c r="J331" i="1313"/>
  <c r="K331" i="1313"/>
  <c r="L331" i="1313"/>
  <c r="J332" i="1313"/>
  <c r="K332" i="1313"/>
  <c r="L332" i="1313"/>
  <c r="J333" i="1313"/>
  <c r="K333" i="1313"/>
  <c r="L333" i="1313"/>
  <c r="J334" i="1313"/>
  <c r="K334" i="1313"/>
  <c r="L334" i="1313"/>
  <c r="J335" i="1313"/>
  <c r="K335" i="1313"/>
  <c r="L335" i="1313"/>
  <c r="J336" i="1313"/>
  <c r="K336" i="1313"/>
  <c r="L336" i="1313"/>
  <c r="J337" i="1313"/>
  <c r="K337" i="1313"/>
  <c r="L337" i="1313"/>
  <c r="J338" i="1313"/>
  <c r="K338" i="1313"/>
  <c r="L338" i="1313"/>
  <c r="J339" i="1313"/>
  <c r="K339" i="1313"/>
  <c r="L339" i="1313"/>
  <c r="J340" i="1313"/>
  <c r="K340" i="1313"/>
  <c r="L340" i="1313"/>
  <c r="J341" i="1313"/>
  <c r="K341" i="1313"/>
  <c r="L341" i="1313"/>
  <c r="J342" i="1313"/>
  <c r="K342" i="1313"/>
  <c r="L342" i="1313"/>
  <c r="J343" i="1313"/>
  <c r="K343" i="1313"/>
  <c r="L343" i="1313"/>
  <c r="J344" i="1313"/>
  <c r="K344" i="1313"/>
  <c r="L344" i="1313"/>
  <c r="J345" i="1313"/>
  <c r="K345" i="1313"/>
  <c r="L345" i="1313"/>
  <c r="J346" i="1313"/>
  <c r="K346" i="1313"/>
  <c r="L346" i="1313"/>
  <c r="J347" i="1313"/>
  <c r="K347" i="1313"/>
  <c r="L347" i="1313"/>
  <c r="J348" i="1313"/>
  <c r="K348" i="1313"/>
  <c r="L348" i="1313"/>
  <c r="J349" i="1313"/>
  <c r="K349" i="1313"/>
  <c r="L349" i="1313"/>
  <c r="J350" i="1313"/>
  <c r="K350" i="1313"/>
  <c r="L350" i="1313"/>
  <c r="J351" i="1313"/>
  <c r="K351" i="1313"/>
  <c r="L351" i="1313"/>
  <c r="J352" i="1313"/>
  <c r="K352" i="1313"/>
  <c r="L352" i="1313"/>
  <c r="J353" i="1313"/>
  <c r="K353" i="1313"/>
  <c r="L353" i="1313"/>
  <c r="J354" i="1313"/>
  <c r="K354" i="1313"/>
  <c r="L354" i="1313"/>
  <c r="J355" i="1313"/>
  <c r="K355" i="1313"/>
  <c r="L355" i="1313"/>
  <c r="J356" i="1313"/>
  <c r="K356" i="1313"/>
  <c r="L356" i="1313"/>
  <c r="J357" i="1313"/>
  <c r="K357" i="1313"/>
  <c r="L357" i="1313"/>
  <c r="J358" i="1313"/>
  <c r="K358" i="1313"/>
  <c r="L358" i="1313"/>
  <c r="J359" i="1313"/>
  <c r="K359" i="1313"/>
  <c r="L359" i="1313"/>
  <c r="J360" i="1313"/>
  <c r="K360" i="1313"/>
  <c r="L360" i="1313"/>
  <c r="J361" i="1313"/>
  <c r="K361" i="1313"/>
  <c r="L361" i="1313"/>
  <c r="J362" i="1313"/>
  <c r="K362" i="1313"/>
  <c r="L362" i="1313"/>
  <c r="J363" i="1313"/>
  <c r="K363" i="1313"/>
  <c r="L363" i="1313"/>
  <c r="J364" i="1313"/>
  <c r="K364" i="1313"/>
  <c r="L364" i="1313"/>
  <c r="J365" i="1313"/>
  <c r="K365" i="1313"/>
  <c r="L365" i="1313"/>
  <c r="J366" i="1313"/>
  <c r="K366" i="1313"/>
  <c r="L366" i="1313"/>
  <c r="J367" i="1313"/>
  <c r="K367" i="1313"/>
  <c r="L367" i="1313"/>
  <c r="J368" i="1313"/>
  <c r="K368" i="1313"/>
  <c r="L368" i="1313"/>
  <c r="J369" i="1313"/>
  <c r="K369" i="1313"/>
  <c r="L369" i="1313"/>
  <c r="J370" i="1313"/>
  <c r="K370" i="1313"/>
  <c r="L370" i="1313"/>
  <c r="J371" i="1313"/>
  <c r="K371" i="1313"/>
  <c r="L371" i="1313"/>
  <c r="J372" i="1313"/>
  <c r="K372" i="1313"/>
  <c r="L372" i="1313"/>
  <c r="J373" i="1313"/>
  <c r="K373" i="1313"/>
  <c r="L373" i="1313"/>
  <c r="J374" i="1313"/>
  <c r="K374" i="1313"/>
  <c r="L374" i="1313"/>
  <c r="J375" i="1313"/>
  <c r="K375" i="1313"/>
  <c r="L375" i="1313"/>
  <c r="J376" i="1313"/>
  <c r="K376" i="1313"/>
  <c r="L376" i="1313"/>
  <c r="J377" i="1313"/>
  <c r="K377" i="1313"/>
  <c r="L377" i="1313"/>
  <c r="J378" i="1313"/>
  <c r="K378" i="1313"/>
  <c r="L378" i="1313"/>
  <c r="J379" i="1313"/>
  <c r="K379" i="1313"/>
  <c r="L379" i="1313"/>
  <c r="J380" i="1313"/>
  <c r="K380" i="1313"/>
  <c r="L380" i="1313"/>
  <c r="J381" i="1313"/>
  <c r="K381" i="1313"/>
  <c r="L381" i="1313"/>
  <c r="J382" i="1313"/>
  <c r="K382" i="1313"/>
  <c r="L382" i="1313"/>
  <c r="J383" i="1313"/>
  <c r="K383" i="1313"/>
  <c r="L383" i="1313"/>
  <c r="J384" i="1313"/>
  <c r="K384" i="1313"/>
  <c r="L384" i="1313"/>
  <c r="J385" i="1313"/>
  <c r="K385" i="1313"/>
  <c r="L385" i="1313"/>
  <c r="J386" i="1313"/>
  <c r="K386" i="1313"/>
  <c r="L386" i="1313"/>
  <c r="J387" i="1313"/>
  <c r="K387" i="1313"/>
  <c r="L387" i="1313"/>
  <c r="J388" i="1313"/>
  <c r="K388" i="1313"/>
  <c r="L388" i="1313"/>
  <c r="J389" i="1313"/>
  <c r="K389" i="1313"/>
  <c r="L389" i="1313"/>
  <c r="J390" i="1313"/>
  <c r="K390" i="1313"/>
  <c r="L390" i="1313"/>
  <c r="J391" i="1313"/>
  <c r="K391" i="1313"/>
  <c r="L391" i="1313"/>
  <c r="J392" i="1313"/>
  <c r="K392" i="1313"/>
  <c r="L392" i="1313"/>
  <c r="J393" i="1313"/>
  <c r="K393" i="1313"/>
  <c r="L393" i="1313"/>
  <c r="J394" i="1313"/>
  <c r="K394" i="1313"/>
  <c r="L394" i="1313"/>
  <c r="J395" i="1313"/>
  <c r="K395" i="1313"/>
  <c r="L395" i="1313"/>
  <c r="J396" i="1313"/>
  <c r="K396" i="1313"/>
  <c r="L396" i="1313"/>
  <c r="J397" i="1313"/>
  <c r="K397" i="1313"/>
  <c r="L397" i="1313"/>
  <c r="J398" i="1313"/>
  <c r="K398" i="1313"/>
  <c r="L398" i="1313"/>
  <c r="J399" i="1313"/>
  <c r="K399" i="1313"/>
  <c r="L399" i="1313"/>
  <c r="J400" i="1313"/>
  <c r="K400" i="1313"/>
  <c r="L400" i="1313"/>
  <c r="J401" i="1313"/>
  <c r="K401" i="1313"/>
  <c r="L401" i="1313"/>
  <c r="J402" i="1313"/>
  <c r="K402" i="1313"/>
  <c r="L402" i="1313"/>
  <c r="J403" i="1313"/>
  <c r="K403" i="1313"/>
  <c r="L403" i="1313"/>
  <c r="J404" i="1313"/>
  <c r="K404" i="1313"/>
  <c r="L404" i="1313"/>
  <c r="J405" i="1313"/>
  <c r="K405" i="1313"/>
  <c r="L405" i="1313"/>
  <c r="J406" i="1313"/>
  <c r="K406" i="1313"/>
  <c r="L406" i="1313"/>
  <c r="J407" i="1313"/>
  <c r="K407" i="1313"/>
  <c r="L407" i="1313"/>
  <c r="J408" i="1313"/>
  <c r="K408" i="1313"/>
  <c r="L408" i="1313"/>
  <c r="J409" i="1313"/>
  <c r="K409" i="1313"/>
  <c r="L409" i="1313"/>
  <c r="J410" i="1313"/>
  <c r="K410" i="1313"/>
  <c r="L410" i="1313"/>
  <c r="J411" i="1313"/>
  <c r="K411" i="1313"/>
  <c r="L411" i="1313"/>
  <c r="J412" i="1313"/>
  <c r="K412" i="1313"/>
  <c r="L412" i="1313"/>
  <c r="J413" i="1313"/>
  <c r="K413" i="1313"/>
  <c r="L413" i="1313"/>
  <c r="J414" i="1313"/>
  <c r="K414" i="1313"/>
  <c r="L414" i="1313"/>
  <c r="J415" i="1313"/>
  <c r="K415" i="1313"/>
  <c r="L415" i="1313"/>
  <c r="J416" i="1313"/>
  <c r="K416" i="1313"/>
  <c r="L416" i="1313"/>
  <c r="J417" i="1313"/>
  <c r="K417" i="1313"/>
  <c r="L417" i="1313"/>
  <c r="J418" i="1313"/>
  <c r="K418" i="1313"/>
  <c r="L418" i="1313"/>
  <c r="J419" i="1313"/>
  <c r="K419" i="1313"/>
  <c r="L419" i="1313"/>
  <c r="J420" i="1313"/>
  <c r="K420" i="1313"/>
  <c r="L420" i="1313"/>
  <c r="J421" i="1313"/>
  <c r="K421" i="1313"/>
  <c r="L421" i="1313"/>
  <c r="J422" i="1313"/>
  <c r="K422" i="1313"/>
  <c r="L422" i="1313"/>
  <c r="J423" i="1313"/>
  <c r="K423" i="1313"/>
  <c r="L423" i="1313"/>
  <c r="J424" i="1313"/>
  <c r="K424" i="1313"/>
  <c r="L424" i="1313"/>
  <c r="J425" i="1313"/>
  <c r="K425" i="1313"/>
  <c r="L425" i="1313"/>
  <c r="J426" i="1313"/>
  <c r="K426" i="1313"/>
  <c r="L426" i="1313"/>
  <c r="J427" i="1313"/>
  <c r="K427" i="1313"/>
  <c r="L427" i="1313"/>
  <c r="J428" i="1313"/>
  <c r="K428" i="1313"/>
  <c r="L428" i="1313"/>
  <c r="J429" i="1313"/>
  <c r="K429" i="1313"/>
  <c r="L429" i="1313"/>
  <c r="J430" i="1313"/>
  <c r="K430" i="1313"/>
  <c r="L430" i="1313"/>
  <c r="J431" i="1313"/>
  <c r="K431" i="1313"/>
  <c r="L431" i="1313"/>
  <c r="J432" i="1313"/>
  <c r="K432" i="1313"/>
  <c r="L432" i="1313"/>
  <c r="J433" i="1313"/>
  <c r="K433" i="1313"/>
  <c r="L433" i="1313"/>
  <c r="J434" i="1313"/>
  <c r="K434" i="1313"/>
  <c r="L434" i="1313"/>
  <c r="J435" i="1313"/>
  <c r="K435" i="1313"/>
  <c r="L435" i="1313"/>
  <c r="J436" i="1313"/>
  <c r="K436" i="1313"/>
  <c r="L436" i="1313"/>
  <c r="J437" i="1313"/>
  <c r="K437" i="1313"/>
  <c r="L437" i="1313"/>
  <c r="J438" i="1313"/>
  <c r="K438" i="1313"/>
  <c r="L438" i="1313"/>
  <c r="J439" i="1313"/>
  <c r="K439" i="1313"/>
  <c r="L439" i="1313"/>
  <c r="J440" i="1313"/>
  <c r="K440" i="1313"/>
  <c r="L440" i="1313"/>
  <c r="J441" i="1313"/>
  <c r="K441" i="1313"/>
  <c r="L441" i="1313"/>
  <c r="J442" i="1313"/>
  <c r="K442" i="1313"/>
  <c r="L442" i="1313"/>
  <c r="J443" i="1313"/>
  <c r="K443" i="1313"/>
  <c r="L443" i="1313"/>
  <c r="J444" i="1313"/>
  <c r="K444" i="1313"/>
  <c r="L444" i="1313"/>
  <c r="J445" i="1313"/>
  <c r="K445" i="1313"/>
  <c r="L445" i="1313"/>
  <c r="J446" i="1313"/>
  <c r="K446" i="1313"/>
  <c r="L446" i="1313"/>
  <c r="J447" i="1313"/>
  <c r="K447" i="1313"/>
  <c r="L447" i="1313"/>
  <c r="J448" i="1313"/>
  <c r="K448" i="1313"/>
  <c r="L448" i="1313"/>
  <c r="J449" i="1313"/>
  <c r="K449" i="1313"/>
  <c r="L449" i="1313"/>
  <c r="J450" i="1313"/>
  <c r="K450" i="1313"/>
  <c r="L450" i="1313"/>
  <c r="J451" i="1313"/>
  <c r="K451" i="1313"/>
  <c r="L451" i="1313"/>
  <c r="J452" i="1313"/>
  <c r="K452" i="1313"/>
  <c r="L452" i="1313"/>
  <c r="J453" i="1313"/>
  <c r="K453" i="1313"/>
  <c r="L453" i="1313"/>
  <c r="J454" i="1313"/>
  <c r="K454" i="1313"/>
  <c r="L454" i="1313"/>
  <c r="J455" i="1313"/>
  <c r="K455" i="1313"/>
  <c r="L455" i="1313"/>
  <c r="J456" i="1313"/>
  <c r="K456" i="1313"/>
  <c r="L456" i="1313"/>
  <c r="J457" i="1313"/>
  <c r="K457" i="1313"/>
  <c r="L457" i="1313"/>
  <c r="J458" i="1313"/>
  <c r="K458" i="1313"/>
  <c r="L458" i="1313"/>
  <c r="J459" i="1313"/>
  <c r="K459" i="1313"/>
  <c r="L459" i="1313"/>
  <c r="J460" i="1313"/>
  <c r="K460" i="1313"/>
  <c r="L460" i="1313"/>
  <c r="J461" i="1313"/>
  <c r="K461" i="1313"/>
  <c r="L461" i="1313"/>
  <c r="J462" i="1313"/>
  <c r="K462" i="1313"/>
  <c r="L462" i="1313"/>
  <c r="J463" i="1313"/>
  <c r="K463" i="1313"/>
  <c r="L463" i="1313"/>
  <c r="J464" i="1313"/>
  <c r="K464" i="1313"/>
  <c r="L464" i="1313"/>
  <c r="J465" i="1313"/>
  <c r="K465" i="1313"/>
  <c r="L465" i="1313"/>
  <c r="J466" i="1313"/>
  <c r="K466" i="1313"/>
  <c r="L466" i="1313"/>
  <c r="J467" i="1313"/>
  <c r="K467" i="1313"/>
  <c r="L467" i="1313"/>
  <c r="J468" i="1313"/>
  <c r="K468" i="1313"/>
  <c r="L468" i="1313"/>
  <c r="J469" i="1313"/>
  <c r="K469" i="1313"/>
  <c r="L469" i="1313"/>
  <c r="J470" i="1313"/>
  <c r="K470" i="1313"/>
  <c r="L470" i="1313"/>
  <c r="J471" i="1313"/>
  <c r="K471" i="1313"/>
  <c r="L471" i="1313"/>
  <c r="J472" i="1313"/>
  <c r="K472" i="1313"/>
  <c r="L472" i="1313"/>
  <c r="J473" i="1313"/>
  <c r="K473" i="1313"/>
  <c r="L473" i="1313"/>
  <c r="J474" i="1313"/>
  <c r="K474" i="1313"/>
  <c r="L474" i="1313"/>
  <c r="J475" i="1313"/>
  <c r="K475" i="1313"/>
  <c r="L475" i="1313"/>
  <c r="J476" i="1313"/>
  <c r="K476" i="1313"/>
  <c r="L476" i="1313"/>
  <c r="J477" i="1313"/>
  <c r="K477" i="1313"/>
  <c r="L477" i="1313"/>
  <c r="J478" i="1313"/>
  <c r="K478" i="1313"/>
  <c r="L478" i="1313"/>
  <c r="J479" i="1313"/>
  <c r="K479" i="1313"/>
  <c r="L479" i="1313"/>
  <c r="J480" i="1313"/>
  <c r="K480" i="1313"/>
  <c r="L480" i="1313"/>
  <c r="J481" i="1313"/>
  <c r="K481" i="1313"/>
  <c r="L481" i="1313"/>
  <c r="J482" i="1313"/>
  <c r="K482" i="1313"/>
  <c r="L482" i="1313"/>
  <c r="J483" i="1313"/>
  <c r="K483" i="1313"/>
  <c r="L483" i="1313"/>
  <c r="J484" i="1313"/>
  <c r="K484" i="1313"/>
  <c r="L484" i="1313"/>
  <c r="J485" i="1313"/>
  <c r="K485" i="1313"/>
  <c r="L485" i="1313"/>
  <c r="J486" i="1313"/>
  <c r="K486" i="1313"/>
  <c r="L486" i="1313"/>
  <c r="J487" i="1313"/>
  <c r="K487" i="1313"/>
  <c r="L487" i="1313"/>
  <c r="J488" i="1313"/>
  <c r="K488" i="1313"/>
  <c r="L488" i="1313"/>
  <c r="J489" i="1313"/>
  <c r="K489" i="1313"/>
  <c r="L489" i="1313"/>
  <c r="J490" i="1313"/>
  <c r="K490" i="1313"/>
  <c r="L490" i="1313"/>
  <c r="J491" i="1313"/>
  <c r="K491" i="1313"/>
  <c r="L491" i="1313"/>
  <c r="J492" i="1313"/>
  <c r="K492" i="1313"/>
  <c r="L492" i="1313"/>
  <c r="J493" i="1313"/>
  <c r="K493" i="1313"/>
  <c r="L493" i="1313"/>
  <c r="J494" i="1313"/>
  <c r="K494" i="1313"/>
  <c r="L494" i="1313"/>
  <c r="J495" i="1313"/>
  <c r="K495" i="1313"/>
  <c r="L495" i="1313"/>
  <c r="J496" i="1313"/>
  <c r="K496" i="1313"/>
  <c r="L496" i="1313"/>
  <c r="J497" i="1313"/>
  <c r="K497" i="1313"/>
  <c r="L497" i="1313"/>
  <c r="J498" i="1313"/>
  <c r="K498" i="1313"/>
  <c r="L498" i="1313"/>
  <c r="J499" i="1313"/>
  <c r="K499" i="1313"/>
  <c r="L499" i="1313"/>
  <c r="J500" i="1313"/>
  <c r="K500" i="1313"/>
  <c r="L500" i="1313"/>
  <c r="J501" i="1313"/>
  <c r="K501" i="1313"/>
  <c r="L501" i="1313"/>
  <c r="J502" i="1313"/>
  <c r="K502" i="1313"/>
  <c r="L502" i="1313"/>
  <c r="J503" i="1313"/>
  <c r="K503" i="1313"/>
  <c r="L503" i="1313"/>
  <c r="J504" i="1313"/>
  <c r="K504" i="1313"/>
  <c r="L504" i="1313"/>
  <c r="J505" i="1313"/>
  <c r="K505" i="1313"/>
  <c r="L505" i="1313"/>
  <c r="J506" i="1313"/>
  <c r="K506" i="1313"/>
  <c r="L506" i="1313"/>
  <c r="J507" i="1313"/>
  <c r="K507" i="1313"/>
  <c r="L507" i="1313"/>
  <c r="J508" i="1313"/>
  <c r="K508" i="1313"/>
  <c r="L508" i="1313"/>
  <c r="J509" i="1313"/>
  <c r="K509" i="1313"/>
  <c r="L509" i="1313"/>
  <c r="J510" i="1313"/>
  <c r="K510" i="1313"/>
  <c r="L510" i="1313"/>
  <c r="J511" i="1313"/>
  <c r="K511" i="1313"/>
  <c r="L511" i="1313"/>
  <c r="J512" i="1313"/>
  <c r="K512" i="1313"/>
  <c r="L512" i="1313"/>
  <c r="J513" i="1313"/>
  <c r="K513" i="1313"/>
  <c r="L513" i="1313"/>
  <c r="J514" i="1313"/>
  <c r="K514" i="1313"/>
  <c r="L514" i="1313"/>
  <c r="J515" i="1313"/>
  <c r="K515" i="1313"/>
  <c r="L515" i="1313"/>
  <c r="J516" i="1313"/>
  <c r="K516" i="1313"/>
  <c r="L516" i="1313"/>
  <c r="J517" i="1313"/>
  <c r="K517" i="1313"/>
  <c r="L517" i="1313"/>
  <c r="J518" i="1313"/>
  <c r="K518" i="1313"/>
  <c r="L518" i="1313"/>
  <c r="J519" i="1313"/>
  <c r="K519" i="1313"/>
  <c r="L519" i="1313"/>
  <c r="J520" i="1313"/>
  <c r="K520" i="1313"/>
  <c r="L520" i="1313"/>
  <c r="J521" i="1313"/>
  <c r="K521" i="1313"/>
  <c r="L521" i="1313"/>
  <c r="J522" i="1313"/>
  <c r="K522" i="1313"/>
  <c r="L522" i="1313"/>
  <c r="J523" i="1313"/>
  <c r="K523" i="1313"/>
  <c r="L523" i="1313"/>
  <c r="J524" i="1313"/>
  <c r="K524" i="1313"/>
  <c r="L524" i="1313"/>
  <c r="J525" i="1313"/>
  <c r="K525" i="1313"/>
  <c r="L525" i="1313"/>
  <c r="J526" i="1313"/>
  <c r="K526" i="1313"/>
  <c r="L526" i="1313"/>
  <c r="J527" i="1313"/>
  <c r="K527" i="1313"/>
  <c r="L527" i="1313"/>
  <c r="J528" i="1313"/>
  <c r="K528" i="1313"/>
  <c r="L528" i="1313"/>
  <c r="J529" i="1313"/>
  <c r="K529" i="1313"/>
  <c r="L529" i="1313"/>
  <c r="J530" i="1313"/>
  <c r="K530" i="1313"/>
  <c r="L530" i="1313"/>
  <c r="J531" i="1313"/>
  <c r="K531" i="1313"/>
  <c r="L531" i="1313"/>
  <c r="J532" i="1313"/>
  <c r="K532" i="1313"/>
  <c r="L532" i="1313"/>
  <c r="J533" i="1313"/>
  <c r="K533" i="1313"/>
  <c r="L533" i="1313"/>
  <c r="J534" i="1313"/>
  <c r="K534" i="1313"/>
  <c r="L534" i="1313"/>
  <c r="J535" i="1313"/>
  <c r="K535" i="1313"/>
  <c r="L535" i="1313"/>
  <c r="J536" i="1313"/>
  <c r="K536" i="1313"/>
  <c r="L536" i="1313"/>
  <c r="J537" i="1313"/>
  <c r="K537" i="1313"/>
  <c r="L537" i="1313"/>
  <c r="J538" i="1313"/>
  <c r="K538" i="1313"/>
  <c r="L538" i="1313"/>
  <c r="J539" i="1313"/>
  <c r="K539" i="1313"/>
  <c r="L539" i="1313"/>
  <c r="J540" i="1313"/>
  <c r="K540" i="1313"/>
  <c r="L540" i="1313"/>
  <c r="J541" i="1313"/>
  <c r="K541" i="1313"/>
  <c r="L541" i="1313"/>
  <c r="J542" i="1313"/>
  <c r="K542" i="1313"/>
  <c r="L542" i="1313"/>
  <c r="J543" i="1313"/>
  <c r="K543" i="1313"/>
  <c r="L543" i="1313"/>
  <c r="J544" i="1313"/>
  <c r="K544" i="1313"/>
  <c r="L544" i="1313"/>
  <c r="J545" i="1313"/>
  <c r="K545" i="1313"/>
  <c r="L545" i="1313"/>
  <c r="J546" i="1313"/>
  <c r="K546" i="1313"/>
  <c r="L546" i="1313"/>
  <c r="J547" i="1313"/>
  <c r="K547" i="1313"/>
  <c r="L547" i="1313"/>
  <c r="J548" i="1313"/>
  <c r="K548" i="1313"/>
  <c r="L548" i="1313"/>
  <c r="J549" i="1313"/>
  <c r="K549" i="1313"/>
  <c r="L549" i="1313"/>
  <c r="J550" i="1313"/>
  <c r="K550" i="1313"/>
  <c r="L550" i="1313"/>
  <c r="J551" i="1313"/>
  <c r="K551" i="1313"/>
  <c r="L551" i="1313"/>
  <c r="J552" i="1313"/>
  <c r="K552" i="1313"/>
  <c r="L552" i="1313"/>
  <c r="J553" i="1313"/>
  <c r="K553" i="1313"/>
  <c r="L553" i="1313"/>
  <c r="J554" i="1313"/>
  <c r="K554" i="1313"/>
  <c r="L554" i="1313"/>
  <c r="J555" i="1313"/>
  <c r="K555" i="1313"/>
  <c r="L555" i="1313"/>
  <c r="J556" i="1313"/>
  <c r="K556" i="1313"/>
  <c r="L556" i="1313"/>
  <c r="J557" i="1313"/>
  <c r="K557" i="1313"/>
  <c r="L557" i="1313"/>
  <c r="J558" i="1313"/>
  <c r="K558" i="1313"/>
  <c r="L558" i="1313"/>
  <c r="J559" i="1313"/>
  <c r="K559" i="1313"/>
  <c r="L559" i="1313"/>
  <c r="J560" i="1313"/>
  <c r="K560" i="1313"/>
  <c r="L560" i="1313"/>
  <c r="J561" i="1313"/>
  <c r="K561" i="1313"/>
  <c r="L561" i="1313"/>
  <c r="J562" i="1313"/>
  <c r="K562" i="1313"/>
  <c r="L562" i="1313"/>
  <c r="J563" i="1313"/>
  <c r="K563" i="1313"/>
  <c r="L563" i="1313"/>
  <c r="J564" i="1313"/>
  <c r="K564" i="1313"/>
  <c r="L564" i="1313"/>
  <c r="J565" i="1313"/>
  <c r="K565" i="1313"/>
  <c r="L565" i="1313"/>
  <c r="J566" i="1313"/>
  <c r="K566" i="1313"/>
  <c r="L566" i="1313"/>
  <c r="J567" i="1313"/>
  <c r="K567" i="1313"/>
  <c r="L567" i="1313"/>
  <c r="J568" i="1313"/>
  <c r="K568" i="1313"/>
  <c r="L568" i="1313"/>
  <c r="J569" i="1313"/>
  <c r="K569" i="1313"/>
  <c r="L569" i="1313"/>
  <c r="J570" i="1313"/>
  <c r="K570" i="1313"/>
  <c r="L570" i="1313"/>
  <c r="J571" i="1313"/>
  <c r="K571" i="1313"/>
  <c r="L571" i="1313"/>
  <c r="J572" i="1313"/>
  <c r="K572" i="1313"/>
  <c r="L572" i="1313"/>
  <c r="J573" i="1313"/>
  <c r="K573" i="1313"/>
  <c r="L573" i="1313"/>
  <c r="J574" i="1313"/>
  <c r="K574" i="1313"/>
  <c r="L574" i="1313"/>
  <c r="J575" i="1313"/>
  <c r="K575" i="1313"/>
  <c r="L575" i="1313"/>
  <c r="J576" i="1313"/>
  <c r="K576" i="1313"/>
  <c r="L576" i="1313"/>
  <c r="J577" i="1313"/>
  <c r="K577" i="1313"/>
  <c r="L577" i="1313"/>
  <c r="J578" i="1313"/>
  <c r="K578" i="1313"/>
  <c r="L578" i="1313"/>
  <c r="J579" i="1313"/>
  <c r="K579" i="1313"/>
  <c r="L579" i="1313"/>
  <c r="J580" i="1313"/>
  <c r="K580" i="1313"/>
  <c r="L580" i="1313"/>
  <c r="J581" i="1313"/>
  <c r="K581" i="1313"/>
  <c r="L581" i="1313"/>
  <c r="J582" i="1313"/>
  <c r="K582" i="1313"/>
  <c r="L582" i="1313"/>
  <c r="J583" i="1313"/>
  <c r="K583" i="1313"/>
  <c r="L583" i="1313"/>
  <c r="J584" i="1313"/>
  <c r="K584" i="1313"/>
  <c r="L584" i="1313"/>
  <c r="J585" i="1313"/>
  <c r="K585" i="1313"/>
  <c r="L585" i="1313"/>
  <c r="J586" i="1313"/>
  <c r="K586" i="1313"/>
  <c r="L586" i="1313"/>
  <c r="J587" i="1313"/>
  <c r="K587" i="1313"/>
  <c r="L587" i="1313"/>
  <c r="J588" i="1313"/>
  <c r="K588" i="1313"/>
  <c r="L588" i="1313"/>
  <c r="J589" i="1313"/>
  <c r="K589" i="1313"/>
  <c r="L589" i="1313"/>
  <c r="J590" i="1313"/>
  <c r="K590" i="1313"/>
  <c r="L590" i="1313"/>
  <c r="J591" i="1313"/>
  <c r="K591" i="1313"/>
  <c r="L591" i="1313"/>
  <c r="J592" i="1313"/>
  <c r="K592" i="1313"/>
  <c r="L592" i="1313"/>
  <c r="J593" i="1313"/>
  <c r="K593" i="1313"/>
  <c r="L593" i="1313"/>
  <c r="J594" i="1313"/>
  <c r="K594" i="1313"/>
  <c r="L594" i="1313"/>
  <c r="J595" i="1313"/>
  <c r="K595" i="1313"/>
  <c r="L595" i="1313"/>
  <c r="J596" i="1313"/>
  <c r="K596" i="1313"/>
  <c r="L596" i="1313"/>
  <c r="J597" i="1313"/>
  <c r="K597" i="1313"/>
  <c r="L597" i="1313"/>
  <c r="J598" i="1313"/>
  <c r="K598" i="1313"/>
  <c r="L598" i="1313"/>
  <c r="J599" i="1313"/>
  <c r="K599" i="1313"/>
  <c r="L599" i="1313"/>
  <c r="J600" i="1313"/>
  <c r="K600" i="1313"/>
  <c r="L600" i="1313"/>
  <c r="J601" i="1313"/>
  <c r="K601" i="1313"/>
  <c r="L601" i="1313"/>
  <c r="J602" i="1313"/>
  <c r="K602" i="1313"/>
  <c r="L602" i="1313"/>
  <c r="J603" i="1313"/>
  <c r="K603" i="1313"/>
  <c r="L603" i="1313"/>
  <c r="J604" i="1313"/>
  <c r="K604" i="1313"/>
  <c r="L604" i="1313"/>
  <c r="J605" i="1313"/>
  <c r="K605" i="1313"/>
  <c r="L605" i="1313"/>
  <c r="J606" i="1313"/>
  <c r="K606" i="1313"/>
  <c r="L606" i="1313"/>
  <c r="J607" i="1313"/>
  <c r="K607" i="1313"/>
  <c r="L607" i="1313"/>
  <c r="J608" i="1313"/>
  <c r="K608" i="1313"/>
  <c r="L608" i="1313"/>
  <c r="J609" i="1313"/>
  <c r="K609" i="1313"/>
  <c r="L609" i="1313"/>
  <c r="J610" i="1313"/>
  <c r="K610" i="1313"/>
  <c r="L610" i="1313"/>
  <c r="J611" i="1313"/>
  <c r="K611" i="1313"/>
  <c r="L611" i="1313"/>
  <c r="J612" i="1313"/>
  <c r="K612" i="1313"/>
  <c r="L612" i="1313"/>
  <c r="J613" i="1313"/>
  <c r="K613" i="1313"/>
  <c r="L613" i="1313"/>
  <c r="J614" i="1313"/>
  <c r="K614" i="1313"/>
  <c r="L614" i="1313"/>
  <c r="J615" i="1313"/>
  <c r="K615" i="1313"/>
  <c r="L615" i="1313"/>
  <c r="J616" i="1313"/>
  <c r="K616" i="1313"/>
  <c r="L616" i="1313"/>
  <c r="J617" i="1313"/>
  <c r="K617" i="1313"/>
  <c r="L617" i="1313"/>
  <c r="J618" i="1313"/>
  <c r="K618" i="1313"/>
  <c r="L618" i="1313"/>
  <c r="J619" i="1313"/>
  <c r="K619" i="1313"/>
  <c r="L619" i="1313"/>
  <c r="J620" i="1313"/>
  <c r="K620" i="1313"/>
  <c r="L620" i="1313"/>
  <c r="J621" i="1313"/>
  <c r="K621" i="1313"/>
  <c r="L621" i="1313"/>
  <c r="J622" i="1313"/>
  <c r="K622" i="1313"/>
  <c r="L622" i="1313"/>
  <c r="J623" i="1313"/>
  <c r="K623" i="1313"/>
  <c r="L623" i="1313"/>
  <c r="J624" i="1313"/>
  <c r="K624" i="1313"/>
  <c r="L624" i="1313"/>
  <c r="J625" i="1313"/>
  <c r="K625" i="1313"/>
  <c r="L625" i="1313"/>
  <c r="J626" i="1313"/>
  <c r="K626" i="1313"/>
  <c r="L626" i="1313"/>
  <c r="J627" i="1313"/>
  <c r="K627" i="1313"/>
  <c r="L627" i="1313"/>
  <c r="J628" i="1313"/>
  <c r="K628" i="1313"/>
  <c r="L628" i="1313"/>
  <c r="J629" i="1313"/>
  <c r="K629" i="1313"/>
  <c r="L629" i="1313"/>
  <c r="J630" i="1313"/>
  <c r="K630" i="1313"/>
  <c r="L630" i="1313"/>
  <c r="J631" i="1313"/>
  <c r="K631" i="1313"/>
  <c r="L631" i="1313"/>
  <c r="J632" i="1313"/>
  <c r="K632" i="1313"/>
  <c r="L632" i="1313"/>
  <c r="J633" i="1313"/>
  <c r="K633" i="1313"/>
  <c r="L633" i="1313"/>
  <c r="J634" i="1313"/>
  <c r="K634" i="1313"/>
  <c r="L634" i="1313"/>
  <c r="J635" i="1313"/>
  <c r="K635" i="1313"/>
  <c r="L635" i="1313"/>
  <c r="J636" i="1313"/>
  <c r="K636" i="1313"/>
  <c r="L636" i="1313"/>
  <c r="J637" i="1313"/>
  <c r="K637" i="1313"/>
  <c r="L637" i="1313"/>
  <c r="J638" i="1313"/>
  <c r="K638" i="1313"/>
  <c r="L638" i="1313"/>
  <c r="J639" i="1313"/>
  <c r="K639" i="1313"/>
  <c r="L639" i="1313"/>
  <c r="J640" i="1313"/>
  <c r="K640" i="1313"/>
  <c r="L640" i="1313"/>
  <c r="J641" i="1313"/>
  <c r="K641" i="1313"/>
  <c r="L641" i="1313"/>
  <c r="J642" i="1313"/>
  <c r="K642" i="1313"/>
  <c r="L642" i="1313"/>
  <c r="J643" i="1313"/>
  <c r="K643" i="1313"/>
  <c r="L643" i="1313"/>
  <c r="J644" i="1313"/>
  <c r="K644" i="1313"/>
  <c r="L644" i="1313"/>
  <c r="J645" i="1313"/>
  <c r="K645" i="1313"/>
  <c r="L645" i="1313"/>
  <c r="J646" i="1313"/>
  <c r="K646" i="1313"/>
  <c r="L646" i="1313"/>
  <c r="J647" i="1313"/>
  <c r="K647" i="1313"/>
  <c r="L647" i="1313"/>
  <c r="J648" i="1313"/>
  <c r="K648" i="1313"/>
  <c r="L648" i="1313"/>
  <c r="J649" i="1313"/>
  <c r="K649" i="1313"/>
  <c r="L649" i="1313"/>
  <c r="J650" i="1313"/>
  <c r="K650" i="1313"/>
  <c r="L650" i="1313"/>
  <c r="J651" i="1313"/>
  <c r="K651" i="1313"/>
  <c r="L651" i="1313"/>
  <c r="J652" i="1313"/>
  <c r="K652" i="1313"/>
  <c r="L652" i="1313"/>
  <c r="J653" i="1313"/>
  <c r="K653" i="1313"/>
  <c r="L653" i="1313"/>
  <c r="J654" i="1313"/>
  <c r="K654" i="1313"/>
  <c r="L654" i="1313"/>
  <c r="J655" i="1313"/>
  <c r="K655" i="1313"/>
  <c r="L655" i="1313"/>
  <c r="J656" i="1313"/>
  <c r="K656" i="1313"/>
  <c r="L656" i="1313"/>
  <c r="J657" i="1313"/>
  <c r="K657" i="1313"/>
  <c r="L657" i="1313"/>
  <c r="J658" i="1313"/>
  <c r="K658" i="1313"/>
  <c r="L658" i="1313"/>
  <c r="J659" i="1313"/>
  <c r="K659" i="1313"/>
  <c r="L659" i="1313"/>
  <c r="J660" i="1313"/>
  <c r="K660" i="1313"/>
  <c r="L660" i="1313"/>
  <c r="J661" i="1313"/>
  <c r="K661" i="1313"/>
  <c r="L661" i="1313"/>
  <c r="J662" i="1313"/>
  <c r="K662" i="1313"/>
  <c r="L662" i="1313"/>
  <c r="J663" i="1313"/>
  <c r="K663" i="1313"/>
  <c r="L663" i="1313"/>
  <c r="J664" i="1313"/>
  <c r="K664" i="1313"/>
  <c r="L664" i="1313"/>
  <c r="J665" i="1313"/>
  <c r="K665" i="1313"/>
  <c r="L665" i="1313"/>
  <c r="J666" i="1313"/>
  <c r="K666" i="1313"/>
  <c r="L666" i="1313"/>
  <c r="J667" i="1313"/>
  <c r="K667" i="1313"/>
  <c r="L667" i="1313"/>
  <c r="J668" i="1313"/>
  <c r="K668" i="1313"/>
  <c r="L668" i="1313"/>
  <c r="J669" i="1313"/>
  <c r="K669" i="1313"/>
  <c r="L669" i="1313"/>
  <c r="J670" i="1313"/>
  <c r="K670" i="1313"/>
  <c r="L670" i="1313"/>
  <c r="J671" i="1313"/>
  <c r="K671" i="1313"/>
  <c r="L671" i="1313"/>
  <c r="J672" i="1313"/>
  <c r="K672" i="1313"/>
  <c r="L672" i="1313"/>
  <c r="J673" i="1313"/>
  <c r="K673" i="1313"/>
  <c r="L673" i="1313"/>
  <c r="J674" i="1313"/>
  <c r="K674" i="1313"/>
  <c r="L674" i="1313"/>
  <c r="J675" i="1313"/>
  <c r="K675" i="1313"/>
  <c r="L675" i="1313"/>
  <c r="J676" i="1313"/>
  <c r="K676" i="1313"/>
  <c r="L676" i="1313"/>
  <c r="J677" i="1313"/>
  <c r="K677" i="1313"/>
  <c r="L677" i="1313"/>
  <c r="J678" i="1313"/>
  <c r="K678" i="1313"/>
  <c r="L678" i="1313"/>
  <c r="J679" i="1313"/>
  <c r="K679" i="1313"/>
  <c r="L679" i="1313"/>
  <c r="J680" i="1313"/>
  <c r="K680" i="1313"/>
  <c r="L680" i="1313"/>
  <c r="J681" i="1313"/>
  <c r="K681" i="1313"/>
  <c r="L681" i="1313"/>
  <c r="J682" i="1313"/>
  <c r="K682" i="1313"/>
  <c r="L682" i="1313"/>
  <c r="J683" i="1313"/>
  <c r="K683" i="1313"/>
  <c r="L683" i="1313"/>
  <c r="J684" i="1313"/>
  <c r="K684" i="1313"/>
  <c r="L684" i="1313"/>
  <c r="J685" i="1313"/>
  <c r="K685" i="1313"/>
  <c r="L685" i="1313"/>
  <c r="J686" i="1313"/>
  <c r="K686" i="1313"/>
  <c r="L686" i="1313"/>
  <c r="J687" i="1313"/>
  <c r="K687" i="1313"/>
  <c r="L687" i="1313"/>
  <c r="J688" i="1313"/>
  <c r="K688" i="1313"/>
  <c r="L688" i="1313"/>
  <c r="J689" i="1313"/>
  <c r="K689" i="1313"/>
  <c r="L689" i="1313"/>
  <c r="J690" i="1313"/>
  <c r="K690" i="1313"/>
  <c r="L690" i="1313"/>
  <c r="J691" i="1313"/>
  <c r="K691" i="1313"/>
  <c r="L691" i="1313"/>
  <c r="J692" i="1313"/>
  <c r="K692" i="1313"/>
  <c r="L692" i="1313"/>
  <c r="J693" i="1313"/>
  <c r="K693" i="1313"/>
  <c r="L693" i="1313"/>
  <c r="J694" i="1313"/>
  <c r="K694" i="1313"/>
  <c r="L694" i="1313"/>
  <c r="J695" i="1313"/>
  <c r="K695" i="1313"/>
  <c r="L695" i="1313"/>
  <c r="J696" i="1313"/>
  <c r="K696" i="1313"/>
  <c r="L696" i="1313"/>
  <c r="J697" i="1313"/>
  <c r="K697" i="1313"/>
  <c r="L697" i="1313"/>
  <c r="J698" i="1313"/>
  <c r="K698" i="1313"/>
  <c r="L698" i="1313"/>
  <c r="J699" i="1313"/>
  <c r="K699" i="1313"/>
  <c r="L699" i="1313"/>
  <c r="J700" i="1313"/>
  <c r="K700" i="1313"/>
  <c r="L700" i="1313"/>
  <c r="J701" i="1313"/>
  <c r="K701" i="1313"/>
  <c r="L701" i="1313"/>
  <c r="J702" i="1313"/>
  <c r="K702" i="1313"/>
  <c r="L702" i="1313"/>
  <c r="J703" i="1313"/>
  <c r="K703" i="1313"/>
  <c r="L703" i="1313"/>
  <c r="J704" i="1313"/>
  <c r="K704" i="1313"/>
  <c r="L704" i="1313"/>
  <c r="J705" i="1313"/>
  <c r="K705" i="1313"/>
  <c r="L705" i="1313"/>
  <c r="J706" i="1313"/>
  <c r="K706" i="1313"/>
  <c r="L706" i="1313"/>
  <c r="J707" i="1313"/>
  <c r="K707" i="1313"/>
  <c r="L707" i="1313"/>
  <c r="J708" i="1313"/>
  <c r="K708" i="1313"/>
  <c r="L708" i="1313"/>
  <c r="J709" i="1313"/>
  <c r="K709" i="1313"/>
  <c r="L709" i="1313"/>
  <c r="J710" i="1313"/>
  <c r="K710" i="1313"/>
  <c r="L710" i="1313"/>
  <c r="J711" i="1313"/>
  <c r="K711" i="1313"/>
  <c r="L711" i="1313"/>
  <c r="J712" i="1313"/>
  <c r="K712" i="1313"/>
  <c r="L712" i="1313"/>
  <c r="J713" i="1313"/>
  <c r="K713" i="1313"/>
  <c r="L713" i="1313"/>
  <c r="J714" i="1313"/>
  <c r="K714" i="1313"/>
  <c r="L714" i="1313"/>
  <c r="J715" i="1313"/>
  <c r="K715" i="1313"/>
  <c r="L715" i="1313"/>
  <c r="J716" i="1313"/>
  <c r="K716" i="1313"/>
  <c r="L716" i="1313"/>
  <c r="J717" i="1313"/>
  <c r="K717" i="1313"/>
  <c r="L717" i="1313"/>
  <c r="J718" i="1313"/>
  <c r="K718" i="1313"/>
  <c r="L718" i="1313"/>
  <c r="J719" i="1313"/>
  <c r="K719" i="1313"/>
  <c r="L719" i="1313"/>
  <c r="J720" i="1313"/>
  <c r="K720" i="1313"/>
  <c r="L720" i="1313"/>
  <c r="J721" i="1313"/>
  <c r="K721" i="1313"/>
  <c r="L721" i="1313"/>
  <c r="J722" i="1313"/>
  <c r="K722" i="1313"/>
  <c r="L722" i="1313"/>
  <c r="J723" i="1313"/>
  <c r="K723" i="1313"/>
  <c r="L723" i="1313"/>
  <c r="J724" i="1313"/>
  <c r="K724" i="1313"/>
  <c r="L724" i="1313"/>
  <c r="J725" i="1313"/>
  <c r="K725" i="1313"/>
  <c r="L725" i="1313"/>
  <c r="J726" i="1313"/>
  <c r="K726" i="1313"/>
  <c r="L726" i="1313"/>
  <c r="J727" i="1313"/>
  <c r="K727" i="1313"/>
  <c r="L727" i="1313"/>
  <c r="J728" i="1313"/>
  <c r="K728" i="1313"/>
  <c r="L728" i="1313"/>
  <c r="J729" i="1313"/>
  <c r="K729" i="1313"/>
  <c r="L729" i="1313"/>
  <c r="J730" i="1313"/>
  <c r="K730" i="1313"/>
  <c r="L730" i="1313"/>
  <c r="J731" i="1313"/>
  <c r="K731" i="1313"/>
  <c r="L731" i="1313"/>
  <c r="J732" i="1313"/>
  <c r="K732" i="1313"/>
  <c r="L732" i="1313"/>
  <c r="J733" i="1313"/>
  <c r="K733" i="1313"/>
  <c r="L733" i="1313"/>
  <c r="J734" i="1313"/>
  <c r="K734" i="1313"/>
  <c r="L734" i="1313"/>
  <c r="J735" i="1313"/>
  <c r="K735" i="1313"/>
  <c r="L735" i="1313"/>
  <c r="J736" i="1313"/>
  <c r="K736" i="1313"/>
  <c r="L736" i="1313"/>
  <c r="J737" i="1313"/>
  <c r="K737" i="1313"/>
  <c r="L737" i="1313"/>
  <c r="J738" i="1313"/>
  <c r="K738" i="1313"/>
  <c r="L738" i="1313"/>
  <c r="J739" i="1313"/>
  <c r="K739" i="1313"/>
  <c r="L739" i="1313"/>
  <c r="J740" i="1313"/>
  <c r="K740" i="1313"/>
  <c r="L740" i="1313"/>
  <c r="J741" i="1313"/>
  <c r="K741" i="1313"/>
  <c r="L741" i="1313"/>
  <c r="J742" i="1313"/>
  <c r="K742" i="1313"/>
  <c r="L742" i="1313"/>
  <c r="J743" i="1313"/>
  <c r="K743" i="1313"/>
  <c r="L743" i="1313"/>
  <c r="J744" i="1313"/>
  <c r="K744" i="1313"/>
  <c r="L744" i="1313"/>
  <c r="J745" i="1313"/>
  <c r="K745" i="1313"/>
  <c r="L745" i="1313"/>
  <c r="J746" i="1313"/>
  <c r="K746" i="1313"/>
  <c r="L746" i="1313"/>
  <c r="J747" i="1313"/>
  <c r="K747" i="1313"/>
  <c r="L747" i="1313"/>
  <c r="J748" i="1313"/>
  <c r="K748" i="1313"/>
  <c r="L748" i="1313"/>
  <c r="J749" i="1313"/>
  <c r="K749" i="1313"/>
  <c r="L749" i="1313"/>
  <c r="J750" i="1313"/>
  <c r="K750" i="1313"/>
  <c r="L750" i="1313"/>
  <c r="J751" i="1313"/>
  <c r="K751" i="1313"/>
  <c r="L751" i="1313"/>
  <c r="J752" i="1313"/>
  <c r="K752" i="1313"/>
  <c r="L752" i="1313"/>
  <c r="J753" i="1313"/>
  <c r="K753" i="1313"/>
  <c r="L753" i="1313"/>
  <c r="J754" i="1313"/>
  <c r="K754" i="1313"/>
  <c r="L754" i="1313"/>
  <c r="J755" i="1313"/>
  <c r="K755" i="1313"/>
  <c r="L755" i="1313"/>
  <c r="J756" i="1313"/>
  <c r="K756" i="1313"/>
  <c r="L756" i="1313"/>
  <c r="J757" i="1313"/>
  <c r="K757" i="1313"/>
  <c r="L757" i="1313"/>
  <c r="J758" i="1313"/>
  <c r="K758" i="1313"/>
  <c r="L758" i="1313"/>
  <c r="J759" i="1313"/>
  <c r="K759" i="1313"/>
  <c r="L759" i="1313"/>
  <c r="J760" i="1313"/>
  <c r="K760" i="1313"/>
  <c r="L760" i="1313"/>
  <c r="J761" i="1313"/>
  <c r="K761" i="1313"/>
  <c r="L761" i="1313"/>
  <c r="J762" i="1313"/>
  <c r="K762" i="1313"/>
  <c r="L762" i="1313"/>
  <c r="J763" i="1313"/>
  <c r="K763" i="1313"/>
  <c r="L763" i="1313"/>
  <c r="J764" i="1313"/>
  <c r="K764" i="1313"/>
  <c r="L764" i="1313"/>
  <c r="J765" i="1313"/>
  <c r="K765" i="1313"/>
  <c r="L765" i="1313"/>
  <c r="J766" i="1313"/>
  <c r="K766" i="1313"/>
  <c r="L766" i="1313"/>
  <c r="J767" i="1313"/>
  <c r="K767" i="1313"/>
  <c r="L767" i="1313"/>
  <c r="J768" i="1313"/>
  <c r="K768" i="1313"/>
  <c r="L768" i="1313"/>
  <c r="J769" i="1313"/>
  <c r="K769" i="1313"/>
  <c r="L769" i="1313"/>
  <c r="J770" i="1313"/>
  <c r="K770" i="1313"/>
  <c r="L770" i="1313"/>
  <c r="J771" i="1313"/>
  <c r="K771" i="1313"/>
  <c r="L771" i="1313"/>
  <c r="J772" i="1313"/>
  <c r="K772" i="1313"/>
  <c r="L772" i="1313"/>
  <c r="J773" i="1313"/>
  <c r="K773" i="1313"/>
  <c r="L773" i="1313"/>
  <c r="J774" i="1313"/>
  <c r="K774" i="1313"/>
  <c r="L774" i="1313"/>
  <c r="J775" i="1313"/>
  <c r="K775" i="1313"/>
  <c r="L775" i="1313"/>
  <c r="J776" i="1313"/>
  <c r="K776" i="1313"/>
  <c r="L776" i="1313"/>
  <c r="J777" i="1313"/>
  <c r="K777" i="1313"/>
  <c r="L777" i="1313"/>
  <c r="J778" i="1313"/>
  <c r="K778" i="1313"/>
  <c r="L778" i="1313"/>
  <c r="J779" i="1313"/>
  <c r="K779" i="1313"/>
  <c r="L779" i="1313"/>
  <c r="J780" i="1313"/>
  <c r="K780" i="1313"/>
  <c r="L780" i="1313"/>
  <c r="J781" i="1313"/>
  <c r="K781" i="1313"/>
  <c r="L781" i="1313"/>
  <c r="J782" i="1313"/>
  <c r="K782" i="1313"/>
  <c r="L782" i="1313"/>
  <c r="J783" i="1313"/>
  <c r="K783" i="1313"/>
  <c r="L783" i="1313"/>
  <c r="J784" i="1313"/>
  <c r="K784" i="1313"/>
  <c r="L784" i="1313"/>
  <c r="J785" i="1313"/>
  <c r="K785" i="1313"/>
  <c r="L785" i="1313"/>
  <c r="J786" i="1313"/>
  <c r="K786" i="1313"/>
  <c r="L786" i="1313"/>
  <c r="J787" i="1313"/>
  <c r="K787" i="1313"/>
  <c r="L787" i="1313"/>
  <c r="J788" i="1313"/>
  <c r="K788" i="1313"/>
  <c r="L788" i="1313"/>
  <c r="J789" i="1313"/>
  <c r="K789" i="1313"/>
  <c r="L789" i="1313"/>
  <c r="J790" i="1313"/>
  <c r="K790" i="1313"/>
  <c r="L790" i="1313"/>
  <c r="J791" i="1313"/>
  <c r="K791" i="1313"/>
  <c r="L791" i="1313"/>
  <c r="J792" i="1313"/>
  <c r="K792" i="1313"/>
  <c r="L792" i="1313"/>
  <c r="J793" i="1313"/>
  <c r="K793" i="1313"/>
  <c r="L793" i="1313"/>
  <c r="J794" i="1313"/>
  <c r="K794" i="1313"/>
  <c r="L794" i="1313"/>
  <c r="J795" i="1313"/>
  <c r="K795" i="1313"/>
  <c r="L795" i="1313"/>
  <c r="J796" i="1313"/>
  <c r="K796" i="1313"/>
  <c r="L796" i="1313"/>
  <c r="J797" i="1313"/>
  <c r="K797" i="1313"/>
  <c r="L797" i="1313"/>
  <c r="J798" i="1313"/>
  <c r="K798" i="1313"/>
  <c r="L798" i="1313"/>
  <c r="J799" i="1313"/>
  <c r="K799" i="1313"/>
  <c r="L799" i="1313"/>
  <c r="J800" i="1313"/>
  <c r="K800" i="1313"/>
  <c r="L800" i="1313"/>
  <c r="J801" i="1313"/>
  <c r="K801" i="1313"/>
  <c r="L801" i="1313"/>
  <c r="J802" i="1313"/>
  <c r="K802" i="1313"/>
  <c r="L802" i="1313"/>
  <c r="J803" i="1313"/>
  <c r="K803" i="1313"/>
  <c r="L803" i="1313"/>
  <c r="J804" i="1313"/>
  <c r="K804" i="1313"/>
  <c r="L804" i="1313"/>
  <c r="J805" i="1313"/>
  <c r="K805" i="1313"/>
  <c r="L805" i="1313"/>
  <c r="J806" i="1313"/>
  <c r="K806" i="1313"/>
  <c r="L806" i="1313"/>
  <c r="J807" i="1313"/>
  <c r="K807" i="1313"/>
  <c r="L807" i="1313"/>
  <c r="J808" i="1313"/>
  <c r="K808" i="1313"/>
  <c r="L808" i="1313"/>
  <c r="J809" i="1313"/>
  <c r="K809" i="1313"/>
  <c r="L809" i="1313"/>
  <c r="J810" i="1313"/>
  <c r="K810" i="1313"/>
  <c r="L810" i="1313"/>
  <c r="J811" i="1313"/>
  <c r="K811" i="1313"/>
  <c r="L811" i="1313"/>
  <c r="J812" i="1313"/>
  <c r="K812" i="1313"/>
  <c r="L812" i="1313"/>
  <c r="J813" i="1313"/>
  <c r="K813" i="1313"/>
  <c r="L813" i="1313"/>
  <c r="J814" i="1313"/>
  <c r="K814" i="1313"/>
  <c r="L814" i="1313"/>
  <c r="J815" i="1313"/>
  <c r="K815" i="1313"/>
  <c r="L815" i="1313"/>
  <c r="J816" i="1313"/>
  <c r="K816" i="1313"/>
  <c r="L816" i="1313"/>
  <c r="J817" i="1313"/>
  <c r="K817" i="1313"/>
  <c r="L817" i="1313"/>
  <c r="J818" i="1313"/>
  <c r="K818" i="1313"/>
  <c r="L818" i="1313"/>
  <c r="J819" i="1313"/>
  <c r="K819" i="1313"/>
  <c r="L819" i="1313"/>
  <c r="J820" i="1313"/>
  <c r="K820" i="1313"/>
  <c r="L820" i="1313"/>
  <c r="J821" i="1313"/>
  <c r="K821" i="1313"/>
  <c r="L821" i="1313"/>
  <c r="J822" i="1313"/>
  <c r="K822" i="1313"/>
  <c r="L822" i="1313"/>
  <c r="J823" i="1313"/>
  <c r="K823" i="1313"/>
  <c r="L823" i="1313"/>
  <c r="J824" i="1313"/>
  <c r="K824" i="1313"/>
  <c r="L824" i="1313"/>
  <c r="J825" i="1313"/>
  <c r="K825" i="1313"/>
  <c r="L825" i="1313"/>
  <c r="J826" i="1313"/>
  <c r="K826" i="1313"/>
  <c r="L826" i="1313"/>
  <c r="J827" i="1313"/>
  <c r="K827" i="1313"/>
  <c r="L827" i="1313"/>
  <c r="J828" i="1313"/>
  <c r="K828" i="1313"/>
  <c r="L828" i="1313"/>
  <c r="J829" i="1313"/>
  <c r="K829" i="1313"/>
  <c r="L829" i="1313"/>
  <c r="J830" i="1313"/>
  <c r="K830" i="1313"/>
  <c r="L830" i="1313"/>
  <c r="J831" i="1313"/>
  <c r="K831" i="1313"/>
  <c r="L831" i="1313"/>
  <c r="J832" i="1313"/>
  <c r="K832" i="1313"/>
  <c r="L832" i="1313"/>
  <c r="J833" i="1313"/>
  <c r="K833" i="1313"/>
  <c r="L833" i="1313"/>
  <c r="J834" i="1313"/>
  <c r="K834" i="1313"/>
  <c r="L834" i="1313"/>
  <c r="J835" i="1313"/>
  <c r="K835" i="1313"/>
  <c r="L835" i="1313"/>
  <c r="J836" i="1313"/>
  <c r="K836" i="1313"/>
  <c r="L836" i="1313"/>
  <c r="J837" i="1313"/>
  <c r="K837" i="1313"/>
  <c r="L837" i="1313"/>
  <c r="J838" i="1313"/>
  <c r="K838" i="1313"/>
  <c r="L838" i="1313"/>
  <c r="J839" i="1313"/>
  <c r="K839" i="1313"/>
  <c r="L839" i="1313"/>
  <c r="J840" i="1313"/>
  <c r="K840" i="1313"/>
  <c r="L840" i="1313"/>
  <c r="J841" i="1313"/>
  <c r="K841" i="1313"/>
  <c r="L841" i="1313"/>
  <c r="J842" i="1313"/>
  <c r="K842" i="1313"/>
  <c r="L842" i="1313"/>
  <c r="J843" i="1313"/>
  <c r="K843" i="1313"/>
  <c r="L843" i="1313"/>
  <c r="J844" i="1313"/>
  <c r="K844" i="1313"/>
  <c r="L844" i="1313"/>
  <c r="J845" i="1313"/>
  <c r="K845" i="1313"/>
  <c r="L845" i="1313"/>
  <c r="J846" i="1313"/>
  <c r="K846" i="1313"/>
  <c r="L846" i="1313"/>
  <c r="J847" i="1313"/>
  <c r="K847" i="1313"/>
  <c r="L847" i="1313"/>
  <c r="J848" i="1313"/>
  <c r="K848" i="1313"/>
  <c r="L848" i="1313"/>
  <c r="J849" i="1313"/>
  <c r="K849" i="1313"/>
  <c r="L849" i="1313"/>
  <c r="J850" i="1313"/>
  <c r="K850" i="1313"/>
  <c r="L850" i="1313"/>
  <c r="J851" i="1313"/>
  <c r="K851" i="1313"/>
  <c r="L851" i="1313"/>
  <c r="J852" i="1313"/>
  <c r="K852" i="1313"/>
  <c r="L852" i="1313"/>
  <c r="J853" i="1313"/>
  <c r="K853" i="1313"/>
  <c r="L853" i="1313"/>
  <c r="J854" i="1313"/>
  <c r="K854" i="1313"/>
  <c r="L854" i="1313"/>
  <c r="J855" i="1313"/>
  <c r="K855" i="1313"/>
  <c r="L855" i="1313"/>
  <c r="J856" i="1313"/>
  <c r="K856" i="1313"/>
  <c r="L856" i="1313"/>
  <c r="J857" i="1313"/>
  <c r="K857" i="1313"/>
  <c r="L857" i="1313"/>
  <c r="J858" i="1313"/>
  <c r="K858" i="1313"/>
  <c r="L858" i="1313"/>
  <c r="J859" i="1313"/>
  <c r="K859" i="1313"/>
  <c r="L859" i="1313"/>
  <c r="J860" i="1313"/>
  <c r="K860" i="1313"/>
  <c r="L860" i="1313"/>
  <c r="J861" i="1313"/>
  <c r="K861" i="1313"/>
  <c r="L861" i="1313"/>
  <c r="J862" i="1313"/>
  <c r="K862" i="1313"/>
  <c r="L862" i="1313"/>
  <c r="J863" i="1313"/>
  <c r="K863" i="1313"/>
  <c r="L863" i="1313"/>
  <c r="J864" i="1313"/>
  <c r="K864" i="1313"/>
  <c r="L864" i="1313"/>
  <c r="J865" i="1313"/>
  <c r="K865" i="1313"/>
  <c r="L865" i="1313"/>
  <c r="J866" i="1313"/>
  <c r="K866" i="1313"/>
  <c r="L866" i="1313"/>
  <c r="J867" i="1313"/>
  <c r="K867" i="1313"/>
  <c r="L867" i="1313"/>
  <c r="J868" i="1313"/>
  <c r="K868" i="1313"/>
  <c r="L868" i="1313"/>
  <c r="J869" i="1313"/>
  <c r="K869" i="1313"/>
  <c r="L869" i="1313"/>
  <c r="J870" i="1313"/>
  <c r="K870" i="1313"/>
  <c r="L870" i="1313"/>
  <c r="J871" i="1313"/>
  <c r="K871" i="1313"/>
  <c r="L871" i="1313"/>
  <c r="J872" i="1313"/>
  <c r="K872" i="1313"/>
  <c r="L872" i="1313"/>
  <c r="J873" i="1313"/>
  <c r="K873" i="1313"/>
  <c r="L873" i="1313"/>
  <c r="J874" i="1313"/>
  <c r="K874" i="1313"/>
  <c r="L874" i="1313"/>
  <c r="J875" i="1313"/>
  <c r="K875" i="1313"/>
  <c r="L875" i="1313"/>
  <c r="J876" i="1313"/>
  <c r="K876" i="1313"/>
  <c r="L876" i="1313"/>
  <c r="J877" i="1313"/>
  <c r="K877" i="1313"/>
  <c r="L877" i="1313"/>
  <c r="J878" i="1313"/>
  <c r="K878" i="1313"/>
  <c r="L878" i="1313"/>
  <c r="J879" i="1313"/>
  <c r="K879" i="1313"/>
  <c r="L879" i="1313"/>
  <c r="J880" i="1313"/>
  <c r="K880" i="1313"/>
  <c r="L880" i="1313"/>
  <c r="J881" i="1313"/>
  <c r="K881" i="1313"/>
  <c r="L881" i="1313"/>
  <c r="J882" i="1313"/>
  <c r="K882" i="1313"/>
  <c r="L882" i="1313"/>
  <c r="J883" i="1313"/>
  <c r="K883" i="1313"/>
  <c r="L883" i="1313"/>
  <c r="J884" i="1313"/>
  <c r="K884" i="1313"/>
  <c r="L884" i="1313"/>
  <c r="J885" i="1313"/>
  <c r="K885" i="1313"/>
  <c r="L885" i="1313"/>
  <c r="J886" i="1313"/>
  <c r="K886" i="1313"/>
  <c r="L886" i="1313"/>
  <c r="J887" i="1313"/>
  <c r="K887" i="1313"/>
  <c r="L887" i="1313"/>
  <c r="J888" i="1313"/>
  <c r="K888" i="1313"/>
  <c r="L888" i="1313"/>
  <c r="J889" i="1313"/>
  <c r="K889" i="1313"/>
  <c r="L889" i="1313"/>
  <c r="J890" i="1313"/>
  <c r="K890" i="1313"/>
  <c r="L890" i="1313"/>
  <c r="J891" i="1313"/>
  <c r="K891" i="1313"/>
  <c r="L891" i="1313"/>
  <c r="J892" i="1313"/>
  <c r="K892" i="1313"/>
  <c r="L892" i="1313"/>
  <c r="J893" i="1313"/>
  <c r="K893" i="1313"/>
  <c r="L893" i="1313"/>
  <c r="J894" i="1313"/>
  <c r="K894" i="1313"/>
  <c r="L894" i="1313"/>
  <c r="J895" i="1313"/>
  <c r="K895" i="1313"/>
  <c r="L895" i="1313"/>
  <c r="J896" i="1313"/>
  <c r="K896" i="1313"/>
  <c r="L896" i="1313"/>
  <c r="J897" i="1313"/>
  <c r="K897" i="1313"/>
  <c r="L897" i="1313"/>
  <c r="J898" i="1313"/>
  <c r="K898" i="1313"/>
  <c r="L898" i="1313"/>
  <c r="J899" i="1313"/>
  <c r="K899" i="1313"/>
  <c r="L899" i="1313"/>
  <c r="J900" i="1313"/>
  <c r="K900" i="1313"/>
  <c r="L900" i="1313"/>
  <c r="J901" i="1313"/>
  <c r="K901" i="1313"/>
  <c r="L901" i="1313"/>
  <c r="J902" i="1313"/>
  <c r="K902" i="1313"/>
  <c r="L902" i="1313"/>
  <c r="J903" i="1313"/>
  <c r="K903" i="1313"/>
  <c r="L903" i="1313"/>
  <c r="J904" i="1313"/>
  <c r="K904" i="1313"/>
  <c r="L904" i="1313"/>
  <c r="J905" i="1313"/>
  <c r="K905" i="1313"/>
  <c r="L905" i="1313"/>
  <c r="J906" i="1313"/>
  <c r="K906" i="1313"/>
  <c r="L906" i="1313"/>
  <c r="J907" i="1313"/>
  <c r="K907" i="1313"/>
  <c r="L907" i="1313"/>
  <c r="J908" i="1313"/>
  <c r="K908" i="1313"/>
  <c r="L908" i="1313"/>
  <c r="J909" i="1313"/>
  <c r="K909" i="1313"/>
  <c r="L909" i="1313"/>
  <c r="J910" i="1313"/>
  <c r="K910" i="1313"/>
  <c r="L910" i="1313"/>
  <c r="J911" i="1313"/>
  <c r="K911" i="1313"/>
  <c r="L911" i="1313"/>
  <c r="J912" i="1313"/>
  <c r="K912" i="1313"/>
  <c r="L912" i="1313"/>
  <c r="J913" i="1313"/>
  <c r="K913" i="1313"/>
  <c r="L913" i="1313"/>
  <c r="J914" i="1313"/>
  <c r="K914" i="1313"/>
  <c r="L914" i="1313"/>
  <c r="J915" i="1313"/>
  <c r="K915" i="1313"/>
  <c r="L915" i="1313"/>
  <c r="J916" i="1313"/>
  <c r="K916" i="1313"/>
  <c r="L916" i="1313"/>
  <c r="J917" i="1313"/>
  <c r="K917" i="1313"/>
  <c r="L917" i="1313"/>
  <c r="J918" i="1313"/>
  <c r="K918" i="1313"/>
  <c r="L918" i="1313"/>
  <c r="J919" i="1313"/>
  <c r="K919" i="1313"/>
  <c r="L919" i="1313"/>
  <c r="J920" i="1313"/>
  <c r="K920" i="1313"/>
  <c r="L920" i="1313"/>
  <c r="J921" i="1313"/>
  <c r="K921" i="1313"/>
  <c r="L921" i="1313"/>
  <c r="J922" i="1313"/>
  <c r="K922" i="1313"/>
  <c r="L922" i="1313"/>
  <c r="J923" i="1313"/>
  <c r="K923" i="1313"/>
  <c r="L923" i="1313"/>
  <c r="J924" i="1313"/>
  <c r="K924" i="1313"/>
  <c r="L924" i="1313"/>
  <c r="J925" i="1313"/>
  <c r="K925" i="1313"/>
  <c r="L925" i="1313"/>
  <c r="J926" i="1313"/>
  <c r="K926" i="1313"/>
  <c r="L926" i="1313"/>
  <c r="J927" i="1313"/>
  <c r="K927" i="1313"/>
  <c r="L927" i="1313"/>
  <c r="J928" i="1313"/>
  <c r="K928" i="1313"/>
  <c r="L928" i="1313"/>
  <c r="J929" i="1313"/>
  <c r="K929" i="1313"/>
  <c r="L929" i="1313"/>
  <c r="J930" i="1313"/>
  <c r="K930" i="1313"/>
  <c r="L930" i="1313"/>
  <c r="J931" i="1313"/>
  <c r="K931" i="1313"/>
  <c r="L931" i="1313"/>
  <c r="J932" i="1313"/>
  <c r="K932" i="1313"/>
  <c r="L932" i="1313"/>
  <c r="J933" i="1313"/>
  <c r="K933" i="1313"/>
  <c r="L933" i="1313"/>
  <c r="J934" i="1313"/>
  <c r="K934" i="1313"/>
  <c r="L934" i="1313"/>
  <c r="J935" i="1313"/>
  <c r="K935" i="1313"/>
  <c r="L935" i="1313"/>
  <c r="J936" i="1313"/>
  <c r="K936" i="1313"/>
  <c r="L936" i="1313"/>
  <c r="J937" i="1313"/>
  <c r="K937" i="1313"/>
  <c r="L937" i="1313"/>
  <c r="J938" i="1313"/>
  <c r="K938" i="1313"/>
  <c r="L938" i="1313"/>
  <c r="J939" i="1313"/>
  <c r="K939" i="1313"/>
  <c r="L939" i="1313"/>
  <c r="J940" i="1313"/>
  <c r="K940" i="1313"/>
  <c r="L940" i="1313"/>
  <c r="J941" i="1313"/>
  <c r="K941" i="1313"/>
  <c r="L941" i="1313"/>
  <c r="J942" i="1313"/>
  <c r="K942" i="1313"/>
  <c r="L942" i="1313"/>
  <c r="J943" i="1313"/>
  <c r="K943" i="1313"/>
  <c r="L943" i="1313"/>
  <c r="J944" i="1313"/>
  <c r="K944" i="1313"/>
  <c r="L944" i="1313"/>
  <c r="J945" i="1313"/>
  <c r="K945" i="1313"/>
  <c r="L945" i="1313"/>
  <c r="J946" i="1313"/>
  <c r="K946" i="1313"/>
  <c r="L946" i="1313"/>
  <c r="J947" i="1313"/>
  <c r="K947" i="1313"/>
  <c r="L947" i="1313"/>
  <c r="J948" i="1313"/>
  <c r="K948" i="1313"/>
  <c r="L948" i="1313"/>
  <c r="J949" i="1313"/>
  <c r="K949" i="1313"/>
  <c r="L949" i="1313"/>
  <c r="J950" i="1313"/>
  <c r="K950" i="1313"/>
  <c r="L950" i="1313"/>
  <c r="J951" i="1313"/>
  <c r="K951" i="1313"/>
  <c r="L951" i="1313"/>
  <c r="J952" i="1313"/>
  <c r="K952" i="1313"/>
  <c r="L952" i="1313"/>
  <c r="J953" i="1313"/>
  <c r="K953" i="1313"/>
  <c r="L953" i="1313"/>
  <c r="J954" i="1313"/>
  <c r="K954" i="1313"/>
  <c r="L954" i="1313"/>
  <c r="J955" i="1313"/>
  <c r="K955" i="1313"/>
  <c r="L955" i="1313"/>
  <c r="J956" i="1313"/>
  <c r="K956" i="1313"/>
  <c r="L956" i="1313"/>
  <c r="J957" i="1313"/>
  <c r="K957" i="1313"/>
  <c r="L957" i="1313"/>
  <c r="J958" i="1313"/>
  <c r="K958" i="1313"/>
  <c r="L958" i="1313"/>
  <c r="J959" i="1313"/>
  <c r="K959" i="1313"/>
  <c r="L959" i="1313"/>
  <c r="J960" i="1313"/>
  <c r="K960" i="1313"/>
  <c r="L960" i="1313"/>
  <c r="J961" i="1313"/>
  <c r="K961" i="1313"/>
  <c r="L961" i="1313"/>
  <c r="J962" i="1313"/>
  <c r="K962" i="1313"/>
  <c r="L962" i="1313"/>
  <c r="J963" i="1313"/>
  <c r="K963" i="1313"/>
  <c r="L963" i="1313"/>
  <c r="J964" i="1313"/>
  <c r="K964" i="1313"/>
  <c r="L964" i="1313"/>
  <c r="J965" i="1313"/>
  <c r="K965" i="1313"/>
  <c r="L965" i="1313"/>
  <c r="J966" i="1313"/>
  <c r="K966" i="1313"/>
  <c r="L966" i="1313"/>
  <c r="J967" i="1313"/>
  <c r="K967" i="1313"/>
  <c r="L967" i="1313"/>
  <c r="J968" i="1313"/>
  <c r="K968" i="1313"/>
  <c r="L968" i="1313"/>
  <c r="J969" i="1313"/>
  <c r="K969" i="1313"/>
  <c r="L969" i="1313"/>
  <c r="J970" i="1313"/>
  <c r="K970" i="1313"/>
  <c r="L970" i="1313"/>
  <c r="J971" i="1313"/>
  <c r="K971" i="1313"/>
  <c r="L971" i="1313"/>
  <c r="J972" i="1313"/>
  <c r="K972" i="1313"/>
  <c r="L972" i="1313"/>
  <c r="J973" i="1313"/>
  <c r="K973" i="1313"/>
  <c r="L973" i="1313"/>
  <c r="J974" i="1313"/>
  <c r="K974" i="1313"/>
  <c r="L974" i="1313"/>
  <c r="J975" i="1313"/>
  <c r="K975" i="1313"/>
  <c r="L975" i="1313"/>
  <c r="J976" i="1313"/>
  <c r="K976" i="1313"/>
  <c r="L976" i="1313"/>
  <c r="J977" i="1313"/>
  <c r="K977" i="1313"/>
  <c r="L977" i="1313"/>
  <c r="J978" i="1313"/>
  <c r="K978" i="1313"/>
  <c r="L978" i="1313"/>
  <c r="J979" i="1313"/>
  <c r="K979" i="1313"/>
  <c r="L979" i="1313"/>
  <c r="J980" i="1313"/>
  <c r="K980" i="1313"/>
  <c r="L980" i="1313"/>
  <c r="J981" i="1313"/>
  <c r="K981" i="1313"/>
  <c r="L981" i="1313"/>
  <c r="J982" i="1313"/>
  <c r="K982" i="1313"/>
  <c r="L982" i="1313"/>
  <c r="J983" i="1313"/>
  <c r="K983" i="1313"/>
  <c r="L983" i="1313"/>
  <c r="J984" i="1313"/>
  <c r="K984" i="1313"/>
  <c r="L984" i="1313"/>
  <c r="J985" i="1313"/>
  <c r="K985" i="1313"/>
  <c r="L985" i="1313"/>
  <c r="J986" i="1313"/>
  <c r="K986" i="1313"/>
  <c r="L986" i="1313"/>
  <c r="J987" i="1313"/>
  <c r="K987" i="1313"/>
  <c r="L987" i="1313"/>
  <c r="J988" i="1313"/>
  <c r="K988" i="1313"/>
  <c r="L988" i="1313"/>
  <c r="J989" i="1313"/>
  <c r="K989" i="1313"/>
  <c r="L989" i="1313"/>
  <c r="J990" i="1313"/>
  <c r="K990" i="1313"/>
  <c r="L990" i="1313"/>
  <c r="J991" i="1313"/>
  <c r="K991" i="1313"/>
  <c r="L991" i="1313"/>
  <c r="J992" i="1313"/>
  <c r="K992" i="1313"/>
  <c r="L992" i="1313"/>
  <c r="J993" i="1313"/>
  <c r="K993" i="1313"/>
  <c r="L993" i="1313"/>
  <c r="J994" i="1313"/>
  <c r="K994" i="1313"/>
  <c r="L994" i="1313"/>
  <c r="J995" i="1313"/>
  <c r="K995" i="1313"/>
  <c r="L995" i="1313"/>
  <c r="J996" i="1313"/>
  <c r="K996" i="1313"/>
  <c r="L996" i="1313"/>
  <c r="J997" i="1313"/>
  <c r="K997" i="1313"/>
  <c r="L997" i="1313"/>
  <c r="J998" i="1313"/>
  <c r="K998" i="1313"/>
  <c r="L998" i="1313"/>
  <c r="J999" i="1313"/>
  <c r="K999" i="1313"/>
  <c r="L999" i="1313"/>
  <c r="J1000" i="1313"/>
  <c r="K1000" i="1313"/>
  <c r="L1000" i="1313"/>
  <c r="J1001" i="1313"/>
  <c r="K1001" i="1313"/>
  <c r="L1001" i="1313"/>
  <c r="J1002" i="1313"/>
  <c r="K1002" i="1313"/>
  <c r="L1002" i="1313"/>
  <c r="J1003" i="1313"/>
  <c r="K1003" i="1313"/>
  <c r="L1003" i="1313"/>
  <c r="J1004" i="1313"/>
  <c r="K1004" i="1313"/>
  <c r="L1004" i="1313"/>
  <c r="J1005" i="1313"/>
  <c r="K1005" i="1313"/>
  <c r="L1005" i="1313"/>
  <c r="J1006" i="1313"/>
  <c r="K1006" i="1313"/>
  <c r="L1006" i="1313"/>
  <c r="J1007" i="1313"/>
  <c r="K1007" i="1313"/>
  <c r="L1007" i="1313"/>
  <c r="J1008" i="1313"/>
  <c r="K1008" i="1313"/>
  <c r="L1008" i="1313"/>
  <c r="J1009" i="1313"/>
  <c r="K1009" i="1313"/>
  <c r="L1009" i="1313"/>
  <c r="J1010" i="1313"/>
  <c r="K1010" i="1313"/>
  <c r="L1010" i="1313"/>
  <c r="J1011" i="1313"/>
  <c r="K1011" i="1313"/>
  <c r="L1011" i="1313"/>
  <c r="J1012" i="1313"/>
  <c r="K1012" i="1313"/>
  <c r="L1012" i="1313"/>
  <c r="J1013" i="1313"/>
  <c r="K1013" i="1313"/>
  <c r="L1013" i="1313"/>
  <c r="J1014" i="1313"/>
  <c r="K1014" i="1313"/>
  <c r="L1014" i="1313"/>
  <c r="J1015" i="1313"/>
  <c r="K1015" i="1313"/>
  <c r="L1015" i="1313"/>
  <c r="J1016" i="1313"/>
  <c r="K1016" i="1313"/>
  <c r="L1016" i="1313"/>
  <c r="J1017" i="1313"/>
  <c r="K1017" i="1313"/>
  <c r="L1017" i="1313"/>
  <c r="J1018" i="1313"/>
  <c r="K1018" i="1313"/>
  <c r="L1018" i="1313"/>
  <c r="J1019" i="1313"/>
  <c r="K1019" i="1313"/>
  <c r="L1019" i="1313"/>
  <c r="J1020" i="1313"/>
  <c r="K1020" i="1313"/>
  <c r="L1020" i="1313"/>
  <c r="J1021" i="1313"/>
  <c r="K1021" i="1313"/>
  <c r="L1021" i="1313"/>
  <c r="J1022" i="1313"/>
  <c r="K1022" i="1313"/>
  <c r="L1022" i="1313"/>
  <c r="J1023" i="1313"/>
  <c r="K1023" i="1313"/>
  <c r="L1023" i="1313"/>
  <c r="J1024" i="1313"/>
  <c r="K1024" i="1313"/>
  <c r="L1024" i="1313"/>
  <c r="J1025" i="1313"/>
  <c r="K1025" i="1313"/>
  <c r="L1025" i="1313"/>
  <c r="J1026" i="1313"/>
  <c r="K1026" i="1313"/>
  <c r="L1026" i="1313"/>
  <c r="J1027" i="1313"/>
  <c r="K1027" i="1313"/>
  <c r="L1027" i="1313"/>
  <c r="J1028" i="1313"/>
  <c r="K1028" i="1313"/>
  <c r="L1028" i="1313"/>
  <c r="J1029" i="1313"/>
  <c r="K1029" i="1313"/>
  <c r="L1029" i="1313"/>
  <c r="J1030" i="1313"/>
  <c r="K1030" i="1313"/>
  <c r="L1030" i="1313"/>
  <c r="J1031" i="1313"/>
  <c r="K1031" i="1313"/>
  <c r="L1031" i="1313"/>
  <c r="J1032" i="1313"/>
  <c r="K1032" i="1313"/>
  <c r="L1032" i="1313"/>
  <c r="J1033" i="1313"/>
  <c r="K1033" i="1313"/>
  <c r="L1033" i="1313"/>
  <c r="J1034" i="1313"/>
  <c r="K1034" i="1313"/>
  <c r="L1034" i="1313"/>
  <c r="J1035" i="1313"/>
  <c r="K1035" i="1313"/>
  <c r="L1035" i="1313"/>
  <c r="J1036" i="1313"/>
  <c r="K1036" i="1313"/>
  <c r="L1036" i="1313"/>
  <c r="J1037" i="1313"/>
  <c r="K1037" i="1313"/>
  <c r="L1037" i="1313"/>
  <c r="J1038" i="1313"/>
  <c r="K1038" i="1313"/>
  <c r="L1038" i="1313"/>
  <c r="J1039" i="1313"/>
  <c r="K1039" i="1313"/>
  <c r="L1039" i="1313"/>
  <c r="J1040" i="1313"/>
  <c r="K1040" i="1313"/>
  <c r="L1040" i="1313"/>
  <c r="J1041" i="1313"/>
  <c r="K1041" i="1313"/>
  <c r="L1041" i="1313"/>
  <c r="J1042" i="1313"/>
  <c r="K1042" i="1313"/>
  <c r="L1042" i="1313"/>
  <c r="J1043" i="1313"/>
  <c r="K1043" i="1313"/>
  <c r="L1043" i="1313"/>
  <c r="J1044" i="1313"/>
  <c r="K1044" i="1313"/>
  <c r="L1044" i="1313"/>
  <c r="J1045" i="1313"/>
  <c r="K1045" i="1313"/>
  <c r="L1045" i="1313"/>
  <c r="J1046" i="1313"/>
  <c r="K1046" i="1313"/>
  <c r="L1046" i="1313"/>
  <c r="J1047" i="1313"/>
  <c r="K1047" i="1313"/>
  <c r="L1047" i="1313"/>
  <c r="J1048" i="1313"/>
  <c r="K1048" i="1313"/>
  <c r="L1048" i="1313"/>
  <c r="J1049" i="1313"/>
  <c r="K1049" i="1313"/>
  <c r="L1049" i="1313"/>
  <c r="J1050" i="1313"/>
  <c r="K1050" i="1313"/>
  <c r="L1050" i="1313"/>
  <c r="J1051" i="1313"/>
  <c r="K1051" i="1313"/>
  <c r="L1051" i="1313"/>
  <c r="J1052" i="1313"/>
  <c r="K1052" i="1313"/>
  <c r="L1052" i="1313"/>
  <c r="J1053" i="1313"/>
  <c r="K1053" i="1313"/>
  <c r="L1053" i="1313"/>
  <c r="J1054" i="1313"/>
  <c r="K1054" i="1313"/>
  <c r="L1054" i="1313"/>
  <c r="J1055" i="1313"/>
  <c r="K1055" i="1313"/>
  <c r="L1055" i="1313"/>
  <c r="J1056" i="1313"/>
  <c r="K1056" i="1313"/>
  <c r="L1056" i="1313"/>
  <c r="J1057" i="1313"/>
  <c r="K1057" i="1313"/>
  <c r="L1057" i="1313"/>
  <c r="J1058" i="1313"/>
  <c r="K1058" i="1313"/>
  <c r="L1058" i="1313"/>
  <c r="J1059" i="1313"/>
  <c r="K1059" i="1313"/>
  <c r="L1059" i="1313"/>
  <c r="J1060" i="1313"/>
  <c r="K1060" i="1313"/>
  <c r="L1060" i="1313"/>
  <c r="J1061" i="1313"/>
  <c r="K1061" i="1313"/>
  <c r="L1061" i="1313"/>
  <c r="J1062" i="1313"/>
  <c r="K1062" i="1313"/>
  <c r="L1062" i="1313"/>
  <c r="J1063" i="1313"/>
  <c r="K1063" i="1313"/>
  <c r="L1063" i="1313"/>
  <c r="J1064" i="1313"/>
  <c r="K1064" i="1313"/>
  <c r="L1064" i="1313"/>
  <c r="J1065" i="1313"/>
  <c r="K1065" i="1313"/>
  <c r="L1065" i="1313"/>
  <c r="J1066" i="1313"/>
  <c r="K1066" i="1313"/>
  <c r="L1066" i="1313"/>
  <c r="J1067" i="1313"/>
  <c r="K1067" i="1313"/>
  <c r="L1067" i="1313"/>
  <c r="J1068" i="1313"/>
  <c r="K1068" i="1313"/>
  <c r="L1068" i="1313"/>
  <c r="J1069" i="1313"/>
  <c r="K1069" i="1313"/>
  <c r="L1069" i="1313"/>
  <c r="J1070" i="1313"/>
  <c r="K1070" i="1313"/>
  <c r="L1070" i="1313"/>
  <c r="J1071" i="1313"/>
  <c r="K1071" i="1313"/>
  <c r="L1071" i="1313"/>
  <c r="J1072" i="1313"/>
  <c r="K1072" i="1313"/>
  <c r="L1072" i="1313"/>
  <c r="J1073" i="1313"/>
  <c r="K1073" i="1313"/>
  <c r="L1073" i="1313"/>
  <c r="J1074" i="1313"/>
  <c r="K1074" i="1313"/>
  <c r="L1074" i="1313"/>
  <c r="J1075" i="1313"/>
  <c r="K1075" i="1313"/>
  <c r="L1075" i="1313"/>
  <c r="J1076" i="1313"/>
  <c r="K1076" i="1313"/>
  <c r="L1076" i="1313"/>
  <c r="J1077" i="1313"/>
  <c r="K1077" i="1313"/>
  <c r="L1077" i="1313"/>
  <c r="J1078" i="1313"/>
  <c r="K1078" i="1313"/>
  <c r="L1078" i="1313"/>
  <c r="J1079" i="1313"/>
  <c r="K1079" i="1313"/>
  <c r="L1079" i="1313"/>
  <c r="J1080" i="1313"/>
  <c r="K1080" i="1313"/>
  <c r="L1080" i="1313"/>
  <c r="J1081" i="1313"/>
  <c r="K1081" i="1313"/>
  <c r="L1081" i="1313"/>
  <c r="J1082" i="1313"/>
  <c r="K1082" i="1313"/>
  <c r="L1082" i="1313"/>
  <c r="J1083" i="1313"/>
  <c r="K1083" i="1313"/>
  <c r="L1083" i="1313"/>
  <c r="J1084" i="1313"/>
  <c r="K1084" i="1313"/>
  <c r="L1084" i="1313"/>
  <c r="J1085" i="1313"/>
  <c r="K1085" i="1313"/>
  <c r="L1085" i="1313"/>
  <c r="J1086" i="1313"/>
  <c r="K1086" i="1313"/>
  <c r="L1086" i="1313"/>
  <c r="J1087" i="1313"/>
  <c r="K1087" i="1313"/>
  <c r="L1087" i="1313"/>
  <c r="J1088" i="1313"/>
  <c r="K1088" i="1313"/>
  <c r="L1088" i="1313"/>
  <c r="J1089" i="1313"/>
  <c r="K1089" i="1313"/>
  <c r="L1089" i="1313"/>
  <c r="J1090" i="1313"/>
  <c r="K1090" i="1313"/>
  <c r="L1090" i="1313"/>
  <c r="J1091" i="1313"/>
  <c r="K1091" i="1313"/>
  <c r="L1091" i="1313"/>
  <c r="J1092" i="1313"/>
  <c r="K1092" i="1313"/>
  <c r="L1092" i="1313"/>
  <c r="J1093" i="1313"/>
  <c r="K1093" i="1313"/>
  <c r="L1093" i="1313"/>
  <c r="J1094" i="1313"/>
  <c r="K1094" i="1313"/>
  <c r="L1094" i="1313"/>
  <c r="J1095" i="1313"/>
  <c r="K1095" i="1313"/>
  <c r="L1095" i="1313"/>
  <c r="J1096" i="1313"/>
  <c r="K1096" i="1313"/>
  <c r="L1096" i="1313"/>
  <c r="J1097" i="1313"/>
  <c r="K1097" i="1313"/>
  <c r="L1097" i="1313"/>
  <c r="J1098" i="1313"/>
  <c r="K1098" i="1313"/>
  <c r="L1098" i="1313"/>
  <c r="J1099" i="1313"/>
  <c r="K1099" i="1313"/>
  <c r="L1099" i="1313"/>
  <c r="J1100" i="1313"/>
  <c r="K1100" i="1313"/>
  <c r="L1100" i="1313"/>
  <c r="J1101" i="1313"/>
  <c r="K1101" i="1313"/>
  <c r="L1101" i="1313"/>
  <c r="J1102" i="1313"/>
  <c r="K1102" i="1313"/>
  <c r="L1102" i="1313"/>
  <c r="J1103" i="1313"/>
  <c r="K1103" i="1313"/>
  <c r="L1103" i="1313"/>
  <c r="J1104" i="1313"/>
  <c r="K1104" i="1313"/>
  <c r="L1104" i="1313"/>
  <c r="J1105" i="1313"/>
  <c r="K1105" i="1313"/>
  <c r="L1105" i="1313"/>
  <c r="J1106" i="1313"/>
  <c r="K1106" i="1313"/>
  <c r="L1106" i="1313"/>
  <c r="J1107" i="1313"/>
  <c r="K1107" i="1313"/>
  <c r="L1107" i="1313"/>
  <c r="J1108" i="1313"/>
  <c r="K1108" i="1313"/>
  <c r="L1108" i="1313"/>
  <c r="J1109" i="1313"/>
  <c r="K1109" i="1313"/>
  <c r="L1109" i="1313"/>
  <c r="J1110" i="1313"/>
  <c r="K1110" i="1313"/>
  <c r="L1110" i="1313"/>
  <c r="J1111" i="1313"/>
  <c r="K1111" i="1313"/>
  <c r="L1111" i="1313"/>
  <c r="J1112" i="1313"/>
  <c r="K1112" i="1313"/>
  <c r="L1112" i="1313"/>
  <c r="J1113" i="1313"/>
  <c r="K1113" i="1313"/>
  <c r="L1113" i="1313"/>
  <c r="J1114" i="1313"/>
  <c r="K1114" i="1313"/>
  <c r="L1114" i="1313"/>
  <c r="J1115" i="1313"/>
  <c r="K1115" i="1313"/>
  <c r="L1115" i="1313"/>
  <c r="J1116" i="1313"/>
  <c r="K1116" i="1313"/>
  <c r="L1116" i="1313"/>
  <c r="J1117" i="1313"/>
  <c r="K1117" i="1313"/>
  <c r="L1117" i="1313"/>
  <c r="J1118" i="1313"/>
  <c r="K1118" i="1313"/>
  <c r="L1118" i="1313"/>
  <c r="J1119" i="1313"/>
  <c r="K1119" i="1313"/>
  <c r="L1119" i="1313"/>
  <c r="J1120" i="1313"/>
  <c r="K1120" i="1313"/>
  <c r="L1120" i="1313"/>
  <c r="J1121" i="1313"/>
  <c r="K1121" i="1313"/>
  <c r="L1121" i="1313"/>
  <c r="J1122" i="1313"/>
  <c r="K1122" i="1313"/>
  <c r="L1122" i="1313"/>
  <c r="J1123" i="1313"/>
  <c r="K1123" i="1313"/>
  <c r="L1123" i="1313"/>
  <c r="J1124" i="1313"/>
  <c r="K1124" i="1313"/>
  <c r="L1124" i="1313"/>
  <c r="J1125" i="1313"/>
  <c r="K1125" i="1313"/>
  <c r="L1125" i="1313"/>
  <c r="J1126" i="1313"/>
  <c r="K1126" i="1313"/>
  <c r="L1126" i="1313"/>
  <c r="J1127" i="1313"/>
  <c r="K1127" i="1313"/>
  <c r="L1127" i="1313"/>
  <c r="J1128" i="1313"/>
  <c r="K1128" i="1313"/>
  <c r="L1128" i="1313"/>
  <c r="J1129" i="1313"/>
  <c r="K1129" i="1313"/>
  <c r="L1129" i="1313"/>
  <c r="J1130" i="1313"/>
  <c r="K1130" i="1313"/>
  <c r="L1130" i="1313"/>
  <c r="J1131" i="1313"/>
  <c r="K1131" i="1313"/>
  <c r="L1131" i="1313"/>
  <c r="J1132" i="1313"/>
  <c r="K1132" i="1313"/>
  <c r="L1132" i="1313"/>
  <c r="J1133" i="1313"/>
  <c r="K1133" i="1313"/>
  <c r="L1133" i="1313"/>
  <c r="J1134" i="1313"/>
  <c r="K1134" i="1313"/>
  <c r="L1134" i="1313"/>
  <c r="J1135" i="1313"/>
  <c r="K1135" i="1313"/>
  <c r="L1135" i="1313"/>
  <c r="J1136" i="1313"/>
  <c r="K1136" i="1313"/>
  <c r="L1136" i="1313"/>
  <c r="J1137" i="1313"/>
  <c r="K1137" i="1313"/>
  <c r="L1137" i="1313"/>
  <c r="J1138" i="1313"/>
  <c r="K1138" i="1313"/>
  <c r="L1138" i="1313"/>
  <c r="J1139" i="1313"/>
  <c r="K1139" i="1313"/>
  <c r="L1139" i="1313"/>
  <c r="J1140" i="1313"/>
  <c r="K1140" i="1313"/>
  <c r="L1140" i="1313"/>
  <c r="J1141" i="1313"/>
  <c r="K1141" i="1313"/>
  <c r="L1141" i="1313"/>
  <c r="J1142" i="1313"/>
  <c r="K1142" i="1313"/>
  <c r="L1142" i="1313"/>
  <c r="J1143" i="1313"/>
  <c r="K1143" i="1313"/>
  <c r="L1143" i="1313"/>
  <c r="J1144" i="1313"/>
  <c r="K1144" i="1313"/>
  <c r="L1144" i="1313"/>
  <c r="J1145" i="1313"/>
  <c r="K1145" i="1313"/>
  <c r="L1145" i="1313"/>
  <c r="J1146" i="1313"/>
  <c r="K1146" i="1313"/>
  <c r="L1146" i="1313"/>
  <c r="J1147" i="1313"/>
  <c r="K1147" i="1313"/>
  <c r="L1147" i="1313"/>
  <c r="J1148" i="1313"/>
  <c r="K1148" i="1313"/>
  <c r="L1148" i="1313"/>
  <c r="J1149" i="1313"/>
  <c r="K1149" i="1313"/>
  <c r="L1149" i="1313"/>
  <c r="J1150" i="1313"/>
  <c r="K1150" i="1313"/>
  <c r="L1150" i="1313"/>
  <c r="J1151" i="1313"/>
  <c r="K1151" i="1313"/>
  <c r="L1151" i="1313"/>
  <c r="J1152" i="1313"/>
  <c r="K1152" i="1313"/>
  <c r="L1152" i="1313"/>
  <c r="J1153" i="1313"/>
  <c r="K1153" i="1313"/>
  <c r="L1153" i="1313"/>
  <c r="J1154" i="1313"/>
  <c r="K1154" i="1313"/>
  <c r="L1154" i="1313"/>
  <c r="J1155" i="1313"/>
  <c r="K1155" i="1313"/>
  <c r="L1155" i="1313"/>
  <c r="J1156" i="1313"/>
  <c r="K1156" i="1313"/>
  <c r="L1156" i="1313"/>
  <c r="J1157" i="1313"/>
  <c r="K1157" i="1313"/>
  <c r="L1157" i="1313"/>
  <c r="J1158" i="1313"/>
  <c r="K1158" i="1313"/>
  <c r="L1158" i="1313"/>
  <c r="J1159" i="1313"/>
  <c r="K1159" i="1313"/>
  <c r="L1159" i="1313"/>
  <c r="J1160" i="1313"/>
  <c r="K1160" i="1313"/>
  <c r="L1160" i="1313"/>
  <c r="J1161" i="1313"/>
  <c r="K1161" i="1313"/>
  <c r="L1161" i="1313"/>
  <c r="J1162" i="1313"/>
  <c r="K1162" i="1313"/>
  <c r="L1162" i="1313"/>
  <c r="J1163" i="1313"/>
  <c r="K1163" i="1313"/>
  <c r="L1163" i="1313"/>
  <c r="J1164" i="1313"/>
  <c r="K1164" i="1313"/>
  <c r="L1164" i="1313"/>
  <c r="J1165" i="1313"/>
  <c r="K1165" i="1313"/>
  <c r="L1165" i="1313"/>
  <c r="J1166" i="1313"/>
  <c r="K1166" i="1313"/>
  <c r="L1166" i="1313"/>
  <c r="J1167" i="1313"/>
  <c r="K1167" i="1313"/>
  <c r="L1167" i="1313"/>
  <c r="J1168" i="1313"/>
  <c r="K1168" i="1313"/>
  <c r="L1168" i="1313"/>
  <c r="J1169" i="1313"/>
  <c r="K1169" i="1313"/>
  <c r="L1169" i="1313"/>
  <c r="J1170" i="1313"/>
  <c r="K1170" i="1313"/>
  <c r="L1170" i="1313"/>
  <c r="J1171" i="1313"/>
  <c r="K1171" i="1313"/>
  <c r="L1171" i="1313"/>
  <c r="J1172" i="1313"/>
  <c r="K1172" i="1313"/>
  <c r="L1172" i="1313"/>
  <c r="J1173" i="1313"/>
  <c r="K1173" i="1313"/>
  <c r="L1173" i="1313"/>
  <c r="J1174" i="1313"/>
  <c r="K1174" i="1313"/>
  <c r="L1174" i="1313"/>
  <c r="J1175" i="1313"/>
  <c r="K1175" i="1313"/>
  <c r="L1175" i="1313"/>
  <c r="J1176" i="1313"/>
  <c r="K1176" i="1313"/>
  <c r="L1176" i="1313"/>
  <c r="J1177" i="1313"/>
  <c r="K1177" i="1313"/>
  <c r="L1177" i="1313"/>
  <c r="J1178" i="1313"/>
  <c r="K1178" i="1313"/>
  <c r="L1178" i="1313"/>
  <c r="J1179" i="1313"/>
  <c r="K1179" i="1313"/>
  <c r="L1179" i="1313"/>
  <c r="J1180" i="1313"/>
  <c r="K1180" i="1313"/>
  <c r="L1180" i="1313"/>
  <c r="J1181" i="1313"/>
  <c r="K1181" i="1313"/>
  <c r="L1181" i="1313"/>
  <c r="J1182" i="1313"/>
  <c r="K1182" i="1313"/>
  <c r="L1182" i="1313"/>
  <c r="J1183" i="1313"/>
  <c r="K1183" i="1313"/>
  <c r="L1183" i="1313"/>
  <c r="J1184" i="1313"/>
  <c r="K1184" i="1313"/>
  <c r="L1184" i="1313"/>
  <c r="J1185" i="1313"/>
  <c r="K1185" i="1313"/>
  <c r="L1185" i="1313"/>
  <c r="J1186" i="1313"/>
  <c r="K1186" i="1313"/>
  <c r="L1186" i="1313"/>
  <c r="J1187" i="1313"/>
  <c r="K1187" i="1313"/>
  <c r="L1187" i="1313"/>
  <c r="J1188" i="1313"/>
  <c r="K1188" i="1313"/>
  <c r="L1188" i="1313"/>
  <c r="J1189" i="1313"/>
  <c r="K1189" i="1313"/>
  <c r="L1189" i="1313"/>
  <c r="J1190" i="1313"/>
  <c r="K1190" i="1313"/>
  <c r="L1190" i="1313"/>
  <c r="J1191" i="1313"/>
  <c r="K1191" i="1313"/>
  <c r="L1191" i="1313"/>
  <c r="J1192" i="1313"/>
  <c r="K1192" i="1313"/>
  <c r="L1192" i="1313"/>
  <c r="J1193" i="1313"/>
  <c r="K1193" i="1313"/>
  <c r="L1193" i="1313"/>
  <c r="J1194" i="1313"/>
  <c r="K1194" i="1313"/>
  <c r="L1194" i="1313"/>
  <c r="J1195" i="1313"/>
  <c r="K1195" i="1313"/>
  <c r="L1195" i="1313"/>
  <c r="J1196" i="1313"/>
  <c r="K1196" i="1313"/>
  <c r="L1196" i="1313"/>
  <c r="J1197" i="1313"/>
  <c r="K1197" i="1313"/>
  <c r="L1197" i="1313"/>
  <c r="J1198" i="1313"/>
  <c r="K1198" i="1313"/>
  <c r="L1198" i="1313"/>
  <c r="J1199" i="1313"/>
  <c r="K1199" i="1313"/>
  <c r="L1199" i="1313"/>
  <c r="J1200" i="1313"/>
  <c r="K1200" i="1313"/>
  <c r="L1200" i="1313"/>
  <c r="J1201" i="1313"/>
  <c r="K1201" i="1313"/>
  <c r="L1201" i="1313"/>
  <c r="J1202" i="1313"/>
  <c r="K1202" i="1313"/>
  <c r="L1202" i="1313"/>
  <c r="J1203" i="1313"/>
  <c r="K1203" i="1313"/>
  <c r="L1203" i="1313"/>
  <c r="J1204" i="1313"/>
  <c r="K1204" i="1313"/>
  <c r="L1204" i="1313"/>
  <c r="J1205" i="1313"/>
  <c r="K1205" i="1313"/>
  <c r="L1205" i="1313"/>
  <c r="J1206" i="1313"/>
  <c r="K1206" i="1313"/>
  <c r="L1206" i="1313"/>
  <c r="J1207" i="1313"/>
  <c r="K1207" i="1313"/>
  <c r="L1207" i="1313"/>
  <c r="J1208" i="1313"/>
  <c r="K1208" i="1313"/>
  <c r="L1208" i="1313"/>
  <c r="J1209" i="1313"/>
  <c r="K1209" i="1313"/>
  <c r="L1209" i="1313"/>
  <c r="J1210" i="1313"/>
  <c r="K1210" i="1313"/>
  <c r="L1210" i="1313"/>
  <c r="J1211" i="1313"/>
  <c r="K1211" i="1313"/>
  <c r="L1211" i="1313"/>
  <c r="J1212" i="1313"/>
  <c r="K1212" i="1313"/>
  <c r="L1212" i="1313"/>
  <c r="J1213" i="1313"/>
  <c r="K1213" i="1313"/>
  <c r="L1213" i="1313"/>
  <c r="J1214" i="1313"/>
  <c r="K1214" i="1313"/>
  <c r="L1214" i="1313"/>
  <c r="J1215" i="1313"/>
  <c r="K1215" i="1313"/>
  <c r="L1215" i="1313"/>
  <c r="J1216" i="1313"/>
  <c r="K1216" i="1313"/>
  <c r="L1216" i="1313"/>
  <c r="J1217" i="1313"/>
  <c r="K1217" i="1313"/>
  <c r="L1217" i="1313"/>
  <c r="J1218" i="1313"/>
  <c r="K1218" i="1313"/>
  <c r="L1218" i="1313"/>
  <c r="J1219" i="1313"/>
  <c r="K1219" i="1313"/>
  <c r="L1219" i="1313"/>
  <c r="J1220" i="1313"/>
  <c r="K1220" i="1313"/>
  <c r="L1220" i="1313"/>
  <c r="J1221" i="1313"/>
  <c r="K1221" i="1313"/>
  <c r="L1221" i="1313"/>
  <c r="J1222" i="1313"/>
  <c r="K1222" i="1313"/>
  <c r="L1222" i="1313"/>
  <c r="J1223" i="1313"/>
  <c r="K1223" i="1313"/>
  <c r="L1223" i="1313"/>
  <c r="J1224" i="1313"/>
  <c r="K1224" i="1313"/>
  <c r="L1224" i="1313"/>
  <c r="J1225" i="1313"/>
  <c r="K1225" i="1313"/>
  <c r="L1225" i="1313"/>
  <c r="J1226" i="1313"/>
  <c r="K1226" i="1313"/>
  <c r="L1226" i="1313"/>
  <c r="J1227" i="1313"/>
  <c r="K1227" i="1313"/>
  <c r="L1227" i="1313"/>
  <c r="J1228" i="1313"/>
  <c r="K1228" i="1313"/>
  <c r="L1228" i="1313"/>
  <c r="J1229" i="1313"/>
  <c r="K1229" i="1313"/>
  <c r="L1229" i="1313"/>
  <c r="J1230" i="1313"/>
  <c r="K1230" i="1313"/>
  <c r="L1230" i="1313"/>
  <c r="J1231" i="1313"/>
  <c r="K1231" i="1313"/>
  <c r="L1231" i="1313"/>
  <c r="J1232" i="1313"/>
  <c r="K1232" i="1313"/>
  <c r="L1232" i="1313"/>
  <c r="J1233" i="1313"/>
  <c r="K1233" i="1313"/>
  <c r="L1233" i="1313"/>
  <c r="J1234" i="1313"/>
  <c r="K1234" i="1313"/>
  <c r="L1234" i="1313"/>
  <c r="J1235" i="1313"/>
  <c r="K1235" i="1313"/>
  <c r="L1235" i="1313"/>
  <c r="J1236" i="1313"/>
  <c r="K1236" i="1313"/>
  <c r="L1236" i="1313"/>
  <c r="J1237" i="1313"/>
  <c r="K1237" i="1313"/>
  <c r="L1237" i="1313"/>
  <c r="J1238" i="1313"/>
  <c r="K1238" i="1313"/>
  <c r="L1238" i="1313"/>
  <c r="J1239" i="1313"/>
  <c r="K1239" i="1313"/>
  <c r="L1239" i="1313"/>
  <c r="J1240" i="1313"/>
  <c r="K1240" i="1313"/>
  <c r="L1240" i="1313"/>
  <c r="J1241" i="1313"/>
  <c r="K1241" i="1313"/>
  <c r="L1241" i="1313"/>
  <c r="J1242" i="1313"/>
  <c r="K1242" i="1313"/>
  <c r="L1242" i="1313"/>
  <c r="J1243" i="1313"/>
  <c r="K1243" i="1313"/>
  <c r="L1243" i="1313"/>
  <c r="J1244" i="1313"/>
  <c r="K1244" i="1313"/>
  <c r="L1244" i="1313"/>
  <c r="J1245" i="1313"/>
  <c r="K1245" i="1313"/>
  <c r="L1245" i="1313"/>
  <c r="J1246" i="1313"/>
  <c r="K1246" i="1313"/>
  <c r="L1246" i="1313"/>
  <c r="J1247" i="1313"/>
  <c r="K1247" i="1313"/>
  <c r="L1247" i="1313"/>
  <c r="J1248" i="1313"/>
  <c r="K1248" i="1313"/>
  <c r="L1248" i="1313"/>
  <c r="J1249" i="1313"/>
  <c r="K1249" i="1313"/>
  <c r="L1249" i="1313"/>
  <c r="J1250" i="1313"/>
  <c r="K1250" i="1313"/>
  <c r="L1250" i="1313"/>
  <c r="J1251" i="1313"/>
  <c r="K1251" i="1313"/>
  <c r="L1251" i="1313"/>
  <c r="J1252" i="1313"/>
  <c r="K1252" i="1313"/>
  <c r="L1252" i="1313"/>
  <c r="J1253" i="1313"/>
  <c r="K1253" i="1313"/>
  <c r="L1253" i="1313"/>
  <c r="J1254" i="1313"/>
  <c r="K1254" i="1313"/>
  <c r="L1254" i="1313"/>
  <c r="J1255" i="1313"/>
  <c r="K1255" i="1313"/>
  <c r="L1255" i="1313"/>
  <c r="J1256" i="1313"/>
  <c r="K1256" i="1313"/>
  <c r="L1256" i="1313"/>
  <c r="J1257" i="1313"/>
  <c r="K1257" i="1313"/>
  <c r="L1257" i="1313"/>
  <c r="J1258" i="1313"/>
  <c r="K1258" i="1313"/>
  <c r="L1258" i="1313"/>
  <c r="J1259" i="1313"/>
  <c r="K1259" i="1313"/>
  <c r="L1259" i="1313"/>
  <c r="J1260" i="1313"/>
  <c r="K1260" i="1313"/>
  <c r="L1260" i="1313"/>
  <c r="J1261" i="1313"/>
  <c r="K1261" i="1313"/>
  <c r="L1261" i="1313"/>
  <c r="J1262" i="1313"/>
  <c r="K1262" i="1313"/>
  <c r="L1262" i="1313"/>
  <c r="J1263" i="1313"/>
  <c r="K1263" i="1313"/>
  <c r="L1263" i="1313"/>
  <c r="J1264" i="1313"/>
  <c r="K1264" i="1313"/>
  <c r="L1264" i="1313"/>
  <c r="J1265" i="1313"/>
  <c r="K1265" i="1313"/>
  <c r="L1265" i="1313"/>
  <c r="J1266" i="1313"/>
  <c r="K1266" i="1313"/>
  <c r="L1266" i="1313"/>
  <c r="J1267" i="1313"/>
  <c r="K1267" i="1313"/>
  <c r="L1267" i="1313"/>
  <c r="J1268" i="1313"/>
  <c r="K1268" i="1313"/>
  <c r="L1268" i="1313"/>
  <c r="J1269" i="1313"/>
  <c r="K1269" i="1313"/>
  <c r="L1269" i="1313"/>
  <c r="J1270" i="1313"/>
  <c r="K1270" i="1313"/>
  <c r="L1270" i="1313"/>
  <c r="J1271" i="1313"/>
  <c r="K1271" i="1313"/>
  <c r="L1271" i="1313"/>
  <c r="J1272" i="1313"/>
  <c r="K1272" i="1313"/>
  <c r="L1272" i="1313"/>
  <c r="J1273" i="1313"/>
  <c r="K1273" i="1313"/>
  <c r="L1273" i="1313"/>
  <c r="J1274" i="1313"/>
  <c r="K1274" i="1313"/>
  <c r="L1274" i="1313"/>
  <c r="J1275" i="1313"/>
  <c r="K1275" i="1313"/>
  <c r="L1275" i="1313"/>
  <c r="J1276" i="1313"/>
  <c r="K1276" i="1313"/>
  <c r="L1276" i="1313"/>
  <c r="J1277" i="1313"/>
  <c r="K1277" i="1313"/>
  <c r="L1277" i="1313"/>
  <c r="J1278" i="1313"/>
  <c r="K1278" i="1313"/>
  <c r="L1278" i="1313"/>
  <c r="J1279" i="1313"/>
  <c r="K1279" i="1313"/>
  <c r="L1279" i="1313"/>
  <c r="J1280" i="1313"/>
  <c r="K1280" i="1313"/>
  <c r="L1280" i="1313"/>
  <c r="J1281" i="1313"/>
  <c r="K1281" i="1313"/>
  <c r="L1281" i="1313"/>
  <c r="J1282" i="1313"/>
  <c r="K1282" i="1313"/>
  <c r="L1282" i="1313"/>
  <c r="J1283" i="1313"/>
  <c r="K1283" i="1313"/>
  <c r="L1283" i="1313"/>
  <c r="J1284" i="1313"/>
  <c r="K1284" i="1313"/>
  <c r="L1284" i="1313"/>
  <c r="J1285" i="1313"/>
  <c r="K1285" i="1313"/>
  <c r="L1285" i="1313"/>
  <c r="J1286" i="1313"/>
  <c r="K1286" i="1313"/>
  <c r="L1286" i="1313"/>
  <c r="J1287" i="1313"/>
  <c r="K1287" i="1313"/>
  <c r="L1287" i="1313"/>
  <c r="J1288" i="1313"/>
  <c r="K1288" i="1313"/>
  <c r="L1288" i="1313"/>
  <c r="J1289" i="1313"/>
  <c r="K1289" i="1313"/>
  <c r="L1289" i="1313"/>
  <c r="J1290" i="1313"/>
  <c r="K1290" i="1313"/>
  <c r="L1290" i="1313"/>
  <c r="J1291" i="1313"/>
  <c r="K1291" i="1313"/>
  <c r="L1291" i="1313"/>
  <c r="J1292" i="1313"/>
  <c r="K1292" i="1313"/>
  <c r="L1292" i="1313"/>
  <c r="J1293" i="1313"/>
  <c r="K1293" i="1313"/>
  <c r="L1293" i="1313"/>
  <c r="J1294" i="1313"/>
  <c r="K1294" i="1313"/>
  <c r="L1294" i="1313"/>
  <c r="J1295" i="1313"/>
  <c r="K1295" i="1313"/>
  <c r="L1295" i="1313"/>
  <c r="J1296" i="1313"/>
  <c r="K1296" i="1313"/>
  <c r="L1296" i="1313"/>
  <c r="J1297" i="1313"/>
  <c r="K1297" i="1313"/>
  <c r="L1297" i="1313"/>
  <c r="J1298" i="1313"/>
  <c r="K1298" i="1313"/>
  <c r="L1298" i="1313"/>
  <c r="J1299" i="1313"/>
  <c r="K1299" i="1313"/>
  <c r="L1299" i="1313"/>
  <c r="J1300" i="1313"/>
  <c r="K1300" i="1313"/>
  <c r="L1300" i="1313"/>
  <c r="J1301" i="1313"/>
  <c r="K1301" i="1313"/>
  <c r="L1301" i="1313"/>
  <c r="J1302" i="1313"/>
  <c r="K1302" i="1313"/>
  <c r="L1302" i="1313"/>
  <c r="J1303" i="1313"/>
  <c r="K1303" i="1313"/>
  <c r="L1303" i="1313"/>
  <c r="J1304" i="1313"/>
  <c r="K1304" i="1313"/>
  <c r="L1304" i="1313"/>
  <c r="J1305" i="1313"/>
  <c r="K1305" i="1313"/>
  <c r="L1305" i="1313"/>
  <c r="J1306" i="1313"/>
  <c r="K1306" i="1313"/>
  <c r="L1306" i="1313"/>
  <c r="J1307" i="1313"/>
  <c r="K1307" i="1313"/>
  <c r="L1307" i="1313"/>
  <c r="J1308" i="1313"/>
  <c r="K1308" i="1313"/>
  <c r="L1308" i="1313"/>
  <c r="J1309" i="1313"/>
  <c r="K1309" i="1313"/>
  <c r="L1309" i="1313"/>
  <c r="J1310" i="1313"/>
  <c r="K1310" i="1313"/>
  <c r="L1310" i="1313"/>
  <c r="J1311" i="1313"/>
  <c r="K1311" i="1313"/>
  <c r="L1311" i="1313"/>
  <c r="J1312" i="1313"/>
  <c r="K1312" i="1313"/>
  <c r="L1312" i="1313"/>
  <c r="J1313" i="1313"/>
  <c r="K1313" i="1313"/>
  <c r="L1313" i="1313"/>
  <c r="J1314" i="1313"/>
  <c r="K1314" i="1313"/>
  <c r="L1314" i="1313"/>
  <c r="J1315" i="1313"/>
  <c r="K1315" i="1313"/>
  <c r="L1315" i="1313"/>
  <c r="J1316" i="1313"/>
  <c r="K1316" i="1313"/>
  <c r="L1316" i="1313"/>
  <c r="J1317" i="1313"/>
  <c r="K1317" i="1313"/>
  <c r="L1317" i="1313"/>
  <c r="J1318" i="1313"/>
  <c r="K1318" i="1313"/>
  <c r="L1318" i="1313"/>
  <c r="J1319" i="1313"/>
  <c r="K1319" i="1313"/>
  <c r="L1319" i="1313"/>
  <c r="J1320" i="1313"/>
  <c r="K1320" i="1313"/>
  <c r="L1320" i="1313"/>
  <c r="J1321" i="1313"/>
  <c r="K1321" i="1313"/>
  <c r="L1321" i="1313"/>
  <c r="J1322" i="1313"/>
  <c r="K1322" i="1313"/>
  <c r="L1322" i="1313"/>
  <c r="J1323" i="1313"/>
  <c r="K1323" i="1313"/>
  <c r="L1323" i="1313"/>
  <c r="J1324" i="1313"/>
  <c r="K1324" i="1313"/>
  <c r="L1324" i="1313"/>
  <c r="J1325" i="1313"/>
  <c r="K1325" i="1313"/>
  <c r="L1325" i="1313"/>
  <c r="J1326" i="1313"/>
  <c r="K1326" i="1313"/>
  <c r="L1326" i="1313"/>
  <c r="J1327" i="1313"/>
  <c r="K1327" i="1313"/>
  <c r="L1327" i="1313"/>
  <c r="J1328" i="1313"/>
  <c r="K1328" i="1313"/>
  <c r="L1328" i="1313"/>
  <c r="J1329" i="1313"/>
  <c r="K1329" i="1313"/>
  <c r="L1329" i="1313"/>
  <c r="J1330" i="1313"/>
  <c r="K1330" i="1313"/>
  <c r="L1330" i="1313"/>
  <c r="J1331" i="1313"/>
  <c r="K1331" i="1313"/>
  <c r="L1331" i="1313"/>
  <c r="J1332" i="1313"/>
  <c r="K1332" i="1313"/>
  <c r="L1332" i="1313"/>
  <c r="J1333" i="1313"/>
  <c r="K1333" i="1313"/>
  <c r="L1333" i="1313"/>
  <c r="J1334" i="1313"/>
  <c r="K1334" i="1313"/>
  <c r="L1334" i="1313"/>
  <c r="J1335" i="1313"/>
  <c r="K1335" i="1313"/>
  <c r="L1335" i="1313"/>
  <c r="J1336" i="1313"/>
  <c r="K1336" i="1313"/>
  <c r="L1336" i="1313"/>
  <c r="J1337" i="1313"/>
  <c r="K1337" i="1313"/>
  <c r="L1337" i="1313"/>
  <c r="J1338" i="1313"/>
  <c r="K1338" i="1313"/>
  <c r="L1338" i="1313"/>
  <c r="J1339" i="1313"/>
  <c r="K1339" i="1313"/>
  <c r="L1339" i="1313"/>
  <c r="J1340" i="1313"/>
  <c r="K1340" i="1313"/>
  <c r="L1340" i="1313"/>
  <c r="J1341" i="1313"/>
  <c r="K1341" i="1313"/>
  <c r="L1341" i="1313"/>
  <c r="J1342" i="1313"/>
  <c r="K1342" i="1313"/>
  <c r="L1342" i="1313"/>
  <c r="J1343" i="1313"/>
  <c r="K1343" i="1313"/>
  <c r="L1343" i="1313"/>
  <c r="J1344" i="1313"/>
  <c r="K1344" i="1313"/>
  <c r="L1344" i="1313"/>
  <c r="J1345" i="1313"/>
  <c r="K1345" i="1313"/>
  <c r="L1345" i="1313"/>
  <c r="J1346" i="1313"/>
  <c r="K1346" i="1313"/>
  <c r="L1346" i="1313"/>
  <c r="J1347" i="1313"/>
  <c r="K1347" i="1313"/>
  <c r="L1347" i="1313"/>
  <c r="J1348" i="1313"/>
  <c r="K1348" i="1313"/>
  <c r="L1348" i="1313"/>
  <c r="J1349" i="1313"/>
  <c r="K1349" i="1313"/>
  <c r="L1349" i="1313"/>
  <c r="J1350" i="1313"/>
  <c r="K1350" i="1313"/>
  <c r="L1350" i="1313"/>
  <c r="J1351" i="1313"/>
  <c r="K1351" i="1313"/>
  <c r="L1351" i="1313"/>
  <c r="J1352" i="1313"/>
  <c r="K1352" i="1313"/>
  <c r="L1352" i="1313"/>
  <c r="J1353" i="1313"/>
  <c r="K1353" i="1313"/>
  <c r="L1353" i="1313"/>
  <c r="J1354" i="1313"/>
  <c r="K1354" i="1313"/>
  <c r="L1354" i="1313"/>
  <c r="J1355" i="1313"/>
  <c r="K1355" i="1313"/>
  <c r="L1355" i="1313"/>
  <c r="J1356" i="1313"/>
  <c r="K1356" i="1313"/>
  <c r="L1356" i="1313"/>
  <c r="J1357" i="1313"/>
  <c r="K1357" i="1313"/>
  <c r="L1357" i="1313"/>
  <c r="J1358" i="1313"/>
  <c r="K1358" i="1313"/>
  <c r="L1358" i="1313"/>
  <c r="J1359" i="1313"/>
  <c r="K1359" i="1313"/>
  <c r="L1359" i="1313"/>
  <c r="J1360" i="1313"/>
  <c r="K1360" i="1313"/>
  <c r="L1360" i="1313"/>
  <c r="J1361" i="1313"/>
  <c r="K1361" i="1313"/>
  <c r="L1361" i="1313"/>
  <c r="J1362" i="1313"/>
  <c r="K1362" i="1313"/>
  <c r="L1362" i="1313"/>
  <c r="J1363" i="1313"/>
  <c r="K1363" i="1313"/>
  <c r="L1363" i="1313"/>
  <c r="J1364" i="1313"/>
  <c r="K1364" i="1313"/>
  <c r="L1364" i="1313"/>
  <c r="J1365" i="1313"/>
  <c r="K1365" i="1313"/>
  <c r="L1365" i="1313"/>
  <c r="J1366" i="1313"/>
  <c r="K1366" i="1313"/>
  <c r="L1366" i="1313"/>
  <c r="J1367" i="1313"/>
  <c r="K1367" i="1313"/>
  <c r="L1367" i="1313"/>
  <c r="J1368" i="1313"/>
  <c r="K1368" i="1313"/>
  <c r="L1368" i="1313"/>
  <c r="J1369" i="1313"/>
  <c r="K1369" i="1313"/>
  <c r="L1369" i="1313"/>
  <c r="J1370" i="1313"/>
  <c r="K1370" i="1313"/>
  <c r="L1370" i="1313"/>
  <c r="J1371" i="1313"/>
  <c r="K1371" i="1313"/>
  <c r="L1371" i="1313"/>
  <c r="J1372" i="1313"/>
  <c r="K1372" i="1313"/>
  <c r="L1372" i="1313"/>
  <c r="J1373" i="1313"/>
  <c r="K1373" i="1313"/>
  <c r="L1373" i="1313"/>
  <c r="J1374" i="1313"/>
  <c r="K1374" i="1313"/>
  <c r="L1374" i="1313"/>
  <c r="J1375" i="1313"/>
  <c r="K1375" i="1313"/>
  <c r="L1375" i="1313"/>
  <c r="J1376" i="1313"/>
  <c r="K1376" i="1313"/>
  <c r="L1376" i="1313"/>
  <c r="J1377" i="1313"/>
  <c r="K1377" i="1313"/>
  <c r="L1377" i="1313"/>
  <c r="J1378" i="1313"/>
  <c r="K1378" i="1313"/>
  <c r="L1378" i="1313"/>
  <c r="J1379" i="1313"/>
  <c r="K1379" i="1313"/>
  <c r="L1379" i="1313"/>
  <c r="J1380" i="1313"/>
  <c r="K1380" i="1313"/>
  <c r="L1380" i="1313"/>
  <c r="J1381" i="1313"/>
  <c r="K1381" i="1313"/>
  <c r="L1381" i="1313"/>
  <c r="J1382" i="1313"/>
  <c r="K1382" i="1313"/>
  <c r="L1382" i="1313"/>
  <c r="J1383" i="1313"/>
  <c r="K1383" i="1313"/>
  <c r="L1383" i="1313"/>
  <c r="J1384" i="1313"/>
  <c r="K1384" i="1313"/>
  <c r="L1384" i="1313"/>
  <c r="J1385" i="1313"/>
  <c r="K1385" i="1313"/>
  <c r="L1385" i="1313"/>
  <c r="J1386" i="1313"/>
  <c r="K1386" i="1313"/>
  <c r="L1386" i="1313"/>
  <c r="J1387" i="1313"/>
  <c r="K1387" i="1313"/>
  <c r="L1387" i="1313"/>
  <c r="J1388" i="1313"/>
  <c r="K1388" i="1313"/>
  <c r="L1388" i="1313"/>
  <c r="J1389" i="1313"/>
  <c r="K1389" i="1313"/>
  <c r="L1389" i="1313"/>
  <c r="J1390" i="1313"/>
  <c r="K1390" i="1313"/>
  <c r="L1390" i="1313"/>
  <c r="J1391" i="1313"/>
  <c r="K1391" i="1313"/>
  <c r="L1391" i="1313"/>
  <c r="J1392" i="1313"/>
  <c r="K1392" i="1313"/>
  <c r="L1392" i="1313"/>
  <c r="J1393" i="1313"/>
  <c r="K1393" i="1313"/>
  <c r="L1393" i="1313"/>
  <c r="J1394" i="1313"/>
  <c r="K1394" i="1313"/>
  <c r="L1394" i="1313"/>
  <c r="J1395" i="1313"/>
  <c r="K1395" i="1313"/>
  <c r="L1395" i="1313"/>
  <c r="J1396" i="1313"/>
  <c r="K1396" i="1313"/>
  <c r="L1396" i="1313"/>
  <c r="J1397" i="1313"/>
  <c r="K1397" i="1313"/>
  <c r="L1397" i="1313"/>
  <c r="J1398" i="1313"/>
  <c r="K1398" i="1313"/>
  <c r="L1398" i="1313"/>
  <c r="J1399" i="1313"/>
  <c r="K1399" i="1313"/>
  <c r="L1399" i="1313"/>
  <c r="J1400" i="1313"/>
  <c r="K1400" i="1313"/>
  <c r="L1400" i="1313"/>
  <c r="J1401" i="1313"/>
  <c r="K1401" i="1313"/>
  <c r="L1401" i="1313"/>
  <c r="J1402" i="1313"/>
  <c r="K1402" i="1313"/>
  <c r="L1402" i="1313"/>
  <c r="J1403" i="1313"/>
  <c r="K1403" i="1313"/>
  <c r="L1403" i="1313"/>
  <c r="J1404" i="1313"/>
  <c r="K1404" i="1313"/>
  <c r="L1404" i="1313"/>
  <c r="J1405" i="1313"/>
  <c r="K1405" i="1313"/>
  <c r="L1405" i="1313"/>
  <c r="J1406" i="1313"/>
  <c r="K1406" i="1313"/>
  <c r="L1406" i="1313"/>
  <c r="J1407" i="1313"/>
  <c r="K1407" i="1313"/>
  <c r="L1407" i="1313"/>
  <c r="J1408" i="1313"/>
  <c r="K1408" i="1313"/>
  <c r="L1408" i="1313"/>
  <c r="J1409" i="1313"/>
  <c r="K1409" i="1313"/>
  <c r="L1409" i="1313"/>
  <c r="J1410" i="1313"/>
  <c r="K1410" i="1313"/>
  <c r="L1410" i="1313"/>
  <c r="J1411" i="1313"/>
  <c r="K1411" i="1313"/>
  <c r="L1411" i="1313"/>
  <c r="J1412" i="1313"/>
  <c r="K1412" i="1313"/>
  <c r="L1412" i="1313"/>
  <c r="J1413" i="1313"/>
  <c r="K1413" i="1313"/>
  <c r="L1413" i="1313"/>
  <c r="J1414" i="1313"/>
  <c r="K1414" i="1313"/>
  <c r="L1414" i="1313"/>
  <c r="J1415" i="1313"/>
  <c r="K1415" i="1313"/>
  <c r="L1415" i="1313"/>
  <c r="J1416" i="1313"/>
  <c r="K1416" i="1313"/>
  <c r="L1416" i="1313"/>
  <c r="J1417" i="1313"/>
  <c r="K1417" i="1313"/>
  <c r="L1417" i="1313"/>
  <c r="J1418" i="1313"/>
  <c r="K1418" i="1313"/>
  <c r="L1418" i="1313"/>
  <c r="J1419" i="1313"/>
  <c r="K1419" i="1313"/>
  <c r="L1419" i="1313"/>
  <c r="J1420" i="1313"/>
  <c r="K1420" i="1313"/>
  <c r="L1420" i="1313"/>
  <c r="J1421" i="1313"/>
  <c r="K1421" i="1313"/>
  <c r="L1421" i="1313"/>
  <c r="J1422" i="1313"/>
  <c r="K1422" i="1313"/>
  <c r="L1422" i="1313"/>
  <c r="J1423" i="1313"/>
  <c r="K1423" i="1313"/>
  <c r="L1423" i="1313"/>
  <c r="J1424" i="1313"/>
  <c r="K1424" i="1313"/>
  <c r="L1424" i="1313"/>
  <c r="J1425" i="1313"/>
  <c r="K1425" i="1313"/>
  <c r="L1425" i="1313"/>
  <c r="J1426" i="1313"/>
  <c r="K1426" i="1313"/>
  <c r="L1426" i="1313"/>
  <c r="J1427" i="1313"/>
  <c r="K1427" i="1313"/>
  <c r="L1427" i="1313"/>
  <c r="J1428" i="1313"/>
  <c r="K1428" i="1313"/>
  <c r="L1428" i="1313"/>
  <c r="J1429" i="1313"/>
  <c r="K1429" i="1313"/>
  <c r="L1429" i="1313"/>
  <c r="J1430" i="1313"/>
  <c r="K1430" i="1313"/>
  <c r="L1430" i="1313"/>
  <c r="J1431" i="1313"/>
  <c r="K1431" i="1313"/>
  <c r="L1431" i="1313"/>
  <c r="J1432" i="1313"/>
  <c r="K1432" i="1313"/>
  <c r="L1432" i="1313"/>
  <c r="J1433" i="1313"/>
  <c r="K1433" i="1313"/>
  <c r="L1433" i="1313"/>
  <c r="J1434" i="1313"/>
  <c r="K1434" i="1313"/>
  <c r="L1434" i="1313"/>
  <c r="J1435" i="1313"/>
  <c r="K1435" i="1313"/>
  <c r="L1435" i="1313"/>
  <c r="J1436" i="1313"/>
  <c r="K1436" i="1313"/>
  <c r="L1436" i="1313"/>
  <c r="J1437" i="1313"/>
  <c r="K1437" i="1313"/>
  <c r="L1437" i="1313"/>
  <c r="J1438" i="1313"/>
  <c r="K1438" i="1313"/>
  <c r="L1438" i="1313"/>
  <c r="J1439" i="1313"/>
  <c r="K1439" i="1313"/>
  <c r="L1439" i="1313"/>
  <c r="J1440" i="1313"/>
  <c r="K1440" i="1313"/>
  <c r="L1440" i="1313"/>
  <c r="J1441" i="1313"/>
  <c r="K1441" i="1313"/>
  <c r="L1441" i="1313"/>
  <c r="J1442" i="1313"/>
  <c r="K1442" i="1313"/>
  <c r="L1442" i="1313"/>
  <c r="J1443" i="1313"/>
  <c r="K1443" i="1313"/>
  <c r="L1443" i="1313"/>
  <c r="J1444" i="1313"/>
  <c r="K1444" i="1313"/>
  <c r="L1444" i="1313"/>
  <c r="J1445" i="1313"/>
  <c r="K1445" i="1313"/>
  <c r="L1445" i="1313"/>
  <c r="J1446" i="1313"/>
  <c r="K1446" i="1313"/>
  <c r="L1446" i="1313"/>
  <c r="J1447" i="1313"/>
  <c r="K1447" i="1313"/>
  <c r="L1447" i="1313"/>
  <c r="J1448" i="1313"/>
  <c r="K1448" i="1313"/>
  <c r="L1448" i="1313"/>
  <c r="J1449" i="1313"/>
  <c r="K1449" i="1313"/>
  <c r="L1449" i="1313"/>
  <c r="J1450" i="1313"/>
  <c r="K1450" i="1313"/>
  <c r="L1450" i="1313"/>
  <c r="J1451" i="1313"/>
  <c r="K1451" i="1313"/>
  <c r="L1451" i="1313"/>
  <c r="J1452" i="1313"/>
  <c r="K1452" i="1313"/>
  <c r="L1452" i="1313"/>
  <c r="J1453" i="1313"/>
  <c r="K1453" i="1313"/>
  <c r="L1453" i="1313"/>
  <c r="J1454" i="1313"/>
  <c r="K1454" i="1313"/>
  <c r="L1454" i="1313"/>
  <c r="J1455" i="1313"/>
  <c r="K1455" i="1313"/>
  <c r="L1455" i="1313"/>
  <c r="J1456" i="1313"/>
  <c r="K1456" i="1313"/>
  <c r="L1456" i="1313"/>
  <c r="J1457" i="1313"/>
  <c r="K1457" i="1313"/>
  <c r="L1457" i="1313"/>
  <c r="J1458" i="1313"/>
  <c r="K1458" i="1313"/>
  <c r="L1458" i="1313"/>
  <c r="J1459" i="1313"/>
  <c r="K1459" i="1313"/>
  <c r="L1459" i="1313"/>
  <c r="J1460" i="1313"/>
  <c r="K1460" i="1313"/>
  <c r="L1460" i="1313"/>
  <c r="J1461" i="1313"/>
  <c r="K1461" i="1313"/>
  <c r="L1461" i="1313"/>
  <c r="J1462" i="1313"/>
  <c r="K1462" i="1313"/>
  <c r="L1462" i="1313"/>
  <c r="J1463" i="1313"/>
  <c r="K1463" i="1313"/>
  <c r="L1463" i="1313"/>
  <c r="J1464" i="1313"/>
  <c r="K1464" i="1313"/>
  <c r="L1464" i="1313"/>
  <c r="J1465" i="1313"/>
  <c r="K1465" i="1313"/>
  <c r="L1465" i="1313"/>
  <c r="J1466" i="1313"/>
  <c r="K1466" i="1313"/>
  <c r="L1466" i="1313"/>
  <c r="J1467" i="1313"/>
  <c r="K1467" i="1313"/>
  <c r="L1467" i="1313"/>
  <c r="J1468" i="1313"/>
  <c r="K1468" i="1313"/>
  <c r="L1468" i="1313"/>
  <c r="J1469" i="1313"/>
  <c r="K1469" i="1313"/>
  <c r="L1469" i="1313"/>
  <c r="J1470" i="1313"/>
  <c r="K1470" i="1313"/>
  <c r="L1470" i="1313"/>
  <c r="J1471" i="1313"/>
  <c r="K1471" i="1313"/>
  <c r="L1471" i="1313"/>
  <c r="J1472" i="1313"/>
  <c r="K1472" i="1313"/>
  <c r="L1472" i="1313"/>
  <c r="J1473" i="1313"/>
  <c r="K1473" i="1313"/>
  <c r="L1473" i="1313"/>
  <c r="J1474" i="1313"/>
  <c r="K1474" i="1313"/>
  <c r="L1474" i="1313"/>
  <c r="J1475" i="1313"/>
  <c r="K1475" i="1313"/>
  <c r="L1475" i="1313"/>
  <c r="J1476" i="1313"/>
  <c r="K1476" i="1313"/>
  <c r="L1476" i="1313"/>
  <c r="J1477" i="1313"/>
  <c r="K1477" i="1313"/>
  <c r="L1477" i="1313"/>
  <c r="J1478" i="1313"/>
  <c r="K1478" i="1313"/>
  <c r="L1478" i="1313"/>
  <c r="J1479" i="1313"/>
  <c r="K1479" i="1313"/>
  <c r="L1479" i="1313"/>
  <c r="J1480" i="1313"/>
  <c r="K1480" i="1313"/>
  <c r="L1480" i="1313"/>
  <c r="J1481" i="1313"/>
  <c r="K1481" i="1313"/>
  <c r="L1481" i="1313"/>
  <c r="J1482" i="1313"/>
  <c r="K1482" i="1313"/>
  <c r="L1482" i="1313"/>
  <c r="J1483" i="1313"/>
  <c r="K1483" i="1313"/>
  <c r="L1483" i="1313"/>
  <c r="J1484" i="1313"/>
  <c r="K1484" i="1313"/>
  <c r="L1484" i="1313"/>
  <c r="J1485" i="1313"/>
  <c r="K1485" i="1313"/>
  <c r="L1485" i="1313"/>
  <c r="J1486" i="1313"/>
  <c r="K1486" i="1313"/>
  <c r="L1486" i="1313"/>
  <c r="J1487" i="1313"/>
  <c r="K1487" i="1313"/>
  <c r="L1487" i="1313"/>
  <c r="J1488" i="1313"/>
  <c r="K1488" i="1313"/>
  <c r="L1488" i="1313"/>
  <c r="J1489" i="1313"/>
  <c r="K1489" i="1313"/>
  <c r="L1489" i="1313"/>
  <c r="J1490" i="1313"/>
  <c r="K1490" i="1313"/>
  <c r="L1490" i="1313"/>
  <c r="J1491" i="1313"/>
  <c r="K1491" i="1313"/>
  <c r="L1491" i="1313"/>
  <c r="J1492" i="1313"/>
  <c r="K1492" i="1313"/>
  <c r="L1492" i="1313"/>
  <c r="J1493" i="1313"/>
  <c r="K1493" i="1313"/>
  <c r="L1493" i="1313"/>
  <c r="J1494" i="1313"/>
  <c r="K1494" i="1313"/>
  <c r="L1494" i="1313"/>
  <c r="J1495" i="1313"/>
  <c r="K1495" i="1313"/>
  <c r="L1495" i="1313"/>
  <c r="J1496" i="1313"/>
  <c r="K1496" i="1313"/>
  <c r="L1496" i="1313"/>
  <c r="J1497" i="1313"/>
  <c r="K1497" i="1313"/>
  <c r="L1497" i="1313"/>
  <c r="J1498" i="1313"/>
  <c r="K1498" i="1313"/>
  <c r="L1498" i="1313"/>
  <c r="J1499" i="1313"/>
  <c r="K1499" i="1313"/>
  <c r="L1499" i="1313"/>
  <c r="J1500" i="1313"/>
  <c r="K1500" i="1313"/>
  <c r="L1500" i="1313"/>
  <c r="J1501" i="1313"/>
  <c r="K1501" i="1313"/>
  <c r="L1501" i="1313"/>
  <c r="J1502" i="1313"/>
  <c r="K1502" i="1313"/>
  <c r="L1502" i="1313"/>
  <c r="J1503" i="1313"/>
  <c r="K1503" i="1313"/>
  <c r="L1503" i="1313"/>
  <c r="J1504" i="1313"/>
  <c r="K1504" i="1313"/>
  <c r="L1504" i="1313"/>
  <c r="J1505" i="1313"/>
  <c r="K1505" i="1313"/>
  <c r="L1505" i="1313"/>
  <c r="J1506" i="1313"/>
  <c r="K1506" i="1313"/>
  <c r="L1506" i="1313"/>
  <c r="J1507" i="1313"/>
  <c r="K1507" i="1313"/>
  <c r="L1507" i="1313"/>
  <c r="J1508" i="1313"/>
  <c r="K1508" i="1313"/>
  <c r="L1508" i="1313"/>
  <c r="J1509" i="1313"/>
  <c r="K1509" i="1313"/>
  <c r="L1509" i="1313"/>
  <c r="J1510" i="1313"/>
  <c r="K1510" i="1313"/>
  <c r="L1510" i="1313"/>
  <c r="J1511" i="1313"/>
  <c r="K1511" i="1313"/>
  <c r="L1511" i="1313"/>
  <c r="J1512" i="1313"/>
  <c r="K1512" i="1313"/>
  <c r="L1512" i="1313"/>
  <c r="J1513" i="1313"/>
  <c r="K1513" i="1313"/>
  <c r="L1513" i="1313"/>
  <c r="J1514" i="1313"/>
  <c r="K1514" i="1313"/>
  <c r="L1514" i="1313"/>
  <c r="J1515" i="1313"/>
  <c r="K1515" i="1313"/>
  <c r="L1515" i="1313"/>
  <c r="J1516" i="1313"/>
  <c r="K1516" i="1313"/>
  <c r="L1516" i="1313"/>
  <c r="J1517" i="1313"/>
  <c r="K1517" i="1313"/>
  <c r="L1517" i="1313"/>
  <c r="J1518" i="1313"/>
  <c r="K1518" i="1313"/>
  <c r="L1518" i="1313"/>
  <c r="J1519" i="1313"/>
  <c r="K1519" i="1313"/>
  <c r="L1519" i="1313"/>
  <c r="J1520" i="1313"/>
  <c r="K1520" i="1313"/>
  <c r="L1520" i="1313"/>
  <c r="J1521" i="1313"/>
  <c r="K1521" i="1313"/>
  <c r="L1521" i="1313"/>
  <c r="J1522" i="1313"/>
  <c r="K1522" i="1313"/>
  <c r="L1522" i="1313"/>
  <c r="J1523" i="1313"/>
  <c r="K1523" i="1313"/>
  <c r="L1523" i="1313"/>
  <c r="J1524" i="1313"/>
  <c r="K1524" i="1313"/>
  <c r="L1524" i="1313"/>
  <c r="J1525" i="1313"/>
  <c r="K1525" i="1313"/>
  <c r="L1525" i="1313"/>
  <c r="J1526" i="1313"/>
  <c r="K1526" i="1313"/>
  <c r="L1526" i="1313"/>
  <c r="J1527" i="1313"/>
  <c r="K1527" i="1313"/>
  <c r="L1527" i="1313"/>
  <c r="J1528" i="1313"/>
  <c r="K1528" i="1313"/>
  <c r="L1528" i="1313"/>
  <c r="J1529" i="1313"/>
  <c r="K1529" i="1313"/>
  <c r="L1529" i="1313"/>
  <c r="J1530" i="1313"/>
  <c r="K1530" i="1313"/>
  <c r="L1530" i="1313"/>
  <c r="J1531" i="1313"/>
  <c r="K1531" i="1313"/>
  <c r="L1531" i="1313"/>
  <c r="J1532" i="1313"/>
  <c r="K1532" i="1313"/>
  <c r="L1532" i="1313"/>
  <c r="J1533" i="1313"/>
  <c r="K1533" i="1313"/>
  <c r="L1533" i="1313"/>
  <c r="J1534" i="1313"/>
  <c r="K1534" i="1313"/>
  <c r="L1534" i="1313"/>
  <c r="J1535" i="1313"/>
  <c r="K1535" i="1313"/>
  <c r="L1535" i="1313"/>
  <c r="J1536" i="1313"/>
  <c r="K1536" i="1313"/>
  <c r="L1536" i="1313"/>
  <c r="J1537" i="1313"/>
  <c r="K1537" i="1313"/>
  <c r="L1537" i="1313"/>
  <c r="J1538" i="1313"/>
  <c r="K1538" i="1313"/>
  <c r="L1538" i="1313"/>
  <c r="J1539" i="1313"/>
  <c r="K1539" i="1313"/>
  <c r="L1539" i="1313"/>
  <c r="J1540" i="1313"/>
  <c r="K1540" i="1313"/>
  <c r="L1540" i="1313"/>
  <c r="J1541" i="1313"/>
  <c r="K1541" i="1313"/>
  <c r="L1541" i="1313"/>
  <c r="J1542" i="1313"/>
  <c r="K1542" i="1313"/>
  <c r="L1542" i="1313"/>
  <c r="J1543" i="1313"/>
  <c r="K1543" i="1313"/>
  <c r="L1543" i="1313"/>
  <c r="J1544" i="1313"/>
  <c r="K1544" i="1313"/>
  <c r="L1544" i="1313"/>
  <c r="J1545" i="1313"/>
  <c r="K1545" i="1313"/>
  <c r="L1545" i="1313"/>
  <c r="J1546" i="1313"/>
  <c r="K1546" i="1313"/>
  <c r="L1546" i="1313"/>
  <c r="J1547" i="1313"/>
  <c r="K1547" i="1313"/>
  <c r="L1547" i="1313"/>
  <c r="J1548" i="1313"/>
  <c r="K1548" i="1313"/>
  <c r="L1548" i="1313"/>
  <c r="J1549" i="1313"/>
  <c r="K1549" i="1313"/>
  <c r="L1549" i="1313"/>
  <c r="J1550" i="1313"/>
  <c r="K1550" i="1313"/>
  <c r="L1550" i="1313"/>
  <c r="J1551" i="1313"/>
  <c r="K1551" i="1313"/>
  <c r="L1551" i="1313"/>
  <c r="J1552" i="1313"/>
  <c r="K1552" i="1313"/>
  <c r="L1552" i="1313"/>
  <c r="J1553" i="1313"/>
  <c r="K1553" i="1313"/>
  <c r="L1553" i="1313"/>
  <c r="J1554" i="1313"/>
  <c r="K1554" i="1313"/>
  <c r="L1554" i="1313"/>
  <c r="J1555" i="1313"/>
  <c r="K1555" i="1313"/>
  <c r="L1555" i="1313"/>
  <c r="J1556" i="1313"/>
  <c r="K1556" i="1313"/>
  <c r="L1556" i="1313"/>
  <c r="J1557" i="1313"/>
  <c r="K1557" i="1313"/>
  <c r="L1557" i="1313"/>
  <c r="J1558" i="1313"/>
  <c r="K1558" i="1313"/>
  <c r="L1558" i="1313"/>
  <c r="J1559" i="1313"/>
  <c r="K1559" i="1313"/>
  <c r="L1559" i="1313"/>
  <c r="J1560" i="1313"/>
  <c r="K1560" i="1313"/>
  <c r="L1560" i="1313"/>
  <c r="J1561" i="1313"/>
  <c r="K1561" i="1313"/>
  <c r="L1561" i="1313"/>
  <c r="J1562" i="1313"/>
  <c r="K1562" i="1313"/>
  <c r="L1562" i="1313"/>
  <c r="J1563" i="1313"/>
  <c r="K1563" i="1313"/>
  <c r="L1563" i="1313"/>
  <c r="J1564" i="1313"/>
  <c r="K1564" i="1313"/>
  <c r="L1564" i="1313"/>
  <c r="J1565" i="1313"/>
  <c r="K1565" i="1313"/>
  <c r="L1565" i="1313"/>
  <c r="J1566" i="1313"/>
  <c r="K1566" i="1313"/>
  <c r="L1566" i="1313"/>
  <c r="J1567" i="1313"/>
  <c r="K1567" i="1313"/>
  <c r="L1567" i="1313"/>
  <c r="J1568" i="1313"/>
  <c r="K1568" i="1313"/>
  <c r="L1568" i="1313"/>
  <c r="J1569" i="1313"/>
  <c r="K1569" i="1313"/>
  <c r="L1569" i="1313"/>
  <c r="J1570" i="1313"/>
  <c r="K1570" i="1313"/>
  <c r="L1570" i="1313"/>
  <c r="J1571" i="1313"/>
  <c r="K1571" i="1313"/>
  <c r="L1571" i="1313"/>
  <c r="J1572" i="1313"/>
  <c r="K1572" i="1313"/>
  <c r="L1572" i="1313"/>
  <c r="J1573" i="1313"/>
  <c r="K1573" i="1313"/>
  <c r="L1573" i="1313"/>
  <c r="J1574" i="1313"/>
  <c r="K1574" i="1313"/>
  <c r="L1574" i="1313"/>
  <c r="J1575" i="1313"/>
  <c r="K1575" i="1313"/>
  <c r="L1575" i="1313"/>
  <c r="J1576" i="1313"/>
  <c r="K1576" i="1313"/>
  <c r="L1576" i="1313"/>
  <c r="J1577" i="1313"/>
  <c r="K1577" i="1313"/>
  <c r="L1577" i="1313"/>
  <c r="J1578" i="1313"/>
  <c r="K1578" i="1313"/>
  <c r="L1578" i="1313"/>
  <c r="J1579" i="1313"/>
  <c r="K1579" i="1313"/>
  <c r="L1579" i="1313"/>
  <c r="J1580" i="1313"/>
  <c r="K1580" i="1313"/>
  <c r="L1580" i="1313"/>
  <c r="J1581" i="1313"/>
  <c r="K1581" i="1313"/>
  <c r="L1581" i="1313"/>
  <c r="J1582" i="1313"/>
  <c r="K1582" i="1313"/>
  <c r="L1582" i="1313"/>
  <c r="J1583" i="1313"/>
  <c r="K1583" i="1313"/>
  <c r="L1583" i="1313"/>
  <c r="J1584" i="1313"/>
  <c r="K1584" i="1313"/>
  <c r="L1584" i="1313"/>
  <c r="J1585" i="1313"/>
  <c r="K1585" i="1313"/>
  <c r="L1585" i="1313"/>
  <c r="J1586" i="1313"/>
  <c r="K1586" i="1313"/>
  <c r="L1586" i="1313"/>
  <c r="J1587" i="1313"/>
  <c r="K1587" i="1313"/>
  <c r="L1587" i="1313"/>
  <c r="J1588" i="1313"/>
  <c r="K1588" i="1313"/>
  <c r="L1588" i="1313"/>
  <c r="J1589" i="1313"/>
  <c r="K1589" i="1313"/>
  <c r="L1589" i="1313"/>
  <c r="J1590" i="1313"/>
  <c r="K1590" i="1313"/>
  <c r="L1590" i="1313"/>
  <c r="J1591" i="1313"/>
  <c r="K1591" i="1313"/>
  <c r="L1591" i="1313"/>
  <c r="J1592" i="1313"/>
  <c r="K1592" i="1313"/>
  <c r="L1592" i="1313"/>
  <c r="J1593" i="1313"/>
  <c r="K1593" i="1313"/>
  <c r="L1593" i="1313"/>
  <c r="J1594" i="1313"/>
  <c r="K1594" i="1313"/>
  <c r="L1594" i="1313"/>
  <c r="J1595" i="1313"/>
  <c r="K1595" i="1313"/>
  <c r="L1595" i="1313"/>
  <c r="J1596" i="1313"/>
  <c r="K1596" i="1313"/>
  <c r="L1596" i="1313"/>
  <c r="J1597" i="1313"/>
  <c r="K1597" i="1313"/>
  <c r="L1597" i="1313"/>
  <c r="J1598" i="1313"/>
  <c r="K1598" i="1313"/>
  <c r="L1598" i="1313"/>
  <c r="J1599" i="1313"/>
  <c r="K1599" i="1313"/>
  <c r="L1599" i="1313"/>
  <c r="J1600" i="1313"/>
  <c r="K1600" i="1313"/>
  <c r="L1600" i="1313"/>
  <c r="J1601" i="1313"/>
  <c r="K1601" i="1313"/>
  <c r="L1601" i="1313"/>
  <c r="J1602" i="1313"/>
  <c r="K1602" i="1313"/>
  <c r="L1602" i="1313"/>
  <c r="J1603" i="1313"/>
  <c r="K1603" i="1313"/>
  <c r="L1603" i="1313"/>
  <c r="J1604" i="1313"/>
  <c r="K1604" i="1313"/>
  <c r="L1604" i="1313"/>
  <c r="J1605" i="1313"/>
  <c r="K1605" i="1313"/>
  <c r="L1605" i="1313"/>
  <c r="J1606" i="1313"/>
  <c r="K1606" i="1313"/>
  <c r="L1606" i="1313"/>
  <c r="J1607" i="1313"/>
  <c r="K1607" i="1313"/>
  <c r="L1607" i="1313"/>
  <c r="J1608" i="1313"/>
  <c r="K1608" i="1313"/>
  <c r="L1608" i="1313"/>
  <c r="J1609" i="1313"/>
  <c r="K1609" i="1313"/>
  <c r="L1609" i="1313"/>
  <c r="J1610" i="1313"/>
  <c r="K1610" i="1313"/>
  <c r="L1610" i="1313"/>
  <c r="J1611" i="1313"/>
  <c r="K1611" i="1313"/>
  <c r="L1611" i="1313"/>
  <c r="J1612" i="1313"/>
  <c r="K1612" i="1313"/>
  <c r="L1612" i="1313"/>
  <c r="J1613" i="1313"/>
  <c r="K1613" i="1313"/>
  <c r="L1613" i="1313"/>
  <c r="J1614" i="1313"/>
  <c r="K1614" i="1313"/>
  <c r="L1614" i="1313"/>
  <c r="J1615" i="1313"/>
  <c r="K1615" i="1313"/>
  <c r="L1615" i="1313"/>
  <c r="J1616" i="1313"/>
  <c r="K1616" i="1313"/>
  <c r="L1616" i="1313"/>
  <c r="J1617" i="1313"/>
  <c r="K1617" i="1313"/>
  <c r="L1617" i="1313"/>
  <c r="J1618" i="1313"/>
  <c r="K1618" i="1313"/>
  <c r="L1618" i="1313"/>
  <c r="J1619" i="1313"/>
  <c r="K1619" i="1313"/>
  <c r="L1619" i="1313"/>
  <c r="J1620" i="1313"/>
  <c r="K1620" i="1313"/>
  <c r="L1620" i="1313"/>
  <c r="J1621" i="1313"/>
  <c r="K1621" i="1313"/>
  <c r="L1621" i="1313"/>
  <c r="J1622" i="1313"/>
  <c r="K1622" i="1313"/>
  <c r="L1622" i="1313"/>
  <c r="J1623" i="1313"/>
  <c r="K1623" i="1313"/>
  <c r="L1623" i="1313"/>
  <c r="J1624" i="1313"/>
  <c r="K1624" i="1313"/>
  <c r="L1624" i="1313"/>
  <c r="J1625" i="1313"/>
  <c r="K1625" i="1313"/>
  <c r="L1625" i="1313"/>
  <c r="J1626" i="1313"/>
  <c r="K1626" i="1313"/>
  <c r="L1626" i="1313"/>
  <c r="J1627" i="1313"/>
  <c r="K1627" i="1313"/>
  <c r="L1627" i="1313"/>
  <c r="J1628" i="1313"/>
  <c r="K1628" i="1313"/>
  <c r="L1628" i="1313"/>
  <c r="J1629" i="1313"/>
  <c r="K1629" i="1313"/>
  <c r="L1629" i="1313"/>
  <c r="J1630" i="1313"/>
  <c r="K1630" i="1313"/>
  <c r="L1630" i="1313"/>
  <c r="J1631" i="1313"/>
  <c r="K1631" i="1313"/>
  <c r="L1631" i="1313"/>
  <c r="J1632" i="1313"/>
  <c r="K1632" i="1313"/>
  <c r="L1632" i="1313"/>
  <c r="J1633" i="1313"/>
  <c r="K1633" i="1313"/>
  <c r="L1633" i="1313"/>
  <c r="J1634" i="1313"/>
  <c r="K1634" i="1313"/>
  <c r="L1634" i="1313"/>
  <c r="J1635" i="1313"/>
  <c r="K1635" i="1313"/>
  <c r="L1635" i="1313"/>
  <c r="J1636" i="1313"/>
  <c r="K1636" i="1313"/>
  <c r="L1636" i="1313"/>
  <c r="J1637" i="1313"/>
  <c r="K1637" i="1313"/>
  <c r="L1637" i="1313"/>
  <c r="J1638" i="1313"/>
  <c r="K1638" i="1313"/>
  <c r="L1638" i="1313"/>
  <c r="J1639" i="1313"/>
  <c r="K1639" i="1313"/>
  <c r="L1639" i="1313"/>
  <c r="J1640" i="1313"/>
  <c r="K1640" i="1313"/>
  <c r="L1640" i="1313"/>
  <c r="J1641" i="1313"/>
  <c r="K1641" i="1313"/>
  <c r="L1641" i="1313"/>
  <c r="J1642" i="1313"/>
  <c r="K1642" i="1313"/>
  <c r="L1642" i="1313"/>
  <c r="J1643" i="1313"/>
  <c r="K1643" i="1313"/>
  <c r="L1643" i="1313"/>
  <c r="J1644" i="1313"/>
  <c r="K1644" i="1313"/>
  <c r="L1644" i="1313"/>
  <c r="J1645" i="1313"/>
  <c r="K1645" i="1313"/>
  <c r="L1645" i="1313"/>
  <c r="J1646" i="1313"/>
  <c r="K1646" i="1313"/>
  <c r="L1646" i="1313"/>
  <c r="J1647" i="1313"/>
  <c r="K1647" i="1313"/>
  <c r="L1647" i="1313"/>
  <c r="J1648" i="1313"/>
  <c r="K1648" i="1313"/>
  <c r="L1648" i="1313"/>
  <c r="J1649" i="1313"/>
  <c r="K1649" i="1313"/>
  <c r="L1649" i="1313"/>
  <c r="J1650" i="1313"/>
  <c r="K1650" i="1313"/>
  <c r="L1650" i="1313"/>
  <c r="J1651" i="1313"/>
  <c r="K1651" i="1313"/>
  <c r="L1651" i="1313"/>
  <c r="J1652" i="1313"/>
  <c r="K1652" i="1313"/>
  <c r="L1652" i="1313"/>
  <c r="J1653" i="1313"/>
  <c r="K1653" i="1313"/>
  <c r="L1653" i="1313"/>
  <c r="J1654" i="1313"/>
  <c r="K1654" i="1313"/>
  <c r="L1654" i="1313"/>
  <c r="J1655" i="1313"/>
  <c r="K1655" i="1313"/>
  <c r="L1655" i="1313"/>
  <c r="J1656" i="1313"/>
  <c r="K1656" i="1313"/>
  <c r="L1656" i="1313"/>
  <c r="J1657" i="1313"/>
  <c r="K1657" i="1313"/>
  <c r="L1657" i="1313"/>
  <c r="J1658" i="1313"/>
  <c r="K1658" i="1313"/>
  <c r="L1658" i="1313"/>
  <c r="J1659" i="1313"/>
  <c r="K1659" i="1313"/>
  <c r="L1659" i="1313"/>
  <c r="J1660" i="1313"/>
  <c r="K1660" i="1313"/>
  <c r="L1660" i="1313"/>
  <c r="J1661" i="1313"/>
  <c r="K1661" i="1313"/>
  <c r="L1661" i="1313"/>
  <c r="J1662" i="1313"/>
  <c r="K1662" i="1313"/>
  <c r="L1662" i="1313"/>
  <c r="J1663" i="1313"/>
  <c r="K1663" i="1313"/>
  <c r="L1663" i="1313"/>
  <c r="J1664" i="1313"/>
  <c r="K1664" i="1313"/>
  <c r="L1664" i="1313"/>
  <c r="J1665" i="1313"/>
  <c r="K1665" i="1313"/>
  <c r="L1665" i="1313"/>
  <c r="J1666" i="1313"/>
  <c r="K1666" i="1313"/>
  <c r="L1666" i="1313"/>
  <c r="J1667" i="1313"/>
  <c r="K1667" i="1313"/>
  <c r="L1667" i="1313"/>
  <c r="J1668" i="1313"/>
  <c r="K1668" i="1313"/>
  <c r="L1668" i="1313"/>
  <c r="J1669" i="1313"/>
  <c r="K1669" i="1313"/>
  <c r="L1669" i="1313"/>
  <c r="J1670" i="1313"/>
  <c r="K1670" i="1313"/>
  <c r="L1670" i="1313"/>
  <c r="J1671" i="1313"/>
  <c r="K1671" i="1313"/>
  <c r="L1671" i="1313"/>
  <c r="J1672" i="1313"/>
  <c r="K1672" i="1313"/>
  <c r="L1672" i="1313"/>
  <c r="J1673" i="1313"/>
  <c r="K1673" i="1313"/>
  <c r="L1673" i="1313"/>
  <c r="J1674" i="1313"/>
  <c r="K1674" i="1313"/>
  <c r="L1674" i="1313"/>
  <c r="J1675" i="1313"/>
  <c r="K1675" i="1313"/>
  <c r="L1675" i="1313"/>
  <c r="J1676" i="1313"/>
  <c r="K1676" i="1313"/>
  <c r="L1676" i="1313"/>
  <c r="J1677" i="1313"/>
  <c r="K1677" i="1313"/>
  <c r="L1677" i="1313"/>
  <c r="J1678" i="1313"/>
  <c r="K1678" i="1313"/>
  <c r="L1678" i="1313"/>
  <c r="J1679" i="1313"/>
  <c r="K1679" i="1313"/>
  <c r="L1679" i="1313"/>
  <c r="J1680" i="1313"/>
  <c r="K1680" i="1313"/>
  <c r="L1680" i="1313"/>
  <c r="J1681" i="1313"/>
  <c r="K1681" i="1313"/>
  <c r="L1681" i="1313"/>
  <c r="J1682" i="1313"/>
  <c r="K1682" i="1313"/>
  <c r="L1682" i="1313"/>
  <c r="J1683" i="1313"/>
  <c r="K1683" i="1313"/>
  <c r="L1683" i="1313"/>
  <c r="J1684" i="1313"/>
  <c r="K1684" i="1313"/>
  <c r="L1684" i="1313"/>
  <c r="J1685" i="1313"/>
  <c r="K1685" i="1313"/>
  <c r="L1685" i="1313"/>
  <c r="J1686" i="1313"/>
  <c r="K1686" i="1313"/>
  <c r="L1686" i="1313"/>
  <c r="J1687" i="1313"/>
  <c r="K1687" i="1313"/>
  <c r="L1687" i="1313"/>
  <c r="J1688" i="1313"/>
  <c r="K1688" i="1313"/>
  <c r="L1688" i="1313"/>
  <c r="J1689" i="1313"/>
  <c r="K1689" i="1313"/>
  <c r="L1689" i="1313"/>
  <c r="J1690" i="1313"/>
  <c r="K1690" i="1313"/>
  <c r="L1690" i="1313"/>
  <c r="J1691" i="1313"/>
  <c r="K1691" i="1313"/>
  <c r="L1691" i="1313"/>
  <c r="J1692" i="1313"/>
  <c r="K1692" i="1313"/>
  <c r="L1692" i="1313"/>
  <c r="J1693" i="1313"/>
  <c r="K1693" i="1313"/>
  <c r="L1693" i="1313"/>
  <c r="J1694" i="1313"/>
  <c r="K1694" i="1313"/>
  <c r="L1694" i="1313"/>
  <c r="J1695" i="1313"/>
  <c r="K1695" i="1313"/>
  <c r="L1695" i="1313"/>
  <c r="J1696" i="1313"/>
  <c r="K1696" i="1313"/>
  <c r="L1696" i="1313"/>
  <c r="J1697" i="1313"/>
  <c r="K1697" i="1313"/>
  <c r="L1697" i="1313"/>
  <c r="J1698" i="1313"/>
  <c r="K1698" i="1313"/>
  <c r="L1698" i="1313"/>
  <c r="J1699" i="1313"/>
  <c r="K1699" i="1313"/>
  <c r="L1699" i="1313"/>
  <c r="J1700" i="1313"/>
  <c r="K1700" i="1313"/>
  <c r="L1700" i="1313"/>
  <c r="J1701" i="1313"/>
  <c r="K1701" i="1313"/>
  <c r="L1701" i="1313"/>
  <c r="J1702" i="1313"/>
  <c r="K1702" i="1313"/>
  <c r="L1702" i="1313"/>
  <c r="J1703" i="1313"/>
  <c r="K1703" i="1313"/>
  <c r="L1703" i="1313"/>
  <c r="J1704" i="1313"/>
  <c r="K1704" i="1313"/>
  <c r="L1704" i="1313"/>
  <c r="J1705" i="1313"/>
  <c r="K1705" i="1313"/>
  <c r="L1705" i="1313"/>
  <c r="J1706" i="1313"/>
  <c r="K1706" i="1313"/>
  <c r="L1706" i="1313"/>
  <c r="J1707" i="1313"/>
  <c r="K1707" i="1313"/>
  <c r="L1707" i="1313"/>
  <c r="J1708" i="1313"/>
  <c r="K1708" i="1313"/>
  <c r="L1708" i="1313"/>
  <c r="J1709" i="1313"/>
  <c r="K1709" i="1313"/>
  <c r="L1709" i="1313"/>
  <c r="J1710" i="1313"/>
  <c r="K1710" i="1313"/>
  <c r="L1710" i="1313"/>
  <c r="J1711" i="1313"/>
  <c r="K1711" i="1313"/>
  <c r="L1711" i="1313"/>
  <c r="J1712" i="1313"/>
  <c r="K1712" i="1313"/>
  <c r="L1712" i="1313"/>
  <c r="J1713" i="1313"/>
  <c r="K1713" i="1313"/>
  <c r="L1713" i="1313"/>
  <c r="J1714" i="1313"/>
  <c r="K1714" i="1313"/>
  <c r="L1714" i="1313"/>
  <c r="J1715" i="1313"/>
  <c r="K1715" i="1313"/>
  <c r="L1715" i="1313"/>
  <c r="J1716" i="1313"/>
  <c r="K1716" i="1313"/>
  <c r="L1716" i="1313"/>
  <c r="J1717" i="1313"/>
  <c r="K1717" i="1313"/>
  <c r="L1717" i="1313"/>
  <c r="J1718" i="1313"/>
  <c r="K1718" i="1313"/>
  <c r="L1718" i="1313"/>
  <c r="J1719" i="1313"/>
  <c r="K1719" i="1313"/>
  <c r="L1719" i="1313"/>
  <c r="J1720" i="1313"/>
  <c r="K1720" i="1313"/>
  <c r="L1720" i="1313"/>
  <c r="J1721" i="1313"/>
  <c r="K1721" i="1313"/>
  <c r="L1721" i="1313"/>
  <c r="J1722" i="1313"/>
  <c r="K1722" i="1313"/>
  <c r="L1722" i="1313"/>
  <c r="J1723" i="1313"/>
  <c r="K1723" i="1313"/>
  <c r="L1723" i="1313"/>
  <c r="J1724" i="1313"/>
  <c r="K1724" i="1313"/>
  <c r="L1724" i="1313"/>
  <c r="J1725" i="1313"/>
  <c r="K1725" i="1313"/>
  <c r="L1725" i="1313"/>
  <c r="J1726" i="1313"/>
  <c r="K1726" i="1313"/>
  <c r="L1726" i="1313"/>
  <c r="J1727" i="1313"/>
  <c r="K1727" i="1313"/>
  <c r="L1727" i="1313"/>
  <c r="J1728" i="1313"/>
  <c r="K1728" i="1313"/>
  <c r="L1728" i="1313"/>
  <c r="J1729" i="1313"/>
  <c r="K1729" i="1313"/>
  <c r="L1729" i="1313"/>
  <c r="J1730" i="1313"/>
  <c r="K1730" i="1313"/>
  <c r="L1730" i="1313"/>
  <c r="J1731" i="1313"/>
  <c r="K1731" i="1313"/>
  <c r="L1731" i="1313"/>
  <c r="J1732" i="1313"/>
  <c r="K1732" i="1313"/>
  <c r="L1732" i="1313"/>
  <c r="J1733" i="1313"/>
  <c r="K1733" i="1313"/>
  <c r="L1733" i="1313"/>
  <c r="J1734" i="1313"/>
  <c r="K1734" i="1313"/>
  <c r="L1734" i="1313"/>
  <c r="J1735" i="1313"/>
  <c r="K1735" i="1313"/>
  <c r="L1735" i="1313"/>
  <c r="J1736" i="1313"/>
  <c r="K1736" i="1313"/>
  <c r="L1736" i="1313"/>
  <c r="J1737" i="1313"/>
  <c r="K1737" i="1313"/>
  <c r="L1737" i="1313"/>
  <c r="J1738" i="1313"/>
  <c r="K1738" i="1313"/>
  <c r="L1738" i="1313"/>
  <c r="J1739" i="1313"/>
  <c r="K1739" i="1313"/>
  <c r="L1739" i="1313"/>
  <c r="J1740" i="1313"/>
  <c r="K1740" i="1313"/>
  <c r="L1740" i="1313"/>
  <c r="J1741" i="1313"/>
  <c r="K1741" i="1313"/>
  <c r="L1741" i="1313"/>
  <c r="J1742" i="1313"/>
  <c r="K1742" i="1313"/>
  <c r="L1742" i="1313"/>
  <c r="J1743" i="1313"/>
  <c r="K1743" i="1313"/>
  <c r="L1743" i="1313"/>
  <c r="J1744" i="1313"/>
  <c r="K1744" i="1313"/>
  <c r="L1744" i="1313"/>
  <c r="J1745" i="1313"/>
  <c r="K1745" i="1313"/>
  <c r="L1745" i="1313"/>
  <c r="J1746" i="1313"/>
  <c r="K1746" i="1313"/>
  <c r="L1746" i="1313"/>
  <c r="J1747" i="1313"/>
  <c r="K1747" i="1313"/>
  <c r="L1747" i="1313"/>
  <c r="J1748" i="1313"/>
  <c r="K1748" i="1313"/>
  <c r="L1748" i="1313"/>
  <c r="J1749" i="1313"/>
  <c r="K1749" i="1313"/>
  <c r="L1749" i="1313"/>
  <c r="J1750" i="1313"/>
  <c r="K1750" i="1313"/>
  <c r="L1750" i="1313"/>
  <c r="J1751" i="1313"/>
  <c r="K1751" i="1313"/>
  <c r="L1751" i="1313"/>
  <c r="J1752" i="1313"/>
  <c r="K1752" i="1313"/>
  <c r="L1752" i="1313"/>
  <c r="J1753" i="1313"/>
  <c r="K1753" i="1313"/>
  <c r="L1753" i="1313"/>
  <c r="J1754" i="1313"/>
  <c r="K1754" i="1313"/>
  <c r="L1754" i="1313"/>
  <c r="J1755" i="1313"/>
  <c r="K1755" i="1313"/>
  <c r="L1755" i="1313"/>
  <c r="J1756" i="1313"/>
  <c r="K1756" i="1313"/>
  <c r="L1756" i="1313"/>
  <c r="J1757" i="1313"/>
  <c r="K1757" i="1313"/>
  <c r="L1757" i="1313"/>
  <c r="J1758" i="1313"/>
  <c r="K1758" i="1313"/>
  <c r="L1758" i="1313"/>
  <c r="J1759" i="1313"/>
  <c r="K1759" i="1313"/>
  <c r="L1759" i="1313"/>
  <c r="J1760" i="1313"/>
  <c r="K1760" i="1313"/>
  <c r="L1760" i="1313"/>
  <c r="J1761" i="1313"/>
  <c r="K1761" i="1313"/>
  <c r="L1761" i="1313"/>
  <c r="J1762" i="1313"/>
  <c r="K1762" i="1313"/>
  <c r="L1762" i="1313"/>
  <c r="J1763" i="1313"/>
  <c r="K1763" i="1313"/>
  <c r="L1763" i="1313"/>
  <c r="J1764" i="1313"/>
  <c r="K1764" i="1313"/>
  <c r="L1764" i="1313"/>
  <c r="J1765" i="1313"/>
  <c r="K1765" i="1313"/>
  <c r="L1765" i="1313"/>
  <c r="J1766" i="1313"/>
  <c r="K1766" i="1313"/>
  <c r="L1766" i="1313"/>
  <c r="J1767" i="1313"/>
  <c r="K1767" i="1313"/>
  <c r="L1767" i="1313"/>
  <c r="J1768" i="1313"/>
  <c r="K1768" i="1313"/>
  <c r="L1768" i="1313"/>
  <c r="J1769" i="1313"/>
  <c r="K1769" i="1313"/>
  <c r="L1769" i="1313"/>
  <c r="J1770" i="1313"/>
  <c r="K1770" i="1313"/>
  <c r="L1770" i="1313"/>
  <c r="J1771" i="1313"/>
  <c r="K1771" i="1313"/>
  <c r="L1771" i="1313"/>
  <c r="J1772" i="1313"/>
  <c r="K1772" i="1313"/>
  <c r="L1772" i="1313"/>
  <c r="J1773" i="1313"/>
  <c r="K1773" i="1313"/>
  <c r="L1773" i="1313"/>
  <c r="J1774" i="1313"/>
  <c r="K1774" i="1313"/>
  <c r="L1774" i="1313"/>
  <c r="J1775" i="1313"/>
  <c r="K1775" i="1313"/>
  <c r="L1775" i="1313"/>
  <c r="J1776" i="1313"/>
  <c r="K1776" i="1313"/>
  <c r="L1776" i="1313"/>
  <c r="J1777" i="1313"/>
  <c r="K1777" i="1313"/>
  <c r="L1777" i="1313"/>
  <c r="J1778" i="1313"/>
  <c r="K1778" i="1313"/>
  <c r="L1778" i="1313"/>
  <c r="J1779" i="1313"/>
  <c r="K1779" i="1313"/>
  <c r="L1779" i="1313"/>
  <c r="J1780" i="1313"/>
  <c r="K1780" i="1313"/>
  <c r="L1780" i="1313"/>
  <c r="J1781" i="1313"/>
  <c r="K1781" i="1313"/>
  <c r="L1781" i="1313"/>
  <c r="J1782" i="1313"/>
  <c r="K1782" i="1313"/>
  <c r="L1782" i="1313"/>
  <c r="J1783" i="1313"/>
  <c r="K1783" i="1313"/>
  <c r="L1783" i="1313"/>
  <c r="J1784" i="1313"/>
  <c r="K1784" i="1313"/>
  <c r="L1784" i="1313"/>
  <c r="J1785" i="1313"/>
  <c r="K1785" i="1313"/>
  <c r="L1785" i="1313"/>
  <c r="J1786" i="1313"/>
  <c r="K1786" i="1313"/>
  <c r="L1786" i="1313"/>
  <c r="J1787" i="1313"/>
  <c r="K1787" i="1313"/>
  <c r="L1787" i="1313"/>
  <c r="J1788" i="1313"/>
  <c r="K1788" i="1313"/>
  <c r="L1788" i="1313"/>
  <c r="J1789" i="1313"/>
  <c r="K1789" i="1313"/>
  <c r="L1789" i="1313"/>
  <c r="J1790" i="1313"/>
  <c r="K1790" i="1313"/>
  <c r="L1790" i="1313"/>
  <c r="J1791" i="1313"/>
  <c r="K1791" i="1313"/>
  <c r="L1791" i="1313"/>
  <c r="J1792" i="1313"/>
  <c r="K1792" i="1313"/>
  <c r="L1792" i="1313"/>
  <c r="J1793" i="1313"/>
  <c r="K1793" i="1313"/>
  <c r="L1793" i="1313"/>
  <c r="J1794" i="1313"/>
  <c r="K1794" i="1313"/>
  <c r="L1794" i="1313"/>
  <c r="J1795" i="1313"/>
  <c r="K1795" i="1313"/>
  <c r="L1795" i="1313"/>
  <c r="J1796" i="1313"/>
  <c r="K1796" i="1313"/>
  <c r="L1796" i="1313"/>
  <c r="J1797" i="1313"/>
  <c r="K1797" i="1313"/>
  <c r="L1797" i="1313"/>
  <c r="J1798" i="1313"/>
  <c r="K1798" i="1313"/>
  <c r="L1798" i="1313"/>
  <c r="J1799" i="1313"/>
  <c r="K1799" i="1313"/>
  <c r="L1799" i="1313"/>
  <c r="J1800" i="1313"/>
  <c r="K1800" i="1313"/>
  <c r="L1800" i="1313"/>
  <c r="J1801" i="1313"/>
  <c r="K1801" i="1313"/>
  <c r="L1801" i="1313"/>
  <c r="J1802" i="1313"/>
  <c r="K1802" i="1313"/>
  <c r="L1802" i="1313"/>
  <c r="J1803" i="1313"/>
  <c r="K1803" i="1313"/>
  <c r="L1803" i="1313"/>
  <c r="J1804" i="1313"/>
  <c r="K1804" i="1313"/>
  <c r="L1804" i="1313"/>
  <c r="J1805" i="1313"/>
  <c r="K1805" i="1313"/>
  <c r="L1805" i="1313"/>
  <c r="J1806" i="1313"/>
  <c r="K1806" i="1313"/>
  <c r="L1806" i="1313"/>
  <c r="J1807" i="1313"/>
  <c r="K1807" i="1313"/>
  <c r="L1807" i="1313"/>
  <c r="J1808" i="1313"/>
  <c r="K1808" i="1313"/>
  <c r="L1808" i="1313"/>
  <c r="J1809" i="1313"/>
  <c r="K1809" i="1313"/>
  <c r="L1809" i="1313"/>
  <c r="J1810" i="1313"/>
  <c r="K1810" i="1313"/>
  <c r="L1810" i="1313"/>
  <c r="J1811" i="1313"/>
  <c r="K1811" i="1313"/>
  <c r="L1811" i="1313"/>
  <c r="J1812" i="1313"/>
  <c r="K1812" i="1313"/>
  <c r="L1812" i="1313"/>
  <c r="J1813" i="1313"/>
  <c r="K1813" i="1313"/>
  <c r="L1813" i="1313"/>
  <c r="J1814" i="1313"/>
  <c r="K1814" i="1313"/>
  <c r="L1814" i="1313"/>
  <c r="J1815" i="1313"/>
  <c r="K1815" i="1313"/>
  <c r="L1815" i="1313"/>
  <c r="J1816" i="1313"/>
  <c r="K1816" i="1313"/>
  <c r="L1816" i="1313"/>
  <c r="J1817" i="1313"/>
  <c r="K1817" i="1313"/>
  <c r="L1817" i="1313"/>
  <c r="J1818" i="1313"/>
  <c r="K1818" i="1313"/>
  <c r="L1818" i="1313"/>
  <c r="J1819" i="1313"/>
  <c r="K1819" i="1313"/>
  <c r="L1819" i="1313"/>
  <c r="J1820" i="1313"/>
  <c r="K1820" i="1313"/>
  <c r="L1820" i="1313"/>
  <c r="J1821" i="1313"/>
  <c r="K1821" i="1313"/>
  <c r="L1821" i="1313"/>
  <c r="J1822" i="1313"/>
  <c r="K1822" i="1313"/>
  <c r="L1822" i="1313"/>
  <c r="J1823" i="1313"/>
  <c r="K1823" i="1313"/>
  <c r="L1823" i="1313"/>
  <c r="J1824" i="1313"/>
  <c r="K1824" i="1313"/>
  <c r="L1824" i="1313"/>
  <c r="J1825" i="1313"/>
  <c r="K1825" i="1313"/>
  <c r="L1825" i="1313"/>
  <c r="J1826" i="1313"/>
  <c r="K1826" i="1313"/>
  <c r="L1826" i="1313"/>
  <c r="J1827" i="1313"/>
  <c r="K1827" i="1313"/>
  <c r="L1827" i="1313"/>
  <c r="J1828" i="1313"/>
  <c r="K1828" i="1313"/>
  <c r="L1828" i="1313"/>
  <c r="J1829" i="1313"/>
  <c r="K1829" i="1313"/>
  <c r="L1829" i="1313"/>
  <c r="J1830" i="1313"/>
  <c r="K1830" i="1313"/>
  <c r="L1830" i="1313"/>
  <c r="J1831" i="1313"/>
  <c r="K1831" i="1313"/>
  <c r="L1831" i="1313"/>
  <c r="J1832" i="1313"/>
  <c r="K1832" i="1313"/>
  <c r="L1832" i="1313"/>
  <c r="J1833" i="1313"/>
  <c r="K1833" i="1313"/>
  <c r="L1833" i="1313"/>
  <c r="J1834" i="1313"/>
  <c r="K1834" i="1313"/>
  <c r="L1834" i="1313"/>
  <c r="J1835" i="1313"/>
  <c r="K1835" i="1313"/>
  <c r="L1835" i="1313"/>
  <c r="J1836" i="1313"/>
  <c r="K1836" i="1313"/>
  <c r="L1836" i="1313"/>
  <c r="J1837" i="1313"/>
  <c r="K1837" i="1313"/>
  <c r="L1837" i="1313"/>
  <c r="J1838" i="1313"/>
  <c r="K1838" i="1313"/>
  <c r="L1838" i="1313"/>
  <c r="J1839" i="1313"/>
  <c r="K1839" i="1313"/>
  <c r="L1839" i="1313"/>
  <c r="J1840" i="1313"/>
  <c r="K1840" i="1313"/>
  <c r="L1840" i="1313"/>
  <c r="J1841" i="1313"/>
  <c r="K1841" i="1313"/>
  <c r="L1841" i="1313"/>
  <c r="J1842" i="1313"/>
  <c r="K1842" i="1313"/>
  <c r="L1842" i="1313"/>
  <c r="J1843" i="1313"/>
  <c r="K1843" i="1313"/>
  <c r="L1843" i="1313"/>
  <c r="J1844" i="1313"/>
  <c r="K1844" i="1313"/>
  <c r="L1844" i="1313"/>
  <c r="J1845" i="1313"/>
  <c r="K1845" i="1313"/>
  <c r="L1845" i="1313"/>
  <c r="J1846" i="1313"/>
  <c r="K1846" i="1313"/>
  <c r="L1846" i="1313"/>
  <c r="J1847" i="1313"/>
  <c r="K1847" i="1313"/>
  <c r="L1847" i="1313"/>
  <c r="J1848" i="1313"/>
  <c r="K1848" i="1313"/>
  <c r="L1848" i="1313"/>
  <c r="J1849" i="1313"/>
  <c r="K1849" i="1313"/>
  <c r="L1849" i="1313"/>
  <c r="J1850" i="1313"/>
  <c r="K1850" i="1313"/>
  <c r="L1850" i="1313"/>
  <c r="J1851" i="1313"/>
  <c r="K1851" i="1313"/>
  <c r="L1851" i="1313"/>
  <c r="J1852" i="1313"/>
  <c r="K1852" i="1313"/>
  <c r="L1852" i="1313"/>
  <c r="J1853" i="1313"/>
  <c r="K1853" i="1313"/>
  <c r="L1853" i="1313"/>
  <c r="J1854" i="1313"/>
  <c r="K1854" i="1313"/>
  <c r="L1854" i="1313"/>
  <c r="J1855" i="1313"/>
  <c r="K1855" i="1313"/>
  <c r="L1855" i="1313"/>
  <c r="J1856" i="1313"/>
  <c r="K1856" i="1313"/>
  <c r="L1856" i="1313"/>
  <c r="J1857" i="1313"/>
  <c r="K1857" i="1313"/>
  <c r="L1857" i="1313"/>
  <c r="J1858" i="1313"/>
  <c r="K1858" i="1313"/>
  <c r="L1858" i="1313"/>
  <c r="J1859" i="1313"/>
  <c r="K1859" i="1313"/>
  <c r="L1859" i="1313"/>
  <c r="J1860" i="1313"/>
  <c r="K1860" i="1313"/>
  <c r="L1860" i="1313"/>
  <c r="J1861" i="1313"/>
  <c r="K1861" i="1313"/>
  <c r="L1861" i="1313"/>
  <c r="J1862" i="1313"/>
  <c r="K1862" i="1313"/>
  <c r="L1862" i="1313"/>
  <c r="J1863" i="1313"/>
  <c r="K1863" i="1313"/>
  <c r="L1863" i="1313"/>
  <c r="J1864" i="1313"/>
  <c r="K1864" i="1313"/>
  <c r="L1864" i="1313"/>
  <c r="J1865" i="1313"/>
  <c r="K1865" i="1313"/>
  <c r="L1865" i="1313"/>
  <c r="J1866" i="1313"/>
  <c r="K1866" i="1313"/>
  <c r="L1866" i="1313"/>
  <c r="J1867" i="1313"/>
  <c r="K1867" i="1313"/>
  <c r="L1867" i="1313"/>
  <c r="J1868" i="1313"/>
  <c r="K1868" i="1313"/>
  <c r="L1868" i="1313"/>
  <c r="J1869" i="1313"/>
  <c r="K1869" i="1313"/>
  <c r="L1869" i="1313"/>
  <c r="J1870" i="1313"/>
  <c r="K1870" i="1313"/>
  <c r="L1870" i="1313"/>
  <c r="J1871" i="1313"/>
  <c r="K1871" i="1313"/>
  <c r="L1871" i="1313"/>
  <c r="J1872" i="1313"/>
  <c r="K1872" i="1313"/>
  <c r="L1872" i="1313"/>
  <c r="J1873" i="1313"/>
  <c r="K1873" i="1313"/>
  <c r="L1873" i="1313"/>
  <c r="J1874" i="1313"/>
  <c r="K1874" i="1313"/>
  <c r="L1874" i="1313"/>
  <c r="J1875" i="1313"/>
  <c r="K1875" i="1313"/>
  <c r="L1875" i="1313"/>
  <c r="J1876" i="1313"/>
  <c r="K1876" i="1313"/>
  <c r="L1876" i="1313"/>
  <c r="J1877" i="1313"/>
  <c r="K1877" i="1313"/>
  <c r="L1877" i="1313"/>
  <c r="J1878" i="1313"/>
  <c r="K1878" i="1313"/>
  <c r="L1878" i="1313"/>
  <c r="J1879" i="1313"/>
  <c r="K1879" i="1313"/>
  <c r="L1879" i="1313"/>
  <c r="J1880" i="1313"/>
  <c r="K1880" i="1313"/>
  <c r="L1880" i="1313"/>
  <c r="J1881" i="1313"/>
  <c r="K1881" i="1313"/>
  <c r="L1881" i="1313"/>
  <c r="J1882" i="1313"/>
  <c r="K1882" i="1313"/>
  <c r="L1882" i="1313"/>
  <c r="J1883" i="1313"/>
  <c r="K1883" i="1313"/>
  <c r="L1883" i="1313"/>
  <c r="J1884" i="1313"/>
  <c r="K1884" i="1313"/>
  <c r="L1884" i="1313"/>
  <c r="J1885" i="1313"/>
  <c r="K1885" i="1313"/>
  <c r="L1885" i="1313"/>
  <c r="J1886" i="1313"/>
  <c r="K1886" i="1313"/>
  <c r="L1886" i="1313"/>
  <c r="J1887" i="1313"/>
  <c r="K1887" i="1313"/>
  <c r="L1887" i="1313"/>
  <c r="J1888" i="1313"/>
  <c r="K1888" i="1313"/>
  <c r="L1888" i="1313"/>
  <c r="J1889" i="1313"/>
  <c r="K1889" i="1313"/>
  <c r="L1889" i="1313"/>
  <c r="J1890" i="1313"/>
  <c r="K1890" i="1313"/>
  <c r="L1890" i="1313"/>
  <c r="J1891" i="1313"/>
  <c r="K1891" i="1313"/>
  <c r="L1891" i="1313"/>
  <c r="J1892" i="1313"/>
  <c r="K1892" i="1313"/>
  <c r="L1892" i="1313"/>
  <c r="J1893" i="1313"/>
  <c r="K1893" i="1313"/>
  <c r="L1893" i="1313"/>
  <c r="J1894" i="1313"/>
  <c r="K1894" i="1313"/>
  <c r="L1894" i="1313"/>
  <c r="J1895" i="1313"/>
  <c r="K1895" i="1313"/>
  <c r="L1895" i="1313"/>
  <c r="J1896" i="1313"/>
  <c r="K1896" i="1313"/>
  <c r="L1896" i="1313"/>
  <c r="J1897" i="1313"/>
  <c r="K1897" i="1313"/>
  <c r="L1897" i="1313"/>
  <c r="J1898" i="1313"/>
  <c r="K1898" i="1313"/>
  <c r="L1898" i="1313"/>
  <c r="J1899" i="1313"/>
  <c r="K1899" i="1313"/>
  <c r="L1899" i="1313"/>
  <c r="J1900" i="1313"/>
  <c r="K1900" i="1313"/>
  <c r="L1900" i="1313"/>
  <c r="J1901" i="1313"/>
  <c r="K1901" i="1313"/>
  <c r="L1901" i="1313"/>
  <c r="J1902" i="1313"/>
  <c r="K1902" i="1313"/>
  <c r="L1902" i="1313"/>
  <c r="J1903" i="1313"/>
  <c r="K1903" i="1313"/>
  <c r="L1903" i="1313"/>
  <c r="J1904" i="1313"/>
  <c r="K1904" i="1313"/>
  <c r="L1904" i="1313"/>
  <c r="J1905" i="1313"/>
  <c r="K1905" i="1313"/>
  <c r="L1905" i="1313"/>
  <c r="J1906" i="1313"/>
  <c r="K1906" i="1313"/>
  <c r="L1906" i="1313"/>
  <c r="J1907" i="1313"/>
  <c r="K1907" i="1313"/>
  <c r="L1907" i="1313"/>
  <c r="J1908" i="1313"/>
  <c r="K1908" i="1313"/>
  <c r="L1908" i="1313"/>
  <c r="J1909" i="1313"/>
  <c r="K1909" i="1313"/>
  <c r="L1909" i="1313"/>
  <c r="J1910" i="1313"/>
  <c r="K1910" i="1313"/>
  <c r="L1910" i="1313"/>
  <c r="J1911" i="1313"/>
  <c r="K1911" i="1313"/>
  <c r="L1911" i="1313"/>
  <c r="J1912" i="1313"/>
  <c r="K1912" i="1313"/>
  <c r="L1912" i="1313"/>
  <c r="J1913" i="1313"/>
  <c r="K1913" i="1313"/>
  <c r="L1913" i="1313"/>
  <c r="J1914" i="1313"/>
  <c r="K1914" i="1313"/>
  <c r="L1914" i="1313"/>
  <c r="J1915" i="1313"/>
  <c r="K1915" i="1313"/>
  <c r="L1915" i="1313"/>
  <c r="J1916" i="1313"/>
  <c r="K1916" i="1313"/>
  <c r="L1916" i="1313"/>
  <c r="J1917" i="1313"/>
  <c r="K1917" i="1313"/>
  <c r="L1917" i="1313"/>
  <c r="J1918" i="1313"/>
  <c r="K1918" i="1313"/>
  <c r="L1918" i="1313"/>
  <c r="J1919" i="1313"/>
  <c r="K1919" i="1313"/>
  <c r="L1919" i="1313"/>
  <c r="J1920" i="1313"/>
  <c r="K1920" i="1313"/>
  <c r="L1920" i="1313"/>
  <c r="J1921" i="1313"/>
  <c r="K1921" i="1313"/>
  <c r="L1921" i="1313"/>
  <c r="J1922" i="1313"/>
  <c r="K1922" i="1313"/>
  <c r="L1922" i="1313"/>
  <c r="J1923" i="1313"/>
  <c r="K1923" i="1313"/>
  <c r="L1923" i="1313"/>
  <c r="J1924" i="1313"/>
  <c r="K1924" i="1313"/>
  <c r="L1924" i="1313"/>
  <c r="J1925" i="1313"/>
  <c r="K1925" i="1313"/>
  <c r="L1925" i="1313"/>
  <c r="J1926" i="1313"/>
  <c r="K1926" i="1313"/>
  <c r="L1926" i="1313"/>
  <c r="J1927" i="1313"/>
  <c r="K1927" i="1313"/>
  <c r="L1927" i="1313"/>
  <c r="J1928" i="1313"/>
  <c r="K1928" i="1313"/>
  <c r="L1928" i="1313"/>
  <c r="J1929" i="1313"/>
  <c r="K1929" i="1313"/>
  <c r="L1929" i="1313"/>
  <c r="J1930" i="1313"/>
  <c r="K1930" i="1313"/>
  <c r="L1930" i="1313"/>
  <c r="J1931" i="1313"/>
  <c r="K1931" i="1313"/>
  <c r="L1931" i="1313"/>
  <c r="J1932" i="1313"/>
  <c r="K1932" i="1313"/>
  <c r="L1932" i="1313"/>
  <c r="J1933" i="1313"/>
  <c r="K1933" i="1313"/>
  <c r="L1933" i="1313"/>
  <c r="J1934" i="1313"/>
  <c r="K1934" i="1313"/>
  <c r="L1934" i="1313"/>
  <c r="J1935" i="1313"/>
  <c r="K1935" i="1313"/>
  <c r="L1935" i="1313"/>
  <c r="J1936" i="1313"/>
  <c r="K1936" i="1313"/>
  <c r="L1936" i="1313"/>
  <c r="J1937" i="1313"/>
  <c r="K1937" i="1313"/>
  <c r="L1937" i="1313"/>
  <c r="J1938" i="1313"/>
  <c r="K1938" i="1313"/>
  <c r="L1938" i="1313"/>
  <c r="J1939" i="1313"/>
  <c r="K1939" i="1313"/>
  <c r="L1939" i="1313"/>
  <c r="J1940" i="1313"/>
  <c r="K1940" i="1313"/>
  <c r="L1940" i="1313"/>
  <c r="J1941" i="1313"/>
  <c r="K1941" i="1313"/>
  <c r="L1941" i="1313"/>
  <c r="J1942" i="1313"/>
  <c r="K1942" i="1313"/>
  <c r="L1942" i="1313"/>
  <c r="J1943" i="1313"/>
  <c r="K1943" i="1313"/>
  <c r="L1943" i="1313"/>
  <c r="J1944" i="1313"/>
  <c r="K1944" i="1313"/>
  <c r="L1944" i="1313"/>
  <c r="J1945" i="1313"/>
  <c r="K1945" i="1313"/>
  <c r="L1945" i="1313"/>
  <c r="J1946" i="1313"/>
  <c r="K1946" i="1313"/>
  <c r="L1946" i="1313"/>
  <c r="J1947" i="1313"/>
  <c r="K1947" i="1313"/>
  <c r="L1947" i="1313"/>
  <c r="J1948" i="1313"/>
  <c r="K1948" i="1313"/>
  <c r="L1948" i="1313"/>
  <c r="J1949" i="1313"/>
  <c r="K1949" i="1313"/>
  <c r="L1949" i="1313"/>
  <c r="J1950" i="1313"/>
  <c r="K1950" i="1313"/>
  <c r="L1950" i="1313"/>
  <c r="J1951" i="1313"/>
  <c r="K1951" i="1313"/>
  <c r="L1951" i="1313"/>
  <c r="J1952" i="1313"/>
  <c r="K1952" i="1313"/>
  <c r="L1952" i="1313"/>
  <c r="J1953" i="1313"/>
  <c r="K1953" i="1313"/>
  <c r="L1953" i="1313"/>
  <c r="J1954" i="1313"/>
  <c r="K1954" i="1313"/>
  <c r="L1954" i="1313"/>
  <c r="J1955" i="1313"/>
  <c r="K1955" i="1313"/>
  <c r="L1955" i="1313"/>
  <c r="J1956" i="1313"/>
  <c r="K1956" i="1313"/>
  <c r="L1956" i="1313"/>
  <c r="J1957" i="1313"/>
  <c r="K1957" i="1313"/>
  <c r="L1957" i="1313"/>
  <c r="J1958" i="1313"/>
  <c r="K1958" i="1313"/>
  <c r="L1958" i="1313"/>
  <c r="J1959" i="1313"/>
  <c r="K1959" i="1313"/>
  <c r="L1959" i="1313"/>
  <c r="J1960" i="1313"/>
  <c r="K1960" i="1313"/>
  <c r="L1960" i="1313"/>
  <c r="J1961" i="1313"/>
  <c r="K1961" i="1313"/>
  <c r="L1961" i="1313"/>
  <c r="J1962" i="1313"/>
  <c r="K1962" i="1313"/>
  <c r="L1962" i="1313"/>
  <c r="J1963" i="1313"/>
  <c r="K1963" i="1313"/>
  <c r="L1963" i="1313"/>
  <c r="J1964" i="1313"/>
  <c r="K1964" i="1313"/>
  <c r="L1964" i="1313"/>
  <c r="J1965" i="1313"/>
  <c r="K1965" i="1313"/>
  <c r="L1965" i="1313"/>
  <c r="J1966" i="1313"/>
  <c r="K1966" i="1313"/>
  <c r="L1966" i="1313"/>
  <c r="J1967" i="1313"/>
  <c r="K1967" i="1313"/>
  <c r="L1967" i="1313"/>
  <c r="J1968" i="1313"/>
  <c r="K1968" i="1313"/>
  <c r="L1968" i="1313"/>
  <c r="J1969" i="1313"/>
  <c r="K1969" i="1313"/>
  <c r="L1969" i="1313"/>
  <c r="J1970" i="1313"/>
  <c r="K1970" i="1313"/>
  <c r="L1970" i="1313"/>
  <c r="J1971" i="1313"/>
  <c r="K1971" i="1313"/>
  <c r="L1971" i="1313"/>
  <c r="J1972" i="1313"/>
  <c r="K1972" i="1313"/>
  <c r="L1972" i="1313"/>
  <c r="J1973" i="1313"/>
  <c r="K1973" i="1313"/>
  <c r="L1973" i="1313"/>
  <c r="J1974" i="1313"/>
  <c r="K1974" i="1313"/>
  <c r="L1974" i="1313"/>
  <c r="J1975" i="1313"/>
  <c r="K1975" i="1313"/>
  <c r="L1975" i="1313"/>
  <c r="J1976" i="1313"/>
  <c r="K1976" i="1313"/>
  <c r="L1976" i="1313"/>
  <c r="J1977" i="1313"/>
  <c r="K1977" i="1313"/>
  <c r="L1977" i="1313"/>
  <c r="J1978" i="1313"/>
  <c r="K1978" i="1313"/>
  <c r="L1978" i="1313"/>
  <c r="J1979" i="1313"/>
  <c r="K1979" i="1313"/>
  <c r="L1979" i="1313"/>
  <c r="J1980" i="1313"/>
  <c r="K1980" i="1313"/>
  <c r="L1980" i="1313"/>
  <c r="J1981" i="1313"/>
  <c r="K1981" i="1313"/>
  <c r="L1981" i="1313"/>
  <c r="J1982" i="1313"/>
  <c r="K1982" i="1313"/>
  <c r="L1982" i="1313"/>
  <c r="J1983" i="1313"/>
  <c r="K1983" i="1313"/>
  <c r="L1983" i="1313"/>
  <c r="J1984" i="1313"/>
  <c r="K1984" i="1313"/>
  <c r="L1984" i="1313"/>
  <c r="J1985" i="1313"/>
  <c r="K1985" i="1313"/>
  <c r="L1985" i="1313"/>
  <c r="J1986" i="1313"/>
  <c r="K1986" i="1313"/>
  <c r="L1986" i="1313"/>
  <c r="J1987" i="1313"/>
  <c r="K1987" i="1313"/>
  <c r="L1987" i="1313"/>
  <c r="J1988" i="1313"/>
  <c r="K1988" i="1313"/>
  <c r="L1988" i="1313"/>
  <c r="J1989" i="1313"/>
  <c r="K1989" i="1313"/>
  <c r="L1989" i="1313"/>
  <c r="J1990" i="1313"/>
  <c r="K1990" i="1313"/>
  <c r="L1990" i="1313"/>
  <c r="J1991" i="1313"/>
  <c r="K1991" i="1313"/>
  <c r="L1991" i="1313"/>
  <c r="J1992" i="1313"/>
  <c r="K1992" i="1313"/>
  <c r="L1992" i="1313"/>
  <c r="J1993" i="1313"/>
  <c r="K1993" i="1313"/>
  <c r="L1993" i="1313"/>
  <c r="J1994" i="1313"/>
  <c r="K1994" i="1313"/>
  <c r="L1994" i="1313"/>
  <c r="J1995" i="1313"/>
  <c r="K1995" i="1313"/>
  <c r="L1995" i="1313"/>
  <c r="J1996" i="1313"/>
  <c r="K1996" i="1313"/>
  <c r="L1996" i="1313"/>
  <c r="J1997" i="1313"/>
  <c r="K1997" i="1313"/>
  <c r="L1997" i="1313"/>
  <c r="J1998" i="1313"/>
  <c r="K1998" i="1313"/>
  <c r="L1998" i="1313"/>
  <c r="J1999" i="1313"/>
  <c r="K1999" i="1313"/>
  <c r="L1999" i="1313"/>
  <c r="J2000" i="1313"/>
  <c r="K2000" i="1313"/>
  <c r="L2000" i="1313"/>
  <c r="J2001" i="1313"/>
  <c r="K2001" i="1313"/>
  <c r="L2001" i="1313"/>
  <c r="J2002" i="1313"/>
  <c r="K2002" i="1313"/>
  <c r="L2002" i="1313"/>
  <c r="J2003" i="1313"/>
  <c r="K2003" i="1313"/>
  <c r="L2003" i="1313"/>
  <c r="J2004" i="1313"/>
  <c r="K2004" i="1313"/>
  <c r="L2004" i="1313"/>
  <c r="J2005" i="1313"/>
  <c r="K2005" i="1313"/>
  <c r="L2005" i="1313"/>
  <c r="J2006" i="1313"/>
  <c r="K2006" i="1313"/>
  <c r="L2006" i="1313"/>
  <c r="J2007" i="1313"/>
  <c r="K2007" i="1313"/>
  <c r="L2007" i="1313"/>
  <c r="J2008" i="1313"/>
  <c r="K2008" i="1313"/>
  <c r="L2008" i="1313"/>
  <c r="J2009" i="1313"/>
  <c r="K2009" i="1313"/>
  <c r="L2009" i="1313"/>
  <c r="J2010" i="1313"/>
  <c r="K2010" i="1313"/>
  <c r="L2010" i="1313"/>
  <c r="J2011" i="1313"/>
  <c r="K2011" i="1313"/>
  <c r="L2011" i="1313"/>
  <c r="J2012" i="1313"/>
  <c r="K2012" i="1313"/>
  <c r="L2012" i="1313"/>
  <c r="J2013" i="1313"/>
  <c r="K2013" i="1313"/>
  <c r="L2013" i="1313"/>
  <c r="J2014" i="1313"/>
  <c r="K2014" i="1313"/>
  <c r="L2014" i="1313"/>
  <c r="J2015" i="1313"/>
  <c r="K2015" i="1313"/>
  <c r="L2015" i="1313"/>
  <c r="J2016" i="1313"/>
  <c r="K2016" i="1313"/>
  <c r="L2016" i="1313"/>
  <c r="J2017" i="1313"/>
  <c r="K2017" i="1313"/>
  <c r="L2017" i="1313"/>
  <c r="J2018" i="1313"/>
  <c r="K2018" i="1313"/>
  <c r="L2018" i="1313"/>
  <c r="J2019" i="1313"/>
  <c r="K2019" i="1313"/>
  <c r="L2019" i="1313"/>
  <c r="J2020" i="1313"/>
  <c r="K2020" i="1313"/>
  <c r="L2020" i="1313"/>
  <c r="J2021" i="1313"/>
  <c r="K2021" i="1313"/>
  <c r="L2021" i="1313"/>
  <c r="J2022" i="1313"/>
  <c r="K2022" i="1313"/>
  <c r="L2022" i="1313"/>
  <c r="J2023" i="1313"/>
  <c r="K2023" i="1313"/>
  <c r="L2023" i="1313"/>
  <c r="J2024" i="1313"/>
  <c r="K2024" i="1313"/>
  <c r="L2024" i="1313"/>
  <c r="J2025" i="1313"/>
  <c r="K2025" i="1313"/>
  <c r="L2025" i="1313"/>
  <c r="J2026" i="1313"/>
  <c r="K2026" i="1313"/>
  <c r="L2026" i="1313"/>
  <c r="J2027" i="1313"/>
  <c r="K2027" i="1313"/>
  <c r="L2027" i="1313"/>
  <c r="J2028" i="1313"/>
  <c r="K2028" i="1313"/>
  <c r="L2028" i="1313"/>
  <c r="J2029" i="1313"/>
  <c r="K2029" i="1313"/>
  <c r="L2029" i="1313"/>
  <c r="J2030" i="1313"/>
  <c r="K2030" i="1313"/>
  <c r="L2030" i="1313"/>
  <c r="J2031" i="1313"/>
  <c r="K2031" i="1313"/>
  <c r="L2031" i="1313"/>
  <c r="J2032" i="1313"/>
  <c r="K2032" i="1313"/>
  <c r="L2032" i="1313"/>
  <c r="J2033" i="1313"/>
  <c r="K2033" i="1313"/>
  <c r="L2033" i="1313"/>
  <c r="J2034" i="1313"/>
  <c r="K2034" i="1313"/>
  <c r="L2034" i="1313"/>
  <c r="J2035" i="1313"/>
  <c r="K2035" i="1313"/>
  <c r="L2035" i="1313"/>
  <c r="J2036" i="1313"/>
  <c r="K2036" i="1313"/>
  <c r="L2036" i="1313"/>
  <c r="J2037" i="1313"/>
  <c r="K2037" i="1313"/>
  <c r="L2037" i="1313"/>
  <c r="J2038" i="1313"/>
  <c r="K2038" i="1313"/>
  <c r="L2038" i="1313"/>
  <c r="J2039" i="1313"/>
  <c r="K2039" i="1313"/>
  <c r="L2039" i="1313"/>
  <c r="J2040" i="1313"/>
  <c r="K2040" i="1313"/>
  <c r="L2040" i="1313"/>
  <c r="J2041" i="1313"/>
  <c r="K2041" i="1313"/>
  <c r="L2041" i="1313"/>
  <c r="J2042" i="1313"/>
  <c r="K2042" i="1313"/>
  <c r="L2042" i="1313"/>
  <c r="J2043" i="1313"/>
  <c r="K2043" i="1313"/>
  <c r="L2043" i="1313"/>
  <c r="J2044" i="1313"/>
  <c r="K2044" i="1313"/>
  <c r="L2044" i="1313"/>
  <c r="J2045" i="1313"/>
  <c r="K2045" i="1313"/>
  <c r="L2045" i="1313"/>
  <c r="J2046" i="1313"/>
  <c r="K2046" i="1313"/>
  <c r="L2046" i="1313"/>
  <c r="J2047" i="1313"/>
  <c r="K2047" i="1313"/>
  <c r="L2047" i="1313"/>
  <c r="J2048" i="1313"/>
  <c r="K2048" i="1313"/>
  <c r="L2048" i="1313"/>
  <c r="J2049" i="1313"/>
  <c r="K2049" i="1313"/>
  <c r="L2049" i="1313"/>
  <c r="J2050" i="1313"/>
  <c r="K2050" i="1313"/>
  <c r="L2050" i="1313"/>
  <c r="J2051" i="1313"/>
  <c r="K2051" i="1313"/>
  <c r="L2051" i="1313"/>
  <c r="J2052" i="1313"/>
  <c r="K2052" i="1313"/>
  <c r="L2052" i="1313"/>
  <c r="J2053" i="1313"/>
  <c r="K2053" i="1313"/>
  <c r="L2053" i="1313"/>
  <c r="J2054" i="1313"/>
  <c r="K2054" i="1313"/>
  <c r="L2054" i="1313"/>
  <c r="J2055" i="1313"/>
  <c r="K2055" i="1313"/>
  <c r="L2055" i="1313"/>
  <c r="J2056" i="1313"/>
  <c r="K2056" i="1313"/>
  <c r="L2056" i="1313"/>
  <c r="J2057" i="1313"/>
  <c r="K2057" i="1313"/>
  <c r="L2057" i="1313"/>
  <c r="J2058" i="1313"/>
  <c r="K2058" i="1313"/>
  <c r="L2058" i="1313"/>
  <c r="J2059" i="1313"/>
  <c r="K2059" i="1313"/>
  <c r="L2059" i="1313"/>
  <c r="J2060" i="1313"/>
  <c r="K2060" i="1313"/>
  <c r="L2060" i="1313"/>
  <c r="J2061" i="1313"/>
  <c r="K2061" i="1313"/>
  <c r="L2061" i="1313"/>
  <c r="J2062" i="1313"/>
  <c r="K2062" i="1313"/>
  <c r="L2062" i="1313"/>
  <c r="J2063" i="1313"/>
  <c r="K2063" i="1313"/>
  <c r="L2063" i="1313"/>
  <c r="J2064" i="1313"/>
  <c r="K2064" i="1313"/>
  <c r="L2064" i="1313"/>
  <c r="J2065" i="1313"/>
  <c r="K2065" i="1313"/>
  <c r="L2065" i="1313"/>
  <c r="J2066" i="1313"/>
  <c r="K2066" i="1313"/>
  <c r="L2066" i="1313"/>
  <c r="J2067" i="1313"/>
  <c r="K2067" i="1313"/>
  <c r="L2067" i="1313"/>
  <c r="J2068" i="1313"/>
  <c r="K2068" i="1313"/>
  <c r="L2068" i="1313"/>
  <c r="J2069" i="1313"/>
  <c r="K2069" i="1313"/>
  <c r="L2069" i="1313"/>
  <c r="J2070" i="1313"/>
  <c r="K2070" i="1313"/>
  <c r="L2070" i="1313"/>
  <c r="J2071" i="1313"/>
  <c r="K2071" i="1313"/>
  <c r="L2071" i="1313"/>
  <c r="J2072" i="1313"/>
  <c r="K2072" i="1313"/>
  <c r="L2072" i="1313"/>
  <c r="J2073" i="1313"/>
  <c r="K2073" i="1313"/>
  <c r="L2073" i="1313"/>
  <c r="J2074" i="1313"/>
  <c r="K2074" i="1313"/>
  <c r="L2074" i="1313"/>
  <c r="J2075" i="1313"/>
  <c r="K2075" i="1313"/>
  <c r="L2075" i="1313"/>
  <c r="J2076" i="1313"/>
  <c r="K2076" i="1313"/>
  <c r="L2076" i="1313"/>
  <c r="J2077" i="1313"/>
  <c r="K2077" i="1313"/>
  <c r="L2077" i="1313"/>
  <c r="J2078" i="1313"/>
  <c r="K2078" i="1313"/>
  <c r="L2078" i="1313"/>
  <c r="J2079" i="1313"/>
  <c r="K2079" i="1313"/>
  <c r="L2079" i="1313"/>
  <c r="J2080" i="1313"/>
  <c r="K2080" i="1313"/>
  <c r="L2080" i="1313"/>
  <c r="J2081" i="1313"/>
  <c r="K2081" i="1313"/>
  <c r="L2081" i="1313"/>
  <c r="J2082" i="1313"/>
  <c r="K2082" i="1313"/>
  <c r="L2082" i="1313"/>
  <c r="J2083" i="1313"/>
  <c r="K2083" i="1313"/>
  <c r="L2083" i="1313"/>
  <c r="J2084" i="1313"/>
  <c r="K2084" i="1313"/>
  <c r="L2084" i="1313"/>
  <c r="J2085" i="1313"/>
  <c r="K2085" i="1313"/>
  <c r="L2085" i="1313"/>
  <c r="J2086" i="1313"/>
  <c r="K2086" i="1313"/>
  <c r="L2086" i="1313"/>
  <c r="J2087" i="1313"/>
  <c r="K2087" i="1313"/>
  <c r="L2087" i="1313"/>
  <c r="J2088" i="1313"/>
  <c r="K2088" i="1313"/>
  <c r="L2088" i="1313"/>
  <c r="J2089" i="1313"/>
  <c r="K2089" i="1313"/>
  <c r="L2089" i="1313"/>
  <c r="J2090" i="1313"/>
  <c r="K2090" i="1313"/>
  <c r="L2090" i="1313"/>
  <c r="J2091" i="1313"/>
  <c r="K2091" i="1313"/>
  <c r="L2091" i="1313"/>
  <c r="J2092" i="1313"/>
  <c r="K2092" i="1313"/>
  <c r="L2092" i="1313"/>
  <c r="J2093" i="1313"/>
  <c r="K2093" i="1313"/>
  <c r="L2093" i="1313"/>
  <c r="J2094" i="1313"/>
  <c r="K2094" i="1313"/>
  <c r="L2094" i="1313"/>
  <c r="J2095" i="1313"/>
  <c r="K2095" i="1313"/>
  <c r="L2095" i="1313"/>
  <c r="J2096" i="1313"/>
  <c r="K2096" i="1313"/>
  <c r="L2096" i="1313"/>
  <c r="J2097" i="1313"/>
  <c r="K2097" i="1313"/>
  <c r="L2097" i="1313"/>
  <c r="J2098" i="1313"/>
  <c r="K2098" i="1313"/>
  <c r="L2098" i="1313"/>
  <c r="J2099" i="1313"/>
  <c r="K2099" i="1313"/>
  <c r="L2099" i="1313"/>
  <c r="J2100" i="1313"/>
  <c r="K2100" i="1313"/>
  <c r="L2100" i="1313"/>
  <c r="J2101" i="1313"/>
  <c r="K2101" i="1313"/>
  <c r="L2101" i="1313"/>
  <c r="J2102" i="1313"/>
  <c r="K2102" i="1313"/>
  <c r="L2102" i="1313"/>
  <c r="J2103" i="1313"/>
  <c r="K2103" i="1313"/>
  <c r="L2103" i="1313"/>
  <c r="J2104" i="1313"/>
  <c r="K2104" i="1313"/>
  <c r="L2104" i="1313"/>
  <c r="J2105" i="1313"/>
  <c r="K2105" i="1313"/>
  <c r="L2105" i="1313"/>
  <c r="J2106" i="1313"/>
  <c r="K2106" i="1313"/>
  <c r="L2106" i="1313"/>
  <c r="J2107" i="1313"/>
  <c r="K2107" i="1313"/>
  <c r="L2107" i="1313"/>
  <c r="J2108" i="1313"/>
  <c r="K2108" i="1313"/>
  <c r="L2108" i="1313"/>
  <c r="J2109" i="1313"/>
  <c r="K2109" i="1313"/>
  <c r="L2109" i="1313"/>
  <c r="J2110" i="1313"/>
  <c r="K2110" i="1313"/>
  <c r="L2110" i="1313"/>
  <c r="J2111" i="1313"/>
  <c r="K2111" i="1313"/>
  <c r="L2111" i="1313"/>
  <c r="J2112" i="1313"/>
  <c r="K2112" i="1313"/>
  <c r="L2112" i="1313"/>
  <c r="J2113" i="1313"/>
  <c r="K2113" i="1313"/>
  <c r="L2113" i="1313"/>
  <c r="J2114" i="1313"/>
  <c r="K2114" i="1313"/>
  <c r="L2114" i="1313"/>
  <c r="J2115" i="1313"/>
  <c r="K2115" i="1313"/>
  <c r="L2115" i="1313"/>
  <c r="J2116" i="1313"/>
  <c r="K2116" i="1313"/>
  <c r="L2116" i="1313"/>
  <c r="J2117" i="1313"/>
  <c r="K2117" i="1313"/>
  <c r="L2117" i="1313"/>
  <c r="J2118" i="1313"/>
  <c r="K2118" i="1313"/>
  <c r="L2118" i="1313"/>
  <c r="J2119" i="1313"/>
  <c r="K2119" i="1313"/>
  <c r="L2119" i="1313"/>
  <c r="J2120" i="1313"/>
  <c r="K2120" i="1313"/>
  <c r="L2120" i="1313"/>
  <c r="J2121" i="1313"/>
  <c r="K2121" i="1313"/>
  <c r="L2121" i="1313"/>
  <c r="J2122" i="1313"/>
  <c r="K2122" i="1313"/>
  <c r="L2122" i="1313"/>
  <c r="J2123" i="1313"/>
  <c r="K2123" i="1313"/>
  <c r="L2123" i="1313"/>
  <c r="J2124" i="1313"/>
  <c r="K2124" i="1313"/>
  <c r="L2124" i="1313"/>
  <c r="J2125" i="1313"/>
  <c r="K2125" i="1313"/>
  <c r="L2125" i="1313"/>
  <c r="J2126" i="1313"/>
  <c r="K2126" i="1313"/>
  <c r="L2126" i="1313"/>
  <c r="J2127" i="1313"/>
  <c r="K2127" i="1313"/>
  <c r="L2127" i="1313"/>
  <c r="J2128" i="1313"/>
  <c r="K2128" i="1313"/>
  <c r="L2128" i="1313"/>
  <c r="J2129" i="1313"/>
  <c r="K2129" i="1313"/>
  <c r="L2129" i="1313"/>
  <c r="J2130" i="1313"/>
  <c r="K2130" i="1313"/>
  <c r="L2130" i="1313"/>
  <c r="J2131" i="1313"/>
  <c r="K2131" i="1313"/>
  <c r="L2131" i="1313"/>
  <c r="J2132" i="1313"/>
  <c r="K2132" i="1313"/>
  <c r="L2132" i="1313"/>
  <c r="J2133" i="1313"/>
  <c r="K2133" i="1313"/>
  <c r="L2133" i="1313"/>
  <c r="J2134" i="1313"/>
  <c r="K2134" i="1313"/>
  <c r="L2134" i="1313"/>
  <c r="J2135" i="1313"/>
  <c r="K2135" i="1313"/>
  <c r="L2135" i="1313"/>
  <c r="J2136" i="1313"/>
  <c r="K2136" i="1313"/>
  <c r="L2136" i="1313"/>
  <c r="J2137" i="1313"/>
  <c r="K2137" i="1313"/>
  <c r="L2137" i="1313"/>
  <c r="J2138" i="1313"/>
  <c r="K2138" i="1313"/>
  <c r="L2138" i="1313"/>
  <c r="J2139" i="1313"/>
  <c r="K2139" i="1313"/>
  <c r="L2139" i="1313"/>
  <c r="J2140" i="1313"/>
  <c r="K2140" i="1313"/>
  <c r="L2140" i="1313"/>
  <c r="J2141" i="1313"/>
  <c r="K2141" i="1313"/>
  <c r="L2141" i="1313"/>
  <c r="J2142" i="1313"/>
  <c r="K2142" i="1313"/>
  <c r="L2142" i="1313"/>
  <c r="J2143" i="1313"/>
  <c r="K2143" i="1313"/>
  <c r="L2143" i="1313"/>
  <c r="J2144" i="1313"/>
  <c r="K2144" i="1313"/>
  <c r="L2144" i="1313"/>
  <c r="J2145" i="1313"/>
  <c r="K2145" i="1313"/>
  <c r="L2145" i="1313"/>
  <c r="J2146" i="1313"/>
  <c r="K2146" i="1313"/>
  <c r="L2146" i="1313"/>
  <c r="J2147" i="1313"/>
  <c r="K2147" i="1313"/>
  <c r="L2147" i="1313"/>
  <c r="J2148" i="1313"/>
  <c r="K2148" i="1313"/>
  <c r="L2148" i="1313"/>
  <c r="J2149" i="1313"/>
  <c r="K2149" i="1313"/>
  <c r="L2149" i="1313"/>
  <c r="J2150" i="1313"/>
  <c r="K2150" i="1313"/>
  <c r="L2150" i="1313"/>
  <c r="J2151" i="1313"/>
  <c r="K2151" i="1313"/>
  <c r="L2151" i="1313"/>
  <c r="J2152" i="1313"/>
  <c r="K2152" i="1313"/>
  <c r="L2152" i="1313"/>
  <c r="J2153" i="1313"/>
  <c r="K2153" i="1313"/>
  <c r="L2153" i="1313"/>
  <c r="J2154" i="1313"/>
  <c r="K2154" i="1313"/>
  <c r="L2154" i="1313"/>
  <c r="J2155" i="1313"/>
  <c r="K2155" i="1313"/>
  <c r="L2155" i="1313"/>
  <c r="J2156" i="1313"/>
  <c r="K2156" i="1313"/>
  <c r="L2156" i="1313"/>
  <c r="J2157" i="1313"/>
  <c r="K2157" i="1313"/>
  <c r="L2157" i="1313"/>
  <c r="J2158" i="1313"/>
  <c r="K2158" i="1313"/>
  <c r="L2158" i="1313"/>
  <c r="J2159" i="1313"/>
  <c r="K2159" i="1313"/>
  <c r="L2159" i="1313"/>
  <c r="J2160" i="1313"/>
  <c r="K2160" i="1313"/>
  <c r="L2160" i="1313"/>
  <c r="J2161" i="1313"/>
  <c r="K2161" i="1313"/>
  <c r="L2161" i="1313"/>
  <c r="J2162" i="1313"/>
  <c r="K2162" i="1313"/>
  <c r="L2162" i="1313"/>
  <c r="J2163" i="1313"/>
  <c r="K2163" i="1313"/>
  <c r="L2163" i="1313"/>
  <c r="J2164" i="1313"/>
  <c r="K2164" i="1313"/>
  <c r="L2164" i="1313"/>
  <c r="J2165" i="1313"/>
  <c r="K2165" i="1313"/>
  <c r="L2165" i="1313"/>
  <c r="J2166" i="1313"/>
  <c r="K2166" i="1313"/>
  <c r="L2166" i="1313"/>
  <c r="J2167" i="1313"/>
  <c r="K2167" i="1313"/>
  <c r="L2167" i="1313"/>
  <c r="J2168" i="1313"/>
  <c r="K2168" i="1313"/>
  <c r="L2168" i="1313"/>
  <c r="J2169" i="1313"/>
  <c r="K2169" i="1313"/>
  <c r="L2169" i="1313"/>
  <c r="J2170" i="1313"/>
  <c r="K2170" i="1313"/>
  <c r="L2170" i="1313"/>
  <c r="J2171" i="1313"/>
  <c r="K2171" i="1313"/>
  <c r="L2171" i="1313"/>
  <c r="J2172" i="1313"/>
  <c r="K2172" i="1313"/>
  <c r="L2172" i="1313"/>
  <c r="J2173" i="1313"/>
  <c r="K2173" i="1313"/>
  <c r="L2173" i="1313"/>
  <c r="J2174" i="1313"/>
  <c r="K2174" i="1313"/>
  <c r="L2174" i="1313"/>
  <c r="J2175" i="1313"/>
  <c r="K2175" i="1313"/>
  <c r="L2175" i="1313"/>
  <c r="J2176" i="1313"/>
  <c r="K2176" i="1313"/>
  <c r="L2176" i="1313"/>
  <c r="J2177" i="1313"/>
  <c r="K2177" i="1313"/>
  <c r="L2177" i="1313"/>
  <c r="J2178" i="1313"/>
  <c r="K2178" i="1313"/>
  <c r="L2178" i="1313"/>
  <c r="J2179" i="1313"/>
  <c r="K2179" i="1313"/>
  <c r="L2179" i="1313"/>
  <c r="J2180" i="1313"/>
  <c r="K2180" i="1313"/>
  <c r="L2180" i="1313"/>
  <c r="J2181" i="1313"/>
  <c r="K2181" i="1313"/>
  <c r="L2181" i="1313"/>
  <c r="J2182" i="1313"/>
  <c r="K2182" i="1313"/>
  <c r="L2182" i="1313"/>
  <c r="J2183" i="1313"/>
  <c r="K2183" i="1313"/>
  <c r="L2183" i="1313"/>
  <c r="J2184" i="1313"/>
  <c r="K2184" i="1313"/>
  <c r="L2184" i="1313"/>
  <c r="J2185" i="1313"/>
  <c r="K2185" i="1313"/>
  <c r="L2185" i="1313"/>
  <c r="J2186" i="1313"/>
  <c r="K2186" i="1313"/>
  <c r="L2186" i="1313"/>
  <c r="J2187" i="1313"/>
  <c r="K2187" i="1313"/>
  <c r="L2187" i="1313"/>
  <c r="J2188" i="1313"/>
  <c r="K2188" i="1313"/>
  <c r="L2188" i="1313"/>
  <c r="J2189" i="1313"/>
  <c r="K2189" i="1313"/>
  <c r="L2189" i="1313"/>
  <c r="J2190" i="1313"/>
  <c r="K2190" i="1313"/>
  <c r="L2190" i="1313"/>
  <c r="J2191" i="1313"/>
  <c r="K2191" i="1313"/>
  <c r="L2191" i="1313"/>
  <c r="J2192" i="1313"/>
  <c r="K2192" i="1313"/>
  <c r="L2192" i="1313"/>
  <c r="J2193" i="1313"/>
  <c r="K2193" i="1313"/>
  <c r="L2193" i="1313"/>
  <c r="J2194" i="1313"/>
  <c r="K2194" i="1313"/>
  <c r="L2194" i="1313"/>
  <c r="J2195" i="1313"/>
  <c r="K2195" i="1313"/>
  <c r="L2195" i="1313"/>
  <c r="J2196" i="1313"/>
  <c r="K2196" i="1313"/>
  <c r="L2196" i="1313"/>
  <c r="J2197" i="1313"/>
  <c r="K2197" i="1313"/>
  <c r="L2197" i="1313"/>
  <c r="J2198" i="1313"/>
  <c r="K2198" i="1313"/>
  <c r="L2198" i="1313"/>
  <c r="J2199" i="1313"/>
  <c r="K2199" i="1313"/>
  <c r="L2199" i="1313"/>
  <c r="J2200" i="1313"/>
  <c r="K2200" i="1313"/>
  <c r="L2200" i="1313"/>
  <c r="J2201" i="1313"/>
  <c r="K2201" i="1313"/>
  <c r="L2201" i="1313"/>
  <c r="J2202" i="1313"/>
  <c r="K2202" i="1313"/>
  <c r="L2202" i="1313"/>
  <c r="J2203" i="1313"/>
  <c r="K2203" i="1313"/>
  <c r="L2203" i="1313"/>
  <c r="J2204" i="1313"/>
  <c r="K2204" i="1313"/>
  <c r="L2204" i="1313"/>
  <c r="J2205" i="1313"/>
  <c r="K2205" i="1313"/>
  <c r="L2205" i="1313"/>
  <c r="J2206" i="1313"/>
  <c r="K2206" i="1313"/>
  <c r="L2206" i="1313"/>
  <c r="J2207" i="1313"/>
  <c r="K2207" i="1313"/>
  <c r="L2207" i="1313"/>
  <c r="J2208" i="1313"/>
  <c r="K2208" i="1313"/>
  <c r="L2208" i="1313"/>
  <c r="J2209" i="1313"/>
  <c r="K2209" i="1313"/>
  <c r="L2209" i="1313"/>
  <c r="J2210" i="1313"/>
  <c r="K2210" i="1313"/>
  <c r="L2210" i="1313"/>
  <c r="J2211" i="1313"/>
  <c r="K2211" i="1313"/>
  <c r="L2211" i="1313"/>
  <c r="J2212" i="1313"/>
  <c r="K2212" i="1313"/>
  <c r="L2212" i="1313"/>
  <c r="J2213" i="1313"/>
  <c r="K2213" i="1313"/>
  <c r="L2213" i="1313"/>
  <c r="J2214" i="1313"/>
  <c r="K2214" i="1313"/>
  <c r="L2214" i="1313"/>
  <c r="J2215" i="1313"/>
  <c r="K2215" i="1313"/>
  <c r="L2215" i="1313"/>
  <c r="J2216" i="1313"/>
  <c r="K2216" i="1313"/>
  <c r="L2216" i="1313"/>
  <c r="J2217" i="1313"/>
  <c r="K2217" i="1313"/>
  <c r="L2217" i="1313"/>
  <c r="J2218" i="1313"/>
  <c r="K2218" i="1313"/>
  <c r="L2218" i="1313"/>
  <c r="J2219" i="1313"/>
  <c r="K2219" i="1313"/>
  <c r="L2219" i="1313"/>
  <c r="J2220" i="1313"/>
  <c r="K2220" i="1313"/>
  <c r="L2220" i="1313"/>
  <c r="J2221" i="1313"/>
  <c r="K2221" i="1313"/>
  <c r="L2221" i="1313"/>
  <c r="J2222" i="1313"/>
  <c r="K2222" i="1313"/>
  <c r="L2222" i="1313"/>
  <c r="J2223" i="1313"/>
  <c r="K2223" i="1313"/>
  <c r="L2223" i="1313"/>
  <c r="J2224" i="1313"/>
  <c r="K2224" i="1313"/>
  <c r="L2224" i="1313"/>
  <c r="J2225" i="1313"/>
  <c r="K2225" i="1313"/>
  <c r="L2225" i="1313"/>
  <c r="J2226" i="1313"/>
  <c r="K2226" i="1313"/>
  <c r="L2226" i="1313"/>
  <c r="J2227" i="1313"/>
  <c r="K2227" i="1313"/>
  <c r="L2227" i="1313"/>
  <c r="J2228" i="1313"/>
  <c r="K2228" i="1313"/>
  <c r="L2228" i="1313"/>
  <c r="J2229" i="1313"/>
  <c r="K2229" i="1313"/>
  <c r="L2229" i="1313"/>
  <c r="J2230" i="1313"/>
  <c r="K2230" i="1313"/>
  <c r="L2230" i="1313"/>
  <c r="J2231" i="1313"/>
  <c r="K2231" i="1313"/>
  <c r="L2231" i="1313"/>
  <c r="J2232" i="1313"/>
  <c r="K2232" i="1313"/>
  <c r="L2232" i="1313"/>
  <c r="J2233" i="1313"/>
  <c r="K2233" i="1313"/>
  <c r="L2233" i="1313"/>
  <c r="J2234" i="1313"/>
  <c r="K2234" i="1313"/>
  <c r="L2234" i="1313"/>
  <c r="J2235" i="1313"/>
  <c r="K2235" i="1313"/>
  <c r="L2235" i="1313"/>
  <c r="J2236" i="1313"/>
  <c r="K2236" i="1313"/>
  <c r="L2236" i="1313"/>
  <c r="J2237" i="1313"/>
  <c r="K2237" i="1313"/>
  <c r="L2237" i="1313"/>
  <c r="J2238" i="1313"/>
  <c r="K2238" i="1313"/>
  <c r="L2238" i="1313"/>
  <c r="J2239" i="1313"/>
  <c r="K2239" i="1313"/>
  <c r="L2239" i="1313"/>
  <c r="J2240" i="1313"/>
  <c r="K2240" i="1313"/>
  <c r="L2240" i="1313"/>
  <c r="J2241" i="1313"/>
  <c r="K2241" i="1313"/>
  <c r="L2241" i="1313"/>
  <c r="J2242" i="1313"/>
  <c r="K2242" i="1313"/>
  <c r="L2242" i="1313"/>
  <c r="J2243" i="1313"/>
  <c r="K2243" i="1313"/>
  <c r="L2243" i="1313"/>
  <c r="J2244" i="1313"/>
  <c r="K2244" i="1313"/>
  <c r="L2244" i="1313"/>
  <c r="J2245" i="1313"/>
  <c r="K2245" i="1313"/>
  <c r="L2245" i="1313"/>
  <c r="J2246" i="1313"/>
  <c r="K2246" i="1313"/>
  <c r="L2246" i="1313"/>
  <c r="J2247" i="1313"/>
  <c r="K2247" i="1313"/>
  <c r="L2247" i="1313"/>
  <c r="J2248" i="1313"/>
  <c r="K2248" i="1313"/>
  <c r="L2248" i="1313"/>
  <c r="J2249" i="1313"/>
  <c r="K2249" i="1313"/>
  <c r="L2249" i="1313"/>
  <c r="J2250" i="1313"/>
  <c r="K2250" i="1313"/>
  <c r="L2250" i="1313"/>
  <c r="J2251" i="1313"/>
  <c r="K2251" i="1313"/>
  <c r="L2251" i="1313"/>
  <c r="J2252" i="1313"/>
  <c r="K2252" i="1313"/>
  <c r="L2252" i="1313"/>
  <c r="J2253" i="1313"/>
  <c r="K2253" i="1313"/>
  <c r="L2253" i="1313"/>
  <c r="J2254" i="1313"/>
  <c r="K2254" i="1313"/>
  <c r="L2254" i="1313"/>
  <c r="J2255" i="1313"/>
  <c r="K2255" i="1313"/>
  <c r="L2255" i="1313"/>
  <c r="J2256" i="1313"/>
  <c r="K2256" i="1313"/>
  <c r="L2256" i="1313"/>
  <c r="J2257" i="1313"/>
  <c r="K2257" i="1313"/>
  <c r="L2257" i="1313"/>
  <c r="J2258" i="1313"/>
  <c r="K2258" i="1313"/>
  <c r="L2258" i="1313"/>
  <c r="J2259" i="1313"/>
  <c r="K2259" i="1313"/>
  <c r="L2259" i="1313"/>
  <c r="J2260" i="1313"/>
  <c r="K2260" i="1313"/>
  <c r="L2260" i="1313"/>
  <c r="J2261" i="1313"/>
  <c r="K2261" i="1313"/>
  <c r="L2261" i="1313"/>
  <c r="J2262" i="1313"/>
  <c r="K2262" i="1313"/>
  <c r="L2262" i="1313"/>
  <c r="J2263" i="1313"/>
  <c r="K2263" i="1313"/>
  <c r="L2263" i="1313"/>
  <c r="J2264" i="1313"/>
  <c r="K2264" i="1313"/>
  <c r="L2264" i="1313"/>
  <c r="J2265" i="1313"/>
  <c r="K2265" i="1313"/>
  <c r="L2265" i="1313"/>
  <c r="J2266" i="1313"/>
  <c r="K2266" i="1313"/>
  <c r="L2266" i="1313"/>
  <c r="J2267" i="1313"/>
  <c r="K2267" i="1313"/>
  <c r="L2267" i="1313"/>
  <c r="J2268" i="1313"/>
  <c r="K2268" i="1313"/>
  <c r="L2268" i="1313"/>
  <c r="J2269" i="1313"/>
  <c r="K2269" i="1313"/>
  <c r="L2269" i="1313"/>
  <c r="J2270" i="1313"/>
  <c r="K2270" i="1313"/>
  <c r="L2270" i="1313"/>
  <c r="J2271" i="1313"/>
  <c r="K2271" i="1313"/>
  <c r="L2271" i="1313"/>
  <c r="J2272" i="1313"/>
  <c r="K2272" i="1313"/>
  <c r="L2272" i="1313"/>
  <c r="J2273" i="1313"/>
  <c r="K2273" i="1313"/>
  <c r="L2273" i="1313"/>
  <c r="J2274" i="1313"/>
  <c r="K2274" i="1313"/>
  <c r="L2274" i="1313"/>
  <c r="J2275" i="1313"/>
  <c r="K2275" i="1313"/>
  <c r="L2275" i="1313"/>
  <c r="J2276" i="1313"/>
  <c r="K2276" i="1313"/>
  <c r="L2276" i="1313"/>
  <c r="J2277" i="1313"/>
  <c r="K2277" i="1313"/>
  <c r="L2277" i="1313"/>
  <c r="J2278" i="1313"/>
  <c r="K2278" i="1313"/>
  <c r="L2278" i="1313"/>
  <c r="J2279" i="1313"/>
  <c r="K2279" i="1313"/>
  <c r="L2279" i="1313"/>
  <c r="J2280" i="1313"/>
  <c r="K2280" i="1313"/>
  <c r="L2280" i="1313"/>
  <c r="J2281" i="1313"/>
  <c r="K2281" i="1313"/>
  <c r="L2281" i="1313"/>
  <c r="J2282" i="1313"/>
  <c r="K2282" i="1313"/>
  <c r="L2282" i="1313"/>
  <c r="J2283" i="1313"/>
  <c r="K2283" i="1313"/>
  <c r="L2283" i="1313"/>
  <c r="J2284" i="1313"/>
  <c r="K2284" i="1313"/>
  <c r="L2284" i="1313"/>
  <c r="J2285" i="1313"/>
  <c r="K2285" i="1313"/>
  <c r="L2285" i="1313"/>
  <c r="J2286" i="1313"/>
  <c r="K2286" i="1313"/>
  <c r="L2286" i="1313"/>
  <c r="J2287" i="1313"/>
  <c r="K2287" i="1313"/>
  <c r="L2287" i="1313"/>
  <c r="J2288" i="1313"/>
  <c r="K2288" i="1313"/>
  <c r="L2288" i="1313"/>
  <c r="J2289" i="1313"/>
  <c r="K2289" i="1313"/>
  <c r="L2289" i="1313"/>
  <c r="J2290" i="1313"/>
  <c r="K2290" i="1313"/>
  <c r="L2290" i="1313"/>
  <c r="J2291" i="1313"/>
  <c r="K2291" i="1313"/>
  <c r="L2291" i="1313"/>
  <c r="J2292" i="1313"/>
  <c r="K2292" i="1313"/>
  <c r="L2292" i="1313"/>
  <c r="J2293" i="1313"/>
  <c r="K2293" i="1313"/>
  <c r="L2293" i="1313"/>
  <c r="J2294" i="1313"/>
  <c r="K2294" i="1313"/>
  <c r="L2294" i="1313"/>
  <c r="J2295" i="1313"/>
  <c r="K2295" i="1313"/>
  <c r="L2295" i="1313"/>
  <c r="J2296" i="1313"/>
  <c r="K2296" i="1313"/>
  <c r="L2296" i="1313"/>
  <c r="J2297" i="1313"/>
  <c r="K2297" i="1313"/>
  <c r="L2297" i="1313"/>
  <c r="J2298" i="1313"/>
  <c r="K2298" i="1313"/>
  <c r="L2298" i="1313"/>
  <c r="J2299" i="1313"/>
  <c r="K2299" i="1313"/>
  <c r="L2299" i="1313"/>
  <c r="J2300" i="1313"/>
  <c r="K2300" i="1313"/>
  <c r="L2300" i="1313"/>
  <c r="J2301" i="1313"/>
  <c r="K2301" i="1313"/>
  <c r="L2301" i="1313"/>
  <c r="J2302" i="1313"/>
  <c r="K2302" i="1313"/>
  <c r="L2302" i="1313"/>
  <c r="J2303" i="1313"/>
  <c r="K2303" i="1313"/>
  <c r="L2303" i="1313"/>
  <c r="J2304" i="1313"/>
  <c r="K2304" i="1313"/>
  <c r="L2304" i="1313"/>
  <c r="J2305" i="1313"/>
  <c r="K2305" i="1313"/>
  <c r="L2305" i="1313"/>
  <c r="J2306" i="1313"/>
  <c r="K2306" i="1313"/>
  <c r="L2306" i="1313"/>
  <c r="J2307" i="1313"/>
  <c r="K2307" i="1313"/>
  <c r="L2307" i="1313"/>
  <c r="J2308" i="1313"/>
  <c r="K2308" i="1313"/>
  <c r="L2308" i="1313"/>
  <c r="J2309" i="1313"/>
  <c r="K2309" i="1313"/>
  <c r="L2309" i="1313"/>
  <c r="J2310" i="1313"/>
  <c r="K2310" i="1313"/>
  <c r="L2310" i="1313"/>
  <c r="J2311" i="1313"/>
  <c r="K2311" i="1313"/>
  <c r="L2311" i="1313"/>
  <c r="J2312" i="1313"/>
  <c r="K2312" i="1313"/>
  <c r="L2312" i="1313"/>
  <c r="J2313" i="1313"/>
  <c r="K2313" i="1313"/>
  <c r="L2313" i="1313"/>
  <c r="J2314" i="1313"/>
  <c r="K2314" i="1313"/>
  <c r="L2314" i="1313"/>
  <c r="J2315" i="1313"/>
  <c r="K2315" i="1313"/>
  <c r="L2315" i="1313"/>
  <c r="J2316" i="1313"/>
  <c r="K2316" i="1313"/>
  <c r="L2316" i="1313"/>
  <c r="J2317" i="1313"/>
  <c r="K2317" i="1313"/>
  <c r="L2317" i="1313"/>
  <c r="J2318" i="1313"/>
  <c r="K2318" i="1313"/>
  <c r="L2318" i="1313"/>
  <c r="J2319" i="1313"/>
  <c r="K2319" i="1313"/>
  <c r="L2319" i="1313"/>
  <c r="J2320" i="1313"/>
  <c r="K2320" i="1313"/>
  <c r="L2320" i="1313"/>
  <c r="J2321" i="1313"/>
  <c r="K2321" i="1313"/>
  <c r="L2321" i="1313"/>
  <c r="J2322" i="1313"/>
  <c r="K2322" i="1313"/>
  <c r="L2322" i="1313"/>
  <c r="J2323" i="1313"/>
  <c r="K2323" i="1313"/>
  <c r="L2323" i="1313"/>
  <c r="J2324" i="1313"/>
  <c r="K2324" i="1313"/>
  <c r="L2324" i="1313"/>
  <c r="J2325" i="1313"/>
  <c r="K2325" i="1313"/>
  <c r="L2325" i="1313"/>
  <c r="J2326" i="1313"/>
  <c r="K2326" i="1313"/>
  <c r="L2326" i="1313"/>
  <c r="J2327" i="1313"/>
  <c r="K2327" i="1313"/>
  <c r="L2327" i="1313"/>
  <c r="J2328" i="1313"/>
  <c r="K2328" i="1313"/>
  <c r="L2328" i="1313"/>
  <c r="J2329" i="1313"/>
  <c r="K2329" i="1313"/>
  <c r="L2329" i="1313"/>
  <c r="J2330" i="1313"/>
  <c r="K2330" i="1313"/>
  <c r="L2330" i="1313"/>
  <c r="J2331" i="1313"/>
  <c r="K2331" i="1313"/>
  <c r="L2331" i="1313"/>
  <c r="J2332" i="1313"/>
  <c r="K2332" i="1313"/>
  <c r="L2332" i="1313"/>
  <c r="J2333" i="1313"/>
  <c r="K2333" i="1313"/>
  <c r="L2333" i="1313"/>
  <c r="J2334" i="1313"/>
  <c r="K2334" i="1313"/>
  <c r="L2334" i="1313"/>
  <c r="J2335" i="1313"/>
  <c r="K2335" i="1313"/>
  <c r="L2335" i="1313"/>
  <c r="J2336" i="1313"/>
  <c r="K2336" i="1313"/>
  <c r="L2336" i="1313"/>
  <c r="J2337" i="1313"/>
  <c r="K2337" i="1313"/>
  <c r="L2337" i="1313"/>
  <c r="J2338" i="1313"/>
  <c r="K2338" i="1313"/>
  <c r="L2338" i="1313"/>
  <c r="J2339" i="1313"/>
  <c r="K2339" i="1313"/>
  <c r="L2339" i="1313"/>
  <c r="J2340" i="1313"/>
  <c r="K2340" i="1313"/>
  <c r="L2340" i="1313"/>
  <c r="J2341" i="1313"/>
  <c r="K2341" i="1313"/>
  <c r="L2341" i="1313"/>
  <c r="J2342" i="1313"/>
  <c r="K2342" i="1313"/>
  <c r="L2342" i="1313"/>
  <c r="J2343" i="1313"/>
  <c r="K2343" i="1313"/>
  <c r="L2343" i="1313"/>
  <c r="J2344" i="1313"/>
  <c r="K2344" i="1313"/>
  <c r="L2344" i="1313"/>
  <c r="J2345" i="1313"/>
  <c r="K2345" i="1313"/>
  <c r="L2345" i="1313"/>
  <c r="J2346" i="1313"/>
  <c r="K2346" i="1313"/>
  <c r="L2346" i="1313"/>
  <c r="J2347" i="1313"/>
  <c r="K2347" i="1313"/>
  <c r="L2347" i="1313"/>
  <c r="J2348" i="1313"/>
  <c r="K2348" i="1313"/>
  <c r="L2348" i="1313"/>
  <c r="J2349" i="1313"/>
  <c r="K2349" i="1313"/>
  <c r="L2349" i="1313"/>
  <c r="J2350" i="1313"/>
  <c r="K2350" i="1313"/>
  <c r="L2350" i="1313"/>
  <c r="J2351" i="1313"/>
  <c r="K2351" i="1313"/>
  <c r="L2351" i="1313"/>
  <c r="J2352" i="1313"/>
  <c r="K2352" i="1313"/>
  <c r="L2352" i="1313"/>
  <c r="J2353" i="1313"/>
  <c r="K2353" i="1313"/>
  <c r="L2353" i="1313"/>
  <c r="J2354" i="1313"/>
  <c r="K2354" i="1313"/>
  <c r="L2354" i="1313"/>
  <c r="J2355" i="1313"/>
  <c r="K2355" i="1313"/>
  <c r="L2355" i="1313"/>
  <c r="J2356" i="1313"/>
  <c r="K2356" i="1313"/>
  <c r="L2356" i="1313"/>
  <c r="J2357" i="1313"/>
  <c r="K2357" i="1313"/>
  <c r="L2357" i="1313"/>
  <c r="J2358" i="1313"/>
  <c r="K2358" i="1313"/>
  <c r="L2358" i="1313"/>
  <c r="J2359" i="1313"/>
  <c r="K2359" i="1313"/>
  <c r="L2359" i="1313"/>
  <c r="J2360" i="1313"/>
  <c r="K2360" i="1313"/>
  <c r="L2360" i="1313"/>
  <c r="J2361" i="1313"/>
  <c r="K2361" i="1313"/>
  <c r="L2361" i="1313"/>
  <c r="J2362" i="1313"/>
  <c r="K2362" i="1313"/>
  <c r="L2362" i="1313"/>
  <c r="J2363" i="1313"/>
  <c r="K2363" i="1313"/>
  <c r="L2363" i="1313"/>
  <c r="J2364" i="1313"/>
  <c r="K2364" i="1313"/>
  <c r="L2364" i="1313"/>
  <c r="J2365" i="1313"/>
  <c r="K2365" i="1313"/>
  <c r="L2365" i="1313"/>
  <c r="J2366" i="1313"/>
  <c r="K2366" i="1313"/>
  <c r="L2366" i="1313"/>
  <c r="J2367" i="1313"/>
  <c r="K2367" i="1313"/>
  <c r="L2367" i="1313"/>
  <c r="J2368" i="1313"/>
  <c r="K2368" i="1313"/>
  <c r="L2368" i="1313"/>
  <c r="J2369" i="1313"/>
  <c r="K2369" i="1313"/>
  <c r="L2369" i="1313"/>
  <c r="J2370" i="1313"/>
  <c r="K2370" i="1313"/>
  <c r="L2370" i="1313"/>
  <c r="J2371" i="1313"/>
  <c r="K2371" i="1313"/>
  <c r="L2371" i="1313"/>
  <c r="J2372" i="1313"/>
  <c r="K2372" i="1313"/>
  <c r="L2372" i="1313"/>
  <c r="J2373" i="1313"/>
  <c r="K2373" i="1313"/>
  <c r="L2373" i="1313"/>
  <c r="J2374" i="1313"/>
  <c r="K2374" i="1313"/>
  <c r="L2374" i="1313"/>
  <c r="J2375" i="1313"/>
  <c r="K2375" i="1313"/>
  <c r="L2375" i="1313"/>
  <c r="J2376" i="1313"/>
  <c r="K2376" i="1313"/>
  <c r="L2376" i="1313"/>
  <c r="J2377" i="1313"/>
  <c r="K2377" i="1313"/>
  <c r="L2377" i="1313"/>
  <c r="J2378" i="1313"/>
  <c r="K2378" i="1313"/>
  <c r="L2378" i="1313"/>
  <c r="J2379" i="1313"/>
  <c r="K2379" i="1313"/>
  <c r="L2379" i="1313"/>
  <c r="J2380" i="1313"/>
  <c r="K2380" i="1313"/>
  <c r="L2380" i="1313"/>
  <c r="J2381" i="1313"/>
  <c r="K2381" i="1313"/>
  <c r="L2381" i="1313"/>
  <c r="J2382" i="1313"/>
  <c r="K2382" i="1313"/>
  <c r="L2382" i="1313"/>
  <c r="J2383" i="1313"/>
  <c r="K2383" i="1313"/>
  <c r="L2383" i="1313"/>
  <c r="J2384" i="1313"/>
  <c r="K2384" i="1313"/>
  <c r="L2384" i="1313"/>
  <c r="J2385" i="1313"/>
  <c r="K2385" i="1313"/>
  <c r="L2385" i="1313"/>
  <c r="J2386" i="1313"/>
  <c r="K2386" i="1313"/>
  <c r="L2386" i="1313"/>
  <c r="J2387" i="1313"/>
  <c r="K2387" i="1313"/>
  <c r="L2387" i="1313"/>
  <c r="J2388" i="1313"/>
  <c r="K2388" i="1313"/>
  <c r="L2388" i="1313"/>
  <c r="J2389" i="1313"/>
  <c r="K2389" i="1313"/>
  <c r="L2389" i="1313"/>
  <c r="J2390" i="1313"/>
  <c r="K2390" i="1313"/>
  <c r="L2390" i="1313"/>
  <c r="J2391" i="1313"/>
  <c r="K2391" i="1313"/>
  <c r="L2391" i="1313"/>
  <c r="J2392" i="1313"/>
  <c r="K2392" i="1313"/>
  <c r="L2392" i="1313"/>
  <c r="J2393" i="1313"/>
  <c r="K2393" i="1313"/>
  <c r="L2393" i="1313"/>
  <c r="J2394" i="1313"/>
  <c r="K2394" i="1313"/>
  <c r="L2394" i="1313"/>
  <c r="J2395" i="1313"/>
  <c r="K2395" i="1313"/>
  <c r="L2395" i="1313"/>
  <c r="J2396" i="1313"/>
  <c r="K2396" i="1313"/>
  <c r="L2396" i="1313"/>
  <c r="J2397" i="1313"/>
  <c r="K2397" i="1313"/>
  <c r="L2397" i="1313"/>
  <c r="J2398" i="1313"/>
  <c r="K2398" i="1313"/>
  <c r="L2398" i="1313"/>
  <c r="J2399" i="1313"/>
  <c r="K2399" i="1313"/>
  <c r="L2399" i="1313"/>
  <c r="J2400" i="1313"/>
  <c r="K2400" i="1313"/>
  <c r="L2400" i="1313"/>
  <c r="J2401" i="1313"/>
  <c r="K2401" i="1313"/>
  <c r="L2401" i="1313"/>
  <c r="J2402" i="1313"/>
  <c r="K2402" i="1313"/>
  <c r="L2402" i="1313"/>
  <c r="J2403" i="1313"/>
  <c r="K2403" i="1313"/>
  <c r="L2403" i="1313"/>
  <c r="J2404" i="1313"/>
  <c r="K2404" i="1313"/>
  <c r="L2404" i="1313"/>
  <c r="J2405" i="1313"/>
  <c r="K2405" i="1313"/>
  <c r="L2405" i="1313"/>
  <c r="J2406" i="1313"/>
  <c r="K2406" i="1313"/>
  <c r="L2406" i="1313"/>
  <c r="J2407" i="1313"/>
  <c r="K2407" i="1313"/>
  <c r="L2407" i="1313"/>
  <c r="J2408" i="1313"/>
  <c r="K2408" i="1313"/>
  <c r="L2408" i="1313"/>
  <c r="J2409" i="1313"/>
  <c r="K2409" i="1313"/>
  <c r="L2409" i="1313"/>
  <c r="J2410" i="1313"/>
  <c r="K2410" i="1313"/>
  <c r="L2410" i="1313"/>
  <c r="J2411" i="1313"/>
  <c r="K2411" i="1313"/>
  <c r="L2411" i="1313"/>
  <c r="J2412" i="1313"/>
  <c r="K2412" i="1313"/>
  <c r="L2412" i="1313"/>
  <c r="J2413" i="1313"/>
  <c r="K2413" i="1313"/>
  <c r="L2413" i="1313"/>
  <c r="J2414" i="1313"/>
  <c r="K2414" i="1313"/>
  <c r="L2414" i="1313"/>
  <c r="J2415" i="1313"/>
  <c r="K2415" i="1313"/>
  <c r="L2415" i="1313"/>
  <c r="J2416" i="1313"/>
  <c r="K2416" i="1313"/>
  <c r="L2416" i="1313"/>
  <c r="J2417" i="1313"/>
  <c r="K2417" i="1313"/>
  <c r="L2417" i="1313"/>
  <c r="J2418" i="1313"/>
  <c r="K2418" i="1313"/>
  <c r="L2418" i="1313"/>
  <c r="J2419" i="1313"/>
  <c r="K2419" i="1313"/>
  <c r="L2419" i="1313"/>
  <c r="J2420" i="1313"/>
  <c r="K2420" i="1313"/>
  <c r="L2420" i="1313"/>
  <c r="J2421" i="1313"/>
  <c r="K2421" i="1313"/>
  <c r="L2421" i="1313"/>
  <c r="J2422" i="1313"/>
  <c r="K2422" i="1313"/>
  <c r="L2422" i="1313"/>
  <c r="J2423" i="1313"/>
  <c r="K2423" i="1313"/>
  <c r="L2423" i="1313"/>
  <c r="J2424" i="1313"/>
  <c r="K2424" i="1313"/>
  <c r="L2424" i="1313"/>
  <c r="J2425" i="1313"/>
  <c r="K2425" i="1313"/>
  <c r="L2425" i="1313"/>
  <c r="J2426" i="1313"/>
  <c r="K2426" i="1313"/>
  <c r="L2426" i="1313"/>
  <c r="J2427" i="1313"/>
  <c r="K2427" i="1313"/>
  <c r="L2427" i="1313"/>
  <c r="J2428" i="1313"/>
  <c r="K2428" i="1313"/>
  <c r="L2428" i="1313"/>
  <c r="J2429" i="1313"/>
  <c r="K2429" i="1313"/>
  <c r="L2429" i="1313"/>
  <c r="J2430" i="1313"/>
  <c r="K2430" i="1313"/>
  <c r="L2430" i="1313"/>
  <c r="J2431" i="1313"/>
  <c r="K2431" i="1313"/>
  <c r="L2431" i="1313"/>
  <c r="J2432" i="1313"/>
  <c r="K2432" i="1313"/>
  <c r="L2432" i="1313"/>
  <c r="J2433" i="1313"/>
  <c r="K2433" i="1313"/>
  <c r="L2433" i="1313"/>
  <c r="J2434" i="1313"/>
  <c r="K2434" i="1313"/>
  <c r="L2434" i="1313"/>
  <c r="J2435" i="1313"/>
  <c r="K2435" i="1313"/>
  <c r="L2435" i="1313"/>
  <c r="J2436" i="1313"/>
  <c r="K2436" i="1313"/>
  <c r="L2436" i="1313"/>
  <c r="J2437" i="1313"/>
  <c r="K2437" i="1313"/>
  <c r="L2437" i="1313"/>
  <c r="J2438" i="1313"/>
  <c r="K2438" i="1313"/>
  <c r="L2438" i="1313"/>
  <c r="J2439" i="1313"/>
  <c r="K2439" i="1313"/>
  <c r="L2439" i="1313"/>
  <c r="J2440" i="1313"/>
  <c r="K2440" i="1313"/>
  <c r="L2440" i="1313"/>
  <c r="J2441" i="1313"/>
  <c r="K2441" i="1313"/>
  <c r="L2441" i="1313"/>
  <c r="J2442" i="1313"/>
  <c r="K2442" i="1313"/>
  <c r="L2442" i="1313"/>
  <c r="J2443" i="1313"/>
  <c r="K2443" i="1313"/>
  <c r="L2443" i="1313"/>
  <c r="J2444" i="1313"/>
  <c r="K2444" i="1313"/>
  <c r="L2444" i="1313"/>
  <c r="J2445" i="1313"/>
  <c r="K2445" i="1313"/>
  <c r="L2445" i="1313"/>
  <c r="J2446" i="1313"/>
  <c r="K2446" i="1313"/>
  <c r="L2446" i="1313"/>
  <c r="J2447" i="1313"/>
  <c r="K2447" i="1313"/>
  <c r="L2447" i="1313"/>
  <c r="J2448" i="1313"/>
  <c r="K2448" i="1313"/>
  <c r="L2448" i="1313"/>
  <c r="J2449" i="1313"/>
  <c r="K2449" i="1313"/>
  <c r="L2449" i="1313"/>
  <c r="J2450" i="1313"/>
  <c r="K2450" i="1313"/>
  <c r="L2450" i="1313"/>
  <c r="J2451" i="1313"/>
  <c r="K2451" i="1313"/>
  <c r="L2451" i="1313"/>
  <c r="J2452" i="1313"/>
  <c r="K2452" i="1313"/>
  <c r="L2452" i="1313"/>
  <c r="J2453" i="1313"/>
  <c r="K2453" i="1313"/>
  <c r="L2453" i="1313"/>
  <c r="J2454" i="1313"/>
  <c r="K2454" i="1313"/>
  <c r="L2454" i="1313"/>
  <c r="J2455" i="1313"/>
  <c r="K2455" i="1313"/>
  <c r="L2455" i="1313"/>
  <c r="J2456" i="1313"/>
  <c r="K2456" i="1313"/>
  <c r="L2456" i="1313"/>
  <c r="J2457" i="1313"/>
  <c r="K2457" i="1313"/>
  <c r="L2457" i="1313"/>
  <c r="J2458" i="1313"/>
  <c r="K2458" i="1313"/>
  <c r="L2458" i="1313"/>
  <c r="J2459" i="1313"/>
  <c r="K2459" i="1313"/>
  <c r="L2459" i="1313"/>
  <c r="J2460" i="1313"/>
  <c r="K2460" i="1313"/>
  <c r="L2460" i="1313"/>
  <c r="J2461" i="1313"/>
  <c r="K2461" i="1313"/>
  <c r="L2461" i="1313"/>
  <c r="J2462" i="1313"/>
  <c r="K2462" i="1313"/>
  <c r="L2462" i="1313"/>
  <c r="J2463" i="1313"/>
  <c r="K2463" i="1313"/>
  <c r="L2463" i="1313"/>
  <c r="J2464" i="1313"/>
  <c r="K2464" i="1313"/>
  <c r="L2464" i="1313"/>
  <c r="J2465" i="1313"/>
  <c r="K2465" i="1313"/>
  <c r="L2465" i="1313"/>
  <c r="J2466" i="1313"/>
  <c r="K2466" i="1313"/>
  <c r="L2466" i="1313"/>
  <c r="J2467" i="1313"/>
  <c r="K2467" i="1313"/>
  <c r="L2467" i="1313"/>
  <c r="J2468" i="1313"/>
  <c r="K2468" i="1313"/>
  <c r="L2468" i="1313"/>
  <c r="J2469" i="1313"/>
  <c r="K2469" i="1313"/>
  <c r="L2469" i="1313"/>
  <c r="J2470" i="1313"/>
  <c r="K2470" i="1313"/>
  <c r="L2470" i="1313"/>
  <c r="J2471" i="1313"/>
  <c r="K2471" i="1313"/>
  <c r="L2471" i="1313"/>
  <c r="J2472" i="1313"/>
  <c r="K2472" i="1313"/>
  <c r="L2472" i="1313"/>
  <c r="J2473" i="1313"/>
  <c r="K2473" i="1313"/>
  <c r="L2473" i="1313"/>
  <c r="J2474" i="1313"/>
  <c r="K2474" i="1313"/>
  <c r="L2474" i="1313"/>
  <c r="J2475" i="1313"/>
  <c r="K2475" i="1313"/>
  <c r="L2475" i="1313"/>
  <c r="J2476" i="1313"/>
  <c r="K2476" i="1313"/>
  <c r="L2476" i="1313"/>
  <c r="J2477" i="1313"/>
  <c r="K2477" i="1313"/>
  <c r="L2477" i="1313"/>
  <c r="J2478" i="1313"/>
  <c r="K2478" i="1313"/>
  <c r="L2478" i="1313"/>
  <c r="J2479" i="1313"/>
  <c r="K2479" i="1313"/>
  <c r="L2479" i="1313"/>
  <c r="J2480" i="1313"/>
  <c r="K2480" i="1313"/>
  <c r="L2480" i="1313"/>
  <c r="J2481" i="1313"/>
  <c r="K2481" i="1313"/>
  <c r="L2481" i="1313"/>
  <c r="J2482" i="1313"/>
  <c r="K2482" i="1313"/>
  <c r="L2482" i="1313"/>
  <c r="J2483" i="1313"/>
  <c r="K2483" i="1313"/>
  <c r="L2483" i="1313"/>
  <c r="J2484" i="1313"/>
  <c r="K2484" i="1313"/>
  <c r="L2484" i="1313"/>
  <c r="J2485" i="1313"/>
  <c r="K2485" i="1313"/>
  <c r="L2485" i="1313"/>
  <c r="J2486" i="1313"/>
  <c r="K2486" i="1313"/>
  <c r="L2486" i="1313"/>
  <c r="J2487" i="1313"/>
  <c r="K2487" i="1313"/>
  <c r="L2487" i="1313"/>
  <c r="J2488" i="1313"/>
  <c r="K2488" i="1313"/>
  <c r="L2488" i="1313"/>
  <c r="J2489" i="1313"/>
  <c r="K2489" i="1313"/>
  <c r="L2489" i="1313"/>
  <c r="J2490" i="1313"/>
  <c r="K2490" i="1313"/>
  <c r="L2490" i="1313"/>
  <c r="J2491" i="1313"/>
  <c r="K2491" i="1313"/>
  <c r="L2491" i="1313"/>
  <c r="J2492" i="1313"/>
  <c r="K2492" i="1313"/>
  <c r="L2492" i="1313"/>
  <c r="J2493" i="1313"/>
  <c r="K2493" i="1313"/>
  <c r="L2493" i="1313"/>
  <c r="J2494" i="1313"/>
  <c r="K2494" i="1313"/>
  <c r="L2494" i="1313"/>
  <c r="J2495" i="1313"/>
  <c r="K2495" i="1313"/>
  <c r="L2495" i="1313"/>
  <c r="J2496" i="1313"/>
  <c r="K2496" i="1313"/>
  <c r="L2496" i="1313"/>
  <c r="J2497" i="1313"/>
  <c r="K2497" i="1313"/>
  <c r="L2497" i="1313"/>
  <c r="J2498" i="1313"/>
  <c r="K2498" i="1313"/>
  <c r="L2498" i="1313"/>
  <c r="J2499" i="1313"/>
  <c r="K2499" i="1313"/>
  <c r="L2499" i="1313"/>
  <c r="J2500" i="1313"/>
  <c r="K2500" i="1313"/>
  <c r="L2500" i="1313"/>
  <c r="J2501" i="1313"/>
  <c r="K2501" i="1313"/>
  <c r="L2501" i="1313"/>
  <c r="J2502" i="1313"/>
  <c r="K2502" i="1313"/>
  <c r="L2502" i="1313"/>
  <c r="J2503" i="1313"/>
  <c r="K2503" i="1313"/>
  <c r="L2503" i="1313"/>
  <c r="J2504" i="1313"/>
  <c r="K2504" i="1313"/>
  <c r="L2504" i="1313"/>
  <c r="J2505" i="1313"/>
  <c r="K2505" i="1313"/>
  <c r="L2505" i="1313"/>
  <c r="J2506" i="1313"/>
  <c r="K2506" i="1313"/>
  <c r="L2506" i="1313"/>
  <c r="J2507" i="1313"/>
  <c r="K2507" i="1313"/>
  <c r="L2507" i="1313"/>
  <c r="J2508" i="1313"/>
  <c r="K2508" i="1313"/>
  <c r="L2508" i="1313"/>
  <c r="J2509" i="1313"/>
  <c r="K2509" i="1313"/>
  <c r="L2509" i="1313"/>
  <c r="J2510" i="1313"/>
  <c r="K2510" i="1313"/>
  <c r="L2510" i="1313"/>
  <c r="J2511" i="1313"/>
  <c r="K2511" i="1313"/>
  <c r="L2511" i="1313"/>
  <c r="J2512" i="1313"/>
  <c r="K2512" i="1313"/>
  <c r="L2512" i="1313"/>
  <c r="J2513" i="1313"/>
  <c r="K2513" i="1313"/>
  <c r="L2513" i="1313"/>
  <c r="J2514" i="1313"/>
  <c r="K2514" i="1313"/>
  <c r="L2514" i="1313"/>
  <c r="J2515" i="1313"/>
  <c r="K2515" i="1313"/>
  <c r="L2515" i="1313"/>
  <c r="J2516" i="1313"/>
  <c r="K2516" i="1313"/>
  <c r="L2516" i="1313"/>
  <c r="J2517" i="1313"/>
  <c r="K2517" i="1313"/>
  <c r="L2517" i="1313"/>
  <c r="J2518" i="1313"/>
  <c r="K2518" i="1313"/>
  <c r="L2518" i="1313"/>
  <c r="J2519" i="1313"/>
  <c r="K2519" i="1313"/>
  <c r="L2519" i="1313"/>
  <c r="J2520" i="1313"/>
  <c r="K2520" i="1313"/>
  <c r="L2520" i="1313"/>
  <c r="J2521" i="1313"/>
  <c r="K2521" i="1313"/>
  <c r="L2521" i="1313"/>
  <c r="J2522" i="1313"/>
  <c r="K2522" i="1313"/>
  <c r="L2522" i="1313"/>
  <c r="J2523" i="1313"/>
  <c r="K2523" i="1313"/>
  <c r="L2523" i="1313"/>
  <c r="J2524" i="1313"/>
  <c r="K2524" i="1313"/>
  <c r="L2524" i="1313"/>
  <c r="J2525" i="1313"/>
  <c r="K2525" i="1313"/>
  <c r="L2525" i="1313"/>
  <c r="J2526" i="1313"/>
  <c r="K2526" i="1313"/>
  <c r="L2526" i="1313"/>
  <c r="J2527" i="1313"/>
  <c r="K2527" i="1313"/>
  <c r="L2527" i="1313"/>
  <c r="J2528" i="1313"/>
  <c r="K2528" i="1313"/>
  <c r="L2528" i="1313"/>
  <c r="J2529" i="1313"/>
  <c r="K2529" i="1313"/>
  <c r="L2529" i="1313"/>
  <c r="J2530" i="1313"/>
  <c r="K2530" i="1313"/>
  <c r="L2530" i="1313"/>
  <c r="J2531" i="1313"/>
  <c r="K2531" i="1313"/>
  <c r="L2531" i="1313"/>
  <c r="J2532" i="1313"/>
  <c r="K2532" i="1313"/>
  <c r="L2532" i="1313"/>
  <c r="J2533" i="1313"/>
  <c r="K2533" i="1313"/>
  <c r="L2533" i="1313"/>
  <c r="J2534" i="1313"/>
  <c r="K2534" i="1313"/>
  <c r="L2534" i="1313"/>
  <c r="J2535" i="1313"/>
  <c r="K2535" i="1313"/>
  <c r="L2535" i="1313"/>
  <c r="J2536" i="1313"/>
  <c r="K2536" i="1313"/>
  <c r="L2536" i="1313"/>
  <c r="J2537" i="1313"/>
  <c r="K2537" i="1313"/>
  <c r="L2537" i="1313"/>
  <c r="J2538" i="1313"/>
  <c r="K2538" i="1313"/>
  <c r="L2538" i="1313"/>
  <c r="J2539" i="1313"/>
  <c r="K2539" i="1313"/>
  <c r="L2539" i="1313"/>
  <c r="J2540" i="1313"/>
  <c r="K2540" i="1313"/>
  <c r="L2540" i="1313"/>
  <c r="J2541" i="1313"/>
  <c r="K2541" i="1313"/>
  <c r="L2541" i="1313"/>
  <c r="J2542" i="1313"/>
  <c r="K2542" i="1313"/>
  <c r="L2542" i="1313"/>
  <c r="J2543" i="1313"/>
  <c r="K2543" i="1313"/>
  <c r="L2543" i="1313"/>
  <c r="J2544" i="1313"/>
  <c r="K2544" i="1313"/>
  <c r="L2544" i="1313"/>
  <c r="J2545" i="1313"/>
  <c r="K2545" i="1313"/>
  <c r="L2545" i="1313"/>
  <c r="J2546" i="1313"/>
  <c r="K2546" i="1313"/>
  <c r="L2546" i="1313"/>
  <c r="J2547" i="1313"/>
  <c r="K2547" i="1313"/>
  <c r="L2547" i="1313"/>
  <c r="J2548" i="1313"/>
  <c r="K2548" i="1313"/>
  <c r="L2548" i="1313"/>
  <c r="J2549" i="1313"/>
  <c r="K2549" i="1313"/>
  <c r="L2549" i="1313"/>
  <c r="J2550" i="1313"/>
  <c r="K2550" i="1313"/>
  <c r="L2550" i="1313"/>
  <c r="J2551" i="1313"/>
  <c r="K2551" i="1313"/>
  <c r="L2551" i="1313"/>
  <c r="J2552" i="1313"/>
  <c r="K2552" i="1313"/>
  <c r="L2552" i="1313"/>
  <c r="J2553" i="1313"/>
  <c r="K2553" i="1313"/>
  <c r="L2553" i="1313"/>
  <c r="J2554" i="1313"/>
  <c r="K2554" i="1313"/>
  <c r="L2554" i="1313"/>
  <c r="J2555" i="1313"/>
  <c r="K2555" i="1313"/>
  <c r="L2555" i="1313"/>
  <c r="J2556" i="1313"/>
  <c r="K2556" i="1313"/>
  <c r="L2556" i="1313"/>
  <c r="J2557" i="1313"/>
  <c r="K2557" i="1313"/>
  <c r="L2557" i="1313"/>
  <c r="J2558" i="1313"/>
  <c r="K2558" i="1313"/>
  <c r="L2558" i="1313"/>
  <c r="J2559" i="1313"/>
  <c r="K2559" i="1313"/>
  <c r="L2559" i="1313"/>
  <c r="J2560" i="1313"/>
  <c r="K2560" i="1313"/>
  <c r="L2560" i="1313"/>
  <c r="J2561" i="1313"/>
  <c r="K2561" i="1313"/>
  <c r="L2561" i="1313"/>
  <c r="J2562" i="1313"/>
  <c r="K2562" i="1313"/>
  <c r="L2562" i="1313"/>
  <c r="J2563" i="1313"/>
  <c r="K2563" i="1313"/>
  <c r="L2563" i="1313"/>
  <c r="J2564" i="1313"/>
  <c r="K2564" i="1313"/>
  <c r="L2564" i="1313"/>
  <c r="J2565" i="1313"/>
  <c r="K2565" i="1313"/>
  <c r="L2565" i="1313"/>
  <c r="J2566" i="1313"/>
  <c r="K2566" i="1313"/>
  <c r="L2566" i="1313"/>
  <c r="J2567" i="1313"/>
  <c r="K2567" i="1313"/>
  <c r="L2567" i="1313"/>
  <c r="J2568" i="1313"/>
  <c r="K2568" i="1313"/>
  <c r="L2568" i="1313"/>
  <c r="J2569" i="1313"/>
  <c r="K2569" i="1313"/>
  <c r="L2569" i="1313"/>
  <c r="J2570" i="1313"/>
  <c r="K2570" i="1313"/>
  <c r="L2570" i="1313"/>
  <c r="J2571" i="1313"/>
  <c r="K2571" i="1313"/>
  <c r="L2571" i="1313"/>
  <c r="J2572" i="1313"/>
  <c r="K2572" i="1313"/>
  <c r="L2572" i="1313"/>
  <c r="J2573" i="1313"/>
  <c r="K2573" i="1313"/>
  <c r="L2573" i="1313"/>
  <c r="J2574" i="1313"/>
  <c r="K2574" i="1313"/>
  <c r="L2574" i="1313"/>
  <c r="J2575" i="1313"/>
  <c r="K2575" i="1313"/>
  <c r="L2575" i="1313"/>
  <c r="J2576" i="1313"/>
  <c r="K2576" i="1313"/>
  <c r="L2576" i="1313"/>
  <c r="J2577" i="1313"/>
  <c r="K2577" i="1313"/>
  <c r="L2577" i="1313"/>
  <c r="J2578" i="1313"/>
  <c r="K2578" i="1313"/>
  <c r="L2578" i="1313"/>
  <c r="J2579" i="1313"/>
  <c r="K2579" i="1313"/>
  <c r="L2579" i="1313"/>
  <c r="J2580" i="1313"/>
  <c r="K2580" i="1313"/>
  <c r="L2580" i="1313"/>
  <c r="J2581" i="1313"/>
  <c r="K2581" i="1313"/>
  <c r="L2581" i="1313"/>
  <c r="J2582" i="1313"/>
  <c r="K2582" i="1313"/>
  <c r="L2582" i="1313"/>
  <c r="J2583" i="1313"/>
  <c r="K2583" i="1313"/>
  <c r="L2583" i="1313"/>
  <c r="J2584" i="1313"/>
  <c r="K2584" i="1313"/>
  <c r="L2584" i="1313"/>
  <c r="J2585" i="1313"/>
  <c r="K2585" i="1313"/>
  <c r="L2585" i="1313"/>
  <c r="J2586" i="1313"/>
  <c r="K2586" i="1313"/>
  <c r="L2586" i="1313"/>
  <c r="J2587" i="1313"/>
  <c r="K2587" i="1313"/>
  <c r="L2587" i="1313"/>
  <c r="J2588" i="1313"/>
  <c r="K2588" i="1313"/>
  <c r="L2588" i="1313"/>
  <c r="J2589" i="1313"/>
  <c r="K2589" i="1313"/>
  <c r="L2589" i="1313"/>
  <c r="J2590" i="1313"/>
  <c r="K2590" i="1313"/>
  <c r="L2590" i="1313"/>
  <c r="J2591" i="1313"/>
  <c r="K2591" i="1313"/>
  <c r="L2591" i="1313"/>
  <c r="J2592" i="1313"/>
  <c r="K2592" i="1313"/>
  <c r="L2592" i="1313"/>
  <c r="J2593" i="1313"/>
  <c r="K2593" i="1313"/>
  <c r="L2593" i="1313"/>
  <c r="J2594" i="1313"/>
  <c r="K2594" i="1313"/>
  <c r="L2594" i="1313"/>
  <c r="J2595" i="1313"/>
  <c r="K2595" i="1313"/>
  <c r="L2595" i="1313"/>
  <c r="J2596" i="1313"/>
  <c r="K2596" i="1313"/>
  <c r="L2596" i="1313"/>
  <c r="J2597" i="1313"/>
  <c r="K2597" i="1313"/>
  <c r="L2597" i="1313"/>
  <c r="J2598" i="1313"/>
  <c r="K2598" i="1313"/>
  <c r="L2598" i="1313"/>
  <c r="J2599" i="1313"/>
  <c r="K2599" i="1313"/>
  <c r="L2599" i="1313"/>
  <c r="J2600" i="1313"/>
  <c r="K2600" i="1313"/>
  <c r="L2600" i="1313"/>
  <c r="J2601" i="1313"/>
  <c r="K2601" i="1313"/>
  <c r="L2601" i="1313"/>
  <c r="J2602" i="1313"/>
  <c r="K2602" i="1313"/>
  <c r="L2602" i="1313"/>
  <c r="J2603" i="1313"/>
  <c r="K2603" i="1313"/>
  <c r="L2603" i="1313"/>
  <c r="J2604" i="1313"/>
  <c r="K2604" i="1313"/>
  <c r="L2604" i="1313"/>
  <c r="J2605" i="1313"/>
  <c r="K2605" i="1313"/>
  <c r="L2605" i="1313"/>
  <c r="J2606" i="1313"/>
  <c r="K2606" i="1313"/>
  <c r="L2606" i="1313"/>
  <c r="J2607" i="1313"/>
  <c r="K2607" i="1313"/>
  <c r="L2607" i="1313"/>
  <c r="J2608" i="1313"/>
  <c r="K2608" i="1313"/>
  <c r="L2608" i="1313"/>
  <c r="J2609" i="1313"/>
  <c r="K2609" i="1313"/>
  <c r="L2609" i="1313"/>
  <c r="J2610" i="1313"/>
  <c r="K2610" i="1313"/>
  <c r="L2610" i="1313"/>
  <c r="J2611" i="1313"/>
  <c r="K2611" i="1313"/>
  <c r="L2611" i="1313"/>
  <c r="J2612" i="1313"/>
  <c r="K2612" i="1313"/>
  <c r="L2612" i="1313"/>
  <c r="J2613" i="1313"/>
  <c r="K2613" i="1313"/>
  <c r="L2613" i="1313"/>
  <c r="J2614" i="1313"/>
  <c r="K2614" i="1313"/>
  <c r="L2614" i="1313"/>
  <c r="J2615" i="1313"/>
  <c r="K2615" i="1313"/>
  <c r="L2615" i="1313"/>
  <c r="J2616" i="1313"/>
  <c r="K2616" i="1313"/>
  <c r="L2616" i="1313"/>
  <c r="J2617" i="1313"/>
  <c r="K2617" i="1313"/>
  <c r="L2617" i="1313"/>
  <c r="J2618" i="1313"/>
  <c r="K2618" i="1313"/>
  <c r="L2618" i="1313"/>
  <c r="J2619" i="1313"/>
  <c r="K2619" i="1313"/>
  <c r="L2619" i="1313"/>
  <c r="J2620" i="1313"/>
  <c r="K2620" i="1313"/>
  <c r="L2620" i="1313"/>
  <c r="J2621" i="1313"/>
  <c r="K2621" i="1313"/>
  <c r="L2621" i="1313"/>
  <c r="J2622" i="1313"/>
  <c r="K2622" i="1313"/>
  <c r="L2622" i="1313"/>
  <c r="J2623" i="1313"/>
  <c r="K2623" i="1313"/>
  <c r="L2623" i="1313"/>
  <c r="J2624" i="1313"/>
  <c r="K2624" i="1313"/>
  <c r="L2624" i="1313"/>
  <c r="J2625" i="1313"/>
  <c r="K2625" i="1313"/>
  <c r="L2625" i="1313"/>
  <c r="J2626" i="1313"/>
  <c r="K2626" i="1313"/>
  <c r="L2626" i="1313"/>
  <c r="J2627" i="1313"/>
  <c r="K2627" i="1313"/>
  <c r="L2627" i="1313"/>
  <c r="J2628" i="1313"/>
  <c r="K2628" i="1313"/>
  <c r="L2628" i="1313"/>
  <c r="J2629" i="1313"/>
  <c r="K2629" i="1313"/>
  <c r="L2629" i="1313"/>
  <c r="J2630" i="1313"/>
  <c r="K2630" i="1313"/>
  <c r="L2630" i="1313"/>
  <c r="J2631" i="1313"/>
  <c r="K2631" i="1313"/>
  <c r="L2631" i="1313"/>
  <c r="J2632" i="1313"/>
  <c r="K2632" i="1313"/>
  <c r="L2632" i="1313"/>
  <c r="J2633" i="1313"/>
  <c r="K2633" i="1313"/>
  <c r="L2633" i="1313"/>
  <c r="J2634" i="1313"/>
  <c r="K2634" i="1313"/>
  <c r="L2634" i="1313"/>
  <c r="J2635" i="1313"/>
  <c r="K2635" i="1313"/>
  <c r="L2635" i="1313"/>
  <c r="J2636" i="1313"/>
  <c r="K2636" i="1313"/>
  <c r="L2636" i="1313"/>
  <c r="J2637" i="1313"/>
  <c r="K2637" i="1313"/>
  <c r="L2637" i="1313"/>
  <c r="J2638" i="1313"/>
  <c r="K2638" i="1313"/>
  <c r="L2638" i="1313"/>
  <c r="J2639" i="1313"/>
  <c r="K2639" i="1313"/>
  <c r="L2639" i="1313"/>
  <c r="J2640" i="1313"/>
  <c r="K2640" i="1313"/>
  <c r="L2640" i="1313"/>
  <c r="J2641" i="1313"/>
  <c r="K2641" i="1313"/>
  <c r="L2641" i="1313"/>
  <c r="J2642" i="1313"/>
  <c r="K2642" i="1313"/>
  <c r="L2642" i="1313"/>
  <c r="J2643" i="1313"/>
  <c r="K2643" i="1313"/>
  <c r="L2643" i="1313"/>
  <c r="J2644" i="1313"/>
  <c r="K2644" i="1313"/>
  <c r="L2644" i="1313"/>
  <c r="J2645" i="1313"/>
  <c r="K2645" i="1313"/>
  <c r="L2645" i="1313"/>
  <c r="J2646" i="1313"/>
  <c r="K2646" i="1313"/>
  <c r="L2646" i="1313"/>
  <c r="J2647" i="1313"/>
  <c r="K2647" i="1313"/>
  <c r="L2647" i="1313"/>
  <c r="J2648" i="1313"/>
  <c r="K2648" i="1313"/>
  <c r="L2648" i="1313"/>
  <c r="J2649" i="1313"/>
  <c r="K2649" i="1313"/>
  <c r="L2649" i="1313"/>
  <c r="J2650" i="1313"/>
  <c r="K2650" i="1313"/>
  <c r="L2650" i="1313"/>
  <c r="J2651" i="1313"/>
  <c r="K2651" i="1313"/>
  <c r="L2651" i="1313"/>
  <c r="J2652" i="1313"/>
  <c r="K2652" i="1313"/>
  <c r="L2652" i="1313"/>
  <c r="J2653" i="1313"/>
  <c r="K2653" i="1313"/>
  <c r="L2653" i="1313"/>
  <c r="J2654" i="1313"/>
  <c r="K2654" i="1313"/>
  <c r="L2654" i="1313"/>
  <c r="J2655" i="1313"/>
  <c r="K2655" i="1313"/>
  <c r="L2655" i="1313"/>
  <c r="J2656" i="1313"/>
  <c r="K2656" i="1313"/>
  <c r="L2656" i="1313"/>
  <c r="J2657" i="1313"/>
  <c r="K2657" i="1313"/>
  <c r="L2657" i="1313"/>
  <c r="J2658" i="1313"/>
  <c r="K2658" i="1313"/>
  <c r="L2658" i="1313"/>
  <c r="J2659" i="1313"/>
  <c r="K2659" i="1313"/>
  <c r="L2659" i="1313"/>
  <c r="J2660" i="1313"/>
  <c r="K2660" i="1313"/>
  <c r="L2660" i="1313"/>
  <c r="J2661" i="1313"/>
  <c r="K2661" i="1313"/>
  <c r="L2661" i="1313"/>
  <c r="J2662" i="1313"/>
  <c r="K2662" i="1313"/>
  <c r="L2662" i="1313"/>
  <c r="J2663" i="1313"/>
  <c r="K2663" i="1313"/>
  <c r="L2663" i="1313"/>
  <c r="J2664" i="1313"/>
  <c r="K2664" i="1313"/>
  <c r="L2664" i="1313"/>
  <c r="J2665" i="1313"/>
  <c r="K2665" i="1313"/>
  <c r="L2665" i="1313"/>
  <c r="J2666" i="1313"/>
  <c r="K2666" i="1313"/>
  <c r="L2666" i="1313"/>
  <c r="J2667" i="1313"/>
  <c r="K2667" i="1313"/>
  <c r="L2667" i="1313"/>
  <c r="J2668" i="1313"/>
  <c r="K2668" i="1313"/>
  <c r="L2668" i="1313"/>
  <c r="J2669" i="1313"/>
  <c r="K2669" i="1313"/>
  <c r="L2669" i="1313"/>
  <c r="J2670" i="1313"/>
  <c r="K2670" i="1313"/>
  <c r="L2670" i="1313"/>
  <c r="J2671" i="1313"/>
  <c r="K2671" i="1313"/>
  <c r="L2671" i="1313"/>
  <c r="J2672" i="1313"/>
  <c r="K2672" i="1313"/>
  <c r="L2672" i="1313"/>
  <c r="J2673" i="1313"/>
  <c r="K2673" i="1313"/>
  <c r="L2673" i="1313"/>
  <c r="J2674" i="1313"/>
  <c r="K2674" i="1313"/>
  <c r="L2674" i="1313"/>
  <c r="J2675" i="1313"/>
  <c r="K2675" i="1313"/>
  <c r="L2675" i="1313"/>
  <c r="J2676" i="1313"/>
  <c r="K2676" i="1313"/>
  <c r="L2676" i="1313"/>
  <c r="J2677" i="1313"/>
  <c r="K2677" i="1313"/>
  <c r="L2677" i="1313"/>
  <c r="J2678" i="1313"/>
  <c r="K2678" i="1313"/>
  <c r="L2678" i="1313"/>
  <c r="J2679" i="1313"/>
  <c r="K2679" i="1313"/>
  <c r="L2679" i="1313"/>
  <c r="J2680" i="1313"/>
  <c r="K2680" i="1313"/>
  <c r="L2680" i="1313"/>
  <c r="J2681" i="1313"/>
  <c r="K2681" i="1313"/>
  <c r="L2681" i="1313"/>
  <c r="J2682" i="1313"/>
  <c r="K2682" i="1313"/>
  <c r="L2682" i="1313"/>
  <c r="J2683" i="1313"/>
  <c r="K2683" i="1313"/>
  <c r="L2683" i="1313"/>
  <c r="J2684" i="1313"/>
  <c r="K2684" i="1313"/>
  <c r="L2684" i="1313"/>
  <c r="J2685" i="1313"/>
  <c r="K2685" i="1313"/>
  <c r="L2685" i="1313"/>
  <c r="J2686" i="1313"/>
  <c r="K2686" i="1313"/>
  <c r="L2686" i="1313"/>
  <c r="J2687" i="1313"/>
  <c r="K2687" i="1313"/>
  <c r="L2687" i="1313"/>
  <c r="J2688" i="1313"/>
  <c r="K2688" i="1313"/>
  <c r="L2688" i="1313"/>
  <c r="J2689" i="1313"/>
  <c r="K2689" i="1313"/>
  <c r="L2689" i="1313"/>
  <c r="J2690" i="1313"/>
  <c r="K2690" i="1313"/>
  <c r="L2690" i="1313"/>
  <c r="J2691" i="1313"/>
  <c r="K2691" i="1313"/>
  <c r="L2691" i="1313"/>
  <c r="J2692" i="1313"/>
  <c r="K2692" i="1313"/>
  <c r="L2692" i="1313"/>
  <c r="J2693" i="1313"/>
  <c r="K2693" i="1313"/>
  <c r="L2693" i="1313"/>
  <c r="J2694" i="1313"/>
  <c r="K2694" i="1313"/>
  <c r="L2694" i="1313"/>
  <c r="J2695" i="1313"/>
  <c r="K2695" i="1313"/>
  <c r="L2695" i="1313"/>
  <c r="J2696" i="1313"/>
  <c r="K2696" i="1313"/>
  <c r="L2696" i="1313"/>
  <c r="J2697" i="1313"/>
  <c r="K2697" i="1313"/>
  <c r="L2697" i="1313"/>
  <c r="J2698" i="1313"/>
  <c r="K2698" i="1313"/>
  <c r="L2698" i="1313"/>
  <c r="J2699" i="1313"/>
  <c r="K2699" i="1313"/>
  <c r="L2699" i="1313"/>
  <c r="J2700" i="1313"/>
  <c r="K2700" i="1313"/>
  <c r="L2700" i="1313"/>
  <c r="J2701" i="1313"/>
  <c r="K2701" i="1313"/>
  <c r="L2701" i="1313"/>
  <c r="J2702" i="1313"/>
  <c r="K2702" i="1313"/>
  <c r="L2702" i="1313"/>
  <c r="J2703" i="1313"/>
  <c r="K2703" i="1313"/>
  <c r="L2703" i="1313"/>
  <c r="J2704" i="1313"/>
  <c r="K2704" i="1313"/>
  <c r="L2704" i="1313"/>
  <c r="J2705" i="1313"/>
  <c r="K2705" i="1313"/>
  <c r="L2705" i="1313"/>
  <c r="J2706" i="1313"/>
  <c r="K2706" i="1313"/>
  <c r="L2706" i="1313"/>
  <c r="J2707" i="1313"/>
  <c r="K2707" i="1313"/>
  <c r="L2707" i="1313"/>
  <c r="J2708" i="1313"/>
  <c r="K2708" i="1313"/>
  <c r="L2708" i="1313"/>
  <c r="J2709" i="1313"/>
  <c r="K2709" i="1313"/>
  <c r="L2709" i="1313"/>
  <c r="J2710" i="1313"/>
  <c r="K2710" i="1313"/>
  <c r="L2710" i="1313"/>
  <c r="J2711" i="1313"/>
  <c r="K2711" i="1313"/>
  <c r="L2711" i="1313"/>
  <c r="J2712" i="1313"/>
  <c r="K2712" i="1313"/>
  <c r="L2712" i="1313"/>
  <c r="J2713" i="1313"/>
  <c r="K2713" i="1313"/>
  <c r="L2713" i="1313"/>
  <c r="J2714" i="1313"/>
  <c r="K2714" i="1313"/>
  <c r="L2714" i="1313"/>
  <c r="J2715" i="1313"/>
  <c r="K2715" i="1313"/>
  <c r="L2715" i="1313"/>
  <c r="J2716" i="1313"/>
  <c r="K2716" i="1313"/>
  <c r="L2716" i="1313"/>
  <c r="J2717" i="1313"/>
  <c r="K2717" i="1313"/>
  <c r="L2717" i="1313"/>
  <c r="J2718" i="1313"/>
  <c r="K2718" i="1313"/>
  <c r="L2718" i="1313"/>
  <c r="J2719" i="1313"/>
  <c r="K2719" i="1313"/>
  <c r="L2719" i="1313"/>
  <c r="J2720" i="1313"/>
  <c r="K2720" i="1313"/>
  <c r="L2720" i="1313"/>
  <c r="J2721" i="1313"/>
  <c r="K2721" i="1313"/>
  <c r="L2721" i="1313"/>
  <c r="J2722" i="1313"/>
  <c r="K2722" i="1313"/>
  <c r="L2722" i="1313"/>
  <c r="J2723" i="1313"/>
  <c r="K2723" i="1313"/>
  <c r="L2723" i="1313"/>
  <c r="J2724" i="1313"/>
  <c r="K2724" i="1313"/>
  <c r="L2724" i="1313"/>
  <c r="J2725" i="1313"/>
  <c r="K2725" i="1313"/>
  <c r="L2725" i="1313"/>
  <c r="J2726" i="1313"/>
  <c r="K2726" i="1313"/>
  <c r="L2726" i="1313"/>
  <c r="J2727" i="1313"/>
  <c r="K2727" i="1313"/>
  <c r="L2727" i="1313"/>
  <c r="J2728" i="1313"/>
  <c r="K2728" i="1313"/>
  <c r="L2728" i="1313"/>
  <c r="J2729" i="1313"/>
  <c r="K2729" i="1313"/>
  <c r="L2729" i="1313"/>
  <c r="J2730" i="1313"/>
  <c r="K2730" i="1313"/>
  <c r="L2730" i="1313"/>
  <c r="J2731" i="1313"/>
  <c r="K2731" i="1313"/>
  <c r="L2731" i="1313"/>
  <c r="J2732" i="1313"/>
  <c r="K2732" i="1313"/>
  <c r="L2732" i="1313"/>
  <c r="J2733" i="1313"/>
  <c r="K2733" i="1313"/>
  <c r="L2733" i="1313"/>
  <c r="J2734" i="1313"/>
  <c r="K2734" i="1313"/>
  <c r="L2734" i="1313"/>
  <c r="J2735" i="1313"/>
  <c r="K2735" i="1313"/>
  <c r="L2735" i="1313"/>
  <c r="J2736" i="1313"/>
  <c r="K2736" i="1313"/>
  <c r="L2736" i="1313"/>
  <c r="J2737" i="1313"/>
  <c r="K2737" i="1313"/>
  <c r="L2737" i="1313"/>
  <c r="J2738" i="1313"/>
  <c r="K2738" i="1313"/>
  <c r="L2738" i="1313"/>
  <c r="J2739" i="1313"/>
  <c r="K2739" i="1313"/>
  <c r="L2739" i="1313"/>
  <c r="J2740" i="1313"/>
  <c r="K2740" i="1313"/>
  <c r="L2740" i="1313"/>
  <c r="J2741" i="1313"/>
  <c r="K2741" i="1313"/>
  <c r="L2741" i="1313"/>
  <c r="J2742" i="1313"/>
  <c r="K2742" i="1313"/>
  <c r="L2742" i="1313"/>
  <c r="J2743" i="1313"/>
  <c r="K2743" i="1313"/>
  <c r="L2743" i="1313"/>
  <c r="J2744" i="1313"/>
  <c r="K2744" i="1313"/>
  <c r="L2744" i="1313"/>
  <c r="J2745" i="1313"/>
  <c r="K2745" i="1313"/>
  <c r="L2745" i="1313"/>
  <c r="J2746" i="1313"/>
  <c r="K2746" i="1313"/>
  <c r="L2746" i="1313"/>
  <c r="J2747" i="1313"/>
  <c r="K2747" i="1313"/>
  <c r="L2747" i="1313"/>
  <c r="J2748" i="1313"/>
  <c r="K2748" i="1313"/>
  <c r="L2748" i="1313"/>
  <c r="J2749" i="1313"/>
  <c r="K2749" i="1313"/>
  <c r="L2749" i="1313"/>
  <c r="J2750" i="1313"/>
  <c r="K2750" i="1313"/>
  <c r="L2750" i="1313"/>
  <c r="J2751" i="1313"/>
  <c r="K2751" i="1313"/>
  <c r="L2751" i="1313"/>
  <c r="J2752" i="1313"/>
  <c r="K2752" i="1313"/>
  <c r="L2752" i="1313"/>
  <c r="J2753" i="1313"/>
  <c r="K2753" i="1313"/>
  <c r="L2753" i="1313"/>
  <c r="J2754" i="1313"/>
  <c r="K2754" i="1313"/>
  <c r="L2754" i="1313"/>
  <c r="J2755" i="1313"/>
  <c r="K2755" i="1313"/>
  <c r="L2755" i="1313"/>
  <c r="J2756" i="1313"/>
  <c r="K2756" i="1313"/>
  <c r="L2756" i="1313"/>
  <c r="J2757" i="1313"/>
  <c r="K2757" i="1313"/>
  <c r="L2757" i="1313"/>
  <c r="J2758" i="1313"/>
  <c r="K2758" i="1313"/>
  <c r="L2758" i="1313"/>
  <c r="J2759" i="1313"/>
  <c r="K2759" i="1313"/>
  <c r="L2759" i="1313"/>
  <c r="J2760" i="1313"/>
  <c r="K2760" i="1313"/>
  <c r="L2760" i="1313"/>
  <c r="J2761" i="1313"/>
  <c r="K2761" i="1313"/>
  <c r="L2761" i="1313"/>
  <c r="J2762" i="1313"/>
  <c r="K2762" i="1313"/>
  <c r="L2762" i="1313"/>
  <c r="J2763" i="1313"/>
  <c r="K2763" i="1313"/>
  <c r="L2763" i="1313"/>
  <c r="J2764" i="1313"/>
  <c r="K2764" i="1313"/>
  <c r="L2764" i="1313"/>
  <c r="J2765" i="1313"/>
  <c r="K2765" i="1313"/>
  <c r="L2765" i="1313"/>
  <c r="J2766" i="1313"/>
  <c r="K2766" i="1313"/>
  <c r="L2766" i="1313"/>
  <c r="J2767" i="1313"/>
  <c r="K2767" i="1313"/>
  <c r="L2767" i="1313"/>
  <c r="J2768" i="1313"/>
  <c r="K2768" i="1313"/>
  <c r="L2768" i="1313"/>
  <c r="J2769" i="1313"/>
  <c r="K2769" i="1313"/>
  <c r="L2769" i="1313"/>
  <c r="J2770" i="1313"/>
  <c r="K2770" i="1313"/>
  <c r="L2770" i="1313"/>
  <c r="J2771" i="1313"/>
  <c r="K2771" i="1313"/>
  <c r="L2771" i="1313"/>
  <c r="J2772" i="1313"/>
  <c r="K2772" i="1313"/>
  <c r="L2772" i="1313"/>
  <c r="J2773" i="1313"/>
  <c r="K2773" i="1313"/>
  <c r="L2773" i="1313"/>
  <c r="J2774" i="1313"/>
  <c r="K2774" i="1313"/>
  <c r="L2774" i="1313"/>
  <c r="J2775" i="1313"/>
  <c r="K2775" i="1313"/>
  <c r="L2775" i="1313"/>
  <c r="J2776" i="1313"/>
  <c r="K2776" i="1313"/>
  <c r="L2776" i="1313"/>
  <c r="J2777" i="1313"/>
  <c r="K2777" i="1313"/>
  <c r="L2777" i="1313"/>
  <c r="J2778" i="1313"/>
  <c r="K2778" i="1313"/>
  <c r="L2778" i="1313"/>
  <c r="J2779" i="1313"/>
  <c r="K2779" i="1313"/>
  <c r="L2779" i="1313"/>
  <c r="J2780" i="1313"/>
  <c r="K2780" i="1313"/>
  <c r="L2780" i="1313"/>
  <c r="J2781" i="1313"/>
  <c r="K2781" i="1313"/>
  <c r="L2781" i="1313"/>
  <c r="J2782" i="1313"/>
  <c r="K2782" i="1313"/>
  <c r="L2782" i="1313"/>
  <c r="J2783" i="1313"/>
  <c r="K2783" i="1313"/>
  <c r="L2783" i="1313"/>
  <c r="J2784" i="1313"/>
  <c r="K2784" i="1313"/>
  <c r="L2784" i="1313"/>
  <c r="J2785" i="1313"/>
  <c r="K2785" i="1313"/>
  <c r="L2785" i="1313"/>
  <c r="J2786" i="1313"/>
  <c r="K2786" i="1313"/>
  <c r="L2786" i="1313"/>
  <c r="J2787" i="1313"/>
  <c r="K2787" i="1313"/>
  <c r="L2787" i="1313"/>
  <c r="J2788" i="1313"/>
  <c r="K2788" i="1313"/>
  <c r="L2788" i="1313"/>
  <c r="J2789" i="1313"/>
  <c r="K2789" i="1313"/>
  <c r="L2789" i="1313"/>
  <c r="J2790" i="1313"/>
  <c r="K2790" i="1313"/>
  <c r="L2790" i="1313"/>
  <c r="J2791" i="1313"/>
  <c r="K2791" i="1313"/>
  <c r="L2791" i="1313"/>
  <c r="J2792" i="1313"/>
  <c r="K2792" i="1313"/>
  <c r="L2792" i="1313"/>
  <c r="J2793" i="1313"/>
  <c r="K2793" i="1313"/>
  <c r="L2793" i="1313"/>
  <c r="J2794" i="1313"/>
  <c r="K2794" i="1313"/>
  <c r="L2794" i="1313"/>
  <c r="J2795" i="1313"/>
  <c r="K2795" i="1313"/>
  <c r="L2795" i="1313"/>
  <c r="J2796" i="1313"/>
  <c r="K2796" i="1313"/>
  <c r="L2796" i="1313"/>
  <c r="J2797" i="1313"/>
  <c r="K2797" i="1313"/>
  <c r="L2797" i="1313"/>
  <c r="J2798" i="1313"/>
  <c r="K2798" i="1313"/>
  <c r="L2798" i="1313"/>
  <c r="J2799" i="1313"/>
  <c r="K2799" i="1313"/>
  <c r="L2799" i="1313"/>
  <c r="J2800" i="1313"/>
  <c r="K2800" i="1313"/>
  <c r="L2800" i="1313"/>
  <c r="J2801" i="1313"/>
  <c r="K2801" i="1313"/>
  <c r="L2801" i="1313"/>
  <c r="J2802" i="1313"/>
  <c r="K2802" i="1313"/>
  <c r="L2802" i="1313"/>
  <c r="J2803" i="1313"/>
  <c r="K2803" i="1313"/>
  <c r="L2803" i="1313"/>
  <c r="J2804" i="1313"/>
  <c r="K2804" i="1313"/>
  <c r="L2804" i="1313"/>
  <c r="J2805" i="1313"/>
  <c r="K2805" i="1313"/>
  <c r="L2805" i="1313"/>
  <c r="J2806" i="1313"/>
  <c r="K2806" i="1313"/>
  <c r="L2806" i="1313"/>
  <c r="J2807" i="1313"/>
  <c r="K2807" i="1313"/>
  <c r="L2807" i="1313"/>
  <c r="J2808" i="1313"/>
  <c r="K2808" i="1313"/>
  <c r="L2808" i="1313"/>
  <c r="J2809" i="1313"/>
  <c r="K2809" i="1313"/>
  <c r="L2809" i="1313"/>
  <c r="J2810" i="1313"/>
  <c r="K2810" i="1313"/>
  <c r="L2810" i="1313"/>
  <c r="J2811" i="1313"/>
  <c r="K2811" i="1313"/>
  <c r="L2811" i="1313"/>
  <c r="J2812" i="1313"/>
  <c r="K2812" i="1313"/>
  <c r="L2812" i="1313"/>
  <c r="J2813" i="1313"/>
  <c r="K2813" i="1313"/>
  <c r="L2813" i="1313"/>
  <c r="J2814" i="1313"/>
  <c r="K2814" i="1313"/>
  <c r="L2814" i="1313"/>
  <c r="J2815" i="1313"/>
  <c r="K2815" i="1313"/>
  <c r="L2815" i="1313"/>
  <c r="J2816" i="1313"/>
  <c r="K2816" i="1313"/>
  <c r="L2816" i="1313"/>
  <c r="J2817" i="1313"/>
  <c r="K2817" i="1313"/>
  <c r="L2817" i="1313"/>
  <c r="J2818" i="1313"/>
  <c r="K2818" i="1313"/>
  <c r="L2818" i="1313"/>
  <c r="J2819" i="1313"/>
  <c r="K2819" i="1313"/>
  <c r="L2819" i="1313"/>
  <c r="J2820" i="1313"/>
  <c r="K2820" i="1313"/>
  <c r="L2820" i="1313"/>
  <c r="J2821" i="1313"/>
  <c r="K2821" i="1313"/>
  <c r="L2821" i="1313"/>
  <c r="J2822" i="1313"/>
  <c r="K2822" i="1313"/>
  <c r="L2822" i="1313"/>
  <c r="J2823" i="1313"/>
  <c r="K2823" i="1313"/>
  <c r="L2823" i="1313"/>
  <c r="J2824" i="1313"/>
  <c r="K2824" i="1313"/>
  <c r="L2824" i="1313"/>
  <c r="J2825" i="1313"/>
  <c r="K2825" i="1313"/>
  <c r="L2825" i="1313"/>
  <c r="J2826" i="1313"/>
  <c r="K2826" i="1313"/>
  <c r="L2826" i="1313"/>
  <c r="J2827" i="1313"/>
  <c r="K2827" i="1313"/>
  <c r="L2827" i="1313"/>
  <c r="J2828" i="1313"/>
  <c r="K2828" i="1313"/>
  <c r="L2828" i="1313"/>
  <c r="J2829" i="1313"/>
  <c r="K2829" i="1313"/>
  <c r="L2829" i="1313"/>
  <c r="J2830" i="1313"/>
  <c r="K2830" i="1313"/>
  <c r="L2830" i="1313"/>
  <c r="J2831" i="1313"/>
  <c r="K2831" i="1313"/>
  <c r="L2831" i="1313"/>
  <c r="J2832" i="1313"/>
  <c r="K2832" i="1313"/>
  <c r="L2832" i="1313"/>
  <c r="J2833" i="1313"/>
  <c r="K2833" i="1313"/>
  <c r="L2833" i="1313"/>
  <c r="J2834" i="1313"/>
  <c r="K2834" i="1313"/>
  <c r="L2834" i="1313"/>
  <c r="J2835" i="1313"/>
  <c r="K2835" i="1313"/>
  <c r="L2835" i="1313"/>
  <c r="J2836" i="1313"/>
  <c r="K2836" i="1313"/>
  <c r="L2836" i="1313"/>
  <c r="J2837" i="1313"/>
  <c r="K2837" i="1313"/>
  <c r="L2837" i="1313"/>
  <c r="J2838" i="1313"/>
  <c r="K2838" i="1313"/>
  <c r="L2838" i="1313"/>
  <c r="J2839" i="1313"/>
  <c r="K2839" i="1313"/>
  <c r="L2839" i="1313"/>
  <c r="J2840" i="1313"/>
  <c r="K2840" i="1313"/>
  <c r="L2840" i="1313"/>
  <c r="J2841" i="1313"/>
  <c r="K2841" i="1313"/>
  <c r="L2841" i="1313"/>
  <c r="J2842" i="1313"/>
  <c r="K2842" i="1313"/>
  <c r="L2842" i="1313"/>
  <c r="J2843" i="1313"/>
  <c r="K2843" i="1313"/>
  <c r="L2843" i="1313"/>
  <c r="J2844" i="1313"/>
  <c r="K2844" i="1313"/>
  <c r="L2844" i="1313"/>
  <c r="J2845" i="1313"/>
  <c r="K2845" i="1313"/>
  <c r="L2845" i="1313"/>
  <c r="J2846" i="1313"/>
  <c r="K2846" i="1313"/>
  <c r="L2846" i="1313"/>
  <c r="J2847" i="1313"/>
  <c r="K2847" i="1313"/>
  <c r="L2847" i="1313"/>
  <c r="J2848" i="1313"/>
  <c r="K2848" i="1313"/>
  <c r="L2848" i="1313"/>
  <c r="J2849" i="1313"/>
  <c r="K2849" i="1313"/>
  <c r="L2849" i="1313"/>
  <c r="J2850" i="1313"/>
  <c r="K2850" i="1313"/>
  <c r="L2850" i="1313"/>
  <c r="J2851" i="1313"/>
  <c r="K2851" i="1313"/>
  <c r="L2851" i="1313"/>
  <c r="J2852" i="1313"/>
  <c r="K2852" i="1313"/>
  <c r="L2852" i="1313"/>
  <c r="J2853" i="1313"/>
  <c r="K2853" i="1313"/>
  <c r="L2853" i="1313"/>
  <c r="J2854" i="1313"/>
  <c r="K2854" i="1313"/>
  <c r="L2854" i="1313"/>
  <c r="J2855" i="1313"/>
  <c r="K2855" i="1313"/>
  <c r="L2855" i="1313"/>
  <c r="J2856" i="1313"/>
  <c r="K2856" i="1313"/>
  <c r="L2856" i="1313"/>
  <c r="J2857" i="1313"/>
  <c r="K2857" i="1313"/>
  <c r="L2857" i="1313"/>
  <c r="J2858" i="1313"/>
  <c r="K2858" i="1313"/>
  <c r="L2858" i="1313"/>
  <c r="J2859" i="1313"/>
  <c r="K2859" i="1313"/>
  <c r="L2859" i="1313"/>
  <c r="J2860" i="1313"/>
  <c r="K2860" i="1313"/>
  <c r="L2860" i="1313"/>
  <c r="J2861" i="1313"/>
  <c r="K2861" i="1313"/>
  <c r="L2861" i="1313"/>
  <c r="J2862" i="1313"/>
  <c r="K2862" i="1313"/>
  <c r="L2862" i="1313"/>
  <c r="J2863" i="1313"/>
  <c r="K2863" i="1313"/>
  <c r="L2863" i="1313"/>
  <c r="J2864" i="1313"/>
  <c r="K2864" i="1313"/>
  <c r="L2864" i="1313"/>
  <c r="J2865" i="1313"/>
  <c r="K2865" i="1313"/>
  <c r="L2865" i="1313"/>
  <c r="J2866" i="1313"/>
  <c r="K2866" i="1313"/>
  <c r="L2866" i="1313"/>
  <c r="J2867" i="1313"/>
  <c r="K2867" i="1313"/>
  <c r="L2867" i="1313"/>
  <c r="J2868" i="1313"/>
  <c r="K2868" i="1313"/>
  <c r="L2868" i="1313"/>
  <c r="J2869" i="1313"/>
  <c r="K2869" i="1313"/>
  <c r="L2869" i="1313"/>
  <c r="J2870" i="1313"/>
  <c r="K2870" i="1313"/>
  <c r="L2870" i="1313"/>
  <c r="J2871" i="1313"/>
  <c r="K2871" i="1313"/>
  <c r="L2871" i="1313"/>
  <c r="J2872" i="1313"/>
  <c r="K2872" i="1313"/>
  <c r="L2872" i="1313"/>
  <c r="J2873" i="1313"/>
  <c r="K2873" i="1313"/>
  <c r="L2873" i="1313"/>
  <c r="J2874" i="1313"/>
  <c r="K2874" i="1313"/>
  <c r="L2874" i="1313"/>
  <c r="J2875" i="1313"/>
  <c r="K2875" i="1313"/>
  <c r="L2875" i="1313"/>
  <c r="J2876" i="1313"/>
  <c r="K2876" i="1313"/>
  <c r="L2876" i="1313"/>
  <c r="J2877" i="1313"/>
  <c r="K2877" i="1313"/>
  <c r="L2877" i="1313"/>
  <c r="J2878" i="1313"/>
  <c r="K2878" i="1313"/>
  <c r="L2878" i="1313"/>
  <c r="J2879" i="1313"/>
  <c r="K2879" i="1313"/>
  <c r="L2879" i="1313"/>
  <c r="J2880" i="1313"/>
  <c r="K2880" i="1313"/>
  <c r="L2880" i="1313"/>
  <c r="J2881" i="1313"/>
  <c r="K2881" i="1313"/>
  <c r="L2881" i="1313"/>
  <c r="J2882" i="1313"/>
  <c r="K2882" i="1313"/>
  <c r="L2882" i="1313"/>
  <c r="J2883" i="1313"/>
  <c r="K2883" i="1313"/>
  <c r="L2883" i="1313"/>
  <c r="J2884" i="1313"/>
  <c r="K2884" i="1313"/>
  <c r="L2884" i="1313"/>
  <c r="J2885" i="1313"/>
  <c r="K2885" i="1313"/>
  <c r="L2885" i="1313"/>
  <c r="J2886" i="1313"/>
  <c r="K2886" i="1313"/>
  <c r="L2886" i="1313"/>
  <c r="J2887" i="1313"/>
  <c r="K2887" i="1313"/>
  <c r="L2887" i="1313"/>
  <c r="J2888" i="1313"/>
  <c r="K2888" i="1313"/>
  <c r="L2888" i="1313"/>
  <c r="J2889" i="1313"/>
  <c r="K2889" i="1313"/>
  <c r="L2889" i="1313"/>
  <c r="J2890" i="1313"/>
  <c r="K2890" i="1313"/>
  <c r="L2890" i="1313"/>
  <c r="J2891" i="1313"/>
  <c r="K2891" i="1313"/>
  <c r="L2891" i="1313"/>
  <c r="J2892" i="1313"/>
  <c r="K2892" i="1313"/>
  <c r="L2892" i="1313"/>
  <c r="J2893" i="1313"/>
  <c r="K2893" i="1313"/>
  <c r="L2893" i="1313"/>
  <c r="J2894" i="1313"/>
  <c r="K2894" i="1313"/>
  <c r="L2894" i="1313"/>
  <c r="J2895" i="1313"/>
  <c r="K2895" i="1313"/>
  <c r="L2895" i="1313"/>
  <c r="J2896" i="1313"/>
  <c r="K2896" i="1313"/>
  <c r="L2896" i="1313"/>
  <c r="J2897" i="1313"/>
  <c r="K2897" i="1313"/>
  <c r="L2897" i="1313"/>
  <c r="J2898" i="1313"/>
  <c r="K2898" i="1313"/>
  <c r="L2898" i="1313"/>
  <c r="J2899" i="1313"/>
  <c r="K2899" i="1313"/>
  <c r="L2899" i="1313"/>
  <c r="J2900" i="1313"/>
  <c r="K2900" i="1313"/>
  <c r="L2900" i="1313"/>
  <c r="J2901" i="1313"/>
  <c r="K2901" i="1313"/>
  <c r="L2901" i="1313"/>
  <c r="J2902" i="1313"/>
  <c r="K2902" i="1313"/>
  <c r="L2902" i="1313"/>
  <c r="J2903" i="1313"/>
  <c r="K2903" i="1313"/>
  <c r="L2903" i="1313"/>
  <c r="J2904" i="1313"/>
  <c r="K2904" i="1313"/>
  <c r="L2904" i="1313"/>
  <c r="J2905" i="1313"/>
  <c r="K2905" i="1313"/>
  <c r="L2905" i="1313"/>
  <c r="J2906" i="1313"/>
  <c r="K2906" i="1313"/>
  <c r="L2906" i="1313"/>
  <c r="J2907" i="1313"/>
  <c r="K2907" i="1313"/>
  <c r="L2907" i="1313"/>
  <c r="J2908" i="1313"/>
  <c r="K2908" i="1313"/>
  <c r="L2908" i="1313"/>
  <c r="J2909" i="1313"/>
  <c r="K2909" i="1313"/>
  <c r="L2909" i="1313"/>
  <c r="J2910" i="1313"/>
  <c r="K2910" i="1313"/>
  <c r="L2910" i="1313"/>
  <c r="J2911" i="1313"/>
  <c r="K2911" i="1313"/>
  <c r="L2911" i="1313"/>
  <c r="J2912" i="1313"/>
  <c r="K2912" i="1313"/>
  <c r="L2912" i="1313"/>
  <c r="J2913" i="1313"/>
  <c r="K2913" i="1313"/>
  <c r="L2913" i="1313"/>
  <c r="J2914" i="1313"/>
  <c r="K2914" i="1313"/>
  <c r="L2914" i="1313"/>
  <c r="J2915" i="1313"/>
  <c r="K2915" i="1313"/>
  <c r="L2915" i="1313"/>
  <c r="J2916" i="1313"/>
  <c r="K2916" i="1313"/>
  <c r="L2916" i="1313"/>
  <c r="J2917" i="1313"/>
  <c r="K2917" i="1313"/>
  <c r="L2917" i="1313"/>
  <c r="J2918" i="1313"/>
  <c r="K2918" i="1313"/>
  <c r="L2918" i="1313"/>
  <c r="J2919" i="1313"/>
  <c r="K2919" i="1313"/>
  <c r="L2919" i="1313"/>
  <c r="J2920" i="1313"/>
  <c r="K2920" i="1313"/>
  <c r="L2920" i="1313"/>
  <c r="J2921" i="1313"/>
  <c r="K2921" i="1313"/>
  <c r="L2921" i="1313"/>
  <c r="J2922" i="1313"/>
  <c r="K2922" i="1313"/>
  <c r="L2922" i="1313"/>
  <c r="J2923" i="1313"/>
  <c r="K2923" i="1313"/>
  <c r="L2923" i="1313"/>
  <c r="J2924" i="1313"/>
  <c r="K2924" i="1313"/>
  <c r="L2924" i="1313"/>
  <c r="J2925" i="1313"/>
  <c r="K2925" i="1313"/>
  <c r="L2925" i="1313"/>
  <c r="J2926" i="1313"/>
  <c r="K2926" i="1313"/>
  <c r="L2926" i="1313"/>
  <c r="J2927" i="1313"/>
  <c r="K2927" i="1313"/>
  <c r="L2927" i="1313"/>
  <c r="J2928" i="1313"/>
  <c r="K2928" i="1313"/>
  <c r="L2928" i="1313"/>
  <c r="J2929" i="1313"/>
  <c r="K2929" i="1313"/>
  <c r="L2929" i="1313"/>
  <c r="J2930" i="1313"/>
  <c r="K2930" i="1313"/>
  <c r="L2930" i="1313"/>
  <c r="J2931" i="1313"/>
  <c r="K2931" i="1313"/>
  <c r="L2931" i="1313"/>
  <c r="J2932" i="1313"/>
  <c r="K2932" i="1313"/>
  <c r="L2932" i="1313"/>
  <c r="J2933" i="1313"/>
  <c r="K2933" i="1313"/>
  <c r="L2933" i="1313"/>
  <c r="J2934" i="1313"/>
  <c r="K2934" i="1313"/>
  <c r="L2934" i="1313"/>
  <c r="J2935" i="1313"/>
  <c r="K2935" i="1313"/>
  <c r="L2935" i="1313"/>
  <c r="J2936" i="1313"/>
  <c r="K2936" i="1313"/>
  <c r="L2936" i="1313"/>
  <c r="J2937" i="1313"/>
  <c r="K2937" i="1313"/>
  <c r="L2937" i="1313"/>
  <c r="J2938" i="1313"/>
  <c r="K2938" i="1313"/>
  <c r="L2938" i="1313"/>
  <c r="J2939" i="1313"/>
  <c r="K2939" i="1313"/>
  <c r="L2939" i="1313"/>
  <c r="J2940" i="1313"/>
  <c r="K2940" i="1313"/>
  <c r="L2940" i="1313"/>
  <c r="J2941" i="1313"/>
  <c r="K2941" i="1313"/>
  <c r="L2941" i="1313"/>
  <c r="J2942" i="1313"/>
  <c r="K2942" i="1313"/>
  <c r="L2942" i="1313"/>
  <c r="J2943" i="1313"/>
  <c r="K2943" i="1313"/>
  <c r="L2943" i="1313"/>
  <c r="J2944" i="1313"/>
  <c r="K2944" i="1313"/>
  <c r="L2944" i="1313"/>
  <c r="J2945" i="1313"/>
  <c r="K2945" i="1313"/>
  <c r="L2945" i="1313"/>
  <c r="J2946" i="1313"/>
  <c r="K2946" i="1313"/>
  <c r="L2946" i="1313"/>
  <c r="J2947" i="1313"/>
  <c r="K2947" i="1313"/>
  <c r="L2947" i="1313"/>
  <c r="J2948" i="1313"/>
  <c r="K2948" i="1313"/>
  <c r="L2948" i="1313"/>
  <c r="J2949" i="1313"/>
  <c r="K2949" i="1313"/>
  <c r="L2949" i="1313"/>
  <c r="J2950" i="1313"/>
  <c r="K2950" i="1313"/>
  <c r="L2950" i="1313"/>
  <c r="J2951" i="1313"/>
  <c r="K2951" i="1313"/>
  <c r="L2951" i="1313"/>
  <c r="J2952" i="1313"/>
  <c r="K2952" i="1313"/>
  <c r="L2952" i="1313"/>
  <c r="J2953" i="1313"/>
  <c r="K2953" i="1313"/>
  <c r="L2953" i="1313"/>
  <c r="J2954" i="1313"/>
  <c r="K2954" i="1313"/>
  <c r="L2954" i="1313"/>
  <c r="J2955" i="1313"/>
  <c r="K2955" i="1313"/>
  <c r="L2955" i="1313"/>
  <c r="J2956" i="1313"/>
  <c r="K2956" i="1313"/>
  <c r="L2956" i="1313"/>
  <c r="J2957" i="1313"/>
  <c r="K2957" i="1313"/>
  <c r="L2957" i="1313"/>
  <c r="J2958" i="1313"/>
  <c r="K2958" i="1313"/>
  <c r="L2958" i="1313"/>
  <c r="J2959" i="1313"/>
  <c r="K2959" i="1313"/>
  <c r="L2959" i="1313"/>
  <c r="J2960" i="1313"/>
  <c r="K2960" i="1313"/>
  <c r="L2960" i="1313"/>
  <c r="J2961" i="1313"/>
  <c r="K2961" i="1313"/>
  <c r="L2961" i="1313"/>
  <c r="J2962" i="1313"/>
  <c r="K2962" i="1313"/>
  <c r="L2962" i="1313"/>
  <c r="J2963" i="1313"/>
  <c r="K2963" i="1313"/>
  <c r="L2963" i="1313"/>
  <c r="J2964" i="1313"/>
  <c r="K2964" i="1313"/>
  <c r="L2964" i="1313"/>
  <c r="J2965" i="1313"/>
  <c r="K2965" i="1313"/>
  <c r="L2965" i="1313"/>
  <c r="J2966" i="1313"/>
  <c r="K2966" i="1313"/>
  <c r="L2966" i="1313"/>
  <c r="J2967" i="1313"/>
  <c r="K2967" i="1313"/>
  <c r="L2967" i="1313"/>
  <c r="J2968" i="1313"/>
  <c r="K2968" i="1313"/>
  <c r="L2968" i="1313"/>
  <c r="J2969" i="1313"/>
  <c r="K2969" i="1313"/>
  <c r="L2969" i="1313"/>
  <c r="J2970" i="1313"/>
  <c r="K2970" i="1313"/>
  <c r="L2970" i="1313"/>
  <c r="J2971" i="1313"/>
  <c r="K2971" i="1313"/>
  <c r="L2971" i="1313"/>
  <c r="J2972" i="1313"/>
  <c r="K2972" i="1313"/>
  <c r="L2972" i="1313"/>
  <c r="J2973" i="1313"/>
  <c r="K2973" i="1313"/>
  <c r="L2973" i="1313"/>
  <c r="J2974" i="1313"/>
  <c r="K2974" i="1313"/>
  <c r="L2974" i="1313"/>
  <c r="J2975" i="1313"/>
  <c r="K2975" i="1313"/>
  <c r="L2975" i="1313"/>
  <c r="J2976" i="1313"/>
  <c r="K2976" i="1313"/>
  <c r="L2976" i="1313"/>
  <c r="J2977" i="1313"/>
  <c r="K2977" i="1313"/>
  <c r="L2977" i="1313"/>
  <c r="J2978" i="1313"/>
  <c r="K2978" i="1313"/>
  <c r="L2978" i="1313"/>
  <c r="J2979" i="1313"/>
  <c r="K2979" i="1313"/>
  <c r="L2979" i="1313"/>
  <c r="J2980" i="1313"/>
  <c r="K2980" i="1313"/>
  <c r="L2980" i="1313"/>
  <c r="J2981" i="1313"/>
  <c r="K2981" i="1313"/>
  <c r="L2981" i="1313"/>
  <c r="J2982" i="1313"/>
  <c r="K2982" i="1313"/>
  <c r="L2982" i="1313"/>
  <c r="J2983" i="1313"/>
  <c r="K2983" i="1313"/>
  <c r="L2983" i="1313"/>
  <c r="J2984" i="1313"/>
  <c r="K2984" i="1313"/>
  <c r="L2984" i="1313"/>
  <c r="J2985" i="1313"/>
  <c r="K2985" i="1313"/>
  <c r="L2985" i="1313"/>
  <c r="J2986" i="1313"/>
  <c r="K2986" i="1313"/>
  <c r="L2986" i="1313"/>
  <c r="J2987" i="1313"/>
  <c r="K2987" i="1313"/>
  <c r="L2987" i="1313"/>
  <c r="J2988" i="1313"/>
  <c r="K2988" i="1313"/>
  <c r="L2988" i="1313"/>
  <c r="J2989" i="1313"/>
  <c r="K2989" i="1313"/>
  <c r="L2989" i="1313"/>
  <c r="J2990" i="1313"/>
  <c r="K2990" i="1313"/>
  <c r="L2990" i="1313"/>
  <c r="J2991" i="1313"/>
  <c r="K2991" i="1313"/>
  <c r="L2991" i="1313"/>
  <c r="J2992" i="1313"/>
  <c r="K2992" i="1313"/>
  <c r="L2992" i="1313"/>
  <c r="J2993" i="1313"/>
  <c r="K2993" i="1313"/>
  <c r="L2993" i="1313"/>
  <c r="J2994" i="1313"/>
  <c r="K2994" i="1313"/>
  <c r="L2994" i="1313"/>
  <c r="J2995" i="1313"/>
  <c r="K2995" i="1313"/>
  <c r="L2995" i="1313"/>
  <c r="J2996" i="1313"/>
  <c r="K2996" i="1313"/>
  <c r="L2996" i="1313"/>
  <c r="J2997" i="1313"/>
  <c r="K2997" i="1313"/>
  <c r="L2997" i="1313"/>
  <c r="J2998" i="1313"/>
  <c r="K2998" i="1313"/>
  <c r="L2998" i="1313"/>
  <c r="J2999" i="1313"/>
  <c r="K2999" i="1313"/>
  <c r="L2999" i="1313"/>
  <c r="J3000" i="1313"/>
  <c r="K3000" i="1313"/>
  <c r="L3000" i="1313"/>
  <c r="J3001" i="1313"/>
  <c r="K3001" i="1313"/>
  <c r="L3001" i="1313"/>
  <c r="J3002" i="1313"/>
  <c r="K3002" i="1313"/>
  <c r="L3002" i="1313"/>
  <c r="J3003" i="1313"/>
  <c r="K3003" i="1313"/>
  <c r="L3003" i="1313"/>
  <c r="J3004" i="1313"/>
  <c r="K3004" i="1313"/>
  <c r="L3004" i="1313"/>
  <c r="J3005" i="1313"/>
  <c r="K3005" i="1313"/>
  <c r="L3005" i="1313"/>
  <c r="J3006" i="1313"/>
  <c r="K3006" i="1313"/>
  <c r="L3006" i="1313"/>
  <c r="J3007" i="1313"/>
  <c r="K3007" i="1313"/>
  <c r="L3007" i="1313"/>
  <c r="J3008" i="1313"/>
  <c r="K3008" i="1313"/>
  <c r="L3008" i="1313"/>
  <c r="J3009" i="1313"/>
  <c r="K3009" i="1313"/>
  <c r="L3009" i="1313"/>
  <c r="J3010" i="1313"/>
  <c r="K3010" i="1313"/>
  <c r="L3010" i="1313"/>
  <c r="J3011" i="1313"/>
  <c r="K3011" i="1313"/>
  <c r="L3011" i="1313"/>
  <c r="J3012" i="1313"/>
  <c r="K3012" i="1313"/>
  <c r="L3012" i="1313"/>
  <c r="J3013" i="1313"/>
  <c r="K3013" i="1313"/>
  <c r="L3013" i="1313"/>
  <c r="J3014" i="1313"/>
  <c r="K3014" i="1313"/>
  <c r="L3014" i="1313"/>
  <c r="J3015" i="1313"/>
  <c r="K3015" i="1313"/>
  <c r="L3015" i="1313"/>
  <c r="J3016" i="1313"/>
  <c r="K3016" i="1313"/>
  <c r="L3016" i="1313"/>
  <c r="J3017" i="1313"/>
  <c r="K3017" i="1313"/>
  <c r="L3017" i="1313"/>
  <c r="J3018" i="1313"/>
  <c r="K3018" i="1313"/>
  <c r="L3018" i="1313"/>
  <c r="J3019" i="1313"/>
  <c r="K3019" i="1313"/>
  <c r="L3019" i="1313"/>
  <c r="J3020" i="1313"/>
  <c r="K3020" i="1313"/>
  <c r="L3020" i="1313"/>
  <c r="J3021" i="1313"/>
  <c r="K3021" i="1313"/>
  <c r="L3021" i="1313"/>
  <c r="J3022" i="1313"/>
  <c r="K3022" i="1313"/>
  <c r="L3022" i="1313"/>
  <c r="J3023" i="1313"/>
  <c r="K3023" i="1313"/>
  <c r="L3023" i="1313"/>
  <c r="J3024" i="1313"/>
  <c r="K3024" i="1313"/>
  <c r="L3024" i="1313"/>
  <c r="J3025" i="1313"/>
  <c r="K3025" i="1313"/>
  <c r="L3025" i="1313"/>
  <c r="J3026" i="1313"/>
  <c r="K3026" i="1313"/>
  <c r="L3026" i="1313"/>
  <c r="J3027" i="1313"/>
  <c r="K3027" i="1313"/>
  <c r="L3027" i="1313"/>
  <c r="J3028" i="1313"/>
  <c r="K3028" i="1313"/>
  <c r="L3028" i="1313"/>
  <c r="J3029" i="1313"/>
  <c r="K3029" i="1313"/>
  <c r="L3029" i="1313"/>
  <c r="J3030" i="1313"/>
  <c r="K3030" i="1313"/>
  <c r="L3030" i="1313"/>
  <c r="J3031" i="1313"/>
  <c r="K3031" i="1313"/>
  <c r="L3031" i="1313"/>
  <c r="J3032" i="1313"/>
  <c r="K3032" i="1313"/>
  <c r="L3032" i="1313"/>
  <c r="J3033" i="1313"/>
  <c r="K3033" i="1313"/>
  <c r="L3033" i="1313"/>
  <c r="J3034" i="1313"/>
  <c r="K3034" i="1313"/>
  <c r="L3034" i="1313"/>
  <c r="J3035" i="1313"/>
  <c r="K3035" i="1313"/>
  <c r="L3035" i="1313"/>
  <c r="J3036" i="1313"/>
  <c r="K3036" i="1313"/>
  <c r="L3036" i="1313"/>
  <c r="J3037" i="1313"/>
  <c r="K3037" i="1313"/>
  <c r="L3037" i="1313"/>
  <c r="J3038" i="1313"/>
  <c r="K3038" i="1313"/>
  <c r="L3038" i="1313"/>
  <c r="J3039" i="1313"/>
  <c r="K3039" i="1313"/>
  <c r="L3039" i="1313"/>
  <c r="J3040" i="1313"/>
  <c r="K3040" i="1313"/>
  <c r="L3040" i="1313"/>
  <c r="J3041" i="1313"/>
  <c r="K3041" i="1313"/>
  <c r="L3041" i="1313"/>
  <c r="J3042" i="1313"/>
  <c r="K3042" i="1313"/>
  <c r="L3042" i="1313"/>
  <c r="J3043" i="1313"/>
  <c r="K3043" i="1313"/>
  <c r="L3043" i="1313"/>
  <c r="J3044" i="1313"/>
  <c r="K3044" i="1313"/>
  <c r="L3044" i="1313"/>
  <c r="J3045" i="1313"/>
  <c r="K3045" i="1313"/>
  <c r="L3045" i="1313"/>
  <c r="J3046" i="1313"/>
  <c r="K3046" i="1313"/>
  <c r="L3046" i="1313"/>
  <c r="J3047" i="1313"/>
  <c r="K3047" i="1313"/>
  <c r="L3047" i="1313"/>
  <c r="J3048" i="1313"/>
  <c r="K3048" i="1313"/>
  <c r="L3048" i="1313"/>
  <c r="J3049" i="1313"/>
  <c r="K3049" i="1313"/>
  <c r="L3049" i="1313"/>
  <c r="J3050" i="1313"/>
  <c r="K3050" i="1313"/>
  <c r="L3050" i="1313"/>
  <c r="J3051" i="1313"/>
  <c r="K3051" i="1313"/>
  <c r="L3051" i="1313"/>
  <c r="J3052" i="1313"/>
  <c r="K3052" i="1313"/>
  <c r="L3052" i="1313"/>
  <c r="J3053" i="1313"/>
  <c r="K3053" i="1313"/>
  <c r="L3053" i="1313"/>
  <c r="J3054" i="1313"/>
  <c r="K3054" i="1313"/>
  <c r="L3054" i="1313"/>
  <c r="J3055" i="1313"/>
  <c r="K3055" i="1313"/>
  <c r="L3055" i="1313"/>
  <c r="J3056" i="1313"/>
  <c r="K3056" i="1313"/>
  <c r="L3056" i="1313"/>
  <c r="J3057" i="1313"/>
  <c r="K3057" i="1313"/>
  <c r="L3057" i="1313"/>
  <c r="J3058" i="1313"/>
  <c r="K3058" i="1313"/>
  <c r="L3058" i="1313"/>
  <c r="J3059" i="1313"/>
  <c r="K3059" i="1313"/>
  <c r="L3059" i="1313"/>
  <c r="J3060" i="1313"/>
  <c r="K3060" i="1313"/>
  <c r="L3060" i="1313"/>
  <c r="J3061" i="1313"/>
  <c r="K3061" i="1313"/>
  <c r="L3061" i="1313"/>
  <c r="J3062" i="1313"/>
  <c r="K3062" i="1313"/>
  <c r="L3062" i="1313"/>
  <c r="J3063" i="1313"/>
  <c r="K3063" i="1313"/>
  <c r="L3063" i="1313"/>
  <c r="J3064" i="1313"/>
  <c r="K3064" i="1313"/>
  <c r="L3064" i="1313"/>
  <c r="J3065" i="1313"/>
  <c r="K3065" i="1313"/>
  <c r="L3065" i="1313"/>
  <c r="J3066" i="1313"/>
  <c r="K3066" i="1313"/>
  <c r="L3066" i="1313"/>
  <c r="J3067" i="1313"/>
  <c r="K3067" i="1313"/>
  <c r="L3067" i="1313"/>
  <c r="J3068" i="1313"/>
  <c r="K3068" i="1313"/>
  <c r="L3068" i="1313"/>
  <c r="J3069" i="1313"/>
  <c r="K3069" i="1313"/>
  <c r="L3069" i="1313"/>
  <c r="J3070" i="1313"/>
  <c r="K3070" i="1313"/>
  <c r="L3070" i="1313"/>
  <c r="J3071" i="1313"/>
  <c r="K3071" i="1313"/>
  <c r="L3071" i="1313"/>
  <c r="J3072" i="1313"/>
  <c r="K3072" i="1313"/>
  <c r="L3072" i="1313"/>
  <c r="J3073" i="1313"/>
  <c r="K3073" i="1313"/>
  <c r="L3073" i="1313"/>
  <c r="J3074" i="1313"/>
  <c r="K3074" i="1313"/>
  <c r="L3074" i="1313"/>
  <c r="J3075" i="1313"/>
  <c r="K3075" i="1313"/>
  <c r="L3075" i="1313"/>
  <c r="J3076" i="1313"/>
  <c r="K3076" i="1313"/>
  <c r="L3076" i="1313"/>
  <c r="J3077" i="1313"/>
  <c r="K3077" i="1313"/>
  <c r="L3077" i="1313"/>
  <c r="J3078" i="1313"/>
  <c r="K3078" i="1313"/>
  <c r="L3078" i="1313"/>
  <c r="J3079" i="1313"/>
  <c r="K3079" i="1313"/>
  <c r="L3079" i="1313"/>
  <c r="J3080" i="1313"/>
  <c r="K3080" i="1313"/>
  <c r="L3080" i="1313"/>
  <c r="J3081" i="1313"/>
  <c r="K3081" i="1313"/>
  <c r="L3081" i="1313"/>
  <c r="J3082" i="1313"/>
  <c r="K3082" i="1313"/>
  <c r="L3082" i="1313"/>
  <c r="J3083" i="1313"/>
  <c r="K3083" i="1313"/>
  <c r="L3083" i="1313"/>
  <c r="J3084" i="1313"/>
  <c r="K3084" i="1313"/>
  <c r="L3084" i="1313"/>
  <c r="J3085" i="1313"/>
  <c r="K3085" i="1313"/>
  <c r="L3085" i="1313"/>
  <c r="J3086" i="1313"/>
  <c r="K3086" i="1313"/>
  <c r="L3086" i="1313"/>
  <c r="J3087" i="1313"/>
  <c r="K3087" i="1313"/>
  <c r="L3087" i="1313"/>
  <c r="J3088" i="1313"/>
  <c r="K3088" i="1313"/>
  <c r="L3088" i="1313"/>
  <c r="J3089" i="1313"/>
  <c r="K3089" i="1313"/>
  <c r="L3089" i="1313"/>
  <c r="J3090" i="1313"/>
  <c r="K3090" i="1313"/>
  <c r="L3090" i="1313"/>
  <c r="J3091" i="1313"/>
  <c r="K3091" i="1313"/>
  <c r="L3091" i="1313"/>
  <c r="J3092" i="1313"/>
  <c r="K3092" i="1313"/>
  <c r="L3092" i="1313"/>
  <c r="J3093" i="1313"/>
  <c r="K3093" i="1313"/>
  <c r="L3093" i="1313"/>
  <c r="J3094" i="1313"/>
  <c r="K3094" i="1313"/>
  <c r="L3094" i="1313"/>
  <c r="J3095" i="1313"/>
  <c r="K3095" i="1313"/>
  <c r="L3095" i="1313"/>
  <c r="J3096" i="1313"/>
  <c r="K3096" i="1313"/>
  <c r="L3096" i="1313"/>
  <c r="J3097" i="1313"/>
  <c r="K3097" i="1313"/>
  <c r="L3097" i="1313"/>
  <c r="J3098" i="1313"/>
  <c r="K3098" i="1313"/>
  <c r="L3098" i="1313"/>
  <c r="J3099" i="1313"/>
  <c r="K3099" i="1313"/>
  <c r="L3099" i="1313"/>
  <c r="J3100" i="1313"/>
  <c r="K3100" i="1313"/>
  <c r="L3100" i="1313"/>
  <c r="J3101" i="1313"/>
  <c r="K3101" i="1313"/>
  <c r="L3101" i="1313"/>
  <c r="J3102" i="1313"/>
  <c r="K3102" i="1313"/>
  <c r="L3102" i="1313"/>
  <c r="J3103" i="1313"/>
  <c r="K3103" i="1313"/>
  <c r="L3103" i="1313"/>
  <c r="J3104" i="1313"/>
  <c r="K3104" i="1313"/>
  <c r="L3104" i="1313"/>
  <c r="J3105" i="1313"/>
  <c r="K3105" i="1313"/>
  <c r="L3105" i="1313"/>
  <c r="J3106" i="1313"/>
  <c r="K3106" i="1313"/>
  <c r="L3106" i="1313"/>
  <c r="J3107" i="1313"/>
  <c r="K3107" i="1313"/>
  <c r="L3107" i="1313"/>
  <c r="J3108" i="1313"/>
  <c r="K3108" i="1313"/>
  <c r="L3108" i="1313"/>
  <c r="J3109" i="1313"/>
  <c r="K3109" i="1313"/>
  <c r="L3109" i="1313"/>
  <c r="J3110" i="1313"/>
  <c r="K3110" i="1313"/>
  <c r="L3110" i="1313"/>
  <c r="J3111" i="1313"/>
  <c r="K3111" i="1313"/>
  <c r="L3111" i="1313"/>
  <c r="J3112" i="1313"/>
  <c r="K3112" i="1313"/>
  <c r="L3112" i="1313"/>
  <c r="J3113" i="1313"/>
  <c r="K3113" i="1313"/>
  <c r="L3113" i="1313"/>
  <c r="J3114" i="1313"/>
  <c r="K3114" i="1313"/>
  <c r="L3114" i="1313"/>
  <c r="J3115" i="1313"/>
  <c r="K3115" i="1313"/>
  <c r="L3115" i="1313"/>
  <c r="J3116" i="1313"/>
  <c r="K3116" i="1313"/>
  <c r="L3116" i="1313"/>
  <c r="J3117" i="1313"/>
  <c r="K3117" i="1313"/>
  <c r="L3117" i="1313"/>
  <c r="J3118" i="1313"/>
  <c r="K3118" i="1313"/>
  <c r="L3118" i="1313"/>
  <c r="J3119" i="1313"/>
  <c r="K3119" i="1313"/>
  <c r="L3119" i="1313"/>
  <c r="J3120" i="1313"/>
  <c r="K3120" i="1313"/>
  <c r="L3120" i="1313"/>
  <c r="J3121" i="1313"/>
  <c r="K3121" i="1313"/>
  <c r="L3121" i="1313"/>
  <c r="J3122" i="1313"/>
  <c r="K3122" i="1313"/>
  <c r="L3122" i="1313"/>
  <c r="J3123" i="1313"/>
  <c r="K3123" i="1313"/>
  <c r="L3123" i="1313"/>
  <c r="J3124" i="1313"/>
  <c r="K3124" i="1313"/>
  <c r="L3124" i="1313"/>
  <c r="J3125" i="1313"/>
  <c r="K3125" i="1313"/>
  <c r="L3125" i="1313"/>
  <c r="J3126" i="1313"/>
  <c r="K3126" i="1313"/>
  <c r="L3126" i="1313"/>
  <c r="J3127" i="1313"/>
  <c r="K3127" i="1313"/>
  <c r="L3127" i="1313"/>
  <c r="J3128" i="1313"/>
  <c r="K3128" i="1313"/>
  <c r="L3128" i="1313"/>
  <c r="J3129" i="1313"/>
  <c r="K3129" i="1313"/>
  <c r="L3129" i="1313"/>
  <c r="J3130" i="1313"/>
  <c r="K3130" i="1313"/>
  <c r="L3130" i="1313"/>
  <c r="J3131" i="1313"/>
  <c r="K3131" i="1313"/>
  <c r="L3131" i="1313"/>
  <c r="J3132" i="1313"/>
  <c r="K3132" i="1313"/>
  <c r="L3132" i="1313"/>
  <c r="J3133" i="1313"/>
  <c r="K3133" i="1313"/>
  <c r="L3133" i="1313"/>
  <c r="J3134" i="1313"/>
  <c r="K3134" i="1313"/>
  <c r="L3134" i="1313"/>
  <c r="J3135" i="1313"/>
  <c r="K3135" i="1313"/>
  <c r="L3135" i="1313"/>
  <c r="J3136" i="1313"/>
  <c r="K3136" i="1313"/>
  <c r="L3136" i="1313"/>
  <c r="J3137" i="1313"/>
  <c r="K3137" i="1313"/>
  <c r="L3137" i="1313"/>
  <c r="J3138" i="1313"/>
  <c r="K3138" i="1313"/>
  <c r="L3138" i="1313"/>
  <c r="J3139" i="1313"/>
  <c r="K3139" i="1313"/>
  <c r="L3139" i="1313"/>
  <c r="J3140" i="1313"/>
  <c r="K3140" i="1313"/>
  <c r="L3140" i="1313"/>
  <c r="J3141" i="1313"/>
  <c r="K3141" i="1313"/>
  <c r="L3141" i="1313"/>
  <c r="J3142" i="1313"/>
  <c r="K3142" i="1313"/>
  <c r="L3142" i="1313"/>
  <c r="J3143" i="1313"/>
  <c r="K3143" i="1313"/>
  <c r="L3143" i="1313"/>
  <c r="J3144" i="1313"/>
  <c r="K3144" i="1313"/>
  <c r="L3144" i="1313"/>
  <c r="J3145" i="1313"/>
  <c r="K3145" i="1313"/>
  <c r="L3145" i="1313"/>
  <c r="J3146" i="1313"/>
  <c r="K3146" i="1313"/>
  <c r="L3146" i="1313"/>
  <c r="J3147" i="1313"/>
  <c r="K3147" i="1313"/>
  <c r="L3147" i="1313"/>
  <c r="J3148" i="1313"/>
  <c r="K3148" i="1313"/>
  <c r="L3148" i="1313"/>
  <c r="J3149" i="1313"/>
  <c r="K3149" i="1313"/>
  <c r="L3149" i="1313"/>
  <c r="J3150" i="1313"/>
  <c r="K3150" i="1313"/>
  <c r="L3150" i="1313"/>
  <c r="J3151" i="1313"/>
  <c r="K3151" i="1313"/>
  <c r="L3151" i="1313"/>
  <c r="J3152" i="1313"/>
  <c r="K3152" i="1313"/>
  <c r="L3152" i="1313"/>
  <c r="J3153" i="1313"/>
  <c r="K3153" i="1313"/>
  <c r="L3153" i="1313"/>
  <c r="J3154" i="1313"/>
  <c r="K3154" i="1313"/>
  <c r="L3154" i="1313"/>
  <c r="J3155" i="1313"/>
  <c r="K3155" i="1313"/>
  <c r="L3155" i="1313"/>
  <c r="J3156" i="1313"/>
  <c r="K3156" i="1313"/>
  <c r="L3156" i="1313"/>
  <c r="J3157" i="1313"/>
  <c r="K3157" i="1313"/>
  <c r="L3157" i="1313"/>
  <c r="J3158" i="1313"/>
  <c r="K3158" i="1313"/>
  <c r="L3158" i="1313"/>
  <c r="J3159" i="1313"/>
  <c r="K3159" i="1313"/>
  <c r="L3159" i="1313"/>
  <c r="J3160" i="1313"/>
  <c r="K3160" i="1313"/>
  <c r="L3160" i="1313"/>
  <c r="J3161" i="1313"/>
  <c r="K3161" i="1313"/>
  <c r="L3161" i="1313"/>
  <c r="J3162" i="1313"/>
  <c r="K3162" i="1313"/>
  <c r="L3162" i="1313"/>
  <c r="J3163" i="1313"/>
  <c r="K3163" i="1313"/>
  <c r="L3163" i="1313"/>
  <c r="J3164" i="1313"/>
  <c r="K3164" i="1313"/>
  <c r="L3164" i="1313"/>
  <c r="J3165" i="1313"/>
  <c r="K3165" i="1313"/>
  <c r="L3165" i="1313"/>
  <c r="J3166" i="1313"/>
  <c r="K3166" i="1313"/>
  <c r="L3166" i="1313"/>
  <c r="J3167" i="1313"/>
  <c r="K3167" i="1313"/>
  <c r="L3167" i="1313"/>
  <c r="J3168" i="1313"/>
  <c r="K3168" i="1313"/>
  <c r="L3168" i="1313"/>
  <c r="J3169" i="1313"/>
  <c r="K3169" i="1313"/>
  <c r="L3169" i="1313"/>
  <c r="J3170" i="1313"/>
  <c r="K3170" i="1313"/>
  <c r="L3170" i="1313"/>
  <c r="J3171" i="1313"/>
  <c r="K3171" i="1313"/>
  <c r="L3171" i="1313"/>
  <c r="J3172" i="1313"/>
  <c r="K3172" i="1313"/>
  <c r="L3172" i="1313"/>
  <c r="J3173" i="1313"/>
  <c r="K3173" i="1313"/>
  <c r="L3173" i="1313"/>
  <c r="J3174" i="1313"/>
  <c r="K3174" i="1313"/>
  <c r="L3174" i="1313"/>
  <c r="J3175" i="1313"/>
  <c r="K3175" i="1313"/>
  <c r="L3175" i="1313"/>
  <c r="J3176" i="1313"/>
  <c r="K3176" i="1313"/>
  <c r="L3176" i="1313"/>
  <c r="J3177" i="1313"/>
  <c r="K3177" i="1313"/>
  <c r="L3177" i="1313"/>
  <c r="J3178" i="1313"/>
  <c r="K3178" i="1313"/>
  <c r="L3178" i="1313"/>
  <c r="J3179" i="1313"/>
  <c r="K3179" i="1313"/>
  <c r="L3179" i="1313"/>
  <c r="J3180" i="1313"/>
  <c r="K3180" i="1313"/>
  <c r="L3180" i="1313"/>
  <c r="J3181" i="1313"/>
  <c r="K3181" i="1313"/>
  <c r="L3181" i="1313"/>
  <c r="J3182" i="1313"/>
  <c r="K3182" i="1313"/>
  <c r="L3182" i="1313"/>
  <c r="J3183" i="1313"/>
  <c r="K3183" i="1313"/>
  <c r="L3183" i="1313"/>
  <c r="J3184" i="1313"/>
  <c r="K3184" i="1313"/>
  <c r="L3184" i="1313"/>
  <c r="J3185" i="1313"/>
  <c r="K3185" i="1313"/>
  <c r="L3185" i="1313"/>
  <c r="J3186" i="1313"/>
  <c r="K3186" i="1313"/>
  <c r="L3186" i="1313"/>
  <c r="J3187" i="1313"/>
  <c r="K3187" i="1313"/>
  <c r="L3187" i="1313"/>
  <c r="J3188" i="1313"/>
  <c r="K3188" i="1313"/>
  <c r="L3188" i="1313"/>
  <c r="J3189" i="1313"/>
  <c r="K3189" i="1313"/>
  <c r="L3189" i="1313"/>
  <c r="J3190" i="1313"/>
  <c r="K3190" i="1313"/>
  <c r="L3190" i="1313"/>
  <c r="J3191" i="1313"/>
  <c r="K3191" i="1313"/>
  <c r="L3191" i="1313"/>
  <c r="J3192" i="1313"/>
  <c r="K3192" i="1313"/>
  <c r="L3192" i="1313"/>
  <c r="J3193" i="1313"/>
  <c r="K3193" i="1313"/>
  <c r="L3193" i="1313"/>
  <c r="J3194" i="1313"/>
  <c r="K3194" i="1313"/>
  <c r="L3194" i="1313"/>
  <c r="J3195" i="1313"/>
  <c r="K3195" i="1313"/>
  <c r="L3195" i="1313"/>
  <c r="J3196" i="1313"/>
  <c r="K3196" i="1313"/>
  <c r="L3196" i="1313"/>
  <c r="J3197" i="1313"/>
  <c r="K3197" i="1313"/>
  <c r="L3197" i="1313"/>
  <c r="J3198" i="1313"/>
  <c r="K3198" i="1313"/>
  <c r="L3198" i="1313"/>
  <c r="J3199" i="1313"/>
  <c r="K3199" i="1313"/>
  <c r="L3199" i="1313"/>
  <c r="J3200" i="1313"/>
  <c r="K3200" i="1313"/>
  <c r="L3200" i="1313"/>
  <c r="J3201" i="1313"/>
  <c r="K3201" i="1313"/>
  <c r="L3201" i="1313"/>
  <c r="J3202" i="1313"/>
  <c r="K3202" i="1313"/>
  <c r="L3202" i="1313"/>
  <c r="J3203" i="1313"/>
  <c r="K3203" i="1313"/>
  <c r="L3203" i="1313"/>
  <c r="J3204" i="1313"/>
  <c r="K3204" i="1313"/>
  <c r="L3204" i="1313"/>
  <c r="J3205" i="1313"/>
  <c r="K3205" i="1313"/>
  <c r="L3205" i="1313"/>
  <c r="J3206" i="1313"/>
  <c r="K3206" i="1313"/>
  <c r="L3206" i="1313"/>
  <c r="J3207" i="1313"/>
  <c r="K3207" i="1313"/>
  <c r="L3207" i="1313"/>
  <c r="J3208" i="1313"/>
  <c r="K3208" i="1313"/>
  <c r="L3208" i="1313"/>
  <c r="J3209" i="1313"/>
  <c r="K3209" i="1313"/>
  <c r="L3209" i="1313"/>
  <c r="J3210" i="1313"/>
  <c r="K3210" i="1313"/>
  <c r="L3210" i="1313"/>
  <c r="J3211" i="1313"/>
  <c r="K3211" i="1313"/>
  <c r="L3211" i="1313"/>
  <c r="J3212" i="1313"/>
  <c r="K3212" i="1313"/>
  <c r="L3212" i="1313"/>
  <c r="J3213" i="1313"/>
  <c r="K3213" i="1313"/>
  <c r="L3213" i="1313"/>
  <c r="J3214" i="1313"/>
  <c r="K3214" i="1313"/>
  <c r="L3214" i="1313"/>
  <c r="J3215" i="1313"/>
  <c r="K3215" i="1313"/>
  <c r="L3215" i="1313"/>
  <c r="J3216" i="1313"/>
  <c r="K3216" i="1313"/>
  <c r="L3216" i="1313"/>
  <c r="J3217" i="1313"/>
  <c r="K3217" i="1313"/>
  <c r="L3217" i="1313"/>
  <c r="J3218" i="1313"/>
  <c r="K3218" i="1313"/>
  <c r="L3218" i="1313"/>
  <c r="J3219" i="1313"/>
  <c r="K3219" i="1313"/>
  <c r="L3219" i="1313"/>
  <c r="J3220" i="1313"/>
  <c r="K3220" i="1313"/>
  <c r="L3220" i="1313"/>
  <c r="J3221" i="1313"/>
  <c r="K3221" i="1313"/>
  <c r="L3221" i="1313"/>
  <c r="J3222" i="1313"/>
  <c r="K3222" i="1313"/>
  <c r="L3222" i="1313"/>
  <c r="J3223" i="1313"/>
  <c r="K3223" i="1313"/>
  <c r="L3223" i="1313"/>
  <c r="J3224" i="1313"/>
  <c r="K3224" i="1313"/>
  <c r="L3224" i="1313"/>
  <c r="J3225" i="1313"/>
  <c r="K3225" i="1313"/>
  <c r="L3225" i="1313"/>
  <c r="J3226" i="1313"/>
  <c r="K3226" i="1313"/>
  <c r="L3226" i="1313"/>
  <c r="J3227" i="1313"/>
  <c r="K3227" i="1313"/>
  <c r="L3227" i="1313"/>
  <c r="J3228" i="1313"/>
  <c r="K3228" i="1313"/>
  <c r="L3228" i="1313"/>
  <c r="J3229" i="1313"/>
  <c r="K3229" i="1313"/>
  <c r="L3229" i="1313"/>
  <c r="J3230" i="1313"/>
  <c r="K3230" i="1313"/>
  <c r="L3230" i="1313"/>
  <c r="J3231" i="1313"/>
  <c r="K3231" i="1313"/>
  <c r="L3231" i="1313"/>
  <c r="J3232" i="1313"/>
  <c r="K3232" i="1313"/>
  <c r="L3232" i="1313"/>
  <c r="J3233" i="1313"/>
  <c r="K3233" i="1313"/>
  <c r="L3233" i="1313"/>
  <c r="J3234" i="1313"/>
  <c r="K3234" i="1313"/>
  <c r="L3234" i="1313"/>
  <c r="J3235" i="1313"/>
  <c r="K3235" i="1313"/>
  <c r="L3235" i="1313"/>
  <c r="J3236" i="1313"/>
  <c r="K3236" i="1313"/>
  <c r="L3236" i="1313"/>
  <c r="J3237" i="1313"/>
  <c r="K3237" i="1313"/>
  <c r="L3237" i="1313"/>
  <c r="J3238" i="1313"/>
  <c r="K3238" i="1313"/>
  <c r="L3238" i="1313"/>
  <c r="J3239" i="1313"/>
  <c r="K3239" i="1313"/>
  <c r="L3239" i="1313"/>
  <c r="J3240" i="1313"/>
  <c r="K3240" i="1313"/>
  <c r="L3240" i="1313"/>
  <c r="J3241" i="1313"/>
  <c r="K3241" i="1313"/>
  <c r="L3241" i="1313"/>
  <c r="J3242" i="1313"/>
  <c r="K3242" i="1313"/>
  <c r="L3242" i="1313"/>
  <c r="J3243" i="1313"/>
  <c r="K3243" i="1313"/>
  <c r="L3243" i="1313"/>
  <c r="J3244" i="1313"/>
  <c r="K3244" i="1313"/>
  <c r="L3244" i="1313"/>
  <c r="J3245" i="1313"/>
  <c r="K3245" i="1313"/>
  <c r="L3245" i="1313"/>
  <c r="J3246" i="1313"/>
  <c r="K3246" i="1313"/>
  <c r="L3246" i="1313"/>
  <c r="J3247" i="1313"/>
  <c r="K3247" i="1313"/>
  <c r="L3247" i="1313"/>
  <c r="J3248" i="1313"/>
  <c r="K3248" i="1313"/>
  <c r="L3248" i="1313"/>
  <c r="J3249" i="1313"/>
  <c r="K3249" i="1313"/>
  <c r="L3249" i="1313"/>
  <c r="J3250" i="1313"/>
  <c r="K3250" i="1313"/>
  <c r="L3250" i="1313"/>
  <c r="J3251" i="1313"/>
  <c r="K3251" i="1313"/>
  <c r="L3251" i="1313"/>
  <c r="J3252" i="1313"/>
  <c r="K3252" i="1313"/>
  <c r="L3252" i="1313"/>
  <c r="J3253" i="1313"/>
  <c r="K3253" i="1313"/>
  <c r="L3253" i="1313"/>
  <c r="J3254" i="1313"/>
  <c r="K3254" i="1313"/>
  <c r="L3254" i="1313"/>
  <c r="J3255" i="1313"/>
  <c r="K3255" i="1313"/>
  <c r="L3255" i="1313"/>
  <c r="J3256" i="1313"/>
  <c r="K3256" i="1313"/>
  <c r="L3256" i="1313"/>
  <c r="J3257" i="1313"/>
  <c r="K3257" i="1313"/>
  <c r="L3257" i="1313"/>
  <c r="J3258" i="1313"/>
  <c r="K3258" i="1313"/>
  <c r="L3258" i="1313"/>
  <c r="J3259" i="1313"/>
  <c r="K3259" i="1313"/>
  <c r="L3259" i="1313"/>
  <c r="J3260" i="1313"/>
  <c r="K3260" i="1313"/>
  <c r="L3260" i="1313"/>
  <c r="J3261" i="1313"/>
  <c r="K3261" i="1313"/>
  <c r="L3261" i="1313"/>
  <c r="J3262" i="1313"/>
  <c r="K3262" i="1313"/>
  <c r="L3262" i="1313"/>
  <c r="J3263" i="1313"/>
  <c r="K3263" i="1313"/>
  <c r="L3263" i="1313"/>
  <c r="J3264" i="1313"/>
  <c r="K3264" i="1313"/>
  <c r="L3264" i="1313"/>
  <c r="J3265" i="1313"/>
  <c r="K3265" i="1313"/>
  <c r="L3265" i="1313"/>
  <c r="J3266" i="1313"/>
  <c r="K3266" i="1313"/>
  <c r="L3266" i="1313"/>
  <c r="J3267" i="1313"/>
  <c r="K3267" i="1313"/>
  <c r="L3267" i="1313"/>
  <c r="J3268" i="1313"/>
  <c r="K3268" i="1313"/>
  <c r="L3268" i="1313"/>
  <c r="J3269" i="1313"/>
  <c r="K3269" i="1313"/>
  <c r="L3269" i="1313"/>
  <c r="J3270" i="1313"/>
  <c r="K3270" i="1313"/>
  <c r="L3270" i="1313"/>
  <c r="J3271" i="1313"/>
  <c r="K3271" i="1313"/>
  <c r="L3271" i="1313"/>
  <c r="J3272" i="1313"/>
  <c r="K3272" i="1313"/>
  <c r="L3272" i="1313"/>
  <c r="J3273" i="1313"/>
  <c r="K3273" i="1313"/>
  <c r="L3273" i="1313"/>
  <c r="J3274" i="1313"/>
  <c r="K3274" i="1313"/>
  <c r="L3274" i="1313"/>
  <c r="J3275" i="1313"/>
  <c r="K3275" i="1313"/>
  <c r="L3275" i="1313"/>
  <c r="J3276" i="1313"/>
  <c r="K3276" i="1313"/>
  <c r="L3276" i="1313"/>
  <c r="J3277" i="1313"/>
  <c r="K3277" i="1313"/>
  <c r="L3277" i="1313"/>
  <c r="J3278" i="1313"/>
  <c r="K3278" i="1313"/>
  <c r="L3278" i="1313"/>
  <c r="J3279" i="1313"/>
  <c r="K3279" i="1313"/>
  <c r="L3279" i="1313"/>
  <c r="J3280" i="1313"/>
  <c r="K3280" i="1313"/>
  <c r="L3280" i="1313"/>
  <c r="J3281" i="1313"/>
  <c r="K3281" i="1313"/>
  <c r="L3281" i="1313"/>
  <c r="J3282" i="1313"/>
  <c r="K3282" i="1313"/>
  <c r="L3282" i="1313"/>
  <c r="J3283" i="1313"/>
  <c r="K3283" i="1313"/>
  <c r="L3283" i="1313"/>
  <c r="J3284" i="1313"/>
  <c r="K3284" i="1313"/>
  <c r="L3284" i="1313"/>
  <c r="J3285" i="1313"/>
  <c r="K3285" i="1313"/>
  <c r="L3285" i="1313"/>
  <c r="J3286" i="1313"/>
  <c r="K3286" i="1313"/>
  <c r="L3286" i="1313"/>
  <c r="J3287" i="1313"/>
  <c r="K3287" i="1313"/>
  <c r="L3287" i="1313"/>
  <c r="J3288" i="1313"/>
  <c r="K3288" i="1313"/>
  <c r="L3288" i="1313"/>
  <c r="J3289" i="1313"/>
  <c r="K3289" i="1313"/>
  <c r="L3289" i="1313"/>
  <c r="J3290" i="1313"/>
  <c r="K3290" i="1313"/>
  <c r="L3290" i="1313"/>
  <c r="J3291" i="1313"/>
  <c r="K3291" i="1313"/>
  <c r="L3291" i="1313"/>
  <c r="J3292" i="1313"/>
  <c r="K3292" i="1313"/>
  <c r="L3292" i="1313"/>
  <c r="J3293" i="1313"/>
  <c r="K3293" i="1313"/>
  <c r="L3293" i="1313"/>
  <c r="J3294" i="1313"/>
  <c r="K3294" i="1313"/>
  <c r="L3294" i="1313"/>
  <c r="J3295" i="1313"/>
  <c r="K3295" i="1313"/>
  <c r="L3295" i="1313"/>
  <c r="J3296" i="1313"/>
  <c r="K3296" i="1313"/>
  <c r="L3296" i="1313"/>
  <c r="J3297" i="1313"/>
  <c r="K3297" i="1313"/>
  <c r="L3297" i="1313"/>
  <c r="J3298" i="1313"/>
  <c r="K3298" i="1313"/>
  <c r="L3298" i="1313"/>
  <c r="J3299" i="1313"/>
  <c r="K3299" i="1313"/>
  <c r="L3299" i="1313"/>
  <c r="J3300" i="1313"/>
  <c r="K3300" i="1313"/>
  <c r="L3300" i="1313"/>
  <c r="J3301" i="1313"/>
  <c r="K3301" i="1313"/>
  <c r="L3301" i="1313"/>
  <c r="J3302" i="1313"/>
  <c r="K3302" i="1313"/>
  <c r="L3302" i="1313"/>
  <c r="J3303" i="1313"/>
  <c r="K3303" i="1313"/>
  <c r="L3303" i="1313"/>
  <c r="J3304" i="1313"/>
  <c r="K3304" i="1313"/>
  <c r="L3304" i="1313"/>
  <c r="J3305" i="1313"/>
  <c r="K3305" i="1313"/>
  <c r="L3305" i="1313"/>
  <c r="J3306" i="1313"/>
  <c r="K3306" i="1313"/>
  <c r="L3306" i="1313"/>
  <c r="J3307" i="1313"/>
  <c r="K3307" i="1313"/>
  <c r="L3307" i="1313"/>
  <c r="J3308" i="1313"/>
  <c r="K3308" i="1313"/>
  <c r="L3308" i="1313"/>
  <c r="J3309" i="1313"/>
  <c r="K3309" i="1313"/>
  <c r="L3309" i="1313"/>
  <c r="J3310" i="1313"/>
  <c r="K3310" i="1313"/>
  <c r="L3310" i="1313"/>
  <c r="J3311" i="1313"/>
  <c r="K3311" i="1313"/>
  <c r="L3311" i="1313"/>
  <c r="J3312" i="1313"/>
  <c r="K3312" i="1313"/>
  <c r="L3312" i="1313"/>
  <c r="J3313" i="1313"/>
  <c r="K3313" i="1313"/>
  <c r="L3313" i="1313"/>
  <c r="J3314" i="1313"/>
  <c r="K3314" i="1313"/>
  <c r="L3314" i="1313"/>
  <c r="J3315" i="1313"/>
  <c r="K3315" i="1313"/>
  <c r="L3315" i="1313"/>
  <c r="J3316" i="1313"/>
  <c r="K3316" i="1313"/>
  <c r="L3316" i="1313"/>
  <c r="J3317" i="1313"/>
  <c r="K3317" i="1313"/>
  <c r="L3317" i="1313"/>
  <c r="J3318" i="1313"/>
  <c r="K3318" i="1313"/>
  <c r="L3318" i="1313"/>
  <c r="J3319" i="1313"/>
  <c r="K3319" i="1313"/>
  <c r="L3319" i="1313"/>
  <c r="J3320" i="1313"/>
  <c r="K3320" i="1313"/>
  <c r="L3320" i="1313"/>
  <c r="J3321" i="1313"/>
  <c r="K3321" i="1313"/>
  <c r="L3321" i="1313"/>
  <c r="J3322" i="1313"/>
  <c r="K3322" i="1313"/>
  <c r="L3322" i="1313"/>
  <c r="J3323" i="1313"/>
  <c r="K3323" i="1313"/>
  <c r="L3323" i="1313"/>
  <c r="J3324" i="1313"/>
  <c r="K3324" i="1313"/>
  <c r="L3324" i="1313"/>
  <c r="J3325" i="1313"/>
  <c r="K3325" i="1313"/>
  <c r="L3325" i="1313"/>
  <c r="J3326" i="1313"/>
  <c r="K3326" i="1313"/>
  <c r="L3326" i="1313"/>
  <c r="J3327" i="1313"/>
  <c r="K3327" i="1313"/>
  <c r="L3327" i="1313"/>
  <c r="J3328" i="1313"/>
  <c r="K3328" i="1313"/>
  <c r="L3328" i="1313"/>
  <c r="J3329" i="1313"/>
  <c r="K3329" i="1313"/>
  <c r="L3329" i="1313"/>
  <c r="J3330" i="1313"/>
  <c r="K3330" i="1313"/>
  <c r="L3330" i="1313"/>
  <c r="J3331" i="1313"/>
  <c r="K3331" i="1313"/>
  <c r="L3331" i="1313"/>
  <c r="J3332" i="1313"/>
  <c r="K3332" i="1313"/>
  <c r="L3332" i="1313"/>
  <c r="J3333" i="1313"/>
  <c r="K3333" i="1313"/>
  <c r="L3333" i="1313"/>
  <c r="J3334" i="1313"/>
  <c r="K3334" i="1313"/>
  <c r="L3334" i="1313"/>
  <c r="J3335" i="1313"/>
  <c r="K3335" i="1313"/>
  <c r="L3335" i="1313"/>
  <c r="J3336" i="1313"/>
  <c r="K3336" i="1313"/>
  <c r="L3336" i="1313"/>
  <c r="J3337" i="1313"/>
  <c r="K3337" i="1313"/>
  <c r="L3337" i="1313"/>
  <c r="J3338" i="1313"/>
  <c r="K3338" i="1313"/>
  <c r="L3338" i="1313"/>
  <c r="J3339" i="1313"/>
  <c r="K3339" i="1313"/>
  <c r="L3339" i="1313"/>
  <c r="J3340" i="1313"/>
  <c r="K3340" i="1313"/>
  <c r="L3340" i="1313"/>
  <c r="J3341" i="1313"/>
  <c r="K3341" i="1313"/>
  <c r="L3341" i="1313"/>
  <c r="J3342" i="1313"/>
  <c r="K3342" i="1313"/>
  <c r="L3342" i="1313"/>
  <c r="J3343" i="1313"/>
  <c r="K3343" i="1313"/>
  <c r="L3343" i="1313"/>
  <c r="J3344" i="1313"/>
  <c r="K3344" i="1313"/>
  <c r="L3344" i="1313"/>
  <c r="J3345" i="1313"/>
  <c r="K3345" i="1313"/>
  <c r="L3345" i="1313"/>
  <c r="J3346" i="1313"/>
  <c r="K3346" i="1313"/>
  <c r="L3346" i="1313"/>
  <c r="J3347" i="1313"/>
  <c r="K3347" i="1313"/>
  <c r="L3347" i="1313"/>
  <c r="J3348" i="1313"/>
  <c r="K3348" i="1313"/>
  <c r="L3348" i="1313"/>
  <c r="J3349" i="1313"/>
  <c r="K3349" i="1313"/>
  <c r="L3349" i="1313"/>
  <c r="J3350" i="1313"/>
  <c r="K3350" i="1313"/>
  <c r="L3350" i="1313"/>
  <c r="J3351" i="1313"/>
  <c r="K3351" i="1313"/>
  <c r="L3351" i="1313"/>
  <c r="J3352" i="1313"/>
  <c r="K3352" i="1313"/>
  <c r="L3352" i="1313"/>
  <c r="J3353" i="1313"/>
  <c r="K3353" i="1313"/>
  <c r="L3353" i="1313"/>
  <c r="J3354" i="1313"/>
  <c r="K3354" i="1313"/>
  <c r="L3354" i="1313"/>
  <c r="J3355" i="1313"/>
  <c r="K3355" i="1313"/>
  <c r="L3355" i="1313"/>
  <c r="J3356" i="1313"/>
  <c r="K3356" i="1313"/>
  <c r="L3356" i="1313"/>
  <c r="J3357" i="1313"/>
  <c r="K3357" i="1313"/>
  <c r="L3357" i="1313"/>
  <c r="J3358" i="1313"/>
  <c r="K3358" i="1313"/>
  <c r="L3358" i="1313"/>
  <c r="J3359" i="1313"/>
  <c r="K3359" i="1313"/>
  <c r="L3359" i="1313"/>
  <c r="J3360" i="1313"/>
  <c r="K3360" i="1313"/>
  <c r="L3360" i="1313"/>
  <c r="J3361" i="1313"/>
  <c r="K3361" i="1313"/>
  <c r="L3361" i="1313"/>
  <c r="J3362" i="1313"/>
  <c r="K3362" i="1313"/>
  <c r="L3362" i="1313"/>
  <c r="J3363" i="1313"/>
  <c r="K3363" i="1313"/>
  <c r="L3363" i="1313"/>
  <c r="J3364" i="1313"/>
  <c r="K3364" i="1313"/>
  <c r="L3364" i="1313"/>
  <c r="J3365" i="1313"/>
  <c r="K3365" i="1313"/>
  <c r="L3365" i="1313"/>
  <c r="J3366" i="1313"/>
  <c r="K3366" i="1313"/>
  <c r="L3366" i="1313"/>
  <c r="J3367" i="1313"/>
  <c r="K3367" i="1313"/>
  <c r="L3367" i="1313"/>
  <c r="J3368" i="1313"/>
  <c r="K3368" i="1313"/>
  <c r="L3368" i="1313"/>
  <c r="J3369" i="1313"/>
  <c r="K3369" i="1313"/>
  <c r="L3369" i="1313"/>
  <c r="J3370" i="1313"/>
  <c r="K3370" i="1313"/>
  <c r="L3370" i="1313"/>
  <c r="J3371" i="1313"/>
  <c r="K3371" i="1313"/>
  <c r="L3371" i="1313"/>
  <c r="J3372" i="1313"/>
  <c r="K3372" i="1313"/>
  <c r="L3372" i="1313"/>
  <c r="J3373" i="1313"/>
  <c r="K3373" i="1313"/>
  <c r="L3373" i="1313"/>
  <c r="J3374" i="1313"/>
  <c r="K3374" i="1313"/>
  <c r="L3374" i="1313"/>
  <c r="J3375" i="1313"/>
  <c r="K3375" i="1313"/>
  <c r="L3375" i="1313"/>
  <c r="J3376" i="1313"/>
  <c r="K3376" i="1313"/>
  <c r="L3376" i="1313"/>
  <c r="J3377" i="1313"/>
  <c r="K3377" i="1313"/>
  <c r="L3377" i="1313"/>
  <c r="J3378" i="1313"/>
  <c r="K3378" i="1313"/>
  <c r="L3378" i="1313"/>
  <c r="J3379" i="1313"/>
  <c r="K3379" i="1313"/>
  <c r="L3379" i="1313"/>
  <c r="J3380" i="1313"/>
  <c r="K3380" i="1313"/>
  <c r="L3380" i="1313"/>
  <c r="J3381" i="1313"/>
  <c r="K3381" i="1313"/>
  <c r="L3381" i="1313"/>
  <c r="J3382" i="1313"/>
  <c r="K3382" i="1313"/>
  <c r="L3382" i="1313"/>
  <c r="J3383" i="1313"/>
  <c r="K3383" i="1313"/>
  <c r="L3383" i="1313"/>
  <c r="J3384" i="1313"/>
  <c r="K3384" i="1313"/>
  <c r="L3384" i="1313"/>
  <c r="J3385" i="1313"/>
  <c r="K3385" i="1313"/>
  <c r="L3385" i="1313"/>
  <c r="J3386" i="1313"/>
  <c r="K3386" i="1313"/>
  <c r="L3386" i="1313"/>
  <c r="J3387" i="1313"/>
  <c r="K3387" i="1313"/>
  <c r="L3387" i="1313"/>
  <c r="J3388" i="1313"/>
  <c r="K3388" i="1313"/>
  <c r="L3388" i="1313"/>
  <c r="J3389" i="1313"/>
  <c r="K3389" i="1313"/>
  <c r="L3389" i="1313"/>
  <c r="J3390" i="1313"/>
  <c r="K3390" i="1313"/>
  <c r="L3390" i="1313"/>
  <c r="J3391" i="1313"/>
  <c r="K3391" i="1313"/>
  <c r="L3391" i="1313"/>
  <c r="J3392" i="1313"/>
  <c r="K3392" i="1313"/>
  <c r="L3392" i="1313"/>
  <c r="J3393" i="1313"/>
  <c r="K3393" i="1313"/>
  <c r="L3393" i="1313"/>
  <c r="J3394" i="1313"/>
  <c r="K3394" i="1313"/>
  <c r="L3394" i="1313"/>
  <c r="J3395" i="1313"/>
  <c r="K3395" i="1313"/>
  <c r="L3395" i="1313"/>
  <c r="J3396" i="1313"/>
  <c r="K3396" i="1313"/>
  <c r="L3396" i="1313"/>
  <c r="J3397" i="1313"/>
  <c r="K3397" i="1313"/>
  <c r="L3397" i="1313"/>
  <c r="J3398" i="1313"/>
  <c r="K3398" i="1313"/>
  <c r="L3398" i="1313"/>
  <c r="J3399" i="1313"/>
  <c r="K3399" i="1313"/>
  <c r="L3399" i="1313"/>
  <c r="J3400" i="1313"/>
  <c r="K3400" i="1313"/>
  <c r="L3400" i="1313"/>
  <c r="J3401" i="1313"/>
  <c r="K3401" i="1313"/>
  <c r="L3401" i="1313"/>
  <c r="J3402" i="1313"/>
  <c r="K3402" i="1313"/>
  <c r="L3402" i="1313"/>
  <c r="J3403" i="1313"/>
  <c r="K3403" i="1313"/>
  <c r="L3403" i="1313"/>
  <c r="J3404" i="1313"/>
  <c r="K3404" i="1313"/>
  <c r="L3404" i="1313"/>
  <c r="J3405" i="1313"/>
  <c r="K3405" i="1313"/>
  <c r="L3405" i="1313"/>
  <c r="J3406" i="1313"/>
  <c r="K3406" i="1313"/>
  <c r="L3406" i="1313"/>
  <c r="J3407" i="1313"/>
  <c r="K3407" i="1313"/>
  <c r="L3407" i="1313"/>
  <c r="J3408" i="1313"/>
  <c r="K3408" i="1313"/>
  <c r="L3408" i="1313"/>
  <c r="J3409" i="1313"/>
  <c r="K3409" i="1313"/>
  <c r="L3409" i="1313"/>
  <c r="J3410" i="1313"/>
  <c r="K3410" i="1313"/>
  <c r="L3410" i="1313"/>
  <c r="J3411" i="1313"/>
  <c r="K3411" i="1313"/>
  <c r="L3411" i="1313"/>
  <c r="J3412" i="1313"/>
  <c r="K3412" i="1313"/>
  <c r="L3412" i="1313"/>
  <c r="J3413" i="1313"/>
  <c r="K3413" i="1313"/>
  <c r="L3413" i="1313"/>
  <c r="J3414" i="1313"/>
  <c r="K3414" i="1313"/>
  <c r="L3414" i="1313"/>
  <c r="J3415" i="1313"/>
  <c r="K3415" i="1313"/>
  <c r="L3415" i="1313"/>
  <c r="J3416" i="1313"/>
  <c r="K3416" i="1313"/>
  <c r="L3416" i="1313"/>
  <c r="J3417" i="1313"/>
  <c r="K3417" i="1313"/>
  <c r="L3417" i="1313"/>
  <c r="J3418" i="1313"/>
  <c r="K3418" i="1313"/>
  <c r="L3418" i="1313"/>
  <c r="J3419" i="1313"/>
  <c r="K3419" i="1313"/>
  <c r="L3419" i="1313"/>
  <c r="J3420" i="1313"/>
  <c r="K3420" i="1313"/>
  <c r="L3420" i="1313"/>
  <c r="J3421" i="1313"/>
  <c r="K3421" i="1313"/>
  <c r="L3421" i="1313"/>
  <c r="J3422" i="1313"/>
  <c r="K3422" i="1313"/>
  <c r="L3422" i="1313"/>
  <c r="J3423" i="1313"/>
  <c r="K3423" i="1313"/>
  <c r="L3423" i="1313"/>
  <c r="J3424" i="1313"/>
  <c r="K3424" i="1313"/>
  <c r="L3424" i="1313"/>
  <c r="J3425" i="1313"/>
  <c r="K3425" i="1313"/>
  <c r="L3425" i="1313"/>
  <c r="J3426" i="1313"/>
  <c r="K3426" i="1313"/>
  <c r="L3426" i="1313"/>
  <c r="J3427" i="1313"/>
  <c r="K3427" i="1313"/>
  <c r="L3427" i="1313"/>
  <c r="J3428" i="1313"/>
  <c r="K3428" i="1313"/>
  <c r="L3428" i="1313"/>
  <c r="J3429" i="1313"/>
  <c r="K3429" i="1313"/>
  <c r="L3429" i="1313"/>
  <c r="J3430" i="1313"/>
  <c r="K3430" i="1313"/>
  <c r="L3430" i="1313"/>
  <c r="J3431" i="1313"/>
  <c r="K3431" i="1313"/>
  <c r="L3431" i="1313"/>
  <c r="J3432" i="1313"/>
  <c r="K3432" i="1313"/>
  <c r="L3432" i="1313"/>
  <c r="J3433" i="1313"/>
  <c r="K3433" i="1313"/>
  <c r="L3433" i="1313"/>
  <c r="J3434" i="1313"/>
  <c r="K3434" i="1313"/>
  <c r="L3434" i="1313"/>
  <c r="J3435" i="1313"/>
  <c r="K3435" i="1313"/>
  <c r="L3435" i="1313"/>
  <c r="J3436" i="1313"/>
  <c r="K3436" i="1313"/>
  <c r="L3436" i="1313"/>
  <c r="J3437" i="1313"/>
  <c r="K3437" i="1313"/>
  <c r="L3437" i="1313"/>
  <c r="J3438" i="1313"/>
  <c r="K3438" i="1313"/>
  <c r="L3438" i="1313"/>
  <c r="J3439" i="1313"/>
  <c r="K3439" i="1313"/>
  <c r="L3439" i="1313"/>
  <c r="J3440" i="1313"/>
  <c r="K3440" i="1313"/>
  <c r="L3440" i="1313"/>
  <c r="J3441" i="1313"/>
  <c r="K3441" i="1313"/>
  <c r="L3441" i="1313"/>
  <c r="J3442" i="1313"/>
  <c r="K3442" i="1313"/>
  <c r="L3442" i="1313"/>
  <c r="J3443" i="1313"/>
  <c r="K3443" i="1313"/>
  <c r="L3443" i="1313"/>
  <c r="J3444" i="1313"/>
  <c r="K3444" i="1313"/>
  <c r="L3444" i="1313"/>
  <c r="J3445" i="1313"/>
  <c r="K3445" i="1313"/>
  <c r="L3445" i="1313"/>
  <c r="J3446" i="1313"/>
  <c r="K3446" i="1313"/>
  <c r="L3446" i="1313"/>
  <c r="J3447" i="1313"/>
  <c r="K3447" i="1313"/>
  <c r="L3447" i="1313"/>
  <c r="J3448" i="1313"/>
  <c r="K3448" i="1313"/>
  <c r="L3448" i="1313"/>
  <c r="J3449" i="1313"/>
  <c r="K3449" i="1313"/>
  <c r="L3449" i="1313"/>
  <c r="J3450" i="1313"/>
  <c r="K3450" i="1313"/>
  <c r="L3450" i="1313"/>
  <c r="J3451" i="1313"/>
  <c r="K3451" i="1313"/>
  <c r="L3451" i="1313"/>
  <c r="J3452" i="1313"/>
  <c r="K3452" i="1313"/>
  <c r="L3452" i="1313"/>
  <c r="J3453" i="1313"/>
  <c r="K3453" i="1313"/>
  <c r="L3453" i="1313"/>
  <c r="J3454" i="1313"/>
  <c r="K3454" i="1313"/>
  <c r="L3454" i="1313"/>
  <c r="J3455" i="1313"/>
  <c r="K3455" i="1313"/>
  <c r="L3455" i="1313"/>
  <c r="J3456" i="1313"/>
  <c r="K3456" i="1313"/>
  <c r="L3456" i="1313"/>
  <c r="J3457" i="1313"/>
  <c r="K3457" i="1313"/>
  <c r="L3457" i="1313"/>
  <c r="J3458" i="1313"/>
  <c r="K3458" i="1313"/>
  <c r="L3458" i="1313"/>
  <c r="J3459" i="1313"/>
  <c r="K3459" i="1313"/>
  <c r="L3459" i="1313"/>
  <c r="J3460" i="1313"/>
  <c r="K3460" i="1313"/>
  <c r="L3460" i="1313"/>
  <c r="J3461" i="1313"/>
  <c r="K3461" i="1313"/>
  <c r="L3461" i="1313"/>
  <c r="J3462" i="1313"/>
  <c r="K3462" i="1313"/>
  <c r="L3462" i="1313"/>
  <c r="J3463" i="1313"/>
  <c r="K3463" i="1313"/>
  <c r="L3463" i="1313"/>
  <c r="J3464" i="1313"/>
  <c r="K3464" i="1313"/>
  <c r="L3464" i="1313"/>
  <c r="J3465" i="1313"/>
  <c r="K3465" i="1313"/>
  <c r="L3465" i="1313"/>
  <c r="J3466" i="1313"/>
  <c r="K3466" i="1313"/>
  <c r="L3466" i="1313"/>
  <c r="J3467" i="1313"/>
  <c r="K3467" i="1313"/>
  <c r="L3467" i="1313"/>
  <c r="J3468" i="1313"/>
  <c r="K3468" i="1313"/>
  <c r="L3468" i="1313"/>
  <c r="J3469" i="1313"/>
  <c r="K3469" i="1313"/>
  <c r="L3469" i="1313"/>
  <c r="J3470" i="1313"/>
  <c r="K3470" i="1313"/>
  <c r="L3470" i="1313"/>
  <c r="J3471" i="1313"/>
  <c r="K3471" i="1313"/>
  <c r="L3471" i="1313"/>
  <c r="J3472" i="1313"/>
  <c r="K3472" i="1313"/>
  <c r="L3472" i="1313"/>
  <c r="J3473" i="1313"/>
  <c r="K3473" i="1313"/>
  <c r="L3473" i="1313"/>
  <c r="J3474" i="1313"/>
  <c r="K3474" i="1313"/>
  <c r="L3474" i="1313"/>
  <c r="J3475" i="1313"/>
  <c r="K3475" i="1313"/>
  <c r="L3475" i="1313"/>
  <c r="J3476" i="1313"/>
  <c r="K3476" i="1313"/>
  <c r="L3476" i="1313"/>
  <c r="J3477" i="1313"/>
  <c r="K3477" i="1313"/>
  <c r="L3477" i="1313"/>
  <c r="J3478" i="1313"/>
  <c r="K3478" i="1313"/>
  <c r="L3478" i="1313"/>
  <c r="J3479" i="1313"/>
  <c r="K3479" i="1313"/>
  <c r="L3479" i="1313"/>
  <c r="J3480" i="1313"/>
  <c r="K3480" i="1313"/>
  <c r="L3480" i="1313"/>
  <c r="J3481" i="1313"/>
  <c r="K3481" i="1313"/>
  <c r="L3481" i="1313"/>
  <c r="J3482" i="1313"/>
  <c r="K3482" i="1313"/>
  <c r="L3482" i="1313"/>
  <c r="J3483" i="1313"/>
  <c r="K3483" i="1313"/>
  <c r="L3483" i="1313"/>
  <c r="J3484" i="1313"/>
  <c r="K3484" i="1313"/>
  <c r="L3484" i="1313"/>
  <c r="J3485" i="1313"/>
  <c r="K3485" i="1313"/>
  <c r="L3485" i="1313"/>
  <c r="J3486" i="1313"/>
  <c r="K3486" i="1313"/>
  <c r="L3486" i="1313"/>
  <c r="J3487" i="1313"/>
  <c r="K3487" i="1313"/>
  <c r="L3487" i="1313"/>
  <c r="J3488" i="1313"/>
  <c r="K3488" i="1313"/>
  <c r="L3488" i="1313"/>
  <c r="J3489" i="1313"/>
  <c r="K3489" i="1313"/>
  <c r="L3489" i="1313"/>
  <c r="J3490" i="1313"/>
  <c r="K3490" i="1313"/>
  <c r="L3490" i="1313"/>
  <c r="J3491" i="1313"/>
  <c r="K3491" i="1313"/>
  <c r="L3491" i="1313"/>
  <c r="J3492" i="1313"/>
  <c r="K3492" i="1313"/>
  <c r="L3492" i="1313"/>
  <c r="J3493" i="1313"/>
  <c r="K3493" i="1313"/>
  <c r="L3493" i="1313"/>
  <c r="J3494" i="1313"/>
  <c r="K3494" i="1313"/>
  <c r="L3494" i="1313"/>
  <c r="J3495" i="1313"/>
  <c r="K3495" i="1313"/>
  <c r="L3495" i="1313"/>
  <c r="J3496" i="1313"/>
  <c r="K3496" i="1313"/>
  <c r="L3496" i="1313"/>
  <c r="J3497" i="1313"/>
  <c r="K3497" i="1313"/>
  <c r="L3497" i="1313"/>
  <c r="J3498" i="1313"/>
  <c r="K3498" i="1313"/>
  <c r="L3498" i="1313"/>
  <c r="J3499" i="1313"/>
  <c r="K3499" i="1313"/>
  <c r="L3499" i="1313"/>
  <c r="J3500" i="1313"/>
  <c r="K3500" i="1313"/>
  <c r="L3500" i="1313"/>
  <c r="J3501" i="1313"/>
  <c r="K3501" i="1313"/>
  <c r="L3501" i="1313"/>
  <c r="J3502" i="1313"/>
  <c r="K3502" i="1313"/>
  <c r="L3502" i="1313"/>
  <c r="J3503" i="1313"/>
  <c r="K3503" i="1313"/>
  <c r="L3503" i="1313"/>
  <c r="J3504" i="1313"/>
  <c r="K3504" i="1313"/>
  <c r="L3504" i="1313"/>
  <c r="J3505" i="1313"/>
  <c r="K3505" i="1313"/>
  <c r="L3505" i="1313"/>
  <c r="J3506" i="1313"/>
  <c r="K3506" i="1313"/>
  <c r="L3506" i="1313"/>
  <c r="J3507" i="1313"/>
  <c r="K3507" i="1313"/>
  <c r="L3507" i="1313"/>
  <c r="J3508" i="1313"/>
  <c r="K3508" i="1313"/>
  <c r="L3508" i="1313"/>
  <c r="J3509" i="1313"/>
  <c r="K3509" i="1313"/>
  <c r="L3509" i="1313"/>
  <c r="J3510" i="1313"/>
  <c r="K3510" i="1313"/>
  <c r="L3510" i="1313"/>
  <c r="J3511" i="1313"/>
  <c r="K3511" i="1313"/>
  <c r="L3511" i="1313"/>
  <c r="J3512" i="1313"/>
  <c r="K3512" i="1313"/>
  <c r="L3512" i="1313"/>
  <c r="J3513" i="1313"/>
  <c r="K3513" i="1313"/>
  <c r="L3513" i="1313"/>
  <c r="J3514" i="1313"/>
  <c r="K3514" i="1313"/>
  <c r="L3514" i="1313"/>
  <c r="J3515" i="1313"/>
  <c r="K3515" i="1313"/>
  <c r="L3515" i="1313"/>
  <c r="J3516" i="1313"/>
  <c r="K3516" i="1313"/>
  <c r="L3516" i="1313"/>
  <c r="J3517" i="1313"/>
  <c r="K3517" i="1313"/>
  <c r="L3517" i="1313"/>
  <c r="J3518" i="1313"/>
  <c r="K3518" i="1313"/>
  <c r="L3518" i="1313"/>
  <c r="J3519" i="1313"/>
  <c r="K3519" i="1313"/>
  <c r="L3519" i="1313"/>
  <c r="J3520" i="1313"/>
  <c r="K3520" i="1313"/>
  <c r="L3520" i="1313"/>
  <c r="J3521" i="1313"/>
  <c r="K3521" i="1313"/>
  <c r="L3521" i="1313"/>
  <c r="J3522" i="1313"/>
  <c r="K3522" i="1313"/>
  <c r="L3522" i="1313"/>
  <c r="J3523" i="1313"/>
  <c r="K3523" i="1313"/>
  <c r="L3523" i="1313"/>
  <c r="J3524" i="1313"/>
  <c r="K3524" i="1313"/>
  <c r="L3524" i="1313"/>
  <c r="J3525" i="1313"/>
  <c r="K3525" i="1313"/>
  <c r="L3525" i="1313"/>
  <c r="J3526" i="1313"/>
  <c r="K3526" i="1313"/>
  <c r="L3526" i="1313"/>
  <c r="J3527" i="1313"/>
  <c r="K3527" i="1313"/>
  <c r="L3527" i="1313"/>
  <c r="J3528" i="1313"/>
  <c r="K3528" i="1313"/>
  <c r="L3528" i="1313"/>
  <c r="J3529" i="1313"/>
  <c r="K3529" i="1313"/>
  <c r="L3529" i="1313"/>
  <c r="J3530" i="1313"/>
  <c r="K3530" i="1313"/>
  <c r="L3530" i="1313"/>
  <c r="J3531" i="1313"/>
  <c r="K3531" i="1313"/>
  <c r="L3531" i="1313"/>
  <c r="J3532" i="1313"/>
  <c r="K3532" i="1313"/>
  <c r="L3532" i="1313"/>
  <c r="J3533" i="1313"/>
  <c r="K3533" i="1313"/>
  <c r="L3533" i="1313"/>
  <c r="J3534" i="1313"/>
  <c r="K3534" i="1313"/>
  <c r="L3534" i="1313"/>
  <c r="J3535" i="1313"/>
  <c r="K3535" i="1313"/>
  <c r="L3535" i="1313"/>
  <c r="J3536" i="1313"/>
  <c r="K3536" i="1313"/>
  <c r="L3536" i="1313"/>
  <c r="J3537" i="1313"/>
  <c r="K3537" i="1313"/>
  <c r="L3537" i="1313"/>
  <c r="J3538" i="1313"/>
  <c r="K3538" i="1313"/>
  <c r="L3538" i="1313"/>
  <c r="J3539" i="1313"/>
  <c r="K3539" i="1313"/>
  <c r="L3539" i="1313"/>
  <c r="J3540" i="1313"/>
  <c r="K3540" i="1313"/>
  <c r="L3540" i="1313"/>
  <c r="J3541" i="1313"/>
  <c r="K3541" i="1313"/>
  <c r="L3541" i="1313"/>
  <c r="J3542" i="1313"/>
  <c r="K3542" i="1313"/>
  <c r="L3542" i="1313"/>
  <c r="J3543" i="1313"/>
  <c r="K3543" i="1313"/>
  <c r="L3543" i="1313"/>
  <c r="J3544" i="1313"/>
  <c r="K3544" i="1313"/>
  <c r="L3544" i="1313"/>
  <c r="J3545" i="1313"/>
  <c r="K3545" i="1313"/>
  <c r="L3545" i="1313"/>
  <c r="J3546" i="1313"/>
  <c r="K3546" i="1313"/>
  <c r="L3546" i="1313"/>
  <c r="J3547" i="1313"/>
  <c r="K3547" i="1313"/>
  <c r="L3547" i="1313"/>
  <c r="J3548" i="1313"/>
  <c r="K3548" i="1313"/>
  <c r="L3548" i="1313"/>
  <c r="J3549" i="1313"/>
  <c r="K3549" i="1313"/>
  <c r="L3549" i="1313"/>
  <c r="J3550" i="1313"/>
  <c r="K3550" i="1313"/>
  <c r="L3550" i="1313"/>
  <c r="J3551" i="1313"/>
  <c r="K3551" i="1313"/>
  <c r="L3551" i="1313"/>
  <c r="J3552" i="1313"/>
  <c r="K3552" i="1313"/>
  <c r="L3552" i="1313"/>
  <c r="J3553" i="1313"/>
  <c r="K3553" i="1313"/>
  <c r="L3553" i="1313"/>
  <c r="J3554" i="1313"/>
  <c r="K3554" i="1313"/>
  <c r="L3554" i="1313"/>
  <c r="J3555" i="1313"/>
  <c r="K3555" i="1313"/>
  <c r="L3555" i="1313"/>
  <c r="J3556" i="1313"/>
  <c r="K3556" i="1313"/>
  <c r="L3556" i="1313"/>
  <c r="J3557" i="1313"/>
  <c r="K3557" i="1313"/>
  <c r="L3557" i="1313"/>
  <c r="J3558" i="1313"/>
  <c r="K3558" i="1313"/>
  <c r="L3558" i="1313"/>
  <c r="J3559" i="1313"/>
  <c r="K3559" i="1313"/>
  <c r="L3559" i="1313"/>
  <c r="J3560" i="1313"/>
  <c r="K3560" i="1313"/>
  <c r="L3560" i="1313"/>
  <c r="J3561" i="1313"/>
  <c r="K3561" i="1313"/>
  <c r="L3561" i="1313"/>
  <c r="J3562" i="1313"/>
  <c r="K3562" i="1313"/>
  <c r="L3562" i="1313"/>
  <c r="J3563" i="1313"/>
  <c r="K3563" i="1313"/>
  <c r="L3563" i="1313"/>
  <c r="J3564" i="1313"/>
  <c r="K3564" i="1313"/>
  <c r="L3564" i="1313"/>
  <c r="J3565" i="1313"/>
  <c r="K3565" i="1313"/>
  <c r="L3565" i="1313"/>
  <c r="J3566" i="1313"/>
  <c r="K3566" i="1313"/>
  <c r="L3566" i="1313"/>
  <c r="J3567" i="1313"/>
  <c r="K3567" i="1313"/>
  <c r="L3567" i="1313"/>
  <c r="J3568" i="1313"/>
  <c r="K3568" i="1313"/>
  <c r="L3568" i="1313"/>
  <c r="J3569" i="1313"/>
  <c r="K3569" i="1313"/>
  <c r="L3569" i="1313"/>
  <c r="J3570" i="1313"/>
  <c r="K3570" i="1313"/>
  <c r="L3570" i="1313"/>
  <c r="J3571" i="1313"/>
  <c r="K3571" i="1313"/>
  <c r="L3571" i="1313"/>
  <c r="J3572" i="1313"/>
  <c r="K3572" i="1313"/>
  <c r="L3572" i="1313"/>
  <c r="J3573" i="1313"/>
  <c r="K3573" i="1313"/>
  <c r="L3573" i="1313"/>
  <c r="J3574" i="1313"/>
  <c r="K3574" i="1313"/>
  <c r="L3574" i="1313"/>
  <c r="J3575" i="1313"/>
  <c r="K3575" i="1313"/>
  <c r="L3575" i="1313"/>
  <c r="J3576" i="1313"/>
  <c r="K3576" i="1313"/>
  <c r="L3576" i="1313"/>
  <c r="J3577" i="1313"/>
  <c r="K3577" i="1313"/>
  <c r="L3577" i="1313"/>
  <c r="J3578" i="1313"/>
  <c r="K3578" i="1313"/>
  <c r="L3578" i="1313"/>
  <c r="J3579" i="1313"/>
  <c r="K3579" i="1313"/>
  <c r="L3579" i="1313"/>
  <c r="J3580" i="1313"/>
  <c r="K3580" i="1313"/>
  <c r="L3580" i="1313"/>
  <c r="J3581" i="1313"/>
  <c r="K3581" i="1313"/>
  <c r="L3581" i="1313"/>
  <c r="J3582" i="1313"/>
  <c r="K3582" i="1313"/>
  <c r="L3582" i="1313"/>
  <c r="J3583" i="1313"/>
  <c r="K3583" i="1313"/>
  <c r="L3583" i="1313"/>
  <c r="J3584" i="1313"/>
  <c r="K3584" i="1313"/>
  <c r="L3584" i="1313"/>
  <c r="J3585" i="1313"/>
  <c r="K3585" i="1313"/>
  <c r="L3585" i="1313"/>
  <c r="J3586" i="1313"/>
  <c r="K3586" i="1313"/>
  <c r="L3586" i="1313"/>
  <c r="J3587" i="1313"/>
  <c r="K3587" i="1313"/>
  <c r="L3587" i="1313"/>
  <c r="J3588" i="1313"/>
  <c r="K3588" i="1313"/>
  <c r="L3588" i="1313"/>
  <c r="J3589" i="1313"/>
  <c r="K3589" i="1313"/>
  <c r="L3589" i="1313"/>
  <c r="J3590" i="1313"/>
  <c r="K3590" i="1313"/>
  <c r="L3590" i="1313"/>
  <c r="J3591" i="1313"/>
  <c r="K3591" i="1313"/>
  <c r="L3591" i="1313"/>
  <c r="J3592" i="1313"/>
  <c r="K3592" i="1313"/>
  <c r="L3592" i="1313"/>
  <c r="J3593" i="1313"/>
  <c r="K3593" i="1313"/>
  <c r="L3593" i="1313"/>
  <c r="J3594" i="1313"/>
  <c r="K3594" i="1313"/>
  <c r="L3594" i="1313"/>
  <c r="J3595" i="1313"/>
  <c r="K3595" i="1313"/>
  <c r="L3595" i="1313"/>
  <c r="J3596" i="1313"/>
  <c r="K3596" i="1313"/>
  <c r="L3596" i="1313"/>
  <c r="J3597" i="1313"/>
  <c r="K3597" i="1313"/>
  <c r="L3597" i="1313"/>
  <c r="J3598" i="1313"/>
  <c r="K3598" i="1313"/>
  <c r="L3598" i="1313"/>
  <c r="J3599" i="1313"/>
  <c r="K3599" i="1313"/>
  <c r="L3599" i="1313"/>
  <c r="J3600" i="1313"/>
  <c r="K3600" i="1313"/>
  <c r="L3600" i="1313"/>
  <c r="J3601" i="1313"/>
  <c r="K3601" i="1313"/>
  <c r="L3601" i="1313"/>
  <c r="J3602" i="1313"/>
  <c r="K3602" i="1313"/>
  <c r="L3602" i="1313"/>
  <c r="J3603" i="1313"/>
  <c r="K3603" i="1313"/>
  <c r="L3603" i="1313"/>
  <c r="J3604" i="1313"/>
  <c r="K3604" i="1313"/>
  <c r="L3604" i="1313"/>
  <c r="J3605" i="1313"/>
  <c r="K3605" i="1313"/>
  <c r="L3605" i="1313"/>
  <c r="J3606" i="1313"/>
  <c r="K3606" i="1313"/>
  <c r="L3606" i="1313"/>
  <c r="J3607" i="1313"/>
  <c r="K3607" i="1313"/>
  <c r="L3607" i="1313"/>
  <c r="J3608" i="1313"/>
  <c r="K3608" i="1313"/>
  <c r="L3608" i="1313"/>
  <c r="J3609" i="1313"/>
  <c r="K3609" i="1313"/>
  <c r="L3609" i="1313"/>
  <c r="J3610" i="1313"/>
  <c r="K3610" i="1313"/>
  <c r="L3610" i="1313"/>
  <c r="J3611" i="1313"/>
  <c r="K3611" i="1313"/>
  <c r="L3611" i="1313"/>
  <c r="J3612" i="1313"/>
  <c r="K3612" i="1313"/>
  <c r="L3612" i="1313"/>
  <c r="J3613" i="1313"/>
  <c r="K3613" i="1313"/>
  <c r="L3613" i="1313"/>
  <c r="J3614" i="1313"/>
  <c r="K3614" i="1313"/>
  <c r="L3614" i="1313"/>
  <c r="J3615" i="1313"/>
  <c r="K3615" i="1313"/>
  <c r="L3615" i="1313"/>
  <c r="J3616" i="1313"/>
  <c r="K3616" i="1313"/>
  <c r="L3616" i="1313"/>
  <c r="J3617" i="1313"/>
  <c r="K3617" i="1313"/>
  <c r="L3617" i="1313"/>
  <c r="J3618" i="1313"/>
  <c r="K3618" i="1313"/>
  <c r="L3618" i="1313"/>
  <c r="J3619" i="1313"/>
  <c r="K3619" i="1313"/>
  <c r="L3619" i="1313"/>
  <c r="J3620" i="1313"/>
  <c r="K3620" i="1313"/>
  <c r="L3620" i="1313"/>
  <c r="J3621" i="1313"/>
  <c r="K3621" i="1313"/>
  <c r="L3621" i="1313"/>
  <c r="J3622" i="1313"/>
  <c r="K3622" i="1313"/>
  <c r="L3622" i="1313"/>
  <c r="J3623" i="1313"/>
  <c r="K3623" i="1313"/>
  <c r="L3623" i="1313"/>
  <c r="J3624" i="1313"/>
  <c r="K3624" i="1313"/>
  <c r="L3624" i="1313"/>
  <c r="J3625" i="1313"/>
  <c r="K3625" i="1313"/>
  <c r="L3625" i="1313"/>
  <c r="J3626" i="1313"/>
  <c r="K3626" i="1313"/>
  <c r="L3626" i="1313"/>
  <c r="J3627" i="1313"/>
  <c r="K3627" i="1313"/>
  <c r="L3627" i="1313"/>
  <c r="J3628" i="1313"/>
  <c r="K3628" i="1313"/>
  <c r="L3628" i="1313"/>
  <c r="J3629" i="1313"/>
  <c r="K3629" i="1313"/>
  <c r="L3629" i="1313"/>
  <c r="J3630" i="1313"/>
  <c r="K3630" i="1313"/>
  <c r="L3630" i="1313"/>
  <c r="J3631" i="1313"/>
  <c r="K3631" i="1313"/>
  <c r="L3631" i="1313"/>
  <c r="J3632" i="1313"/>
  <c r="K3632" i="1313"/>
  <c r="L3632" i="1313"/>
  <c r="J3633" i="1313"/>
  <c r="K3633" i="1313"/>
  <c r="L3633" i="1313"/>
  <c r="J3634" i="1313"/>
  <c r="K3634" i="1313"/>
  <c r="L3634" i="1313"/>
  <c r="J3635" i="1313"/>
  <c r="K3635" i="1313"/>
  <c r="L3635" i="1313"/>
  <c r="J3636" i="1313"/>
  <c r="K3636" i="1313"/>
  <c r="L3636" i="1313"/>
  <c r="J3637" i="1313"/>
  <c r="K3637" i="1313"/>
  <c r="L3637" i="1313"/>
  <c r="J3638" i="1313"/>
  <c r="K3638" i="1313"/>
  <c r="L3638" i="1313"/>
  <c r="J3639" i="1313"/>
  <c r="K3639" i="1313"/>
  <c r="L3639" i="1313"/>
  <c r="J3640" i="1313"/>
  <c r="K3640" i="1313"/>
  <c r="L3640" i="1313"/>
  <c r="J3641" i="1313"/>
  <c r="K3641" i="1313"/>
  <c r="L3641" i="1313"/>
  <c r="J3642" i="1313"/>
  <c r="K3642" i="1313"/>
  <c r="L3642" i="1313"/>
  <c r="J3643" i="1313"/>
  <c r="K3643" i="1313"/>
  <c r="L3643" i="1313"/>
  <c r="J3644" i="1313"/>
  <c r="K3644" i="1313"/>
  <c r="L3644" i="1313"/>
  <c r="J3645" i="1313"/>
  <c r="K3645" i="1313"/>
  <c r="L3645" i="1313"/>
  <c r="J3646" i="1313"/>
  <c r="K3646" i="1313"/>
  <c r="L3646" i="1313"/>
  <c r="J3647" i="1313"/>
  <c r="K3647" i="1313"/>
  <c r="L3647" i="1313"/>
  <c r="J3648" i="1313"/>
  <c r="K3648" i="1313"/>
  <c r="L3648" i="1313"/>
  <c r="J3649" i="1313"/>
  <c r="K3649" i="1313"/>
  <c r="L3649" i="1313"/>
  <c r="J3650" i="1313"/>
  <c r="K3650" i="1313"/>
  <c r="L3650" i="1313"/>
  <c r="J3651" i="1313"/>
  <c r="K3651" i="1313"/>
  <c r="L3651" i="1313"/>
  <c r="J3652" i="1313"/>
  <c r="K3652" i="1313"/>
  <c r="L3652" i="1313"/>
  <c r="J3653" i="1313"/>
  <c r="K3653" i="1313"/>
  <c r="L3653" i="1313"/>
  <c r="J3654" i="1313"/>
  <c r="K3654" i="1313"/>
  <c r="L3654" i="1313"/>
  <c r="J3655" i="1313"/>
  <c r="K3655" i="1313"/>
  <c r="L3655" i="1313"/>
  <c r="J3656" i="1313"/>
  <c r="K3656" i="1313"/>
  <c r="L3656" i="1313"/>
  <c r="J3657" i="1313"/>
  <c r="K3657" i="1313"/>
  <c r="L3657" i="1313"/>
  <c r="J3658" i="1313"/>
  <c r="K3658" i="1313"/>
  <c r="L3658" i="1313"/>
  <c r="J3659" i="1313"/>
  <c r="K3659" i="1313"/>
  <c r="L3659" i="1313"/>
  <c r="J3660" i="1313"/>
  <c r="K3660" i="1313"/>
  <c r="L3660" i="1313"/>
  <c r="J3661" i="1313"/>
  <c r="K3661" i="1313"/>
  <c r="L3661" i="1313"/>
  <c r="J3662" i="1313"/>
  <c r="K3662" i="1313"/>
  <c r="L3662" i="1313"/>
  <c r="J3663" i="1313"/>
  <c r="K3663" i="1313"/>
  <c r="L3663" i="1313"/>
  <c r="J3664" i="1313"/>
  <c r="K3664" i="1313"/>
  <c r="L3664" i="1313"/>
  <c r="J3665" i="1313"/>
  <c r="K3665" i="1313"/>
  <c r="L3665" i="1313"/>
  <c r="J3666" i="1313"/>
  <c r="K3666" i="1313"/>
  <c r="L3666" i="1313"/>
  <c r="J3667" i="1313"/>
  <c r="K3667" i="1313"/>
  <c r="L3667" i="1313"/>
  <c r="J3668" i="1313"/>
  <c r="K3668" i="1313"/>
  <c r="L3668" i="1313"/>
  <c r="J3669" i="1313"/>
  <c r="K3669" i="1313"/>
  <c r="L3669" i="1313"/>
  <c r="J3670" i="1313"/>
  <c r="K3670" i="1313"/>
  <c r="L3670" i="1313"/>
  <c r="J3671" i="1313"/>
  <c r="K3671" i="1313"/>
  <c r="L3671" i="1313"/>
  <c r="J3672" i="1313"/>
  <c r="K3672" i="1313"/>
  <c r="L3672" i="1313"/>
  <c r="J3673" i="1313"/>
  <c r="K3673" i="1313"/>
  <c r="L3673" i="1313"/>
  <c r="J3674" i="1313"/>
  <c r="K3674" i="1313"/>
  <c r="L3674" i="1313"/>
  <c r="J3675" i="1313"/>
  <c r="K3675" i="1313"/>
  <c r="L3675" i="1313"/>
  <c r="J3676" i="1313"/>
  <c r="K3676" i="1313"/>
  <c r="L3676" i="1313"/>
  <c r="J3677" i="1313"/>
  <c r="K3677" i="1313"/>
  <c r="L3677" i="1313"/>
  <c r="J3678" i="1313"/>
  <c r="K3678" i="1313"/>
  <c r="L3678" i="1313"/>
  <c r="J3679" i="1313"/>
  <c r="K3679" i="1313"/>
  <c r="L3679" i="1313"/>
  <c r="J3680" i="1313"/>
  <c r="K3680" i="1313"/>
  <c r="L3680" i="1313"/>
  <c r="J3681" i="1313"/>
  <c r="K3681" i="1313"/>
  <c r="L3681" i="1313"/>
  <c r="J3682" i="1313"/>
  <c r="K3682" i="1313"/>
  <c r="L3682" i="1313"/>
  <c r="J3683" i="1313"/>
  <c r="K3683" i="1313"/>
  <c r="L3683" i="1313"/>
  <c r="J3684" i="1313"/>
  <c r="K3684" i="1313"/>
  <c r="L3684" i="1313"/>
  <c r="J3685" i="1313"/>
  <c r="K3685" i="1313"/>
  <c r="L3685" i="1313"/>
  <c r="J3686" i="1313"/>
  <c r="K3686" i="1313"/>
  <c r="L3686" i="1313"/>
  <c r="J3687" i="1313"/>
  <c r="K3687" i="1313"/>
  <c r="L3687" i="1313"/>
  <c r="J3688" i="1313"/>
  <c r="K3688" i="1313"/>
  <c r="L3688" i="1313"/>
  <c r="J3689" i="1313"/>
  <c r="K3689" i="1313"/>
  <c r="L3689" i="1313"/>
  <c r="J3690" i="1313"/>
  <c r="K3690" i="1313"/>
  <c r="L3690" i="1313"/>
  <c r="J3691" i="1313"/>
  <c r="K3691" i="1313"/>
  <c r="L3691" i="1313"/>
  <c r="J3692" i="1313"/>
  <c r="K3692" i="1313"/>
  <c r="L3692" i="1313"/>
  <c r="J3693" i="1313"/>
  <c r="K3693" i="1313"/>
  <c r="L3693" i="1313"/>
  <c r="J3694" i="1313"/>
  <c r="K3694" i="1313"/>
  <c r="L3694" i="1313"/>
  <c r="J3695" i="1313"/>
  <c r="K3695" i="1313"/>
  <c r="L3695" i="1313"/>
  <c r="J3696" i="1313"/>
  <c r="K3696" i="1313"/>
  <c r="L3696" i="1313"/>
  <c r="J3697" i="1313"/>
  <c r="K3697" i="1313"/>
  <c r="L3697" i="1313"/>
  <c r="J3698" i="1313"/>
  <c r="K3698" i="1313"/>
  <c r="L3698" i="1313"/>
  <c r="J3699" i="1313"/>
  <c r="K3699" i="1313"/>
  <c r="L3699" i="1313"/>
  <c r="J3700" i="1313"/>
  <c r="K3700" i="1313"/>
  <c r="L3700" i="1313"/>
  <c r="J3701" i="1313"/>
  <c r="K3701" i="1313"/>
  <c r="L3701" i="1313"/>
  <c r="J3702" i="1313"/>
  <c r="K3702" i="1313"/>
  <c r="L3702" i="1313"/>
  <c r="J3703" i="1313"/>
  <c r="K3703" i="1313"/>
  <c r="L3703" i="1313"/>
  <c r="J3704" i="1313"/>
  <c r="K3704" i="1313"/>
  <c r="L3704" i="1313"/>
  <c r="J3705" i="1313"/>
  <c r="K3705" i="1313"/>
  <c r="L3705" i="1313"/>
  <c r="J3706" i="1313"/>
  <c r="K3706" i="1313"/>
  <c r="L3706" i="1313"/>
  <c r="J3707" i="1313"/>
  <c r="K3707" i="1313"/>
  <c r="L3707" i="1313"/>
  <c r="J3708" i="1313"/>
  <c r="K3708" i="1313"/>
  <c r="L3708" i="1313"/>
  <c r="J3709" i="1313"/>
  <c r="K3709" i="1313"/>
  <c r="L3709" i="1313"/>
  <c r="J3710" i="1313"/>
  <c r="K3710" i="1313"/>
  <c r="L3710" i="1313"/>
  <c r="J3711" i="1313"/>
  <c r="K3711" i="1313"/>
  <c r="L3711" i="1313"/>
  <c r="J3712" i="1313"/>
  <c r="K3712" i="1313"/>
  <c r="L3712" i="1313"/>
  <c r="J3713" i="1313"/>
  <c r="K3713" i="1313"/>
  <c r="L3713" i="1313"/>
  <c r="J3714" i="1313"/>
  <c r="K3714" i="1313"/>
  <c r="L3714" i="1313"/>
  <c r="J3715" i="1313"/>
  <c r="K3715" i="1313"/>
  <c r="L3715" i="1313"/>
  <c r="J3716" i="1313"/>
  <c r="K3716" i="1313"/>
  <c r="L3716" i="1313"/>
  <c r="J3717" i="1313"/>
  <c r="K3717" i="1313"/>
  <c r="L3717" i="1313"/>
  <c r="J3718" i="1313"/>
  <c r="K3718" i="1313"/>
  <c r="L3718" i="1313"/>
  <c r="J3719" i="1313"/>
  <c r="K3719" i="1313"/>
  <c r="L3719" i="1313"/>
  <c r="J3720" i="1313"/>
  <c r="K3720" i="1313"/>
  <c r="L3720" i="1313"/>
  <c r="J3721" i="1313"/>
  <c r="K3721" i="1313"/>
  <c r="L3721" i="1313"/>
  <c r="J3722" i="1313"/>
  <c r="K3722" i="1313"/>
  <c r="L3722" i="1313"/>
  <c r="J3723" i="1313"/>
  <c r="K3723" i="1313"/>
  <c r="L3723" i="1313"/>
  <c r="J3724" i="1313"/>
  <c r="K3724" i="1313"/>
  <c r="L3724" i="1313"/>
  <c r="J3725" i="1313"/>
  <c r="K3725" i="1313"/>
  <c r="L3725" i="1313"/>
  <c r="J3726" i="1313"/>
  <c r="K3726" i="1313"/>
  <c r="L3726" i="1313"/>
  <c r="J3727" i="1313"/>
  <c r="K3727" i="1313"/>
  <c r="L3727" i="1313"/>
  <c r="J3728" i="1313"/>
  <c r="K3728" i="1313"/>
  <c r="L3728" i="1313"/>
  <c r="J3729" i="1313"/>
  <c r="K3729" i="1313"/>
  <c r="L3729" i="1313"/>
  <c r="J3730" i="1313"/>
  <c r="K3730" i="1313"/>
  <c r="L3730" i="1313"/>
  <c r="J3731" i="1313"/>
  <c r="K3731" i="1313"/>
  <c r="L3731" i="1313"/>
  <c r="J3732" i="1313"/>
  <c r="K3732" i="1313"/>
  <c r="L3732" i="1313"/>
  <c r="J3733" i="1313"/>
  <c r="K3733" i="1313"/>
  <c r="L3733" i="1313"/>
  <c r="J3734" i="1313"/>
  <c r="K3734" i="1313"/>
  <c r="L3734" i="1313"/>
  <c r="J3735" i="1313"/>
  <c r="K3735" i="1313"/>
  <c r="L3735" i="1313"/>
  <c r="J3736" i="1313"/>
  <c r="K3736" i="1313"/>
  <c r="L3736" i="1313"/>
  <c r="J3737" i="1313"/>
  <c r="K3737" i="1313"/>
  <c r="L3737" i="1313"/>
  <c r="J3738" i="1313"/>
  <c r="K3738" i="1313"/>
  <c r="L3738" i="1313"/>
  <c r="J3739" i="1313"/>
  <c r="K3739" i="1313"/>
  <c r="L3739" i="1313"/>
  <c r="J3740" i="1313"/>
  <c r="K3740" i="1313"/>
  <c r="L3740" i="1313"/>
  <c r="J3741" i="1313"/>
  <c r="K3741" i="1313"/>
  <c r="L3741" i="1313"/>
  <c r="J3742" i="1313"/>
  <c r="K3742" i="1313"/>
  <c r="L3742" i="1313"/>
  <c r="J3743" i="1313"/>
  <c r="K3743" i="1313"/>
  <c r="L3743" i="1313"/>
  <c r="J3744" i="1313"/>
  <c r="K3744" i="1313"/>
  <c r="L3744" i="1313"/>
  <c r="J3745" i="1313"/>
  <c r="K3745" i="1313"/>
  <c r="L3745" i="1313"/>
  <c r="J3746" i="1313"/>
  <c r="K3746" i="1313"/>
  <c r="L3746" i="1313"/>
  <c r="J3747" i="1313"/>
  <c r="K3747" i="1313"/>
  <c r="L3747" i="1313"/>
  <c r="J3748" i="1313"/>
  <c r="K3748" i="1313"/>
  <c r="L3748" i="1313"/>
  <c r="J3749" i="1313"/>
  <c r="K3749" i="1313"/>
  <c r="L3749" i="1313"/>
  <c r="J3750" i="1313"/>
  <c r="K3750" i="1313"/>
  <c r="L3750" i="1313"/>
  <c r="J3751" i="1313"/>
  <c r="K3751" i="1313"/>
  <c r="L3751" i="1313"/>
  <c r="J3752" i="1313"/>
  <c r="K3752" i="1313"/>
  <c r="L3752" i="1313"/>
  <c r="J3753" i="1313"/>
  <c r="K3753" i="1313"/>
  <c r="L3753" i="1313"/>
  <c r="J3754" i="1313"/>
  <c r="K3754" i="1313"/>
  <c r="L3754" i="1313"/>
  <c r="J3755" i="1313"/>
  <c r="K3755" i="1313"/>
  <c r="L3755" i="1313"/>
  <c r="J3756" i="1313"/>
  <c r="K3756" i="1313"/>
  <c r="L3756" i="1313"/>
  <c r="J3757" i="1313"/>
  <c r="K3757" i="1313"/>
  <c r="L3757" i="1313"/>
  <c r="J3758" i="1313"/>
  <c r="K3758" i="1313"/>
  <c r="L3758" i="1313"/>
  <c r="J3759" i="1313"/>
  <c r="K3759" i="1313"/>
  <c r="L3759" i="1313"/>
  <c r="J3760" i="1313"/>
  <c r="K3760" i="1313"/>
  <c r="L3760" i="1313"/>
  <c r="J3761" i="1313"/>
  <c r="K3761" i="1313"/>
  <c r="L3761" i="1313"/>
  <c r="J3762" i="1313"/>
  <c r="K3762" i="1313"/>
  <c r="L3762" i="1313"/>
  <c r="J3763" i="1313"/>
  <c r="K3763" i="1313"/>
  <c r="L3763" i="1313"/>
  <c r="J3764" i="1313"/>
  <c r="K3764" i="1313"/>
  <c r="L3764" i="1313"/>
  <c r="J3765" i="1313"/>
  <c r="K3765" i="1313"/>
  <c r="L3765" i="1313"/>
  <c r="J3766" i="1313"/>
  <c r="K3766" i="1313"/>
  <c r="L3766" i="1313"/>
  <c r="J3767" i="1313"/>
  <c r="K3767" i="1313"/>
  <c r="L3767" i="1313"/>
  <c r="J3768" i="1313"/>
  <c r="K3768" i="1313"/>
  <c r="L3768" i="1313"/>
  <c r="J3769" i="1313"/>
  <c r="K3769" i="1313"/>
  <c r="L3769" i="1313"/>
  <c r="J3770" i="1313"/>
  <c r="K3770" i="1313"/>
  <c r="L3770" i="1313"/>
  <c r="J3771" i="1313"/>
  <c r="K3771" i="1313"/>
  <c r="L3771" i="1313"/>
  <c r="J3772" i="1313"/>
  <c r="K3772" i="1313"/>
  <c r="L3772" i="1313"/>
  <c r="J3773" i="1313"/>
  <c r="K3773" i="1313"/>
  <c r="L3773" i="1313"/>
  <c r="J3774" i="1313"/>
  <c r="K3774" i="1313"/>
  <c r="L3774" i="1313"/>
  <c r="J3775" i="1313"/>
  <c r="K3775" i="1313"/>
  <c r="L3775" i="1313"/>
  <c r="J3776" i="1313"/>
  <c r="K3776" i="1313"/>
  <c r="L3776" i="1313"/>
  <c r="J3777" i="1313"/>
  <c r="K3777" i="1313"/>
  <c r="L3777" i="1313"/>
  <c r="J3778" i="1313"/>
  <c r="K3778" i="1313"/>
  <c r="L3778" i="1313"/>
  <c r="J3779" i="1313"/>
  <c r="K3779" i="1313"/>
  <c r="L3779" i="1313"/>
  <c r="J3780" i="1313"/>
  <c r="K3780" i="1313"/>
  <c r="L3780" i="1313"/>
  <c r="J3781" i="1313"/>
  <c r="K3781" i="1313"/>
  <c r="L3781" i="1313"/>
  <c r="J3782" i="1313"/>
  <c r="K3782" i="1313"/>
  <c r="L3782" i="1313"/>
  <c r="J3783" i="1313"/>
  <c r="K3783" i="1313"/>
  <c r="L3783" i="1313"/>
  <c r="J3784" i="1313"/>
  <c r="K3784" i="1313"/>
  <c r="L3784" i="1313"/>
  <c r="J3785" i="1313"/>
  <c r="K3785" i="1313"/>
  <c r="L3785" i="1313"/>
  <c r="J3786" i="1313"/>
  <c r="K3786" i="1313"/>
  <c r="L3786" i="1313"/>
  <c r="J3787" i="1313"/>
  <c r="K3787" i="1313"/>
  <c r="L3787" i="1313"/>
  <c r="J3788" i="1313"/>
  <c r="K3788" i="1313"/>
  <c r="L3788" i="1313"/>
  <c r="J3789" i="1313"/>
  <c r="K3789" i="1313"/>
  <c r="L3789" i="1313"/>
  <c r="J3790" i="1313"/>
  <c r="K3790" i="1313"/>
  <c r="L3790" i="1313"/>
  <c r="J3791" i="1313"/>
  <c r="K3791" i="1313"/>
  <c r="L3791" i="1313"/>
  <c r="J3792" i="1313"/>
  <c r="K3792" i="1313"/>
  <c r="L3792" i="1313"/>
  <c r="J3793" i="1313"/>
  <c r="K3793" i="1313"/>
  <c r="L3793" i="1313"/>
  <c r="J3794" i="1313"/>
  <c r="K3794" i="1313"/>
  <c r="L3794" i="1313"/>
  <c r="J3795" i="1313"/>
  <c r="K3795" i="1313"/>
  <c r="L3795" i="1313"/>
  <c r="J3796" i="1313"/>
  <c r="K3796" i="1313"/>
  <c r="L3796" i="1313"/>
  <c r="J3797" i="1313"/>
  <c r="K3797" i="1313"/>
  <c r="L3797" i="1313"/>
  <c r="J3798" i="1313"/>
  <c r="K3798" i="1313"/>
  <c r="L3798" i="1313"/>
  <c r="J3799" i="1313"/>
  <c r="K3799" i="1313"/>
  <c r="L3799" i="1313"/>
  <c r="J3800" i="1313"/>
  <c r="K3800" i="1313"/>
  <c r="L3800" i="1313"/>
  <c r="J3801" i="1313"/>
  <c r="K3801" i="1313"/>
  <c r="L3801" i="1313"/>
  <c r="J3802" i="1313"/>
  <c r="K3802" i="1313"/>
  <c r="L3802" i="1313"/>
  <c r="J3803" i="1313"/>
  <c r="K3803" i="1313"/>
  <c r="L3803" i="1313"/>
  <c r="J3804" i="1313"/>
  <c r="K3804" i="1313"/>
  <c r="L3804" i="1313"/>
  <c r="J3805" i="1313"/>
  <c r="K3805" i="1313"/>
  <c r="L3805" i="1313"/>
  <c r="J3806" i="1313"/>
  <c r="K3806" i="1313"/>
  <c r="L3806" i="1313"/>
  <c r="J3807" i="1313"/>
  <c r="K3807" i="1313"/>
  <c r="L3807" i="1313"/>
  <c r="J3808" i="1313"/>
  <c r="K3808" i="1313"/>
  <c r="L3808" i="1313"/>
  <c r="J3809" i="1313"/>
  <c r="K3809" i="1313"/>
  <c r="L3809" i="1313"/>
  <c r="J3810" i="1313"/>
  <c r="K3810" i="1313"/>
  <c r="L3810" i="1313"/>
  <c r="J3811" i="1313"/>
  <c r="K3811" i="1313"/>
  <c r="L3811" i="1313"/>
  <c r="J3812" i="1313"/>
  <c r="K3812" i="1313"/>
  <c r="L3812" i="1313"/>
  <c r="J3813" i="1313"/>
  <c r="K3813" i="1313"/>
  <c r="L3813" i="1313"/>
  <c r="J3814" i="1313"/>
  <c r="K3814" i="1313"/>
  <c r="L3814" i="1313"/>
  <c r="J3815" i="1313"/>
  <c r="K3815" i="1313"/>
  <c r="L3815" i="1313"/>
  <c r="J3816" i="1313"/>
  <c r="K3816" i="1313"/>
  <c r="L3816" i="1313"/>
  <c r="J3817" i="1313"/>
  <c r="K3817" i="1313"/>
  <c r="L3817" i="1313"/>
  <c r="J3818" i="1313"/>
  <c r="K3818" i="1313"/>
  <c r="L3818" i="1313"/>
  <c r="J3819" i="1313"/>
  <c r="K3819" i="1313"/>
  <c r="L3819" i="1313"/>
  <c r="J3820" i="1313"/>
  <c r="K3820" i="1313"/>
  <c r="L3820" i="1313"/>
  <c r="J3821" i="1313"/>
  <c r="K3821" i="1313"/>
  <c r="L3821" i="1313"/>
  <c r="J3822" i="1313"/>
  <c r="K3822" i="1313"/>
  <c r="L3822" i="1313"/>
  <c r="J3823" i="1313"/>
  <c r="K3823" i="1313"/>
  <c r="L3823" i="1313"/>
  <c r="J3824" i="1313"/>
  <c r="K3824" i="1313"/>
  <c r="L3824" i="1313"/>
  <c r="J3825" i="1313"/>
  <c r="K3825" i="1313"/>
  <c r="L3825" i="1313"/>
  <c r="J3826" i="1313"/>
  <c r="K3826" i="1313"/>
  <c r="L3826" i="1313"/>
  <c r="J3827" i="1313"/>
  <c r="K3827" i="1313"/>
  <c r="L3827" i="1313"/>
  <c r="J3828" i="1313"/>
  <c r="K3828" i="1313"/>
  <c r="L3828" i="1313"/>
  <c r="J3829" i="1313"/>
  <c r="K3829" i="1313"/>
  <c r="L3829" i="1313"/>
  <c r="J3830" i="1313"/>
  <c r="K3830" i="1313"/>
  <c r="L3830" i="1313"/>
  <c r="J3831" i="1313"/>
  <c r="K3831" i="1313"/>
  <c r="L3831" i="1313"/>
  <c r="J3832" i="1313"/>
  <c r="K3832" i="1313"/>
  <c r="L3832" i="1313"/>
  <c r="J3833" i="1313"/>
  <c r="K3833" i="1313"/>
  <c r="L3833" i="1313"/>
  <c r="J3834" i="1313"/>
  <c r="K3834" i="1313"/>
  <c r="L3834" i="1313"/>
  <c r="J3835" i="1313"/>
  <c r="K3835" i="1313"/>
  <c r="L3835" i="1313"/>
  <c r="J3836" i="1313"/>
  <c r="K3836" i="1313"/>
  <c r="L3836" i="1313"/>
  <c r="J3837" i="1313"/>
  <c r="K3837" i="1313"/>
  <c r="L3837" i="1313"/>
  <c r="J3838" i="1313"/>
  <c r="K3838" i="1313"/>
  <c r="L3838" i="1313"/>
  <c r="J3839" i="1313"/>
  <c r="K3839" i="1313"/>
  <c r="L3839" i="1313"/>
  <c r="J3840" i="1313"/>
  <c r="K3840" i="1313"/>
  <c r="L3840" i="1313"/>
  <c r="J3841" i="1313"/>
  <c r="K3841" i="1313"/>
  <c r="L3841" i="1313"/>
  <c r="J3842" i="1313"/>
  <c r="K3842" i="1313"/>
  <c r="L3842" i="1313"/>
  <c r="J3843" i="1313"/>
  <c r="K3843" i="1313"/>
  <c r="L3843" i="1313"/>
  <c r="J3844" i="1313"/>
  <c r="K3844" i="1313"/>
  <c r="L3844" i="1313"/>
  <c r="J3845" i="1313"/>
  <c r="K3845" i="1313"/>
  <c r="L3845" i="1313"/>
  <c r="J3846" i="1313"/>
  <c r="K3846" i="1313"/>
  <c r="L3846" i="1313"/>
  <c r="J3847" i="1313"/>
  <c r="K3847" i="1313"/>
  <c r="L3847" i="1313"/>
  <c r="J3848" i="1313"/>
  <c r="K3848" i="1313"/>
  <c r="L3848" i="1313"/>
  <c r="J3849" i="1313"/>
  <c r="K3849" i="1313"/>
  <c r="L3849" i="1313"/>
  <c r="J3850" i="1313"/>
  <c r="K3850" i="1313"/>
  <c r="L3850" i="1313"/>
  <c r="J3851" i="1313"/>
  <c r="K3851" i="1313"/>
  <c r="L3851" i="1313"/>
  <c r="J3852" i="1313"/>
  <c r="K3852" i="1313"/>
  <c r="L3852" i="1313"/>
  <c r="J3853" i="1313"/>
  <c r="K3853" i="1313"/>
  <c r="L3853" i="1313"/>
  <c r="J3854" i="1313"/>
  <c r="K3854" i="1313"/>
  <c r="L3854" i="1313"/>
  <c r="J3855" i="1313"/>
  <c r="K3855" i="1313"/>
  <c r="L3855" i="1313"/>
  <c r="J3856" i="1313"/>
  <c r="K3856" i="1313"/>
  <c r="L3856" i="1313"/>
  <c r="J3857" i="1313"/>
  <c r="K3857" i="1313"/>
  <c r="L3857" i="1313"/>
  <c r="J3858" i="1313"/>
  <c r="K3858" i="1313"/>
  <c r="L3858" i="1313"/>
  <c r="J3859" i="1313"/>
  <c r="K3859" i="1313"/>
  <c r="L3859" i="1313"/>
  <c r="J3860" i="1313"/>
  <c r="K3860" i="1313"/>
  <c r="L3860" i="1313"/>
  <c r="J3861" i="1313"/>
  <c r="K3861" i="1313"/>
  <c r="L3861" i="1313"/>
  <c r="J3862" i="1313"/>
  <c r="K3862" i="1313"/>
  <c r="L3862" i="1313"/>
  <c r="J3863" i="1313"/>
  <c r="K3863" i="1313"/>
  <c r="L3863" i="1313"/>
  <c r="J3864" i="1313"/>
  <c r="K3864" i="1313"/>
  <c r="L3864" i="1313"/>
  <c r="J3865" i="1313"/>
  <c r="K3865" i="1313"/>
  <c r="L3865" i="1313"/>
  <c r="J3866" i="1313"/>
  <c r="K3866" i="1313"/>
  <c r="L3866" i="1313"/>
  <c r="J3867" i="1313"/>
  <c r="K3867" i="1313"/>
  <c r="L3867" i="1313"/>
  <c r="J3868" i="1313"/>
  <c r="K3868" i="1313"/>
  <c r="L3868" i="1313"/>
  <c r="J3869" i="1313"/>
  <c r="K3869" i="1313"/>
  <c r="L3869" i="1313"/>
  <c r="J3870" i="1313"/>
  <c r="K3870" i="1313"/>
  <c r="L3870" i="1313"/>
  <c r="J3871" i="1313"/>
  <c r="K3871" i="1313"/>
  <c r="L3871" i="1313"/>
  <c r="J3872" i="1313"/>
  <c r="K3872" i="1313"/>
  <c r="L3872" i="1313"/>
  <c r="J3873" i="1313"/>
  <c r="K3873" i="1313"/>
  <c r="L3873" i="1313"/>
  <c r="J3874" i="1313"/>
  <c r="K3874" i="1313"/>
  <c r="L3874" i="1313"/>
  <c r="J3875" i="1313"/>
  <c r="K3875" i="1313"/>
  <c r="L3875" i="1313"/>
  <c r="J3876" i="1313"/>
  <c r="K3876" i="1313"/>
  <c r="L3876" i="1313"/>
  <c r="J3877" i="1313"/>
  <c r="K3877" i="1313"/>
  <c r="L3877" i="1313"/>
  <c r="J3878" i="1313"/>
  <c r="K3878" i="1313"/>
  <c r="L3878" i="1313"/>
  <c r="J3879" i="1313"/>
  <c r="K3879" i="1313"/>
  <c r="L3879" i="1313"/>
  <c r="J3880" i="1313"/>
  <c r="K3880" i="1313"/>
  <c r="L3880" i="1313"/>
  <c r="J3881" i="1313"/>
  <c r="K3881" i="1313"/>
  <c r="L3881" i="1313"/>
  <c r="J3882" i="1313"/>
  <c r="K3882" i="1313"/>
  <c r="L3882" i="1313"/>
  <c r="J3883" i="1313"/>
  <c r="K3883" i="1313"/>
  <c r="L3883" i="1313"/>
  <c r="J3884" i="1313"/>
  <c r="K3884" i="1313"/>
  <c r="L3884" i="1313"/>
  <c r="J3885" i="1313"/>
  <c r="K3885" i="1313"/>
  <c r="L3885" i="1313"/>
  <c r="J3886" i="1313"/>
  <c r="K3886" i="1313"/>
  <c r="L3886" i="1313"/>
  <c r="J3887" i="1313"/>
  <c r="K3887" i="1313"/>
  <c r="L3887" i="1313"/>
  <c r="J3888" i="1313"/>
  <c r="K3888" i="1313"/>
  <c r="L3888" i="1313"/>
  <c r="J3889" i="1313"/>
  <c r="K3889" i="1313"/>
  <c r="L3889" i="1313"/>
  <c r="J3890" i="1313"/>
  <c r="K3890" i="1313"/>
  <c r="L3890" i="1313"/>
  <c r="J3891" i="1313"/>
  <c r="K3891" i="1313"/>
  <c r="L3891" i="1313"/>
  <c r="J3892" i="1313"/>
  <c r="K3892" i="1313"/>
  <c r="L3892" i="1313"/>
  <c r="J3893" i="1313"/>
  <c r="K3893" i="1313"/>
  <c r="L3893" i="1313"/>
  <c r="J3894" i="1313"/>
  <c r="K3894" i="1313"/>
  <c r="L3894" i="1313"/>
  <c r="J3895" i="1313"/>
  <c r="K3895" i="1313"/>
  <c r="L3895" i="1313"/>
  <c r="J3896" i="1313"/>
  <c r="K3896" i="1313"/>
  <c r="L3896" i="1313"/>
  <c r="J3897" i="1313"/>
  <c r="K3897" i="1313"/>
  <c r="L3897" i="1313"/>
  <c r="J3898" i="1313"/>
  <c r="K3898" i="1313"/>
  <c r="L3898" i="1313"/>
  <c r="J3899" i="1313"/>
  <c r="K3899" i="1313"/>
  <c r="L3899" i="1313"/>
  <c r="J3900" i="1313"/>
  <c r="K3900" i="1313"/>
  <c r="L3900" i="1313"/>
  <c r="J3901" i="1313"/>
  <c r="K3901" i="1313"/>
  <c r="L3901" i="1313"/>
  <c r="J3902" i="1313"/>
  <c r="K3902" i="1313"/>
  <c r="L3902" i="1313"/>
  <c r="J3903" i="1313"/>
  <c r="K3903" i="1313"/>
  <c r="L3903" i="1313"/>
  <c r="J3904" i="1313"/>
  <c r="K3904" i="1313"/>
  <c r="L3904" i="1313"/>
  <c r="J3905" i="1313"/>
  <c r="K3905" i="1313"/>
  <c r="L3905" i="1313"/>
  <c r="J3906" i="1313"/>
  <c r="K3906" i="1313"/>
  <c r="L3906" i="1313"/>
  <c r="J3907" i="1313"/>
  <c r="K3907" i="1313"/>
  <c r="L3907" i="1313"/>
  <c r="J3908" i="1313"/>
  <c r="K3908" i="1313"/>
  <c r="L3908" i="1313"/>
  <c r="J3909" i="1313"/>
  <c r="K3909" i="1313"/>
  <c r="L3909" i="1313"/>
  <c r="J3910" i="1313"/>
  <c r="K3910" i="1313"/>
  <c r="L3910" i="1313"/>
  <c r="J3911" i="1313"/>
  <c r="K3911" i="1313"/>
  <c r="L3911" i="1313"/>
  <c r="J3912" i="1313"/>
  <c r="K3912" i="1313"/>
  <c r="L3912" i="1313"/>
  <c r="J3913" i="1313"/>
  <c r="K3913" i="1313"/>
  <c r="L3913" i="1313"/>
  <c r="J3914" i="1313"/>
  <c r="K3914" i="1313"/>
  <c r="L3914" i="1313"/>
  <c r="J3915" i="1313"/>
  <c r="K3915" i="1313"/>
  <c r="L3915" i="1313"/>
  <c r="J3916" i="1313"/>
  <c r="K3916" i="1313"/>
  <c r="L3916" i="1313"/>
  <c r="J3917" i="1313"/>
  <c r="K3917" i="1313"/>
  <c r="L3917" i="1313"/>
  <c r="J3918" i="1313"/>
  <c r="K3918" i="1313"/>
  <c r="L3918" i="1313"/>
  <c r="J3919" i="1313"/>
  <c r="K3919" i="1313"/>
  <c r="L3919" i="1313"/>
  <c r="J3920" i="1313"/>
  <c r="K3920" i="1313"/>
  <c r="L3920" i="1313"/>
  <c r="J3921" i="1313"/>
  <c r="K3921" i="1313"/>
  <c r="L3921" i="1313"/>
  <c r="J3922" i="1313"/>
  <c r="K3922" i="1313"/>
  <c r="L3922" i="1313"/>
  <c r="J3923" i="1313"/>
  <c r="K3923" i="1313"/>
  <c r="L3923" i="1313"/>
  <c r="J3924" i="1313"/>
  <c r="K3924" i="1313"/>
  <c r="L3924" i="1313"/>
  <c r="J3925" i="1313"/>
  <c r="K3925" i="1313"/>
  <c r="L3925" i="1313"/>
  <c r="J3926" i="1313"/>
  <c r="K3926" i="1313"/>
  <c r="L3926" i="1313"/>
  <c r="J3927" i="1313"/>
  <c r="K3927" i="1313"/>
  <c r="L3927" i="1313"/>
  <c r="J3928" i="1313"/>
  <c r="K3928" i="1313"/>
  <c r="L3928" i="1313"/>
  <c r="J3929" i="1313"/>
  <c r="K3929" i="1313"/>
  <c r="L3929" i="1313"/>
  <c r="J3930" i="1313"/>
  <c r="K3930" i="1313"/>
  <c r="L3930" i="1313"/>
  <c r="J3931" i="1313"/>
  <c r="K3931" i="1313"/>
  <c r="L3931" i="1313"/>
  <c r="J3932" i="1313"/>
  <c r="K3932" i="1313"/>
  <c r="L3932" i="1313"/>
  <c r="J3933" i="1313"/>
  <c r="K3933" i="1313"/>
  <c r="L3933" i="1313"/>
  <c r="J3934" i="1313"/>
  <c r="K3934" i="1313"/>
  <c r="L3934" i="1313"/>
  <c r="J3935" i="1313"/>
  <c r="K3935" i="1313"/>
  <c r="L3935" i="1313"/>
  <c r="J3936" i="1313"/>
  <c r="K3936" i="1313"/>
  <c r="L3936" i="1313"/>
  <c r="J3937" i="1313"/>
  <c r="K3937" i="1313"/>
  <c r="L3937" i="1313"/>
  <c r="J3938" i="1313"/>
  <c r="K3938" i="1313"/>
  <c r="L3938" i="1313"/>
  <c r="J3939" i="1313"/>
  <c r="K3939" i="1313"/>
  <c r="L3939" i="1313"/>
  <c r="J3940" i="1313"/>
  <c r="K3940" i="1313"/>
  <c r="L3940" i="1313"/>
  <c r="J3941" i="1313"/>
  <c r="K3941" i="1313"/>
  <c r="L3941" i="1313"/>
  <c r="J3942" i="1313"/>
  <c r="K3942" i="1313"/>
  <c r="L3942" i="1313"/>
  <c r="J3943" i="1313"/>
  <c r="K3943" i="1313"/>
  <c r="L3943" i="1313"/>
  <c r="J3944" i="1313"/>
  <c r="K3944" i="1313"/>
  <c r="L3944" i="1313"/>
  <c r="J3945" i="1313"/>
  <c r="K3945" i="1313"/>
  <c r="L3945" i="1313"/>
  <c r="J3946" i="1313"/>
  <c r="K3946" i="1313"/>
  <c r="L3946" i="1313"/>
  <c r="J3947" i="1313"/>
  <c r="K3947" i="1313"/>
  <c r="L3947" i="1313"/>
  <c r="J3948" i="1313"/>
  <c r="K3948" i="1313"/>
  <c r="L3948" i="1313"/>
  <c r="J3949" i="1313"/>
  <c r="K3949" i="1313"/>
  <c r="L3949" i="1313"/>
  <c r="J3950" i="1313"/>
  <c r="K3950" i="1313"/>
  <c r="L3950" i="1313"/>
  <c r="J3951" i="1313"/>
  <c r="K3951" i="1313"/>
  <c r="L3951" i="1313"/>
  <c r="J3952" i="1313"/>
  <c r="K3952" i="1313"/>
  <c r="L3952" i="1313"/>
  <c r="J3953" i="1313"/>
  <c r="K3953" i="1313"/>
  <c r="L3953" i="1313"/>
  <c r="J3954" i="1313"/>
  <c r="K3954" i="1313"/>
  <c r="L3954" i="1313"/>
  <c r="J3955" i="1313"/>
  <c r="K3955" i="1313"/>
  <c r="L3955" i="1313"/>
  <c r="J3956" i="1313"/>
  <c r="K3956" i="1313"/>
  <c r="L3956" i="1313"/>
  <c r="J3957" i="1313"/>
  <c r="K3957" i="1313"/>
  <c r="L3957" i="1313"/>
  <c r="J3958" i="1313"/>
  <c r="K3958" i="1313"/>
  <c r="L3958" i="1313"/>
  <c r="J3959" i="1313"/>
  <c r="K3959" i="1313"/>
  <c r="L3959" i="1313"/>
  <c r="J3960" i="1313"/>
  <c r="K3960" i="1313"/>
  <c r="L3960" i="1313"/>
  <c r="J3961" i="1313"/>
  <c r="K3961" i="1313"/>
  <c r="L3961" i="1313"/>
  <c r="J3962" i="1313"/>
  <c r="K3962" i="1313"/>
  <c r="L3962" i="1313"/>
  <c r="J3963" i="1313"/>
  <c r="K3963" i="1313"/>
  <c r="L3963" i="1313"/>
  <c r="J3964" i="1313"/>
  <c r="K3964" i="1313"/>
  <c r="L3964" i="1313"/>
  <c r="J3965" i="1313"/>
  <c r="K3965" i="1313"/>
  <c r="L3965" i="1313"/>
  <c r="J3966" i="1313"/>
  <c r="K3966" i="1313"/>
  <c r="L3966" i="1313"/>
  <c r="J3967" i="1313"/>
  <c r="K3967" i="1313"/>
  <c r="L3967" i="1313"/>
  <c r="J3968" i="1313"/>
  <c r="K3968" i="1313"/>
  <c r="L3968" i="1313"/>
  <c r="J3969" i="1313"/>
  <c r="K3969" i="1313"/>
  <c r="L3969" i="1313"/>
  <c r="J3970" i="1313"/>
  <c r="K3970" i="1313"/>
  <c r="L3970" i="1313"/>
  <c r="J3971" i="1313"/>
  <c r="K3971" i="1313"/>
  <c r="L3971" i="1313"/>
  <c r="J3972" i="1313"/>
  <c r="K3972" i="1313"/>
  <c r="L3972" i="1313"/>
  <c r="J3973" i="1313"/>
  <c r="K3973" i="1313"/>
  <c r="L3973" i="1313"/>
  <c r="J3974" i="1313"/>
  <c r="K3974" i="1313"/>
  <c r="L3974" i="1313"/>
  <c r="J3975" i="1313"/>
  <c r="K3975" i="1313"/>
  <c r="L3975" i="1313"/>
  <c r="J3976" i="1313"/>
  <c r="K3976" i="1313"/>
  <c r="L3976" i="1313"/>
  <c r="J3977" i="1313"/>
  <c r="K3977" i="1313"/>
  <c r="L3977" i="1313"/>
  <c r="J3978" i="1313"/>
  <c r="K3978" i="1313"/>
  <c r="L3978" i="1313"/>
  <c r="J3979" i="1313"/>
  <c r="K3979" i="1313"/>
  <c r="L3979" i="1313"/>
  <c r="J3980" i="1313"/>
  <c r="K3980" i="1313"/>
  <c r="L3980" i="1313"/>
  <c r="J3981" i="1313"/>
  <c r="K3981" i="1313"/>
  <c r="L3981" i="1313"/>
  <c r="J3982" i="1313"/>
  <c r="K3982" i="1313"/>
  <c r="L3982" i="1313"/>
  <c r="J3983" i="1313"/>
  <c r="K3983" i="1313"/>
  <c r="L3983" i="1313"/>
  <c r="J3984" i="1313"/>
  <c r="K3984" i="1313"/>
  <c r="L3984" i="1313"/>
  <c r="J3985" i="1313"/>
  <c r="K3985" i="1313"/>
  <c r="L3985" i="1313"/>
  <c r="J3986" i="1313"/>
  <c r="K3986" i="1313"/>
  <c r="L3986" i="1313"/>
  <c r="J3987" i="1313"/>
  <c r="K3987" i="1313"/>
  <c r="L3987" i="1313"/>
  <c r="J3988" i="1313"/>
  <c r="K3988" i="1313"/>
  <c r="L3988" i="1313"/>
  <c r="J3989" i="1313"/>
  <c r="K3989" i="1313"/>
  <c r="L3989" i="1313"/>
  <c r="J3990" i="1313"/>
  <c r="K3990" i="1313"/>
  <c r="L3990" i="1313"/>
  <c r="J3991" i="1313"/>
  <c r="K3991" i="1313"/>
  <c r="L3991" i="1313"/>
  <c r="J3992" i="1313"/>
  <c r="K3992" i="1313"/>
  <c r="L3992" i="1313"/>
  <c r="J3993" i="1313"/>
  <c r="K3993" i="1313"/>
  <c r="L3993" i="1313"/>
  <c r="J3994" i="1313"/>
  <c r="K3994" i="1313"/>
  <c r="L3994" i="1313"/>
  <c r="J3995" i="1313"/>
  <c r="K3995" i="1313"/>
  <c r="L3995" i="1313"/>
  <c r="J3996" i="1313"/>
  <c r="K3996" i="1313"/>
  <c r="L3996" i="1313"/>
  <c r="J3997" i="1313"/>
  <c r="K3997" i="1313"/>
  <c r="L3997" i="1313"/>
  <c r="J3998" i="1313"/>
  <c r="K3998" i="1313"/>
  <c r="L3998" i="1313"/>
  <c r="J3999" i="1313"/>
  <c r="K3999" i="1313"/>
  <c r="L3999" i="1313"/>
  <c r="J4000" i="1313"/>
  <c r="K4000" i="1313"/>
  <c r="L4000" i="1313"/>
  <c r="J4001" i="1313"/>
  <c r="K4001" i="1313"/>
  <c r="L4001" i="1313"/>
  <c r="J4002" i="1313"/>
  <c r="K4002" i="1313"/>
  <c r="L4002" i="1313"/>
  <c r="J4003" i="1313"/>
  <c r="K4003" i="1313"/>
  <c r="L4003" i="1313"/>
  <c r="J4004" i="1313"/>
  <c r="K4004" i="1313"/>
  <c r="L4004" i="1313"/>
  <c r="J4005" i="1313"/>
  <c r="K4005" i="1313"/>
  <c r="L4005" i="1313"/>
  <c r="J4006" i="1313"/>
  <c r="K4006" i="1313"/>
  <c r="L4006" i="1313"/>
  <c r="J4007" i="1313"/>
  <c r="K4007" i="1313"/>
  <c r="L4007" i="1313"/>
  <c r="J4008" i="1313"/>
  <c r="K4008" i="1313"/>
  <c r="L4008" i="1313"/>
  <c r="J4009" i="1313"/>
  <c r="K4009" i="1313"/>
  <c r="L4009" i="1313"/>
  <c r="J4010" i="1313"/>
  <c r="K4010" i="1313"/>
  <c r="L4010" i="1313"/>
  <c r="J4011" i="1313"/>
  <c r="K4011" i="1313"/>
  <c r="L4011" i="1313"/>
  <c r="J4012" i="1313"/>
  <c r="K4012" i="1313"/>
  <c r="L4012" i="1313"/>
  <c r="J4013" i="1313"/>
  <c r="K4013" i="1313"/>
  <c r="L4013" i="1313"/>
  <c r="J4014" i="1313"/>
  <c r="K4014" i="1313"/>
  <c r="L4014" i="1313"/>
  <c r="J4015" i="1313"/>
  <c r="K4015" i="1313"/>
  <c r="L4015" i="1313"/>
  <c r="J4016" i="1313"/>
  <c r="K4016" i="1313"/>
  <c r="L4016" i="1313"/>
  <c r="J4017" i="1313"/>
  <c r="K4017" i="1313"/>
  <c r="L4017" i="1313"/>
  <c r="J4018" i="1313"/>
  <c r="K4018" i="1313"/>
  <c r="L4018" i="1313"/>
  <c r="J4019" i="1313"/>
  <c r="K4019" i="1313"/>
  <c r="L4019" i="1313"/>
  <c r="J4020" i="1313"/>
  <c r="K4020" i="1313"/>
  <c r="L4020" i="1313"/>
  <c r="J4021" i="1313"/>
  <c r="K4021" i="1313"/>
  <c r="L4021" i="1313"/>
  <c r="J4022" i="1313"/>
  <c r="K4022" i="1313"/>
  <c r="L4022" i="1313"/>
  <c r="J4023" i="1313"/>
  <c r="K4023" i="1313"/>
  <c r="L4023" i="1313"/>
  <c r="J4024" i="1313"/>
  <c r="K4024" i="1313"/>
  <c r="L4024" i="1313"/>
  <c r="J4025" i="1313"/>
  <c r="K4025" i="1313"/>
  <c r="L4025" i="1313"/>
  <c r="J4026" i="1313"/>
  <c r="K4026" i="1313"/>
  <c r="L4026" i="1313"/>
  <c r="J4027" i="1313"/>
  <c r="K4027" i="1313"/>
  <c r="L4027" i="1313"/>
  <c r="J4028" i="1313"/>
  <c r="K4028" i="1313"/>
  <c r="L4028" i="1313"/>
  <c r="J4029" i="1313"/>
  <c r="K4029" i="1313"/>
  <c r="L4029" i="1313"/>
  <c r="J4030" i="1313"/>
  <c r="K4030" i="1313"/>
  <c r="L4030" i="1313"/>
  <c r="J4031" i="1313"/>
  <c r="K4031" i="1313"/>
  <c r="L4031" i="1313"/>
  <c r="J4032" i="1313"/>
  <c r="K4032" i="1313"/>
  <c r="L4032" i="1313"/>
  <c r="J4033" i="1313"/>
  <c r="K4033" i="1313"/>
  <c r="L4033" i="1313"/>
  <c r="J4034" i="1313"/>
  <c r="K4034" i="1313"/>
  <c r="L4034" i="1313"/>
  <c r="J4035" i="1313"/>
  <c r="K4035" i="1313"/>
  <c r="L4035" i="1313"/>
  <c r="J4036" i="1313"/>
  <c r="K4036" i="1313"/>
  <c r="L4036" i="1313"/>
  <c r="J4037" i="1313"/>
  <c r="K4037" i="1313"/>
  <c r="L4037" i="1313"/>
  <c r="J4038" i="1313"/>
  <c r="K4038" i="1313"/>
  <c r="L4038" i="1313"/>
  <c r="J4039" i="1313"/>
  <c r="K4039" i="1313"/>
  <c r="L4039" i="1313"/>
  <c r="J4040" i="1313"/>
  <c r="K4040" i="1313"/>
  <c r="L4040" i="1313"/>
  <c r="J4041" i="1313"/>
  <c r="K4041" i="1313"/>
  <c r="L4041" i="1313"/>
  <c r="J4042" i="1313"/>
  <c r="K4042" i="1313"/>
  <c r="L4042" i="1313"/>
  <c r="J4043" i="1313"/>
  <c r="K4043" i="1313"/>
  <c r="L4043" i="1313"/>
  <c r="J4044" i="1313"/>
  <c r="K4044" i="1313"/>
  <c r="L4044" i="1313"/>
  <c r="J4045" i="1313"/>
  <c r="K4045" i="1313"/>
  <c r="L4045" i="1313"/>
  <c r="J4046" i="1313"/>
  <c r="K4046" i="1313"/>
  <c r="L4046" i="1313"/>
  <c r="J4047" i="1313"/>
  <c r="K4047" i="1313"/>
  <c r="L4047" i="1313"/>
  <c r="J4048" i="1313"/>
  <c r="K4048" i="1313"/>
  <c r="L4048" i="1313"/>
  <c r="J4049" i="1313"/>
  <c r="K4049" i="1313"/>
  <c r="L4049" i="1313"/>
  <c r="J4050" i="1313"/>
  <c r="K4050" i="1313"/>
  <c r="L4050" i="1313"/>
  <c r="J4051" i="1313"/>
  <c r="K4051" i="1313"/>
  <c r="L4051" i="1313"/>
  <c r="J4052" i="1313"/>
  <c r="K4052" i="1313"/>
  <c r="L4052" i="1313"/>
  <c r="J4053" i="1313"/>
  <c r="K4053" i="1313"/>
  <c r="L4053" i="1313"/>
  <c r="J4054" i="1313"/>
  <c r="K4054" i="1313"/>
  <c r="L4054" i="1313"/>
  <c r="J4055" i="1313"/>
  <c r="K4055" i="1313"/>
  <c r="L4055" i="1313"/>
  <c r="J4056" i="1313"/>
  <c r="K4056" i="1313"/>
  <c r="L4056" i="1313"/>
  <c r="J4057" i="1313"/>
  <c r="K4057" i="1313"/>
  <c r="L4057" i="1313"/>
  <c r="J4058" i="1313"/>
  <c r="K4058" i="1313"/>
  <c r="L4058" i="1313"/>
  <c r="J4059" i="1313"/>
  <c r="K4059" i="1313"/>
  <c r="L4059" i="1313"/>
  <c r="J4060" i="1313"/>
  <c r="K4060" i="1313"/>
  <c r="L4060" i="1313"/>
  <c r="J4061" i="1313"/>
  <c r="K4061" i="1313"/>
  <c r="L4061" i="1313"/>
  <c r="J4062" i="1313"/>
  <c r="K4062" i="1313"/>
  <c r="L4062" i="1313"/>
  <c r="J4063" i="1313"/>
  <c r="K4063" i="1313"/>
  <c r="L4063" i="1313"/>
  <c r="J4064" i="1313"/>
  <c r="K4064" i="1313"/>
  <c r="L4064" i="1313"/>
  <c r="J4065" i="1313"/>
  <c r="K4065" i="1313"/>
  <c r="L4065" i="1313"/>
  <c r="J4066" i="1313"/>
  <c r="K4066" i="1313"/>
  <c r="L4066" i="1313"/>
  <c r="J4067" i="1313"/>
  <c r="K4067" i="1313"/>
  <c r="L4067" i="1313"/>
  <c r="J4068" i="1313"/>
  <c r="K4068" i="1313"/>
  <c r="L4068" i="1313"/>
  <c r="J4069" i="1313"/>
  <c r="K4069" i="1313"/>
  <c r="L4069" i="1313"/>
  <c r="J4070" i="1313"/>
  <c r="K4070" i="1313"/>
  <c r="L4070" i="1313"/>
  <c r="J4071" i="1313"/>
  <c r="K4071" i="1313"/>
  <c r="L4071" i="1313"/>
  <c r="J4072" i="1313"/>
  <c r="K4072" i="1313"/>
  <c r="L4072" i="1313"/>
  <c r="J4073" i="1313"/>
  <c r="K4073" i="1313"/>
  <c r="L4073" i="1313"/>
  <c r="J4074" i="1313"/>
  <c r="K4074" i="1313"/>
  <c r="L4074" i="1313"/>
  <c r="J4075" i="1313"/>
  <c r="K4075" i="1313"/>
  <c r="L4075" i="1313"/>
  <c r="J4076" i="1313"/>
  <c r="K4076" i="1313"/>
  <c r="L4076" i="1313"/>
  <c r="J4077" i="1313"/>
  <c r="K4077" i="1313"/>
  <c r="L4077" i="1313"/>
  <c r="J4078" i="1313"/>
  <c r="K4078" i="1313"/>
  <c r="L4078" i="1313"/>
  <c r="J4079" i="1313"/>
  <c r="K4079" i="1313"/>
  <c r="L4079" i="1313"/>
  <c r="J4080" i="1313"/>
  <c r="K4080" i="1313"/>
  <c r="L4080" i="1313"/>
  <c r="J4081" i="1313"/>
  <c r="K4081" i="1313"/>
  <c r="L4081" i="1313"/>
  <c r="J4082" i="1313"/>
  <c r="K4082" i="1313"/>
  <c r="L4082" i="1313"/>
  <c r="J4083" i="1313"/>
  <c r="K4083" i="1313"/>
  <c r="L4083" i="1313"/>
  <c r="J4084" i="1313"/>
  <c r="K4084" i="1313"/>
  <c r="L4084" i="1313"/>
  <c r="J4085" i="1313"/>
  <c r="K4085" i="1313"/>
  <c r="L4085" i="1313"/>
  <c r="J4086" i="1313"/>
  <c r="K4086" i="1313"/>
  <c r="L4086" i="1313"/>
  <c r="J4087" i="1313"/>
  <c r="K4087" i="1313"/>
  <c r="L4087" i="1313"/>
  <c r="J4088" i="1313"/>
  <c r="K4088" i="1313"/>
  <c r="L4088" i="1313"/>
  <c r="J4089" i="1313"/>
  <c r="K4089" i="1313"/>
  <c r="L4089" i="1313"/>
  <c r="J4090" i="1313"/>
  <c r="K4090" i="1313"/>
  <c r="L4090" i="1313"/>
  <c r="J4091" i="1313"/>
  <c r="K4091" i="1313"/>
  <c r="L4091" i="1313"/>
  <c r="J4092" i="1313"/>
  <c r="K4092" i="1313"/>
  <c r="L4092" i="1313"/>
  <c r="J4093" i="1313"/>
  <c r="K4093" i="1313"/>
  <c r="L4093" i="1313"/>
  <c r="J4094" i="1313"/>
  <c r="K4094" i="1313"/>
  <c r="L4094" i="1313"/>
  <c r="J4095" i="1313"/>
  <c r="K4095" i="1313"/>
  <c r="L4095" i="1313"/>
  <c r="J4096" i="1313"/>
  <c r="K4096" i="1313"/>
  <c r="L4096" i="1313"/>
  <c r="J4097" i="1313"/>
  <c r="K4097" i="1313"/>
  <c r="L4097" i="1313"/>
  <c r="J4098" i="1313"/>
  <c r="K4098" i="1313"/>
  <c r="L4098" i="1313"/>
  <c r="J4099" i="1313"/>
  <c r="K4099" i="1313"/>
  <c r="L4099" i="1313"/>
  <c r="J4100" i="1313"/>
  <c r="K4100" i="1313"/>
  <c r="L4100" i="1313"/>
  <c r="J4101" i="1313"/>
  <c r="K4101" i="1313"/>
  <c r="L4101" i="1313"/>
  <c r="J4102" i="1313"/>
  <c r="K4102" i="1313"/>
  <c r="L4102" i="1313"/>
  <c r="J4103" i="1313"/>
  <c r="K4103" i="1313"/>
  <c r="L4103" i="1313"/>
  <c r="J4104" i="1313"/>
  <c r="K4104" i="1313"/>
  <c r="L4104" i="1313"/>
  <c r="J4105" i="1313"/>
  <c r="K4105" i="1313"/>
  <c r="L4105" i="1313"/>
  <c r="J4106" i="1313"/>
  <c r="K4106" i="1313"/>
  <c r="L4106" i="1313"/>
  <c r="J4107" i="1313"/>
  <c r="K4107" i="1313"/>
  <c r="L4107" i="1313"/>
  <c r="J4108" i="1313"/>
  <c r="K4108" i="1313"/>
  <c r="L4108" i="1313"/>
  <c r="J4109" i="1313"/>
  <c r="K4109" i="1313"/>
  <c r="L4109" i="1313"/>
  <c r="J4110" i="1313"/>
  <c r="K4110" i="1313"/>
  <c r="L4110" i="1313"/>
  <c r="J4111" i="1313"/>
  <c r="K4111" i="1313"/>
  <c r="L4111" i="1313"/>
  <c r="J4112" i="1313"/>
  <c r="K4112" i="1313"/>
  <c r="L4112" i="1313"/>
  <c r="J4113" i="1313"/>
  <c r="K4113" i="1313"/>
  <c r="L4113" i="1313"/>
  <c r="J4114" i="1313"/>
  <c r="K4114" i="1313"/>
  <c r="L4114" i="1313"/>
  <c r="J4115" i="1313"/>
  <c r="K4115" i="1313"/>
  <c r="L4115" i="1313"/>
  <c r="J4116" i="1313"/>
  <c r="K4116" i="1313"/>
  <c r="L4116" i="1313"/>
  <c r="J4117" i="1313"/>
  <c r="K4117" i="1313"/>
  <c r="L4117" i="1313"/>
  <c r="J4118" i="1313"/>
  <c r="K4118" i="1313"/>
  <c r="L4118" i="1313"/>
  <c r="J4119" i="1313"/>
  <c r="K4119" i="1313"/>
  <c r="L4119" i="1313"/>
  <c r="J4120" i="1313"/>
  <c r="K4120" i="1313"/>
  <c r="L4120" i="1313"/>
  <c r="J4121" i="1313"/>
  <c r="K4121" i="1313"/>
  <c r="L4121" i="1313"/>
  <c r="J4122" i="1313"/>
  <c r="K4122" i="1313"/>
  <c r="L4122" i="1313"/>
  <c r="J4123" i="1313"/>
  <c r="K4123" i="1313"/>
  <c r="L4123" i="1313"/>
  <c r="J4124" i="1313"/>
  <c r="K4124" i="1313"/>
  <c r="L4124" i="1313"/>
  <c r="J4125" i="1313"/>
  <c r="K4125" i="1313"/>
  <c r="L4125" i="1313"/>
  <c r="J4126" i="1313"/>
  <c r="K4126" i="1313"/>
  <c r="L4126" i="1313"/>
  <c r="J4127" i="1313"/>
  <c r="K4127" i="1313"/>
  <c r="L4127" i="1313"/>
  <c r="J4128" i="1313"/>
  <c r="K4128" i="1313"/>
  <c r="L4128" i="1313"/>
  <c r="J4129" i="1313"/>
  <c r="K4129" i="1313"/>
  <c r="L4129" i="1313"/>
  <c r="J4130" i="1313"/>
  <c r="K4130" i="1313"/>
  <c r="L4130" i="1313"/>
  <c r="J4131" i="1313"/>
  <c r="K4131" i="1313"/>
  <c r="L4131" i="1313"/>
  <c r="J4132" i="1313"/>
  <c r="K4132" i="1313"/>
  <c r="L4132" i="1313"/>
  <c r="J4133" i="1313"/>
  <c r="K4133" i="1313"/>
  <c r="L4133" i="1313"/>
  <c r="J4134" i="1313"/>
  <c r="K4134" i="1313"/>
  <c r="L4134" i="1313"/>
  <c r="J4135" i="1313"/>
  <c r="K4135" i="1313"/>
  <c r="L4135" i="1313"/>
  <c r="J4136" i="1313"/>
  <c r="K4136" i="1313"/>
  <c r="L4136" i="1313"/>
  <c r="J4137" i="1313"/>
  <c r="K4137" i="1313"/>
  <c r="L4137" i="1313"/>
  <c r="J4138" i="1313"/>
  <c r="K4138" i="1313"/>
  <c r="L4138" i="1313"/>
  <c r="J4139" i="1313"/>
  <c r="K4139" i="1313"/>
  <c r="L4139" i="1313"/>
  <c r="J4140" i="1313"/>
  <c r="K4140" i="1313"/>
  <c r="L4140" i="1313"/>
  <c r="J4141" i="1313"/>
  <c r="K4141" i="1313"/>
  <c r="L4141" i="1313"/>
  <c r="J4142" i="1313"/>
  <c r="K4142" i="1313"/>
  <c r="L4142" i="1313"/>
  <c r="J4143" i="1313"/>
  <c r="K4143" i="1313"/>
  <c r="L4143" i="1313"/>
  <c r="J4144" i="1313"/>
  <c r="K4144" i="1313"/>
  <c r="L4144" i="1313"/>
  <c r="J4145" i="1313"/>
  <c r="K4145" i="1313"/>
  <c r="L4145" i="1313"/>
  <c r="J4146" i="1313"/>
  <c r="K4146" i="1313"/>
  <c r="L4146" i="1313"/>
  <c r="J4147" i="1313"/>
  <c r="K4147" i="1313"/>
  <c r="L4147" i="1313"/>
  <c r="J4148" i="1313"/>
  <c r="K4148" i="1313"/>
  <c r="L4148" i="1313"/>
  <c r="J4149" i="1313"/>
  <c r="K4149" i="1313"/>
  <c r="L4149" i="1313"/>
  <c r="J4150" i="1313"/>
  <c r="K4150" i="1313"/>
  <c r="L4150" i="1313"/>
  <c r="J4151" i="1313"/>
  <c r="K4151" i="1313"/>
  <c r="L4151" i="1313"/>
  <c r="J4152" i="1313"/>
  <c r="K4152" i="1313"/>
  <c r="L4152" i="1313"/>
  <c r="J4153" i="1313"/>
  <c r="K4153" i="1313"/>
  <c r="L4153" i="1313"/>
  <c r="J4154" i="1313"/>
  <c r="K4154" i="1313"/>
  <c r="L4154" i="1313"/>
  <c r="J4155" i="1313"/>
  <c r="K4155" i="1313"/>
  <c r="L4155" i="1313"/>
  <c r="J4156" i="1313"/>
  <c r="K4156" i="1313"/>
  <c r="L4156" i="1313"/>
  <c r="J4157" i="1313"/>
  <c r="K4157" i="1313"/>
  <c r="L4157" i="1313"/>
  <c r="J4158" i="1313"/>
  <c r="K4158" i="1313"/>
  <c r="L4158" i="1313"/>
  <c r="J4159" i="1313"/>
  <c r="K4159" i="1313"/>
  <c r="L4159" i="1313"/>
  <c r="J4160" i="1313"/>
  <c r="K4160" i="1313"/>
  <c r="L4160" i="1313"/>
  <c r="J4161" i="1313"/>
  <c r="K4161" i="1313"/>
  <c r="L4161" i="1313"/>
  <c r="J4162" i="1313"/>
  <c r="K4162" i="1313"/>
  <c r="L4162" i="1313"/>
  <c r="J4163" i="1313"/>
  <c r="K4163" i="1313"/>
  <c r="L4163" i="1313"/>
  <c r="J4164" i="1313"/>
  <c r="K4164" i="1313"/>
  <c r="L4164" i="1313"/>
  <c r="J4165" i="1313"/>
  <c r="K4165" i="1313"/>
  <c r="L4165" i="1313"/>
  <c r="J4166" i="1313"/>
  <c r="K4166" i="1313"/>
  <c r="L4166" i="1313"/>
  <c r="J4167" i="1313"/>
  <c r="K4167" i="1313"/>
  <c r="L4167" i="1313"/>
  <c r="J4168" i="1313"/>
  <c r="K4168" i="1313"/>
  <c r="L4168" i="1313"/>
  <c r="J4169" i="1313"/>
  <c r="K4169" i="1313"/>
  <c r="L4169" i="1313"/>
  <c r="J4170" i="1313"/>
  <c r="K4170" i="1313"/>
  <c r="L4170" i="1313"/>
  <c r="J4171" i="1313"/>
  <c r="K4171" i="1313"/>
  <c r="L4171" i="1313"/>
  <c r="J4172" i="1313"/>
  <c r="K4172" i="1313"/>
  <c r="L4172" i="1313"/>
  <c r="J4173" i="1313"/>
  <c r="K4173" i="1313"/>
  <c r="L4173" i="1313"/>
  <c r="J4174" i="1313"/>
  <c r="K4174" i="1313"/>
  <c r="L4174" i="1313"/>
  <c r="J4175" i="1313"/>
  <c r="K4175" i="1313"/>
  <c r="L4175" i="1313"/>
  <c r="J4176" i="1313"/>
  <c r="K4176" i="1313"/>
  <c r="L4176" i="1313"/>
  <c r="J4177" i="1313"/>
  <c r="K4177" i="1313"/>
  <c r="L4177" i="1313"/>
  <c r="J4178" i="1313"/>
  <c r="K4178" i="1313"/>
  <c r="L4178" i="1313"/>
  <c r="J4179" i="1313"/>
  <c r="K4179" i="1313"/>
  <c r="L4179" i="1313"/>
  <c r="J4180" i="1313"/>
  <c r="K4180" i="1313"/>
  <c r="L4180" i="1313"/>
  <c r="J4181" i="1313"/>
  <c r="K4181" i="1313"/>
  <c r="L4181" i="1313"/>
  <c r="J4182" i="1313"/>
  <c r="K4182" i="1313"/>
  <c r="L4182" i="1313"/>
  <c r="J4183" i="1313"/>
  <c r="K4183" i="1313"/>
  <c r="L4183" i="1313"/>
  <c r="J4184" i="1313"/>
  <c r="K4184" i="1313"/>
  <c r="L4184" i="1313"/>
  <c r="J4185" i="1313"/>
  <c r="K4185" i="1313"/>
  <c r="L4185" i="1313"/>
  <c r="J4186" i="1313"/>
  <c r="K4186" i="1313"/>
  <c r="L4186" i="1313"/>
  <c r="J4187" i="1313"/>
  <c r="K4187" i="1313"/>
  <c r="L4187" i="1313"/>
  <c r="J4188" i="1313"/>
  <c r="K4188" i="1313"/>
  <c r="L4188" i="1313"/>
  <c r="J4189" i="1313"/>
  <c r="K4189" i="1313"/>
  <c r="L4189" i="1313"/>
  <c r="J4190" i="1313"/>
  <c r="K4190" i="1313"/>
  <c r="L4190" i="1313"/>
  <c r="J4191" i="1313"/>
  <c r="K4191" i="1313"/>
  <c r="L4191" i="1313"/>
  <c r="J4192" i="1313"/>
  <c r="K4192" i="1313"/>
  <c r="L4192" i="1313"/>
  <c r="J4193" i="1313"/>
  <c r="K4193" i="1313"/>
  <c r="L4193" i="1313"/>
  <c r="J4194" i="1313"/>
  <c r="K4194" i="1313"/>
  <c r="L4194" i="1313"/>
  <c r="J4195" i="1313"/>
  <c r="K4195" i="1313"/>
  <c r="L4195" i="1313"/>
  <c r="J4196" i="1313"/>
  <c r="K4196" i="1313"/>
  <c r="L4196" i="1313"/>
  <c r="J4197" i="1313"/>
  <c r="K4197" i="1313"/>
  <c r="L4197" i="1313"/>
  <c r="J4198" i="1313"/>
  <c r="K4198" i="1313"/>
  <c r="L4198" i="1313"/>
  <c r="J4199" i="1313"/>
  <c r="K4199" i="1313"/>
  <c r="L4199" i="1313"/>
  <c r="J4200" i="1313"/>
  <c r="K4200" i="1313"/>
  <c r="L4200" i="1313"/>
  <c r="J4201" i="1313"/>
  <c r="K4201" i="1313"/>
  <c r="L4201" i="1313"/>
  <c r="J4202" i="1313"/>
  <c r="K4202" i="1313"/>
  <c r="L4202" i="1313"/>
  <c r="J4203" i="1313"/>
  <c r="K4203" i="1313"/>
  <c r="L4203" i="1313"/>
  <c r="J4204" i="1313"/>
  <c r="K4204" i="1313"/>
  <c r="L4204" i="1313"/>
  <c r="J4205" i="1313"/>
  <c r="K4205" i="1313"/>
  <c r="L4205" i="1313"/>
  <c r="J4206" i="1313"/>
  <c r="K4206" i="1313"/>
  <c r="L4206" i="1313"/>
  <c r="J4207" i="1313"/>
  <c r="K4207" i="1313"/>
  <c r="L4207" i="1313"/>
  <c r="J4208" i="1313"/>
  <c r="K4208" i="1313"/>
  <c r="L4208" i="1313"/>
  <c r="J4209" i="1313"/>
  <c r="K4209" i="1313"/>
  <c r="L4209" i="1313"/>
  <c r="J4210" i="1313"/>
  <c r="K4210" i="1313"/>
  <c r="L4210" i="1313"/>
  <c r="J4211" i="1313"/>
  <c r="K4211" i="1313"/>
  <c r="L4211" i="1313"/>
  <c r="J4212" i="1313"/>
  <c r="K4212" i="1313"/>
  <c r="L4212" i="1313"/>
  <c r="J4213" i="1313"/>
  <c r="K4213" i="1313"/>
  <c r="L4213" i="1313"/>
  <c r="J4214" i="1313"/>
  <c r="K4214" i="1313"/>
  <c r="L4214" i="1313"/>
  <c r="J4215" i="1313"/>
  <c r="K4215" i="1313"/>
  <c r="L4215" i="1313"/>
  <c r="J4216" i="1313"/>
  <c r="K4216" i="1313"/>
  <c r="L4216" i="1313"/>
  <c r="J4217" i="1313"/>
  <c r="K4217" i="1313"/>
  <c r="L4217" i="1313"/>
  <c r="J4218" i="1313"/>
  <c r="K4218" i="1313"/>
  <c r="L4218" i="1313"/>
  <c r="J4219" i="1313"/>
  <c r="K4219" i="1313"/>
  <c r="L4219" i="1313"/>
  <c r="J4220" i="1313"/>
  <c r="K4220" i="1313"/>
  <c r="L4220" i="1313"/>
  <c r="J4221" i="1313"/>
  <c r="K4221" i="1313"/>
  <c r="L4221" i="1313"/>
  <c r="J4222" i="1313"/>
  <c r="K4222" i="1313"/>
  <c r="L4222" i="1313"/>
  <c r="J4223" i="1313"/>
  <c r="K4223" i="1313"/>
  <c r="L4223" i="1313"/>
  <c r="J4224" i="1313"/>
  <c r="K4224" i="1313"/>
  <c r="L4224" i="1313"/>
  <c r="J4225" i="1313"/>
  <c r="K4225" i="1313"/>
  <c r="L4225" i="1313"/>
  <c r="J4226" i="1313"/>
  <c r="K4226" i="1313"/>
  <c r="L4226" i="1313"/>
  <c r="J4227" i="1313"/>
  <c r="K4227" i="1313"/>
  <c r="L4227" i="1313"/>
  <c r="J4228" i="1313"/>
  <c r="K4228" i="1313"/>
  <c r="L4228" i="1313"/>
  <c r="J4229" i="1313"/>
  <c r="K4229" i="1313"/>
  <c r="L4229" i="1313"/>
  <c r="J4230" i="1313"/>
  <c r="K4230" i="1313"/>
  <c r="L4230" i="1313"/>
  <c r="J4231" i="1313"/>
  <c r="K4231" i="1313"/>
  <c r="L4231" i="1313"/>
  <c r="J4232" i="1313"/>
  <c r="K4232" i="1313"/>
  <c r="L4232" i="1313"/>
  <c r="J4233" i="1313"/>
  <c r="K4233" i="1313"/>
  <c r="L4233" i="1313"/>
  <c r="J4234" i="1313"/>
  <c r="K4234" i="1313"/>
  <c r="L4234" i="1313"/>
  <c r="J4235" i="1313"/>
  <c r="K4235" i="1313"/>
  <c r="L4235" i="1313"/>
  <c r="J4236" i="1313"/>
  <c r="K4236" i="1313"/>
  <c r="L4236" i="1313"/>
  <c r="J4237" i="1313"/>
  <c r="K4237" i="1313"/>
  <c r="L4237" i="1313"/>
  <c r="J4238" i="1313"/>
  <c r="K4238" i="1313"/>
  <c r="L4238" i="1313"/>
  <c r="J4239" i="1313"/>
  <c r="K4239" i="1313"/>
  <c r="L4239" i="1313"/>
  <c r="J4240" i="1313"/>
  <c r="K4240" i="1313"/>
  <c r="L4240" i="1313"/>
  <c r="J4241" i="1313"/>
  <c r="K4241" i="1313"/>
  <c r="L4241" i="1313"/>
  <c r="J4242" i="1313"/>
  <c r="K4242" i="1313"/>
  <c r="L4242" i="1313"/>
  <c r="J4243" i="1313"/>
  <c r="K4243" i="1313"/>
  <c r="L4243" i="1313"/>
  <c r="J4244" i="1313"/>
  <c r="K4244" i="1313"/>
  <c r="L4244" i="1313"/>
  <c r="J4245" i="1313"/>
  <c r="K4245" i="1313"/>
  <c r="L4245" i="1313"/>
  <c r="J4246" i="1313"/>
  <c r="K4246" i="1313"/>
  <c r="L4246" i="1313"/>
  <c r="J4247" i="1313"/>
  <c r="K4247" i="1313"/>
  <c r="L4247" i="1313"/>
  <c r="J4248" i="1313"/>
  <c r="K4248" i="1313"/>
  <c r="L4248" i="1313"/>
  <c r="J4249" i="1313"/>
  <c r="K4249" i="1313"/>
  <c r="L4249" i="1313"/>
  <c r="J4250" i="1313"/>
  <c r="K4250" i="1313"/>
  <c r="L4250" i="1313"/>
  <c r="J4251" i="1313"/>
  <c r="K4251" i="1313"/>
  <c r="L4251" i="1313"/>
  <c r="J4252" i="1313"/>
  <c r="K4252" i="1313"/>
  <c r="L4252" i="1313"/>
  <c r="J4253" i="1313"/>
  <c r="K4253" i="1313"/>
  <c r="L4253" i="1313"/>
  <c r="J4254" i="1313"/>
  <c r="K4254" i="1313"/>
  <c r="L4254" i="1313"/>
  <c r="J4255" i="1313"/>
  <c r="K4255" i="1313"/>
  <c r="L4255" i="1313"/>
  <c r="J4256" i="1313"/>
  <c r="K4256" i="1313"/>
  <c r="L4256" i="1313"/>
  <c r="J4257" i="1313"/>
  <c r="K4257" i="1313"/>
  <c r="L4257" i="1313"/>
  <c r="J4258" i="1313"/>
  <c r="K4258" i="1313"/>
  <c r="L4258" i="1313"/>
  <c r="J4259" i="1313"/>
  <c r="K4259" i="1313"/>
  <c r="L4259" i="1313"/>
  <c r="J4260" i="1313"/>
  <c r="K4260" i="1313"/>
  <c r="L4260" i="1313"/>
  <c r="J4261" i="1313"/>
  <c r="K4261" i="1313"/>
  <c r="L4261" i="1313"/>
  <c r="J4262" i="1313"/>
  <c r="K4262" i="1313"/>
  <c r="L4262" i="1313"/>
  <c r="J4263" i="1313"/>
  <c r="K4263" i="1313"/>
  <c r="L4263" i="1313"/>
  <c r="J4264" i="1313"/>
  <c r="K4264" i="1313"/>
  <c r="L4264" i="1313"/>
  <c r="J4265" i="1313"/>
  <c r="K4265" i="1313"/>
  <c r="L4265" i="1313"/>
  <c r="J4266" i="1313"/>
  <c r="K4266" i="1313"/>
  <c r="L4266" i="1313"/>
  <c r="J4267" i="1313"/>
  <c r="K4267" i="1313"/>
  <c r="L4267" i="1313"/>
  <c r="J4268" i="1313"/>
  <c r="K4268" i="1313"/>
  <c r="L4268" i="1313"/>
  <c r="J4269" i="1313"/>
  <c r="K4269" i="1313"/>
  <c r="L4269" i="1313"/>
  <c r="J4270" i="1313"/>
  <c r="K4270" i="1313"/>
  <c r="L4270" i="1313"/>
  <c r="J4271" i="1313"/>
  <c r="K4271" i="1313"/>
  <c r="L4271" i="1313"/>
  <c r="J4272" i="1313"/>
  <c r="K4272" i="1313"/>
  <c r="L4272" i="1313"/>
  <c r="J4273" i="1313"/>
  <c r="K4273" i="1313"/>
  <c r="L4273" i="1313"/>
  <c r="J4274" i="1313"/>
  <c r="K4274" i="1313"/>
  <c r="L4274" i="1313"/>
  <c r="J4275" i="1313"/>
  <c r="K4275" i="1313"/>
  <c r="L4275" i="1313"/>
  <c r="J4276" i="1313"/>
  <c r="K4276" i="1313"/>
  <c r="L4276" i="1313"/>
  <c r="J4277" i="1313"/>
  <c r="K4277" i="1313"/>
  <c r="L4277" i="1313"/>
  <c r="J4278" i="1313"/>
  <c r="K4278" i="1313"/>
  <c r="L4278" i="1313"/>
  <c r="J4279" i="1313"/>
  <c r="K4279" i="1313"/>
  <c r="L4279" i="1313"/>
  <c r="J4280" i="1313"/>
  <c r="K4280" i="1313"/>
  <c r="L4280" i="1313"/>
  <c r="J4281" i="1313"/>
  <c r="K4281" i="1313"/>
  <c r="L4281" i="1313"/>
  <c r="J4282" i="1313"/>
  <c r="K4282" i="1313"/>
  <c r="L4282" i="1313"/>
  <c r="J4283" i="1313"/>
  <c r="K4283" i="1313"/>
  <c r="L4283" i="1313"/>
  <c r="J4284" i="1313"/>
  <c r="K4284" i="1313"/>
  <c r="L4284" i="1313"/>
  <c r="J4285" i="1313"/>
  <c r="K4285" i="1313"/>
  <c r="L4285" i="1313"/>
  <c r="J4286" i="1313"/>
  <c r="K4286" i="1313"/>
  <c r="L4286" i="1313"/>
  <c r="J4287" i="1313"/>
  <c r="K4287" i="1313"/>
  <c r="L4287" i="1313"/>
  <c r="J4288" i="1313"/>
  <c r="K4288" i="1313"/>
  <c r="L4288" i="1313"/>
  <c r="J4289" i="1313"/>
  <c r="K4289" i="1313"/>
  <c r="L4289" i="1313"/>
  <c r="J4290" i="1313"/>
  <c r="K4290" i="1313"/>
  <c r="L4290" i="1313"/>
  <c r="J4291" i="1313"/>
  <c r="K4291" i="1313"/>
  <c r="L4291" i="1313"/>
  <c r="J4292" i="1313"/>
  <c r="K4292" i="1313"/>
  <c r="L4292" i="1313"/>
  <c r="J4293" i="1313"/>
  <c r="K4293" i="1313"/>
  <c r="L4293" i="1313"/>
  <c r="J4294" i="1313"/>
  <c r="K4294" i="1313"/>
  <c r="L4294" i="1313"/>
  <c r="J4295" i="1313"/>
  <c r="K4295" i="1313"/>
  <c r="L4295" i="1313"/>
  <c r="J4296" i="1313"/>
  <c r="K4296" i="1313"/>
  <c r="L4296" i="1313"/>
  <c r="J4297" i="1313"/>
  <c r="K4297" i="1313"/>
  <c r="L4297" i="1313"/>
  <c r="J4298" i="1313"/>
  <c r="K4298" i="1313"/>
  <c r="L4298" i="1313"/>
  <c r="J4299" i="1313"/>
  <c r="K4299" i="1313"/>
  <c r="L4299" i="1313"/>
  <c r="J4300" i="1313"/>
  <c r="K4300" i="1313"/>
  <c r="L4300" i="1313"/>
  <c r="J4301" i="1313"/>
  <c r="K4301" i="1313"/>
  <c r="L4301" i="1313"/>
  <c r="J4302" i="1313"/>
  <c r="K4302" i="1313"/>
  <c r="L4302" i="1313"/>
  <c r="J4303" i="1313"/>
  <c r="K4303" i="1313"/>
  <c r="L4303" i="1313"/>
  <c r="J4304" i="1313"/>
  <c r="K4304" i="1313"/>
  <c r="L4304" i="1313"/>
  <c r="J4305" i="1313"/>
  <c r="K4305" i="1313"/>
  <c r="L4305" i="1313"/>
  <c r="J4306" i="1313"/>
  <c r="K4306" i="1313"/>
  <c r="L4306" i="1313"/>
  <c r="J4307" i="1313"/>
  <c r="K4307" i="1313"/>
  <c r="L4307" i="1313"/>
  <c r="J4308" i="1313"/>
  <c r="K4308" i="1313"/>
  <c r="L4308" i="1313"/>
  <c r="J4309" i="1313"/>
  <c r="K4309" i="1313"/>
  <c r="L4309" i="1313"/>
  <c r="J4310" i="1313"/>
  <c r="K4310" i="1313"/>
  <c r="L4310" i="1313"/>
  <c r="J4311" i="1313"/>
  <c r="K4311" i="1313"/>
  <c r="L4311" i="1313"/>
  <c r="J4312" i="1313"/>
  <c r="K4312" i="1313"/>
  <c r="L4312" i="1313"/>
  <c r="J4313" i="1313"/>
  <c r="K4313" i="1313"/>
  <c r="L4313" i="1313"/>
  <c r="J4314" i="1313"/>
  <c r="K4314" i="1313"/>
  <c r="L4314" i="1313"/>
  <c r="J4315" i="1313"/>
  <c r="K4315" i="1313"/>
  <c r="L4315" i="1313"/>
  <c r="J4316" i="1313"/>
  <c r="K4316" i="1313"/>
  <c r="L4316" i="1313"/>
  <c r="J4317" i="1313"/>
  <c r="K4317" i="1313"/>
  <c r="L4317" i="1313"/>
  <c r="J4318" i="1313"/>
  <c r="K4318" i="1313"/>
  <c r="L4318" i="1313"/>
  <c r="J4319" i="1313"/>
  <c r="K4319" i="1313"/>
  <c r="L4319" i="1313"/>
  <c r="J4320" i="1313"/>
  <c r="K4320" i="1313"/>
  <c r="L4320" i="1313"/>
  <c r="J4321" i="1313"/>
  <c r="K4321" i="1313"/>
  <c r="L4321" i="1313"/>
  <c r="J4322" i="1313"/>
  <c r="K4322" i="1313"/>
  <c r="L4322" i="1313"/>
  <c r="J4323" i="1313"/>
  <c r="K4323" i="1313"/>
  <c r="L4323" i="1313"/>
  <c r="J4324" i="1313"/>
  <c r="K4324" i="1313"/>
  <c r="L4324" i="1313"/>
  <c r="J4325" i="1313"/>
  <c r="K4325" i="1313"/>
  <c r="L4325" i="1313"/>
  <c r="J4326" i="1313"/>
  <c r="K4326" i="1313"/>
  <c r="L4326" i="1313"/>
  <c r="J4327" i="1313"/>
  <c r="K4327" i="1313"/>
  <c r="L4327" i="1313"/>
  <c r="J4328" i="1313"/>
  <c r="K4328" i="1313"/>
  <c r="L4328" i="1313"/>
  <c r="J4329" i="1313"/>
  <c r="K4329" i="1313"/>
  <c r="L4329" i="1313"/>
  <c r="J4330" i="1313"/>
  <c r="K4330" i="1313"/>
  <c r="L4330" i="1313"/>
  <c r="J4331" i="1313"/>
  <c r="K4331" i="1313"/>
  <c r="L4331" i="1313"/>
  <c r="J4332" i="1313"/>
  <c r="K4332" i="1313"/>
  <c r="L4332" i="1313"/>
  <c r="J4333" i="1313"/>
  <c r="K4333" i="1313"/>
  <c r="L4333" i="1313"/>
  <c r="J4334" i="1313"/>
  <c r="K4334" i="1313"/>
  <c r="L4334" i="1313"/>
  <c r="J4335" i="1313"/>
  <c r="K4335" i="1313"/>
  <c r="L4335" i="1313"/>
  <c r="J4336" i="1313"/>
  <c r="K4336" i="1313"/>
  <c r="L4336" i="1313"/>
  <c r="J4337" i="1313"/>
  <c r="K4337" i="1313"/>
  <c r="L4337" i="1313"/>
  <c r="J4338" i="1313"/>
  <c r="K4338" i="1313"/>
  <c r="L4338" i="1313"/>
  <c r="J4339" i="1313"/>
  <c r="K4339" i="1313"/>
  <c r="L4339" i="1313"/>
  <c r="J4340" i="1313"/>
  <c r="K4340" i="1313"/>
  <c r="L4340" i="1313"/>
  <c r="J4341" i="1313"/>
  <c r="K4341" i="1313"/>
  <c r="L4341" i="1313"/>
  <c r="J4342" i="1313"/>
  <c r="K4342" i="1313"/>
  <c r="L4342" i="1313"/>
  <c r="J4343" i="1313"/>
  <c r="K4343" i="1313"/>
  <c r="L4343" i="1313"/>
  <c r="J4344" i="1313"/>
  <c r="K4344" i="1313"/>
  <c r="L4344" i="1313"/>
  <c r="J4345" i="1313"/>
  <c r="K4345" i="1313"/>
  <c r="L4345" i="1313"/>
  <c r="J4346" i="1313"/>
  <c r="K4346" i="1313"/>
  <c r="L4346" i="1313"/>
  <c r="J4347" i="1313"/>
  <c r="K4347" i="1313"/>
  <c r="L4347" i="1313"/>
  <c r="J4348" i="1313"/>
  <c r="K4348" i="1313"/>
  <c r="L4348" i="1313"/>
  <c r="J4349" i="1313"/>
  <c r="K4349" i="1313"/>
  <c r="L4349" i="1313"/>
  <c r="J4350" i="1313"/>
  <c r="K4350" i="1313"/>
  <c r="L4350" i="1313"/>
  <c r="J4351" i="1313"/>
  <c r="K4351" i="1313"/>
  <c r="L4351" i="1313"/>
  <c r="J4352" i="1313"/>
  <c r="K4352" i="1313"/>
  <c r="L4352" i="1313"/>
  <c r="J4353" i="1313"/>
  <c r="K4353" i="1313"/>
  <c r="L4353" i="1313"/>
  <c r="J4354" i="1313"/>
  <c r="K4354" i="1313"/>
  <c r="L4354" i="1313"/>
  <c r="J4355" i="1313"/>
  <c r="K4355" i="1313"/>
  <c r="L4355" i="1313"/>
  <c r="J4356" i="1313"/>
  <c r="K4356" i="1313"/>
  <c r="L4356" i="1313"/>
  <c r="J4357" i="1313"/>
  <c r="K4357" i="1313"/>
  <c r="L4357" i="1313"/>
  <c r="J4358" i="1313"/>
  <c r="K4358" i="1313"/>
  <c r="L4358" i="1313"/>
  <c r="J4359" i="1313"/>
  <c r="K4359" i="1313"/>
  <c r="L4359" i="1313"/>
  <c r="J4360" i="1313"/>
  <c r="K4360" i="1313"/>
  <c r="L4360" i="1313"/>
  <c r="J4361" i="1313"/>
  <c r="K4361" i="1313"/>
  <c r="L4361" i="1313"/>
  <c r="J4362" i="1313"/>
  <c r="K4362" i="1313"/>
  <c r="L4362" i="1313"/>
  <c r="J4363" i="1313"/>
  <c r="K4363" i="1313"/>
  <c r="L4363" i="1313"/>
  <c r="J4364" i="1313"/>
  <c r="K4364" i="1313"/>
  <c r="L4364" i="1313"/>
  <c r="J4365" i="1313"/>
  <c r="K4365" i="1313"/>
  <c r="L4365" i="1313"/>
  <c r="J4366" i="1313"/>
  <c r="K4366" i="1313"/>
  <c r="L4366" i="1313"/>
  <c r="J4367" i="1313"/>
  <c r="K4367" i="1313"/>
  <c r="L4367" i="1313"/>
  <c r="J4368" i="1313"/>
  <c r="K4368" i="1313"/>
  <c r="L4368" i="1313"/>
  <c r="J4369" i="1313"/>
  <c r="K4369" i="1313"/>
  <c r="L4369" i="1313"/>
  <c r="J4370" i="1313"/>
  <c r="K4370" i="1313"/>
  <c r="L4370" i="1313"/>
  <c r="J4371" i="1313"/>
  <c r="K4371" i="1313"/>
  <c r="L4371" i="1313"/>
  <c r="J4372" i="1313"/>
  <c r="K4372" i="1313"/>
  <c r="L4372" i="1313"/>
  <c r="J4373" i="1313"/>
  <c r="K4373" i="1313"/>
  <c r="L4373" i="1313"/>
  <c r="J4374" i="1313"/>
  <c r="K4374" i="1313"/>
  <c r="L4374" i="1313"/>
  <c r="J4375" i="1313"/>
  <c r="K4375" i="1313"/>
  <c r="L4375" i="1313"/>
  <c r="J4376" i="1313"/>
  <c r="K4376" i="1313"/>
  <c r="L4376" i="1313"/>
  <c r="J4377" i="1313"/>
  <c r="K4377" i="1313"/>
  <c r="L4377" i="1313"/>
  <c r="J4378" i="1313"/>
  <c r="K4378" i="1313"/>
  <c r="L4378" i="1313"/>
  <c r="J4379" i="1313"/>
  <c r="K4379" i="1313"/>
  <c r="L4379" i="1313"/>
  <c r="J4380" i="1313"/>
  <c r="K4380" i="1313"/>
  <c r="L4380" i="1313"/>
  <c r="J4381" i="1313"/>
  <c r="K4381" i="1313"/>
  <c r="L4381" i="1313"/>
  <c r="J4382" i="1313"/>
  <c r="K4382" i="1313"/>
  <c r="L4382" i="1313"/>
  <c r="J4383" i="1313"/>
  <c r="K4383" i="1313"/>
  <c r="L4383" i="1313"/>
  <c r="J4384" i="1313"/>
  <c r="K4384" i="1313"/>
  <c r="L4384" i="1313"/>
  <c r="J4385" i="1313"/>
  <c r="K4385" i="1313"/>
  <c r="L4385" i="1313"/>
  <c r="J4386" i="1313"/>
  <c r="K4386" i="1313"/>
  <c r="L4386" i="1313"/>
  <c r="J4387" i="1313"/>
  <c r="K4387" i="1313"/>
  <c r="L4387" i="1313"/>
  <c r="J4388" i="1313"/>
  <c r="K4388" i="1313"/>
  <c r="L4388" i="1313"/>
  <c r="J4389" i="1313"/>
  <c r="K4389" i="1313"/>
  <c r="L4389" i="1313"/>
  <c r="J4390" i="1313"/>
  <c r="K4390" i="1313"/>
  <c r="L4390" i="1313"/>
  <c r="J4391" i="1313"/>
  <c r="K4391" i="1313"/>
  <c r="L4391" i="1313"/>
  <c r="J4392" i="1313"/>
  <c r="K4392" i="1313"/>
  <c r="L4392" i="1313"/>
  <c r="J4393" i="1313"/>
  <c r="K4393" i="1313"/>
  <c r="L4393" i="1313"/>
  <c r="J4394" i="1313"/>
  <c r="K4394" i="1313"/>
  <c r="L4394" i="1313"/>
  <c r="J4395" i="1313"/>
  <c r="K4395" i="1313"/>
  <c r="L4395" i="1313"/>
  <c r="J4396" i="1313"/>
  <c r="K4396" i="1313"/>
  <c r="L4396" i="1313"/>
  <c r="J4397" i="1313"/>
  <c r="K4397" i="1313"/>
  <c r="L4397" i="1313"/>
  <c r="J4398" i="1313"/>
  <c r="K4398" i="1313"/>
  <c r="L4398" i="1313"/>
  <c r="J4399" i="1313"/>
  <c r="K4399" i="1313"/>
  <c r="L4399" i="1313"/>
  <c r="J4400" i="1313"/>
  <c r="K4400" i="1313"/>
  <c r="L4400" i="1313"/>
  <c r="J4401" i="1313"/>
  <c r="K4401" i="1313"/>
  <c r="L4401" i="1313"/>
  <c r="J4402" i="1313"/>
  <c r="K4402" i="1313"/>
  <c r="L4402" i="1313"/>
  <c r="J4403" i="1313"/>
  <c r="K4403" i="1313"/>
  <c r="L4403" i="1313"/>
  <c r="J4404" i="1313"/>
  <c r="K4404" i="1313"/>
  <c r="L4404" i="1313"/>
  <c r="J4405" i="1313"/>
  <c r="K4405" i="1313"/>
  <c r="L4405" i="1313"/>
  <c r="J4406" i="1313"/>
  <c r="K4406" i="1313"/>
  <c r="L4406" i="1313"/>
  <c r="J4407" i="1313"/>
  <c r="K4407" i="1313"/>
  <c r="L4407" i="1313"/>
  <c r="J4408" i="1313"/>
  <c r="K4408" i="1313"/>
  <c r="L4408" i="1313"/>
  <c r="J4409" i="1313"/>
  <c r="K4409" i="1313"/>
  <c r="L4409" i="1313"/>
  <c r="J4410" i="1313"/>
  <c r="K4410" i="1313"/>
  <c r="L4410" i="1313"/>
  <c r="J4411" i="1313"/>
  <c r="K4411" i="1313"/>
  <c r="L4411" i="1313"/>
  <c r="J4412" i="1313"/>
  <c r="K4412" i="1313"/>
  <c r="L4412" i="1313"/>
  <c r="J4413" i="1313"/>
  <c r="K4413" i="1313"/>
  <c r="L4413" i="1313"/>
  <c r="J4414" i="1313"/>
  <c r="K4414" i="1313"/>
  <c r="L4414" i="1313"/>
  <c r="J4415" i="1313"/>
  <c r="K4415" i="1313"/>
  <c r="L4415" i="1313"/>
  <c r="J4416" i="1313"/>
  <c r="K4416" i="1313"/>
  <c r="L4416" i="1313"/>
  <c r="J4417" i="1313"/>
  <c r="K4417" i="1313"/>
  <c r="L4417" i="1313"/>
  <c r="J4418" i="1313"/>
  <c r="K4418" i="1313"/>
  <c r="L4418" i="1313"/>
  <c r="J4419" i="1313"/>
  <c r="K4419" i="1313"/>
  <c r="L4419" i="1313"/>
  <c r="J4420" i="1313"/>
  <c r="K4420" i="1313"/>
  <c r="L4420" i="1313"/>
  <c r="J4421" i="1313"/>
  <c r="K4421" i="1313"/>
  <c r="L4421" i="1313"/>
  <c r="J4422" i="1313"/>
  <c r="K4422" i="1313"/>
  <c r="L4422" i="1313"/>
  <c r="J4423" i="1313"/>
  <c r="K4423" i="1313"/>
  <c r="L4423" i="1313"/>
  <c r="J4424" i="1313"/>
  <c r="K4424" i="1313"/>
  <c r="L4424" i="1313"/>
  <c r="J4425" i="1313"/>
  <c r="K4425" i="1313"/>
  <c r="L4425" i="1313"/>
  <c r="J4426" i="1313"/>
  <c r="K4426" i="1313"/>
  <c r="L4426" i="1313"/>
  <c r="J4427" i="1313"/>
  <c r="K4427" i="1313"/>
  <c r="L4427" i="1313"/>
  <c r="J4428" i="1313"/>
  <c r="K4428" i="1313"/>
  <c r="L4428" i="1313"/>
  <c r="J4429" i="1313"/>
  <c r="K4429" i="1313"/>
  <c r="L4429" i="1313"/>
  <c r="J4430" i="1313"/>
  <c r="K4430" i="1313"/>
  <c r="L4430" i="1313"/>
  <c r="J4431" i="1313"/>
  <c r="K4431" i="1313"/>
  <c r="L4431" i="1313"/>
  <c r="J4432" i="1313"/>
  <c r="K4432" i="1313"/>
  <c r="L4432" i="1313"/>
  <c r="J4433" i="1313"/>
  <c r="K4433" i="1313"/>
  <c r="L4433" i="1313"/>
  <c r="J4434" i="1313"/>
  <c r="K4434" i="1313"/>
  <c r="L4434" i="1313"/>
  <c r="J4435" i="1313"/>
  <c r="K4435" i="1313"/>
  <c r="L4435" i="1313"/>
  <c r="J4436" i="1313"/>
  <c r="K4436" i="1313"/>
  <c r="L4436" i="1313"/>
  <c r="J4437" i="1313"/>
  <c r="K4437" i="1313"/>
  <c r="L4437" i="1313"/>
  <c r="J4438" i="1313"/>
  <c r="K4438" i="1313"/>
  <c r="L4438" i="1313"/>
  <c r="J4439" i="1313"/>
  <c r="K4439" i="1313"/>
  <c r="L4439" i="1313"/>
  <c r="J4440" i="1313"/>
  <c r="K4440" i="1313"/>
  <c r="L4440" i="1313"/>
  <c r="J4441" i="1313"/>
  <c r="K4441" i="1313"/>
  <c r="L4441" i="1313"/>
  <c r="J4442" i="1313"/>
  <c r="K4442" i="1313"/>
  <c r="L4442" i="1313"/>
  <c r="J4443" i="1313"/>
  <c r="K4443" i="1313"/>
  <c r="L4443" i="1313"/>
  <c r="J4444" i="1313"/>
  <c r="K4444" i="1313"/>
  <c r="L4444" i="1313"/>
  <c r="J4445" i="1313"/>
  <c r="K4445" i="1313"/>
  <c r="L4445" i="1313"/>
  <c r="J4446" i="1313"/>
  <c r="K4446" i="1313"/>
  <c r="L4446" i="1313"/>
  <c r="J4447" i="1313"/>
  <c r="K4447" i="1313"/>
  <c r="L4447" i="1313"/>
  <c r="J4448" i="1313"/>
  <c r="K4448" i="1313"/>
  <c r="L4448" i="1313"/>
  <c r="J4449" i="1313"/>
  <c r="K4449" i="1313"/>
  <c r="L4449" i="1313"/>
  <c r="J4450" i="1313"/>
  <c r="K4450" i="1313"/>
  <c r="L4450" i="1313"/>
  <c r="J4451" i="1313"/>
  <c r="K4451" i="1313"/>
  <c r="L4451" i="1313"/>
  <c r="J4452" i="1313"/>
  <c r="K4452" i="1313"/>
  <c r="L4452" i="1313"/>
  <c r="J4453" i="1313"/>
  <c r="K4453" i="1313"/>
  <c r="L4453" i="1313"/>
  <c r="J4454" i="1313"/>
  <c r="K4454" i="1313"/>
  <c r="L4454" i="1313"/>
  <c r="J4455" i="1313"/>
  <c r="K4455" i="1313"/>
  <c r="L4455" i="1313"/>
  <c r="J4456" i="1313"/>
  <c r="K4456" i="1313"/>
  <c r="L4456" i="1313"/>
  <c r="J4457" i="1313"/>
  <c r="K4457" i="1313"/>
  <c r="L4457" i="1313"/>
  <c r="J4458" i="1313"/>
  <c r="K4458" i="1313"/>
  <c r="L4458" i="1313"/>
  <c r="J4459" i="1313"/>
  <c r="K4459" i="1313"/>
  <c r="L4459" i="1313"/>
  <c r="J4460" i="1313"/>
  <c r="K4460" i="1313"/>
  <c r="L4460" i="1313"/>
  <c r="J4461" i="1313"/>
  <c r="K4461" i="1313"/>
  <c r="L4461" i="1313"/>
  <c r="J4462" i="1313"/>
  <c r="K4462" i="1313"/>
  <c r="L4462" i="1313"/>
  <c r="J4463" i="1313"/>
  <c r="K4463" i="1313"/>
  <c r="L4463" i="1313"/>
  <c r="J4464" i="1313"/>
  <c r="K4464" i="1313"/>
  <c r="L4464" i="1313"/>
  <c r="J4465" i="1313"/>
  <c r="K4465" i="1313"/>
  <c r="L4465" i="1313"/>
  <c r="J4466" i="1313"/>
  <c r="K4466" i="1313"/>
  <c r="L4466" i="1313"/>
  <c r="J4467" i="1313"/>
  <c r="K4467" i="1313"/>
  <c r="L4467" i="1313"/>
  <c r="J4468" i="1313"/>
  <c r="K4468" i="1313"/>
  <c r="L4468" i="1313"/>
  <c r="J4469" i="1313"/>
  <c r="K4469" i="1313"/>
  <c r="L4469" i="1313"/>
  <c r="J4470" i="1313"/>
  <c r="K4470" i="1313"/>
  <c r="L4470" i="1313"/>
  <c r="J4471" i="1313"/>
  <c r="K4471" i="1313"/>
  <c r="L4471" i="1313"/>
  <c r="J4472" i="1313"/>
  <c r="K4472" i="1313"/>
  <c r="L4472" i="1313"/>
  <c r="J4473" i="1313"/>
  <c r="K4473" i="1313"/>
  <c r="L4473" i="1313"/>
  <c r="J4474" i="1313"/>
  <c r="K4474" i="1313"/>
  <c r="L4474" i="1313"/>
  <c r="J4475" i="1313"/>
  <c r="K4475" i="1313"/>
  <c r="L4475" i="1313"/>
  <c r="J4476" i="1313"/>
  <c r="K4476" i="1313"/>
  <c r="L4476" i="1313"/>
  <c r="J4477" i="1313"/>
  <c r="K4477" i="1313"/>
  <c r="L4477" i="1313"/>
  <c r="J4478" i="1313"/>
  <c r="K4478" i="1313"/>
  <c r="L4478" i="1313"/>
  <c r="J4479" i="1313"/>
  <c r="K4479" i="1313"/>
  <c r="L4479" i="1313"/>
  <c r="J4480" i="1313"/>
  <c r="K4480" i="1313"/>
  <c r="L4480" i="1313"/>
  <c r="J4481" i="1313"/>
  <c r="K4481" i="1313"/>
  <c r="L4481" i="1313"/>
  <c r="J4482" i="1313"/>
  <c r="K4482" i="1313"/>
  <c r="L4482" i="1313"/>
  <c r="J4483" i="1313"/>
  <c r="K4483" i="1313"/>
  <c r="L4483" i="1313"/>
  <c r="J4484" i="1313"/>
  <c r="K4484" i="1313"/>
  <c r="L4484" i="1313"/>
  <c r="J4485" i="1313"/>
  <c r="K4485" i="1313"/>
  <c r="L4485" i="1313"/>
  <c r="J4486" i="1313"/>
  <c r="K4486" i="1313"/>
  <c r="L4486" i="1313"/>
  <c r="J4487" i="1313"/>
  <c r="K4487" i="1313"/>
  <c r="L4487" i="1313"/>
  <c r="J4488" i="1313"/>
  <c r="K4488" i="1313"/>
  <c r="L4488" i="1313"/>
  <c r="J4489" i="1313"/>
  <c r="K4489" i="1313"/>
  <c r="L4489" i="1313"/>
  <c r="J4490" i="1313"/>
  <c r="K4490" i="1313"/>
  <c r="L4490" i="1313"/>
  <c r="J4491" i="1313"/>
  <c r="K4491" i="1313"/>
  <c r="L4491" i="1313"/>
  <c r="J4492" i="1313"/>
  <c r="K4492" i="1313"/>
  <c r="L4492" i="1313"/>
  <c r="J4493" i="1313"/>
  <c r="K4493" i="1313"/>
  <c r="L4493" i="1313"/>
  <c r="J4494" i="1313"/>
  <c r="K4494" i="1313"/>
  <c r="L4494" i="1313"/>
  <c r="J4495" i="1313"/>
  <c r="K4495" i="1313"/>
  <c r="L4495" i="1313"/>
  <c r="J4496" i="1313"/>
  <c r="K4496" i="1313"/>
  <c r="L4496" i="1313"/>
  <c r="J4497" i="1313"/>
  <c r="K4497" i="1313"/>
  <c r="L4497" i="1313"/>
  <c r="J4498" i="1313"/>
  <c r="K4498" i="1313"/>
  <c r="L4498" i="1313"/>
  <c r="J4499" i="1313"/>
  <c r="K4499" i="1313"/>
  <c r="L4499" i="1313"/>
  <c r="J4500" i="1313"/>
  <c r="K4500" i="1313"/>
  <c r="L4500" i="1313"/>
  <c r="J4501" i="1313"/>
  <c r="K4501" i="1313"/>
  <c r="L4501" i="1313"/>
  <c r="J4502" i="1313"/>
  <c r="K4502" i="1313"/>
  <c r="L4502" i="1313"/>
  <c r="J4503" i="1313"/>
  <c r="K4503" i="1313"/>
  <c r="L4503" i="1313"/>
  <c r="J4504" i="1313"/>
  <c r="K4504" i="1313"/>
  <c r="L4504" i="1313"/>
  <c r="J4505" i="1313"/>
  <c r="K4505" i="1313"/>
  <c r="L4505" i="1313"/>
  <c r="J4506" i="1313"/>
  <c r="K4506" i="1313"/>
  <c r="L4506" i="1313"/>
  <c r="J4507" i="1313"/>
  <c r="K4507" i="1313"/>
  <c r="L4507" i="1313"/>
  <c r="J4508" i="1313"/>
  <c r="K4508" i="1313"/>
  <c r="L4508" i="1313"/>
  <c r="J4509" i="1313"/>
  <c r="K4509" i="1313"/>
  <c r="L4509" i="1313"/>
  <c r="J4510" i="1313"/>
  <c r="K4510" i="1313"/>
  <c r="L4510" i="1313"/>
  <c r="J4511" i="1313"/>
  <c r="K4511" i="1313"/>
  <c r="L4511" i="1313"/>
  <c r="J4512" i="1313"/>
  <c r="K4512" i="1313"/>
  <c r="L4512" i="1313"/>
  <c r="J4513" i="1313"/>
  <c r="K4513" i="1313"/>
  <c r="L4513" i="1313"/>
  <c r="J4514" i="1313"/>
  <c r="K4514" i="1313"/>
  <c r="L4514" i="1313"/>
  <c r="J4515" i="1313"/>
  <c r="K4515" i="1313"/>
  <c r="L4515" i="1313"/>
  <c r="J4516" i="1313"/>
  <c r="K4516" i="1313"/>
  <c r="L4516" i="1313"/>
  <c r="J4517" i="1313"/>
  <c r="K4517" i="1313"/>
  <c r="L4517" i="1313"/>
  <c r="J4518" i="1313"/>
  <c r="K4518" i="1313"/>
  <c r="L4518" i="1313"/>
  <c r="J4519" i="1313"/>
  <c r="K4519" i="1313"/>
  <c r="L4519" i="1313"/>
  <c r="J4520" i="1313"/>
  <c r="K4520" i="1313"/>
  <c r="L4520" i="1313"/>
  <c r="J4521" i="1313"/>
  <c r="K4521" i="1313"/>
  <c r="L4521" i="1313"/>
  <c r="J4522" i="1313"/>
  <c r="K4522" i="1313"/>
  <c r="L4522" i="1313"/>
  <c r="J4523" i="1313"/>
  <c r="K4523" i="1313"/>
  <c r="L4523" i="1313"/>
  <c r="J4524" i="1313"/>
  <c r="K4524" i="1313"/>
  <c r="L4524" i="1313"/>
  <c r="J4525" i="1313"/>
  <c r="K4525" i="1313"/>
  <c r="L4525" i="1313"/>
  <c r="J4526" i="1313"/>
  <c r="K4526" i="1313"/>
  <c r="L4526" i="1313"/>
  <c r="J4527" i="1313"/>
  <c r="K4527" i="1313"/>
  <c r="L4527" i="1313"/>
  <c r="J4528" i="1313"/>
  <c r="K4528" i="1313"/>
  <c r="L4528" i="1313"/>
  <c r="J4529" i="1313"/>
  <c r="K4529" i="1313"/>
  <c r="L4529" i="1313"/>
  <c r="J4530" i="1313"/>
  <c r="K4530" i="1313"/>
  <c r="L4530" i="1313"/>
  <c r="J4531" i="1313"/>
  <c r="K4531" i="1313"/>
  <c r="L4531" i="1313"/>
  <c r="J4532" i="1313"/>
  <c r="K4532" i="1313"/>
  <c r="L4532" i="1313"/>
  <c r="J4533" i="1313"/>
  <c r="K4533" i="1313"/>
  <c r="L4533" i="1313"/>
  <c r="J4534" i="1313"/>
  <c r="K4534" i="1313"/>
  <c r="L4534" i="1313"/>
  <c r="J4535" i="1313"/>
  <c r="K4535" i="1313"/>
  <c r="L4535" i="1313"/>
  <c r="J4536" i="1313"/>
  <c r="K4536" i="1313"/>
  <c r="L4536" i="1313"/>
  <c r="J4537" i="1313"/>
  <c r="K4537" i="1313"/>
  <c r="L4537" i="1313"/>
  <c r="J4538" i="1313"/>
  <c r="K4538" i="1313"/>
  <c r="L4538" i="1313"/>
  <c r="J4539" i="1313"/>
  <c r="K4539" i="1313"/>
  <c r="L4539" i="1313"/>
  <c r="J4540" i="1313"/>
  <c r="K4540" i="1313"/>
  <c r="L4540" i="1313"/>
  <c r="J4541" i="1313"/>
  <c r="K4541" i="1313"/>
  <c r="L4541" i="1313"/>
  <c r="J4542" i="1313"/>
  <c r="K4542" i="1313"/>
  <c r="L4542" i="1313"/>
  <c r="J4543" i="1313"/>
  <c r="K4543" i="1313"/>
  <c r="L4543" i="1313"/>
  <c r="J4544" i="1313"/>
  <c r="K4544" i="1313"/>
  <c r="L4544" i="1313"/>
  <c r="J4545" i="1313"/>
  <c r="K4545" i="1313"/>
  <c r="L4545" i="1313"/>
  <c r="J4546" i="1313"/>
  <c r="K4546" i="1313"/>
  <c r="L4546" i="1313"/>
  <c r="J4547" i="1313"/>
  <c r="K4547" i="1313"/>
  <c r="L4547" i="1313"/>
  <c r="J4548" i="1313"/>
  <c r="K4548" i="1313"/>
  <c r="L4548" i="1313"/>
  <c r="J4549" i="1313"/>
  <c r="K4549" i="1313"/>
  <c r="L4549" i="1313"/>
  <c r="J4550" i="1313"/>
  <c r="K4550" i="1313"/>
  <c r="L4550" i="1313"/>
  <c r="J4551" i="1313"/>
  <c r="K4551" i="1313"/>
  <c r="L4551" i="1313"/>
  <c r="J4552" i="1313"/>
  <c r="K4552" i="1313"/>
  <c r="L4552" i="1313"/>
  <c r="J4553" i="1313"/>
  <c r="K4553" i="1313"/>
  <c r="L4553" i="1313"/>
  <c r="J4554" i="1313"/>
  <c r="K4554" i="1313"/>
  <c r="L4554" i="1313"/>
  <c r="J4555" i="1313"/>
  <c r="K4555" i="1313"/>
  <c r="L4555" i="1313"/>
  <c r="J4556" i="1313"/>
  <c r="K4556" i="1313"/>
  <c r="L4556" i="1313"/>
  <c r="J4557" i="1313"/>
  <c r="K4557" i="1313"/>
  <c r="L4557" i="1313"/>
  <c r="J4558" i="1313"/>
  <c r="K4558" i="1313"/>
  <c r="L4558" i="1313"/>
  <c r="J4559" i="1313"/>
  <c r="K4559" i="1313"/>
  <c r="L4559" i="1313"/>
  <c r="J4560" i="1313"/>
  <c r="K4560" i="1313"/>
  <c r="L4560" i="1313"/>
  <c r="J4561" i="1313"/>
  <c r="K4561" i="1313"/>
  <c r="L4561" i="1313"/>
  <c r="J4562" i="1313"/>
  <c r="K4562" i="1313"/>
  <c r="L4562" i="1313"/>
  <c r="J4563" i="1313"/>
  <c r="K4563" i="1313"/>
  <c r="L4563" i="1313"/>
  <c r="J4564" i="1313"/>
  <c r="K4564" i="1313"/>
  <c r="L4564" i="1313"/>
  <c r="J4565" i="1313"/>
  <c r="K4565" i="1313"/>
  <c r="L4565" i="1313"/>
  <c r="J4566" i="1313"/>
  <c r="K4566" i="1313"/>
  <c r="L4566" i="1313"/>
  <c r="J4567" i="1313"/>
  <c r="K4567" i="1313"/>
  <c r="L4567" i="1313"/>
  <c r="J4568" i="1313"/>
  <c r="K4568" i="1313"/>
  <c r="L4568" i="1313"/>
  <c r="J4569" i="1313"/>
  <c r="K4569" i="1313"/>
  <c r="L4569" i="1313"/>
  <c r="J4570" i="1313"/>
  <c r="K4570" i="1313"/>
  <c r="L4570" i="1313"/>
  <c r="J4571" i="1313"/>
  <c r="K4571" i="1313"/>
  <c r="L4571" i="1313"/>
  <c r="J4572" i="1313"/>
  <c r="K4572" i="1313"/>
  <c r="L4572" i="1313"/>
  <c r="J4573" i="1313"/>
  <c r="K4573" i="1313"/>
  <c r="L4573" i="1313"/>
  <c r="J4574" i="1313"/>
  <c r="K4574" i="1313"/>
  <c r="L4574" i="1313"/>
  <c r="J4575" i="1313"/>
  <c r="K4575" i="1313"/>
  <c r="L4575" i="1313"/>
  <c r="J4576" i="1313"/>
  <c r="K4576" i="1313"/>
  <c r="L4576" i="1313"/>
  <c r="J4577" i="1313"/>
  <c r="K4577" i="1313"/>
  <c r="L4577" i="1313"/>
  <c r="J4578" i="1313"/>
  <c r="K4578" i="1313"/>
  <c r="L4578" i="1313"/>
  <c r="J4579" i="1313"/>
  <c r="K4579" i="1313"/>
  <c r="L4579" i="1313"/>
  <c r="J4580" i="1313"/>
  <c r="K4580" i="1313"/>
  <c r="L4580" i="1313"/>
  <c r="J4581" i="1313"/>
  <c r="K4581" i="1313"/>
  <c r="L4581" i="1313"/>
  <c r="J4582" i="1313"/>
  <c r="K4582" i="1313"/>
  <c r="L4582" i="1313"/>
  <c r="J4583" i="1313"/>
  <c r="K4583" i="1313"/>
  <c r="L4583" i="1313"/>
  <c r="J4584" i="1313"/>
  <c r="K4584" i="1313"/>
  <c r="L4584" i="1313"/>
  <c r="J4585" i="1313"/>
  <c r="K4585" i="1313"/>
  <c r="L4585" i="1313"/>
  <c r="J4586" i="1313"/>
  <c r="K4586" i="1313"/>
  <c r="L4586" i="1313"/>
  <c r="J4587" i="1313"/>
  <c r="K4587" i="1313"/>
  <c r="L4587" i="1313"/>
  <c r="J4588" i="1313"/>
  <c r="K4588" i="1313"/>
  <c r="L4588" i="1313"/>
  <c r="J4589" i="1313"/>
  <c r="K4589" i="1313"/>
  <c r="L4589" i="1313"/>
  <c r="J4590" i="1313"/>
  <c r="K4590" i="1313"/>
  <c r="L4590" i="1313"/>
  <c r="J4591" i="1313"/>
  <c r="K4591" i="1313"/>
  <c r="L4591" i="1313"/>
  <c r="J4592" i="1313"/>
  <c r="K4592" i="1313"/>
  <c r="L4592" i="1313"/>
  <c r="J4593" i="1313"/>
  <c r="K4593" i="1313"/>
  <c r="L4593" i="1313"/>
  <c r="J4594" i="1313"/>
  <c r="K4594" i="1313"/>
  <c r="L4594" i="1313"/>
  <c r="J4595" i="1313"/>
  <c r="K4595" i="1313"/>
  <c r="L4595" i="1313"/>
  <c r="J4596" i="1313"/>
  <c r="K4596" i="1313"/>
  <c r="L4596" i="1313"/>
  <c r="J4597" i="1313"/>
  <c r="K4597" i="1313"/>
  <c r="L4597" i="1313"/>
  <c r="J4598" i="1313"/>
  <c r="K4598" i="1313"/>
  <c r="L4598" i="1313"/>
  <c r="J4599" i="1313"/>
  <c r="K4599" i="1313"/>
  <c r="L4599" i="1313"/>
  <c r="J4600" i="1313"/>
  <c r="K4600" i="1313"/>
  <c r="L4600" i="1313"/>
  <c r="J4601" i="1313"/>
  <c r="K4601" i="1313"/>
  <c r="L4601" i="1313"/>
  <c r="J4602" i="1313"/>
  <c r="K4602" i="1313"/>
  <c r="L4602" i="1313"/>
  <c r="J4603" i="1313"/>
  <c r="K4603" i="1313"/>
  <c r="L4603" i="1313"/>
  <c r="J4604" i="1313"/>
  <c r="K4604" i="1313"/>
  <c r="L4604" i="1313"/>
  <c r="J4605" i="1313"/>
  <c r="K4605" i="1313"/>
  <c r="L4605" i="1313"/>
  <c r="J4606" i="1313"/>
  <c r="K4606" i="1313"/>
  <c r="L4606" i="1313"/>
  <c r="J4607" i="1313"/>
  <c r="K4607" i="1313"/>
  <c r="L4607" i="1313"/>
  <c r="J4608" i="1313"/>
  <c r="K4608" i="1313"/>
  <c r="L4608" i="1313"/>
  <c r="J4609" i="1313"/>
  <c r="K4609" i="1313"/>
  <c r="L4609" i="1313"/>
  <c r="J4610" i="1313"/>
  <c r="K4610" i="1313"/>
  <c r="L4610" i="1313"/>
  <c r="J4611" i="1313"/>
  <c r="K4611" i="1313"/>
  <c r="L4611" i="1313"/>
  <c r="J4612" i="1313"/>
  <c r="K4612" i="1313"/>
  <c r="L4612" i="1313"/>
  <c r="J4613" i="1313"/>
  <c r="K4613" i="1313"/>
  <c r="L4613" i="1313"/>
  <c r="J4614" i="1313"/>
  <c r="K4614" i="1313"/>
  <c r="L4614" i="1313"/>
  <c r="J4615" i="1313"/>
  <c r="K4615" i="1313"/>
  <c r="L4615" i="1313"/>
  <c r="J4616" i="1313"/>
  <c r="K4616" i="1313"/>
  <c r="L4616" i="1313"/>
  <c r="J4617" i="1313"/>
  <c r="K4617" i="1313"/>
  <c r="L4617" i="1313"/>
  <c r="J4618" i="1313"/>
  <c r="K4618" i="1313"/>
  <c r="L4618" i="1313"/>
  <c r="J4619" i="1313"/>
  <c r="K4619" i="1313"/>
  <c r="L4619" i="1313"/>
  <c r="J4620" i="1313"/>
  <c r="K4620" i="1313"/>
  <c r="L4620" i="1313"/>
  <c r="J4621" i="1313"/>
  <c r="K4621" i="1313"/>
  <c r="L4621" i="1313"/>
  <c r="J4622" i="1313"/>
  <c r="K4622" i="1313"/>
  <c r="L4622" i="1313"/>
  <c r="J4623" i="1313"/>
  <c r="K4623" i="1313"/>
  <c r="L4623" i="1313"/>
  <c r="J4624" i="1313"/>
  <c r="K4624" i="1313"/>
  <c r="L4624" i="1313"/>
  <c r="J4625" i="1313"/>
  <c r="K4625" i="1313"/>
  <c r="L4625" i="1313"/>
  <c r="J4626" i="1313"/>
  <c r="K4626" i="1313"/>
  <c r="L4626" i="1313"/>
  <c r="J4627" i="1313"/>
  <c r="K4627" i="1313"/>
  <c r="L4627" i="1313"/>
  <c r="J4628" i="1313"/>
  <c r="K4628" i="1313"/>
  <c r="L4628" i="1313"/>
  <c r="J4629" i="1313"/>
  <c r="K4629" i="1313"/>
  <c r="L4629" i="1313"/>
  <c r="J4630" i="1313"/>
  <c r="K4630" i="1313"/>
  <c r="L4630" i="1313"/>
  <c r="J4631" i="1313"/>
  <c r="K4631" i="1313"/>
  <c r="L4631" i="1313"/>
  <c r="J4632" i="1313"/>
  <c r="K4632" i="1313"/>
  <c r="L4632" i="1313"/>
  <c r="J4633" i="1313"/>
  <c r="K4633" i="1313"/>
  <c r="L4633" i="1313"/>
  <c r="J4634" i="1313"/>
  <c r="K4634" i="1313"/>
  <c r="L4634" i="1313"/>
  <c r="J4635" i="1313"/>
  <c r="K4635" i="1313"/>
  <c r="L4635" i="1313"/>
  <c r="J4636" i="1313"/>
  <c r="K4636" i="1313"/>
  <c r="L4636" i="1313"/>
  <c r="J4637" i="1313"/>
  <c r="K4637" i="1313"/>
  <c r="L4637" i="1313"/>
  <c r="J4638" i="1313"/>
  <c r="K4638" i="1313"/>
  <c r="L4638" i="1313"/>
  <c r="J4639" i="1313"/>
  <c r="K4639" i="1313"/>
  <c r="L4639" i="1313"/>
  <c r="J4640" i="1313"/>
  <c r="K4640" i="1313"/>
  <c r="L4640" i="1313"/>
  <c r="J4641" i="1313"/>
  <c r="K4641" i="1313"/>
  <c r="L4641" i="1313"/>
  <c r="J4642" i="1313"/>
  <c r="K4642" i="1313"/>
  <c r="L4642" i="1313"/>
  <c r="J4643" i="1313"/>
  <c r="K4643" i="1313"/>
  <c r="L4643" i="1313"/>
  <c r="J4644" i="1313"/>
  <c r="K4644" i="1313"/>
  <c r="L4644" i="1313"/>
  <c r="J4645" i="1313"/>
  <c r="K4645" i="1313"/>
  <c r="L4645" i="1313"/>
  <c r="J4646" i="1313"/>
  <c r="K4646" i="1313"/>
  <c r="L4646" i="1313"/>
  <c r="J4647" i="1313"/>
  <c r="K4647" i="1313"/>
  <c r="L4647" i="1313"/>
  <c r="J4648" i="1313"/>
  <c r="K4648" i="1313"/>
  <c r="L4648" i="1313"/>
  <c r="J4649" i="1313"/>
  <c r="K4649" i="1313"/>
  <c r="L4649" i="1313"/>
  <c r="J4650" i="1313"/>
  <c r="K4650" i="1313"/>
  <c r="L4650" i="1313"/>
  <c r="J4651" i="1313"/>
  <c r="K4651" i="1313"/>
  <c r="L4651" i="1313"/>
  <c r="J4652" i="1313"/>
  <c r="K4652" i="1313"/>
  <c r="L4652" i="1313"/>
  <c r="J4653" i="1313"/>
  <c r="K4653" i="1313"/>
  <c r="L4653" i="1313"/>
  <c r="J4654" i="1313"/>
  <c r="K4654" i="1313"/>
  <c r="L4654" i="1313"/>
  <c r="J4655" i="1313"/>
  <c r="K4655" i="1313"/>
  <c r="L4655" i="1313"/>
  <c r="J4656" i="1313"/>
  <c r="K4656" i="1313"/>
  <c r="L4656" i="1313"/>
  <c r="J4657" i="1313"/>
  <c r="K4657" i="1313"/>
  <c r="L4657" i="1313"/>
  <c r="J4658" i="1313"/>
  <c r="K4658" i="1313"/>
  <c r="L4658" i="1313"/>
  <c r="J4659" i="1313"/>
  <c r="K4659" i="1313"/>
  <c r="L4659" i="1313"/>
  <c r="J4660" i="1313"/>
  <c r="K4660" i="1313"/>
  <c r="L4660" i="1313"/>
  <c r="J4661" i="1313"/>
  <c r="K4661" i="1313"/>
  <c r="L4661" i="1313"/>
  <c r="J4662" i="1313"/>
  <c r="K4662" i="1313"/>
  <c r="L4662" i="1313"/>
  <c r="J4663" i="1313"/>
  <c r="K4663" i="1313"/>
  <c r="L4663" i="1313"/>
  <c r="J4664" i="1313"/>
  <c r="K4664" i="1313"/>
  <c r="L4664" i="1313"/>
  <c r="J4665" i="1313"/>
  <c r="K4665" i="1313"/>
  <c r="L4665" i="1313"/>
  <c r="J4666" i="1313"/>
  <c r="K4666" i="1313"/>
  <c r="L4666" i="1313"/>
  <c r="J4667" i="1313"/>
  <c r="K4667" i="1313"/>
  <c r="L4667" i="1313"/>
  <c r="J4668" i="1313"/>
  <c r="K4668" i="1313"/>
  <c r="L4668" i="1313"/>
  <c r="J4669" i="1313"/>
  <c r="K4669" i="1313"/>
  <c r="L4669" i="1313"/>
  <c r="J4670" i="1313"/>
  <c r="K4670" i="1313"/>
  <c r="L4670" i="1313"/>
  <c r="J4671" i="1313"/>
  <c r="K4671" i="1313"/>
  <c r="L4671" i="1313"/>
  <c r="J4672" i="1313"/>
  <c r="K4672" i="1313"/>
  <c r="L4672" i="1313"/>
  <c r="J4673" i="1313"/>
  <c r="K4673" i="1313"/>
  <c r="L4673" i="1313"/>
  <c r="J4674" i="1313"/>
  <c r="K4674" i="1313"/>
  <c r="L4674" i="1313"/>
  <c r="J4675" i="1313"/>
  <c r="K4675" i="1313"/>
  <c r="L4675" i="1313"/>
  <c r="J4676" i="1313"/>
  <c r="K4676" i="1313"/>
  <c r="L4676" i="1313"/>
  <c r="J4677" i="1313"/>
  <c r="K4677" i="1313"/>
  <c r="L4677" i="1313"/>
  <c r="J4678" i="1313"/>
  <c r="K4678" i="1313"/>
  <c r="L4678" i="1313"/>
  <c r="J4679" i="1313"/>
  <c r="K4679" i="1313"/>
  <c r="L4679" i="1313"/>
  <c r="J4680" i="1313"/>
  <c r="K4680" i="1313"/>
  <c r="L4680" i="1313"/>
  <c r="J4681" i="1313"/>
  <c r="K4681" i="1313"/>
  <c r="L4681" i="1313"/>
  <c r="J4682" i="1313"/>
  <c r="K4682" i="1313"/>
  <c r="L4682" i="1313"/>
  <c r="J4683" i="1313"/>
  <c r="K4683" i="1313"/>
  <c r="L4683" i="1313"/>
  <c r="J4684" i="1313"/>
  <c r="K4684" i="1313"/>
  <c r="L4684" i="1313"/>
  <c r="J4685" i="1313"/>
  <c r="K4685" i="1313"/>
  <c r="L4685" i="1313"/>
  <c r="J4686" i="1313"/>
  <c r="K4686" i="1313"/>
  <c r="L4686" i="1313"/>
  <c r="J4687" i="1313"/>
  <c r="K4687" i="1313"/>
  <c r="L4687" i="1313"/>
  <c r="J4688" i="1313"/>
  <c r="K4688" i="1313"/>
  <c r="L4688" i="1313"/>
  <c r="J4689" i="1313"/>
  <c r="K4689" i="1313"/>
  <c r="L4689" i="1313"/>
  <c r="J4690" i="1313"/>
  <c r="K4690" i="1313"/>
  <c r="L4690" i="1313"/>
  <c r="J4691" i="1313"/>
  <c r="K4691" i="1313"/>
  <c r="L4691" i="1313"/>
  <c r="J4692" i="1313"/>
  <c r="K4692" i="1313"/>
  <c r="L4692" i="1313"/>
  <c r="J4693" i="1313"/>
  <c r="K4693" i="1313"/>
  <c r="L4693" i="1313"/>
  <c r="J4694" i="1313"/>
  <c r="K4694" i="1313"/>
  <c r="L4694" i="1313"/>
  <c r="J4695" i="1313"/>
  <c r="K4695" i="1313"/>
  <c r="L4695" i="1313"/>
  <c r="J4696" i="1313"/>
  <c r="K4696" i="1313"/>
  <c r="L4696" i="1313"/>
  <c r="J4697" i="1313"/>
  <c r="K4697" i="1313"/>
  <c r="L4697" i="1313"/>
  <c r="J4698" i="1313"/>
  <c r="K4698" i="1313"/>
  <c r="L4698" i="1313"/>
  <c r="J4699" i="1313"/>
  <c r="K4699" i="1313"/>
  <c r="L4699" i="1313"/>
  <c r="J4700" i="1313"/>
  <c r="K4700" i="1313"/>
  <c r="L4700" i="1313"/>
  <c r="J4701" i="1313"/>
  <c r="K4701" i="1313"/>
  <c r="L4701" i="1313"/>
  <c r="J4702" i="1313"/>
  <c r="K4702" i="1313"/>
  <c r="L4702" i="1313"/>
  <c r="J4703" i="1313"/>
  <c r="K4703" i="1313"/>
  <c r="L4703" i="1313"/>
  <c r="J4704" i="1313"/>
  <c r="K4704" i="1313"/>
  <c r="L4704" i="1313"/>
  <c r="J4705" i="1313"/>
  <c r="K4705" i="1313"/>
  <c r="L4705" i="1313"/>
  <c r="J4706" i="1313"/>
  <c r="K4706" i="1313"/>
  <c r="L4706" i="1313"/>
  <c r="J4707" i="1313"/>
  <c r="K4707" i="1313"/>
  <c r="L4707" i="1313"/>
  <c r="J4708" i="1313"/>
  <c r="K4708" i="1313"/>
  <c r="L4708" i="1313"/>
  <c r="J4709" i="1313"/>
  <c r="K4709" i="1313"/>
  <c r="L4709" i="1313"/>
  <c r="J4710" i="1313"/>
  <c r="K4710" i="1313"/>
  <c r="L4710" i="1313"/>
  <c r="J4711" i="1313"/>
  <c r="K4711" i="1313"/>
  <c r="L4711" i="1313"/>
  <c r="J4712" i="1313"/>
  <c r="K4712" i="1313"/>
  <c r="L4712" i="1313"/>
  <c r="J4713" i="1313"/>
  <c r="K4713" i="1313"/>
  <c r="L4713" i="1313"/>
  <c r="J4714" i="1313"/>
  <c r="K4714" i="1313"/>
  <c r="L4714" i="1313"/>
  <c r="J4715" i="1313"/>
  <c r="K4715" i="1313"/>
  <c r="L4715" i="1313"/>
  <c r="J4716" i="1313"/>
  <c r="K4716" i="1313"/>
  <c r="L4716" i="1313"/>
  <c r="J4717" i="1313"/>
  <c r="K4717" i="1313"/>
  <c r="L4717" i="1313"/>
  <c r="J4718" i="1313"/>
  <c r="K4718" i="1313"/>
  <c r="L4718" i="1313"/>
  <c r="J4719" i="1313"/>
  <c r="K4719" i="1313"/>
  <c r="L4719" i="1313"/>
  <c r="J4720" i="1313"/>
  <c r="K4720" i="1313"/>
  <c r="L4720" i="1313"/>
  <c r="J4721" i="1313"/>
  <c r="K4721" i="1313"/>
  <c r="L4721" i="1313"/>
  <c r="J4722" i="1313"/>
  <c r="K4722" i="1313"/>
  <c r="L4722" i="1313"/>
  <c r="J4723" i="1313"/>
  <c r="K4723" i="1313"/>
  <c r="L4723" i="1313"/>
  <c r="J4724" i="1313"/>
  <c r="K4724" i="1313"/>
  <c r="L4724" i="1313"/>
  <c r="J4725" i="1313"/>
  <c r="K4725" i="1313"/>
  <c r="L4725" i="1313"/>
  <c r="J4726" i="1313"/>
  <c r="K4726" i="1313"/>
  <c r="L4726" i="1313"/>
  <c r="J4727" i="1313"/>
  <c r="K4727" i="1313"/>
  <c r="L4727" i="1313"/>
  <c r="J4728" i="1313"/>
  <c r="K4728" i="1313"/>
  <c r="L4728" i="1313"/>
  <c r="J4729" i="1313"/>
  <c r="K4729" i="1313"/>
  <c r="L4729" i="1313"/>
  <c r="J4730" i="1313"/>
  <c r="K4730" i="1313"/>
  <c r="L4730" i="1313"/>
  <c r="J4731" i="1313"/>
  <c r="K4731" i="1313"/>
  <c r="L4731" i="1313"/>
  <c r="J4732" i="1313"/>
  <c r="K4732" i="1313"/>
  <c r="L4732" i="1313"/>
  <c r="J4733" i="1313"/>
  <c r="K4733" i="1313"/>
  <c r="L4733" i="1313"/>
  <c r="J4734" i="1313"/>
  <c r="K4734" i="1313"/>
  <c r="L4734" i="1313"/>
  <c r="J4735" i="1313"/>
  <c r="K4735" i="1313"/>
  <c r="L4735" i="1313"/>
  <c r="J4736" i="1313"/>
  <c r="K4736" i="1313"/>
  <c r="L4736" i="1313"/>
  <c r="J4737" i="1313"/>
  <c r="K4737" i="1313"/>
  <c r="L4737" i="1313"/>
  <c r="J4738" i="1313"/>
  <c r="K4738" i="1313"/>
  <c r="L4738" i="1313"/>
  <c r="J4739" i="1313"/>
  <c r="K4739" i="1313"/>
  <c r="L4739" i="1313"/>
  <c r="J4740" i="1313"/>
  <c r="K4740" i="1313"/>
  <c r="L4740" i="1313"/>
  <c r="J4741" i="1313"/>
  <c r="K4741" i="1313"/>
  <c r="L4741" i="1313"/>
  <c r="J4742" i="1313"/>
  <c r="K4742" i="1313"/>
  <c r="L4742" i="1313"/>
  <c r="J4743" i="1313"/>
  <c r="K4743" i="1313"/>
  <c r="L4743" i="1313"/>
  <c r="J4744" i="1313"/>
  <c r="K4744" i="1313"/>
  <c r="L4744" i="1313"/>
  <c r="J4745" i="1313"/>
  <c r="K4745" i="1313"/>
  <c r="L4745" i="1313"/>
  <c r="J4746" i="1313"/>
  <c r="K4746" i="1313"/>
  <c r="L4746" i="1313"/>
  <c r="J4747" i="1313"/>
  <c r="K4747" i="1313"/>
  <c r="L4747" i="1313"/>
  <c r="J4748" i="1313"/>
  <c r="K4748" i="1313"/>
  <c r="L4748" i="1313"/>
  <c r="J4749" i="1313"/>
  <c r="K4749" i="1313"/>
  <c r="L4749" i="1313"/>
  <c r="J4750" i="1313"/>
  <c r="K4750" i="1313"/>
  <c r="L4750" i="1313"/>
  <c r="J4751" i="1313"/>
  <c r="K4751" i="1313"/>
  <c r="L4751" i="1313"/>
  <c r="J4752" i="1313"/>
  <c r="K4752" i="1313"/>
  <c r="L4752" i="1313"/>
  <c r="J4753" i="1313"/>
  <c r="K4753" i="1313"/>
  <c r="L4753" i="1313"/>
  <c r="J4754" i="1313"/>
  <c r="K4754" i="1313"/>
  <c r="L4754" i="1313"/>
  <c r="J4755" i="1313"/>
  <c r="K4755" i="1313"/>
  <c r="L4755" i="1313"/>
  <c r="J4756" i="1313"/>
  <c r="K4756" i="1313"/>
  <c r="L4756" i="1313"/>
  <c r="J4757" i="1313"/>
  <c r="K4757" i="1313"/>
  <c r="L4757" i="1313"/>
  <c r="J4758" i="1313"/>
  <c r="K4758" i="1313"/>
  <c r="L4758" i="1313"/>
  <c r="J4759" i="1313"/>
  <c r="K4759" i="1313"/>
  <c r="L4759" i="1313"/>
  <c r="J4760" i="1313"/>
  <c r="K4760" i="1313"/>
  <c r="L4760" i="1313"/>
  <c r="J4761" i="1313"/>
  <c r="K4761" i="1313"/>
  <c r="L4761" i="1313"/>
  <c r="J4762" i="1313"/>
  <c r="K4762" i="1313"/>
  <c r="L4762" i="1313"/>
  <c r="J4763" i="1313"/>
  <c r="K4763" i="1313"/>
  <c r="L4763" i="1313"/>
  <c r="J4764" i="1313"/>
  <c r="K4764" i="1313"/>
  <c r="L4764" i="1313"/>
  <c r="J4765" i="1313"/>
  <c r="K4765" i="1313"/>
  <c r="L4765" i="1313"/>
  <c r="J4766" i="1313"/>
  <c r="K4766" i="1313"/>
  <c r="L4766" i="1313"/>
  <c r="J4767" i="1313"/>
  <c r="K4767" i="1313"/>
  <c r="L4767" i="1313"/>
  <c r="J4768" i="1313"/>
  <c r="K4768" i="1313"/>
  <c r="L4768" i="1313"/>
  <c r="J4769" i="1313"/>
  <c r="K4769" i="1313"/>
  <c r="L4769" i="1313"/>
  <c r="J4770" i="1313"/>
  <c r="K4770" i="1313"/>
  <c r="L4770" i="1313"/>
  <c r="J4771" i="1313"/>
  <c r="K4771" i="1313"/>
  <c r="L4771" i="1313"/>
  <c r="J4772" i="1313"/>
  <c r="K4772" i="1313"/>
  <c r="L4772" i="1313"/>
  <c r="J4773" i="1313"/>
  <c r="K4773" i="1313"/>
  <c r="L4773" i="1313"/>
  <c r="J4774" i="1313"/>
  <c r="K4774" i="1313"/>
  <c r="L4774" i="1313"/>
  <c r="J4775" i="1313"/>
  <c r="K4775" i="1313"/>
  <c r="L4775" i="1313"/>
  <c r="J4776" i="1313"/>
  <c r="K4776" i="1313"/>
  <c r="L4776" i="1313"/>
  <c r="J4777" i="1313"/>
  <c r="K4777" i="1313"/>
  <c r="L4777" i="1313"/>
  <c r="J4778" i="1313"/>
  <c r="K4778" i="1313"/>
  <c r="L4778" i="1313"/>
  <c r="J4779" i="1313"/>
  <c r="K4779" i="1313"/>
  <c r="L4779" i="1313"/>
  <c r="J4780" i="1313"/>
  <c r="K4780" i="1313"/>
  <c r="L4780" i="1313"/>
  <c r="J4781" i="1313"/>
  <c r="K4781" i="1313"/>
  <c r="L4781" i="1313"/>
  <c r="J4782" i="1313"/>
  <c r="K4782" i="1313"/>
  <c r="L4782" i="1313"/>
  <c r="J4783" i="1313"/>
  <c r="K4783" i="1313"/>
  <c r="L4783" i="1313"/>
  <c r="J4784" i="1313"/>
  <c r="K4784" i="1313"/>
  <c r="L4784" i="1313"/>
  <c r="J4785" i="1313"/>
  <c r="K4785" i="1313"/>
  <c r="L4785" i="1313"/>
  <c r="J4786" i="1313"/>
  <c r="K4786" i="1313"/>
  <c r="L4786" i="1313"/>
  <c r="J4787" i="1313"/>
  <c r="K4787" i="1313"/>
  <c r="L4787" i="1313"/>
  <c r="J4788" i="1313"/>
  <c r="K4788" i="1313"/>
  <c r="L4788" i="1313"/>
  <c r="J4789" i="1313"/>
  <c r="K4789" i="1313"/>
  <c r="L4789" i="1313"/>
  <c r="J4790" i="1313"/>
  <c r="K4790" i="1313"/>
  <c r="L4790" i="1313"/>
  <c r="J4791" i="1313"/>
  <c r="K4791" i="1313"/>
  <c r="L4791" i="1313"/>
  <c r="J4792" i="1313"/>
  <c r="K4792" i="1313"/>
  <c r="L4792" i="1313"/>
  <c r="J4793" i="1313"/>
  <c r="K4793" i="1313"/>
  <c r="L4793" i="1313"/>
  <c r="J4794" i="1313"/>
  <c r="K4794" i="1313"/>
  <c r="L4794" i="1313"/>
  <c r="J4795" i="1313"/>
  <c r="K4795" i="1313"/>
  <c r="L4795" i="1313"/>
  <c r="J4796" i="1313"/>
  <c r="K4796" i="1313"/>
  <c r="L4796" i="1313"/>
  <c r="J4797" i="1313"/>
  <c r="K4797" i="1313"/>
  <c r="L4797" i="1313"/>
  <c r="J4798" i="1313"/>
  <c r="K4798" i="1313"/>
  <c r="L4798" i="1313"/>
  <c r="J4799" i="1313"/>
  <c r="K4799" i="1313"/>
  <c r="L4799" i="1313"/>
  <c r="J4800" i="1313"/>
  <c r="K4800" i="1313"/>
  <c r="L4800" i="1313"/>
  <c r="J4801" i="1313"/>
  <c r="K4801" i="1313"/>
  <c r="L4801" i="1313"/>
  <c r="J4802" i="1313"/>
  <c r="K4802" i="1313"/>
  <c r="L4802" i="1313"/>
  <c r="J4803" i="1313"/>
  <c r="K4803" i="1313"/>
  <c r="L4803" i="1313"/>
  <c r="J4804" i="1313"/>
  <c r="K4804" i="1313"/>
  <c r="L4804" i="1313"/>
  <c r="J4805" i="1313"/>
  <c r="K4805" i="1313"/>
  <c r="L4805" i="1313"/>
  <c r="J4806" i="1313"/>
  <c r="K4806" i="1313"/>
  <c r="L4806" i="1313"/>
  <c r="J4807" i="1313"/>
  <c r="K4807" i="1313"/>
  <c r="L4807" i="1313"/>
  <c r="J4808" i="1313"/>
  <c r="K4808" i="1313"/>
  <c r="L4808" i="1313"/>
  <c r="J4809" i="1313"/>
  <c r="K4809" i="1313"/>
  <c r="L4809" i="1313"/>
  <c r="J4810" i="1313"/>
  <c r="K4810" i="1313"/>
  <c r="L4810" i="1313"/>
  <c r="J4811" i="1313"/>
  <c r="K4811" i="1313"/>
  <c r="L4811" i="1313"/>
  <c r="J4812" i="1313"/>
  <c r="K4812" i="1313"/>
  <c r="L4812" i="1313"/>
  <c r="J4813" i="1313"/>
  <c r="K4813" i="1313"/>
  <c r="L4813" i="1313"/>
  <c r="J4814" i="1313"/>
  <c r="K4814" i="1313"/>
  <c r="L4814" i="1313"/>
  <c r="J4815" i="1313"/>
  <c r="K4815" i="1313"/>
  <c r="L4815" i="1313"/>
  <c r="J4816" i="1313"/>
  <c r="K4816" i="1313"/>
  <c r="L4816" i="1313"/>
  <c r="J4817" i="1313"/>
  <c r="K4817" i="1313"/>
  <c r="L4817" i="1313"/>
  <c r="J4818" i="1313"/>
  <c r="K4818" i="1313"/>
  <c r="L4818" i="1313"/>
  <c r="J4819" i="1313"/>
  <c r="K4819" i="1313"/>
  <c r="L4819" i="1313"/>
  <c r="J4820" i="1313"/>
  <c r="K4820" i="1313"/>
  <c r="L4820" i="1313"/>
  <c r="J4821" i="1313"/>
  <c r="K4821" i="1313"/>
  <c r="L4821" i="1313"/>
  <c r="J4822" i="1313"/>
  <c r="K4822" i="1313"/>
  <c r="L4822" i="1313"/>
  <c r="J4823" i="1313"/>
  <c r="K4823" i="1313"/>
  <c r="L4823" i="1313"/>
  <c r="J4824" i="1313"/>
  <c r="K4824" i="1313"/>
  <c r="L4824" i="1313"/>
  <c r="J4825" i="1313"/>
  <c r="K4825" i="1313"/>
  <c r="L4825" i="1313"/>
  <c r="J4826" i="1313"/>
  <c r="K4826" i="1313"/>
  <c r="L4826" i="1313"/>
  <c r="J4827" i="1313"/>
  <c r="K4827" i="1313"/>
  <c r="L4827" i="1313"/>
  <c r="J4828" i="1313"/>
  <c r="K4828" i="1313"/>
  <c r="L4828" i="1313"/>
  <c r="J4829" i="1313"/>
  <c r="K4829" i="1313"/>
  <c r="L4829" i="1313"/>
  <c r="J4830" i="1313"/>
  <c r="K4830" i="1313"/>
  <c r="L4830" i="1313"/>
  <c r="J4831" i="1313"/>
  <c r="K4831" i="1313"/>
  <c r="L4831" i="1313"/>
  <c r="J4832" i="1313"/>
  <c r="K4832" i="1313"/>
  <c r="L4832" i="1313"/>
  <c r="J4833" i="1313"/>
  <c r="K4833" i="1313"/>
  <c r="L4833" i="1313"/>
  <c r="J4834" i="1313"/>
  <c r="K4834" i="1313"/>
  <c r="L4834" i="1313"/>
  <c r="J4835" i="1313"/>
  <c r="K4835" i="1313"/>
  <c r="L4835" i="1313"/>
  <c r="J4836" i="1313"/>
  <c r="K4836" i="1313"/>
  <c r="L4836" i="1313"/>
  <c r="J4837" i="1313"/>
  <c r="K4837" i="1313"/>
  <c r="L4837" i="1313"/>
  <c r="J4838" i="1313"/>
  <c r="K4838" i="1313"/>
  <c r="L4838" i="1313"/>
  <c r="J4839" i="1313"/>
  <c r="K4839" i="1313"/>
  <c r="L4839" i="1313"/>
  <c r="J4840" i="1313"/>
  <c r="K4840" i="1313"/>
  <c r="L4840" i="1313"/>
  <c r="J4841" i="1313"/>
  <c r="K4841" i="1313"/>
  <c r="L4841" i="1313"/>
  <c r="J4842" i="1313"/>
  <c r="K4842" i="1313"/>
  <c r="L4842" i="1313"/>
  <c r="J4843" i="1313"/>
  <c r="K4843" i="1313"/>
  <c r="L4843" i="1313"/>
  <c r="J4844" i="1313"/>
  <c r="K4844" i="1313"/>
  <c r="L4844" i="1313"/>
  <c r="J4845" i="1313"/>
  <c r="K4845" i="1313"/>
  <c r="L4845" i="1313"/>
  <c r="J4846" i="1313"/>
  <c r="K4846" i="1313"/>
  <c r="L4846" i="1313"/>
  <c r="J4847" i="1313"/>
  <c r="K4847" i="1313"/>
  <c r="L4847" i="1313"/>
  <c r="J4848" i="1313"/>
  <c r="K4848" i="1313"/>
  <c r="L4848" i="1313"/>
  <c r="J4849" i="1313"/>
  <c r="K4849" i="1313"/>
  <c r="L4849" i="1313"/>
  <c r="J4850" i="1313"/>
  <c r="K4850" i="1313"/>
  <c r="L4850" i="1313"/>
  <c r="J4851" i="1313"/>
  <c r="K4851" i="1313"/>
  <c r="L4851" i="1313"/>
  <c r="J4852" i="1313"/>
  <c r="K4852" i="1313"/>
  <c r="L4852" i="1313"/>
  <c r="J4853" i="1313"/>
  <c r="K4853" i="1313"/>
  <c r="L4853" i="1313"/>
  <c r="J4854" i="1313"/>
  <c r="K4854" i="1313"/>
  <c r="L4854" i="1313"/>
  <c r="J4855" i="1313"/>
  <c r="K4855" i="1313"/>
  <c r="L4855" i="1313"/>
  <c r="J4856" i="1313"/>
  <c r="K4856" i="1313"/>
  <c r="L4856" i="1313"/>
  <c r="J4857" i="1313"/>
  <c r="K4857" i="1313"/>
  <c r="L4857" i="1313"/>
  <c r="J4858" i="1313"/>
  <c r="K4858" i="1313"/>
  <c r="L4858" i="1313"/>
  <c r="J4859" i="1313"/>
  <c r="K4859" i="1313"/>
  <c r="L4859" i="1313"/>
  <c r="J4860" i="1313"/>
  <c r="K4860" i="1313"/>
  <c r="L4860" i="1313"/>
  <c r="J4861" i="1313"/>
  <c r="K4861" i="1313"/>
  <c r="L4861" i="1313"/>
  <c r="J4862" i="1313"/>
  <c r="K4862" i="1313"/>
  <c r="L4862" i="1313"/>
  <c r="J4863" i="1313"/>
  <c r="K4863" i="1313"/>
  <c r="L4863" i="1313"/>
  <c r="J4864" i="1313"/>
  <c r="K4864" i="1313"/>
  <c r="L4864" i="1313"/>
  <c r="J4865" i="1313"/>
  <c r="K4865" i="1313"/>
  <c r="L4865" i="1313"/>
  <c r="J4866" i="1313"/>
  <c r="K4866" i="1313"/>
  <c r="L4866" i="1313"/>
  <c r="J4867" i="1313"/>
  <c r="K4867" i="1313"/>
  <c r="L4867" i="1313"/>
  <c r="J4868" i="1313"/>
  <c r="K4868" i="1313"/>
  <c r="L4868" i="1313"/>
  <c r="J4869" i="1313"/>
  <c r="K4869" i="1313"/>
  <c r="L4869" i="1313"/>
  <c r="J4870" i="1313"/>
  <c r="K4870" i="1313"/>
  <c r="L4870" i="1313"/>
  <c r="J4871" i="1313"/>
  <c r="K4871" i="1313"/>
  <c r="L4871" i="1313"/>
  <c r="J4872" i="1313"/>
  <c r="K4872" i="1313"/>
  <c r="L4872" i="1313"/>
  <c r="J4873" i="1313"/>
  <c r="K4873" i="1313"/>
  <c r="L4873" i="1313"/>
  <c r="J4874" i="1313"/>
  <c r="K4874" i="1313"/>
  <c r="L4874" i="1313"/>
  <c r="J4875" i="1313"/>
  <c r="K4875" i="1313"/>
  <c r="L4875" i="1313"/>
  <c r="J4876" i="1313"/>
  <c r="K4876" i="1313"/>
  <c r="L4876" i="1313"/>
  <c r="J4877" i="1313"/>
  <c r="K4877" i="1313"/>
  <c r="L4877" i="1313"/>
  <c r="J4878" i="1313"/>
  <c r="K4878" i="1313"/>
  <c r="L4878" i="1313"/>
  <c r="J4879" i="1313"/>
  <c r="K4879" i="1313"/>
  <c r="L4879" i="1313"/>
  <c r="J4880" i="1313"/>
  <c r="K4880" i="1313"/>
  <c r="L4880" i="1313"/>
  <c r="J4881" i="1313"/>
  <c r="K4881" i="1313"/>
  <c r="L4881" i="1313"/>
  <c r="J4882" i="1313"/>
  <c r="K4882" i="1313"/>
  <c r="L4882" i="1313"/>
  <c r="J4883" i="1313"/>
  <c r="K4883" i="1313"/>
  <c r="L4883" i="1313"/>
  <c r="J4884" i="1313"/>
  <c r="K4884" i="1313"/>
  <c r="L4884" i="1313"/>
  <c r="J4885" i="1313"/>
  <c r="K4885" i="1313"/>
  <c r="L4885" i="1313"/>
  <c r="J4886" i="1313"/>
  <c r="K4886" i="1313"/>
  <c r="L4886" i="1313"/>
  <c r="J4887" i="1313"/>
  <c r="K4887" i="1313"/>
  <c r="L4887" i="1313"/>
  <c r="J4888" i="1313"/>
  <c r="K4888" i="1313"/>
  <c r="L4888" i="1313"/>
  <c r="J4889" i="1313"/>
  <c r="K4889" i="1313"/>
  <c r="L4889" i="1313"/>
  <c r="J4890" i="1313"/>
  <c r="K4890" i="1313"/>
  <c r="L4890" i="1313"/>
  <c r="J4891" i="1313"/>
  <c r="K4891" i="1313"/>
  <c r="L4891" i="1313"/>
  <c r="J4892" i="1313"/>
  <c r="K4892" i="1313"/>
  <c r="L4892" i="1313"/>
  <c r="J4893" i="1313"/>
  <c r="K4893" i="1313"/>
  <c r="L4893" i="1313"/>
  <c r="J4894" i="1313"/>
  <c r="K4894" i="1313"/>
  <c r="L4894" i="1313"/>
  <c r="J4895" i="1313"/>
  <c r="K4895" i="1313"/>
  <c r="L4895" i="1313"/>
  <c r="J4896" i="1313"/>
  <c r="K4896" i="1313"/>
  <c r="L4896" i="1313"/>
  <c r="J4897" i="1313"/>
  <c r="K4897" i="1313"/>
  <c r="L4897" i="1313"/>
  <c r="J4898" i="1313"/>
  <c r="K4898" i="1313"/>
  <c r="L4898" i="1313"/>
  <c r="J4899" i="1313"/>
  <c r="K4899" i="1313"/>
  <c r="L4899" i="1313"/>
  <c r="J4900" i="1313"/>
  <c r="K4900" i="1313"/>
  <c r="L4900" i="1313"/>
  <c r="J4901" i="1313"/>
  <c r="K4901" i="1313"/>
  <c r="L4901" i="1313"/>
  <c r="J4902" i="1313"/>
  <c r="K4902" i="1313"/>
  <c r="L4902" i="1313"/>
  <c r="J4903" i="1313"/>
  <c r="K4903" i="1313"/>
  <c r="L4903" i="1313"/>
  <c r="J4904" i="1313"/>
  <c r="K4904" i="1313"/>
  <c r="L4904" i="1313"/>
  <c r="J4905" i="1313"/>
  <c r="K4905" i="1313"/>
  <c r="L4905" i="1313"/>
  <c r="J4906" i="1313"/>
  <c r="K4906" i="1313"/>
  <c r="L4906" i="1313"/>
  <c r="J4907" i="1313"/>
  <c r="K4907" i="1313"/>
  <c r="L4907" i="1313"/>
  <c r="J4908" i="1313"/>
  <c r="K4908" i="1313"/>
  <c r="L4908" i="1313"/>
  <c r="J4909" i="1313"/>
  <c r="K4909" i="1313"/>
  <c r="L4909" i="1313"/>
  <c r="J4910" i="1313"/>
  <c r="K4910" i="1313"/>
  <c r="L4910" i="1313"/>
  <c r="J4911" i="1313"/>
  <c r="K4911" i="1313"/>
  <c r="L4911" i="1313"/>
  <c r="J4912" i="1313"/>
  <c r="K4912" i="1313"/>
  <c r="L4912" i="1313"/>
  <c r="J4913" i="1313"/>
  <c r="K4913" i="1313"/>
  <c r="L4913" i="1313"/>
  <c r="J4914" i="1313"/>
  <c r="K4914" i="1313"/>
  <c r="L4914" i="1313"/>
  <c r="J4915" i="1313"/>
  <c r="K4915" i="1313"/>
  <c r="L4915" i="1313"/>
  <c r="J4916" i="1313"/>
  <c r="K4916" i="1313"/>
  <c r="L4916" i="1313"/>
  <c r="J4917" i="1313"/>
  <c r="K4917" i="1313"/>
  <c r="L4917" i="1313"/>
  <c r="J4918" i="1313"/>
  <c r="K4918" i="1313"/>
  <c r="L4918" i="1313"/>
  <c r="J4919" i="1313"/>
  <c r="K4919" i="1313"/>
  <c r="L4919" i="1313"/>
  <c r="J4920" i="1313"/>
  <c r="K4920" i="1313"/>
  <c r="L4920" i="1313"/>
  <c r="J4921" i="1313"/>
  <c r="K4921" i="1313"/>
  <c r="L4921" i="1313"/>
  <c r="J4922" i="1313"/>
  <c r="K4922" i="1313"/>
  <c r="L4922" i="1313"/>
  <c r="J4923" i="1313"/>
  <c r="K4923" i="1313"/>
  <c r="L4923" i="1313"/>
  <c r="J4924" i="1313"/>
  <c r="K4924" i="1313"/>
  <c r="L4924" i="1313"/>
  <c r="J4925" i="1313"/>
  <c r="K4925" i="1313"/>
  <c r="L4925" i="1313"/>
  <c r="J4926" i="1313"/>
  <c r="K4926" i="1313"/>
  <c r="L4926" i="1313"/>
  <c r="J4927" i="1313"/>
  <c r="K4927" i="1313"/>
  <c r="L4927" i="1313"/>
  <c r="J4928" i="1313"/>
  <c r="K4928" i="1313"/>
  <c r="L4928" i="1313"/>
  <c r="J4929" i="1313"/>
  <c r="K4929" i="1313"/>
  <c r="L4929" i="1313"/>
  <c r="J4930" i="1313"/>
  <c r="K4930" i="1313"/>
  <c r="L4930" i="1313"/>
  <c r="J4931" i="1313"/>
  <c r="K4931" i="1313"/>
  <c r="L4931" i="1313"/>
  <c r="J4932" i="1313"/>
  <c r="K4932" i="1313"/>
  <c r="L4932" i="1313"/>
  <c r="J4933" i="1313"/>
  <c r="K4933" i="1313"/>
  <c r="L4933" i="1313"/>
  <c r="J4934" i="1313"/>
  <c r="K4934" i="1313"/>
  <c r="L4934" i="1313"/>
  <c r="J4935" i="1313"/>
  <c r="K4935" i="1313"/>
  <c r="L4935" i="1313"/>
  <c r="J4936" i="1313"/>
  <c r="K4936" i="1313"/>
  <c r="L4936" i="1313"/>
  <c r="J4937" i="1313"/>
  <c r="K4937" i="1313"/>
  <c r="L4937" i="1313"/>
  <c r="J4938" i="1313"/>
  <c r="K4938" i="1313"/>
  <c r="L4938" i="1313"/>
  <c r="J4939" i="1313"/>
  <c r="K4939" i="1313"/>
  <c r="L4939" i="1313"/>
  <c r="J4940" i="1313"/>
  <c r="K4940" i="1313"/>
  <c r="L4940" i="1313"/>
  <c r="J4941" i="1313"/>
  <c r="K4941" i="1313"/>
  <c r="L4941" i="1313"/>
  <c r="J4942" i="1313"/>
  <c r="K4942" i="1313"/>
  <c r="L4942" i="1313"/>
  <c r="J4943" i="1313"/>
  <c r="K4943" i="1313"/>
  <c r="L4943" i="1313"/>
  <c r="J4944" i="1313"/>
  <c r="K4944" i="1313"/>
  <c r="L4944" i="1313"/>
  <c r="J4945" i="1313"/>
  <c r="K4945" i="1313"/>
  <c r="L4945" i="1313"/>
  <c r="J4946" i="1313"/>
  <c r="K4946" i="1313"/>
  <c r="L4946" i="1313"/>
  <c r="J4947" i="1313"/>
  <c r="K4947" i="1313"/>
  <c r="L4947" i="1313"/>
  <c r="J4948" i="1313"/>
  <c r="K4948" i="1313"/>
  <c r="L4948" i="1313"/>
  <c r="J4949" i="1313"/>
  <c r="K4949" i="1313"/>
  <c r="L4949" i="1313"/>
  <c r="J4950" i="1313"/>
  <c r="K4950" i="1313"/>
  <c r="L4950" i="1313"/>
  <c r="J4951" i="1313"/>
  <c r="K4951" i="1313"/>
  <c r="L4951" i="1313"/>
  <c r="J4952" i="1313"/>
  <c r="K4952" i="1313"/>
  <c r="L4952" i="1313"/>
  <c r="J4953" i="1313"/>
  <c r="K4953" i="1313"/>
  <c r="L4953" i="1313"/>
  <c r="J4954" i="1313"/>
  <c r="K4954" i="1313"/>
  <c r="L4954" i="1313"/>
  <c r="J4955" i="1313"/>
  <c r="K4955" i="1313"/>
  <c r="L4955" i="1313"/>
  <c r="J4956" i="1313"/>
  <c r="K4956" i="1313"/>
  <c r="L4956" i="1313"/>
  <c r="J4957" i="1313"/>
  <c r="K4957" i="1313"/>
  <c r="L4957" i="1313"/>
  <c r="J4958" i="1313"/>
  <c r="K4958" i="1313"/>
  <c r="L4958" i="1313"/>
  <c r="J4959" i="1313"/>
  <c r="K4959" i="1313"/>
  <c r="L4959" i="1313"/>
  <c r="J4960" i="1313"/>
  <c r="K4960" i="1313"/>
  <c r="L4960" i="1313"/>
  <c r="J4961" i="1313"/>
  <c r="K4961" i="1313"/>
  <c r="L4961" i="1313"/>
  <c r="J4962" i="1313"/>
  <c r="K4962" i="1313"/>
  <c r="L4962" i="1313"/>
  <c r="J4963" i="1313"/>
  <c r="K4963" i="1313"/>
  <c r="L4963" i="1313"/>
  <c r="J4964" i="1313"/>
  <c r="K4964" i="1313"/>
  <c r="L4964" i="1313"/>
  <c r="J4965" i="1313"/>
  <c r="K4965" i="1313"/>
  <c r="L4965" i="1313"/>
  <c r="J4966" i="1313"/>
  <c r="K4966" i="1313"/>
  <c r="L4966" i="1313"/>
  <c r="J4967" i="1313"/>
  <c r="K4967" i="1313"/>
  <c r="L4967" i="1313"/>
  <c r="J4968" i="1313"/>
  <c r="K4968" i="1313"/>
  <c r="L4968" i="1313"/>
  <c r="J4969" i="1313"/>
  <c r="K4969" i="1313"/>
  <c r="L4969" i="1313"/>
  <c r="J4970" i="1313"/>
  <c r="K4970" i="1313"/>
  <c r="L4970" i="1313"/>
  <c r="J4971" i="1313"/>
  <c r="K4971" i="1313"/>
  <c r="L4971" i="1313"/>
  <c r="J4972" i="1313"/>
  <c r="K4972" i="1313"/>
  <c r="L4972" i="1313"/>
  <c r="J4973" i="1313"/>
  <c r="K4973" i="1313"/>
  <c r="L4973" i="1313"/>
  <c r="J4974" i="1313"/>
  <c r="K4974" i="1313"/>
  <c r="L4974" i="1313"/>
  <c r="J4975" i="1313"/>
  <c r="K4975" i="1313"/>
  <c r="L4975" i="1313"/>
  <c r="J4976" i="1313"/>
  <c r="K4976" i="1313"/>
  <c r="L4976" i="1313"/>
  <c r="J4977" i="1313"/>
  <c r="K4977" i="1313"/>
  <c r="L4977" i="1313"/>
  <c r="J4978" i="1313"/>
  <c r="K4978" i="1313"/>
  <c r="L4978" i="1313"/>
  <c r="J4979" i="1313"/>
  <c r="K4979" i="1313"/>
  <c r="L4979" i="1313"/>
  <c r="J4980" i="1313"/>
  <c r="K4980" i="1313"/>
  <c r="L4980" i="1313"/>
  <c r="J4981" i="1313"/>
  <c r="K4981" i="1313"/>
  <c r="L4981" i="1313"/>
  <c r="J4982" i="1313"/>
  <c r="K4982" i="1313"/>
  <c r="L4982" i="1313"/>
  <c r="J4983" i="1313"/>
  <c r="K4983" i="1313"/>
  <c r="L4983" i="1313"/>
  <c r="J4984" i="1313"/>
  <c r="K4984" i="1313"/>
  <c r="L4984" i="1313"/>
  <c r="J4985" i="1313"/>
  <c r="K4985" i="1313"/>
  <c r="L4985" i="1313"/>
  <c r="J4986" i="1313"/>
  <c r="K4986" i="1313"/>
  <c r="L4986" i="1313"/>
  <c r="J4987" i="1313"/>
  <c r="K4987" i="1313"/>
  <c r="L4987" i="1313"/>
  <c r="J4988" i="1313"/>
  <c r="K4988" i="1313"/>
  <c r="L4988" i="1313"/>
  <c r="J4989" i="1313"/>
  <c r="K4989" i="1313"/>
  <c r="L4989" i="1313"/>
  <c r="J4990" i="1313"/>
  <c r="K4990" i="1313"/>
  <c r="L4990" i="1313"/>
  <c r="J4991" i="1313"/>
  <c r="K4991" i="1313"/>
  <c r="L4991" i="1313"/>
  <c r="J4992" i="1313"/>
  <c r="K4992" i="1313"/>
  <c r="L4992" i="1313"/>
  <c r="J4993" i="1313"/>
  <c r="K4993" i="1313"/>
  <c r="L4993" i="1313"/>
  <c r="J4994" i="1313"/>
  <c r="K4994" i="1313"/>
  <c r="L4994" i="1313"/>
  <c r="J4995" i="1313"/>
  <c r="K4995" i="1313"/>
  <c r="L4995" i="1313"/>
  <c r="J4996" i="1313"/>
  <c r="K4996" i="1313"/>
  <c r="L4996" i="1313"/>
  <c r="J4997" i="1313"/>
  <c r="K4997" i="1313"/>
  <c r="L4997" i="1313"/>
  <c r="J4998" i="1313"/>
  <c r="K4998" i="1313"/>
  <c r="L4998" i="1313"/>
  <c r="J4999" i="1313"/>
  <c r="K4999" i="1313"/>
  <c r="L4999" i="1313"/>
  <c r="J5000" i="1313"/>
  <c r="K5000" i="1313"/>
  <c r="L5000" i="1313"/>
  <c r="J5001" i="1313"/>
  <c r="K5001" i="1313"/>
  <c r="L5001" i="1313"/>
  <c r="J5002" i="1313"/>
  <c r="K5002" i="1313"/>
  <c r="L5002" i="1313"/>
  <c r="J5003" i="1313"/>
  <c r="K5003" i="1313"/>
  <c r="L5003" i="1313"/>
  <c r="J5004" i="1313"/>
  <c r="K5004" i="1313"/>
  <c r="L5004" i="1313"/>
  <c r="J5005" i="1313"/>
  <c r="K5005" i="1313"/>
  <c r="L5005" i="1313"/>
  <c r="J5006" i="1313"/>
  <c r="K5006" i="1313"/>
  <c r="L5006" i="1313"/>
  <c r="J5007" i="1313"/>
  <c r="K5007" i="1313"/>
  <c r="L5007" i="1313"/>
  <c r="J5008" i="1313"/>
  <c r="K5008" i="1313"/>
  <c r="L5008" i="1313"/>
  <c r="J5009" i="1313"/>
  <c r="K5009" i="1313"/>
  <c r="L5009" i="1313"/>
  <c r="J5010" i="1313"/>
  <c r="K5010" i="1313"/>
  <c r="L5010" i="1313"/>
  <c r="J5011" i="1313"/>
  <c r="K5011" i="1313"/>
  <c r="L5011" i="1313"/>
  <c r="J5012" i="1313"/>
  <c r="K5012" i="1313"/>
  <c r="L5012" i="1313"/>
  <c r="J5013" i="1313"/>
  <c r="K5013" i="1313"/>
  <c r="L5013" i="1313"/>
  <c r="J5014" i="1313"/>
  <c r="K5014" i="1313"/>
  <c r="L5014" i="1313"/>
  <c r="J5015" i="1313"/>
  <c r="K5015" i="1313"/>
  <c r="L5015" i="1313"/>
  <c r="J5016" i="1313"/>
  <c r="K5016" i="1313"/>
  <c r="L5016" i="1313"/>
  <c r="J5017" i="1313"/>
  <c r="K5017" i="1313"/>
  <c r="L5017" i="1313"/>
  <c r="J5018" i="1313"/>
  <c r="K5018" i="1313"/>
  <c r="L5018" i="1313"/>
  <c r="J5019" i="1313"/>
  <c r="K5019" i="1313"/>
  <c r="L5019" i="1313"/>
  <c r="J5020" i="1313"/>
  <c r="K5020" i="1313"/>
  <c r="L5020" i="1313"/>
  <c r="J5021" i="1313"/>
  <c r="K5021" i="1313"/>
  <c r="L5021" i="1313"/>
  <c r="J5022" i="1313"/>
  <c r="K5022" i="1313"/>
  <c r="L5022" i="1313"/>
  <c r="J5023" i="1313"/>
  <c r="K5023" i="1313"/>
  <c r="L5023" i="1313"/>
  <c r="J5024" i="1313"/>
  <c r="K5024" i="1313"/>
  <c r="L5024" i="1313"/>
  <c r="J5025" i="1313"/>
  <c r="K5025" i="1313"/>
  <c r="L5025" i="1313"/>
  <c r="J5026" i="1313"/>
  <c r="K5026" i="1313"/>
  <c r="L5026" i="1313"/>
  <c r="J5027" i="1313"/>
  <c r="K5027" i="1313"/>
  <c r="L5027" i="1313"/>
  <c r="J5028" i="1313"/>
  <c r="K5028" i="1313"/>
  <c r="L5028" i="1313"/>
  <c r="J5029" i="1313"/>
  <c r="K5029" i="1313"/>
  <c r="L5029" i="1313"/>
  <c r="J5030" i="1313"/>
  <c r="K5030" i="1313"/>
  <c r="L5030" i="1313"/>
  <c r="J5031" i="1313"/>
  <c r="K5031" i="1313"/>
  <c r="L5031" i="1313"/>
  <c r="J5032" i="1313"/>
  <c r="K5032" i="1313"/>
  <c r="L5032" i="1313"/>
  <c r="J5033" i="1313"/>
  <c r="K5033" i="1313"/>
  <c r="L5033" i="1313"/>
  <c r="J5034" i="1313"/>
  <c r="K5034" i="1313"/>
  <c r="L5034" i="1313"/>
  <c r="J5035" i="1313"/>
  <c r="K5035" i="1313"/>
  <c r="L5035" i="1313"/>
  <c r="J5036" i="1313"/>
  <c r="K5036" i="1313"/>
  <c r="L5036" i="1313"/>
  <c r="J5037" i="1313"/>
  <c r="K5037" i="1313"/>
  <c r="L5037" i="1313"/>
  <c r="J5038" i="1313"/>
  <c r="K5038" i="1313"/>
  <c r="L5038" i="1313"/>
  <c r="J5039" i="1313"/>
  <c r="K5039" i="1313"/>
  <c r="L5039" i="1313"/>
  <c r="J5040" i="1313"/>
  <c r="K5040" i="1313"/>
  <c r="L5040" i="1313"/>
  <c r="J5041" i="1313"/>
  <c r="K5041" i="1313"/>
  <c r="L5041" i="1313"/>
  <c r="J5042" i="1313"/>
  <c r="K5042" i="1313"/>
  <c r="L5042" i="1313"/>
  <c r="J5043" i="1313"/>
  <c r="K5043" i="1313"/>
  <c r="L5043" i="1313"/>
  <c r="J5044" i="1313"/>
  <c r="K5044" i="1313"/>
  <c r="L5044" i="1313"/>
  <c r="J5045" i="1313"/>
  <c r="K5045" i="1313"/>
  <c r="L5045" i="1313"/>
  <c r="J5046" i="1313"/>
  <c r="K5046" i="1313"/>
  <c r="L5046" i="1313"/>
  <c r="J5047" i="1313"/>
  <c r="K5047" i="1313"/>
  <c r="L5047" i="1313"/>
  <c r="J5048" i="1313"/>
  <c r="K5048" i="1313"/>
  <c r="L5048" i="1313"/>
  <c r="J5049" i="1313"/>
  <c r="K5049" i="1313"/>
  <c r="L5049" i="1313"/>
  <c r="J5050" i="1313"/>
  <c r="K5050" i="1313"/>
  <c r="L5050" i="1313"/>
  <c r="J5051" i="1313"/>
  <c r="K5051" i="1313"/>
  <c r="L5051" i="1313"/>
  <c r="J5052" i="1313"/>
  <c r="K5052" i="1313"/>
  <c r="L5052" i="1313"/>
  <c r="J5053" i="1313"/>
  <c r="K5053" i="1313"/>
  <c r="L5053" i="1313"/>
  <c r="J5054" i="1313"/>
  <c r="K5054" i="1313"/>
  <c r="L5054" i="1313"/>
  <c r="J5055" i="1313"/>
  <c r="K5055" i="1313"/>
  <c r="L5055" i="1313"/>
  <c r="J5056" i="1313"/>
  <c r="K5056" i="1313"/>
  <c r="L5056" i="1313"/>
  <c r="J5057" i="1313"/>
  <c r="K5057" i="1313"/>
  <c r="L5057" i="1313"/>
  <c r="J5058" i="1313"/>
  <c r="K5058" i="1313"/>
  <c r="L5058" i="1313"/>
  <c r="J5059" i="1313"/>
  <c r="K5059" i="1313"/>
  <c r="L5059" i="1313"/>
  <c r="J5060" i="1313"/>
  <c r="K5060" i="1313"/>
  <c r="L5060" i="1313"/>
  <c r="J5061" i="1313"/>
  <c r="K5061" i="1313"/>
  <c r="L5061" i="1313"/>
  <c r="J5062" i="1313"/>
  <c r="K5062" i="1313"/>
  <c r="L5062" i="1313"/>
  <c r="J5063" i="1313"/>
  <c r="K5063" i="1313"/>
  <c r="L5063" i="1313"/>
  <c r="J5064" i="1313"/>
  <c r="K5064" i="1313"/>
  <c r="L5064" i="1313"/>
  <c r="J5065" i="1313"/>
  <c r="K5065" i="1313"/>
  <c r="L5065" i="1313"/>
  <c r="J5066" i="1313"/>
  <c r="K5066" i="1313"/>
  <c r="L5066" i="1313"/>
  <c r="J5067" i="1313"/>
  <c r="K5067" i="1313"/>
  <c r="L5067" i="1313"/>
  <c r="J5068" i="1313"/>
  <c r="K5068" i="1313"/>
  <c r="L5068" i="1313"/>
  <c r="J5069" i="1313"/>
  <c r="K5069" i="1313"/>
  <c r="L5069" i="1313"/>
  <c r="J5070" i="1313"/>
  <c r="K5070" i="1313"/>
  <c r="L5070" i="1313"/>
  <c r="J5071" i="1313"/>
  <c r="K5071" i="1313"/>
  <c r="L5071" i="1313"/>
  <c r="J5072" i="1313"/>
  <c r="K5072" i="1313"/>
  <c r="L5072" i="1313"/>
  <c r="J5073" i="1313"/>
  <c r="K5073" i="1313"/>
  <c r="L5073" i="1313"/>
  <c r="J5074" i="1313"/>
  <c r="K5074" i="1313"/>
  <c r="L5074" i="1313"/>
  <c r="J5075" i="1313"/>
  <c r="K5075" i="1313"/>
  <c r="L5075" i="1313"/>
  <c r="J5076" i="1313"/>
  <c r="K5076" i="1313"/>
  <c r="L5076" i="1313"/>
  <c r="J5077" i="1313"/>
  <c r="K5077" i="1313"/>
  <c r="L5077" i="1313"/>
  <c r="J5078" i="1313"/>
  <c r="K5078" i="1313"/>
  <c r="L5078" i="1313"/>
  <c r="J5079" i="1313"/>
  <c r="K5079" i="1313"/>
  <c r="L5079" i="1313"/>
  <c r="J5080" i="1313"/>
  <c r="K5080" i="1313"/>
  <c r="L5080" i="1313"/>
  <c r="J5081" i="1313"/>
  <c r="K5081" i="1313"/>
  <c r="L5081" i="1313"/>
  <c r="J5082" i="1313"/>
  <c r="K5082" i="1313"/>
  <c r="L5082" i="1313"/>
  <c r="J5083" i="1313"/>
  <c r="K5083" i="1313"/>
  <c r="L5083" i="1313"/>
  <c r="J5084" i="1313"/>
  <c r="K5084" i="1313"/>
  <c r="L5084" i="1313"/>
  <c r="J5085" i="1313"/>
  <c r="K5085" i="1313"/>
  <c r="L5085" i="1313"/>
  <c r="J5086" i="1313"/>
  <c r="K5086" i="1313"/>
  <c r="L5086" i="1313"/>
  <c r="J5087" i="1313"/>
  <c r="K5087" i="1313"/>
  <c r="L5087" i="1313"/>
  <c r="J5088" i="1313"/>
  <c r="K5088" i="1313"/>
  <c r="L5088" i="1313"/>
  <c r="J5089" i="1313"/>
  <c r="K5089" i="1313"/>
  <c r="L5089" i="1313"/>
  <c r="J5090" i="1313"/>
  <c r="K5090" i="1313"/>
  <c r="L5090" i="1313"/>
  <c r="J5091" i="1313"/>
  <c r="K5091" i="1313"/>
  <c r="L5091" i="1313"/>
  <c r="J5092" i="1313"/>
  <c r="K5092" i="1313"/>
  <c r="L5092" i="1313"/>
  <c r="J5093" i="1313"/>
  <c r="K5093" i="1313"/>
  <c r="L5093" i="1313"/>
  <c r="J5094" i="1313"/>
  <c r="K5094" i="1313"/>
  <c r="L5094" i="1313"/>
  <c r="J5095" i="1313"/>
  <c r="K5095" i="1313"/>
  <c r="L5095" i="1313"/>
  <c r="J5096" i="1313"/>
  <c r="K5096" i="1313"/>
  <c r="L5096" i="1313"/>
  <c r="J5097" i="1313"/>
  <c r="K5097" i="1313"/>
  <c r="L5097" i="1313"/>
  <c r="J5098" i="1313"/>
  <c r="K5098" i="1313"/>
  <c r="L5098" i="1313"/>
  <c r="J5099" i="1313"/>
  <c r="K5099" i="1313"/>
  <c r="L5099" i="1313"/>
  <c r="J5100" i="1313"/>
  <c r="K5100" i="1313"/>
  <c r="L5100" i="1313"/>
  <c r="J5101" i="1313"/>
  <c r="K5101" i="1313"/>
  <c r="L5101" i="1313"/>
  <c r="J5102" i="1313"/>
  <c r="K5102" i="1313"/>
  <c r="L5102" i="1313"/>
  <c r="J5103" i="1313"/>
  <c r="K5103" i="1313"/>
  <c r="L5103" i="1313"/>
  <c r="J5104" i="1313"/>
  <c r="K5104" i="1313"/>
  <c r="L5104" i="1313"/>
  <c r="J5105" i="1313"/>
  <c r="K5105" i="1313"/>
  <c r="L5105" i="1313"/>
  <c r="J5106" i="1313"/>
  <c r="K5106" i="1313"/>
  <c r="L5106" i="1313"/>
  <c r="J5107" i="1313"/>
  <c r="K5107" i="1313"/>
  <c r="L5107" i="1313"/>
  <c r="J5108" i="1313"/>
  <c r="K5108" i="1313"/>
  <c r="L5108" i="1313"/>
  <c r="J5109" i="1313"/>
  <c r="K5109" i="1313"/>
  <c r="L5109" i="1313"/>
  <c r="J5110" i="1313"/>
  <c r="K5110" i="1313"/>
  <c r="L5110" i="1313"/>
  <c r="J5111" i="1313"/>
  <c r="K5111" i="1313"/>
  <c r="L5111" i="1313"/>
  <c r="J5112" i="1313"/>
  <c r="K5112" i="1313"/>
  <c r="L5112" i="1313"/>
  <c r="J5113" i="1313"/>
  <c r="K5113" i="1313"/>
  <c r="L5113" i="1313"/>
  <c r="J5114" i="1313"/>
  <c r="K5114" i="1313"/>
  <c r="L5114" i="1313"/>
  <c r="J5115" i="1313"/>
  <c r="K5115" i="1313"/>
  <c r="L5115" i="1313"/>
  <c r="J5116" i="1313"/>
  <c r="K5116" i="1313"/>
  <c r="L5116" i="1313"/>
  <c r="J5117" i="1313"/>
  <c r="K5117" i="1313"/>
  <c r="L5117" i="1313"/>
  <c r="J5118" i="1313"/>
  <c r="K5118" i="1313"/>
  <c r="L5118" i="1313"/>
  <c r="J5119" i="1313"/>
  <c r="K5119" i="1313"/>
  <c r="L5119" i="1313"/>
  <c r="J5120" i="1313"/>
  <c r="K5120" i="1313"/>
  <c r="L5120" i="1313"/>
  <c r="J5121" i="1313"/>
  <c r="K5121" i="1313"/>
  <c r="L5121" i="1313"/>
  <c r="J5122" i="1313"/>
  <c r="K5122" i="1313"/>
  <c r="L5122" i="1313"/>
  <c r="J5123" i="1313"/>
  <c r="K5123" i="1313"/>
  <c r="L5123" i="1313"/>
  <c r="J5124" i="1313"/>
  <c r="K5124" i="1313"/>
  <c r="L5124" i="1313"/>
  <c r="J5125" i="1313"/>
  <c r="K5125" i="1313"/>
  <c r="L5125" i="1313"/>
  <c r="J5126" i="1313"/>
  <c r="K5126" i="1313"/>
  <c r="L5126" i="1313"/>
  <c r="J5127" i="1313"/>
  <c r="K5127" i="1313"/>
  <c r="L5127" i="1313"/>
  <c r="J5128" i="1313"/>
  <c r="K5128" i="1313"/>
  <c r="L5128" i="1313"/>
  <c r="J5129" i="1313"/>
  <c r="K5129" i="1313"/>
  <c r="L5129" i="1313"/>
  <c r="J5130" i="1313"/>
  <c r="K5130" i="1313"/>
  <c r="L5130" i="1313"/>
  <c r="J5131" i="1313"/>
  <c r="K5131" i="1313"/>
  <c r="L5131" i="1313"/>
  <c r="J5132" i="1313"/>
  <c r="K5132" i="1313"/>
  <c r="L5132" i="1313"/>
  <c r="J5133" i="1313"/>
  <c r="K5133" i="1313"/>
  <c r="L5133" i="1313"/>
  <c r="J5134" i="1313"/>
  <c r="K5134" i="1313"/>
  <c r="L5134" i="1313"/>
  <c r="J5135" i="1313"/>
  <c r="K5135" i="1313"/>
  <c r="L5135" i="1313"/>
  <c r="J5136" i="1313"/>
  <c r="K5136" i="1313"/>
  <c r="L5136" i="1313"/>
  <c r="J5137" i="1313"/>
  <c r="K5137" i="1313"/>
  <c r="L5137" i="1313"/>
  <c r="J5138" i="1313"/>
  <c r="K5138" i="1313"/>
  <c r="L5138" i="1313"/>
  <c r="J5139" i="1313"/>
  <c r="K5139" i="1313"/>
  <c r="L5139" i="1313"/>
  <c r="J5140" i="1313"/>
  <c r="K5140" i="1313"/>
  <c r="L5140" i="1313"/>
  <c r="J5141" i="1313"/>
  <c r="K5141" i="1313"/>
  <c r="L5141" i="1313"/>
  <c r="J5142" i="1313"/>
  <c r="K5142" i="1313"/>
  <c r="L5142" i="1313"/>
  <c r="J5143" i="1313"/>
  <c r="K5143" i="1313"/>
  <c r="L5143" i="1313"/>
  <c r="J5144" i="1313"/>
  <c r="K5144" i="1313"/>
  <c r="L5144" i="1313"/>
  <c r="J5145" i="1313"/>
  <c r="K5145" i="1313"/>
  <c r="L5145" i="1313"/>
  <c r="J5146" i="1313"/>
  <c r="K5146" i="1313"/>
  <c r="L5146" i="1313"/>
  <c r="J5147" i="1313"/>
  <c r="K5147" i="1313"/>
  <c r="L5147" i="1313"/>
  <c r="J5148" i="1313"/>
  <c r="K5148" i="1313"/>
  <c r="L5148" i="1313"/>
  <c r="J5149" i="1313"/>
  <c r="K5149" i="1313"/>
  <c r="L5149" i="1313"/>
  <c r="J5150" i="1313"/>
  <c r="K5150" i="1313"/>
  <c r="L5150" i="1313"/>
  <c r="J5151" i="1313"/>
  <c r="K5151" i="1313"/>
  <c r="L5151" i="1313"/>
  <c r="J5152" i="1313"/>
  <c r="K5152" i="1313"/>
  <c r="L5152" i="1313"/>
  <c r="J5153" i="1313"/>
  <c r="K5153" i="1313"/>
  <c r="L5153" i="1313"/>
  <c r="J5154" i="1313"/>
  <c r="K5154" i="1313"/>
  <c r="L5154" i="1313"/>
  <c r="J5155" i="1313"/>
  <c r="K5155" i="1313"/>
  <c r="L5155" i="1313"/>
  <c r="J5156" i="1313"/>
  <c r="K5156" i="1313"/>
  <c r="L5156" i="1313"/>
  <c r="J5157" i="1313"/>
  <c r="K5157" i="1313"/>
  <c r="L5157" i="1313"/>
  <c r="J5158" i="1313"/>
  <c r="K5158" i="1313"/>
  <c r="L5158" i="1313"/>
  <c r="J5159" i="1313"/>
  <c r="K5159" i="1313"/>
  <c r="L5159" i="1313"/>
  <c r="J5160" i="1313"/>
  <c r="K5160" i="1313"/>
  <c r="L5160" i="1313"/>
  <c r="J5161" i="1313"/>
  <c r="K5161" i="1313"/>
  <c r="L5161" i="1313"/>
  <c r="J5162" i="1313"/>
  <c r="K5162" i="1313"/>
  <c r="L5162" i="1313"/>
  <c r="J5163" i="1313"/>
  <c r="K5163" i="1313"/>
  <c r="L5163" i="1313"/>
  <c r="J5164" i="1313"/>
  <c r="K5164" i="1313"/>
  <c r="L5164" i="1313"/>
  <c r="J5165" i="1313"/>
  <c r="K5165" i="1313"/>
  <c r="L5165" i="1313"/>
  <c r="J5166" i="1313"/>
  <c r="K5166" i="1313"/>
  <c r="L5166" i="1313"/>
  <c r="J5167" i="1313"/>
  <c r="K5167" i="1313"/>
  <c r="L5167" i="1313"/>
  <c r="J5168" i="1313"/>
  <c r="K5168" i="1313"/>
  <c r="L5168" i="1313"/>
  <c r="J5169" i="1313"/>
  <c r="K5169" i="1313"/>
  <c r="L5169" i="1313"/>
  <c r="J5170" i="1313"/>
  <c r="K5170" i="1313"/>
  <c r="L5170" i="1313"/>
  <c r="J5171" i="1313"/>
  <c r="K5171" i="1313"/>
  <c r="L5171" i="1313"/>
  <c r="J5172" i="1313"/>
  <c r="K5172" i="1313"/>
  <c r="L5172" i="1313"/>
  <c r="J5173" i="1313"/>
  <c r="K5173" i="1313"/>
  <c r="L5173" i="1313"/>
  <c r="J5174" i="1313"/>
  <c r="K5174" i="1313"/>
  <c r="L5174" i="1313"/>
  <c r="J5175" i="1313"/>
  <c r="K5175" i="1313"/>
  <c r="L5175" i="1313"/>
  <c r="J5176" i="1313"/>
  <c r="K5176" i="1313"/>
  <c r="L5176" i="1313"/>
  <c r="J5177" i="1313"/>
  <c r="K5177" i="1313"/>
  <c r="L5177" i="1313"/>
  <c r="J5178" i="1313"/>
  <c r="K5178" i="1313"/>
  <c r="L5178" i="1313"/>
  <c r="J5179" i="1313"/>
  <c r="K5179" i="1313"/>
  <c r="L5179" i="1313"/>
  <c r="J5180" i="1313"/>
  <c r="K5180" i="1313"/>
  <c r="L5180" i="1313"/>
  <c r="J5181" i="1313"/>
  <c r="K5181" i="1313"/>
  <c r="L5181" i="1313"/>
  <c r="J5182" i="1313"/>
  <c r="K5182" i="1313"/>
  <c r="L5182" i="1313"/>
  <c r="J5183" i="1313"/>
  <c r="K5183" i="1313"/>
  <c r="L5183" i="1313"/>
  <c r="J5184" i="1313"/>
  <c r="K5184" i="1313"/>
  <c r="L5184" i="1313"/>
  <c r="J5185" i="1313"/>
  <c r="K5185" i="1313"/>
  <c r="L5185" i="1313"/>
  <c r="J5186" i="1313"/>
  <c r="K5186" i="1313"/>
  <c r="L5186" i="1313"/>
  <c r="J5187" i="1313"/>
  <c r="K5187" i="1313"/>
  <c r="L5187" i="1313"/>
  <c r="J5188" i="1313"/>
  <c r="K5188" i="1313"/>
  <c r="L5188" i="1313"/>
  <c r="J5189" i="1313"/>
  <c r="K5189" i="1313"/>
  <c r="L5189" i="1313"/>
  <c r="J5190" i="1313"/>
  <c r="K5190" i="1313"/>
  <c r="L5190" i="1313"/>
  <c r="J5191" i="1313"/>
  <c r="K5191" i="1313"/>
  <c r="L5191" i="1313"/>
  <c r="J5192" i="1313"/>
  <c r="K5192" i="1313"/>
  <c r="L5192" i="1313"/>
  <c r="J5193" i="1313"/>
  <c r="K5193" i="1313"/>
  <c r="L5193" i="1313"/>
  <c r="J5194" i="1313"/>
  <c r="K5194" i="1313"/>
  <c r="L5194" i="1313"/>
  <c r="J5195" i="1313"/>
  <c r="K5195" i="1313"/>
  <c r="L5195" i="1313"/>
  <c r="J5196" i="1313"/>
  <c r="K5196" i="1313"/>
  <c r="L5196" i="1313"/>
  <c r="J5197" i="1313"/>
  <c r="K5197" i="1313"/>
  <c r="L5197" i="1313"/>
  <c r="J5198" i="1313"/>
  <c r="K5198" i="1313"/>
  <c r="L5198" i="1313"/>
  <c r="J5199" i="1313"/>
  <c r="K5199" i="1313"/>
  <c r="L5199" i="1313"/>
  <c r="J5200" i="1313"/>
  <c r="K5200" i="1313"/>
  <c r="L5200" i="1313"/>
  <c r="J5201" i="1313"/>
  <c r="K5201" i="1313"/>
  <c r="L5201" i="1313"/>
  <c r="J5202" i="1313"/>
  <c r="K5202" i="1313"/>
  <c r="L5202" i="1313"/>
  <c r="J5203" i="1313"/>
  <c r="K5203" i="1313"/>
  <c r="L5203" i="1313"/>
  <c r="J5204" i="1313"/>
  <c r="K5204" i="1313"/>
  <c r="L5204" i="1313"/>
  <c r="J5205" i="1313"/>
  <c r="K5205" i="1313"/>
  <c r="L5205" i="1313"/>
  <c r="J5206" i="1313"/>
  <c r="K5206" i="1313"/>
  <c r="L5206" i="1313"/>
  <c r="J5207" i="1313"/>
  <c r="K5207" i="1313"/>
  <c r="L5207" i="1313"/>
  <c r="J5208" i="1313"/>
  <c r="K5208" i="1313"/>
  <c r="L5208" i="1313"/>
  <c r="J5209" i="1313"/>
  <c r="K5209" i="1313"/>
  <c r="L5209" i="1313"/>
  <c r="J5210" i="1313"/>
  <c r="K5210" i="1313"/>
  <c r="L5210" i="1313"/>
  <c r="J5211" i="1313"/>
  <c r="K5211" i="1313"/>
  <c r="L5211" i="1313"/>
  <c r="J5212" i="1313"/>
  <c r="K5212" i="1313"/>
  <c r="L5212" i="1313"/>
  <c r="J5213" i="1313"/>
  <c r="K5213" i="1313"/>
  <c r="L5213" i="1313"/>
  <c r="J5214" i="1313"/>
  <c r="K5214" i="1313"/>
  <c r="L5214" i="1313"/>
  <c r="J5215" i="1313"/>
  <c r="K5215" i="1313"/>
  <c r="L5215" i="1313"/>
  <c r="J5216" i="1313"/>
  <c r="K5216" i="1313"/>
  <c r="L5216" i="1313"/>
  <c r="J5217" i="1313"/>
  <c r="K5217" i="1313"/>
  <c r="L5217" i="1313"/>
  <c r="J5218" i="1313"/>
  <c r="K5218" i="1313"/>
  <c r="L5218" i="1313"/>
  <c r="J5219" i="1313"/>
  <c r="K5219" i="1313"/>
  <c r="L5219" i="1313"/>
  <c r="J5220" i="1313"/>
  <c r="K5220" i="1313"/>
  <c r="L5220" i="1313"/>
  <c r="J5221" i="1313"/>
  <c r="K5221" i="1313"/>
  <c r="L5221" i="1313"/>
  <c r="J5222" i="1313"/>
  <c r="K5222" i="1313"/>
  <c r="L5222" i="1313"/>
  <c r="J5223" i="1313"/>
  <c r="K5223" i="1313"/>
  <c r="L5223" i="1313"/>
  <c r="J5224" i="1313"/>
  <c r="K5224" i="1313"/>
  <c r="L5224" i="1313"/>
  <c r="J5225" i="1313"/>
  <c r="K5225" i="1313"/>
  <c r="L5225" i="1313"/>
  <c r="J5226" i="1313"/>
  <c r="K5226" i="1313"/>
  <c r="L5226" i="1313"/>
  <c r="J5227" i="1313"/>
  <c r="K5227" i="1313"/>
  <c r="L5227" i="1313"/>
  <c r="J5228" i="1313"/>
  <c r="K5228" i="1313"/>
  <c r="L5228" i="1313"/>
  <c r="J5229" i="1313"/>
  <c r="K5229" i="1313"/>
  <c r="L5229" i="1313"/>
  <c r="J5230" i="1313"/>
  <c r="K5230" i="1313"/>
  <c r="L5230" i="1313"/>
  <c r="J5231" i="1313"/>
  <c r="K5231" i="1313"/>
  <c r="L5231" i="1313"/>
  <c r="J5232" i="1313"/>
  <c r="K5232" i="1313"/>
  <c r="L5232" i="1313"/>
  <c r="J5233" i="1313"/>
  <c r="K5233" i="1313"/>
  <c r="L5233" i="1313"/>
  <c r="J5234" i="1313"/>
  <c r="K5234" i="1313"/>
  <c r="L5234" i="1313"/>
  <c r="J5235" i="1313"/>
  <c r="K5235" i="1313"/>
  <c r="L5235" i="1313"/>
  <c r="J5236" i="1313"/>
  <c r="K5236" i="1313"/>
  <c r="L5236" i="1313"/>
  <c r="J5237" i="1313"/>
  <c r="K5237" i="1313"/>
  <c r="L5237" i="1313"/>
  <c r="J5238" i="1313"/>
  <c r="K5238" i="1313"/>
  <c r="L5238" i="1313"/>
  <c r="J5239" i="1313"/>
  <c r="K5239" i="1313"/>
  <c r="L5239" i="1313"/>
  <c r="J5240" i="1313"/>
  <c r="K5240" i="1313"/>
  <c r="L5240" i="1313"/>
  <c r="J5241" i="1313"/>
  <c r="K5241" i="1313"/>
  <c r="L5241" i="1313"/>
  <c r="J5242" i="1313"/>
  <c r="K5242" i="1313"/>
  <c r="L5242" i="1313"/>
  <c r="J5243" i="1313"/>
  <c r="K5243" i="1313"/>
  <c r="L5243" i="1313"/>
  <c r="J5244" i="1313"/>
  <c r="K5244" i="1313"/>
  <c r="L5244" i="1313"/>
  <c r="J5245" i="1313"/>
  <c r="K5245" i="1313"/>
  <c r="L5245" i="1313"/>
  <c r="J5246" i="1313"/>
  <c r="K5246" i="1313"/>
  <c r="L5246" i="1313"/>
  <c r="J5247" i="1313"/>
  <c r="K5247" i="1313"/>
  <c r="L5247" i="1313"/>
  <c r="J5248" i="1313"/>
  <c r="K5248" i="1313"/>
  <c r="L5248" i="1313"/>
  <c r="J5249" i="1313"/>
  <c r="K5249" i="1313"/>
  <c r="L5249" i="1313"/>
  <c r="J5250" i="1313"/>
  <c r="K5250" i="1313"/>
  <c r="L5250" i="1313"/>
  <c r="J5251" i="1313"/>
  <c r="K5251" i="1313"/>
  <c r="L5251" i="1313"/>
  <c r="J5252" i="1313"/>
  <c r="K5252" i="1313"/>
  <c r="L5252" i="1313"/>
  <c r="J5253" i="1313"/>
  <c r="K5253" i="1313"/>
  <c r="L5253" i="1313"/>
  <c r="J5254" i="1313"/>
  <c r="K5254" i="1313"/>
  <c r="L5254" i="1313"/>
  <c r="J5255" i="1313"/>
  <c r="K5255" i="1313"/>
  <c r="L5255" i="1313"/>
  <c r="J5256" i="1313"/>
  <c r="K5256" i="1313"/>
  <c r="L5256" i="1313"/>
  <c r="J5257" i="1313"/>
  <c r="K5257" i="1313"/>
  <c r="L5257" i="1313"/>
  <c r="J5258" i="1313"/>
  <c r="K5258" i="1313"/>
  <c r="L5258" i="1313"/>
  <c r="J5259" i="1313"/>
  <c r="K5259" i="1313"/>
  <c r="L5259" i="1313"/>
  <c r="J5260" i="1313"/>
  <c r="K5260" i="1313"/>
  <c r="L5260" i="1313"/>
  <c r="J5261" i="1313"/>
  <c r="K5261" i="1313"/>
  <c r="L5261" i="1313"/>
  <c r="J5262" i="1313"/>
  <c r="K5262" i="1313"/>
  <c r="L5262" i="1313"/>
  <c r="J5263" i="1313"/>
  <c r="K5263" i="1313"/>
  <c r="L5263" i="1313"/>
  <c r="J5264" i="1313"/>
  <c r="K5264" i="1313"/>
  <c r="L5264" i="1313"/>
  <c r="J5265" i="1313"/>
  <c r="K5265" i="1313"/>
  <c r="L5265" i="1313"/>
  <c r="J5266" i="1313"/>
  <c r="K5266" i="1313"/>
  <c r="L5266" i="1313"/>
  <c r="J5267" i="1313"/>
  <c r="K5267" i="1313"/>
  <c r="L5267" i="1313"/>
  <c r="J5268" i="1313"/>
  <c r="K5268" i="1313"/>
  <c r="L5268" i="1313"/>
  <c r="J5269" i="1313"/>
  <c r="K5269" i="1313"/>
  <c r="L5269" i="1313"/>
  <c r="J5270" i="1313"/>
  <c r="K5270" i="1313"/>
  <c r="L5270" i="1313"/>
  <c r="J5271" i="1313"/>
  <c r="K5271" i="1313"/>
  <c r="L5271" i="1313"/>
  <c r="J5272" i="1313"/>
  <c r="K5272" i="1313"/>
  <c r="L5272" i="1313"/>
  <c r="J5273" i="1313"/>
  <c r="K5273" i="1313"/>
  <c r="L5273" i="1313"/>
  <c r="J5274" i="1313"/>
  <c r="K5274" i="1313"/>
  <c r="L5274" i="1313"/>
  <c r="J5275" i="1313"/>
  <c r="K5275" i="1313"/>
  <c r="L5275" i="1313"/>
  <c r="J5276" i="1313"/>
  <c r="K5276" i="1313"/>
  <c r="L5276" i="1313"/>
  <c r="J5277" i="1313"/>
  <c r="K5277" i="1313"/>
  <c r="L5277" i="1313"/>
  <c r="J5278" i="1313"/>
  <c r="K5278" i="1313"/>
  <c r="L5278" i="1313"/>
  <c r="J5279" i="1313"/>
  <c r="K5279" i="1313"/>
  <c r="L5279" i="1313"/>
  <c r="J5280" i="1313"/>
  <c r="K5280" i="1313"/>
  <c r="L5280" i="1313"/>
  <c r="J5281" i="1313"/>
  <c r="K5281" i="1313"/>
  <c r="L5281" i="1313"/>
  <c r="J5282" i="1313"/>
  <c r="K5282" i="1313"/>
  <c r="L5282" i="1313"/>
  <c r="J5283" i="1313"/>
  <c r="K5283" i="1313"/>
  <c r="L5283" i="1313"/>
  <c r="J5284" i="1313"/>
  <c r="K5284" i="1313"/>
  <c r="L5284" i="1313"/>
  <c r="J5285" i="1313"/>
  <c r="K5285" i="1313"/>
  <c r="L5285" i="1313"/>
  <c r="J5286" i="1313"/>
  <c r="K5286" i="1313"/>
  <c r="L5286" i="1313"/>
  <c r="J5287" i="1313"/>
  <c r="K5287" i="1313"/>
  <c r="L5287" i="1313"/>
  <c r="J5288" i="1313"/>
  <c r="K5288" i="1313"/>
  <c r="L5288" i="1313"/>
  <c r="J5289" i="1313"/>
  <c r="K5289" i="1313"/>
  <c r="L5289" i="1313"/>
  <c r="J5290" i="1313"/>
  <c r="K5290" i="1313"/>
  <c r="L5290" i="1313"/>
  <c r="J5291" i="1313"/>
  <c r="K5291" i="1313"/>
  <c r="L5291" i="1313"/>
  <c r="J5292" i="1313"/>
  <c r="K5292" i="1313"/>
  <c r="L5292" i="1313"/>
  <c r="J5293" i="1313"/>
  <c r="K5293" i="1313"/>
  <c r="L5293" i="1313"/>
  <c r="J5294" i="1313"/>
  <c r="K5294" i="1313"/>
  <c r="L5294" i="1313"/>
  <c r="J5295" i="1313"/>
  <c r="K5295" i="1313"/>
  <c r="L5295" i="1313"/>
  <c r="J5296" i="1313"/>
  <c r="K5296" i="1313"/>
  <c r="L5296" i="1313"/>
  <c r="J5297" i="1313"/>
  <c r="K5297" i="1313"/>
  <c r="L5297" i="1313"/>
  <c r="J5298" i="1313"/>
  <c r="K5298" i="1313"/>
  <c r="L5298" i="1313"/>
  <c r="J5299" i="1313"/>
  <c r="K5299" i="1313"/>
  <c r="L5299" i="1313"/>
  <c r="J5300" i="1313"/>
  <c r="K5300" i="1313"/>
  <c r="L5300" i="1313"/>
  <c r="J5301" i="1313"/>
  <c r="K5301" i="1313"/>
  <c r="L5301" i="1313"/>
  <c r="J5302" i="1313"/>
  <c r="K5302" i="1313"/>
  <c r="L5302" i="1313"/>
  <c r="J5303" i="1313"/>
  <c r="K5303" i="1313"/>
  <c r="L5303" i="1313"/>
  <c r="J5304" i="1313"/>
  <c r="K5304" i="1313"/>
  <c r="L5304" i="1313"/>
  <c r="J5305" i="1313"/>
  <c r="K5305" i="1313"/>
  <c r="L5305" i="1313"/>
  <c r="J5306" i="1313"/>
  <c r="K5306" i="1313"/>
  <c r="L5306" i="1313"/>
  <c r="J5307" i="1313"/>
  <c r="K5307" i="1313"/>
  <c r="L5307" i="1313"/>
  <c r="J5308" i="1313"/>
  <c r="K5308" i="1313"/>
  <c r="L5308" i="1313"/>
  <c r="J5309" i="1313"/>
  <c r="K5309" i="1313"/>
  <c r="L5309" i="1313"/>
  <c r="J5310" i="1313"/>
  <c r="K5310" i="1313"/>
  <c r="L5310" i="1313"/>
  <c r="J5311" i="1313"/>
  <c r="K5311" i="1313"/>
  <c r="L5311" i="1313"/>
  <c r="J5312" i="1313"/>
  <c r="K5312" i="1313"/>
  <c r="L5312" i="1313"/>
  <c r="J154" i="1313"/>
  <c r="I17" i="1313"/>
  <c r="J3" i="1313"/>
  <c r="J4" i="1313"/>
  <c r="J5" i="1313"/>
  <c r="U5312" i="1313"/>
  <c r="B151" i="1313"/>
  <c r="B157" i="1313"/>
  <c r="B152" i="1313"/>
  <c r="B158" i="1313"/>
  <c r="B153" i="1313"/>
  <c r="B159" i="1313"/>
  <c r="D162" i="1313"/>
  <c r="C151" i="1313"/>
  <c r="C157" i="1313"/>
  <c r="C152" i="1313"/>
  <c r="C158" i="1313"/>
  <c r="C153" i="1313"/>
  <c r="C159" i="1313"/>
  <c r="E162" i="1313"/>
  <c r="F162" i="1313"/>
  <c r="D163" i="1313"/>
  <c r="E163" i="1313"/>
  <c r="F163" i="1313"/>
  <c r="D164" i="1313"/>
  <c r="E164" i="1313"/>
  <c r="F164" i="1313"/>
  <c r="D165" i="1313"/>
  <c r="E165" i="1313"/>
  <c r="F165" i="1313"/>
  <c r="D166" i="1313"/>
  <c r="E166" i="1313"/>
  <c r="F166" i="1313"/>
  <c r="D167" i="1313"/>
  <c r="E167" i="1313"/>
  <c r="F167" i="1313"/>
  <c r="D168" i="1313"/>
  <c r="E168" i="1313"/>
  <c r="F168" i="1313"/>
  <c r="D169" i="1313"/>
  <c r="E169" i="1313"/>
  <c r="F169" i="1313"/>
  <c r="D170" i="1313"/>
  <c r="E170" i="1313"/>
  <c r="F170" i="1313"/>
  <c r="D171" i="1313"/>
  <c r="E171" i="1313"/>
  <c r="F171" i="1313"/>
  <c r="D172" i="1313"/>
  <c r="E172" i="1313"/>
  <c r="F172" i="1313"/>
  <c r="D173" i="1313"/>
  <c r="E173" i="1313"/>
  <c r="F173" i="1313"/>
  <c r="D174" i="1313"/>
  <c r="E174" i="1313"/>
  <c r="F174" i="1313"/>
  <c r="D175" i="1313"/>
  <c r="E175" i="1313"/>
  <c r="F175" i="1313"/>
  <c r="D176" i="1313"/>
  <c r="E176" i="1313"/>
  <c r="F176" i="1313"/>
  <c r="D177" i="1313"/>
  <c r="E177" i="1313"/>
  <c r="F177" i="1313"/>
  <c r="D178" i="1313"/>
  <c r="E178" i="1313"/>
  <c r="F178" i="1313"/>
  <c r="D179" i="1313"/>
  <c r="E179" i="1313"/>
  <c r="F179" i="1313"/>
  <c r="D180" i="1313"/>
  <c r="E180" i="1313"/>
  <c r="F180" i="1313"/>
  <c r="D181" i="1313"/>
  <c r="E181" i="1313"/>
  <c r="F181" i="1313"/>
  <c r="D182" i="1313"/>
  <c r="E182" i="1313"/>
  <c r="F182" i="1313"/>
  <c r="D183" i="1313"/>
  <c r="E183" i="1313"/>
  <c r="F183" i="1313"/>
  <c r="D184" i="1313"/>
  <c r="E184" i="1313"/>
  <c r="F184" i="1313"/>
  <c r="D185" i="1313"/>
  <c r="E185" i="1313"/>
  <c r="F185" i="1313"/>
  <c r="D186" i="1313"/>
  <c r="E186" i="1313"/>
  <c r="F186" i="1313"/>
  <c r="D187" i="1313"/>
  <c r="E187" i="1313"/>
  <c r="F187" i="1313"/>
  <c r="D188" i="1313"/>
  <c r="E188" i="1313"/>
  <c r="F188" i="1313"/>
  <c r="D189" i="1313"/>
  <c r="E189" i="1313"/>
  <c r="F189" i="1313"/>
  <c r="D190" i="1313"/>
  <c r="E190" i="1313"/>
  <c r="F190" i="1313"/>
  <c r="D191" i="1313"/>
  <c r="E191" i="1313"/>
  <c r="F191" i="1313"/>
  <c r="D192" i="1313"/>
  <c r="E192" i="1313"/>
  <c r="F192" i="1313"/>
  <c r="D193" i="1313"/>
  <c r="E193" i="1313"/>
  <c r="F193" i="1313"/>
  <c r="D194" i="1313"/>
  <c r="E194" i="1313"/>
  <c r="F194" i="1313"/>
  <c r="D195" i="1313"/>
  <c r="E195" i="1313"/>
  <c r="F195" i="1313"/>
  <c r="D196" i="1313"/>
  <c r="E196" i="1313"/>
  <c r="F196" i="1313"/>
  <c r="D197" i="1313"/>
  <c r="E197" i="1313"/>
  <c r="F197" i="1313"/>
  <c r="D198" i="1313"/>
  <c r="E198" i="1313"/>
  <c r="F198" i="1313"/>
  <c r="D199" i="1313"/>
  <c r="E199" i="1313"/>
  <c r="F199" i="1313"/>
  <c r="D200" i="1313"/>
  <c r="E200" i="1313"/>
  <c r="F200" i="1313"/>
  <c r="D201" i="1313"/>
  <c r="E201" i="1313"/>
  <c r="F201" i="1313"/>
  <c r="D202" i="1313"/>
  <c r="E202" i="1313"/>
  <c r="F202" i="1313"/>
  <c r="D203" i="1313"/>
  <c r="E203" i="1313"/>
  <c r="F203" i="1313"/>
  <c r="D204" i="1313"/>
  <c r="E204" i="1313"/>
  <c r="F204" i="1313"/>
  <c r="D205" i="1313"/>
  <c r="E205" i="1313"/>
  <c r="F205" i="1313"/>
  <c r="D206" i="1313"/>
  <c r="E206" i="1313"/>
  <c r="F206" i="1313"/>
  <c r="D207" i="1313"/>
  <c r="E207" i="1313"/>
  <c r="F207" i="1313"/>
  <c r="D208" i="1313"/>
  <c r="E208" i="1313"/>
  <c r="F208" i="1313"/>
  <c r="D209" i="1313"/>
  <c r="E209" i="1313"/>
  <c r="F209" i="1313"/>
  <c r="D210" i="1313"/>
  <c r="E210" i="1313"/>
  <c r="F210" i="1313"/>
  <c r="D211" i="1313"/>
  <c r="E211" i="1313"/>
  <c r="F211" i="1313"/>
  <c r="D212" i="1313"/>
  <c r="E212" i="1313"/>
  <c r="F212" i="1313"/>
  <c r="D213" i="1313"/>
  <c r="E213" i="1313"/>
  <c r="F213" i="1313"/>
  <c r="D214" i="1313"/>
  <c r="E214" i="1313"/>
  <c r="F214" i="1313"/>
  <c r="D215" i="1313"/>
  <c r="E215" i="1313"/>
  <c r="F215" i="1313"/>
  <c r="D216" i="1313"/>
  <c r="E216" i="1313"/>
  <c r="F216" i="1313"/>
  <c r="D217" i="1313"/>
  <c r="E217" i="1313"/>
  <c r="F217" i="1313"/>
  <c r="D218" i="1313"/>
  <c r="E218" i="1313"/>
  <c r="F218" i="1313"/>
  <c r="D219" i="1313"/>
  <c r="E219" i="1313"/>
  <c r="F219" i="1313"/>
  <c r="D220" i="1313"/>
  <c r="E220" i="1313"/>
  <c r="F220" i="1313"/>
  <c r="D221" i="1313"/>
  <c r="E221" i="1313"/>
  <c r="F221" i="1313"/>
  <c r="D222" i="1313"/>
  <c r="E222" i="1313"/>
  <c r="F222" i="1313"/>
  <c r="D223" i="1313"/>
  <c r="E223" i="1313"/>
  <c r="F223" i="1313"/>
  <c r="D224" i="1313"/>
  <c r="E224" i="1313"/>
  <c r="F224" i="1313"/>
  <c r="D225" i="1313"/>
  <c r="E225" i="1313"/>
  <c r="F225" i="1313"/>
  <c r="D226" i="1313"/>
  <c r="E226" i="1313"/>
  <c r="F226" i="1313"/>
  <c r="D227" i="1313"/>
  <c r="E227" i="1313"/>
  <c r="F227" i="1313"/>
  <c r="D228" i="1313"/>
  <c r="E228" i="1313"/>
  <c r="F228" i="1313"/>
  <c r="D229" i="1313"/>
  <c r="E229" i="1313"/>
  <c r="F229" i="1313"/>
  <c r="D230" i="1313"/>
  <c r="E230" i="1313"/>
  <c r="F230" i="1313"/>
  <c r="D231" i="1313"/>
  <c r="E231" i="1313"/>
  <c r="F231" i="1313"/>
  <c r="D232" i="1313"/>
  <c r="E232" i="1313"/>
  <c r="F232" i="1313"/>
  <c r="D233" i="1313"/>
  <c r="E233" i="1313"/>
  <c r="F233" i="1313"/>
  <c r="D234" i="1313"/>
  <c r="E234" i="1313"/>
  <c r="F234" i="1313"/>
  <c r="D235" i="1313"/>
  <c r="E235" i="1313"/>
  <c r="F235" i="1313"/>
  <c r="D236" i="1313"/>
  <c r="E236" i="1313"/>
  <c r="F236" i="1313"/>
  <c r="D237" i="1313"/>
  <c r="E237" i="1313"/>
  <c r="F237" i="1313"/>
  <c r="D238" i="1313"/>
  <c r="E238" i="1313"/>
  <c r="F238" i="1313"/>
  <c r="D239" i="1313"/>
  <c r="E239" i="1313"/>
  <c r="F239" i="1313"/>
  <c r="D240" i="1313"/>
  <c r="E240" i="1313"/>
  <c r="F240" i="1313"/>
  <c r="D241" i="1313"/>
  <c r="E241" i="1313"/>
  <c r="F241" i="1313"/>
  <c r="D242" i="1313"/>
  <c r="E242" i="1313"/>
  <c r="F242" i="1313"/>
  <c r="D243" i="1313"/>
  <c r="E243" i="1313"/>
  <c r="F243" i="1313"/>
  <c r="D244" i="1313"/>
  <c r="E244" i="1313"/>
  <c r="F244" i="1313"/>
  <c r="D245" i="1313"/>
  <c r="E245" i="1313"/>
  <c r="F245" i="1313"/>
  <c r="D246" i="1313"/>
  <c r="E246" i="1313"/>
  <c r="F246" i="1313"/>
  <c r="D247" i="1313"/>
  <c r="E247" i="1313"/>
  <c r="F247" i="1313"/>
  <c r="D248" i="1313"/>
  <c r="E248" i="1313"/>
  <c r="F248" i="1313"/>
  <c r="D249" i="1313"/>
  <c r="E249" i="1313"/>
  <c r="F249" i="1313"/>
  <c r="D250" i="1313"/>
  <c r="E250" i="1313"/>
  <c r="F250" i="1313"/>
  <c r="D251" i="1313"/>
  <c r="E251" i="1313"/>
  <c r="F251" i="1313"/>
  <c r="D252" i="1313"/>
  <c r="E252" i="1313"/>
  <c r="F252" i="1313"/>
  <c r="D253" i="1313"/>
  <c r="E253" i="1313"/>
  <c r="F253" i="1313"/>
  <c r="D254" i="1313"/>
  <c r="E254" i="1313"/>
  <c r="F254" i="1313"/>
  <c r="D255" i="1313"/>
  <c r="E255" i="1313"/>
  <c r="F255" i="1313"/>
  <c r="D256" i="1313"/>
  <c r="E256" i="1313"/>
  <c r="F256" i="1313"/>
  <c r="D257" i="1313"/>
  <c r="E257" i="1313"/>
  <c r="F257" i="1313"/>
  <c r="D258" i="1313"/>
  <c r="E258" i="1313"/>
  <c r="F258" i="1313"/>
  <c r="D259" i="1313"/>
  <c r="E259" i="1313"/>
  <c r="F259" i="1313"/>
  <c r="D260" i="1313"/>
  <c r="E260" i="1313"/>
  <c r="F260" i="1313"/>
  <c r="D261" i="1313"/>
  <c r="E261" i="1313"/>
  <c r="F261" i="1313"/>
  <c r="D262" i="1313"/>
  <c r="E262" i="1313"/>
  <c r="F262" i="1313"/>
  <c r="D263" i="1313"/>
  <c r="E263" i="1313"/>
  <c r="F263" i="1313"/>
  <c r="D264" i="1313"/>
  <c r="E264" i="1313"/>
  <c r="F264" i="1313"/>
  <c r="D265" i="1313"/>
  <c r="E265" i="1313"/>
  <c r="F265" i="1313"/>
  <c r="D266" i="1313"/>
  <c r="E266" i="1313"/>
  <c r="F266" i="1313"/>
  <c r="D267" i="1313"/>
  <c r="E267" i="1313"/>
  <c r="F267" i="1313"/>
  <c r="D268" i="1313"/>
  <c r="E268" i="1313"/>
  <c r="F268" i="1313"/>
  <c r="D269" i="1313"/>
  <c r="E269" i="1313"/>
  <c r="F269" i="1313"/>
  <c r="D270" i="1313"/>
  <c r="E270" i="1313"/>
  <c r="F270" i="1313"/>
  <c r="D271" i="1313"/>
  <c r="E271" i="1313"/>
  <c r="F271" i="1313"/>
  <c r="D272" i="1313"/>
  <c r="E272" i="1313"/>
  <c r="F272" i="1313"/>
  <c r="D273" i="1313"/>
  <c r="E273" i="1313"/>
  <c r="F273" i="1313"/>
  <c r="D274" i="1313"/>
  <c r="E274" i="1313"/>
  <c r="F274" i="1313"/>
  <c r="D275" i="1313"/>
  <c r="E275" i="1313"/>
  <c r="F275" i="1313"/>
  <c r="D276" i="1313"/>
  <c r="E276" i="1313"/>
  <c r="F276" i="1313"/>
  <c r="D277" i="1313"/>
  <c r="E277" i="1313"/>
  <c r="F277" i="1313"/>
  <c r="D278" i="1313"/>
  <c r="E278" i="1313"/>
  <c r="F278" i="1313"/>
  <c r="D279" i="1313"/>
  <c r="E279" i="1313"/>
  <c r="F279" i="1313"/>
  <c r="D280" i="1313"/>
  <c r="E280" i="1313"/>
  <c r="F280" i="1313"/>
  <c r="D281" i="1313"/>
  <c r="E281" i="1313"/>
  <c r="F281" i="1313"/>
  <c r="D282" i="1313"/>
  <c r="E282" i="1313"/>
  <c r="F282" i="1313"/>
  <c r="D283" i="1313"/>
  <c r="E283" i="1313"/>
  <c r="F283" i="1313"/>
  <c r="D284" i="1313"/>
  <c r="E284" i="1313"/>
  <c r="F284" i="1313"/>
  <c r="D285" i="1313"/>
  <c r="E285" i="1313"/>
  <c r="F285" i="1313"/>
  <c r="D286" i="1313"/>
  <c r="E286" i="1313"/>
  <c r="F286" i="1313"/>
  <c r="D287" i="1313"/>
  <c r="E287" i="1313"/>
  <c r="F287" i="1313"/>
  <c r="D288" i="1313"/>
  <c r="E288" i="1313"/>
  <c r="F288" i="1313"/>
  <c r="D289" i="1313"/>
  <c r="E289" i="1313"/>
  <c r="F289" i="1313"/>
  <c r="D290" i="1313"/>
  <c r="E290" i="1313"/>
  <c r="F290" i="1313"/>
  <c r="D291" i="1313"/>
  <c r="E291" i="1313"/>
  <c r="F291" i="1313"/>
  <c r="D292" i="1313"/>
  <c r="E292" i="1313"/>
  <c r="F292" i="1313"/>
  <c r="D293" i="1313"/>
  <c r="E293" i="1313"/>
  <c r="F293" i="1313"/>
  <c r="D294" i="1313"/>
  <c r="E294" i="1313"/>
  <c r="F294" i="1313"/>
  <c r="D295" i="1313"/>
  <c r="E295" i="1313"/>
  <c r="F295" i="1313"/>
  <c r="D296" i="1313"/>
  <c r="E296" i="1313"/>
  <c r="F296" i="1313"/>
  <c r="D297" i="1313"/>
  <c r="E297" i="1313"/>
  <c r="F297" i="1313"/>
  <c r="D298" i="1313"/>
  <c r="E298" i="1313"/>
  <c r="F298" i="1313"/>
  <c r="D299" i="1313"/>
  <c r="E299" i="1313"/>
  <c r="F299" i="1313"/>
  <c r="D300" i="1313"/>
  <c r="E300" i="1313"/>
  <c r="F300" i="1313"/>
  <c r="D301" i="1313"/>
  <c r="E301" i="1313"/>
  <c r="F301" i="1313"/>
  <c r="D302" i="1313"/>
  <c r="E302" i="1313"/>
  <c r="F302" i="1313"/>
  <c r="D303" i="1313"/>
  <c r="E303" i="1313"/>
  <c r="F303" i="1313"/>
  <c r="D304" i="1313"/>
  <c r="E304" i="1313"/>
  <c r="F304" i="1313"/>
  <c r="D305" i="1313"/>
  <c r="E305" i="1313"/>
  <c r="F305" i="1313"/>
  <c r="D306" i="1313"/>
  <c r="E306" i="1313"/>
  <c r="F306" i="1313"/>
  <c r="D307" i="1313"/>
  <c r="E307" i="1313"/>
  <c r="F307" i="1313"/>
  <c r="D308" i="1313"/>
  <c r="E308" i="1313"/>
  <c r="F308" i="1313"/>
  <c r="D309" i="1313"/>
  <c r="E309" i="1313"/>
  <c r="F309" i="1313"/>
  <c r="D310" i="1313"/>
  <c r="E310" i="1313"/>
  <c r="F310" i="1313"/>
  <c r="D311" i="1313"/>
  <c r="E311" i="1313"/>
  <c r="F311" i="1313"/>
  <c r="D312" i="1313"/>
  <c r="E312" i="1313"/>
  <c r="F312" i="1313"/>
  <c r="D313" i="1313"/>
  <c r="E313" i="1313"/>
  <c r="F313" i="1313"/>
  <c r="D314" i="1313"/>
  <c r="E314" i="1313"/>
  <c r="F314" i="1313"/>
  <c r="D315" i="1313"/>
  <c r="E315" i="1313"/>
  <c r="F315" i="1313"/>
  <c r="D316" i="1313"/>
  <c r="E316" i="1313"/>
  <c r="F316" i="1313"/>
  <c r="D317" i="1313"/>
  <c r="E317" i="1313"/>
  <c r="F317" i="1313"/>
  <c r="D318" i="1313"/>
  <c r="E318" i="1313"/>
  <c r="F318" i="1313"/>
  <c r="D319" i="1313"/>
  <c r="E319" i="1313"/>
  <c r="F319" i="1313"/>
  <c r="D320" i="1313"/>
  <c r="E320" i="1313"/>
  <c r="F320" i="1313"/>
  <c r="D321" i="1313"/>
  <c r="E321" i="1313"/>
  <c r="F321" i="1313"/>
  <c r="D322" i="1313"/>
  <c r="E322" i="1313"/>
  <c r="F322" i="1313"/>
  <c r="D323" i="1313"/>
  <c r="E323" i="1313"/>
  <c r="F323" i="1313"/>
  <c r="D324" i="1313"/>
  <c r="E324" i="1313"/>
  <c r="F324" i="1313"/>
  <c r="D325" i="1313"/>
  <c r="E325" i="1313"/>
  <c r="F325" i="1313"/>
  <c r="D326" i="1313"/>
  <c r="E326" i="1313"/>
  <c r="F326" i="1313"/>
  <c r="D327" i="1313"/>
  <c r="E327" i="1313"/>
  <c r="F327" i="1313"/>
  <c r="D328" i="1313"/>
  <c r="E328" i="1313"/>
  <c r="F328" i="1313"/>
  <c r="D329" i="1313"/>
  <c r="E329" i="1313"/>
  <c r="F329" i="1313"/>
  <c r="D330" i="1313"/>
  <c r="E330" i="1313"/>
  <c r="F330" i="1313"/>
  <c r="D331" i="1313"/>
  <c r="E331" i="1313"/>
  <c r="F331" i="1313"/>
  <c r="D332" i="1313"/>
  <c r="E332" i="1313"/>
  <c r="F332" i="1313"/>
  <c r="D333" i="1313"/>
  <c r="E333" i="1313"/>
  <c r="F333" i="1313"/>
  <c r="D334" i="1313"/>
  <c r="E334" i="1313"/>
  <c r="F334" i="1313"/>
  <c r="D335" i="1313"/>
  <c r="E335" i="1313"/>
  <c r="F335" i="1313"/>
  <c r="D336" i="1313"/>
  <c r="E336" i="1313"/>
  <c r="F336" i="1313"/>
  <c r="D337" i="1313"/>
  <c r="E337" i="1313"/>
  <c r="F337" i="1313"/>
  <c r="D338" i="1313"/>
  <c r="E338" i="1313"/>
  <c r="F338" i="1313"/>
  <c r="D339" i="1313"/>
  <c r="E339" i="1313"/>
  <c r="F339" i="1313"/>
  <c r="D340" i="1313"/>
  <c r="E340" i="1313"/>
  <c r="F340" i="1313"/>
  <c r="D341" i="1313"/>
  <c r="E341" i="1313"/>
  <c r="F341" i="1313"/>
  <c r="D342" i="1313"/>
  <c r="E342" i="1313"/>
  <c r="F342" i="1313"/>
  <c r="D343" i="1313"/>
  <c r="E343" i="1313"/>
  <c r="F343" i="1313"/>
  <c r="D344" i="1313"/>
  <c r="E344" i="1313"/>
  <c r="F344" i="1313"/>
  <c r="D345" i="1313"/>
  <c r="E345" i="1313"/>
  <c r="F345" i="1313"/>
  <c r="D346" i="1313"/>
  <c r="E346" i="1313"/>
  <c r="F346" i="1313"/>
  <c r="D347" i="1313"/>
  <c r="E347" i="1313"/>
  <c r="F347" i="1313"/>
  <c r="D348" i="1313"/>
  <c r="E348" i="1313"/>
  <c r="F348" i="1313"/>
  <c r="D349" i="1313"/>
  <c r="E349" i="1313"/>
  <c r="F349" i="1313"/>
  <c r="D350" i="1313"/>
  <c r="E350" i="1313"/>
  <c r="F350" i="1313"/>
  <c r="D351" i="1313"/>
  <c r="E351" i="1313"/>
  <c r="F351" i="1313"/>
  <c r="D352" i="1313"/>
  <c r="E352" i="1313"/>
  <c r="F352" i="1313"/>
  <c r="D353" i="1313"/>
  <c r="E353" i="1313"/>
  <c r="F353" i="1313"/>
  <c r="D354" i="1313"/>
  <c r="E354" i="1313"/>
  <c r="F354" i="1313"/>
  <c r="D355" i="1313"/>
  <c r="E355" i="1313"/>
  <c r="F355" i="1313"/>
  <c r="D356" i="1313"/>
  <c r="E356" i="1313"/>
  <c r="F356" i="1313"/>
  <c r="D357" i="1313"/>
  <c r="E357" i="1313"/>
  <c r="F357" i="1313"/>
  <c r="D358" i="1313"/>
  <c r="E358" i="1313"/>
  <c r="F358" i="1313"/>
  <c r="D359" i="1313"/>
  <c r="E359" i="1313"/>
  <c r="F359" i="1313"/>
  <c r="D360" i="1313"/>
  <c r="E360" i="1313"/>
  <c r="F360" i="1313"/>
  <c r="D361" i="1313"/>
  <c r="E361" i="1313"/>
  <c r="F361" i="1313"/>
  <c r="D362" i="1313"/>
  <c r="E362" i="1313"/>
  <c r="F362" i="1313"/>
  <c r="D363" i="1313"/>
  <c r="E363" i="1313"/>
  <c r="F363" i="1313"/>
  <c r="D364" i="1313"/>
  <c r="E364" i="1313"/>
  <c r="F364" i="1313"/>
  <c r="D365" i="1313"/>
  <c r="E365" i="1313"/>
  <c r="F365" i="1313"/>
  <c r="D366" i="1313"/>
  <c r="E366" i="1313"/>
  <c r="F366" i="1313"/>
  <c r="D367" i="1313"/>
  <c r="E367" i="1313"/>
  <c r="F367" i="1313"/>
  <c r="D368" i="1313"/>
  <c r="E368" i="1313"/>
  <c r="F368" i="1313"/>
  <c r="D369" i="1313"/>
  <c r="E369" i="1313"/>
  <c r="F369" i="1313"/>
  <c r="D370" i="1313"/>
  <c r="E370" i="1313"/>
  <c r="F370" i="1313"/>
  <c r="D371" i="1313"/>
  <c r="E371" i="1313"/>
  <c r="F371" i="1313"/>
  <c r="D372" i="1313"/>
  <c r="E372" i="1313"/>
  <c r="F372" i="1313"/>
  <c r="D373" i="1313"/>
  <c r="E373" i="1313"/>
  <c r="F373" i="1313"/>
  <c r="D374" i="1313"/>
  <c r="E374" i="1313"/>
  <c r="F374" i="1313"/>
  <c r="D375" i="1313"/>
  <c r="E375" i="1313"/>
  <c r="F375" i="1313"/>
  <c r="D376" i="1313"/>
  <c r="E376" i="1313"/>
  <c r="F376" i="1313"/>
  <c r="D377" i="1313"/>
  <c r="E377" i="1313"/>
  <c r="F377" i="1313"/>
  <c r="D378" i="1313"/>
  <c r="E378" i="1313"/>
  <c r="F378" i="1313"/>
  <c r="D379" i="1313"/>
  <c r="E379" i="1313"/>
  <c r="F379" i="1313"/>
  <c r="D380" i="1313"/>
  <c r="E380" i="1313"/>
  <c r="F380" i="1313"/>
  <c r="D381" i="1313"/>
  <c r="E381" i="1313"/>
  <c r="F381" i="1313"/>
  <c r="D382" i="1313"/>
  <c r="E382" i="1313"/>
  <c r="F382" i="1313"/>
  <c r="D383" i="1313"/>
  <c r="E383" i="1313"/>
  <c r="F383" i="1313"/>
  <c r="D384" i="1313"/>
  <c r="E384" i="1313"/>
  <c r="F384" i="1313"/>
  <c r="D385" i="1313"/>
  <c r="E385" i="1313"/>
  <c r="F385" i="1313"/>
  <c r="D386" i="1313"/>
  <c r="E386" i="1313"/>
  <c r="F386" i="1313"/>
  <c r="D387" i="1313"/>
  <c r="E387" i="1313"/>
  <c r="F387" i="1313"/>
  <c r="D388" i="1313"/>
  <c r="E388" i="1313"/>
  <c r="F388" i="1313"/>
  <c r="D389" i="1313"/>
  <c r="E389" i="1313"/>
  <c r="F389" i="1313"/>
  <c r="D390" i="1313"/>
  <c r="E390" i="1313"/>
  <c r="F390" i="1313"/>
  <c r="D391" i="1313"/>
  <c r="E391" i="1313"/>
  <c r="F391" i="1313"/>
  <c r="D392" i="1313"/>
  <c r="E392" i="1313"/>
  <c r="F392" i="1313"/>
  <c r="D393" i="1313"/>
  <c r="E393" i="1313"/>
  <c r="F393" i="1313"/>
  <c r="D394" i="1313"/>
  <c r="E394" i="1313"/>
  <c r="F394" i="1313"/>
  <c r="D395" i="1313"/>
  <c r="E395" i="1313"/>
  <c r="F395" i="1313"/>
  <c r="D396" i="1313"/>
  <c r="E396" i="1313"/>
  <c r="F396" i="1313"/>
  <c r="D397" i="1313"/>
  <c r="E397" i="1313"/>
  <c r="F397" i="1313"/>
  <c r="D398" i="1313"/>
  <c r="E398" i="1313"/>
  <c r="F398" i="1313"/>
  <c r="D399" i="1313"/>
  <c r="E399" i="1313"/>
  <c r="F399" i="1313"/>
  <c r="D400" i="1313"/>
  <c r="E400" i="1313"/>
  <c r="F400" i="1313"/>
  <c r="D401" i="1313"/>
  <c r="E401" i="1313"/>
  <c r="F401" i="1313"/>
  <c r="D402" i="1313"/>
  <c r="E402" i="1313"/>
  <c r="F402" i="1313"/>
  <c r="D403" i="1313"/>
  <c r="E403" i="1313"/>
  <c r="F403" i="1313"/>
  <c r="D404" i="1313"/>
  <c r="E404" i="1313"/>
  <c r="F404" i="1313"/>
  <c r="D405" i="1313"/>
  <c r="E405" i="1313"/>
  <c r="F405" i="1313"/>
  <c r="D406" i="1313"/>
  <c r="E406" i="1313"/>
  <c r="F406" i="1313"/>
  <c r="D407" i="1313"/>
  <c r="E407" i="1313"/>
  <c r="F407" i="1313"/>
  <c r="D408" i="1313"/>
  <c r="E408" i="1313"/>
  <c r="F408" i="1313"/>
  <c r="D409" i="1313"/>
  <c r="E409" i="1313"/>
  <c r="F409" i="1313"/>
  <c r="D410" i="1313"/>
  <c r="E410" i="1313"/>
  <c r="F410" i="1313"/>
  <c r="D411" i="1313"/>
  <c r="E411" i="1313"/>
  <c r="F411" i="1313"/>
  <c r="D412" i="1313"/>
  <c r="E412" i="1313"/>
  <c r="F412" i="1313"/>
  <c r="D413" i="1313"/>
  <c r="E413" i="1313"/>
  <c r="F413" i="1313"/>
  <c r="D414" i="1313"/>
  <c r="E414" i="1313"/>
  <c r="F414" i="1313"/>
  <c r="D415" i="1313"/>
  <c r="E415" i="1313"/>
  <c r="F415" i="1313"/>
  <c r="D416" i="1313"/>
  <c r="E416" i="1313"/>
  <c r="F416" i="1313"/>
  <c r="D417" i="1313"/>
  <c r="E417" i="1313"/>
  <c r="F417" i="1313"/>
  <c r="D418" i="1313"/>
  <c r="E418" i="1313"/>
  <c r="F418" i="1313"/>
  <c r="D419" i="1313"/>
  <c r="E419" i="1313"/>
  <c r="F419" i="1313"/>
  <c r="D420" i="1313"/>
  <c r="E420" i="1313"/>
  <c r="F420" i="1313"/>
  <c r="D421" i="1313"/>
  <c r="E421" i="1313"/>
  <c r="F421" i="1313"/>
  <c r="D422" i="1313"/>
  <c r="E422" i="1313"/>
  <c r="F422" i="1313"/>
  <c r="D423" i="1313"/>
  <c r="E423" i="1313"/>
  <c r="F423" i="1313"/>
  <c r="D424" i="1313"/>
  <c r="E424" i="1313"/>
  <c r="F424" i="1313"/>
  <c r="D425" i="1313"/>
  <c r="E425" i="1313"/>
  <c r="F425" i="1313"/>
  <c r="D426" i="1313"/>
  <c r="E426" i="1313"/>
  <c r="F426" i="1313"/>
  <c r="D427" i="1313"/>
  <c r="E427" i="1313"/>
  <c r="F427" i="1313"/>
  <c r="D428" i="1313"/>
  <c r="E428" i="1313"/>
  <c r="F428" i="1313"/>
  <c r="D429" i="1313"/>
  <c r="E429" i="1313"/>
  <c r="F429" i="1313"/>
  <c r="D430" i="1313"/>
  <c r="E430" i="1313"/>
  <c r="F430" i="1313"/>
  <c r="D431" i="1313"/>
  <c r="E431" i="1313"/>
  <c r="F431" i="1313"/>
  <c r="D432" i="1313"/>
  <c r="E432" i="1313"/>
  <c r="F432" i="1313"/>
  <c r="D433" i="1313"/>
  <c r="E433" i="1313"/>
  <c r="F433" i="1313"/>
  <c r="D434" i="1313"/>
  <c r="E434" i="1313"/>
  <c r="F434" i="1313"/>
  <c r="D435" i="1313"/>
  <c r="E435" i="1313"/>
  <c r="F435" i="1313"/>
  <c r="D436" i="1313"/>
  <c r="E436" i="1313"/>
  <c r="F436" i="1313"/>
  <c r="D437" i="1313"/>
  <c r="E437" i="1313"/>
  <c r="F437" i="1313"/>
  <c r="D438" i="1313"/>
  <c r="E438" i="1313"/>
  <c r="F438" i="1313"/>
  <c r="D439" i="1313"/>
  <c r="E439" i="1313"/>
  <c r="F439" i="1313"/>
  <c r="D440" i="1313"/>
  <c r="E440" i="1313"/>
  <c r="F440" i="1313"/>
  <c r="D441" i="1313"/>
  <c r="E441" i="1313"/>
  <c r="F441" i="1313"/>
  <c r="D442" i="1313"/>
  <c r="E442" i="1313"/>
  <c r="F442" i="1313"/>
  <c r="D443" i="1313"/>
  <c r="E443" i="1313"/>
  <c r="F443" i="1313"/>
  <c r="D444" i="1313"/>
  <c r="E444" i="1313"/>
  <c r="F444" i="1313"/>
  <c r="D445" i="1313"/>
  <c r="E445" i="1313"/>
  <c r="F445" i="1313"/>
  <c r="D446" i="1313"/>
  <c r="E446" i="1313"/>
  <c r="F446" i="1313"/>
  <c r="D447" i="1313"/>
  <c r="E447" i="1313"/>
  <c r="F447" i="1313"/>
  <c r="D448" i="1313"/>
  <c r="E448" i="1313"/>
  <c r="F448" i="1313"/>
  <c r="D449" i="1313"/>
  <c r="E449" i="1313"/>
  <c r="F449" i="1313"/>
  <c r="D450" i="1313"/>
  <c r="E450" i="1313"/>
  <c r="F450" i="1313"/>
  <c r="D451" i="1313"/>
  <c r="E451" i="1313"/>
  <c r="F451" i="1313"/>
  <c r="D452" i="1313"/>
  <c r="E452" i="1313"/>
  <c r="F452" i="1313"/>
  <c r="D453" i="1313"/>
  <c r="E453" i="1313"/>
  <c r="F453" i="1313"/>
  <c r="D454" i="1313"/>
  <c r="E454" i="1313"/>
  <c r="F454" i="1313"/>
  <c r="D455" i="1313"/>
  <c r="E455" i="1313"/>
  <c r="F455" i="1313"/>
  <c r="D456" i="1313"/>
  <c r="E456" i="1313"/>
  <c r="F456" i="1313"/>
  <c r="D457" i="1313"/>
  <c r="E457" i="1313"/>
  <c r="F457" i="1313"/>
  <c r="D458" i="1313"/>
  <c r="E458" i="1313"/>
  <c r="F458" i="1313"/>
  <c r="D459" i="1313"/>
  <c r="E459" i="1313"/>
  <c r="F459" i="1313"/>
  <c r="D460" i="1313"/>
  <c r="E460" i="1313"/>
  <c r="F460" i="1313"/>
  <c r="D461" i="1313"/>
  <c r="E461" i="1313"/>
  <c r="F461" i="1313"/>
  <c r="D462" i="1313"/>
  <c r="E462" i="1313"/>
  <c r="F462" i="1313"/>
  <c r="D463" i="1313"/>
  <c r="E463" i="1313"/>
  <c r="F463" i="1313"/>
  <c r="D464" i="1313"/>
  <c r="E464" i="1313"/>
  <c r="F464" i="1313"/>
  <c r="D465" i="1313"/>
  <c r="E465" i="1313"/>
  <c r="F465" i="1313"/>
  <c r="D466" i="1313"/>
  <c r="E466" i="1313"/>
  <c r="F466" i="1313"/>
  <c r="D467" i="1313"/>
  <c r="E467" i="1313"/>
  <c r="F467" i="1313"/>
  <c r="D468" i="1313"/>
  <c r="E468" i="1313"/>
  <c r="F468" i="1313"/>
  <c r="D469" i="1313"/>
  <c r="E469" i="1313"/>
  <c r="F469" i="1313"/>
  <c r="D470" i="1313"/>
  <c r="E470" i="1313"/>
  <c r="F470" i="1313"/>
  <c r="D471" i="1313"/>
  <c r="E471" i="1313"/>
  <c r="F471" i="1313"/>
  <c r="D472" i="1313"/>
  <c r="E472" i="1313"/>
  <c r="F472" i="1313"/>
  <c r="D473" i="1313"/>
  <c r="E473" i="1313"/>
  <c r="F473" i="1313"/>
  <c r="D474" i="1313"/>
  <c r="E474" i="1313"/>
  <c r="F474" i="1313"/>
  <c r="D475" i="1313"/>
  <c r="E475" i="1313"/>
  <c r="F475" i="1313"/>
  <c r="D476" i="1313"/>
  <c r="E476" i="1313"/>
  <c r="F476" i="1313"/>
  <c r="D477" i="1313"/>
  <c r="E477" i="1313"/>
  <c r="F477" i="1313"/>
  <c r="D478" i="1313"/>
  <c r="E478" i="1313"/>
  <c r="F478" i="1313"/>
  <c r="D479" i="1313"/>
  <c r="E479" i="1313"/>
  <c r="F479" i="1313"/>
  <c r="D480" i="1313"/>
  <c r="E480" i="1313"/>
  <c r="F480" i="1313"/>
  <c r="D481" i="1313"/>
  <c r="E481" i="1313"/>
  <c r="F481" i="1313"/>
  <c r="D482" i="1313"/>
  <c r="E482" i="1313"/>
  <c r="F482" i="1313"/>
  <c r="D483" i="1313"/>
  <c r="E483" i="1313"/>
  <c r="F483" i="1313"/>
  <c r="D484" i="1313"/>
  <c r="E484" i="1313"/>
  <c r="F484" i="1313"/>
  <c r="D485" i="1313"/>
  <c r="E485" i="1313"/>
  <c r="F485" i="1313"/>
  <c r="D486" i="1313"/>
  <c r="E486" i="1313"/>
  <c r="F486" i="1313"/>
  <c r="D487" i="1313"/>
  <c r="E487" i="1313"/>
  <c r="F487" i="1313"/>
  <c r="D488" i="1313"/>
  <c r="E488" i="1313"/>
  <c r="F488" i="1313"/>
  <c r="D489" i="1313"/>
  <c r="E489" i="1313"/>
  <c r="F489" i="1313"/>
  <c r="D490" i="1313"/>
  <c r="E490" i="1313"/>
  <c r="F490" i="1313"/>
  <c r="D491" i="1313"/>
  <c r="E491" i="1313"/>
  <c r="F491" i="1313"/>
  <c r="D492" i="1313"/>
  <c r="E492" i="1313"/>
  <c r="F492" i="1313"/>
  <c r="D493" i="1313"/>
  <c r="E493" i="1313"/>
  <c r="F493" i="1313"/>
  <c r="D494" i="1313"/>
  <c r="E494" i="1313"/>
  <c r="F494" i="1313"/>
  <c r="D495" i="1313"/>
  <c r="E495" i="1313"/>
  <c r="F495" i="1313"/>
  <c r="D496" i="1313"/>
  <c r="E496" i="1313"/>
  <c r="F496" i="1313"/>
  <c r="D497" i="1313"/>
  <c r="E497" i="1313"/>
  <c r="F497" i="1313"/>
  <c r="D498" i="1313"/>
  <c r="E498" i="1313"/>
  <c r="F498" i="1313"/>
  <c r="D499" i="1313"/>
  <c r="E499" i="1313"/>
  <c r="F499" i="1313"/>
  <c r="D500" i="1313"/>
  <c r="E500" i="1313"/>
  <c r="F500" i="1313"/>
  <c r="D501" i="1313"/>
  <c r="E501" i="1313"/>
  <c r="F501" i="1313"/>
  <c r="D502" i="1313"/>
  <c r="E502" i="1313"/>
  <c r="F502" i="1313"/>
  <c r="D503" i="1313"/>
  <c r="E503" i="1313"/>
  <c r="F503" i="1313"/>
  <c r="D504" i="1313"/>
  <c r="E504" i="1313"/>
  <c r="F504" i="1313"/>
  <c r="D505" i="1313"/>
  <c r="E505" i="1313"/>
  <c r="F505" i="1313"/>
  <c r="D506" i="1313"/>
  <c r="E506" i="1313"/>
  <c r="F506" i="1313"/>
  <c r="D507" i="1313"/>
  <c r="E507" i="1313"/>
  <c r="F507" i="1313"/>
  <c r="D508" i="1313"/>
  <c r="E508" i="1313"/>
  <c r="F508" i="1313"/>
  <c r="D509" i="1313"/>
  <c r="E509" i="1313"/>
  <c r="F509" i="1313"/>
  <c r="D510" i="1313"/>
  <c r="E510" i="1313"/>
  <c r="F510" i="1313"/>
  <c r="D511" i="1313"/>
  <c r="E511" i="1313"/>
  <c r="F511" i="1313"/>
  <c r="D512" i="1313"/>
  <c r="E512" i="1313"/>
  <c r="F512" i="1313"/>
  <c r="D513" i="1313"/>
  <c r="E513" i="1313"/>
  <c r="F513" i="1313"/>
  <c r="D514" i="1313"/>
  <c r="E514" i="1313"/>
  <c r="F514" i="1313"/>
  <c r="D515" i="1313"/>
  <c r="E515" i="1313"/>
  <c r="F515" i="1313"/>
  <c r="D516" i="1313"/>
  <c r="E516" i="1313"/>
  <c r="F516" i="1313"/>
  <c r="D517" i="1313"/>
  <c r="E517" i="1313"/>
  <c r="F517" i="1313"/>
  <c r="D518" i="1313"/>
  <c r="E518" i="1313"/>
  <c r="F518" i="1313"/>
  <c r="D519" i="1313"/>
  <c r="E519" i="1313"/>
  <c r="F519" i="1313"/>
  <c r="D520" i="1313"/>
  <c r="E520" i="1313"/>
  <c r="F520" i="1313"/>
  <c r="D521" i="1313"/>
  <c r="E521" i="1313"/>
  <c r="F521" i="1313"/>
  <c r="D522" i="1313"/>
  <c r="E522" i="1313"/>
  <c r="F522" i="1313"/>
  <c r="D523" i="1313"/>
  <c r="E523" i="1313"/>
  <c r="F523" i="1313"/>
  <c r="D524" i="1313"/>
  <c r="E524" i="1313"/>
  <c r="F524" i="1313"/>
  <c r="D525" i="1313"/>
  <c r="E525" i="1313"/>
  <c r="F525" i="1313"/>
  <c r="D526" i="1313"/>
  <c r="E526" i="1313"/>
  <c r="F526" i="1313"/>
  <c r="D527" i="1313"/>
  <c r="E527" i="1313"/>
  <c r="F527" i="1313"/>
  <c r="D528" i="1313"/>
  <c r="E528" i="1313"/>
  <c r="F528" i="1313"/>
  <c r="D529" i="1313"/>
  <c r="E529" i="1313"/>
  <c r="F529" i="1313"/>
  <c r="D530" i="1313"/>
  <c r="E530" i="1313"/>
  <c r="F530" i="1313"/>
  <c r="D531" i="1313"/>
  <c r="E531" i="1313"/>
  <c r="F531" i="1313"/>
  <c r="D532" i="1313"/>
  <c r="E532" i="1313"/>
  <c r="F532" i="1313"/>
  <c r="D533" i="1313"/>
  <c r="E533" i="1313"/>
  <c r="F533" i="1313"/>
  <c r="D534" i="1313"/>
  <c r="E534" i="1313"/>
  <c r="F534" i="1313"/>
  <c r="D535" i="1313"/>
  <c r="E535" i="1313"/>
  <c r="F535" i="1313"/>
  <c r="D536" i="1313"/>
  <c r="E536" i="1313"/>
  <c r="F536" i="1313"/>
  <c r="D537" i="1313"/>
  <c r="E537" i="1313"/>
  <c r="F537" i="1313"/>
  <c r="D538" i="1313"/>
  <c r="E538" i="1313"/>
  <c r="F538" i="1313"/>
  <c r="D539" i="1313"/>
  <c r="E539" i="1313"/>
  <c r="F539" i="1313"/>
  <c r="D540" i="1313"/>
  <c r="E540" i="1313"/>
  <c r="F540" i="1313"/>
  <c r="D541" i="1313"/>
  <c r="E541" i="1313"/>
  <c r="F541" i="1313"/>
  <c r="D542" i="1313"/>
  <c r="E542" i="1313"/>
  <c r="F542" i="1313"/>
  <c r="D543" i="1313"/>
  <c r="E543" i="1313"/>
  <c r="F543" i="1313"/>
  <c r="D544" i="1313"/>
  <c r="E544" i="1313"/>
  <c r="F544" i="1313"/>
  <c r="D545" i="1313"/>
  <c r="E545" i="1313"/>
  <c r="F545" i="1313"/>
  <c r="D546" i="1313"/>
  <c r="E546" i="1313"/>
  <c r="F546" i="1313"/>
  <c r="D547" i="1313"/>
  <c r="E547" i="1313"/>
  <c r="F547" i="1313"/>
  <c r="D548" i="1313"/>
  <c r="E548" i="1313"/>
  <c r="F548" i="1313"/>
  <c r="D549" i="1313"/>
  <c r="E549" i="1313"/>
  <c r="F549" i="1313"/>
  <c r="D550" i="1313"/>
  <c r="E550" i="1313"/>
  <c r="F550" i="1313"/>
  <c r="D551" i="1313"/>
  <c r="E551" i="1313"/>
  <c r="F551" i="1313"/>
  <c r="D552" i="1313"/>
  <c r="E552" i="1313"/>
  <c r="F552" i="1313"/>
  <c r="D553" i="1313"/>
  <c r="E553" i="1313"/>
  <c r="F553" i="1313"/>
  <c r="D554" i="1313"/>
  <c r="E554" i="1313"/>
  <c r="F554" i="1313"/>
  <c r="D555" i="1313"/>
  <c r="E555" i="1313"/>
  <c r="F555" i="1313"/>
  <c r="D556" i="1313"/>
  <c r="E556" i="1313"/>
  <c r="F556" i="1313"/>
  <c r="D557" i="1313"/>
  <c r="E557" i="1313"/>
  <c r="F557" i="1313"/>
  <c r="D558" i="1313"/>
  <c r="E558" i="1313"/>
  <c r="F558" i="1313"/>
  <c r="D559" i="1313"/>
  <c r="E559" i="1313"/>
  <c r="F559" i="1313"/>
  <c r="D560" i="1313"/>
  <c r="E560" i="1313"/>
  <c r="F560" i="1313"/>
  <c r="D561" i="1313"/>
  <c r="E561" i="1313"/>
  <c r="F561" i="1313"/>
  <c r="D562" i="1313"/>
  <c r="E562" i="1313"/>
  <c r="F562" i="1313"/>
  <c r="D563" i="1313"/>
  <c r="E563" i="1313"/>
  <c r="F563" i="1313"/>
  <c r="D564" i="1313"/>
  <c r="E564" i="1313"/>
  <c r="F564" i="1313"/>
  <c r="D565" i="1313"/>
  <c r="E565" i="1313"/>
  <c r="F565" i="1313"/>
  <c r="D566" i="1313"/>
  <c r="E566" i="1313"/>
  <c r="F566" i="1313"/>
  <c r="D567" i="1313"/>
  <c r="E567" i="1313"/>
  <c r="F567" i="1313"/>
  <c r="D568" i="1313"/>
  <c r="E568" i="1313"/>
  <c r="F568" i="1313"/>
  <c r="D569" i="1313"/>
  <c r="E569" i="1313"/>
  <c r="F569" i="1313"/>
  <c r="D570" i="1313"/>
  <c r="E570" i="1313"/>
  <c r="F570" i="1313"/>
  <c r="D571" i="1313"/>
  <c r="E571" i="1313"/>
  <c r="F571" i="1313"/>
  <c r="D572" i="1313"/>
  <c r="E572" i="1313"/>
  <c r="F572" i="1313"/>
  <c r="D573" i="1313"/>
  <c r="E573" i="1313"/>
  <c r="F573" i="1313"/>
  <c r="D574" i="1313"/>
  <c r="E574" i="1313"/>
  <c r="F574" i="1313"/>
  <c r="D575" i="1313"/>
  <c r="E575" i="1313"/>
  <c r="F575" i="1313"/>
  <c r="D576" i="1313"/>
  <c r="E576" i="1313"/>
  <c r="F576" i="1313"/>
  <c r="D577" i="1313"/>
  <c r="E577" i="1313"/>
  <c r="F577" i="1313"/>
  <c r="D578" i="1313"/>
  <c r="E578" i="1313"/>
  <c r="F578" i="1313"/>
  <c r="D579" i="1313"/>
  <c r="E579" i="1313"/>
  <c r="F579" i="1313"/>
  <c r="D580" i="1313"/>
  <c r="E580" i="1313"/>
  <c r="F580" i="1313"/>
  <c r="D581" i="1313"/>
  <c r="E581" i="1313"/>
  <c r="F581" i="1313"/>
  <c r="D582" i="1313"/>
  <c r="E582" i="1313"/>
  <c r="F582" i="1313"/>
  <c r="D583" i="1313"/>
  <c r="E583" i="1313"/>
  <c r="F583" i="1313"/>
  <c r="D584" i="1313"/>
  <c r="E584" i="1313"/>
  <c r="F584" i="1313"/>
  <c r="D585" i="1313"/>
  <c r="E585" i="1313"/>
  <c r="F585" i="1313"/>
  <c r="D586" i="1313"/>
  <c r="E586" i="1313"/>
  <c r="F586" i="1313"/>
  <c r="D587" i="1313"/>
  <c r="E587" i="1313"/>
  <c r="F587" i="1313"/>
  <c r="D588" i="1313"/>
  <c r="E588" i="1313"/>
  <c r="F588" i="1313"/>
  <c r="D589" i="1313"/>
  <c r="E589" i="1313"/>
  <c r="F589" i="1313"/>
  <c r="D590" i="1313"/>
  <c r="E590" i="1313"/>
  <c r="F590" i="1313"/>
  <c r="D591" i="1313"/>
  <c r="E591" i="1313"/>
  <c r="F591" i="1313"/>
  <c r="D592" i="1313"/>
  <c r="E592" i="1313"/>
  <c r="F592" i="1313"/>
  <c r="D593" i="1313"/>
  <c r="E593" i="1313"/>
  <c r="F593" i="1313"/>
  <c r="D594" i="1313"/>
  <c r="E594" i="1313"/>
  <c r="F594" i="1313"/>
  <c r="D595" i="1313"/>
  <c r="E595" i="1313"/>
  <c r="F595" i="1313"/>
  <c r="D596" i="1313"/>
  <c r="E596" i="1313"/>
  <c r="F596" i="1313"/>
  <c r="D597" i="1313"/>
  <c r="E597" i="1313"/>
  <c r="F597" i="1313"/>
  <c r="D598" i="1313"/>
  <c r="E598" i="1313"/>
  <c r="F598" i="1313"/>
  <c r="D599" i="1313"/>
  <c r="E599" i="1313"/>
  <c r="F599" i="1313"/>
  <c r="D600" i="1313"/>
  <c r="E600" i="1313"/>
  <c r="F600" i="1313"/>
  <c r="D601" i="1313"/>
  <c r="E601" i="1313"/>
  <c r="F601" i="1313"/>
  <c r="D602" i="1313"/>
  <c r="E602" i="1313"/>
  <c r="F602" i="1313"/>
  <c r="D603" i="1313"/>
  <c r="E603" i="1313"/>
  <c r="F603" i="1313"/>
  <c r="D604" i="1313"/>
  <c r="E604" i="1313"/>
  <c r="F604" i="1313"/>
  <c r="D605" i="1313"/>
  <c r="E605" i="1313"/>
  <c r="F605" i="1313"/>
  <c r="D606" i="1313"/>
  <c r="E606" i="1313"/>
  <c r="F606" i="1313"/>
  <c r="D607" i="1313"/>
  <c r="E607" i="1313"/>
  <c r="F607" i="1313"/>
  <c r="D608" i="1313"/>
  <c r="E608" i="1313"/>
  <c r="F608" i="1313"/>
  <c r="D609" i="1313"/>
  <c r="E609" i="1313"/>
  <c r="F609" i="1313"/>
  <c r="D610" i="1313"/>
  <c r="E610" i="1313"/>
  <c r="F610" i="1313"/>
  <c r="D611" i="1313"/>
  <c r="E611" i="1313"/>
  <c r="F611" i="1313"/>
  <c r="D612" i="1313"/>
  <c r="E612" i="1313"/>
  <c r="F612" i="1313"/>
  <c r="D613" i="1313"/>
  <c r="E613" i="1313"/>
  <c r="F613" i="1313"/>
  <c r="D614" i="1313"/>
  <c r="E614" i="1313"/>
  <c r="F614" i="1313"/>
  <c r="D615" i="1313"/>
  <c r="E615" i="1313"/>
  <c r="F615" i="1313"/>
  <c r="D616" i="1313"/>
  <c r="E616" i="1313"/>
  <c r="F616" i="1313"/>
  <c r="D617" i="1313"/>
  <c r="E617" i="1313"/>
  <c r="F617" i="1313"/>
  <c r="D618" i="1313"/>
  <c r="E618" i="1313"/>
  <c r="F618" i="1313"/>
  <c r="D619" i="1313"/>
  <c r="E619" i="1313"/>
  <c r="F619" i="1313"/>
  <c r="D620" i="1313"/>
  <c r="E620" i="1313"/>
  <c r="F620" i="1313"/>
  <c r="D621" i="1313"/>
  <c r="E621" i="1313"/>
  <c r="F621" i="1313"/>
  <c r="D622" i="1313"/>
  <c r="E622" i="1313"/>
  <c r="F622" i="1313"/>
  <c r="D623" i="1313"/>
  <c r="E623" i="1313"/>
  <c r="F623" i="1313"/>
  <c r="D624" i="1313"/>
  <c r="E624" i="1313"/>
  <c r="F624" i="1313"/>
  <c r="D625" i="1313"/>
  <c r="E625" i="1313"/>
  <c r="F625" i="1313"/>
  <c r="D626" i="1313"/>
  <c r="E626" i="1313"/>
  <c r="F626" i="1313"/>
  <c r="D627" i="1313"/>
  <c r="E627" i="1313"/>
  <c r="F627" i="1313"/>
  <c r="D628" i="1313"/>
  <c r="E628" i="1313"/>
  <c r="F628" i="1313"/>
  <c r="D629" i="1313"/>
  <c r="E629" i="1313"/>
  <c r="F629" i="1313"/>
  <c r="D630" i="1313"/>
  <c r="E630" i="1313"/>
  <c r="F630" i="1313"/>
  <c r="D631" i="1313"/>
  <c r="E631" i="1313"/>
  <c r="F631" i="1313"/>
  <c r="D632" i="1313"/>
  <c r="E632" i="1313"/>
  <c r="F632" i="1313"/>
  <c r="D633" i="1313"/>
  <c r="E633" i="1313"/>
  <c r="F633" i="1313"/>
  <c r="D634" i="1313"/>
  <c r="E634" i="1313"/>
  <c r="F634" i="1313"/>
  <c r="D635" i="1313"/>
  <c r="E635" i="1313"/>
  <c r="F635" i="1313"/>
  <c r="D636" i="1313"/>
  <c r="E636" i="1313"/>
  <c r="F636" i="1313"/>
  <c r="D637" i="1313"/>
  <c r="E637" i="1313"/>
  <c r="F637" i="1313"/>
  <c r="D638" i="1313"/>
  <c r="E638" i="1313"/>
  <c r="F638" i="1313"/>
  <c r="D639" i="1313"/>
  <c r="E639" i="1313"/>
  <c r="F639" i="1313"/>
  <c r="D640" i="1313"/>
  <c r="E640" i="1313"/>
  <c r="F640" i="1313"/>
  <c r="D641" i="1313"/>
  <c r="E641" i="1313"/>
  <c r="F641" i="1313"/>
  <c r="D642" i="1313"/>
  <c r="E642" i="1313"/>
  <c r="F642" i="1313"/>
  <c r="D643" i="1313"/>
  <c r="E643" i="1313"/>
  <c r="F643" i="1313"/>
  <c r="D644" i="1313"/>
  <c r="E644" i="1313"/>
  <c r="F644" i="1313"/>
  <c r="D645" i="1313"/>
  <c r="E645" i="1313"/>
  <c r="F645" i="1313"/>
  <c r="D646" i="1313"/>
  <c r="E646" i="1313"/>
  <c r="F646" i="1313"/>
  <c r="D647" i="1313"/>
  <c r="E647" i="1313"/>
  <c r="F647" i="1313"/>
  <c r="D648" i="1313"/>
  <c r="E648" i="1313"/>
  <c r="F648" i="1313"/>
  <c r="D649" i="1313"/>
  <c r="E649" i="1313"/>
  <c r="F649" i="1313"/>
  <c r="D650" i="1313"/>
  <c r="E650" i="1313"/>
  <c r="F650" i="1313"/>
  <c r="D651" i="1313"/>
  <c r="E651" i="1313"/>
  <c r="F651" i="1313"/>
  <c r="D652" i="1313"/>
  <c r="E652" i="1313"/>
  <c r="F652" i="1313"/>
  <c r="D653" i="1313"/>
  <c r="E653" i="1313"/>
  <c r="F653" i="1313"/>
  <c r="D654" i="1313"/>
  <c r="E654" i="1313"/>
  <c r="F654" i="1313"/>
  <c r="D655" i="1313"/>
  <c r="E655" i="1313"/>
  <c r="F655" i="1313"/>
  <c r="D656" i="1313"/>
  <c r="E656" i="1313"/>
  <c r="F656" i="1313"/>
  <c r="D657" i="1313"/>
  <c r="E657" i="1313"/>
  <c r="F657" i="1313"/>
  <c r="D658" i="1313"/>
  <c r="E658" i="1313"/>
  <c r="F658" i="1313"/>
  <c r="D659" i="1313"/>
  <c r="E659" i="1313"/>
  <c r="F659" i="1313"/>
  <c r="D660" i="1313"/>
  <c r="E660" i="1313"/>
  <c r="F660" i="1313"/>
  <c r="D661" i="1313"/>
  <c r="E661" i="1313"/>
  <c r="F661" i="1313"/>
  <c r="D662" i="1313"/>
  <c r="E662" i="1313"/>
  <c r="F662" i="1313"/>
  <c r="D663" i="1313"/>
  <c r="E663" i="1313"/>
  <c r="F663" i="1313"/>
  <c r="D664" i="1313"/>
  <c r="E664" i="1313"/>
  <c r="F664" i="1313"/>
  <c r="D665" i="1313"/>
  <c r="E665" i="1313"/>
  <c r="F665" i="1313"/>
  <c r="D666" i="1313"/>
  <c r="E666" i="1313"/>
  <c r="F666" i="1313"/>
  <c r="D667" i="1313"/>
  <c r="E667" i="1313"/>
  <c r="F667" i="1313"/>
  <c r="D668" i="1313"/>
  <c r="E668" i="1313"/>
  <c r="F668" i="1313"/>
  <c r="D669" i="1313"/>
  <c r="E669" i="1313"/>
  <c r="F669" i="1313"/>
  <c r="D670" i="1313"/>
  <c r="E670" i="1313"/>
  <c r="F670" i="1313"/>
  <c r="D671" i="1313"/>
  <c r="E671" i="1313"/>
  <c r="F671" i="1313"/>
  <c r="D672" i="1313"/>
  <c r="E672" i="1313"/>
  <c r="F672" i="1313"/>
  <c r="D673" i="1313"/>
  <c r="E673" i="1313"/>
  <c r="F673" i="1313"/>
  <c r="D674" i="1313"/>
  <c r="E674" i="1313"/>
  <c r="F674" i="1313"/>
  <c r="D675" i="1313"/>
  <c r="E675" i="1313"/>
  <c r="F675" i="1313"/>
  <c r="D676" i="1313"/>
  <c r="E676" i="1313"/>
  <c r="F676" i="1313"/>
  <c r="D677" i="1313"/>
  <c r="E677" i="1313"/>
  <c r="F677" i="1313"/>
  <c r="D678" i="1313"/>
  <c r="E678" i="1313"/>
  <c r="F678" i="1313"/>
  <c r="D679" i="1313"/>
  <c r="E679" i="1313"/>
  <c r="F679" i="1313"/>
  <c r="D680" i="1313"/>
  <c r="E680" i="1313"/>
  <c r="F680" i="1313"/>
  <c r="D681" i="1313"/>
  <c r="E681" i="1313"/>
  <c r="F681" i="1313"/>
  <c r="D682" i="1313"/>
  <c r="E682" i="1313"/>
  <c r="F682" i="1313"/>
  <c r="D683" i="1313"/>
  <c r="E683" i="1313"/>
  <c r="F683" i="1313"/>
  <c r="D684" i="1313"/>
  <c r="E684" i="1313"/>
  <c r="F684" i="1313"/>
  <c r="D685" i="1313"/>
  <c r="E685" i="1313"/>
  <c r="F685" i="1313"/>
  <c r="D686" i="1313"/>
  <c r="E686" i="1313"/>
  <c r="F686" i="1313"/>
  <c r="D687" i="1313"/>
  <c r="E687" i="1313"/>
  <c r="F687" i="1313"/>
  <c r="D688" i="1313"/>
  <c r="E688" i="1313"/>
  <c r="F688" i="1313"/>
  <c r="D689" i="1313"/>
  <c r="E689" i="1313"/>
  <c r="F689" i="1313"/>
  <c r="D690" i="1313"/>
  <c r="E690" i="1313"/>
  <c r="F690" i="1313"/>
  <c r="D691" i="1313"/>
  <c r="E691" i="1313"/>
  <c r="F691" i="1313"/>
  <c r="D692" i="1313"/>
  <c r="E692" i="1313"/>
  <c r="F692" i="1313"/>
  <c r="D693" i="1313"/>
  <c r="E693" i="1313"/>
  <c r="F693" i="1313"/>
  <c r="D694" i="1313"/>
  <c r="E694" i="1313"/>
  <c r="F694" i="1313"/>
  <c r="D695" i="1313"/>
  <c r="E695" i="1313"/>
  <c r="F695" i="1313"/>
  <c r="D696" i="1313"/>
  <c r="E696" i="1313"/>
  <c r="F696" i="1313"/>
  <c r="D697" i="1313"/>
  <c r="E697" i="1313"/>
  <c r="F697" i="1313"/>
  <c r="D698" i="1313"/>
  <c r="E698" i="1313"/>
  <c r="F698" i="1313"/>
  <c r="D699" i="1313"/>
  <c r="E699" i="1313"/>
  <c r="F699" i="1313"/>
  <c r="D700" i="1313"/>
  <c r="E700" i="1313"/>
  <c r="F700" i="1313"/>
  <c r="D701" i="1313"/>
  <c r="E701" i="1313"/>
  <c r="F701" i="1313"/>
  <c r="D702" i="1313"/>
  <c r="E702" i="1313"/>
  <c r="F702" i="1313"/>
  <c r="D703" i="1313"/>
  <c r="E703" i="1313"/>
  <c r="F703" i="1313"/>
  <c r="D704" i="1313"/>
  <c r="E704" i="1313"/>
  <c r="F704" i="1313"/>
  <c r="D705" i="1313"/>
  <c r="E705" i="1313"/>
  <c r="F705" i="1313"/>
  <c r="D706" i="1313"/>
  <c r="E706" i="1313"/>
  <c r="F706" i="1313"/>
  <c r="D707" i="1313"/>
  <c r="E707" i="1313"/>
  <c r="F707" i="1313"/>
  <c r="D708" i="1313"/>
  <c r="E708" i="1313"/>
  <c r="F708" i="1313"/>
  <c r="D709" i="1313"/>
  <c r="E709" i="1313"/>
  <c r="F709" i="1313"/>
  <c r="D710" i="1313"/>
  <c r="E710" i="1313"/>
  <c r="F710" i="1313"/>
  <c r="D711" i="1313"/>
  <c r="E711" i="1313"/>
  <c r="F711" i="1313"/>
  <c r="D712" i="1313"/>
  <c r="E712" i="1313"/>
  <c r="F712" i="1313"/>
  <c r="D713" i="1313"/>
  <c r="E713" i="1313"/>
  <c r="F713" i="1313"/>
  <c r="D714" i="1313"/>
  <c r="E714" i="1313"/>
  <c r="F714" i="1313"/>
  <c r="D715" i="1313"/>
  <c r="E715" i="1313"/>
  <c r="F715" i="1313"/>
  <c r="D716" i="1313"/>
  <c r="E716" i="1313"/>
  <c r="F716" i="1313"/>
  <c r="D717" i="1313"/>
  <c r="E717" i="1313"/>
  <c r="F717" i="1313"/>
  <c r="D718" i="1313"/>
  <c r="E718" i="1313"/>
  <c r="F718" i="1313"/>
  <c r="D719" i="1313"/>
  <c r="E719" i="1313"/>
  <c r="F719" i="1313"/>
  <c r="D720" i="1313"/>
  <c r="E720" i="1313"/>
  <c r="F720" i="1313"/>
  <c r="D721" i="1313"/>
  <c r="E721" i="1313"/>
  <c r="F721" i="1313"/>
  <c r="D722" i="1313"/>
  <c r="E722" i="1313"/>
  <c r="F722" i="1313"/>
  <c r="D723" i="1313"/>
  <c r="E723" i="1313"/>
  <c r="F723" i="1313"/>
  <c r="D724" i="1313"/>
  <c r="E724" i="1313"/>
  <c r="F724" i="1313"/>
  <c r="D725" i="1313"/>
  <c r="E725" i="1313"/>
  <c r="F725" i="1313"/>
  <c r="D726" i="1313"/>
  <c r="E726" i="1313"/>
  <c r="F726" i="1313"/>
  <c r="D727" i="1313"/>
  <c r="E727" i="1313"/>
  <c r="F727" i="1313"/>
  <c r="D728" i="1313"/>
  <c r="E728" i="1313"/>
  <c r="F728" i="1313"/>
  <c r="D729" i="1313"/>
  <c r="E729" i="1313"/>
  <c r="F729" i="1313"/>
  <c r="D730" i="1313"/>
  <c r="E730" i="1313"/>
  <c r="F730" i="1313"/>
  <c r="D731" i="1313"/>
  <c r="E731" i="1313"/>
  <c r="F731" i="1313"/>
  <c r="D732" i="1313"/>
  <c r="E732" i="1313"/>
  <c r="F732" i="1313"/>
  <c r="D733" i="1313"/>
  <c r="E733" i="1313"/>
  <c r="F733" i="1313"/>
  <c r="D734" i="1313"/>
  <c r="E734" i="1313"/>
  <c r="F734" i="1313"/>
  <c r="D735" i="1313"/>
  <c r="E735" i="1313"/>
  <c r="F735" i="1313"/>
  <c r="D736" i="1313"/>
  <c r="E736" i="1313"/>
  <c r="F736" i="1313"/>
  <c r="D737" i="1313"/>
  <c r="E737" i="1313"/>
  <c r="F737" i="1313"/>
  <c r="D738" i="1313"/>
  <c r="E738" i="1313"/>
  <c r="F738" i="1313"/>
  <c r="D739" i="1313"/>
  <c r="E739" i="1313"/>
  <c r="F739" i="1313"/>
  <c r="D740" i="1313"/>
  <c r="E740" i="1313"/>
  <c r="F740" i="1313"/>
  <c r="D741" i="1313"/>
  <c r="E741" i="1313"/>
  <c r="F741" i="1313"/>
  <c r="D742" i="1313"/>
  <c r="E742" i="1313"/>
  <c r="F742" i="1313"/>
  <c r="D743" i="1313"/>
  <c r="E743" i="1313"/>
  <c r="F743" i="1313"/>
  <c r="D744" i="1313"/>
  <c r="E744" i="1313"/>
  <c r="F744" i="1313"/>
  <c r="D745" i="1313"/>
  <c r="E745" i="1313"/>
  <c r="F745" i="1313"/>
  <c r="D746" i="1313"/>
  <c r="E746" i="1313"/>
  <c r="F746" i="1313"/>
  <c r="D747" i="1313"/>
  <c r="E747" i="1313"/>
  <c r="F747" i="1313"/>
  <c r="D748" i="1313"/>
  <c r="E748" i="1313"/>
  <c r="F748" i="1313"/>
  <c r="D749" i="1313"/>
  <c r="E749" i="1313"/>
  <c r="F749" i="1313"/>
  <c r="D750" i="1313"/>
  <c r="E750" i="1313"/>
  <c r="F750" i="1313"/>
  <c r="D751" i="1313"/>
  <c r="E751" i="1313"/>
  <c r="F751" i="1313"/>
  <c r="D752" i="1313"/>
  <c r="E752" i="1313"/>
  <c r="F752" i="1313"/>
  <c r="D753" i="1313"/>
  <c r="E753" i="1313"/>
  <c r="F753" i="1313"/>
  <c r="D754" i="1313"/>
  <c r="E754" i="1313"/>
  <c r="F754" i="1313"/>
  <c r="D755" i="1313"/>
  <c r="E755" i="1313"/>
  <c r="F755" i="1313"/>
  <c r="D756" i="1313"/>
  <c r="E756" i="1313"/>
  <c r="F756" i="1313"/>
  <c r="D757" i="1313"/>
  <c r="E757" i="1313"/>
  <c r="F757" i="1313"/>
  <c r="D758" i="1313"/>
  <c r="E758" i="1313"/>
  <c r="F758" i="1313"/>
  <c r="D759" i="1313"/>
  <c r="E759" i="1313"/>
  <c r="F759" i="1313"/>
  <c r="D760" i="1313"/>
  <c r="E760" i="1313"/>
  <c r="F760" i="1313"/>
  <c r="D761" i="1313"/>
  <c r="E761" i="1313"/>
  <c r="F761" i="1313"/>
  <c r="D762" i="1313"/>
  <c r="E762" i="1313"/>
  <c r="F762" i="1313"/>
  <c r="D763" i="1313"/>
  <c r="E763" i="1313"/>
  <c r="F763" i="1313"/>
  <c r="D764" i="1313"/>
  <c r="E764" i="1313"/>
  <c r="F764" i="1313"/>
  <c r="D765" i="1313"/>
  <c r="E765" i="1313"/>
  <c r="F765" i="1313"/>
  <c r="D766" i="1313"/>
  <c r="E766" i="1313"/>
  <c r="F766" i="1313"/>
  <c r="D767" i="1313"/>
  <c r="E767" i="1313"/>
  <c r="F767" i="1313"/>
  <c r="D768" i="1313"/>
  <c r="E768" i="1313"/>
  <c r="F768" i="1313"/>
  <c r="D769" i="1313"/>
  <c r="E769" i="1313"/>
  <c r="F769" i="1313"/>
  <c r="D770" i="1313"/>
  <c r="E770" i="1313"/>
  <c r="F770" i="1313"/>
  <c r="D771" i="1313"/>
  <c r="E771" i="1313"/>
  <c r="F771" i="1313"/>
  <c r="D772" i="1313"/>
  <c r="E772" i="1313"/>
  <c r="F772" i="1313"/>
  <c r="D773" i="1313"/>
  <c r="E773" i="1313"/>
  <c r="F773" i="1313"/>
  <c r="D774" i="1313"/>
  <c r="E774" i="1313"/>
  <c r="F774" i="1313"/>
  <c r="D775" i="1313"/>
  <c r="E775" i="1313"/>
  <c r="F775" i="1313"/>
  <c r="D776" i="1313"/>
  <c r="E776" i="1313"/>
  <c r="F776" i="1313"/>
  <c r="D777" i="1313"/>
  <c r="E777" i="1313"/>
  <c r="F777" i="1313"/>
  <c r="D778" i="1313"/>
  <c r="E778" i="1313"/>
  <c r="F778" i="1313"/>
  <c r="D779" i="1313"/>
  <c r="E779" i="1313"/>
  <c r="F779" i="1313"/>
  <c r="D780" i="1313"/>
  <c r="E780" i="1313"/>
  <c r="F780" i="1313"/>
  <c r="D781" i="1313"/>
  <c r="E781" i="1313"/>
  <c r="F781" i="1313"/>
  <c r="D782" i="1313"/>
  <c r="E782" i="1313"/>
  <c r="F782" i="1313"/>
  <c r="D783" i="1313"/>
  <c r="E783" i="1313"/>
  <c r="F783" i="1313"/>
  <c r="D784" i="1313"/>
  <c r="E784" i="1313"/>
  <c r="F784" i="1313"/>
  <c r="D785" i="1313"/>
  <c r="E785" i="1313"/>
  <c r="F785" i="1313"/>
  <c r="D786" i="1313"/>
  <c r="E786" i="1313"/>
  <c r="F786" i="1313"/>
  <c r="D787" i="1313"/>
  <c r="E787" i="1313"/>
  <c r="F787" i="1313"/>
  <c r="D788" i="1313"/>
  <c r="E788" i="1313"/>
  <c r="F788" i="1313"/>
  <c r="D789" i="1313"/>
  <c r="E789" i="1313"/>
  <c r="F789" i="1313"/>
  <c r="D790" i="1313"/>
  <c r="E790" i="1313"/>
  <c r="F790" i="1313"/>
  <c r="D791" i="1313"/>
  <c r="E791" i="1313"/>
  <c r="F791" i="1313"/>
  <c r="D792" i="1313"/>
  <c r="E792" i="1313"/>
  <c r="F792" i="1313"/>
  <c r="D793" i="1313"/>
  <c r="E793" i="1313"/>
  <c r="F793" i="1313"/>
  <c r="D794" i="1313"/>
  <c r="E794" i="1313"/>
  <c r="F794" i="1313"/>
  <c r="D795" i="1313"/>
  <c r="E795" i="1313"/>
  <c r="F795" i="1313"/>
  <c r="D796" i="1313"/>
  <c r="E796" i="1313"/>
  <c r="F796" i="1313"/>
  <c r="D797" i="1313"/>
  <c r="E797" i="1313"/>
  <c r="F797" i="1313"/>
  <c r="D798" i="1313"/>
  <c r="E798" i="1313"/>
  <c r="F798" i="1313"/>
  <c r="D799" i="1313"/>
  <c r="E799" i="1313"/>
  <c r="F799" i="1313"/>
  <c r="D800" i="1313"/>
  <c r="E800" i="1313"/>
  <c r="F800" i="1313"/>
  <c r="D801" i="1313"/>
  <c r="E801" i="1313"/>
  <c r="F801" i="1313"/>
  <c r="D802" i="1313"/>
  <c r="E802" i="1313"/>
  <c r="F802" i="1313"/>
  <c r="D803" i="1313"/>
  <c r="E803" i="1313"/>
  <c r="F803" i="1313"/>
  <c r="D804" i="1313"/>
  <c r="E804" i="1313"/>
  <c r="F804" i="1313"/>
  <c r="D805" i="1313"/>
  <c r="E805" i="1313"/>
  <c r="F805" i="1313"/>
  <c r="D806" i="1313"/>
  <c r="E806" i="1313"/>
  <c r="F806" i="1313"/>
  <c r="D807" i="1313"/>
  <c r="E807" i="1313"/>
  <c r="F807" i="1313"/>
  <c r="D808" i="1313"/>
  <c r="E808" i="1313"/>
  <c r="F808" i="1313"/>
  <c r="D809" i="1313"/>
  <c r="E809" i="1313"/>
  <c r="F809" i="1313"/>
  <c r="D810" i="1313"/>
  <c r="E810" i="1313"/>
  <c r="F810" i="1313"/>
  <c r="D811" i="1313"/>
  <c r="E811" i="1313"/>
  <c r="F811" i="1313"/>
  <c r="D812" i="1313"/>
  <c r="E812" i="1313"/>
  <c r="F812" i="1313"/>
  <c r="D813" i="1313"/>
  <c r="E813" i="1313"/>
  <c r="F813" i="1313"/>
  <c r="D814" i="1313"/>
  <c r="E814" i="1313"/>
  <c r="F814" i="1313"/>
  <c r="D815" i="1313"/>
  <c r="E815" i="1313"/>
  <c r="F815" i="1313"/>
  <c r="D816" i="1313"/>
  <c r="E816" i="1313"/>
  <c r="F816" i="1313"/>
  <c r="D817" i="1313"/>
  <c r="E817" i="1313"/>
  <c r="F817" i="1313"/>
  <c r="D818" i="1313"/>
  <c r="E818" i="1313"/>
  <c r="F818" i="1313"/>
  <c r="D819" i="1313"/>
  <c r="E819" i="1313"/>
  <c r="F819" i="1313"/>
  <c r="D820" i="1313"/>
  <c r="E820" i="1313"/>
  <c r="F820" i="1313"/>
  <c r="D821" i="1313"/>
  <c r="E821" i="1313"/>
  <c r="F821" i="1313"/>
  <c r="D822" i="1313"/>
  <c r="E822" i="1313"/>
  <c r="F822" i="1313"/>
  <c r="D823" i="1313"/>
  <c r="E823" i="1313"/>
  <c r="F823" i="1313"/>
  <c r="D824" i="1313"/>
  <c r="E824" i="1313"/>
  <c r="F824" i="1313"/>
  <c r="D825" i="1313"/>
  <c r="E825" i="1313"/>
  <c r="F825" i="1313"/>
  <c r="D826" i="1313"/>
  <c r="E826" i="1313"/>
  <c r="F826" i="1313"/>
  <c r="D827" i="1313"/>
  <c r="E827" i="1313"/>
  <c r="F827" i="1313"/>
  <c r="D828" i="1313"/>
  <c r="E828" i="1313"/>
  <c r="F828" i="1313"/>
  <c r="D829" i="1313"/>
  <c r="E829" i="1313"/>
  <c r="F829" i="1313"/>
  <c r="D830" i="1313"/>
  <c r="E830" i="1313"/>
  <c r="F830" i="1313"/>
  <c r="D831" i="1313"/>
  <c r="E831" i="1313"/>
  <c r="F831" i="1313"/>
  <c r="D832" i="1313"/>
  <c r="E832" i="1313"/>
  <c r="F832" i="1313"/>
  <c r="D833" i="1313"/>
  <c r="E833" i="1313"/>
  <c r="F833" i="1313"/>
  <c r="D834" i="1313"/>
  <c r="E834" i="1313"/>
  <c r="F834" i="1313"/>
  <c r="D835" i="1313"/>
  <c r="E835" i="1313"/>
  <c r="F835" i="1313"/>
  <c r="D836" i="1313"/>
  <c r="E836" i="1313"/>
  <c r="F836" i="1313"/>
  <c r="D837" i="1313"/>
  <c r="E837" i="1313"/>
  <c r="F837" i="1313"/>
  <c r="D838" i="1313"/>
  <c r="E838" i="1313"/>
  <c r="F838" i="1313"/>
  <c r="D839" i="1313"/>
  <c r="E839" i="1313"/>
  <c r="F839" i="1313"/>
  <c r="D840" i="1313"/>
  <c r="E840" i="1313"/>
  <c r="F840" i="1313"/>
  <c r="D841" i="1313"/>
  <c r="E841" i="1313"/>
  <c r="F841" i="1313"/>
  <c r="D842" i="1313"/>
  <c r="E842" i="1313"/>
  <c r="F842" i="1313"/>
  <c r="D843" i="1313"/>
  <c r="E843" i="1313"/>
  <c r="F843" i="1313"/>
  <c r="D844" i="1313"/>
  <c r="E844" i="1313"/>
  <c r="F844" i="1313"/>
  <c r="D845" i="1313"/>
  <c r="E845" i="1313"/>
  <c r="F845" i="1313"/>
  <c r="D846" i="1313"/>
  <c r="E846" i="1313"/>
  <c r="F846" i="1313"/>
  <c r="D847" i="1313"/>
  <c r="E847" i="1313"/>
  <c r="F847" i="1313"/>
  <c r="D848" i="1313"/>
  <c r="E848" i="1313"/>
  <c r="F848" i="1313"/>
  <c r="D849" i="1313"/>
  <c r="E849" i="1313"/>
  <c r="F849" i="1313"/>
  <c r="D850" i="1313"/>
  <c r="E850" i="1313"/>
  <c r="F850" i="1313"/>
  <c r="D851" i="1313"/>
  <c r="E851" i="1313"/>
  <c r="F851" i="1313"/>
  <c r="D852" i="1313"/>
  <c r="E852" i="1313"/>
  <c r="F852" i="1313"/>
  <c r="D853" i="1313"/>
  <c r="E853" i="1313"/>
  <c r="F853" i="1313"/>
  <c r="D854" i="1313"/>
  <c r="E854" i="1313"/>
  <c r="F854" i="1313"/>
  <c r="D855" i="1313"/>
  <c r="E855" i="1313"/>
  <c r="F855" i="1313"/>
  <c r="D856" i="1313"/>
  <c r="E856" i="1313"/>
  <c r="F856" i="1313"/>
  <c r="D857" i="1313"/>
  <c r="E857" i="1313"/>
  <c r="F857" i="1313"/>
  <c r="D858" i="1313"/>
  <c r="E858" i="1313"/>
  <c r="F858" i="1313"/>
  <c r="D859" i="1313"/>
  <c r="E859" i="1313"/>
  <c r="F859" i="1313"/>
  <c r="D860" i="1313"/>
  <c r="E860" i="1313"/>
  <c r="F860" i="1313"/>
  <c r="D861" i="1313"/>
  <c r="E861" i="1313"/>
  <c r="F861" i="1313"/>
  <c r="D862" i="1313"/>
  <c r="E862" i="1313"/>
  <c r="F862" i="1313"/>
  <c r="D863" i="1313"/>
  <c r="E863" i="1313"/>
  <c r="F863" i="1313"/>
  <c r="D864" i="1313"/>
  <c r="E864" i="1313"/>
  <c r="F864" i="1313"/>
  <c r="D865" i="1313"/>
  <c r="E865" i="1313"/>
  <c r="F865" i="1313"/>
  <c r="D866" i="1313"/>
  <c r="E866" i="1313"/>
  <c r="F866" i="1313"/>
  <c r="D867" i="1313"/>
  <c r="E867" i="1313"/>
  <c r="F867" i="1313"/>
  <c r="D868" i="1313"/>
  <c r="E868" i="1313"/>
  <c r="F868" i="1313"/>
  <c r="D869" i="1313"/>
  <c r="E869" i="1313"/>
  <c r="F869" i="1313"/>
  <c r="D870" i="1313"/>
  <c r="E870" i="1313"/>
  <c r="F870" i="1313"/>
  <c r="D871" i="1313"/>
  <c r="E871" i="1313"/>
  <c r="F871" i="1313"/>
  <c r="D872" i="1313"/>
  <c r="E872" i="1313"/>
  <c r="F872" i="1313"/>
  <c r="D873" i="1313"/>
  <c r="E873" i="1313"/>
  <c r="F873" i="1313"/>
  <c r="D874" i="1313"/>
  <c r="E874" i="1313"/>
  <c r="F874" i="1313"/>
  <c r="D875" i="1313"/>
  <c r="E875" i="1313"/>
  <c r="F875" i="1313"/>
  <c r="D876" i="1313"/>
  <c r="E876" i="1313"/>
  <c r="F876" i="1313"/>
  <c r="D877" i="1313"/>
  <c r="E877" i="1313"/>
  <c r="F877" i="1313"/>
  <c r="D878" i="1313"/>
  <c r="E878" i="1313"/>
  <c r="F878" i="1313"/>
  <c r="D879" i="1313"/>
  <c r="E879" i="1313"/>
  <c r="F879" i="1313"/>
  <c r="D880" i="1313"/>
  <c r="E880" i="1313"/>
  <c r="F880" i="1313"/>
  <c r="D881" i="1313"/>
  <c r="E881" i="1313"/>
  <c r="F881" i="1313"/>
  <c r="D882" i="1313"/>
  <c r="E882" i="1313"/>
  <c r="F882" i="1313"/>
  <c r="D883" i="1313"/>
  <c r="E883" i="1313"/>
  <c r="F883" i="1313"/>
  <c r="D884" i="1313"/>
  <c r="E884" i="1313"/>
  <c r="F884" i="1313"/>
  <c r="D885" i="1313"/>
  <c r="E885" i="1313"/>
  <c r="F885" i="1313"/>
  <c r="D886" i="1313"/>
  <c r="E886" i="1313"/>
  <c r="F886" i="1313"/>
  <c r="D887" i="1313"/>
  <c r="E887" i="1313"/>
  <c r="F887" i="1313"/>
  <c r="D888" i="1313"/>
  <c r="E888" i="1313"/>
  <c r="F888" i="1313"/>
  <c r="D889" i="1313"/>
  <c r="E889" i="1313"/>
  <c r="F889" i="1313"/>
  <c r="D890" i="1313"/>
  <c r="E890" i="1313"/>
  <c r="F890" i="1313"/>
  <c r="D891" i="1313"/>
  <c r="E891" i="1313"/>
  <c r="F891" i="1313"/>
  <c r="D892" i="1313"/>
  <c r="E892" i="1313"/>
  <c r="F892" i="1313"/>
  <c r="D893" i="1313"/>
  <c r="E893" i="1313"/>
  <c r="F893" i="1313"/>
  <c r="D894" i="1313"/>
  <c r="E894" i="1313"/>
  <c r="F894" i="1313"/>
  <c r="D895" i="1313"/>
  <c r="E895" i="1313"/>
  <c r="F895" i="1313"/>
  <c r="D896" i="1313"/>
  <c r="E896" i="1313"/>
  <c r="F896" i="1313"/>
  <c r="D897" i="1313"/>
  <c r="E897" i="1313"/>
  <c r="F897" i="1313"/>
  <c r="D898" i="1313"/>
  <c r="E898" i="1313"/>
  <c r="F898" i="1313"/>
  <c r="D899" i="1313"/>
  <c r="E899" i="1313"/>
  <c r="F899" i="1313"/>
  <c r="D900" i="1313"/>
  <c r="E900" i="1313"/>
  <c r="F900" i="1313"/>
  <c r="D901" i="1313"/>
  <c r="E901" i="1313"/>
  <c r="F901" i="1313"/>
  <c r="D902" i="1313"/>
  <c r="E902" i="1313"/>
  <c r="F902" i="1313"/>
  <c r="D903" i="1313"/>
  <c r="E903" i="1313"/>
  <c r="F903" i="1313"/>
  <c r="D904" i="1313"/>
  <c r="E904" i="1313"/>
  <c r="F904" i="1313"/>
  <c r="D905" i="1313"/>
  <c r="E905" i="1313"/>
  <c r="F905" i="1313"/>
  <c r="D906" i="1313"/>
  <c r="E906" i="1313"/>
  <c r="F906" i="1313"/>
  <c r="D907" i="1313"/>
  <c r="E907" i="1313"/>
  <c r="F907" i="1313"/>
  <c r="D908" i="1313"/>
  <c r="E908" i="1313"/>
  <c r="F908" i="1313"/>
  <c r="D909" i="1313"/>
  <c r="E909" i="1313"/>
  <c r="F909" i="1313"/>
  <c r="D910" i="1313"/>
  <c r="E910" i="1313"/>
  <c r="F910" i="1313"/>
  <c r="D911" i="1313"/>
  <c r="E911" i="1313"/>
  <c r="F911" i="1313"/>
  <c r="D912" i="1313"/>
  <c r="E912" i="1313"/>
  <c r="F912" i="1313"/>
  <c r="D913" i="1313"/>
  <c r="E913" i="1313"/>
  <c r="F913" i="1313"/>
  <c r="D914" i="1313"/>
  <c r="E914" i="1313"/>
  <c r="F914" i="1313"/>
  <c r="D915" i="1313"/>
  <c r="E915" i="1313"/>
  <c r="F915" i="1313"/>
  <c r="D916" i="1313"/>
  <c r="E916" i="1313"/>
  <c r="F916" i="1313"/>
  <c r="D917" i="1313"/>
  <c r="E917" i="1313"/>
  <c r="F917" i="1313"/>
  <c r="D918" i="1313"/>
  <c r="E918" i="1313"/>
  <c r="F918" i="1313"/>
  <c r="D919" i="1313"/>
  <c r="E919" i="1313"/>
  <c r="F919" i="1313"/>
  <c r="D920" i="1313"/>
  <c r="E920" i="1313"/>
  <c r="F920" i="1313"/>
  <c r="D921" i="1313"/>
  <c r="E921" i="1313"/>
  <c r="F921" i="1313"/>
  <c r="D922" i="1313"/>
  <c r="E922" i="1313"/>
  <c r="F922" i="1313"/>
  <c r="D923" i="1313"/>
  <c r="E923" i="1313"/>
  <c r="F923" i="1313"/>
  <c r="D924" i="1313"/>
  <c r="E924" i="1313"/>
  <c r="F924" i="1313"/>
  <c r="D925" i="1313"/>
  <c r="E925" i="1313"/>
  <c r="F925" i="1313"/>
  <c r="D926" i="1313"/>
  <c r="E926" i="1313"/>
  <c r="F926" i="1313"/>
  <c r="D927" i="1313"/>
  <c r="E927" i="1313"/>
  <c r="F927" i="1313"/>
  <c r="D928" i="1313"/>
  <c r="E928" i="1313"/>
  <c r="F928" i="1313"/>
  <c r="D929" i="1313"/>
  <c r="E929" i="1313"/>
  <c r="F929" i="1313"/>
  <c r="D930" i="1313"/>
  <c r="E930" i="1313"/>
  <c r="F930" i="1313"/>
  <c r="D931" i="1313"/>
  <c r="E931" i="1313"/>
  <c r="F931" i="1313"/>
  <c r="D932" i="1313"/>
  <c r="E932" i="1313"/>
  <c r="F932" i="1313"/>
  <c r="D933" i="1313"/>
  <c r="E933" i="1313"/>
  <c r="F933" i="1313"/>
  <c r="D934" i="1313"/>
  <c r="E934" i="1313"/>
  <c r="F934" i="1313"/>
  <c r="D935" i="1313"/>
  <c r="E935" i="1313"/>
  <c r="F935" i="1313"/>
  <c r="D936" i="1313"/>
  <c r="E936" i="1313"/>
  <c r="F936" i="1313"/>
  <c r="D937" i="1313"/>
  <c r="E937" i="1313"/>
  <c r="F937" i="1313"/>
  <c r="D938" i="1313"/>
  <c r="E938" i="1313"/>
  <c r="F938" i="1313"/>
  <c r="D939" i="1313"/>
  <c r="E939" i="1313"/>
  <c r="F939" i="1313"/>
  <c r="D940" i="1313"/>
  <c r="E940" i="1313"/>
  <c r="F940" i="1313"/>
  <c r="D941" i="1313"/>
  <c r="E941" i="1313"/>
  <c r="F941" i="1313"/>
  <c r="D942" i="1313"/>
  <c r="E942" i="1313"/>
  <c r="F942" i="1313"/>
  <c r="D943" i="1313"/>
  <c r="E943" i="1313"/>
  <c r="F943" i="1313"/>
  <c r="D944" i="1313"/>
  <c r="E944" i="1313"/>
  <c r="F944" i="1313"/>
  <c r="D945" i="1313"/>
  <c r="E945" i="1313"/>
  <c r="F945" i="1313"/>
  <c r="D946" i="1313"/>
  <c r="E946" i="1313"/>
  <c r="F946" i="1313"/>
  <c r="D947" i="1313"/>
  <c r="E947" i="1313"/>
  <c r="F947" i="1313"/>
  <c r="D948" i="1313"/>
  <c r="E948" i="1313"/>
  <c r="F948" i="1313"/>
  <c r="D949" i="1313"/>
  <c r="E949" i="1313"/>
  <c r="F949" i="1313"/>
  <c r="D950" i="1313"/>
  <c r="E950" i="1313"/>
  <c r="F950" i="1313"/>
  <c r="D951" i="1313"/>
  <c r="E951" i="1313"/>
  <c r="F951" i="1313"/>
  <c r="D952" i="1313"/>
  <c r="E952" i="1313"/>
  <c r="F952" i="1313"/>
  <c r="D953" i="1313"/>
  <c r="E953" i="1313"/>
  <c r="F953" i="1313"/>
  <c r="D954" i="1313"/>
  <c r="E954" i="1313"/>
  <c r="F954" i="1313"/>
  <c r="D955" i="1313"/>
  <c r="E955" i="1313"/>
  <c r="F955" i="1313"/>
  <c r="D956" i="1313"/>
  <c r="E956" i="1313"/>
  <c r="F956" i="1313"/>
  <c r="D957" i="1313"/>
  <c r="E957" i="1313"/>
  <c r="F957" i="1313"/>
  <c r="D958" i="1313"/>
  <c r="E958" i="1313"/>
  <c r="F958" i="1313"/>
  <c r="D959" i="1313"/>
  <c r="E959" i="1313"/>
  <c r="F959" i="1313"/>
  <c r="D960" i="1313"/>
  <c r="E960" i="1313"/>
  <c r="F960" i="1313"/>
  <c r="D961" i="1313"/>
  <c r="E961" i="1313"/>
  <c r="F961" i="1313"/>
  <c r="D962" i="1313"/>
  <c r="E962" i="1313"/>
  <c r="F962" i="1313"/>
  <c r="D963" i="1313"/>
  <c r="E963" i="1313"/>
  <c r="F963" i="1313"/>
  <c r="D964" i="1313"/>
  <c r="E964" i="1313"/>
  <c r="F964" i="1313"/>
  <c r="D965" i="1313"/>
  <c r="E965" i="1313"/>
  <c r="F965" i="1313"/>
  <c r="D966" i="1313"/>
  <c r="E966" i="1313"/>
  <c r="F966" i="1313"/>
  <c r="D967" i="1313"/>
  <c r="E967" i="1313"/>
  <c r="F967" i="1313"/>
  <c r="D968" i="1313"/>
  <c r="E968" i="1313"/>
  <c r="F968" i="1313"/>
  <c r="D969" i="1313"/>
  <c r="E969" i="1313"/>
  <c r="F969" i="1313"/>
  <c r="D970" i="1313"/>
  <c r="E970" i="1313"/>
  <c r="F970" i="1313"/>
  <c r="D971" i="1313"/>
  <c r="E971" i="1313"/>
  <c r="F971" i="1313"/>
  <c r="D972" i="1313"/>
  <c r="E972" i="1313"/>
  <c r="F972" i="1313"/>
  <c r="D973" i="1313"/>
  <c r="E973" i="1313"/>
  <c r="F973" i="1313"/>
  <c r="D974" i="1313"/>
  <c r="E974" i="1313"/>
  <c r="F974" i="1313"/>
  <c r="D975" i="1313"/>
  <c r="E975" i="1313"/>
  <c r="F975" i="1313"/>
  <c r="D976" i="1313"/>
  <c r="E976" i="1313"/>
  <c r="F976" i="1313"/>
  <c r="D977" i="1313"/>
  <c r="E977" i="1313"/>
  <c r="F977" i="1313"/>
  <c r="D978" i="1313"/>
  <c r="E978" i="1313"/>
  <c r="F978" i="1313"/>
  <c r="D979" i="1313"/>
  <c r="E979" i="1313"/>
  <c r="F979" i="1313"/>
  <c r="D980" i="1313"/>
  <c r="E980" i="1313"/>
  <c r="F980" i="1313"/>
  <c r="D981" i="1313"/>
  <c r="E981" i="1313"/>
  <c r="F981" i="1313"/>
  <c r="D982" i="1313"/>
  <c r="E982" i="1313"/>
  <c r="F982" i="1313"/>
  <c r="D983" i="1313"/>
  <c r="E983" i="1313"/>
  <c r="F983" i="1313"/>
  <c r="D984" i="1313"/>
  <c r="E984" i="1313"/>
  <c r="F984" i="1313"/>
  <c r="D985" i="1313"/>
  <c r="E985" i="1313"/>
  <c r="F985" i="1313"/>
  <c r="D986" i="1313"/>
  <c r="E986" i="1313"/>
  <c r="F986" i="1313"/>
  <c r="D987" i="1313"/>
  <c r="E987" i="1313"/>
  <c r="F987" i="1313"/>
  <c r="D988" i="1313"/>
  <c r="E988" i="1313"/>
  <c r="F988" i="1313"/>
  <c r="D989" i="1313"/>
  <c r="E989" i="1313"/>
  <c r="F989" i="1313"/>
  <c r="D990" i="1313"/>
  <c r="E990" i="1313"/>
  <c r="F990" i="1313"/>
  <c r="D991" i="1313"/>
  <c r="E991" i="1313"/>
  <c r="F991" i="1313"/>
  <c r="D992" i="1313"/>
  <c r="E992" i="1313"/>
  <c r="F992" i="1313"/>
  <c r="D993" i="1313"/>
  <c r="E993" i="1313"/>
  <c r="F993" i="1313"/>
  <c r="D994" i="1313"/>
  <c r="E994" i="1313"/>
  <c r="F994" i="1313"/>
  <c r="D995" i="1313"/>
  <c r="E995" i="1313"/>
  <c r="F995" i="1313"/>
  <c r="D996" i="1313"/>
  <c r="E996" i="1313"/>
  <c r="F996" i="1313"/>
  <c r="D997" i="1313"/>
  <c r="E997" i="1313"/>
  <c r="F997" i="1313"/>
  <c r="D998" i="1313"/>
  <c r="E998" i="1313"/>
  <c r="F998" i="1313"/>
  <c r="D999" i="1313"/>
  <c r="E999" i="1313"/>
  <c r="F999" i="1313"/>
  <c r="D1000" i="1313"/>
  <c r="E1000" i="1313"/>
  <c r="F1000" i="1313"/>
  <c r="D1001" i="1313"/>
  <c r="E1001" i="1313"/>
  <c r="F1001" i="1313"/>
  <c r="D1002" i="1313"/>
  <c r="E1002" i="1313"/>
  <c r="F1002" i="1313"/>
  <c r="D1003" i="1313"/>
  <c r="E1003" i="1313"/>
  <c r="F1003" i="1313"/>
  <c r="D1004" i="1313"/>
  <c r="E1004" i="1313"/>
  <c r="F1004" i="1313"/>
  <c r="D1005" i="1313"/>
  <c r="E1005" i="1313"/>
  <c r="F1005" i="1313"/>
  <c r="D1006" i="1313"/>
  <c r="E1006" i="1313"/>
  <c r="F1006" i="1313"/>
  <c r="D1007" i="1313"/>
  <c r="E1007" i="1313"/>
  <c r="F1007" i="1313"/>
  <c r="D1008" i="1313"/>
  <c r="E1008" i="1313"/>
  <c r="F1008" i="1313"/>
  <c r="D1009" i="1313"/>
  <c r="E1009" i="1313"/>
  <c r="F1009" i="1313"/>
  <c r="D1010" i="1313"/>
  <c r="E1010" i="1313"/>
  <c r="F1010" i="1313"/>
  <c r="D1011" i="1313"/>
  <c r="E1011" i="1313"/>
  <c r="F1011" i="1313"/>
  <c r="D1012" i="1313"/>
  <c r="E1012" i="1313"/>
  <c r="F1012" i="1313"/>
  <c r="D1013" i="1313"/>
  <c r="E1013" i="1313"/>
  <c r="F1013" i="1313"/>
  <c r="D1014" i="1313"/>
  <c r="E1014" i="1313"/>
  <c r="F1014" i="1313"/>
  <c r="D1015" i="1313"/>
  <c r="E1015" i="1313"/>
  <c r="F1015" i="1313"/>
  <c r="D1016" i="1313"/>
  <c r="E1016" i="1313"/>
  <c r="F1016" i="1313"/>
  <c r="D1017" i="1313"/>
  <c r="E1017" i="1313"/>
  <c r="F1017" i="1313"/>
  <c r="D1018" i="1313"/>
  <c r="E1018" i="1313"/>
  <c r="F1018" i="1313"/>
  <c r="D1019" i="1313"/>
  <c r="E1019" i="1313"/>
  <c r="F1019" i="1313"/>
  <c r="D1020" i="1313"/>
  <c r="E1020" i="1313"/>
  <c r="F1020" i="1313"/>
  <c r="D1021" i="1313"/>
  <c r="E1021" i="1313"/>
  <c r="F1021" i="1313"/>
  <c r="D1022" i="1313"/>
  <c r="E1022" i="1313"/>
  <c r="F1022" i="1313"/>
  <c r="D1023" i="1313"/>
  <c r="E1023" i="1313"/>
  <c r="F1023" i="1313"/>
  <c r="D1024" i="1313"/>
  <c r="E1024" i="1313"/>
  <c r="F1024" i="1313"/>
  <c r="D1025" i="1313"/>
  <c r="E1025" i="1313"/>
  <c r="F1025" i="1313"/>
  <c r="D1026" i="1313"/>
  <c r="E1026" i="1313"/>
  <c r="F1026" i="1313"/>
  <c r="D1027" i="1313"/>
  <c r="E1027" i="1313"/>
  <c r="F1027" i="1313"/>
  <c r="D1028" i="1313"/>
  <c r="E1028" i="1313"/>
  <c r="F1028" i="1313"/>
  <c r="D1029" i="1313"/>
  <c r="E1029" i="1313"/>
  <c r="F1029" i="1313"/>
  <c r="D1030" i="1313"/>
  <c r="E1030" i="1313"/>
  <c r="F1030" i="1313"/>
  <c r="D1031" i="1313"/>
  <c r="E1031" i="1313"/>
  <c r="F1031" i="1313"/>
  <c r="D1032" i="1313"/>
  <c r="E1032" i="1313"/>
  <c r="F1032" i="1313"/>
  <c r="D1033" i="1313"/>
  <c r="E1033" i="1313"/>
  <c r="F1033" i="1313"/>
  <c r="D1034" i="1313"/>
  <c r="E1034" i="1313"/>
  <c r="F1034" i="1313"/>
  <c r="D1035" i="1313"/>
  <c r="E1035" i="1313"/>
  <c r="F1035" i="1313"/>
  <c r="D1036" i="1313"/>
  <c r="E1036" i="1313"/>
  <c r="F1036" i="1313"/>
  <c r="D1037" i="1313"/>
  <c r="E1037" i="1313"/>
  <c r="F1037" i="1313"/>
  <c r="D1038" i="1313"/>
  <c r="E1038" i="1313"/>
  <c r="F1038" i="1313"/>
  <c r="D1039" i="1313"/>
  <c r="E1039" i="1313"/>
  <c r="F1039" i="1313"/>
  <c r="D1040" i="1313"/>
  <c r="E1040" i="1313"/>
  <c r="F1040" i="1313"/>
  <c r="D1041" i="1313"/>
  <c r="E1041" i="1313"/>
  <c r="F1041" i="1313"/>
  <c r="D1042" i="1313"/>
  <c r="E1042" i="1313"/>
  <c r="F1042" i="1313"/>
  <c r="D1043" i="1313"/>
  <c r="E1043" i="1313"/>
  <c r="F1043" i="1313"/>
  <c r="D1044" i="1313"/>
  <c r="E1044" i="1313"/>
  <c r="F1044" i="1313"/>
  <c r="D1045" i="1313"/>
  <c r="E1045" i="1313"/>
  <c r="F1045" i="1313"/>
  <c r="D1046" i="1313"/>
  <c r="E1046" i="1313"/>
  <c r="F1046" i="1313"/>
  <c r="D1047" i="1313"/>
  <c r="E1047" i="1313"/>
  <c r="F1047" i="1313"/>
  <c r="D1048" i="1313"/>
  <c r="E1048" i="1313"/>
  <c r="F1048" i="1313"/>
  <c r="D1049" i="1313"/>
  <c r="E1049" i="1313"/>
  <c r="F1049" i="1313"/>
  <c r="D1050" i="1313"/>
  <c r="E1050" i="1313"/>
  <c r="F1050" i="1313"/>
  <c r="D1051" i="1313"/>
  <c r="E1051" i="1313"/>
  <c r="F1051" i="1313"/>
  <c r="D1052" i="1313"/>
  <c r="E1052" i="1313"/>
  <c r="F1052" i="1313"/>
  <c r="D1053" i="1313"/>
  <c r="E1053" i="1313"/>
  <c r="F1053" i="1313"/>
  <c r="D1054" i="1313"/>
  <c r="E1054" i="1313"/>
  <c r="F1054" i="1313"/>
  <c r="D1055" i="1313"/>
  <c r="E1055" i="1313"/>
  <c r="F1055" i="1313"/>
  <c r="D1056" i="1313"/>
  <c r="E1056" i="1313"/>
  <c r="F1056" i="1313"/>
  <c r="D1057" i="1313"/>
  <c r="E1057" i="1313"/>
  <c r="F1057" i="1313"/>
  <c r="D1058" i="1313"/>
  <c r="E1058" i="1313"/>
  <c r="F1058" i="1313"/>
  <c r="D1059" i="1313"/>
  <c r="E1059" i="1313"/>
  <c r="F1059" i="1313"/>
  <c r="D1060" i="1313"/>
  <c r="E1060" i="1313"/>
  <c r="F1060" i="1313"/>
  <c r="D1061" i="1313"/>
  <c r="E1061" i="1313"/>
  <c r="F1061" i="1313"/>
  <c r="D1062" i="1313"/>
  <c r="E1062" i="1313"/>
  <c r="F1062" i="1313"/>
  <c r="D1063" i="1313"/>
  <c r="E1063" i="1313"/>
  <c r="F1063" i="1313"/>
  <c r="D1064" i="1313"/>
  <c r="E1064" i="1313"/>
  <c r="F1064" i="1313"/>
  <c r="D1065" i="1313"/>
  <c r="E1065" i="1313"/>
  <c r="F1065" i="1313"/>
  <c r="D1066" i="1313"/>
  <c r="E1066" i="1313"/>
  <c r="F1066" i="1313"/>
  <c r="D1067" i="1313"/>
  <c r="E1067" i="1313"/>
  <c r="F1067" i="1313"/>
  <c r="D1068" i="1313"/>
  <c r="E1068" i="1313"/>
  <c r="F1068" i="1313"/>
  <c r="D1069" i="1313"/>
  <c r="E1069" i="1313"/>
  <c r="F1069" i="1313"/>
  <c r="D1070" i="1313"/>
  <c r="E1070" i="1313"/>
  <c r="F1070" i="1313"/>
  <c r="D1071" i="1313"/>
  <c r="E1071" i="1313"/>
  <c r="F1071" i="1313"/>
  <c r="D1072" i="1313"/>
  <c r="E1072" i="1313"/>
  <c r="F1072" i="1313"/>
  <c r="D1073" i="1313"/>
  <c r="E1073" i="1313"/>
  <c r="F1073" i="1313"/>
  <c r="D1074" i="1313"/>
  <c r="E1074" i="1313"/>
  <c r="F1074" i="1313"/>
  <c r="D1075" i="1313"/>
  <c r="E1075" i="1313"/>
  <c r="F1075" i="1313"/>
  <c r="D1076" i="1313"/>
  <c r="E1076" i="1313"/>
  <c r="F1076" i="1313"/>
  <c r="D1077" i="1313"/>
  <c r="E1077" i="1313"/>
  <c r="F1077" i="1313"/>
  <c r="D1078" i="1313"/>
  <c r="E1078" i="1313"/>
  <c r="F1078" i="1313"/>
  <c r="D1079" i="1313"/>
  <c r="E1079" i="1313"/>
  <c r="F1079" i="1313"/>
  <c r="D1080" i="1313"/>
  <c r="E1080" i="1313"/>
  <c r="F1080" i="1313"/>
  <c r="D1081" i="1313"/>
  <c r="E1081" i="1313"/>
  <c r="F1081" i="1313"/>
  <c r="D1082" i="1313"/>
  <c r="E1082" i="1313"/>
  <c r="F1082" i="1313"/>
  <c r="D1083" i="1313"/>
  <c r="E1083" i="1313"/>
  <c r="F1083" i="1313"/>
  <c r="D1084" i="1313"/>
  <c r="E1084" i="1313"/>
  <c r="F1084" i="1313"/>
  <c r="D1085" i="1313"/>
  <c r="E1085" i="1313"/>
  <c r="F1085" i="1313"/>
  <c r="D1086" i="1313"/>
  <c r="E1086" i="1313"/>
  <c r="F1086" i="1313"/>
  <c r="D1087" i="1313"/>
  <c r="E1087" i="1313"/>
  <c r="F1087" i="1313"/>
  <c r="D1088" i="1313"/>
  <c r="E1088" i="1313"/>
  <c r="F1088" i="1313"/>
  <c r="D1089" i="1313"/>
  <c r="E1089" i="1313"/>
  <c r="F1089" i="1313"/>
  <c r="D1090" i="1313"/>
  <c r="E1090" i="1313"/>
  <c r="F1090" i="1313"/>
  <c r="D1091" i="1313"/>
  <c r="E1091" i="1313"/>
  <c r="F1091" i="1313"/>
  <c r="D1092" i="1313"/>
  <c r="E1092" i="1313"/>
  <c r="F1092" i="1313"/>
  <c r="D1093" i="1313"/>
  <c r="E1093" i="1313"/>
  <c r="F1093" i="1313"/>
  <c r="D1094" i="1313"/>
  <c r="E1094" i="1313"/>
  <c r="F1094" i="1313"/>
  <c r="D1095" i="1313"/>
  <c r="E1095" i="1313"/>
  <c r="F1095" i="1313"/>
  <c r="D1096" i="1313"/>
  <c r="E1096" i="1313"/>
  <c r="F1096" i="1313"/>
  <c r="D1097" i="1313"/>
  <c r="E1097" i="1313"/>
  <c r="F1097" i="1313"/>
  <c r="D1098" i="1313"/>
  <c r="E1098" i="1313"/>
  <c r="F1098" i="1313"/>
  <c r="D1099" i="1313"/>
  <c r="E1099" i="1313"/>
  <c r="F1099" i="1313"/>
  <c r="D1100" i="1313"/>
  <c r="E1100" i="1313"/>
  <c r="F1100" i="1313"/>
  <c r="D1101" i="1313"/>
  <c r="E1101" i="1313"/>
  <c r="F1101" i="1313"/>
  <c r="D1102" i="1313"/>
  <c r="E1102" i="1313"/>
  <c r="F1102" i="1313"/>
  <c r="D1103" i="1313"/>
  <c r="E1103" i="1313"/>
  <c r="F1103" i="1313"/>
  <c r="D1104" i="1313"/>
  <c r="E1104" i="1313"/>
  <c r="F1104" i="1313"/>
  <c r="D1105" i="1313"/>
  <c r="E1105" i="1313"/>
  <c r="F1105" i="1313"/>
  <c r="D1106" i="1313"/>
  <c r="E1106" i="1313"/>
  <c r="F1106" i="1313"/>
  <c r="D1107" i="1313"/>
  <c r="E1107" i="1313"/>
  <c r="F1107" i="1313"/>
  <c r="D1108" i="1313"/>
  <c r="E1108" i="1313"/>
  <c r="F1108" i="1313"/>
  <c r="D1109" i="1313"/>
  <c r="E1109" i="1313"/>
  <c r="F1109" i="1313"/>
  <c r="D1110" i="1313"/>
  <c r="E1110" i="1313"/>
  <c r="F1110" i="1313"/>
  <c r="D1111" i="1313"/>
  <c r="E1111" i="1313"/>
  <c r="F1111" i="1313"/>
  <c r="D1112" i="1313"/>
  <c r="E1112" i="1313"/>
  <c r="F1112" i="1313"/>
  <c r="D1113" i="1313"/>
  <c r="E1113" i="1313"/>
  <c r="F1113" i="1313"/>
  <c r="D1114" i="1313"/>
  <c r="E1114" i="1313"/>
  <c r="F1114" i="1313"/>
  <c r="D1115" i="1313"/>
  <c r="E1115" i="1313"/>
  <c r="F1115" i="1313"/>
  <c r="D1116" i="1313"/>
  <c r="E1116" i="1313"/>
  <c r="F1116" i="1313"/>
  <c r="D1117" i="1313"/>
  <c r="E1117" i="1313"/>
  <c r="F1117" i="1313"/>
  <c r="D1118" i="1313"/>
  <c r="E1118" i="1313"/>
  <c r="F1118" i="1313"/>
  <c r="D1119" i="1313"/>
  <c r="E1119" i="1313"/>
  <c r="F1119" i="1313"/>
  <c r="D1120" i="1313"/>
  <c r="E1120" i="1313"/>
  <c r="F1120" i="1313"/>
  <c r="D1121" i="1313"/>
  <c r="E1121" i="1313"/>
  <c r="F1121" i="1313"/>
  <c r="D1122" i="1313"/>
  <c r="E1122" i="1313"/>
  <c r="F1122" i="1313"/>
  <c r="D1123" i="1313"/>
  <c r="E1123" i="1313"/>
  <c r="F1123" i="1313"/>
  <c r="D1124" i="1313"/>
  <c r="E1124" i="1313"/>
  <c r="F1124" i="1313"/>
  <c r="D1125" i="1313"/>
  <c r="E1125" i="1313"/>
  <c r="F1125" i="1313"/>
  <c r="D1126" i="1313"/>
  <c r="E1126" i="1313"/>
  <c r="F1126" i="1313"/>
  <c r="D1127" i="1313"/>
  <c r="E1127" i="1313"/>
  <c r="F1127" i="1313"/>
  <c r="D1128" i="1313"/>
  <c r="E1128" i="1313"/>
  <c r="F1128" i="1313"/>
  <c r="D1129" i="1313"/>
  <c r="E1129" i="1313"/>
  <c r="F1129" i="1313"/>
  <c r="D1130" i="1313"/>
  <c r="E1130" i="1313"/>
  <c r="F1130" i="1313"/>
  <c r="D1131" i="1313"/>
  <c r="E1131" i="1313"/>
  <c r="F1131" i="1313"/>
  <c r="D1132" i="1313"/>
  <c r="E1132" i="1313"/>
  <c r="F1132" i="1313"/>
  <c r="D1133" i="1313"/>
  <c r="E1133" i="1313"/>
  <c r="F1133" i="1313"/>
  <c r="D1134" i="1313"/>
  <c r="E1134" i="1313"/>
  <c r="F1134" i="1313"/>
  <c r="D1135" i="1313"/>
  <c r="E1135" i="1313"/>
  <c r="F1135" i="1313"/>
  <c r="D1136" i="1313"/>
  <c r="E1136" i="1313"/>
  <c r="F1136" i="1313"/>
  <c r="D1137" i="1313"/>
  <c r="E1137" i="1313"/>
  <c r="F1137" i="1313"/>
  <c r="D1138" i="1313"/>
  <c r="E1138" i="1313"/>
  <c r="F1138" i="1313"/>
  <c r="D1139" i="1313"/>
  <c r="E1139" i="1313"/>
  <c r="F1139" i="1313"/>
  <c r="D1140" i="1313"/>
  <c r="E1140" i="1313"/>
  <c r="F1140" i="1313"/>
  <c r="D1141" i="1313"/>
  <c r="E1141" i="1313"/>
  <c r="F1141" i="1313"/>
  <c r="D1142" i="1313"/>
  <c r="E1142" i="1313"/>
  <c r="F1142" i="1313"/>
  <c r="D1143" i="1313"/>
  <c r="E1143" i="1313"/>
  <c r="F1143" i="1313"/>
  <c r="D1144" i="1313"/>
  <c r="E1144" i="1313"/>
  <c r="F1144" i="1313"/>
  <c r="D1145" i="1313"/>
  <c r="E1145" i="1313"/>
  <c r="F1145" i="1313"/>
  <c r="D1146" i="1313"/>
  <c r="E1146" i="1313"/>
  <c r="F1146" i="1313"/>
  <c r="D1147" i="1313"/>
  <c r="E1147" i="1313"/>
  <c r="F1147" i="1313"/>
  <c r="D1148" i="1313"/>
  <c r="E1148" i="1313"/>
  <c r="F1148" i="1313"/>
  <c r="D1149" i="1313"/>
  <c r="E1149" i="1313"/>
  <c r="F1149" i="1313"/>
  <c r="D1150" i="1313"/>
  <c r="E1150" i="1313"/>
  <c r="F1150" i="1313"/>
  <c r="D1151" i="1313"/>
  <c r="E1151" i="1313"/>
  <c r="F1151" i="1313"/>
  <c r="D1152" i="1313"/>
  <c r="E1152" i="1313"/>
  <c r="F1152" i="1313"/>
  <c r="D1153" i="1313"/>
  <c r="E1153" i="1313"/>
  <c r="F1153" i="1313"/>
  <c r="D1154" i="1313"/>
  <c r="E1154" i="1313"/>
  <c r="F1154" i="1313"/>
  <c r="D1155" i="1313"/>
  <c r="E1155" i="1313"/>
  <c r="F1155" i="1313"/>
  <c r="D1156" i="1313"/>
  <c r="E1156" i="1313"/>
  <c r="F1156" i="1313"/>
  <c r="D1157" i="1313"/>
  <c r="E1157" i="1313"/>
  <c r="F1157" i="1313"/>
  <c r="D1158" i="1313"/>
  <c r="E1158" i="1313"/>
  <c r="F1158" i="1313"/>
  <c r="D1159" i="1313"/>
  <c r="E1159" i="1313"/>
  <c r="F1159" i="1313"/>
  <c r="D1160" i="1313"/>
  <c r="E1160" i="1313"/>
  <c r="F1160" i="1313"/>
  <c r="D1161" i="1313"/>
  <c r="E1161" i="1313"/>
  <c r="F1161" i="1313"/>
  <c r="D1162" i="1313"/>
  <c r="E1162" i="1313"/>
  <c r="F1162" i="1313"/>
  <c r="D1163" i="1313"/>
  <c r="E1163" i="1313"/>
  <c r="F1163" i="1313"/>
  <c r="D1164" i="1313"/>
  <c r="E1164" i="1313"/>
  <c r="F1164" i="1313"/>
  <c r="D1165" i="1313"/>
  <c r="E1165" i="1313"/>
  <c r="F1165" i="1313"/>
  <c r="D1166" i="1313"/>
  <c r="E1166" i="1313"/>
  <c r="F1166" i="1313"/>
  <c r="D1167" i="1313"/>
  <c r="E1167" i="1313"/>
  <c r="F1167" i="1313"/>
  <c r="D1168" i="1313"/>
  <c r="E1168" i="1313"/>
  <c r="F1168" i="1313"/>
  <c r="D1169" i="1313"/>
  <c r="E1169" i="1313"/>
  <c r="F1169" i="1313"/>
  <c r="D1170" i="1313"/>
  <c r="E1170" i="1313"/>
  <c r="F1170" i="1313"/>
  <c r="D1171" i="1313"/>
  <c r="E1171" i="1313"/>
  <c r="F1171" i="1313"/>
  <c r="D1172" i="1313"/>
  <c r="E1172" i="1313"/>
  <c r="F1172" i="1313"/>
  <c r="D1173" i="1313"/>
  <c r="E1173" i="1313"/>
  <c r="F1173" i="1313"/>
  <c r="D1174" i="1313"/>
  <c r="E1174" i="1313"/>
  <c r="F1174" i="1313"/>
  <c r="D1175" i="1313"/>
  <c r="E1175" i="1313"/>
  <c r="F1175" i="1313"/>
  <c r="D1176" i="1313"/>
  <c r="E1176" i="1313"/>
  <c r="F1176" i="1313"/>
  <c r="D1177" i="1313"/>
  <c r="E1177" i="1313"/>
  <c r="F1177" i="1313"/>
  <c r="D1178" i="1313"/>
  <c r="E1178" i="1313"/>
  <c r="F1178" i="1313"/>
  <c r="D1179" i="1313"/>
  <c r="E1179" i="1313"/>
  <c r="F1179" i="1313"/>
  <c r="D1180" i="1313"/>
  <c r="E1180" i="1313"/>
  <c r="F1180" i="1313"/>
  <c r="D1181" i="1313"/>
  <c r="E1181" i="1313"/>
  <c r="F1181" i="1313"/>
  <c r="D1182" i="1313"/>
  <c r="E1182" i="1313"/>
  <c r="F1182" i="1313"/>
  <c r="D1183" i="1313"/>
  <c r="E1183" i="1313"/>
  <c r="F1183" i="1313"/>
  <c r="D1184" i="1313"/>
  <c r="E1184" i="1313"/>
  <c r="F1184" i="1313"/>
  <c r="D1185" i="1313"/>
  <c r="E1185" i="1313"/>
  <c r="F1185" i="1313"/>
  <c r="D1186" i="1313"/>
  <c r="E1186" i="1313"/>
  <c r="F1186" i="1313"/>
  <c r="D1187" i="1313"/>
  <c r="E1187" i="1313"/>
  <c r="F1187" i="1313"/>
  <c r="D1188" i="1313"/>
  <c r="E1188" i="1313"/>
  <c r="F1188" i="1313"/>
  <c r="D1189" i="1313"/>
  <c r="E1189" i="1313"/>
  <c r="F1189" i="1313"/>
  <c r="D1190" i="1313"/>
  <c r="E1190" i="1313"/>
  <c r="F1190" i="1313"/>
  <c r="D1191" i="1313"/>
  <c r="E1191" i="1313"/>
  <c r="F1191" i="1313"/>
  <c r="D1192" i="1313"/>
  <c r="E1192" i="1313"/>
  <c r="F1192" i="1313"/>
  <c r="D1193" i="1313"/>
  <c r="E1193" i="1313"/>
  <c r="F1193" i="1313"/>
  <c r="D1194" i="1313"/>
  <c r="E1194" i="1313"/>
  <c r="F1194" i="1313"/>
  <c r="D1195" i="1313"/>
  <c r="E1195" i="1313"/>
  <c r="F1195" i="1313"/>
  <c r="D1196" i="1313"/>
  <c r="E1196" i="1313"/>
  <c r="F1196" i="1313"/>
  <c r="D1197" i="1313"/>
  <c r="E1197" i="1313"/>
  <c r="F1197" i="1313"/>
  <c r="D1198" i="1313"/>
  <c r="E1198" i="1313"/>
  <c r="F1198" i="1313"/>
  <c r="D1199" i="1313"/>
  <c r="E1199" i="1313"/>
  <c r="F1199" i="1313"/>
  <c r="D1200" i="1313"/>
  <c r="E1200" i="1313"/>
  <c r="F1200" i="1313"/>
  <c r="D1201" i="1313"/>
  <c r="E1201" i="1313"/>
  <c r="F1201" i="1313"/>
  <c r="D1202" i="1313"/>
  <c r="E1202" i="1313"/>
  <c r="F1202" i="1313"/>
  <c r="D1203" i="1313"/>
  <c r="E1203" i="1313"/>
  <c r="F1203" i="1313"/>
  <c r="D1204" i="1313"/>
  <c r="E1204" i="1313"/>
  <c r="F1204" i="1313"/>
  <c r="D1205" i="1313"/>
  <c r="E1205" i="1313"/>
  <c r="F1205" i="1313"/>
  <c r="D1206" i="1313"/>
  <c r="E1206" i="1313"/>
  <c r="F1206" i="1313"/>
  <c r="D1207" i="1313"/>
  <c r="E1207" i="1313"/>
  <c r="F1207" i="1313"/>
  <c r="D1208" i="1313"/>
  <c r="E1208" i="1313"/>
  <c r="F1208" i="1313"/>
  <c r="D1209" i="1313"/>
  <c r="E1209" i="1313"/>
  <c r="F1209" i="1313"/>
  <c r="D1210" i="1313"/>
  <c r="E1210" i="1313"/>
  <c r="F1210" i="1313"/>
  <c r="D1211" i="1313"/>
  <c r="E1211" i="1313"/>
  <c r="F1211" i="1313"/>
  <c r="D1212" i="1313"/>
  <c r="E1212" i="1313"/>
  <c r="F1212" i="1313"/>
  <c r="D1213" i="1313"/>
  <c r="E1213" i="1313"/>
  <c r="F1213" i="1313"/>
  <c r="D1214" i="1313"/>
  <c r="E1214" i="1313"/>
  <c r="F1214" i="1313"/>
  <c r="D1215" i="1313"/>
  <c r="E1215" i="1313"/>
  <c r="F1215" i="1313"/>
  <c r="D1216" i="1313"/>
  <c r="E1216" i="1313"/>
  <c r="F1216" i="1313"/>
  <c r="D1217" i="1313"/>
  <c r="E1217" i="1313"/>
  <c r="F1217" i="1313"/>
  <c r="D1218" i="1313"/>
  <c r="E1218" i="1313"/>
  <c r="F1218" i="1313"/>
  <c r="D1219" i="1313"/>
  <c r="E1219" i="1313"/>
  <c r="F1219" i="1313"/>
  <c r="D1220" i="1313"/>
  <c r="E1220" i="1313"/>
  <c r="F1220" i="1313"/>
  <c r="D1221" i="1313"/>
  <c r="E1221" i="1313"/>
  <c r="F1221" i="1313"/>
  <c r="D1222" i="1313"/>
  <c r="E1222" i="1313"/>
  <c r="F1222" i="1313"/>
  <c r="D1223" i="1313"/>
  <c r="E1223" i="1313"/>
  <c r="F1223" i="1313"/>
  <c r="D1224" i="1313"/>
  <c r="E1224" i="1313"/>
  <c r="F1224" i="1313"/>
  <c r="D1225" i="1313"/>
  <c r="E1225" i="1313"/>
  <c r="F1225" i="1313"/>
  <c r="D1226" i="1313"/>
  <c r="E1226" i="1313"/>
  <c r="F1226" i="1313"/>
  <c r="D1227" i="1313"/>
  <c r="E1227" i="1313"/>
  <c r="F1227" i="1313"/>
  <c r="D1228" i="1313"/>
  <c r="E1228" i="1313"/>
  <c r="F1228" i="1313"/>
  <c r="D1229" i="1313"/>
  <c r="E1229" i="1313"/>
  <c r="F1229" i="1313"/>
  <c r="D1230" i="1313"/>
  <c r="E1230" i="1313"/>
  <c r="F1230" i="1313"/>
  <c r="D1231" i="1313"/>
  <c r="E1231" i="1313"/>
  <c r="F1231" i="1313"/>
  <c r="D1232" i="1313"/>
  <c r="E1232" i="1313"/>
  <c r="F1232" i="1313"/>
  <c r="D1233" i="1313"/>
  <c r="E1233" i="1313"/>
  <c r="F1233" i="1313"/>
  <c r="D1234" i="1313"/>
  <c r="E1234" i="1313"/>
  <c r="F1234" i="1313"/>
  <c r="D1235" i="1313"/>
  <c r="E1235" i="1313"/>
  <c r="F1235" i="1313"/>
  <c r="D1236" i="1313"/>
  <c r="E1236" i="1313"/>
  <c r="F1236" i="1313"/>
  <c r="D1237" i="1313"/>
  <c r="E1237" i="1313"/>
  <c r="F1237" i="1313"/>
  <c r="D1238" i="1313"/>
  <c r="E1238" i="1313"/>
  <c r="F1238" i="1313"/>
  <c r="D1239" i="1313"/>
  <c r="E1239" i="1313"/>
  <c r="F1239" i="1313"/>
  <c r="D1240" i="1313"/>
  <c r="E1240" i="1313"/>
  <c r="F1240" i="1313"/>
  <c r="D1241" i="1313"/>
  <c r="E1241" i="1313"/>
  <c r="F1241" i="1313"/>
  <c r="D1242" i="1313"/>
  <c r="E1242" i="1313"/>
  <c r="F1242" i="1313"/>
  <c r="D1243" i="1313"/>
  <c r="E1243" i="1313"/>
  <c r="F1243" i="1313"/>
  <c r="D1244" i="1313"/>
  <c r="E1244" i="1313"/>
  <c r="F1244" i="1313"/>
  <c r="D1245" i="1313"/>
  <c r="E1245" i="1313"/>
  <c r="F1245" i="1313"/>
  <c r="D1246" i="1313"/>
  <c r="E1246" i="1313"/>
  <c r="F1246" i="1313"/>
  <c r="D1247" i="1313"/>
  <c r="E1247" i="1313"/>
  <c r="F1247" i="1313"/>
  <c r="D1248" i="1313"/>
  <c r="E1248" i="1313"/>
  <c r="F1248" i="1313"/>
  <c r="D1249" i="1313"/>
  <c r="E1249" i="1313"/>
  <c r="F1249" i="1313"/>
  <c r="D1250" i="1313"/>
  <c r="E1250" i="1313"/>
  <c r="F1250" i="1313"/>
  <c r="D1251" i="1313"/>
  <c r="E1251" i="1313"/>
  <c r="F1251" i="1313"/>
  <c r="D1252" i="1313"/>
  <c r="E1252" i="1313"/>
  <c r="F1252" i="1313"/>
  <c r="D1253" i="1313"/>
  <c r="E1253" i="1313"/>
  <c r="F1253" i="1313"/>
  <c r="D1254" i="1313"/>
  <c r="E1254" i="1313"/>
  <c r="F1254" i="1313"/>
  <c r="D1255" i="1313"/>
  <c r="E1255" i="1313"/>
  <c r="F1255" i="1313"/>
  <c r="D1256" i="1313"/>
  <c r="E1256" i="1313"/>
  <c r="F1256" i="1313"/>
  <c r="D1257" i="1313"/>
  <c r="E1257" i="1313"/>
  <c r="F1257" i="1313"/>
  <c r="D1258" i="1313"/>
  <c r="E1258" i="1313"/>
  <c r="F1258" i="1313"/>
  <c r="D1259" i="1313"/>
  <c r="E1259" i="1313"/>
  <c r="F1259" i="1313"/>
  <c r="D1260" i="1313"/>
  <c r="E1260" i="1313"/>
  <c r="F1260" i="1313"/>
  <c r="D1261" i="1313"/>
  <c r="E1261" i="1313"/>
  <c r="F1261" i="1313"/>
  <c r="D1262" i="1313"/>
  <c r="E1262" i="1313"/>
  <c r="F1262" i="1313"/>
  <c r="D1263" i="1313"/>
  <c r="E1263" i="1313"/>
  <c r="F1263" i="1313"/>
  <c r="D1264" i="1313"/>
  <c r="E1264" i="1313"/>
  <c r="F1264" i="1313"/>
  <c r="D1265" i="1313"/>
  <c r="E1265" i="1313"/>
  <c r="F1265" i="1313"/>
  <c r="D1266" i="1313"/>
  <c r="E1266" i="1313"/>
  <c r="F1266" i="1313"/>
  <c r="D1267" i="1313"/>
  <c r="E1267" i="1313"/>
  <c r="F1267" i="1313"/>
  <c r="D1268" i="1313"/>
  <c r="E1268" i="1313"/>
  <c r="F1268" i="1313"/>
  <c r="D1269" i="1313"/>
  <c r="E1269" i="1313"/>
  <c r="F1269" i="1313"/>
  <c r="D1270" i="1313"/>
  <c r="E1270" i="1313"/>
  <c r="F1270" i="1313"/>
  <c r="D1271" i="1313"/>
  <c r="E1271" i="1313"/>
  <c r="F1271" i="1313"/>
  <c r="D1272" i="1313"/>
  <c r="E1272" i="1313"/>
  <c r="F1272" i="1313"/>
  <c r="D1273" i="1313"/>
  <c r="E1273" i="1313"/>
  <c r="F1273" i="1313"/>
  <c r="D1274" i="1313"/>
  <c r="E1274" i="1313"/>
  <c r="F1274" i="1313"/>
  <c r="D1275" i="1313"/>
  <c r="E1275" i="1313"/>
  <c r="F1275" i="1313"/>
  <c r="D1276" i="1313"/>
  <c r="E1276" i="1313"/>
  <c r="F1276" i="1313"/>
  <c r="D1277" i="1313"/>
  <c r="E1277" i="1313"/>
  <c r="F1277" i="1313"/>
  <c r="D1278" i="1313"/>
  <c r="E1278" i="1313"/>
  <c r="F1278" i="1313"/>
  <c r="D1279" i="1313"/>
  <c r="E1279" i="1313"/>
  <c r="F1279" i="1313"/>
  <c r="D1280" i="1313"/>
  <c r="E1280" i="1313"/>
  <c r="F1280" i="1313"/>
  <c r="D1281" i="1313"/>
  <c r="E1281" i="1313"/>
  <c r="F1281" i="1313"/>
  <c r="D1282" i="1313"/>
  <c r="E1282" i="1313"/>
  <c r="F1282" i="1313"/>
  <c r="D1283" i="1313"/>
  <c r="E1283" i="1313"/>
  <c r="F1283" i="1313"/>
  <c r="D1284" i="1313"/>
  <c r="E1284" i="1313"/>
  <c r="F1284" i="1313"/>
  <c r="D1285" i="1313"/>
  <c r="E1285" i="1313"/>
  <c r="F1285" i="1313"/>
  <c r="D1286" i="1313"/>
  <c r="E1286" i="1313"/>
  <c r="F1286" i="1313"/>
  <c r="D1287" i="1313"/>
  <c r="E1287" i="1313"/>
  <c r="F1287" i="1313"/>
  <c r="D1288" i="1313"/>
  <c r="E1288" i="1313"/>
  <c r="F1288" i="1313"/>
  <c r="D1289" i="1313"/>
  <c r="E1289" i="1313"/>
  <c r="F1289" i="1313"/>
  <c r="D1290" i="1313"/>
  <c r="E1290" i="1313"/>
  <c r="F1290" i="1313"/>
  <c r="D1291" i="1313"/>
  <c r="E1291" i="1313"/>
  <c r="F1291" i="1313"/>
  <c r="D1292" i="1313"/>
  <c r="E1292" i="1313"/>
  <c r="F1292" i="1313"/>
  <c r="D1293" i="1313"/>
  <c r="E1293" i="1313"/>
  <c r="F1293" i="1313"/>
  <c r="D1294" i="1313"/>
  <c r="E1294" i="1313"/>
  <c r="F1294" i="1313"/>
  <c r="D1295" i="1313"/>
  <c r="E1295" i="1313"/>
  <c r="F1295" i="1313"/>
  <c r="D1296" i="1313"/>
  <c r="E1296" i="1313"/>
  <c r="F1296" i="1313"/>
  <c r="D1297" i="1313"/>
  <c r="E1297" i="1313"/>
  <c r="F1297" i="1313"/>
  <c r="D1298" i="1313"/>
  <c r="E1298" i="1313"/>
  <c r="F1298" i="1313"/>
  <c r="D1299" i="1313"/>
  <c r="E1299" i="1313"/>
  <c r="F1299" i="1313"/>
  <c r="D1300" i="1313"/>
  <c r="E1300" i="1313"/>
  <c r="F1300" i="1313"/>
  <c r="D1301" i="1313"/>
  <c r="E1301" i="1313"/>
  <c r="F1301" i="1313"/>
  <c r="D1302" i="1313"/>
  <c r="E1302" i="1313"/>
  <c r="F1302" i="1313"/>
  <c r="D1303" i="1313"/>
  <c r="E1303" i="1313"/>
  <c r="F1303" i="1313"/>
  <c r="D1304" i="1313"/>
  <c r="E1304" i="1313"/>
  <c r="F1304" i="1313"/>
  <c r="D1305" i="1313"/>
  <c r="E1305" i="1313"/>
  <c r="F1305" i="1313"/>
  <c r="D1306" i="1313"/>
  <c r="E1306" i="1313"/>
  <c r="F1306" i="1313"/>
  <c r="D1307" i="1313"/>
  <c r="E1307" i="1313"/>
  <c r="F1307" i="1313"/>
  <c r="D1308" i="1313"/>
  <c r="E1308" i="1313"/>
  <c r="F1308" i="1313"/>
  <c r="D1309" i="1313"/>
  <c r="E1309" i="1313"/>
  <c r="F1309" i="1313"/>
  <c r="D1310" i="1313"/>
  <c r="E1310" i="1313"/>
  <c r="F1310" i="1313"/>
  <c r="D1311" i="1313"/>
  <c r="E1311" i="1313"/>
  <c r="F1311" i="1313"/>
  <c r="D1312" i="1313"/>
  <c r="E1312" i="1313"/>
  <c r="F1312" i="1313"/>
  <c r="D1313" i="1313"/>
  <c r="E1313" i="1313"/>
  <c r="F1313" i="1313"/>
  <c r="D1314" i="1313"/>
  <c r="E1314" i="1313"/>
  <c r="F1314" i="1313"/>
  <c r="D1315" i="1313"/>
  <c r="E1315" i="1313"/>
  <c r="F1315" i="1313"/>
  <c r="D1316" i="1313"/>
  <c r="E1316" i="1313"/>
  <c r="F1316" i="1313"/>
  <c r="D1317" i="1313"/>
  <c r="E1317" i="1313"/>
  <c r="F1317" i="1313"/>
  <c r="D1318" i="1313"/>
  <c r="E1318" i="1313"/>
  <c r="F1318" i="1313"/>
  <c r="D1319" i="1313"/>
  <c r="E1319" i="1313"/>
  <c r="F1319" i="1313"/>
  <c r="D1320" i="1313"/>
  <c r="E1320" i="1313"/>
  <c r="F1320" i="1313"/>
  <c r="D1321" i="1313"/>
  <c r="E1321" i="1313"/>
  <c r="F1321" i="1313"/>
  <c r="D1322" i="1313"/>
  <c r="E1322" i="1313"/>
  <c r="F1322" i="1313"/>
  <c r="D1323" i="1313"/>
  <c r="E1323" i="1313"/>
  <c r="F1323" i="1313"/>
  <c r="D1324" i="1313"/>
  <c r="E1324" i="1313"/>
  <c r="F1324" i="1313"/>
  <c r="D1325" i="1313"/>
  <c r="E1325" i="1313"/>
  <c r="F1325" i="1313"/>
  <c r="D1326" i="1313"/>
  <c r="E1326" i="1313"/>
  <c r="F1326" i="1313"/>
  <c r="D1327" i="1313"/>
  <c r="E1327" i="1313"/>
  <c r="F1327" i="1313"/>
  <c r="D1328" i="1313"/>
  <c r="E1328" i="1313"/>
  <c r="F1328" i="1313"/>
  <c r="D1329" i="1313"/>
  <c r="E1329" i="1313"/>
  <c r="F1329" i="1313"/>
  <c r="D1330" i="1313"/>
  <c r="E1330" i="1313"/>
  <c r="F1330" i="1313"/>
  <c r="D1331" i="1313"/>
  <c r="E1331" i="1313"/>
  <c r="F1331" i="1313"/>
  <c r="D1332" i="1313"/>
  <c r="E1332" i="1313"/>
  <c r="F1332" i="1313"/>
  <c r="D1333" i="1313"/>
  <c r="E1333" i="1313"/>
  <c r="F1333" i="1313"/>
  <c r="D1334" i="1313"/>
  <c r="E1334" i="1313"/>
  <c r="F1334" i="1313"/>
  <c r="D1335" i="1313"/>
  <c r="E1335" i="1313"/>
  <c r="F1335" i="1313"/>
  <c r="D1336" i="1313"/>
  <c r="E1336" i="1313"/>
  <c r="F1336" i="1313"/>
  <c r="D1337" i="1313"/>
  <c r="E1337" i="1313"/>
  <c r="F1337" i="1313"/>
  <c r="D1338" i="1313"/>
  <c r="E1338" i="1313"/>
  <c r="F1338" i="1313"/>
  <c r="D1339" i="1313"/>
  <c r="E1339" i="1313"/>
  <c r="F1339" i="1313"/>
  <c r="D1340" i="1313"/>
  <c r="E1340" i="1313"/>
  <c r="F1340" i="1313"/>
  <c r="D1341" i="1313"/>
  <c r="E1341" i="1313"/>
  <c r="F1341" i="1313"/>
  <c r="D1342" i="1313"/>
  <c r="E1342" i="1313"/>
  <c r="F1342" i="1313"/>
  <c r="D1343" i="1313"/>
  <c r="E1343" i="1313"/>
  <c r="F1343" i="1313"/>
  <c r="D1344" i="1313"/>
  <c r="E1344" i="1313"/>
  <c r="F1344" i="1313"/>
  <c r="D1345" i="1313"/>
  <c r="E1345" i="1313"/>
  <c r="F1345" i="1313"/>
  <c r="D1346" i="1313"/>
  <c r="E1346" i="1313"/>
  <c r="F1346" i="1313"/>
  <c r="D1347" i="1313"/>
  <c r="E1347" i="1313"/>
  <c r="F1347" i="1313"/>
  <c r="D1348" i="1313"/>
  <c r="E1348" i="1313"/>
  <c r="F1348" i="1313"/>
  <c r="D1349" i="1313"/>
  <c r="E1349" i="1313"/>
  <c r="F1349" i="1313"/>
  <c r="D1350" i="1313"/>
  <c r="E1350" i="1313"/>
  <c r="F1350" i="1313"/>
  <c r="D1351" i="1313"/>
  <c r="E1351" i="1313"/>
  <c r="F1351" i="1313"/>
  <c r="D1352" i="1313"/>
  <c r="E1352" i="1313"/>
  <c r="F1352" i="1313"/>
  <c r="D1353" i="1313"/>
  <c r="E1353" i="1313"/>
  <c r="F1353" i="1313"/>
  <c r="D1354" i="1313"/>
  <c r="E1354" i="1313"/>
  <c r="F1354" i="1313"/>
  <c r="D1355" i="1313"/>
  <c r="E1355" i="1313"/>
  <c r="F1355" i="1313"/>
  <c r="D1356" i="1313"/>
  <c r="E1356" i="1313"/>
  <c r="F1356" i="1313"/>
  <c r="D1357" i="1313"/>
  <c r="E1357" i="1313"/>
  <c r="F1357" i="1313"/>
  <c r="D1358" i="1313"/>
  <c r="E1358" i="1313"/>
  <c r="F1358" i="1313"/>
  <c r="D1359" i="1313"/>
  <c r="E1359" i="1313"/>
  <c r="F1359" i="1313"/>
  <c r="D1360" i="1313"/>
  <c r="E1360" i="1313"/>
  <c r="F1360" i="1313"/>
  <c r="D1361" i="1313"/>
  <c r="E1361" i="1313"/>
  <c r="F1361" i="1313"/>
  <c r="D1362" i="1313"/>
  <c r="E1362" i="1313"/>
  <c r="F1362" i="1313"/>
  <c r="D1363" i="1313"/>
  <c r="E1363" i="1313"/>
  <c r="F1363" i="1313"/>
  <c r="D1364" i="1313"/>
  <c r="E1364" i="1313"/>
  <c r="F1364" i="1313"/>
  <c r="D1365" i="1313"/>
  <c r="E1365" i="1313"/>
  <c r="F1365" i="1313"/>
  <c r="D1366" i="1313"/>
  <c r="E1366" i="1313"/>
  <c r="F1366" i="1313"/>
  <c r="D1367" i="1313"/>
  <c r="E1367" i="1313"/>
  <c r="F1367" i="1313"/>
  <c r="D1368" i="1313"/>
  <c r="E1368" i="1313"/>
  <c r="F1368" i="1313"/>
  <c r="D1369" i="1313"/>
  <c r="E1369" i="1313"/>
  <c r="F1369" i="1313"/>
  <c r="D1370" i="1313"/>
  <c r="E1370" i="1313"/>
  <c r="F1370" i="1313"/>
  <c r="D1371" i="1313"/>
  <c r="E1371" i="1313"/>
  <c r="F1371" i="1313"/>
  <c r="D1372" i="1313"/>
  <c r="E1372" i="1313"/>
  <c r="F1372" i="1313"/>
  <c r="D1373" i="1313"/>
  <c r="E1373" i="1313"/>
  <c r="F1373" i="1313"/>
  <c r="D1374" i="1313"/>
  <c r="E1374" i="1313"/>
  <c r="F1374" i="1313"/>
  <c r="D1375" i="1313"/>
  <c r="E1375" i="1313"/>
  <c r="F1375" i="1313"/>
  <c r="D1376" i="1313"/>
  <c r="E1376" i="1313"/>
  <c r="F1376" i="1313"/>
  <c r="D1377" i="1313"/>
  <c r="E1377" i="1313"/>
  <c r="F1377" i="1313"/>
  <c r="D1378" i="1313"/>
  <c r="E1378" i="1313"/>
  <c r="F1378" i="1313"/>
  <c r="D1379" i="1313"/>
  <c r="E1379" i="1313"/>
  <c r="F1379" i="1313"/>
  <c r="D1380" i="1313"/>
  <c r="E1380" i="1313"/>
  <c r="F1380" i="1313"/>
  <c r="D1381" i="1313"/>
  <c r="E1381" i="1313"/>
  <c r="F1381" i="1313"/>
  <c r="D1382" i="1313"/>
  <c r="E1382" i="1313"/>
  <c r="F1382" i="1313"/>
  <c r="D1383" i="1313"/>
  <c r="E1383" i="1313"/>
  <c r="F1383" i="1313"/>
  <c r="D1384" i="1313"/>
  <c r="E1384" i="1313"/>
  <c r="F1384" i="1313"/>
  <c r="D1385" i="1313"/>
  <c r="E1385" i="1313"/>
  <c r="F1385" i="1313"/>
  <c r="D1386" i="1313"/>
  <c r="E1386" i="1313"/>
  <c r="F1386" i="1313"/>
  <c r="D1387" i="1313"/>
  <c r="E1387" i="1313"/>
  <c r="F1387" i="1313"/>
  <c r="D1388" i="1313"/>
  <c r="E1388" i="1313"/>
  <c r="F1388" i="1313"/>
  <c r="D1389" i="1313"/>
  <c r="E1389" i="1313"/>
  <c r="F1389" i="1313"/>
  <c r="D1390" i="1313"/>
  <c r="E1390" i="1313"/>
  <c r="F1390" i="1313"/>
  <c r="D1391" i="1313"/>
  <c r="E1391" i="1313"/>
  <c r="F1391" i="1313"/>
  <c r="D1392" i="1313"/>
  <c r="E1392" i="1313"/>
  <c r="F1392" i="1313"/>
  <c r="D1393" i="1313"/>
  <c r="E1393" i="1313"/>
  <c r="F1393" i="1313"/>
  <c r="D1394" i="1313"/>
  <c r="E1394" i="1313"/>
  <c r="F1394" i="1313"/>
  <c r="D1395" i="1313"/>
  <c r="E1395" i="1313"/>
  <c r="F1395" i="1313"/>
  <c r="D1396" i="1313"/>
  <c r="E1396" i="1313"/>
  <c r="F1396" i="1313"/>
  <c r="D1397" i="1313"/>
  <c r="E1397" i="1313"/>
  <c r="F1397" i="1313"/>
  <c r="D1398" i="1313"/>
  <c r="E1398" i="1313"/>
  <c r="F1398" i="1313"/>
  <c r="D1399" i="1313"/>
  <c r="E1399" i="1313"/>
  <c r="F1399" i="1313"/>
  <c r="D1400" i="1313"/>
  <c r="E1400" i="1313"/>
  <c r="F1400" i="1313"/>
  <c r="D1401" i="1313"/>
  <c r="E1401" i="1313"/>
  <c r="F1401" i="1313"/>
  <c r="D1402" i="1313"/>
  <c r="E1402" i="1313"/>
  <c r="F1402" i="1313"/>
  <c r="D1403" i="1313"/>
  <c r="E1403" i="1313"/>
  <c r="F1403" i="1313"/>
  <c r="D1404" i="1313"/>
  <c r="E1404" i="1313"/>
  <c r="F1404" i="1313"/>
  <c r="D1405" i="1313"/>
  <c r="E1405" i="1313"/>
  <c r="F1405" i="1313"/>
  <c r="D1406" i="1313"/>
  <c r="E1406" i="1313"/>
  <c r="F1406" i="1313"/>
  <c r="D1407" i="1313"/>
  <c r="E1407" i="1313"/>
  <c r="F1407" i="1313"/>
  <c r="D1408" i="1313"/>
  <c r="E1408" i="1313"/>
  <c r="F1408" i="1313"/>
  <c r="D1409" i="1313"/>
  <c r="E1409" i="1313"/>
  <c r="F1409" i="1313"/>
  <c r="D1410" i="1313"/>
  <c r="E1410" i="1313"/>
  <c r="F1410" i="1313"/>
  <c r="D1411" i="1313"/>
  <c r="E1411" i="1313"/>
  <c r="F1411" i="1313"/>
  <c r="D1412" i="1313"/>
  <c r="E1412" i="1313"/>
  <c r="F1412" i="1313"/>
  <c r="D1413" i="1313"/>
  <c r="E1413" i="1313"/>
  <c r="F1413" i="1313"/>
  <c r="D1414" i="1313"/>
  <c r="E1414" i="1313"/>
  <c r="F1414" i="1313"/>
  <c r="D1415" i="1313"/>
  <c r="E1415" i="1313"/>
  <c r="F1415" i="1313"/>
  <c r="D1416" i="1313"/>
  <c r="E1416" i="1313"/>
  <c r="F1416" i="1313"/>
  <c r="D1417" i="1313"/>
  <c r="E1417" i="1313"/>
  <c r="F1417" i="1313"/>
  <c r="D1418" i="1313"/>
  <c r="E1418" i="1313"/>
  <c r="F1418" i="1313"/>
  <c r="D1419" i="1313"/>
  <c r="E1419" i="1313"/>
  <c r="F1419" i="1313"/>
  <c r="D1420" i="1313"/>
  <c r="E1420" i="1313"/>
  <c r="F1420" i="1313"/>
  <c r="D1421" i="1313"/>
  <c r="E1421" i="1313"/>
  <c r="F1421" i="1313"/>
  <c r="D1422" i="1313"/>
  <c r="E1422" i="1313"/>
  <c r="F1422" i="1313"/>
  <c r="D1423" i="1313"/>
  <c r="E1423" i="1313"/>
  <c r="F1423" i="1313"/>
  <c r="D1424" i="1313"/>
  <c r="E1424" i="1313"/>
  <c r="F1424" i="1313"/>
  <c r="D1425" i="1313"/>
  <c r="E1425" i="1313"/>
  <c r="F1425" i="1313"/>
  <c r="D1426" i="1313"/>
  <c r="E1426" i="1313"/>
  <c r="F1426" i="1313"/>
  <c r="D1427" i="1313"/>
  <c r="E1427" i="1313"/>
  <c r="F1427" i="1313"/>
  <c r="D1428" i="1313"/>
  <c r="E1428" i="1313"/>
  <c r="F1428" i="1313"/>
  <c r="D1429" i="1313"/>
  <c r="E1429" i="1313"/>
  <c r="F1429" i="1313"/>
  <c r="D1430" i="1313"/>
  <c r="E1430" i="1313"/>
  <c r="F1430" i="1313"/>
  <c r="D1431" i="1313"/>
  <c r="E1431" i="1313"/>
  <c r="F1431" i="1313"/>
  <c r="D1432" i="1313"/>
  <c r="E1432" i="1313"/>
  <c r="F1432" i="1313"/>
  <c r="D1433" i="1313"/>
  <c r="E1433" i="1313"/>
  <c r="F1433" i="1313"/>
  <c r="D1434" i="1313"/>
  <c r="E1434" i="1313"/>
  <c r="F1434" i="1313"/>
  <c r="D1435" i="1313"/>
  <c r="E1435" i="1313"/>
  <c r="F1435" i="1313"/>
  <c r="D1436" i="1313"/>
  <c r="E1436" i="1313"/>
  <c r="F1436" i="1313"/>
  <c r="D1437" i="1313"/>
  <c r="E1437" i="1313"/>
  <c r="F1437" i="1313"/>
  <c r="D1438" i="1313"/>
  <c r="E1438" i="1313"/>
  <c r="F1438" i="1313"/>
  <c r="D1439" i="1313"/>
  <c r="E1439" i="1313"/>
  <c r="F1439" i="1313"/>
  <c r="D1440" i="1313"/>
  <c r="E1440" i="1313"/>
  <c r="F1440" i="1313"/>
  <c r="D1441" i="1313"/>
  <c r="E1441" i="1313"/>
  <c r="F1441" i="1313"/>
  <c r="D1442" i="1313"/>
  <c r="E1442" i="1313"/>
  <c r="F1442" i="1313"/>
  <c r="D1443" i="1313"/>
  <c r="E1443" i="1313"/>
  <c r="F1443" i="1313"/>
  <c r="D1444" i="1313"/>
  <c r="E1444" i="1313"/>
  <c r="F1444" i="1313"/>
  <c r="D1445" i="1313"/>
  <c r="E1445" i="1313"/>
  <c r="F1445" i="1313"/>
  <c r="D1446" i="1313"/>
  <c r="E1446" i="1313"/>
  <c r="F1446" i="1313"/>
  <c r="D1447" i="1313"/>
  <c r="E1447" i="1313"/>
  <c r="F1447" i="1313"/>
  <c r="D1448" i="1313"/>
  <c r="E1448" i="1313"/>
  <c r="F1448" i="1313"/>
  <c r="D1449" i="1313"/>
  <c r="E1449" i="1313"/>
  <c r="F1449" i="1313"/>
  <c r="D1450" i="1313"/>
  <c r="E1450" i="1313"/>
  <c r="F1450" i="1313"/>
  <c r="D1451" i="1313"/>
  <c r="E1451" i="1313"/>
  <c r="F1451" i="1313"/>
  <c r="D1452" i="1313"/>
  <c r="E1452" i="1313"/>
  <c r="F1452" i="1313"/>
  <c r="D1453" i="1313"/>
  <c r="E1453" i="1313"/>
  <c r="F1453" i="1313"/>
  <c r="D1454" i="1313"/>
  <c r="E1454" i="1313"/>
  <c r="F1454" i="1313"/>
  <c r="D1455" i="1313"/>
  <c r="E1455" i="1313"/>
  <c r="F1455" i="1313"/>
  <c r="D1456" i="1313"/>
  <c r="E1456" i="1313"/>
  <c r="F1456" i="1313"/>
  <c r="D1457" i="1313"/>
  <c r="E1457" i="1313"/>
  <c r="F1457" i="1313"/>
  <c r="D1458" i="1313"/>
  <c r="E1458" i="1313"/>
  <c r="F1458" i="1313"/>
  <c r="D1459" i="1313"/>
  <c r="E1459" i="1313"/>
  <c r="F1459" i="1313"/>
  <c r="D1460" i="1313"/>
  <c r="E1460" i="1313"/>
  <c r="F1460" i="1313"/>
  <c r="D1461" i="1313"/>
  <c r="E1461" i="1313"/>
  <c r="F1461" i="1313"/>
  <c r="D1462" i="1313"/>
  <c r="E1462" i="1313"/>
  <c r="F1462" i="1313"/>
  <c r="D1463" i="1313"/>
  <c r="E1463" i="1313"/>
  <c r="F1463" i="1313"/>
  <c r="D1464" i="1313"/>
  <c r="E1464" i="1313"/>
  <c r="F1464" i="1313"/>
  <c r="D1465" i="1313"/>
  <c r="E1465" i="1313"/>
  <c r="F1465" i="1313"/>
  <c r="D1466" i="1313"/>
  <c r="E1466" i="1313"/>
  <c r="F1466" i="1313"/>
  <c r="D1467" i="1313"/>
  <c r="E1467" i="1313"/>
  <c r="F1467" i="1313"/>
  <c r="D1468" i="1313"/>
  <c r="E1468" i="1313"/>
  <c r="F1468" i="1313"/>
  <c r="D1469" i="1313"/>
  <c r="E1469" i="1313"/>
  <c r="F1469" i="1313"/>
  <c r="D1470" i="1313"/>
  <c r="E1470" i="1313"/>
  <c r="F1470" i="1313"/>
  <c r="D1471" i="1313"/>
  <c r="E1471" i="1313"/>
  <c r="F1471" i="1313"/>
  <c r="D1472" i="1313"/>
  <c r="E1472" i="1313"/>
  <c r="F1472" i="1313"/>
  <c r="D1473" i="1313"/>
  <c r="E1473" i="1313"/>
  <c r="F1473" i="1313"/>
  <c r="D1474" i="1313"/>
  <c r="E1474" i="1313"/>
  <c r="F1474" i="1313"/>
  <c r="D1475" i="1313"/>
  <c r="E1475" i="1313"/>
  <c r="F1475" i="1313"/>
  <c r="D1476" i="1313"/>
  <c r="E1476" i="1313"/>
  <c r="F1476" i="1313"/>
  <c r="D1477" i="1313"/>
  <c r="E1477" i="1313"/>
  <c r="F1477" i="1313"/>
  <c r="D1478" i="1313"/>
  <c r="E1478" i="1313"/>
  <c r="F1478" i="1313"/>
  <c r="D1479" i="1313"/>
  <c r="E1479" i="1313"/>
  <c r="F1479" i="1313"/>
  <c r="D1480" i="1313"/>
  <c r="E1480" i="1313"/>
  <c r="F1480" i="1313"/>
  <c r="D1481" i="1313"/>
  <c r="E1481" i="1313"/>
  <c r="F1481" i="1313"/>
  <c r="D1482" i="1313"/>
  <c r="E1482" i="1313"/>
  <c r="F1482" i="1313"/>
  <c r="D1483" i="1313"/>
  <c r="E1483" i="1313"/>
  <c r="F1483" i="1313"/>
  <c r="D1484" i="1313"/>
  <c r="E1484" i="1313"/>
  <c r="F1484" i="1313"/>
  <c r="D1485" i="1313"/>
  <c r="E1485" i="1313"/>
  <c r="F1485" i="1313"/>
  <c r="D1486" i="1313"/>
  <c r="E1486" i="1313"/>
  <c r="F1486" i="1313"/>
  <c r="D1487" i="1313"/>
  <c r="E1487" i="1313"/>
  <c r="F1487" i="1313"/>
  <c r="D1488" i="1313"/>
  <c r="E1488" i="1313"/>
  <c r="F1488" i="1313"/>
  <c r="D1489" i="1313"/>
  <c r="E1489" i="1313"/>
  <c r="F1489" i="1313"/>
  <c r="D1490" i="1313"/>
  <c r="E1490" i="1313"/>
  <c r="F1490" i="1313"/>
  <c r="D1491" i="1313"/>
  <c r="E1491" i="1313"/>
  <c r="F1491" i="1313"/>
  <c r="D1492" i="1313"/>
  <c r="E1492" i="1313"/>
  <c r="F1492" i="1313"/>
  <c r="D1493" i="1313"/>
  <c r="E1493" i="1313"/>
  <c r="F1493" i="1313"/>
  <c r="D1494" i="1313"/>
  <c r="E1494" i="1313"/>
  <c r="F1494" i="1313"/>
  <c r="D1495" i="1313"/>
  <c r="E1495" i="1313"/>
  <c r="F1495" i="1313"/>
  <c r="D1496" i="1313"/>
  <c r="E1496" i="1313"/>
  <c r="F1496" i="1313"/>
  <c r="D1497" i="1313"/>
  <c r="E1497" i="1313"/>
  <c r="F1497" i="1313"/>
  <c r="D1498" i="1313"/>
  <c r="E1498" i="1313"/>
  <c r="F1498" i="1313"/>
  <c r="D1499" i="1313"/>
  <c r="E1499" i="1313"/>
  <c r="F1499" i="1313"/>
  <c r="D1500" i="1313"/>
  <c r="E1500" i="1313"/>
  <c r="F1500" i="1313"/>
  <c r="D1501" i="1313"/>
  <c r="E1501" i="1313"/>
  <c r="F1501" i="1313"/>
  <c r="D1502" i="1313"/>
  <c r="E1502" i="1313"/>
  <c r="F1502" i="1313"/>
  <c r="D1503" i="1313"/>
  <c r="E1503" i="1313"/>
  <c r="F1503" i="1313"/>
  <c r="D1504" i="1313"/>
  <c r="E1504" i="1313"/>
  <c r="F1504" i="1313"/>
  <c r="D1505" i="1313"/>
  <c r="E1505" i="1313"/>
  <c r="F1505" i="1313"/>
  <c r="D1506" i="1313"/>
  <c r="E1506" i="1313"/>
  <c r="F1506" i="1313"/>
  <c r="D1507" i="1313"/>
  <c r="E1507" i="1313"/>
  <c r="F1507" i="1313"/>
  <c r="D1508" i="1313"/>
  <c r="E1508" i="1313"/>
  <c r="F1508" i="1313"/>
  <c r="D1509" i="1313"/>
  <c r="E1509" i="1313"/>
  <c r="F1509" i="1313"/>
  <c r="D1510" i="1313"/>
  <c r="E1510" i="1313"/>
  <c r="F1510" i="1313"/>
  <c r="D1511" i="1313"/>
  <c r="E1511" i="1313"/>
  <c r="F1511" i="1313"/>
  <c r="D1512" i="1313"/>
  <c r="E1512" i="1313"/>
  <c r="F1512" i="1313"/>
  <c r="D1513" i="1313"/>
  <c r="E1513" i="1313"/>
  <c r="F1513" i="1313"/>
  <c r="D1514" i="1313"/>
  <c r="E1514" i="1313"/>
  <c r="F1514" i="1313"/>
  <c r="D1515" i="1313"/>
  <c r="E1515" i="1313"/>
  <c r="F1515" i="1313"/>
  <c r="D1516" i="1313"/>
  <c r="E1516" i="1313"/>
  <c r="F1516" i="1313"/>
  <c r="D1517" i="1313"/>
  <c r="E1517" i="1313"/>
  <c r="F1517" i="1313"/>
  <c r="D1518" i="1313"/>
  <c r="E1518" i="1313"/>
  <c r="F1518" i="1313"/>
  <c r="D1519" i="1313"/>
  <c r="E1519" i="1313"/>
  <c r="F1519" i="1313"/>
  <c r="D1520" i="1313"/>
  <c r="E1520" i="1313"/>
  <c r="F1520" i="1313"/>
  <c r="D1521" i="1313"/>
  <c r="E1521" i="1313"/>
  <c r="F1521" i="1313"/>
  <c r="D1522" i="1313"/>
  <c r="E1522" i="1313"/>
  <c r="F1522" i="1313"/>
  <c r="D1523" i="1313"/>
  <c r="E1523" i="1313"/>
  <c r="F1523" i="1313"/>
  <c r="D1524" i="1313"/>
  <c r="E1524" i="1313"/>
  <c r="F1524" i="1313"/>
  <c r="D1525" i="1313"/>
  <c r="E1525" i="1313"/>
  <c r="F1525" i="1313"/>
  <c r="D1526" i="1313"/>
  <c r="E1526" i="1313"/>
  <c r="F1526" i="1313"/>
  <c r="D1527" i="1313"/>
  <c r="E1527" i="1313"/>
  <c r="F1527" i="1313"/>
  <c r="D1528" i="1313"/>
  <c r="E1528" i="1313"/>
  <c r="F1528" i="1313"/>
  <c r="D1529" i="1313"/>
  <c r="E1529" i="1313"/>
  <c r="F1529" i="1313"/>
  <c r="D1530" i="1313"/>
  <c r="E1530" i="1313"/>
  <c r="F1530" i="1313"/>
  <c r="D1531" i="1313"/>
  <c r="E1531" i="1313"/>
  <c r="F1531" i="1313"/>
  <c r="D1532" i="1313"/>
  <c r="E1532" i="1313"/>
  <c r="F1532" i="1313"/>
  <c r="D1533" i="1313"/>
  <c r="E1533" i="1313"/>
  <c r="F1533" i="1313"/>
  <c r="D1534" i="1313"/>
  <c r="E1534" i="1313"/>
  <c r="F1534" i="1313"/>
  <c r="D1535" i="1313"/>
  <c r="E1535" i="1313"/>
  <c r="F1535" i="1313"/>
  <c r="D1536" i="1313"/>
  <c r="E1536" i="1313"/>
  <c r="F1536" i="1313"/>
  <c r="D1537" i="1313"/>
  <c r="E1537" i="1313"/>
  <c r="F1537" i="1313"/>
  <c r="D1538" i="1313"/>
  <c r="E1538" i="1313"/>
  <c r="F1538" i="1313"/>
  <c r="D1539" i="1313"/>
  <c r="E1539" i="1313"/>
  <c r="F1539" i="1313"/>
  <c r="D1540" i="1313"/>
  <c r="E1540" i="1313"/>
  <c r="F1540" i="1313"/>
  <c r="D1541" i="1313"/>
  <c r="E1541" i="1313"/>
  <c r="F1541" i="1313"/>
  <c r="D1542" i="1313"/>
  <c r="E1542" i="1313"/>
  <c r="F1542" i="1313"/>
  <c r="D1543" i="1313"/>
  <c r="E1543" i="1313"/>
  <c r="F1543" i="1313"/>
  <c r="D1544" i="1313"/>
  <c r="E1544" i="1313"/>
  <c r="F1544" i="1313"/>
  <c r="D1545" i="1313"/>
  <c r="E1545" i="1313"/>
  <c r="F1545" i="1313"/>
  <c r="D1546" i="1313"/>
  <c r="E1546" i="1313"/>
  <c r="F1546" i="1313"/>
  <c r="D1547" i="1313"/>
  <c r="E1547" i="1313"/>
  <c r="F1547" i="1313"/>
  <c r="D1548" i="1313"/>
  <c r="E1548" i="1313"/>
  <c r="F1548" i="1313"/>
  <c r="D1549" i="1313"/>
  <c r="E1549" i="1313"/>
  <c r="F1549" i="1313"/>
  <c r="D1550" i="1313"/>
  <c r="E1550" i="1313"/>
  <c r="F1550" i="1313"/>
  <c r="D1551" i="1313"/>
  <c r="E1551" i="1313"/>
  <c r="F1551" i="1313"/>
  <c r="D1552" i="1313"/>
  <c r="E1552" i="1313"/>
  <c r="F1552" i="1313"/>
  <c r="D1553" i="1313"/>
  <c r="E1553" i="1313"/>
  <c r="F1553" i="1313"/>
  <c r="D1554" i="1313"/>
  <c r="E1554" i="1313"/>
  <c r="F1554" i="1313"/>
  <c r="D1555" i="1313"/>
  <c r="E1555" i="1313"/>
  <c r="F1555" i="1313"/>
  <c r="D1556" i="1313"/>
  <c r="E1556" i="1313"/>
  <c r="F1556" i="1313"/>
  <c r="D1557" i="1313"/>
  <c r="E1557" i="1313"/>
  <c r="F1557" i="1313"/>
  <c r="D1558" i="1313"/>
  <c r="E1558" i="1313"/>
  <c r="F1558" i="1313"/>
  <c r="D1559" i="1313"/>
  <c r="E1559" i="1313"/>
  <c r="F1559" i="1313"/>
  <c r="D1560" i="1313"/>
  <c r="E1560" i="1313"/>
  <c r="F1560" i="1313"/>
  <c r="D1561" i="1313"/>
  <c r="E1561" i="1313"/>
  <c r="F1561" i="1313"/>
  <c r="D1562" i="1313"/>
  <c r="E1562" i="1313"/>
  <c r="F1562" i="1313"/>
  <c r="D1563" i="1313"/>
  <c r="E1563" i="1313"/>
  <c r="F1563" i="1313"/>
  <c r="D1564" i="1313"/>
  <c r="E1564" i="1313"/>
  <c r="F1564" i="1313"/>
  <c r="D1565" i="1313"/>
  <c r="E1565" i="1313"/>
  <c r="F1565" i="1313"/>
  <c r="D1566" i="1313"/>
  <c r="E1566" i="1313"/>
  <c r="F1566" i="1313"/>
  <c r="D1567" i="1313"/>
  <c r="E1567" i="1313"/>
  <c r="F1567" i="1313"/>
  <c r="D1568" i="1313"/>
  <c r="E1568" i="1313"/>
  <c r="F1568" i="1313"/>
  <c r="D1569" i="1313"/>
  <c r="E1569" i="1313"/>
  <c r="F1569" i="1313"/>
  <c r="D1570" i="1313"/>
  <c r="E1570" i="1313"/>
  <c r="F1570" i="1313"/>
  <c r="D1571" i="1313"/>
  <c r="E1571" i="1313"/>
  <c r="F1571" i="1313"/>
  <c r="D1572" i="1313"/>
  <c r="E1572" i="1313"/>
  <c r="F1572" i="1313"/>
  <c r="D1573" i="1313"/>
  <c r="E1573" i="1313"/>
  <c r="F1573" i="1313"/>
  <c r="D1574" i="1313"/>
  <c r="E1574" i="1313"/>
  <c r="F1574" i="1313"/>
  <c r="D1575" i="1313"/>
  <c r="E1575" i="1313"/>
  <c r="F1575" i="1313"/>
  <c r="D1576" i="1313"/>
  <c r="E1576" i="1313"/>
  <c r="F1576" i="1313"/>
  <c r="D1577" i="1313"/>
  <c r="E1577" i="1313"/>
  <c r="F1577" i="1313"/>
  <c r="D1578" i="1313"/>
  <c r="E1578" i="1313"/>
  <c r="F1578" i="1313"/>
  <c r="D1579" i="1313"/>
  <c r="E1579" i="1313"/>
  <c r="F1579" i="1313"/>
  <c r="D1580" i="1313"/>
  <c r="E1580" i="1313"/>
  <c r="F1580" i="1313"/>
  <c r="D1581" i="1313"/>
  <c r="E1581" i="1313"/>
  <c r="F1581" i="1313"/>
  <c r="D1582" i="1313"/>
  <c r="E1582" i="1313"/>
  <c r="F1582" i="1313"/>
  <c r="D1583" i="1313"/>
  <c r="E1583" i="1313"/>
  <c r="F1583" i="1313"/>
  <c r="D1584" i="1313"/>
  <c r="E1584" i="1313"/>
  <c r="F1584" i="1313"/>
  <c r="D1585" i="1313"/>
  <c r="E1585" i="1313"/>
  <c r="F1585" i="1313"/>
  <c r="D1586" i="1313"/>
  <c r="E1586" i="1313"/>
  <c r="F1586" i="1313"/>
  <c r="D1587" i="1313"/>
  <c r="E1587" i="1313"/>
  <c r="F1587" i="1313"/>
  <c r="D1588" i="1313"/>
  <c r="E1588" i="1313"/>
  <c r="F1588" i="1313"/>
  <c r="D1589" i="1313"/>
  <c r="E1589" i="1313"/>
  <c r="F1589" i="1313"/>
  <c r="D1590" i="1313"/>
  <c r="E1590" i="1313"/>
  <c r="F1590" i="1313"/>
  <c r="D1591" i="1313"/>
  <c r="E1591" i="1313"/>
  <c r="F1591" i="1313"/>
  <c r="D1592" i="1313"/>
  <c r="E1592" i="1313"/>
  <c r="F1592" i="1313"/>
  <c r="D1593" i="1313"/>
  <c r="E1593" i="1313"/>
  <c r="F1593" i="1313"/>
  <c r="D1594" i="1313"/>
  <c r="E1594" i="1313"/>
  <c r="F1594" i="1313"/>
  <c r="D1595" i="1313"/>
  <c r="E1595" i="1313"/>
  <c r="F1595" i="1313"/>
  <c r="D1596" i="1313"/>
  <c r="E1596" i="1313"/>
  <c r="F1596" i="1313"/>
  <c r="D1597" i="1313"/>
  <c r="E1597" i="1313"/>
  <c r="F1597" i="1313"/>
  <c r="D1598" i="1313"/>
  <c r="E1598" i="1313"/>
  <c r="F1598" i="1313"/>
  <c r="D1599" i="1313"/>
  <c r="E1599" i="1313"/>
  <c r="F1599" i="1313"/>
  <c r="D1600" i="1313"/>
  <c r="E1600" i="1313"/>
  <c r="F1600" i="1313"/>
  <c r="D1601" i="1313"/>
  <c r="E1601" i="1313"/>
  <c r="F1601" i="1313"/>
  <c r="D1602" i="1313"/>
  <c r="E1602" i="1313"/>
  <c r="F1602" i="1313"/>
  <c r="D1603" i="1313"/>
  <c r="E1603" i="1313"/>
  <c r="F1603" i="1313"/>
  <c r="D1604" i="1313"/>
  <c r="E1604" i="1313"/>
  <c r="F1604" i="1313"/>
  <c r="D1605" i="1313"/>
  <c r="E1605" i="1313"/>
  <c r="F1605" i="1313"/>
  <c r="D1606" i="1313"/>
  <c r="E1606" i="1313"/>
  <c r="F1606" i="1313"/>
  <c r="D1607" i="1313"/>
  <c r="E1607" i="1313"/>
  <c r="F1607" i="1313"/>
  <c r="D1608" i="1313"/>
  <c r="E1608" i="1313"/>
  <c r="F1608" i="1313"/>
  <c r="D1609" i="1313"/>
  <c r="E1609" i="1313"/>
  <c r="F1609" i="1313"/>
  <c r="D1610" i="1313"/>
  <c r="E1610" i="1313"/>
  <c r="F1610" i="1313"/>
  <c r="D1611" i="1313"/>
  <c r="E1611" i="1313"/>
  <c r="F1611" i="1313"/>
  <c r="D1612" i="1313"/>
  <c r="E1612" i="1313"/>
  <c r="F1612" i="1313"/>
  <c r="D1613" i="1313"/>
  <c r="E1613" i="1313"/>
  <c r="F1613" i="1313"/>
  <c r="D1614" i="1313"/>
  <c r="E1614" i="1313"/>
  <c r="F1614" i="1313"/>
  <c r="D1615" i="1313"/>
  <c r="E1615" i="1313"/>
  <c r="F1615" i="1313"/>
  <c r="D1616" i="1313"/>
  <c r="E1616" i="1313"/>
  <c r="F1616" i="1313"/>
  <c r="D1617" i="1313"/>
  <c r="E1617" i="1313"/>
  <c r="F1617" i="1313"/>
  <c r="D1618" i="1313"/>
  <c r="E1618" i="1313"/>
  <c r="F1618" i="1313"/>
  <c r="D1619" i="1313"/>
  <c r="E1619" i="1313"/>
  <c r="F1619" i="1313"/>
  <c r="D1620" i="1313"/>
  <c r="E1620" i="1313"/>
  <c r="F1620" i="1313"/>
  <c r="D1621" i="1313"/>
  <c r="E1621" i="1313"/>
  <c r="F1621" i="1313"/>
  <c r="D1622" i="1313"/>
  <c r="E1622" i="1313"/>
  <c r="F1622" i="1313"/>
  <c r="D1623" i="1313"/>
  <c r="E1623" i="1313"/>
  <c r="F1623" i="1313"/>
  <c r="D1624" i="1313"/>
  <c r="E1624" i="1313"/>
  <c r="F1624" i="1313"/>
  <c r="D1625" i="1313"/>
  <c r="E1625" i="1313"/>
  <c r="F1625" i="1313"/>
  <c r="D1626" i="1313"/>
  <c r="E1626" i="1313"/>
  <c r="F1626" i="1313"/>
  <c r="D1627" i="1313"/>
  <c r="E1627" i="1313"/>
  <c r="F1627" i="1313"/>
  <c r="D1628" i="1313"/>
  <c r="E1628" i="1313"/>
  <c r="F1628" i="1313"/>
  <c r="D1629" i="1313"/>
  <c r="E1629" i="1313"/>
  <c r="F1629" i="1313"/>
  <c r="D1630" i="1313"/>
  <c r="E1630" i="1313"/>
  <c r="F1630" i="1313"/>
  <c r="D1631" i="1313"/>
  <c r="E1631" i="1313"/>
  <c r="F1631" i="1313"/>
  <c r="D1632" i="1313"/>
  <c r="E1632" i="1313"/>
  <c r="F1632" i="1313"/>
  <c r="D1633" i="1313"/>
  <c r="E1633" i="1313"/>
  <c r="F1633" i="1313"/>
  <c r="D1634" i="1313"/>
  <c r="E1634" i="1313"/>
  <c r="F1634" i="1313"/>
  <c r="D1635" i="1313"/>
  <c r="E1635" i="1313"/>
  <c r="F1635" i="1313"/>
  <c r="D1636" i="1313"/>
  <c r="E1636" i="1313"/>
  <c r="F1636" i="1313"/>
  <c r="D1637" i="1313"/>
  <c r="E1637" i="1313"/>
  <c r="F1637" i="1313"/>
  <c r="D1638" i="1313"/>
  <c r="E1638" i="1313"/>
  <c r="F1638" i="1313"/>
  <c r="D1639" i="1313"/>
  <c r="E1639" i="1313"/>
  <c r="F1639" i="1313"/>
  <c r="D1640" i="1313"/>
  <c r="E1640" i="1313"/>
  <c r="F1640" i="1313"/>
  <c r="D1641" i="1313"/>
  <c r="E1641" i="1313"/>
  <c r="F1641" i="1313"/>
  <c r="D1642" i="1313"/>
  <c r="E1642" i="1313"/>
  <c r="F1642" i="1313"/>
  <c r="D1643" i="1313"/>
  <c r="E1643" i="1313"/>
  <c r="F1643" i="1313"/>
  <c r="D1644" i="1313"/>
  <c r="E1644" i="1313"/>
  <c r="F1644" i="1313"/>
  <c r="D1645" i="1313"/>
  <c r="E1645" i="1313"/>
  <c r="F1645" i="1313"/>
  <c r="D1646" i="1313"/>
  <c r="E1646" i="1313"/>
  <c r="F1646" i="1313"/>
  <c r="D1647" i="1313"/>
  <c r="E1647" i="1313"/>
  <c r="F1647" i="1313"/>
  <c r="D1648" i="1313"/>
  <c r="E1648" i="1313"/>
  <c r="F1648" i="1313"/>
  <c r="D1649" i="1313"/>
  <c r="E1649" i="1313"/>
  <c r="F1649" i="1313"/>
  <c r="D1650" i="1313"/>
  <c r="E1650" i="1313"/>
  <c r="F1650" i="1313"/>
  <c r="D1651" i="1313"/>
  <c r="E1651" i="1313"/>
  <c r="F1651" i="1313"/>
  <c r="D1652" i="1313"/>
  <c r="E1652" i="1313"/>
  <c r="F1652" i="1313"/>
  <c r="D1653" i="1313"/>
  <c r="E1653" i="1313"/>
  <c r="F1653" i="1313"/>
  <c r="D1654" i="1313"/>
  <c r="E1654" i="1313"/>
  <c r="F1654" i="1313"/>
  <c r="D1655" i="1313"/>
  <c r="E1655" i="1313"/>
  <c r="F1655" i="1313"/>
  <c r="D1656" i="1313"/>
  <c r="E1656" i="1313"/>
  <c r="F1656" i="1313"/>
  <c r="D1657" i="1313"/>
  <c r="E1657" i="1313"/>
  <c r="F1657" i="1313"/>
  <c r="D1658" i="1313"/>
  <c r="E1658" i="1313"/>
  <c r="F1658" i="1313"/>
  <c r="D1659" i="1313"/>
  <c r="E1659" i="1313"/>
  <c r="F1659" i="1313"/>
  <c r="D1660" i="1313"/>
  <c r="E1660" i="1313"/>
  <c r="F1660" i="1313"/>
  <c r="D1661" i="1313"/>
  <c r="E1661" i="1313"/>
  <c r="F1661" i="1313"/>
  <c r="D1662" i="1313"/>
  <c r="E1662" i="1313"/>
  <c r="F1662" i="1313"/>
  <c r="D1663" i="1313"/>
  <c r="E1663" i="1313"/>
  <c r="F1663" i="1313"/>
  <c r="D1664" i="1313"/>
  <c r="E1664" i="1313"/>
  <c r="F1664" i="1313"/>
  <c r="D1665" i="1313"/>
  <c r="E1665" i="1313"/>
  <c r="F1665" i="1313"/>
  <c r="D1666" i="1313"/>
  <c r="E1666" i="1313"/>
  <c r="F1666" i="1313"/>
  <c r="D1667" i="1313"/>
  <c r="E1667" i="1313"/>
  <c r="F1667" i="1313"/>
  <c r="D1668" i="1313"/>
  <c r="E1668" i="1313"/>
  <c r="F1668" i="1313"/>
  <c r="D1669" i="1313"/>
  <c r="E1669" i="1313"/>
  <c r="F1669" i="1313"/>
  <c r="D1670" i="1313"/>
  <c r="E1670" i="1313"/>
  <c r="F1670" i="1313"/>
  <c r="D1671" i="1313"/>
  <c r="E1671" i="1313"/>
  <c r="F1671" i="1313"/>
  <c r="D1672" i="1313"/>
  <c r="E1672" i="1313"/>
  <c r="F1672" i="1313"/>
  <c r="D1673" i="1313"/>
  <c r="E1673" i="1313"/>
  <c r="F1673" i="1313"/>
  <c r="D1674" i="1313"/>
  <c r="E1674" i="1313"/>
  <c r="F1674" i="1313"/>
  <c r="D1675" i="1313"/>
  <c r="E1675" i="1313"/>
  <c r="F1675" i="1313"/>
  <c r="D1676" i="1313"/>
  <c r="E1676" i="1313"/>
  <c r="F1676" i="1313"/>
  <c r="D1677" i="1313"/>
  <c r="E1677" i="1313"/>
  <c r="F1677" i="1313"/>
  <c r="D1678" i="1313"/>
  <c r="E1678" i="1313"/>
  <c r="F1678" i="1313"/>
  <c r="D1679" i="1313"/>
  <c r="E1679" i="1313"/>
  <c r="F1679" i="1313"/>
  <c r="D1680" i="1313"/>
  <c r="E1680" i="1313"/>
  <c r="F1680" i="1313"/>
  <c r="D1681" i="1313"/>
  <c r="E1681" i="1313"/>
  <c r="F1681" i="1313"/>
  <c r="D1682" i="1313"/>
  <c r="E1682" i="1313"/>
  <c r="F1682" i="1313"/>
  <c r="D1683" i="1313"/>
  <c r="E1683" i="1313"/>
  <c r="F1683" i="1313"/>
  <c r="D1684" i="1313"/>
  <c r="E1684" i="1313"/>
  <c r="F1684" i="1313"/>
  <c r="D1685" i="1313"/>
  <c r="E1685" i="1313"/>
  <c r="F1685" i="1313"/>
  <c r="D1686" i="1313"/>
  <c r="E1686" i="1313"/>
  <c r="F1686" i="1313"/>
  <c r="D1687" i="1313"/>
  <c r="E1687" i="1313"/>
  <c r="F1687" i="1313"/>
  <c r="D1688" i="1313"/>
  <c r="E1688" i="1313"/>
  <c r="F1688" i="1313"/>
  <c r="D1689" i="1313"/>
  <c r="E1689" i="1313"/>
  <c r="F1689" i="1313"/>
  <c r="D1690" i="1313"/>
  <c r="E1690" i="1313"/>
  <c r="F1690" i="1313"/>
  <c r="D1691" i="1313"/>
  <c r="E1691" i="1313"/>
  <c r="F1691" i="1313"/>
  <c r="D1692" i="1313"/>
  <c r="E1692" i="1313"/>
  <c r="F1692" i="1313"/>
  <c r="D1693" i="1313"/>
  <c r="E1693" i="1313"/>
  <c r="F1693" i="1313"/>
  <c r="D1694" i="1313"/>
  <c r="E1694" i="1313"/>
  <c r="F1694" i="1313"/>
  <c r="D1695" i="1313"/>
  <c r="E1695" i="1313"/>
  <c r="F1695" i="1313"/>
  <c r="D1696" i="1313"/>
  <c r="E1696" i="1313"/>
  <c r="F1696" i="1313"/>
  <c r="D1697" i="1313"/>
  <c r="E1697" i="1313"/>
  <c r="F1697" i="1313"/>
  <c r="D1698" i="1313"/>
  <c r="E1698" i="1313"/>
  <c r="F1698" i="1313"/>
  <c r="D1699" i="1313"/>
  <c r="E1699" i="1313"/>
  <c r="F1699" i="1313"/>
  <c r="D1700" i="1313"/>
  <c r="E1700" i="1313"/>
  <c r="F1700" i="1313"/>
  <c r="D1701" i="1313"/>
  <c r="E1701" i="1313"/>
  <c r="F1701" i="1313"/>
  <c r="D1702" i="1313"/>
  <c r="E1702" i="1313"/>
  <c r="F1702" i="1313"/>
  <c r="D1703" i="1313"/>
  <c r="E1703" i="1313"/>
  <c r="F1703" i="1313"/>
  <c r="D1704" i="1313"/>
  <c r="E1704" i="1313"/>
  <c r="F1704" i="1313"/>
  <c r="D1705" i="1313"/>
  <c r="E1705" i="1313"/>
  <c r="F1705" i="1313"/>
  <c r="D1706" i="1313"/>
  <c r="E1706" i="1313"/>
  <c r="F1706" i="1313"/>
  <c r="D1707" i="1313"/>
  <c r="E1707" i="1313"/>
  <c r="F1707" i="1313"/>
  <c r="D1708" i="1313"/>
  <c r="E1708" i="1313"/>
  <c r="F1708" i="1313"/>
  <c r="D1709" i="1313"/>
  <c r="E1709" i="1313"/>
  <c r="F1709" i="1313"/>
  <c r="D1710" i="1313"/>
  <c r="E1710" i="1313"/>
  <c r="F1710" i="1313"/>
  <c r="D1711" i="1313"/>
  <c r="E1711" i="1313"/>
  <c r="F1711" i="1313"/>
  <c r="D1712" i="1313"/>
  <c r="E1712" i="1313"/>
  <c r="F1712" i="1313"/>
  <c r="D1713" i="1313"/>
  <c r="E1713" i="1313"/>
  <c r="F1713" i="1313"/>
  <c r="D1714" i="1313"/>
  <c r="E1714" i="1313"/>
  <c r="F1714" i="1313"/>
  <c r="D1715" i="1313"/>
  <c r="E1715" i="1313"/>
  <c r="F1715" i="1313"/>
  <c r="D1716" i="1313"/>
  <c r="E1716" i="1313"/>
  <c r="F1716" i="1313"/>
  <c r="D1717" i="1313"/>
  <c r="E1717" i="1313"/>
  <c r="F1717" i="1313"/>
  <c r="D1718" i="1313"/>
  <c r="E1718" i="1313"/>
  <c r="F1718" i="1313"/>
  <c r="D1719" i="1313"/>
  <c r="E1719" i="1313"/>
  <c r="F1719" i="1313"/>
  <c r="D1720" i="1313"/>
  <c r="E1720" i="1313"/>
  <c r="F1720" i="1313"/>
  <c r="D1721" i="1313"/>
  <c r="E1721" i="1313"/>
  <c r="F1721" i="1313"/>
  <c r="D1722" i="1313"/>
  <c r="E1722" i="1313"/>
  <c r="F1722" i="1313"/>
  <c r="D1723" i="1313"/>
  <c r="E1723" i="1313"/>
  <c r="F1723" i="1313"/>
  <c r="D1724" i="1313"/>
  <c r="E1724" i="1313"/>
  <c r="F1724" i="1313"/>
  <c r="D1725" i="1313"/>
  <c r="E1725" i="1313"/>
  <c r="F1725" i="1313"/>
  <c r="D1726" i="1313"/>
  <c r="E1726" i="1313"/>
  <c r="F1726" i="1313"/>
  <c r="D1727" i="1313"/>
  <c r="E1727" i="1313"/>
  <c r="F1727" i="1313"/>
  <c r="D1728" i="1313"/>
  <c r="E1728" i="1313"/>
  <c r="F1728" i="1313"/>
  <c r="D1729" i="1313"/>
  <c r="E1729" i="1313"/>
  <c r="F1729" i="1313"/>
  <c r="D1730" i="1313"/>
  <c r="E1730" i="1313"/>
  <c r="F1730" i="1313"/>
  <c r="D1731" i="1313"/>
  <c r="E1731" i="1313"/>
  <c r="F1731" i="1313"/>
  <c r="D1732" i="1313"/>
  <c r="E1732" i="1313"/>
  <c r="F1732" i="1313"/>
  <c r="D1733" i="1313"/>
  <c r="E1733" i="1313"/>
  <c r="F1733" i="1313"/>
  <c r="D1734" i="1313"/>
  <c r="E1734" i="1313"/>
  <c r="F1734" i="1313"/>
  <c r="D1735" i="1313"/>
  <c r="E1735" i="1313"/>
  <c r="F1735" i="1313"/>
  <c r="D1736" i="1313"/>
  <c r="E1736" i="1313"/>
  <c r="F1736" i="1313"/>
  <c r="D1737" i="1313"/>
  <c r="E1737" i="1313"/>
  <c r="F1737" i="1313"/>
  <c r="D1738" i="1313"/>
  <c r="E1738" i="1313"/>
  <c r="F1738" i="1313"/>
  <c r="D1739" i="1313"/>
  <c r="E1739" i="1313"/>
  <c r="F1739" i="1313"/>
  <c r="D1740" i="1313"/>
  <c r="E1740" i="1313"/>
  <c r="F1740" i="1313"/>
  <c r="D1741" i="1313"/>
  <c r="E1741" i="1313"/>
  <c r="F1741" i="1313"/>
  <c r="D1742" i="1313"/>
  <c r="E1742" i="1313"/>
  <c r="F1742" i="1313"/>
  <c r="D1743" i="1313"/>
  <c r="E1743" i="1313"/>
  <c r="F1743" i="1313"/>
  <c r="D1744" i="1313"/>
  <c r="E1744" i="1313"/>
  <c r="F1744" i="1313"/>
  <c r="D1745" i="1313"/>
  <c r="E1745" i="1313"/>
  <c r="F1745" i="1313"/>
  <c r="D1746" i="1313"/>
  <c r="E1746" i="1313"/>
  <c r="F1746" i="1313"/>
  <c r="D1747" i="1313"/>
  <c r="E1747" i="1313"/>
  <c r="F1747" i="1313"/>
  <c r="D1748" i="1313"/>
  <c r="E1748" i="1313"/>
  <c r="F1748" i="1313"/>
  <c r="D1749" i="1313"/>
  <c r="E1749" i="1313"/>
  <c r="F1749" i="1313"/>
  <c r="D1750" i="1313"/>
  <c r="E1750" i="1313"/>
  <c r="F1750" i="1313"/>
  <c r="D1751" i="1313"/>
  <c r="E1751" i="1313"/>
  <c r="F1751" i="1313"/>
  <c r="D1752" i="1313"/>
  <c r="E1752" i="1313"/>
  <c r="F1752" i="1313"/>
  <c r="D1753" i="1313"/>
  <c r="E1753" i="1313"/>
  <c r="F1753" i="1313"/>
  <c r="D1754" i="1313"/>
  <c r="E1754" i="1313"/>
  <c r="F1754" i="1313"/>
  <c r="D1755" i="1313"/>
  <c r="E1755" i="1313"/>
  <c r="F1755" i="1313"/>
  <c r="D1756" i="1313"/>
  <c r="E1756" i="1313"/>
  <c r="F1756" i="1313"/>
  <c r="D1757" i="1313"/>
  <c r="E1757" i="1313"/>
  <c r="F1757" i="1313"/>
  <c r="D1758" i="1313"/>
  <c r="E1758" i="1313"/>
  <c r="F1758" i="1313"/>
  <c r="D1759" i="1313"/>
  <c r="E1759" i="1313"/>
  <c r="F1759" i="1313"/>
  <c r="D1760" i="1313"/>
  <c r="E1760" i="1313"/>
  <c r="F1760" i="1313"/>
  <c r="D1761" i="1313"/>
  <c r="E1761" i="1313"/>
  <c r="F1761" i="1313"/>
  <c r="D1762" i="1313"/>
  <c r="E1762" i="1313"/>
  <c r="F1762" i="1313"/>
  <c r="D1763" i="1313"/>
  <c r="E1763" i="1313"/>
  <c r="F1763" i="1313"/>
  <c r="D1764" i="1313"/>
  <c r="E1764" i="1313"/>
  <c r="F1764" i="1313"/>
  <c r="D1765" i="1313"/>
  <c r="E1765" i="1313"/>
  <c r="F1765" i="1313"/>
  <c r="D1766" i="1313"/>
  <c r="E1766" i="1313"/>
  <c r="F1766" i="1313"/>
  <c r="D1767" i="1313"/>
  <c r="E1767" i="1313"/>
  <c r="F1767" i="1313"/>
  <c r="D1768" i="1313"/>
  <c r="E1768" i="1313"/>
  <c r="F1768" i="1313"/>
  <c r="D1769" i="1313"/>
  <c r="E1769" i="1313"/>
  <c r="F1769" i="1313"/>
  <c r="D1770" i="1313"/>
  <c r="E1770" i="1313"/>
  <c r="F1770" i="1313"/>
  <c r="D1771" i="1313"/>
  <c r="E1771" i="1313"/>
  <c r="F1771" i="1313"/>
  <c r="D1772" i="1313"/>
  <c r="E1772" i="1313"/>
  <c r="F1772" i="1313"/>
  <c r="D1773" i="1313"/>
  <c r="E1773" i="1313"/>
  <c r="F1773" i="1313"/>
  <c r="D1774" i="1313"/>
  <c r="E1774" i="1313"/>
  <c r="F1774" i="1313"/>
  <c r="D1775" i="1313"/>
  <c r="E1775" i="1313"/>
  <c r="F1775" i="1313"/>
  <c r="D1776" i="1313"/>
  <c r="E1776" i="1313"/>
  <c r="F1776" i="1313"/>
  <c r="D1777" i="1313"/>
  <c r="E1777" i="1313"/>
  <c r="F1777" i="1313"/>
  <c r="D1778" i="1313"/>
  <c r="E1778" i="1313"/>
  <c r="F1778" i="1313"/>
  <c r="D1779" i="1313"/>
  <c r="E1779" i="1313"/>
  <c r="F1779" i="1313"/>
  <c r="D1780" i="1313"/>
  <c r="E1780" i="1313"/>
  <c r="F1780" i="1313"/>
  <c r="D1781" i="1313"/>
  <c r="E1781" i="1313"/>
  <c r="F1781" i="1313"/>
  <c r="D1782" i="1313"/>
  <c r="E1782" i="1313"/>
  <c r="F1782" i="1313"/>
  <c r="D1783" i="1313"/>
  <c r="E1783" i="1313"/>
  <c r="F1783" i="1313"/>
  <c r="D1784" i="1313"/>
  <c r="E1784" i="1313"/>
  <c r="F1784" i="1313"/>
  <c r="D1785" i="1313"/>
  <c r="E1785" i="1313"/>
  <c r="F1785" i="1313"/>
  <c r="D1786" i="1313"/>
  <c r="E1786" i="1313"/>
  <c r="F1786" i="1313"/>
  <c r="D1787" i="1313"/>
  <c r="E1787" i="1313"/>
  <c r="F1787" i="1313"/>
  <c r="D1788" i="1313"/>
  <c r="E1788" i="1313"/>
  <c r="F1788" i="1313"/>
  <c r="D1789" i="1313"/>
  <c r="E1789" i="1313"/>
  <c r="F1789" i="1313"/>
  <c r="D1790" i="1313"/>
  <c r="E1790" i="1313"/>
  <c r="F1790" i="1313"/>
  <c r="D1791" i="1313"/>
  <c r="E1791" i="1313"/>
  <c r="F1791" i="1313"/>
  <c r="D1792" i="1313"/>
  <c r="E1792" i="1313"/>
  <c r="F1792" i="1313"/>
  <c r="D1793" i="1313"/>
  <c r="E1793" i="1313"/>
  <c r="F1793" i="1313"/>
  <c r="D1794" i="1313"/>
  <c r="E1794" i="1313"/>
  <c r="F1794" i="1313"/>
  <c r="D1795" i="1313"/>
  <c r="E1795" i="1313"/>
  <c r="F1795" i="1313"/>
  <c r="D1796" i="1313"/>
  <c r="E1796" i="1313"/>
  <c r="F1796" i="1313"/>
  <c r="D1797" i="1313"/>
  <c r="E1797" i="1313"/>
  <c r="F1797" i="1313"/>
  <c r="D1798" i="1313"/>
  <c r="E1798" i="1313"/>
  <c r="F1798" i="1313"/>
  <c r="D1799" i="1313"/>
  <c r="E1799" i="1313"/>
  <c r="F1799" i="1313"/>
  <c r="D1800" i="1313"/>
  <c r="E1800" i="1313"/>
  <c r="F1800" i="1313"/>
  <c r="D1801" i="1313"/>
  <c r="E1801" i="1313"/>
  <c r="F1801" i="1313"/>
  <c r="D1802" i="1313"/>
  <c r="E1802" i="1313"/>
  <c r="F1802" i="1313"/>
  <c r="D1803" i="1313"/>
  <c r="E1803" i="1313"/>
  <c r="F1803" i="1313"/>
  <c r="D1804" i="1313"/>
  <c r="E1804" i="1313"/>
  <c r="F1804" i="1313"/>
  <c r="D1805" i="1313"/>
  <c r="E1805" i="1313"/>
  <c r="F1805" i="1313"/>
  <c r="D1806" i="1313"/>
  <c r="E1806" i="1313"/>
  <c r="F1806" i="1313"/>
  <c r="D1807" i="1313"/>
  <c r="E1807" i="1313"/>
  <c r="F1807" i="1313"/>
  <c r="D1808" i="1313"/>
  <c r="E1808" i="1313"/>
  <c r="F1808" i="1313"/>
  <c r="D1809" i="1313"/>
  <c r="E1809" i="1313"/>
  <c r="F1809" i="1313"/>
  <c r="D1810" i="1313"/>
  <c r="E1810" i="1313"/>
  <c r="F1810" i="1313"/>
  <c r="D1811" i="1313"/>
  <c r="E1811" i="1313"/>
  <c r="F1811" i="1313"/>
  <c r="D1812" i="1313"/>
  <c r="E1812" i="1313"/>
  <c r="F1812" i="1313"/>
  <c r="D1813" i="1313"/>
  <c r="E1813" i="1313"/>
  <c r="F1813" i="1313"/>
  <c r="D1814" i="1313"/>
  <c r="E1814" i="1313"/>
  <c r="F1814" i="1313"/>
  <c r="D1815" i="1313"/>
  <c r="E1815" i="1313"/>
  <c r="F1815" i="1313"/>
  <c r="D1816" i="1313"/>
  <c r="E1816" i="1313"/>
  <c r="F1816" i="1313"/>
  <c r="D1817" i="1313"/>
  <c r="E1817" i="1313"/>
  <c r="F1817" i="1313"/>
  <c r="D1818" i="1313"/>
  <c r="E1818" i="1313"/>
  <c r="F1818" i="1313"/>
  <c r="D1819" i="1313"/>
  <c r="E1819" i="1313"/>
  <c r="F1819" i="1313"/>
  <c r="D1820" i="1313"/>
  <c r="E1820" i="1313"/>
  <c r="F1820" i="1313"/>
  <c r="D1821" i="1313"/>
  <c r="E1821" i="1313"/>
  <c r="F1821" i="1313"/>
  <c r="D1822" i="1313"/>
  <c r="E1822" i="1313"/>
  <c r="F1822" i="1313"/>
  <c r="D1823" i="1313"/>
  <c r="E1823" i="1313"/>
  <c r="F1823" i="1313"/>
  <c r="D1824" i="1313"/>
  <c r="E1824" i="1313"/>
  <c r="F1824" i="1313"/>
  <c r="D1825" i="1313"/>
  <c r="E1825" i="1313"/>
  <c r="F1825" i="1313"/>
  <c r="D1826" i="1313"/>
  <c r="E1826" i="1313"/>
  <c r="F1826" i="1313"/>
  <c r="D1827" i="1313"/>
  <c r="E1827" i="1313"/>
  <c r="F1827" i="1313"/>
  <c r="D1828" i="1313"/>
  <c r="E1828" i="1313"/>
  <c r="F1828" i="1313"/>
  <c r="D1829" i="1313"/>
  <c r="E1829" i="1313"/>
  <c r="F1829" i="1313"/>
  <c r="D1830" i="1313"/>
  <c r="E1830" i="1313"/>
  <c r="F1830" i="1313"/>
  <c r="D1831" i="1313"/>
  <c r="E1831" i="1313"/>
  <c r="F1831" i="1313"/>
  <c r="D1832" i="1313"/>
  <c r="E1832" i="1313"/>
  <c r="F1832" i="1313"/>
  <c r="D1833" i="1313"/>
  <c r="E1833" i="1313"/>
  <c r="F1833" i="1313"/>
  <c r="D1834" i="1313"/>
  <c r="E1834" i="1313"/>
  <c r="F1834" i="1313"/>
  <c r="D1835" i="1313"/>
  <c r="E1835" i="1313"/>
  <c r="F1835" i="1313"/>
  <c r="D1836" i="1313"/>
  <c r="E1836" i="1313"/>
  <c r="F1836" i="1313"/>
  <c r="D1837" i="1313"/>
  <c r="E1837" i="1313"/>
  <c r="F1837" i="1313"/>
  <c r="D1838" i="1313"/>
  <c r="E1838" i="1313"/>
  <c r="F1838" i="1313"/>
  <c r="D1839" i="1313"/>
  <c r="E1839" i="1313"/>
  <c r="F1839" i="1313"/>
  <c r="D1840" i="1313"/>
  <c r="E1840" i="1313"/>
  <c r="F1840" i="1313"/>
  <c r="D1841" i="1313"/>
  <c r="E1841" i="1313"/>
  <c r="F1841" i="1313"/>
  <c r="D1842" i="1313"/>
  <c r="E1842" i="1313"/>
  <c r="F1842" i="1313"/>
  <c r="D1843" i="1313"/>
  <c r="E1843" i="1313"/>
  <c r="F1843" i="1313"/>
  <c r="D1844" i="1313"/>
  <c r="E1844" i="1313"/>
  <c r="F1844" i="1313"/>
  <c r="D1845" i="1313"/>
  <c r="E1845" i="1313"/>
  <c r="F1845" i="1313"/>
  <c r="D1846" i="1313"/>
  <c r="E1846" i="1313"/>
  <c r="F1846" i="1313"/>
  <c r="D1847" i="1313"/>
  <c r="E1847" i="1313"/>
  <c r="F1847" i="1313"/>
  <c r="D1848" i="1313"/>
  <c r="E1848" i="1313"/>
  <c r="F1848" i="1313"/>
  <c r="D1849" i="1313"/>
  <c r="E1849" i="1313"/>
  <c r="F1849" i="1313"/>
  <c r="D1850" i="1313"/>
  <c r="E1850" i="1313"/>
  <c r="F1850" i="1313"/>
  <c r="D1851" i="1313"/>
  <c r="E1851" i="1313"/>
  <c r="F1851" i="1313"/>
  <c r="D1852" i="1313"/>
  <c r="E1852" i="1313"/>
  <c r="F1852" i="1313"/>
  <c r="D1853" i="1313"/>
  <c r="E1853" i="1313"/>
  <c r="F1853" i="1313"/>
  <c r="D1854" i="1313"/>
  <c r="E1854" i="1313"/>
  <c r="F1854" i="1313"/>
  <c r="D1855" i="1313"/>
  <c r="E1855" i="1313"/>
  <c r="F1855" i="1313"/>
  <c r="D1856" i="1313"/>
  <c r="E1856" i="1313"/>
  <c r="F1856" i="1313"/>
  <c r="D1857" i="1313"/>
  <c r="E1857" i="1313"/>
  <c r="F1857" i="1313"/>
  <c r="D1858" i="1313"/>
  <c r="E1858" i="1313"/>
  <c r="F1858" i="1313"/>
  <c r="D1859" i="1313"/>
  <c r="E1859" i="1313"/>
  <c r="F1859" i="1313"/>
  <c r="D1860" i="1313"/>
  <c r="E1860" i="1313"/>
  <c r="F1860" i="1313"/>
  <c r="D1861" i="1313"/>
  <c r="E1861" i="1313"/>
  <c r="F1861" i="1313"/>
  <c r="D1862" i="1313"/>
  <c r="E1862" i="1313"/>
  <c r="F1862" i="1313"/>
  <c r="D1863" i="1313"/>
  <c r="E1863" i="1313"/>
  <c r="F1863" i="1313"/>
  <c r="D1864" i="1313"/>
  <c r="E1864" i="1313"/>
  <c r="F1864" i="1313"/>
  <c r="D1865" i="1313"/>
  <c r="E1865" i="1313"/>
  <c r="F1865" i="1313"/>
  <c r="D1866" i="1313"/>
  <c r="E1866" i="1313"/>
  <c r="F1866" i="1313"/>
  <c r="D1867" i="1313"/>
  <c r="E1867" i="1313"/>
  <c r="F1867" i="1313"/>
  <c r="D1868" i="1313"/>
  <c r="E1868" i="1313"/>
  <c r="F1868" i="1313"/>
  <c r="D1869" i="1313"/>
  <c r="E1869" i="1313"/>
  <c r="F1869" i="1313"/>
  <c r="D1870" i="1313"/>
  <c r="E1870" i="1313"/>
  <c r="F1870" i="1313"/>
  <c r="D1871" i="1313"/>
  <c r="E1871" i="1313"/>
  <c r="F1871" i="1313"/>
  <c r="D1872" i="1313"/>
  <c r="E1872" i="1313"/>
  <c r="F1872" i="1313"/>
  <c r="D1873" i="1313"/>
  <c r="E1873" i="1313"/>
  <c r="F1873" i="1313"/>
  <c r="D1874" i="1313"/>
  <c r="E1874" i="1313"/>
  <c r="F1874" i="1313"/>
  <c r="D1875" i="1313"/>
  <c r="E1875" i="1313"/>
  <c r="F1875" i="1313"/>
  <c r="D1876" i="1313"/>
  <c r="E1876" i="1313"/>
  <c r="F1876" i="1313"/>
  <c r="D1877" i="1313"/>
  <c r="E1877" i="1313"/>
  <c r="F1877" i="1313"/>
  <c r="D1878" i="1313"/>
  <c r="E1878" i="1313"/>
  <c r="F1878" i="1313"/>
  <c r="D1879" i="1313"/>
  <c r="E1879" i="1313"/>
  <c r="F1879" i="1313"/>
  <c r="D1880" i="1313"/>
  <c r="E1880" i="1313"/>
  <c r="F1880" i="1313"/>
  <c r="D1881" i="1313"/>
  <c r="E1881" i="1313"/>
  <c r="F1881" i="1313"/>
  <c r="D1882" i="1313"/>
  <c r="E1882" i="1313"/>
  <c r="F1882" i="1313"/>
  <c r="D1883" i="1313"/>
  <c r="E1883" i="1313"/>
  <c r="F1883" i="1313"/>
  <c r="D1884" i="1313"/>
  <c r="E1884" i="1313"/>
  <c r="F1884" i="1313"/>
  <c r="D1885" i="1313"/>
  <c r="E1885" i="1313"/>
  <c r="F1885" i="1313"/>
  <c r="D1886" i="1313"/>
  <c r="E1886" i="1313"/>
  <c r="F1886" i="1313"/>
  <c r="D1887" i="1313"/>
  <c r="E1887" i="1313"/>
  <c r="F1887" i="1313"/>
  <c r="D1888" i="1313"/>
  <c r="E1888" i="1313"/>
  <c r="F1888" i="1313"/>
  <c r="D1889" i="1313"/>
  <c r="E1889" i="1313"/>
  <c r="F1889" i="1313"/>
  <c r="D1890" i="1313"/>
  <c r="E1890" i="1313"/>
  <c r="F1890" i="1313"/>
  <c r="D1891" i="1313"/>
  <c r="E1891" i="1313"/>
  <c r="F1891" i="1313"/>
  <c r="D1892" i="1313"/>
  <c r="E1892" i="1313"/>
  <c r="F1892" i="1313"/>
  <c r="D1893" i="1313"/>
  <c r="E1893" i="1313"/>
  <c r="F1893" i="1313"/>
  <c r="D1894" i="1313"/>
  <c r="E1894" i="1313"/>
  <c r="F1894" i="1313"/>
  <c r="D1895" i="1313"/>
  <c r="E1895" i="1313"/>
  <c r="F1895" i="1313"/>
  <c r="D1896" i="1313"/>
  <c r="E1896" i="1313"/>
  <c r="F1896" i="1313"/>
  <c r="D1897" i="1313"/>
  <c r="E1897" i="1313"/>
  <c r="F1897" i="1313"/>
  <c r="D1898" i="1313"/>
  <c r="E1898" i="1313"/>
  <c r="F1898" i="1313"/>
  <c r="D1899" i="1313"/>
  <c r="E1899" i="1313"/>
  <c r="F1899" i="1313"/>
  <c r="D1900" i="1313"/>
  <c r="E1900" i="1313"/>
  <c r="F1900" i="1313"/>
  <c r="D1901" i="1313"/>
  <c r="E1901" i="1313"/>
  <c r="F1901" i="1313"/>
  <c r="D1902" i="1313"/>
  <c r="E1902" i="1313"/>
  <c r="F1902" i="1313"/>
  <c r="D1903" i="1313"/>
  <c r="E1903" i="1313"/>
  <c r="F1903" i="1313"/>
  <c r="D1904" i="1313"/>
  <c r="E1904" i="1313"/>
  <c r="F1904" i="1313"/>
  <c r="D1905" i="1313"/>
  <c r="E1905" i="1313"/>
  <c r="F1905" i="1313"/>
  <c r="D1906" i="1313"/>
  <c r="E1906" i="1313"/>
  <c r="F1906" i="1313"/>
  <c r="D1907" i="1313"/>
  <c r="E1907" i="1313"/>
  <c r="F1907" i="1313"/>
  <c r="D1908" i="1313"/>
  <c r="E1908" i="1313"/>
  <c r="F1908" i="1313"/>
  <c r="D1909" i="1313"/>
  <c r="E1909" i="1313"/>
  <c r="F1909" i="1313"/>
  <c r="D1910" i="1313"/>
  <c r="E1910" i="1313"/>
  <c r="F1910" i="1313"/>
  <c r="D1911" i="1313"/>
  <c r="E1911" i="1313"/>
  <c r="F1911" i="1313"/>
  <c r="D1912" i="1313"/>
  <c r="E1912" i="1313"/>
  <c r="F1912" i="1313"/>
  <c r="D1913" i="1313"/>
  <c r="E1913" i="1313"/>
  <c r="F1913" i="1313"/>
  <c r="D1914" i="1313"/>
  <c r="E1914" i="1313"/>
  <c r="F1914" i="1313"/>
  <c r="D1915" i="1313"/>
  <c r="E1915" i="1313"/>
  <c r="F1915" i="1313"/>
  <c r="D1916" i="1313"/>
  <c r="E1916" i="1313"/>
  <c r="F1916" i="1313"/>
  <c r="D1917" i="1313"/>
  <c r="E1917" i="1313"/>
  <c r="F1917" i="1313"/>
  <c r="D1918" i="1313"/>
  <c r="E1918" i="1313"/>
  <c r="F1918" i="1313"/>
  <c r="D1919" i="1313"/>
  <c r="E1919" i="1313"/>
  <c r="F1919" i="1313"/>
  <c r="D1920" i="1313"/>
  <c r="E1920" i="1313"/>
  <c r="F1920" i="1313"/>
  <c r="D1921" i="1313"/>
  <c r="E1921" i="1313"/>
  <c r="F1921" i="1313"/>
  <c r="D1922" i="1313"/>
  <c r="E1922" i="1313"/>
  <c r="F1922" i="1313"/>
  <c r="D1923" i="1313"/>
  <c r="E1923" i="1313"/>
  <c r="F1923" i="1313"/>
  <c r="D1924" i="1313"/>
  <c r="E1924" i="1313"/>
  <c r="F1924" i="1313"/>
  <c r="D1925" i="1313"/>
  <c r="E1925" i="1313"/>
  <c r="F1925" i="1313"/>
  <c r="D1926" i="1313"/>
  <c r="E1926" i="1313"/>
  <c r="F1926" i="1313"/>
  <c r="D1927" i="1313"/>
  <c r="E1927" i="1313"/>
  <c r="F1927" i="1313"/>
  <c r="D1928" i="1313"/>
  <c r="E1928" i="1313"/>
  <c r="F1928" i="1313"/>
  <c r="D1929" i="1313"/>
  <c r="E1929" i="1313"/>
  <c r="F1929" i="1313"/>
  <c r="D1930" i="1313"/>
  <c r="E1930" i="1313"/>
  <c r="F1930" i="1313"/>
  <c r="D1931" i="1313"/>
  <c r="E1931" i="1313"/>
  <c r="F1931" i="1313"/>
  <c r="D1932" i="1313"/>
  <c r="E1932" i="1313"/>
  <c r="F1932" i="1313"/>
  <c r="D1933" i="1313"/>
  <c r="E1933" i="1313"/>
  <c r="F1933" i="1313"/>
  <c r="D1934" i="1313"/>
  <c r="E1934" i="1313"/>
  <c r="F1934" i="1313"/>
  <c r="D1935" i="1313"/>
  <c r="E1935" i="1313"/>
  <c r="F1935" i="1313"/>
  <c r="D1936" i="1313"/>
  <c r="E1936" i="1313"/>
  <c r="F1936" i="1313"/>
  <c r="D1937" i="1313"/>
  <c r="E1937" i="1313"/>
  <c r="F1937" i="1313"/>
  <c r="D1938" i="1313"/>
  <c r="E1938" i="1313"/>
  <c r="F1938" i="1313"/>
  <c r="D1939" i="1313"/>
  <c r="E1939" i="1313"/>
  <c r="F1939" i="1313"/>
  <c r="D1940" i="1313"/>
  <c r="E1940" i="1313"/>
  <c r="F1940" i="1313"/>
  <c r="D1941" i="1313"/>
  <c r="E1941" i="1313"/>
  <c r="F1941" i="1313"/>
  <c r="D1942" i="1313"/>
  <c r="E1942" i="1313"/>
  <c r="F1942" i="1313"/>
  <c r="D1943" i="1313"/>
  <c r="E1943" i="1313"/>
  <c r="F1943" i="1313"/>
  <c r="D1944" i="1313"/>
  <c r="E1944" i="1313"/>
  <c r="F1944" i="1313"/>
  <c r="D1945" i="1313"/>
  <c r="E1945" i="1313"/>
  <c r="F1945" i="1313"/>
  <c r="D1946" i="1313"/>
  <c r="E1946" i="1313"/>
  <c r="F1946" i="1313"/>
  <c r="D1947" i="1313"/>
  <c r="E1947" i="1313"/>
  <c r="F1947" i="1313"/>
  <c r="D1948" i="1313"/>
  <c r="E1948" i="1313"/>
  <c r="F1948" i="1313"/>
  <c r="D1949" i="1313"/>
  <c r="E1949" i="1313"/>
  <c r="F1949" i="1313"/>
  <c r="D1950" i="1313"/>
  <c r="E1950" i="1313"/>
  <c r="F1950" i="1313"/>
  <c r="D1951" i="1313"/>
  <c r="E1951" i="1313"/>
  <c r="F1951" i="1313"/>
  <c r="D1952" i="1313"/>
  <c r="E1952" i="1313"/>
  <c r="F1952" i="1313"/>
  <c r="D1953" i="1313"/>
  <c r="E1953" i="1313"/>
  <c r="F1953" i="1313"/>
  <c r="D1954" i="1313"/>
  <c r="E1954" i="1313"/>
  <c r="F1954" i="1313"/>
  <c r="D1955" i="1313"/>
  <c r="E1955" i="1313"/>
  <c r="F1955" i="1313"/>
  <c r="D1956" i="1313"/>
  <c r="E1956" i="1313"/>
  <c r="F1956" i="1313"/>
  <c r="D1957" i="1313"/>
  <c r="E1957" i="1313"/>
  <c r="F1957" i="1313"/>
  <c r="D1958" i="1313"/>
  <c r="E1958" i="1313"/>
  <c r="F1958" i="1313"/>
  <c r="D1959" i="1313"/>
  <c r="E1959" i="1313"/>
  <c r="F1959" i="1313"/>
  <c r="D1960" i="1313"/>
  <c r="E1960" i="1313"/>
  <c r="F1960" i="1313"/>
  <c r="D1961" i="1313"/>
  <c r="E1961" i="1313"/>
  <c r="F1961" i="1313"/>
  <c r="D1962" i="1313"/>
  <c r="E1962" i="1313"/>
  <c r="F1962" i="1313"/>
  <c r="D1963" i="1313"/>
  <c r="E1963" i="1313"/>
  <c r="F1963" i="1313"/>
  <c r="D1964" i="1313"/>
  <c r="E1964" i="1313"/>
  <c r="F1964" i="1313"/>
  <c r="D1965" i="1313"/>
  <c r="E1965" i="1313"/>
  <c r="F1965" i="1313"/>
  <c r="D1966" i="1313"/>
  <c r="E1966" i="1313"/>
  <c r="F1966" i="1313"/>
  <c r="D1967" i="1313"/>
  <c r="E1967" i="1313"/>
  <c r="F1967" i="1313"/>
  <c r="D1968" i="1313"/>
  <c r="E1968" i="1313"/>
  <c r="F1968" i="1313"/>
  <c r="D1969" i="1313"/>
  <c r="E1969" i="1313"/>
  <c r="F1969" i="1313"/>
  <c r="D1970" i="1313"/>
  <c r="E1970" i="1313"/>
  <c r="F1970" i="1313"/>
  <c r="D1971" i="1313"/>
  <c r="E1971" i="1313"/>
  <c r="F1971" i="1313"/>
  <c r="D1972" i="1313"/>
  <c r="E1972" i="1313"/>
  <c r="F1972" i="1313"/>
  <c r="D1973" i="1313"/>
  <c r="E1973" i="1313"/>
  <c r="F1973" i="1313"/>
  <c r="D1974" i="1313"/>
  <c r="E1974" i="1313"/>
  <c r="F1974" i="1313"/>
  <c r="D1975" i="1313"/>
  <c r="E1975" i="1313"/>
  <c r="F1975" i="1313"/>
  <c r="D1976" i="1313"/>
  <c r="E1976" i="1313"/>
  <c r="F1976" i="1313"/>
  <c r="D1977" i="1313"/>
  <c r="E1977" i="1313"/>
  <c r="F1977" i="1313"/>
  <c r="D1978" i="1313"/>
  <c r="E1978" i="1313"/>
  <c r="F1978" i="1313"/>
  <c r="D1979" i="1313"/>
  <c r="E1979" i="1313"/>
  <c r="F1979" i="1313"/>
  <c r="D1980" i="1313"/>
  <c r="E1980" i="1313"/>
  <c r="F1980" i="1313"/>
  <c r="D1981" i="1313"/>
  <c r="E1981" i="1313"/>
  <c r="F1981" i="1313"/>
  <c r="D1982" i="1313"/>
  <c r="E1982" i="1313"/>
  <c r="F1982" i="1313"/>
  <c r="D1983" i="1313"/>
  <c r="E1983" i="1313"/>
  <c r="F1983" i="1313"/>
  <c r="D1984" i="1313"/>
  <c r="E1984" i="1313"/>
  <c r="F1984" i="1313"/>
  <c r="D1985" i="1313"/>
  <c r="E1985" i="1313"/>
  <c r="F1985" i="1313"/>
  <c r="D1986" i="1313"/>
  <c r="E1986" i="1313"/>
  <c r="F1986" i="1313"/>
  <c r="D1987" i="1313"/>
  <c r="E1987" i="1313"/>
  <c r="F1987" i="1313"/>
  <c r="D1988" i="1313"/>
  <c r="E1988" i="1313"/>
  <c r="F1988" i="1313"/>
  <c r="D1989" i="1313"/>
  <c r="E1989" i="1313"/>
  <c r="F1989" i="1313"/>
  <c r="D1990" i="1313"/>
  <c r="E1990" i="1313"/>
  <c r="F1990" i="1313"/>
  <c r="D1991" i="1313"/>
  <c r="E1991" i="1313"/>
  <c r="F1991" i="1313"/>
  <c r="D1992" i="1313"/>
  <c r="E1992" i="1313"/>
  <c r="F1992" i="1313"/>
  <c r="D1993" i="1313"/>
  <c r="E1993" i="1313"/>
  <c r="F1993" i="1313"/>
  <c r="D1994" i="1313"/>
  <c r="E1994" i="1313"/>
  <c r="F1994" i="1313"/>
  <c r="D1995" i="1313"/>
  <c r="E1995" i="1313"/>
  <c r="F1995" i="1313"/>
  <c r="D1996" i="1313"/>
  <c r="E1996" i="1313"/>
  <c r="F1996" i="1313"/>
  <c r="D1997" i="1313"/>
  <c r="E1997" i="1313"/>
  <c r="F1997" i="1313"/>
  <c r="D1998" i="1313"/>
  <c r="E1998" i="1313"/>
  <c r="F1998" i="1313"/>
  <c r="D1999" i="1313"/>
  <c r="E1999" i="1313"/>
  <c r="F1999" i="1313"/>
  <c r="D2000" i="1313"/>
  <c r="E2000" i="1313"/>
  <c r="F2000" i="1313"/>
  <c r="D2001" i="1313"/>
  <c r="E2001" i="1313"/>
  <c r="F2001" i="1313"/>
  <c r="D2002" i="1313"/>
  <c r="E2002" i="1313"/>
  <c r="F2002" i="1313"/>
  <c r="D2003" i="1313"/>
  <c r="E2003" i="1313"/>
  <c r="F2003" i="1313"/>
  <c r="D2004" i="1313"/>
  <c r="E2004" i="1313"/>
  <c r="F2004" i="1313"/>
  <c r="D2005" i="1313"/>
  <c r="E2005" i="1313"/>
  <c r="F2005" i="1313"/>
  <c r="D2006" i="1313"/>
  <c r="E2006" i="1313"/>
  <c r="F2006" i="1313"/>
  <c r="D2007" i="1313"/>
  <c r="E2007" i="1313"/>
  <c r="F2007" i="1313"/>
  <c r="D2008" i="1313"/>
  <c r="E2008" i="1313"/>
  <c r="F2008" i="1313"/>
  <c r="D2009" i="1313"/>
  <c r="E2009" i="1313"/>
  <c r="F2009" i="1313"/>
  <c r="D2010" i="1313"/>
  <c r="E2010" i="1313"/>
  <c r="F2010" i="1313"/>
  <c r="D2011" i="1313"/>
  <c r="E2011" i="1313"/>
  <c r="F2011" i="1313"/>
  <c r="D2012" i="1313"/>
  <c r="E2012" i="1313"/>
  <c r="F2012" i="1313"/>
  <c r="D2013" i="1313"/>
  <c r="E2013" i="1313"/>
  <c r="F2013" i="1313"/>
  <c r="D2014" i="1313"/>
  <c r="E2014" i="1313"/>
  <c r="F2014" i="1313"/>
  <c r="D2015" i="1313"/>
  <c r="E2015" i="1313"/>
  <c r="F2015" i="1313"/>
  <c r="D2016" i="1313"/>
  <c r="E2016" i="1313"/>
  <c r="F2016" i="1313"/>
  <c r="D2017" i="1313"/>
  <c r="E2017" i="1313"/>
  <c r="F2017" i="1313"/>
  <c r="D2018" i="1313"/>
  <c r="E2018" i="1313"/>
  <c r="F2018" i="1313"/>
  <c r="D2019" i="1313"/>
  <c r="E2019" i="1313"/>
  <c r="F2019" i="1313"/>
  <c r="D2020" i="1313"/>
  <c r="E2020" i="1313"/>
  <c r="F2020" i="1313"/>
  <c r="D2021" i="1313"/>
  <c r="E2021" i="1313"/>
  <c r="F2021" i="1313"/>
  <c r="D2022" i="1313"/>
  <c r="E2022" i="1313"/>
  <c r="F2022" i="1313"/>
  <c r="D2023" i="1313"/>
  <c r="E2023" i="1313"/>
  <c r="F2023" i="1313"/>
  <c r="D2024" i="1313"/>
  <c r="E2024" i="1313"/>
  <c r="F2024" i="1313"/>
  <c r="D2025" i="1313"/>
  <c r="E2025" i="1313"/>
  <c r="F2025" i="1313"/>
  <c r="D2026" i="1313"/>
  <c r="E2026" i="1313"/>
  <c r="F2026" i="1313"/>
  <c r="D2027" i="1313"/>
  <c r="E2027" i="1313"/>
  <c r="F2027" i="1313"/>
  <c r="D2028" i="1313"/>
  <c r="E2028" i="1313"/>
  <c r="F2028" i="1313"/>
  <c r="D2029" i="1313"/>
  <c r="E2029" i="1313"/>
  <c r="F2029" i="1313"/>
  <c r="D2030" i="1313"/>
  <c r="E2030" i="1313"/>
  <c r="F2030" i="1313"/>
  <c r="D2031" i="1313"/>
  <c r="E2031" i="1313"/>
  <c r="F2031" i="1313"/>
  <c r="D2032" i="1313"/>
  <c r="E2032" i="1313"/>
  <c r="F2032" i="1313"/>
  <c r="D2033" i="1313"/>
  <c r="E2033" i="1313"/>
  <c r="F2033" i="1313"/>
  <c r="D2034" i="1313"/>
  <c r="E2034" i="1313"/>
  <c r="F2034" i="1313"/>
  <c r="D2035" i="1313"/>
  <c r="E2035" i="1313"/>
  <c r="F2035" i="1313"/>
  <c r="D2036" i="1313"/>
  <c r="E2036" i="1313"/>
  <c r="F2036" i="1313"/>
  <c r="D2037" i="1313"/>
  <c r="E2037" i="1313"/>
  <c r="F2037" i="1313"/>
  <c r="D2038" i="1313"/>
  <c r="E2038" i="1313"/>
  <c r="F2038" i="1313"/>
  <c r="D2039" i="1313"/>
  <c r="E2039" i="1313"/>
  <c r="F2039" i="1313"/>
  <c r="D2040" i="1313"/>
  <c r="E2040" i="1313"/>
  <c r="F2040" i="1313"/>
  <c r="D2041" i="1313"/>
  <c r="E2041" i="1313"/>
  <c r="F2041" i="1313"/>
  <c r="D2042" i="1313"/>
  <c r="E2042" i="1313"/>
  <c r="F2042" i="1313"/>
  <c r="D2043" i="1313"/>
  <c r="E2043" i="1313"/>
  <c r="F2043" i="1313"/>
  <c r="D2044" i="1313"/>
  <c r="E2044" i="1313"/>
  <c r="F2044" i="1313"/>
  <c r="D2045" i="1313"/>
  <c r="E2045" i="1313"/>
  <c r="F2045" i="1313"/>
  <c r="D2046" i="1313"/>
  <c r="E2046" i="1313"/>
  <c r="F2046" i="1313"/>
  <c r="D2047" i="1313"/>
  <c r="E2047" i="1313"/>
  <c r="F2047" i="1313"/>
  <c r="D2048" i="1313"/>
  <c r="E2048" i="1313"/>
  <c r="F2048" i="1313"/>
  <c r="D2049" i="1313"/>
  <c r="E2049" i="1313"/>
  <c r="F2049" i="1313"/>
  <c r="D2050" i="1313"/>
  <c r="E2050" i="1313"/>
  <c r="F2050" i="1313"/>
  <c r="D2051" i="1313"/>
  <c r="E2051" i="1313"/>
  <c r="F2051" i="1313"/>
  <c r="D2052" i="1313"/>
  <c r="E2052" i="1313"/>
  <c r="F2052" i="1313"/>
  <c r="D2053" i="1313"/>
  <c r="E2053" i="1313"/>
  <c r="F2053" i="1313"/>
  <c r="D2054" i="1313"/>
  <c r="E2054" i="1313"/>
  <c r="F2054" i="1313"/>
  <c r="D2055" i="1313"/>
  <c r="E2055" i="1313"/>
  <c r="F2055" i="1313"/>
  <c r="D2056" i="1313"/>
  <c r="E2056" i="1313"/>
  <c r="F2056" i="1313"/>
  <c r="D2057" i="1313"/>
  <c r="E2057" i="1313"/>
  <c r="F2057" i="1313"/>
  <c r="D2058" i="1313"/>
  <c r="E2058" i="1313"/>
  <c r="F2058" i="1313"/>
  <c r="D2059" i="1313"/>
  <c r="E2059" i="1313"/>
  <c r="F2059" i="1313"/>
  <c r="D2060" i="1313"/>
  <c r="E2060" i="1313"/>
  <c r="F2060" i="1313"/>
  <c r="D2061" i="1313"/>
  <c r="E2061" i="1313"/>
  <c r="F2061" i="1313"/>
  <c r="D2062" i="1313"/>
  <c r="E2062" i="1313"/>
  <c r="F2062" i="1313"/>
  <c r="D2063" i="1313"/>
  <c r="E2063" i="1313"/>
  <c r="F2063" i="1313"/>
  <c r="D2064" i="1313"/>
  <c r="E2064" i="1313"/>
  <c r="F2064" i="1313"/>
  <c r="D2065" i="1313"/>
  <c r="E2065" i="1313"/>
  <c r="F2065" i="1313"/>
  <c r="D2066" i="1313"/>
  <c r="E2066" i="1313"/>
  <c r="F2066" i="1313"/>
  <c r="D2067" i="1313"/>
  <c r="E2067" i="1313"/>
  <c r="F2067" i="1313"/>
  <c r="D2068" i="1313"/>
  <c r="E2068" i="1313"/>
  <c r="F2068" i="1313"/>
  <c r="D2069" i="1313"/>
  <c r="E2069" i="1313"/>
  <c r="F2069" i="1313"/>
  <c r="D2070" i="1313"/>
  <c r="E2070" i="1313"/>
  <c r="F2070" i="1313"/>
  <c r="D2071" i="1313"/>
  <c r="E2071" i="1313"/>
  <c r="F2071" i="1313"/>
  <c r="D2072" i="1313"/>
  <c r="E2072" i="1313"/>
  <c r="F2072" i="1313"/>
  <c r="D2073" i="1313"/>
  <c r="E2073" i="1313"/>
  <c r="F2073" i="1313"/>
  <c r="D2074" i="1313"/>
  <c r="E2074" i="1313"/>
  <c r="F2074" i="1313"/>
  <c r="D2075" i="1313"/>
  <c r="E2075" i="1313"/>
  <c r="F2075" i="1313"/>
  <c r="D2076" i="1313"/>
  <c r="E2076" i="1313"/>
  <c r="F2076" i="1313"/>
  <c r="D2077" i="1313"/>
  <c r="E2077" i="1313"/>
  <c r="F2077" i="1313"/>
  <c r="D2078" i="1313"/>
  <c r="E2078" i="1313"/>
  <c r="F2078" i="1313"/>
  <c r="D2079" i="1313"/>
  <c r="E2079" i="1313"/>
  <c r="F2079" i="1313"/>
  <c r="D2080" i="1313"/>
  <c r="E2080" i="1313"/>
  <c r="F2080" i="1313"/>
  <c r="D2081" i="1313"/>
  <c r="E2081" i="1313"/>
  <c r="F2081" i="1313"/>
  <c r="D2082" i="1313"/>
  <c r="E2082" i="1313"/>
  <c r="F2082" i="1313"/>
  <c r="D2083" i="1313"/>
  <c r="E2083" i="1313"/>
  <c r="F2083" i="1313"/>
  <c r="D2084" i="1313"/>
  <c r="E2084" i="1313"/>
  <c r="F2084" i="1313"/>
  <c r="D2085" i="1313"/>
  <c r="E2085" i="1313"/>
  <c r="F2085" i="1313"/>
  <c r="D2086" i="1313"/>
  <c r="E2086" i="1313"/>
  <c r="F2086" i="1313"/>
  <c r="D2087" i="1313"/>
  <c r="E2087" i="1313"/>
  <c r="F2087" i="1313"/>
  <c r="D2088" i="1313"/>
  <c r="E2088" i="1313"/>
  <c r="F2088" i="1313"/>
  <c r="D2089" i="1313"/>
  <c r="E2089" i="1313"/>
  <c r="F2089" i="1313"/>
  <c r="D2090" i="1313"/>
  <c r="E2090" i="1313"/>
  <c r="F2090" i="1313"/>
  <c r="D2091" i="1313"/>
  <c r="E2091" i="1313"/>
  <c r="F2091" i="1313"/>
  <c r="D2092" i="1313"/>
  <c r="E2092" i="1313"/>
  <c r="F2092" i="1313"/>
  <c r="D2093" i="1313"/>
  <c r="E2093" i="1313"/>
  <c r="F2093" i="1313"/>
  <c r="D2094" i="1313"/>
  <c r="E2094" i="1313"/>
  <c r="F2094" i="1313"/>
  <c r="D2095" i="1313"/>
  <c r="E2095" i="1313"/>
  <c r="F2095" i="1313"/>
  <c r="D2096" i="1313"/>
  <c r="E2096" i="1313"/>
  <c r="F2096" i="1313"/>
  <c r="D2097" i="1313"/>
  <c r="E2097" i="1313"/>
  <c r="F2097" i="1313"/>
  <c r="D2098" i="1313"/>
  <c r="E2098" i="1313"/>
  <c r="F2098" i="1313"/>
  <c r="D2099" i="1313"/>
  <c r="E2099" i="1313"/>
  <c r="F2099" i="1313"/>
  <c r="D2100" i="1313"/>
  <c r="E2100" i="1313"/>
  <c r="F2100" i="1313"/>
  <c r="D2101" i="1313"/>
  <c r="E2101" i="1313"/>
  <c r="F2101" i="1313"/>
  <c r="D2102" i="1313"/>
  <c r="E2102" i="1313"/>
  <c r="F2102" i="1313"/>
  <c r="D2103" i="1313"/>
  <c r="E2103" i="1313"/>
  <c r="F2103" i="1313"/>
  <c r="D2104" i="1313"/>
  <c r="E2104" i="1313"/>
  <c r="F2104" i="1313"/>
  <c r="D2105" i="1313"/>
  <c r="E2105" i="1313"/>
  <c r="F2105" i="1313"/>
  <c r="D2106" i="1313"/>
  <c r="E2106" i="1313"/>
  <c r="F2106" i="1313"/>
  <c r="D2107" i="1313"/>
  <c r="E2107" i="1313"/>
  <c r="F2107" i="1313"/>
  <c r="D2108" i="1313"/>
  <c r="E2108" i="1313"/>
  <c r="F2108" i="1313"/>
  <c r="D2109" i="1313"/>
  <c r="E2109" i="1313"/>
  <c r="F2109" i="1313"/>
  <c r="D2110" i="1313"/>
  <c r="E2110" i="1313"/>
  <c r="F2110" i="1313"/>
  <c r="D2111" i="1313"/>
  <c r="E2111" i="1313"/>
  <c r="F2111" i="1313"/>
  <c r="D2112" i="1313"/>
  <c r="E2112" i="1313"/>
  <c r="F2112" i="1313"/>
  <c r="D2113" i="1313"/>
  <c r="E2113" i="1313"/>
  <c r="F2113" i="1313"/>
  <c r="D2114" i="1313"/>
  <c r="E2114" i="1313"/>
  <c r="F2114" i="1313"/>
  <c r="D2115" i="1313"/>
  <c r="E2115" i="1313"/>
  <c r="F2115" i="1313"/>
  <c r="D2116" i="1313"/>
  <c r="E2116" i="1313"/>
  <c r="F2116" i="1313"/>
  <c r="D2117" i="1313"/>
  <c r="E2117" i="1313"/>
  <c r="F2117" i="1313"/>
  <c r="D2118" i="1313"/>
  <c r="E2118" i="1313"/>
  <c r="F2118" i="1313"/>
  <c r="D2119" i="1313"/>
  <c r="E2119" i="1313"/>
  <c r="F2119" i="1313"/>
  <c r="D2120" i="1313"/>
  <c r="E2120" i="1313"/>
  <c r="F2120" i="1313"/>
  <c r="D2121" i="1313"/>
  <c r="E2121" i="1313"/>
  <c r="F2121" i="1313"/>
  <c r="D2122" i="1313"/>
  <c r="E2122" i="1313"/>
  <c r="F2122" i="1313"/>
  <c r="D2123" i="1313"/>
  <c r="E2123" i="1313"/>
  <c r="F2123" i="1313"/>
  <c r="D2124" i="1313"/>
  <c r="E2124" i="1313"/>
  <c r="F2124" i="1313"/>
  <c r="D2125" i="1313"/>
  <c r="E2125" i="1313"/>
  <c r="F2125" i="1313"/>
  <c r="D2126" i="1313"/>
  <c r="E2126" i="1313"/>
  <c r="F2126" i="1313"/>
  <c r="D2127" i="1313"/>
  <c r="E2127" i="1313"/>
  <c r="F2127" i="1313"/>
  <c r="D2128" i="1313"/>
  <c r="E2128" i="1313"/>
  <c r="F2128" i="1313"/>
  <c r="D2129" i="1313"/>
  <c r="E2129" i="1313"/>
  <c r="F2129" i="1313"/>
  <c r="D2130" i="1313"/>
  <c r="E2130" i="1313"/>
  <c r="F2130" i="1313"/>
  <c r="D2131" i="1313"/>
  <c r="E2131" i="1313"/>
  <c r="F2131" i="1313"/>
  <c r="D2132" i="1313"/>
  <c r="E2132" i="1313"/>
  <c r="F2132" i="1313"/>
  <c r="D2133" i="1313"/>
  <c r="E2133" i="1313"/>
  <c r="F2133" i="1313"/>
  <c r="D2134" i="1313"/>
  <c r="E2134" i="1313"/>
  <c r="F2134" i="1313"/>
  <c r="D2135" i="1313"/>
  <c r="E2135" i="1313"/>
  <c r="F2135" i="1313"/>
  <c r="D2136" i="1313"/>
  <c r="E2136" i="1313"/>
  <c r="F2136" i="1313"/>
  <c r="D2137" i="1313"/>
  <c r="E2137" i="1313"/>
  <c r="F2137" i="1313"/>
  <c r="D2138" i="1313"/>
  <c r="E2138" i="1313"/>
  <c r="F2138" i="1313"/>
  <c r="D2139" i="1313"/>
  <c r="E2139" i="1313"/>
  <c r="F2139" i="1313"/>
  <c r="D2140" i="1313"/>
  <c r="E2140" i="1313"/>
  <c r="F2140" i="1313"/>
  <c r="D2141" i="1313"/>
  <c r="E2141" i="1313"/>
  <c r="F2141" i="1313"/>
  <c r="D2142" i="1313"/>
  <c r="E2142" i="1313"/>
  <c r="F2142" i="1313"/>
  <c r="D2143" i="1313"/>
  <c r="E2143" i="1313"/>
  <c r="F2143" i="1313"/>
  <c r="D2144" i="1313"/>
  <c r="E2144" i="1313"/>
  <c r="F2144" i="1313"/>
  <c r="D2145" i="1313"/>
  <c r="E2145" i="1313"/>
  <c r="F2145" i="1313"/>
  <c r="D2146" i="1313"/>
  <c r="E2146" i="1313"/>
  <c r="F2146" i="1313"/>
  <c r="D2147" i="1313"/>
  <c r="E2147" i="1313"/>
  <c r="F2147" i="1313"/>
  <c r="D2148" i="1313"/>
  <c r="E2148" i="1313"/>
  <c r="F2148" i="1313"/>
  <c r="D2149" i="1313"/>
  <c r="E2149" i="1313"/>
  <c r="F2149" i="1313"/>
  <c r="D2150" i="1313"/>
  <c r="E2150" i="1313"/>
  <c r="F2150" i="1313"/>
  <c r="D2151" i="1313"/>
  <c r="E2151" i="1313"/>
  <c r="F2151" i="1313"/>
  <c r="D2152" i="1313"/>
  <c r="E2152" i="1313"/>
  <c r="F2152" i="1313"/>
  <c r="D2153" i="1313"/>
  <c r="E2153" i="1313"/>
  <c r="F2153" i="1313"/>
  <c r="D2154" i="1313"/>
  <c r="E2154" i="1313"/>
  <c r="F2154" i="1313"/>
  <c r="D2155" i="1313"/>
  <c r="E2155" i="1313"/>
  <c r="F2155" i="1313"/>
  <c r="D2156" i="1313"/>
  <c r="E2156" i="1313"/>
  <c r="F2156" i="1313"/>
  <c r="D2157" i="1313"/>
  <c r="E2157" i="1313"/>
  <c r="F2157" i="1313"/>
  <c r="D2158" i="1313"/>
  <c r="E2158" i="1313"/>
  <c r="F2158" i="1313"/>
  <c r="D2159" i="1313"/>
  <c r="E2159" i="1313"/>
  <c r="F2159" i="1313"/>
  <c r="D2160" i="1313"/>
  <c r="E2160" i="1313"/>
  <c r="F2160" i="1313"/>
  <c r="D2161" i="1313"/>
  <c r="E2161" i="1313"/>
  <c r="F2161" i="1313"/>
  <c r="D2162" i="1313"/>
  <c r="E2162" i="1313"/>
  <c r="F2162" i="1313"/>
  <c r="D2163" i="1313"/>
  <c r="E2163" i="1313"/>
  <c r="F2163" i="1313"/>
  <c r="D2164" i="1313"/>
  <c r="E2164" i="1313"/>
  <c r="F2164" i="1313"/>
  <c r="D2165" i="1313"/>
  <c r="E2165" i="1313"/>
  <c r="F2165" i="1313"/>
  <c r="D2166" i="1313"/>
  <c r="E2166" i="1313"/>
  <c r="F2166" i="1313"/>
  <c r="D2167" i="1313"/>
  <c r="E2167" i="1313"/>
  <c r="F2167" i="1313"/>
  <c r="D2168" i="1313"/>
  <c r="E2168" i="1313"/>
  <c r="F2168" i="1313"/>
  <c r="D2169" i="1313"/>
  <c r="E2169" i="1313"/>
  <c r="F2169" i="1313"/>
  <c r="D2170" i="1313"/>
  <c r="E2170" i="1313"/>
  <c r="F2170" i="1313"/>
  <c r="D2171" i="1313"/>
  <c r="E2171" i="1313"/>
  <c r="F2171" i="1313"/>
  <c r="D2172" i="1313"/>
  <c r="E2172" i="1313"/>
  <c r="F2172" i="1313"/>
  <c r="D2173" i="1313"/>
  <c r="E2173" i="1313"/>
  <c r="F2173" i="1313"/>
  <c r="D2174" i="1313"/>
  <c r="E2174" i="1313"/>
  <c r="F2174" i="1313"/>
  <c r="D2175" i="1313"/>
  <c r="E2175" i="1313"/>
  <c r="F2175" i="1313"/>
  <c r="D2176" i="1313"/>
  <c r="E2176" i="1313"/>
  <c r="F2176" i="1313"/>
  <c r="D2177" i="1313"/>
  <c r="E2177" i="1313"/>
  <c r="F2177" i="1313"/>
  <c r="D2178" i="1313"/>
  <c r="E2178" i="1313"/>
  <c r="F2178" i="1313"/>
  <c r="D2179" i="1313"/>
  <c r="E2179" i="1313"/>
  <c r="F2179" i="1313"/>
  <c r="D2180" i="1313"/>
  <c r="E2180" i="1313"/>
  <c r="F2180" i="1313"/>
  <c r="D2181" i="1313"/>
  <c r="E2181" i="1313"/>
  <c r="F2181" i="1313"/>
  <c r="D2182" i="1313"/>
  <c r="E2182" i="1313"/>
  <c r="F2182" i="1313"/>
  <c r="D2183" i="1313"/>
  <c r="E2183" i="1313"/>
  <c r="F2183" i="1313"/>
  <c r="D2184" i="1313"/>
  <c r="E2184" i="1313"/>
  <c r="F2184" i="1313"/>
  <c r="D2185" i="1313"/>
  <c r="E2185" i="1313"/>
  <c r="F2185" i="1313"/>
  <c r="D2186" i="1313"/>
  <c r="E2186" i="1313"/>
  <c r="F2186" i="1313"/>
  <c r="D2187" i="1313"/>
  <c r="E2187" i="1313"/>
  <c r="F2187" i="1313"/>
  <c r="D2188" i="1313"/>
  <c r="E2188" i="1313"/>
  <c r="F2188" i="1313"/>
  <c r="D2189" i="1313"/>
  <c r="E2189" i="1313"/>
  <c r="F2189" i="1313"/>
  <c r="D2190" i="1313"/>
  <c r="E2190" i="1313"/>
  <c r="F2190" i="1313"/>
  <c r="D2191" i="1313"/>
  <c r="E2191" i="1313"/>
  <c r="F2191" i="1313"/>
  <c r="D2192" i="1313"/>
  <c r="E2192" i="1313"/>
  <c r="F2192" i="1313"/>
  <c r="D2193" i="1313"/>
  <c r="E2193" i="1313"/>
  <c r="F2193" i="1313"/>
  <c r="D2194" i="1313"/>
  <c r="E2194" i="1313"/>
  <c r="F2194" i="1313"/>
  <c r="D2195" i="1313"/>
  <c r="E2195" i="1313"/>
  <c r="F2195" i="1313"/>
  <c r="D2196" i="1313"/>
  <c r="E2196" i="1313"/>
  <c r="F2196" i="1313"/>
  <c r="D2197" i="1313"/>
  <c r="E2197" i="1313"/>
  <c r="F2197" i="1313"/>
  <c r="D2198" i="1313"/>
  <c r="E2198" i="1313"/>
  <c r="F2198" i="1313"/>
  <c r="D2199" i="1313"/>
  <c r="E2199" i="1313"/>
  <c r="F2199" i="1313"/>
  <c r="D2200" i="1313"/>
  <c r="E2200" i="1313"/>
  <c r="F2200" i="1313"/>
  <c r="D2201" i="1313"/>
  <c r="E2201" i="1313"/>
  <c r="F2201" i="1313"/>
  <c r="D2202" i="1313"/>
  <c r="E2202" i="1313"/>
  <c r="F2202" i="1313"/>
  <c r="D2203" i="1313"/>
  <c r="E2203" i="1313"/>
  <c r="F2203" i="1313"/>
  <c r="D2204" i="1313"/>
  <c r="E2204" i="1313"/>
  <c r="F2204" i="1313"/>
  <c r="D2205" i="1313"/>
  <c r="E2205" i="1313"/>
  <c r="F2205" i="1313"/>
  <c r="D2206" i="1313"/>
  <c r="E2206" i="1313"/>
  <c r="F2206" i="1313"/>
  <c r="D2207" i="1313"/>
  <c r="E2207" i="1313"/>
  <c r="F2207" i="1313"/>
  <c r="D2208" i="1313"/>
  <c r="E2208" i="1313"/>
  <c r="F2208" i="1313"/>
  <c r="D2209" i="1313"/>
  <c r="E2209" i="1313"/>
  <c r="F2209" i="1313"/>
  <c r="D2210" i="1313"/>
  <c r="E2210" i="1313"/>
  <c r="F2210" i="1313"/>
  <c r="D2211" i="1313"/>
  <c r="E2211" i="1313"/>
  <c r="F2211" i="1313"/>
  <c r="D2212" i="1313"/>
  <c r="E2212" i="1313"/>
  <c r="F2212" i="1313"/>
  <c r="D2213" i="1313"/>
  <c r="E2213" i="1313"/>
  <c r="F2213" i="1313"/>
  <c r="D2214" i="1313"/>
  <c r="E2214" i="1313"/>
  <c r="F2214" i="1313"/>
  <c r="D2215" i="1313"/>
  <c r="E2215" i="1313"/>
  <c r="F2215" i="1313"/>
  <c r="D2216" i="1313"/>
  <c r="E2216" i="1313"/>
  <c r="F2216" i="1313"/>
  <c r="D2217" i="1313"/>
  <c r="E2217" i="1313"/>
  <c r="F2217" i="1313"/>
  <c r="D2218" i="1313"/>
  <c r="E2218" i="1313"/>
  <c r="F2218" i="1313"/>
  <c r="D2219" i="1313"/>
  <c r="E2219" i="1313"/>
  <c r="F2219" i="1313"/>
  <c r="D2220" i="1313"/>
  <c r="E2220" i="1313"/>
  <c r="F2220" i="1313"/>
  <c r="D2221" i="1313"/>
  <c r="E2221" i="1313"/>
  <c r="F2221" i="1313"/>
  <c r="D2222" i="1313"/>
  <c r="E2222" i="1313"/>
  <c r="F2222" i="1313"/>
  <c r="D2223" i="1313"/>
  <c r="E2223" i="1313"/>
  <c r="F2223" i="1313"/>
  <c r="D2224" i="1313"/>
  <c r="E2224" i="1313"/>
  <c r="F2224" i="1313"/>
  <c r="D2225" i="1313"/>
  <c r="E2225" i="1313"/>
  <c r="F2225" i="1313"/>
  <c r="D2226" i="1313"/>
  <c r="E2226" i="1313"/>
  <c r="F2226" i="1313"/>
  <c r="D2227" i="1313"/>
  <c r="E2227" i="1313"/>
  <c r="F2227" i="1313"/>
  <c r="D2228" i="1313"/>
  <c r="E2228" i="1313"/>
  <c r="F2228" i="1313"/>
  <c r="D2229" i="1313"/>
  <c r="E2229" i="1313"/>
  <c r="F2229" i="1313"/>
  <c r="D2230" i="1313"/>
  <c r="E2230" i="1313"/>
  <c r="F2230" i="1313"/>
  <c r="D2231" i="1313"/>
  <c r="E2231" i="1313"/>
  <c r="F2231" i="1313"/>
  <c r="D2232" i="1313"/>
  <c r="E2232" i="1313"/>
  <c r="F2232" i="1313"/>
  <c r="D2233" i="1313"/>
  <c r="E2233" i="1313"/>
  <c r="F2233" i="1313"/>
  <c r="D2234" i="1313"/>
  <c r="E2234" i="1313"/>
  <c r="F2234" i="1313"/>
  <c r="D2235" i="1313"/>
  <c r="E2235" i="1313"/>
  <c r="F2235" i="1313"/>
  <c r="D2236" i="1313"/>
  <c r="E2236" i="1313"/>
  <c r="F2236" i="1313"/>
  <c r="D2237" i="1313"/>
  <c r="E2237" i="1313"/>
  <c r="F2237" i="1313"/>
  <c r="D2238" i="1313"/>
  <c r="E2238" i="1313"/>
  <c r="F2238" i="1313"/>
  <c r="D2239" i="1313"/>
  <c r="E2239" i="1313"/>
  <c r="F2239" i="1313"/>
  <c r="D2240" i="1313"/>
  <c r="E2240" i="1313"/>
  <c r="F2240" i="1313"/>
  <c r="D2241" i="1313"/>
  <c r="E2241" i="1313"/>
  <c r="F2241" i="1313"/>
  <c r="D2242" i="1313"/>
  <c r="E2242" i="1313"/>
  <c r="F2242" i="1313"/>
  <c r="D2243" i="1313"/>
  <c r="E2243" i="1313"/>
  <c r="F2243" i="1313"/>
  <c r="D2244" i="1313"/>
  <c r="E2244" i="1313"/>
  <c r="F2244" i="1313"/>
  <c r="D2245" i="1313"/>
  <c r="E2245" i="1313"/>
  <c r="F2245" i="1313"/>
  <c r="D2246" i="1313"/>
  <c r="E2246" i="1313"/>
  <c r="F2246" i="1313"/>
  <c r="D2247" i="1313"/>
  <c r="E2247" i="1313"/>
  <c r="F2247" i="1313"/>
  <c r="D2248" i="1313"/>
  <c r="E2248" i="1313"/>
  <c r="F2248" i="1313"/>
  <c r="D2249" i="1313"/>
  <c r="E2249" i="1313"/>
  <c r="F2249" i="1313"/>
  <c r="D2250" i="1313"/>
  <c r="E2250" i="1313"/>
  <c r="F2250" i="1313"/>
  <c r="D2251" i="1313"/>
  <c r="E2251" i="1313"/>
  <c r="F2251" i="1313"/>
  <c r="D2252" i="1313"/>
  <c r="E2252" i="1313"/>
  <c r="F2252" i="1313"/>
  <c r="D2253" i="1313"/>
  <c r="E2253" i="1313"/>
  <c r="F2253" i="1313"/>
  <c r="D2254" i="1313"/>
  <c r="E2254" i="1313"/>
  <c r="F2254" i="1313"/>
  <c r="D2255" i="1313"/>
  <c r="E2255" i="1313"/>
  <c r="F2255" i="1313"/>
  <c r="D2256" i="1313"/>
  <c r="E2256" i="1313"/>
  <c r="F2256" i="1313"/>
  <c r="D2257" i="1313"/>
  <c r="E2257" i="1313"/>
  <c r="F2257" i="1313"/>
  <c r="D2258" i="1313"/>
  <c r="E2258" i="1313"/>
  <c r="F2258" i="1313"/>
  <c r="D2259" i="1313"/>
  <c r="E2259" i="1313"/>
  <c r="F2259" i="1313"/>
  <c r="D2260" i="1313"/>
  <c r="E2260" i="1313"/>
  <c r="F2260" i="1313"/>
  <c r="D2261" i="1313"/>
  <c r="E2261" i="1313"/>
  <c r="F2261" i="1313"/>
  <c r="D2262" i="1313"/>
  <c r="E2262" i="1313"/>
  <c r="F2262" i="1313"/>
  <c r="D2263" i="1313"/>
  <c r="E2263" i="1313"/>
  <c r="F2263" i="1313"/>
  <c r="D2264" i="1313"/>
  <c r="E2264" i="1313"/>
  <c r="F2264" i="1313"/>
  <c r="D2265" i="1313"/>
  <c r="E2265" i="1313"/>
  <c r="F2265" i="1313"/>
  <c r="D2266" i="1313"/>
  <c r="E2266" i="1313"/>
  <c r="F2266" i="1313"/>
  <c r="D2267" i="1313"/>
  <c r="E2267" i="1313"/>
  <c r="F2267" i="1313"/>
  <c r="D2268" i="1313"/>
  <c r="E2268" i="1313"/>
  <c r="F2268" i="1313"/>
  <c r="D2269" i="1313"/>
  <c r="E2269" i="1313"/>
  <c r="F2269" i="1313"/>
  <c r="D2270" i="1313"/>
  <c r="E2270" i="1313"/>
  <c r="F2270" i="1313"/>
  <c r="D2271" i="1313"/>
  <c r="E2271" i="1313"/>
  <c r="F2271" i="1313"/>
  <c r="D2272" i="1313"/>
  <c r="E2272" i="1313"/>
  <c r="F2272" i="1313"/>
  <c r="D2273" i="1313"/>
  <c r="E2273" i="1313"/>
  <c r="F2273" i="1313"/>
  <c r="D2274" i="1313"/>
  <c r="E2274" i="1313"/>
  <c r="F2274" i="1313"/>
  <c r="D2275" i="1313"/>
  <c r="E2275" i="1313"/>
  <c r="F2275" i="1313"/>
  <c r="D2276" i="1313"/>
  <c r="E2276" i="1313"/>
  <c r="F2276" i="1313"/>
  <c r="D2277" i="1313"/>
  <c r="E2277" i="1313"/>
  <c r="F2277" i="1313"/>
  <c r="D2278" i="1313"/>
  <c r="E2278" i="1313"/>
  <c r="F2278" i="1313"/>
  <c r="D2279" i="1313"/>
  <c r="E2279" i="1313"/>
  <c r="F2279" i="1313"/>
  <c r="D2280" i="1313"/>
  <c r="E2280" i="1313"/>
  <c r="F2280" i="1313"/>
  <c r="D2281" i="1313"/>
  <c r="E2281" i="1313"/>
  <c r="F2281" i="1313"/>
  <c r="D2282" i="1313"/>
  <c r="E2282" i="1313"/>
  <c r="F2282" i="1313"/>
  <c r="D2283" i="1313"/>
  <c r="E2283" i="1313"/>
  <c r="F2283" i="1313"/>
  <c r="D2284" i="1313"/>
  <c r="E2284" i="1313"/>
  <c r="F2284" i="1313"/>
  <c r="D2285" i="1313"/>
  <c r="E2285" i="1313"/>
  <c r="F2285" i="1313"/>
  <c r="D2286" i="1313"/>
  <c r="E2286" i="1313"/>
  <c r="F2286" i="1313"/>
  <c r="D2287" i="1313"/>
  <c r="E2287" i="1313"/>
  <c r="F2287" i="1313"/>
  <c r="D2288" i="1313"/>
  <c r="E2288" i="1313"/>
  <c r="F2288" i="1313"/>
  <c r="D2289" i="1313"/>
  <c r="E2289" i="1313"/>
  <c r="F2289" i="1313"/>
  <c r="D2290" i="1313"/>
  <c r="E2290" i="1313"/>
  <c r="F2290" i="1313"/>
  <c r="D2291" i="1313"/>
  <c r="E2291" i="1313"/>
  <c r="F2291" i="1313"/>
  <c r="D2292" i="1313"/>
  <c r="E2292" i="1313"/>
  <c r="F2292" i="1313"/>
  <c r="D2293" i="1313"/>
  <c r="E2293" i="1313"/>
  <c r="F2293" i="1313"/>
  <c r="D2294" i="1313"/>
  <c r="E2294" i="1313"/>
  <c r="F2294" i="1313"/>
  <c r="D2295" i="1313"/>
  <c r="E2295" i="1313"/>
  <c r="F2295" i="1313"/>
  <c r="D2296" i="1313"/>
  <c r="E2296" i="1313"/>
  <c r="F2296" i="1313"/>
  <c r="D2297" i="1313"/>
  <c r="E2297" i="1313"/>
  <c r="F2297" i="1313"/>
  <c r="D2298" i="1313"/>
  <c r="E2298" i="1313"/>
  <c r="F2298" i="1313"/>
  <c r="D2299" i="1313"/>
  <c r="E2299" i="1313"/>
  <c r="F2299" i="1313"/>
  <c r="D2300" i="1313"/>
  <c r="E2300" i="1313"/>
  <c r="F2300" i="1313"/>
  <c r="D2301" i="1313"/>
  <c r="E2301" i="1313"/>
  <c r="F2301" i="1313"/>
  <c r="D2302" i="1313"/>
  <c r="E2302" i="1313"/>
  <c r="F2302" i="1313"/>
  <c r="D2303" i="1313"/>
  <c r="E2303" i="1313"/>
  <c r="F2303" i="1313"/>
  <c r="D2304" i="1313"/>
  <c r="E2304" i="1313"/>
  <c r="F2304" i="1313"/>
  <c r="D2305" i="1313"/>
  <c r="E2305" i="1313"/>
  <c r="F2305" i="1313"/>
  <c r="D2306" i="1313"/>
  <c r="E2306" i="1313"/>
  <c r="F2306" i="1313"/>
  <c r="D2307" i="1313"/>
  <c r="E2307" i="1313"/>
  <c r="F2307" i="1313"/>
  <c r="D2308" i="1313"/>
  <c r="E2308" i="1313"/>
  <c r="F2308" i="1313"/>
  <c r="D2309" i="1313"/>
  <c r="E2309" i="1313"/>
  <c r="F2309" i="1313"/>
  <c r="D2310" i="1313"/>
  <c r="E2310" i="1313"/>
  <c r="F2310" i="1313"/>
  <c r="D2311" i="1313"/>
  <c r="E2311" i="1313"/>
  <c r="F2311" i="1313"/>
  <c r="D2312" i="1313"/>
  <c r="E2312" i="1313"/>
  <c r="F2312" i="1313"/>
  <c r="D2313" i="1313"/>
  <c r="E2313" i="1313"/>
  <c r="F2313" i="1313"/>
  <c r="D2314" i="1313"/>
  <c r="E2314" i="1313"/>
  <c r="F2314" i="1313"/>
  <c r="D2315" i="1313"/>
  <c r="E2315" i="1313"/>
  <c r="F2315" i="1313"/>
  <c r="D2316" i="1313"/>
  <c r="E2316" i="1313"/>
  <c r="F2316" i="1313"/>
  <c r="D2317" i="1313"/>
  <c r="E2317" i="1313"/>
  <c r="F2317" i="1313"/>
  <c r="D2318" i="1313"/>
  <c r="E2318" i="1313"/>
  <c r="F2318" i="1313"/>
  <c r="D2319" i="1313"/>
  <c r="E2319" i="1313"/>
  <c r="F2319" i="1313"/>
  <c r="D2320" i="1313"/>
  <c r="E2320" i="1313"/>
  <c r="F2320" i="1313"/>
  <c r="D2321" i="1313"/>
  <c r="E2321" i="1313"/>
  <c r="F2321" i="1313"/>
  <c r="D2322" i="1313"/>
  <c r="E2322" i="1313"/>
  <c r="F2322" i="1313"/>
  <c r="D2323" i="1313"/>
  <c r="E2323" i="1313"/>
  <c r="F2323" i="1313"/>
  <c r="D2324" i="1313"/>
  <c r="E2324" i="1313"/>
  <c r="F2324" i="1313"/>
  <c r="D2325" i="1313"/>
  <c r="E2325" i="1313"/>
  <c r="F2325" i="1313"/>
  <c r="D2326" i="1313"/>
  <c r="E2326" i="1313"/>
  <c r="F2326" i="1313"/>
  <c r="D2327" i="1313"/>
  <c r="E2327" i="1313"/>
  <c r="F2327" i="1313"/>
  <c r="D2328" i="1313"/>
  <c r="E2328" i="1313"/>
  <c r="F2328" i="1313"/>
  <c r="D2329" i="1313"/>
  <c r="E2329" i="1313"/>
  <c r="F2329" i="1313"/>
  <c r="D2330" i="1313"/>
  <c r="E2330" i="1313"/>
  <c r="F2330" i="1313"/>
  <c r="D2331" i="1313"/>
  <c r="E2331" i="1313"/>
  <c r="F2331" i="1313"/>
  <c r="D2332" i="1313"/>
  <c r="E2332" i="1313"/>
  <c r="F2332" i="1313"/>
  <c r="D2333" i="1313"/>
  <c r="E2333" i="1313"/>
  <c r="F2333" i="1313"/>
  <c r="D2334" i="1313"/>
  <c r="E2334" i="1313"/>
  <c r="F2334" i="1313"/>
  <c r="D2335" i="1313"/>
  <c r="E2335" i="1313"/>
  <c r="F2335" i="1313"/>
  <c r="D2336" i="1313"/>
  <c r="E2336" i="1313"/>
  <c r="F2336" i="1313"/>
  <c r="D2337" i="1313"/>
  <c r="E2337" i="1313"/>
  <c r="F2337" i="1313"/>
  <c r="D2338" i="1313"/>
  <c r="E2338" i="1313"/>
  <c r="F2338" i="1313"/>
  <c r="D2339" i="1313"/>
  <c r="E2339" i="1313"/>
  <c r="F2339" i="1313"/>
  <c r="D2340" i="1313"/>
  <c r="E2340" i="1313"/>
  <c r="F2340" i="1313"/>
  <c r="D2341" i="1313"/>
  <c r="E2341" i="1313"/>
  <c r="F2341" i="1313"/>
  <c r="D2342" i="1313"/>
  <c r="E2342" i="1313"/>
  <c r="F2342" i="1313"/>
  <c r="D2343" i="1313"/>
  <c r="E2343" i="1313"/>
  <c r="F2343" i="1313"/>
  <c r="D2344" i="1313"/>
  <c r="E2344" i="1313"/>
  <c r="F2344" i="1313"/>
  <c r="D2345" i="1313"/>
  <c r="E2345" i="1313"/>
  <c r="F2345" i="1313"/>
  <c r="D2346" i="1313"/>
  <c r="E2346" i="1313"/>
  <c r="F2346" i="1313"/>
  <c r="D2347" i="1313"/>
  <c r="E2347" i="1313"/>
  <c r="F2347" i="1313"/>
  <c r="D2348" i="1313"/>
  <c r="E2348" i="1313"/>
  <c r="F2348" i="1313"/>
  <c r="D2349" i="1313"/>
  <c r="E2349" i="1313"/>
  <c r="F2349" i="1313"/>
  <c r="D2350" i="1313"/>
  <c r="E2350" i="1313"/>
  <c r="F2350" i="1313"/>
  <c r="D2351" i="1313"/>
  <c r="E2351" i="1313"/>
  <c r="F2351" i="1313"/>
  <c r="D2352" i="1313"/>
  <c r="E2352" i="1313"/>
  <c r="F2352" i="1313"/>
  <c r="D2353" i="1313"/>
  <c r="E2353" i="1313"/>
  <c r="F2353" i="1313"/>
  <c r="D2354" i="1313"/>
  <c r="E2354" i="1313"/>
  <c r="F2354" i="1313"/>
  <c r="D2355" i="1313"/>
  <c r="E2355" i="1313"/>
  <c r="F2355" i="1313"/>
  <c r="D2356" i="1313"/>
  <c r="E2356" i="1313"/>
  <c r="F2356" i="1313"/>
  <c r="D2357" i="1313"/>
  <c r="E2357" i="1313"/>
  <c r="F2357" i="1313"/>
  <c r="D2358" i="1313"/>
  <c r="E2358" i="1313"/>
  <c r="F2358" i="1313"/>
  <c r="D2359" i="1313"/>
  <c r="E2359" i="1313"/>
  <c r="F2359" i="1313"/>
  <c r="D2360" i="1313"/>
  <c r="E2360" i="1313"/>
  <c r="F2360" i="1313"/>
  <c r="D2361" i="1313"/>
  <c r="E2361" i="1313"/>
  <c r="F2361" i="1313"/>
  <c r="D2362" i="1313"/>
  <c r="E2362" i="1313"/>
  <c r="F2362" i="1313"/>
  <c r="D2363" i="1313"/>
  <c r="E2363" i="1313"/>
  <c r="F2363" i="1313"/>
  <c r="D2364" i="1313"/>
  <c r="E2364" i="1313"/>
  <c r="F2364" i="1313"/>
  <c r="D2365" i="1313"/>
  <c r="E2365" i="1313"/>
  <c r="F2365" i="1313"/>
  <c r="D2366" i="1313"/>
  <c r="E2366" i="1313"/>
  <c r="F2366" i="1313"/>
  <c r="D2367" i="1313"/>
  <c r="E2367" i="1313"/>
  <c r="F2367" i="1313"/>
  <c r="D2368" i="1313"/>
  <c r="E2368" i="1313"/>
  <c r="F2368" i="1313"/>
  <c r="D2369" i="1313"/>
  <c r="E2369" i="1313"/>
  <c r="F2369" i="1313"/>
  <c r="D2370" i="1313"/>
  <c r="E2370" i="1313"/>
  <c r="F2370" i="1313"/>
  <c r="D2371" i="1313"/>
  <c r="E2371" i="1313"/>
  <c r="F2371" i="1313"/>
  <c r="D2372" i="1313"/>
  <c r="E2372" i="1313"/>
  <c r="F2372" i="1313"/>
  <c r="D2373" i="1313"/>
  <c r="E2373" i="1313"/>
  <c r="F2373" i="1313"/>
  <c r="D2374" i="1313"/>
  <c r="E2374" i="1313"/>
  <c r="F2374" i="1313"/>
  <c r="D2375" i="1313"/>
  <c r="E2375" i="1313"/>
  <c r="F2375" i="1313"/>
  <c r="D2376" i="1313"/>
  <c r="E2376" i="1313"/>
  <c r="F2376" i="1313"/>
  <c r="D2377" i="1313"/>
  <c r="E2377" i="1313"/>
  <c r="F2377" i="1313"/>
  <c r="D2378" i="1313"/>
  <c r="E2378" i="1313"/>
  <c r="F2378" i="1313"/>
  <c r="D2379" i="1313"/>
  <c r="E2379" i="1313"/>
  <c r="F2379" i="1313"/>
  <c r="D2380" i="1313"/>
  <c r="E2380" i="1313"/>
  <c r="F2380" i="1313"/>
  <c r="D2381" i="1313"/>
  <c r="E2381" i="1313"/>
  <c r="F2381" i="1313"/>
  <c r="D2382" i="1313"/>
  <c r="E2382" i="1313"/>
  <c r="F2382" i="1313"/>
  <c r="D2383" i="1313"/>
  <c r="E2383" i="1313"/>
  <c r="F2383" i="1313"/>
  <c r="D2384" i="1313"/>
  <c r="E2384" i="1313"/>
  <c r="F2384" i="1313"/>
  <c r="D2385" i="1313"/>
  <c r="E2385" i="1313"/>
  <c r="F2385" i="1313"/>
  <c r="D2386" i="1313"/>
  <c r="E2386" i="1313"/>
  <c r="F2386" i="1313"/>
  <c r="D2387" i="1313"/>
  <c r="E2387" i="1313"/>
  <c r="F2387" i="1313"/>
  <c r="D2388" i="1313"/>
  <c r="E2388" i="1313"/>
  <c r="F2388" i="1313"/>
  <c r="D2389" i="1313"/>
  <c r="E2389" i="1313"/>
  <c r="F2389" i="1313"/>
  <c r="D2390" i="1313"/>
  <c r="E2390" i="1313"/>
  <c r="F2390" i="1313"/>
  <c r="D2391" i="1313"/>
  <c r="E2391" i="1313"/>
  <c r="F2391" i="1313"/>
  <c r="D2392" i="1313"/>
  <c r="E2392" i="1313"/>
  <c r="F2392" i="1313"/>
  <c r="D2393" i="1313"/>
  <c r="E2393" i="1313"/>
  <c r="F2393" i="1313"/>
  <c r="D2394" i="1313"/>
  <c r="E2394" i="1313"/>
  <c r="F2394" i="1313"/>
  <c r="D2395" i="1313"/>
  <c r="E2395" i="1313"/>
  <c r="F2395" i="1313"/>
  <c r="D2396" i="1313"/>
  <c r="E2396" i="1313"/>
  <c r="F2396" i="1313"/>
  <c r="D2397" i="1313"/>
  <c r="E2397" i="1313"/>
  <c r="F2397" i="1313"/>
  <c r="D2398" i="1313"/>
  <c r="E2398" i="1313"/>
  <c r="F2398" i="1313"/>
  <c r="D2399" i="1313"/>
  <c r="E2399" i="1313"/>
  <c r="F2399" i="1313"/>
  <c r="D2400" i="1313"/>
  <c r="E2400" i="1313"/>
  <c r="F2400" i="1313"/>
  <c r="D2401" i="1313"/>
  <c r="E2401" i="1313"/>
  <c r="F2401" i="1313"/>
  <c r="D2402" i="1313"/>
  <c r="E2402" i="1313"/>
  <c r="F2402" i="1313"/>
  <c r="D2403" i="1313"/>
  <c r="E2403" i="1313"/>
  <c r="F2403" i="1313"/>
  <c r="D2404" i="1313"/>
  <c r="E2404" i="1313"/>
  <c r="F2404" i="1313"/>
  <c r="D2405" i="1313"/>
  <c r="E2405" i="1313"/>
  <c r="F2405" i="1313"/>
  <c r="D2406" i="1313"/>
  <c r="E2406" i="1313"/>
  <c r="F2406" i="1313"/>
  <c r="D2407" i="1313"/>
  <c r="E2407" i="1313"/>
  <c r="F2407" i="1313"/>
  <c r="D2408" i="1313"/>
  <c r="E2408" i="1313"/>
  <c r="F2408" i="1313"/>
  <c r="D2409" i="1313"/>
  <c r="E2409" i="1313"/>
  <c r="F2409" i="1313"/>
  <c r="D2410" i="1313"/>
  <c r="E2410" i="1313"/>
  <c r="F2410" i="1313"/>
  <c r="D2411" i="1313"/>
  <c r="E2411" i="1313"/>
  <c r="F2411" i="1313"/>
  <c r="D2412" i="1313"/>
  <c r="E2412" i="1313"/>
  <c r="F2412" i="1313"/>
  <c r="D2413" i="1313"/>
  <c r="E2413" i="1313"/>
  <c r="F2413" i="1313"/>
  <c r="D2414" i="1313"/>
  <c r="E2414" i="1313"/>
  <c r="F2414" i="1313"/>
  <c r="D2415" i="1313"/>
  <c r="E2415" i="1313"/>
  <c r="F2415" i="1313"/>
  <c r="D2416" i="1313"/>
  <c r="E2416" i="1313"/>
  <c r="F2416" i="1313"/>
  <c r="D2417" i="1313"/>
  <c r="E2417" i="1313"/>
  <c r="F2417" i="1313"/>
  <c r="D2418" i="1313"/>
  <c r="E2418" i="1313"/>
  <c r="F2418" i="1313"/>
  <c r="D2419" i="1313"/>
  <c r="E2419" i="1313"/>
  <c r="F2419" i="1313"/>
  <c r="D2420" i="1313"/>
  <c r="E2420" i="1313"/>
  <c r="F2420" i="1313"/>
  <c r="D2421" i="1313"/>
  <c r="E2421" i="1313"/>
  <c r="F2421" i="1313"/>
  <c r="D2422" i="1313"/>
  <c r="E2422" i="1313"/>
  <c r="F2422" i="1313"/>
  <c r="D2423" i="1313"/>
  <c r="E2423" i="1313"/>
  <c r="F2423" i="1313"/>
  <c r="D2424" i="1313"/>
  <c r="E2424" i="1313"/>
  <c r="F2424" i="1313"/>
  <c r="D2425" i="1313"/>
  <c r="E2425" i="1313"/>
  <c r="F2425" i="1313"/>
  <c r="D2426" i="1313"/>
  <c r="E2426" i="1313"/>
  <c r="F2426" i="1313"/>
  <c r="D2427" i="1313"/>
  <c r="E2427" i="1313"/>
  <c r="F2427" i="1313"/>
  <c r="D2428" i="1313"/>
  <c r="E2428" i="1313"/>
  <c r="F2428" i="1313"/>
  <c r="D2429" i="1313"/>
  <c r="E2429" i="1313"/>
  <c r="F2429" i="1313"/>
  <c r="D2430" i="1313"/>
  <c r="E2430" i="1313"/>
  <c r="F2430" i="1313"/>
  <c r="D2431" i="1313"/>
  <c r="E2431" i="1313"/>
  <c r="F2431" i="1313"/>
  <c r="D2432" i="1313"/>
  <c r="E2432" i="1313"/>
  <c r="F2432" i="1313"/>
  <c r="D2433" i="1313"/>
  <c r="E2433" i="1313"/>
  <c r="F2433" i="1313"/>
  <c r="D2434" i="1313"/>
  <c r="E2434" i="1313"/>
  <c r="F2434" i="1313"/>
  <c r="D2435" i="1313"/>
  <c r="E2435" i="1313"/>
  <c r="F2435" i="1313"/>
  <c r="D2436" i="1313"/>
  <c r="E2436" i="1313"/>
  <c r="F2436" i="1313"/>
  <c r="D2437" i="1313"/>
  <c r="E2437" i="1313"/>
  <c r="F2437" i="1313"/>
  <c r="D2438" i="1313"/>
  <c r="E2438" i="1313"/>
  <c r="F2438" i="1313"/>
  <c r="D2439" i="1313"/>
  <c r="E2439" i="1313"/>
  <c r="F2439" i="1313"/>
  <c r="D2440" i="1313"/>
  <c r="E2440" i="1313"/>
  <c r="F2440" i="1313"/>
  <c r="D2441" i="1313"/>
  <c r="E2441" i="1313"/>
  <c r="F2441" i="1313"/>
  <c r="D2442" i="1313"/>
  <c r="E2442" i="1313"/>
  <c r="F2442" i="1313"/>
  <c r="D2443" i="1313"/>
  <c r="E2443" i="1313"/>
  <c r="F2443" i="1313"/>
  <c r="D2444" i="1313"/>
  <c r="E2444" i="1313"/>
  <c r="F2444" i="1313"/>
  <c r="D2445" i="1313"/>
  <c r="E2445" i="1313"/>
  <c r="F2445" i="1313"/>
  <c r="D2446" i="1313"/>
  <c r="E2446" i="1313"/>
  <c r="F2446" i="1313"/>
  <c r="D2447" i="1313"/>
  <c r="E2447" i="1313"/>
  <c r="F2447" i="1313"/>
  <c r="D2448" i="1313"/>
  <c r="E2448" i="1313"/>
  <c r="F2448" i="1313"/>
  <c r="D2449" i="1313"/>
  <c r="E2449" i="1313"/>
  <c r="F2449" i="1313"/>
  <c r="D2450" i="1313"/>
  <c r="E2450" i="1313"/>
  <c r="F2450" i="1313"/>
  <c r="D2451" i="1313"/>
  <c r="E2451" i="1313"/>
  <c r="F2451" i="1313"/>
  <c r="D2452" i="1313"/>
  <c r="E2452" i="1313"/>
  <c r="F2452" i="1313"/>
  <c r="D2453" i="1313"/>
  <c r="E2453" i="1313"/>
  <c r="F2453" i="1313"/>
  <c r="D2454" i="1313"/>
  <c r="E2454" i="1313"/>
  <c r="F2454" i="1313"/>
  <c r="D2455" i="1313"/>
  <c r="E2455" i="1313"/>
  <c r="F2455" i="1313"/>
  <c r="D2456" i="1313"/>
  <c r="E2456" i="1313"/>
  <c r="F2456" i="1313"/>
  <c r="D2457" i="1313"/>
  <c r="E2457" i="1313"/>
  <c r="F2457" i="1313"/>
  <c r="D2458" i="1313"/>
  <c r="E2458" i="1313"/>
  <c r="F2458" i="1313"/>
  <c r="D2459" i="1313"/>
  <c r="E2459" i="1313"/>
  <c r="F2459" i="1313"/>
  <c r="D2460" i="1313"/>
  <c r="E2460" i="1313"/>
  <c r="F2460" i="1313"/>
  <c r="D2461" i="1313"/>
  <c r="E2461" i="1313"/>
  <c r="F2461" i="1313"/>
  <c r="D2462" i="1313"/>
  <c r="E2462" i="1313"/>
  <c r="F2462" i="1313"/>
  <c r="D2463" i="1313"/>
  <c r="E2463" i="1313"/>
  <c r="F2463" i="1313"/>
  <c r="D2464" i="1313"/>
  <c r="E2464" i="1313"/>
  <c r="F2464" i="1313"/>
  <c r="D2465" i="1313"/>
  <c r="E2465" i="1313"/>
  <c r="F2465" i="1313"/>
  <c r="D2466" i="1313"/>
  <c r="E2466" i="1313"/>
  <c r="F2466" i="1313"/>
  <c r="D2467" i="1313"/>
  <c r="E2467" i="1313"/>
  <c r="F2467" i="1313"/>
  <c r="D2468" i="1313"/>
  <c r="E2468" i="1313"/>
  <c r="F2468" i="1313"/>
  <c r="D2469" i="1313"/>
  <c r="E2469" i="1313"/>
  <c r="F2469" i="1313"/>
  <c r="D2470" i="1313"/>
  <c r="E2470" i="1313"/>
  <c r="F2470" i="1313"/>
  <c r="D2471" i="1313"/>
  <c r="E2471" i="1313"/>
  <c r="F2471" i="1313"/>
  <c r="D2472" i="1313"/>
  <c r="E2472" i="1313"/>
  <c r="F2472" i="1313"/>
  <c r="D2473" i="1313"/>
  <c r="E2473" i="1313"/>
  <c r="F2473" i="1313"/>
  <c r="D2474" i="1313"/>
  <c r="E2474" i="1313"/>
  <c r="F2474" i="1313"/>
  <c r="D2475" i="1313"/>
  <c r="E2475" i="1313"/>
  <c r="F2475" i="1313"/>
  <c r="D2476" i="1313"/>
  <c r="E2476" i="1313"/>
  <c r="F2476" i="1313"/>
  <c r="D2477" i="1313"/>
  <c r="E2477" i="1313"/>
  <c r="F2477" i="1313"/>
  <c r="D2478" i="1313"/>
  <c r="E2478" i="1313"/>
  <c r="F2478" i="1313"/>
  <c r="D2479" i="1313"/>
  <c r="E2479" i="1313"/>
  <c r="F2479" i="1313"/>
  <c r="D2480" i="1313"/>
  <c r="E2480" i="1313"/>
  <c r="F2480" i="1313"/>
  <c r="D2481" i="1313"/>
  <c r="E2481" i="1313"/>
  <c r="F2481" i="1313"/>
  <c r="D2482" i="1313"/>
  <c r="E2482" i="1313"/>
  <c r="F2482" i="1313"/>
  <c r="D2483" i="1313"/>
  <c r="E2483" i="1313"/>
  <c r="F2483" i="1313"/>
  <c r="D2484" i="1313"/>
  <c r="E2484" i="1313"/>
  <c r="F2484" i="1313"/>
  <c r="D2485" i="1313"/>
  <c r="E2485" i="1313"/>
  <c r="F2485" i="1313"/>
  <c r="D2486" i="1313"/>
  <c r="E2486" i="1313"/>
  <c r="F2486" i="1313"/>
  <c r="D2487" i="1313"/>
  <c r="E2487" i="1313"/>
  <c r="F2487" i="1313"/>
  <c r="D2488" i="1313"/>
  <c r="E2488" i="1313"/>
  <c r="F2488" i="1313"/>
  <c r="D2489" i="1313"/>
  <c r="E2489" i="1313"/>
  <c r="F2489" i="1313"/>
  <c r="D2490" i="1313"/>
  <c r="E2490" i="1313"/>
  <c r="F2490" i="1313"/>
  <c r="D2491" i="1313"/>
  <c r="E2491" i="1313"/>
  <c r="F2491" i="1313"/>
  <c r="D2492" i="1313"/>
  <c r="E2492" i="1313"/>
  <c r="F2492" i="1313"/>
  <c r="D2493" i="1313"/>
  <c r="E2493" i="1313"/>
  <c r="F2493" i="1313"/>
  <c r="D2494" i="1313"/>
  <c r="E2494" i="1313"/>
  <c r="F2494" i="1313"/>
  <c r="D2495" i="1313"/>
  <c r="E2495" i="1313"/>
  <c r="F2495" i="1313"/>
  <c r="D2496" i="1313"/>
  <c r="E2496" i="1313"/>
  <c r="F2496" i="1313"/>
  <c r="D2497" i="1313"/>
  <c r="E2497" i="1313"/>
  <c r="F2497" i="1313"/>
  <c r="D2498" i="1313"/>
  <c r="E2498" i="1313"/>
  <c r="F2498" i="1313"/>
  <c r="D2499" i="1313"/>
  <c r="E2499" i="1313"/>
  <c r="F2499" i="1313"/>
  <c r="D2500" i="1313"/>
  <c r="E2500" i="1313"/>
  <c r="F2500" i="1313"/>
  <c r="D2501" i="1313"/>
  <c r="E2501" i="1313"/>
  <c r="F2501" i="1313"/>
  <c r="D2502" i="1313"/>
  <c r="E2502" i="1313"/>
  <c r="F2502" i="1313"/>
  <c r="D2503" i="1313"/>
  <c r="E2503" i="1313"/>
  <c r="F2503" i="1313"/>
  <c r="D2504" i="1313"/>
  <c r="E2504" i="1313"/>
  <c r="F2504" i="1313"/>
  <c r="D2505" i="1313"/>
  <c r="E2505" i="1313"/>
  <c r="F2505" i="1313"/>
  <c r="D2506" i="1313"/>
  <c r="E2506" i="1313"/>
  <c r="F2506" i="1313"/>
  <c r="D2507" i="1313"/>
  <c r="E2507" i="1313"/>
  <c r="F2507" i="1313"/>
  <c r="D2508" i="1313"/>
  <c r="E2508" i="1313"/>
  <c r="F2508" i="1313"/>
  <c r="D2509" i="1313"/>
  <c r="E2509" i="1313"/>
  <c r="F2509" i="1313"/>
  <c r="D2510" i="1313"/>
  <c r="E2510" i="1313"/>
  <c r="F2510" i="1313"/>
  <c r="D2511" i="1313"/>
  <c r="E2511" i="1313"/>
  <c r="F2511" i="1313"/>
  <c r="D2512" i="1313"/>
  <c r="E2512" i="1313"/>
  <c r="F2512" i="1313"/>
  <c r="D2513" i="1313"/>
  <c r="E2513" i="1313"/>
  <c r="F2513" i="1313"/>
  <c r="D2514" i="1313"/>
  <c r="E2514" i="1313"/>
  <c r="F2514" i="1313"/>
  <c r="D2515" i="1313"/>
  <c r="E2515" i="1313"/>
  <c r="F2515" i="1313"/>
  <c r="D2516" i="1313"/>
  <c r="E2516" i="1313"/>
  <c r="F2516" i="1313"/>
  <c r="D2517" i="1313"/>
  <c r="E2517" i="1313"/>
  <c r="F2517" i="1313"/>
  <c r="D2518" i="1313"/>
  <c r="E2518" i="1313"/>
  <c r="F2518" i="1313"/>
  <c r="D2519" i="1313"/>
  <c r="E2519" i="1313"/>
  <c r="F2519" i="1313"/>
  <c r="D2520" i="1313"/>
  <c r="E2520" i="1313"/>
  <c r="F2520" i="1313"/>
  <c r="D2521" i="1313"/>
  <c r="E2521" i="1313"/>
  <c r="F2521" i="1313"/>
  <c r="D2522" i="1313"/>
  <c r="E2522" i="1313"/>
  <c r="F2522" i="1313"/>
  <c r="D2523" i="1313"/>
  <c r="E2523" i="1313"/>
  <c r="F2523" i="1313"/>
  <c r="D2524" i="1313"/>
  <c r="E2524" i="1313"/>
  <c r="F2524" i="1313"/>
  <c r="D2525" i="1313"/>
  <c r="E2525" i="1313"/>
  <c r="F2525" i="1313"/>
  <c r="D2526" i="1313"/>
  <c r="E2526" i="1313"/>
  <c r="F2526" i="1313"/>
  <c r="D2527" i="1313"/>
  <c r="E2527" i="1313"/>
  <c r="F2527" i="1313"/>
  <c r="D2528" i="1313"/>
  <c r="E2528" i="1313"/>
  <c r="F2528" i="1313"/>
  <c r="D2529" i="1313"/>
  <c r="E2529" i="1313"/>
  <c r="F2529" i="1313"/>
  <c r="D2530" i="1313"/>
  <c r="E2530" i="1313"/>
  <c r="F2530" i="1313"/>
  <c r="D2531" i="1313"/>
  <c r="E2531" i="1313"/>
  <c r="F2531" i="1313"/>
  <c r="D2532" i="1313"/>
  <c r="E2532" i="1313"/>
  <c r="F2532" i="1313"/>
  <c r="D2533" i="1313"/>
  <c r="E2533" i="1313"/>
  <c r="F2533" i="1313"/>
  <c r="D2534" i="1313"/>
  <c r="E2534" i="1313"/>
  <c r="F2534" i="1313"/>
  <c r="D2535" i="1313"/>
  <c r="E2535" i="1313"/>
  <c r="F2535" i="1313"/>
  <c r="D2536" i="1313"/>
  <c r="E2536" i="1313"/>
  <c r="F2536" i="1313"/>
  <c r="D2537" i="1313"/>
  <c r="E2537" i="1313"/>
  <c r="F2537" i="1313"/>
  <c r="D2538" i="1313"/>
  <c r="E2538" i="1313"/>
  <c r="F2538" i="1313"/>
  <c r="D2539" i="1313"/>
  <c r="E2539" i="1313"/>
  <c r="F2539" i="1313"/>
  <c r="D2540" i="1313"/>
  <c r="E2540" i="1313"/>
  <c r="F2540" i="1313"/>
  <c r="D2541" i="1313"/>
  <c r="E2541" i="1313"/>
  <c r="F2541" i="1313"/>
  <c r="D2542" i="1313"/>
  <c r="E2542" i="1313"/>
  <c r="F2542" i="1313"/>
  <c r="D2543" i="1313"/>
  <c r="E2543" i="1313"/>
  <c r="F2543" i="1313"/>
  <c r="D2544" i="1313"/>
  <c r="E2544" i="1313"/>
  <c r="F2544" i="1313"/>
  <c r="D2545" i="1313"/>
  <c r="E2545" i="1313"/>
  <c r="F2545" i="1313"/>
  <c r="D2546" i="1313"/>
  <c r="E2546" i="1313"/>
  <c r="F2546" i="1313"/>
  <c r="D2547" i="1313"/>
  <c r="E2547" i="1313"/>
  <c r="F2547" i="1313"/>
  <c r="D2548" i="1313"/>
  <c r="E2548" i="1313"/>
  <c r="F2548" i="1313"/>
  <c r="D2549" i="1313"/>
  <c r="E2549" i="1313"/>
  <c r="F2549" i="1313"/>
  <c r="D2550" i="1313"/>
  <c r="E2550" i="1313"/>
  <c r="F2550" i="1313"/>
  <c r="D2551" i="1313"/>
  <c r="E2551" i="1313"/>
  <c r="F2551" i="1313"/>
  <c r="D2552" i="1313"/>
  <c r="E2552" i="1313"/>
  <c r="F2552" i="1313"/>
  <c r="D2553" i="1313"/>
  <c r="E2553" i="1313"/>
  <c r="F2553" i="1313"/>
  <c r="D2554" i="1313"/>
  <c r="E2554" i="1313"/>
  <c r="F2554" i="1313"/>
  <c r="D2555" i="1313"/>
  <c r="E2555" i="1313"/>
  <c r="F2555" i="1313"/>
  <c r="D2556" i="1313"/>
  <c r="E2556" i="1313"/>
  <c r="F2556" i="1313"/>
  <c r="D2557" i="1313"/>
  <c r="E2557" i="1313"/>
  <c r="F2557" i="1313"/>
  <c r="D2558" i="1313"/>
  <c r="E2558" i="1313"/>
  <c r="F2558" i="1313"/>
  <c r="D2559" i="1313"/>
  <c r="E2559" i="1313"/>
  <c r="F2559" i="1313"/>
  <c r="D2560" i="1313"/>
  <c r="E2560" i="1313"/>
  <c r="F2560" i="1313"/>
  <c r="D2561" i="1313"/>
  <c r="E2561" i="1313"/>
  <c r="F2561" i="1313"/>
  <c r="D2562" i="1313"/>
  <c r="E2562" i="1313"/>
  <c r="F2562" i="1313"/>
  <c r="D2563" i="1313"/>
  <c r="E2563" i="1313"/>
  <c r="F2563" i="1313"/>
  <c r="D2564" i="1313"/>
  <c r="E2564" i="1313"/>
  <c r="F2564" i="1313"/>
  <c r="D2565" i="1313"/>
  <c r="E2565" i="1313"/>
  <c r="F2565" i="1313"/>
  <c r="D2566" i="1313"/>
  <c r="E2566" i="1313"/>
  <c r="F2566" i="1313"/>
  <c r="D2567" i="1313"/>
  <c r="E2567" i="1313"/>
  <c r="F2567" i="1313"/>
  <c r="D2568" i="1313"/>
  <c r="E2568" i="1313"/>
  <c r="F2568" i="1313"/>
  <c r="D2569" i="1313"/>
  <c r="E2569" i="1313"/>
  <c r="F2569" i="1313"/>
  <c r="D2570" i="1313"/>
  <c r="E2570" i="1313"/>
  <c r="F2570" i="1313"/>
  <c r="D2571" i="1313"/>
  <c r="E2571" i="1313"/>
  <c r="F2571" i="1313"/>
  <c r="D2572" i="1313"/>
  <c r="E2572" i="1313"/>
  <c r="F2572" i="1313"/>
  <c r="D2573" i="1313"/>
  <c r="E2573" i="1313"/>
  <c r="F2573" i="1313"/>
  <c r="D2574" i="1313"/>
  <c r="E2574" i="1313"/>
  <c r="F2574" i="1313"/>
  <c r="D2575" i="1313"/>
  <c r="E2575" i="1313"/>
  <c r="F2575" i="1313"/>
  <c r="D2576" i="1313"/>
  <c r="E2576" i="1313"/>
  <c r="F2576" i="1313"/>
  <c r="D2577" i="1313"/>
  <c r="E2577" i="1313"/>
  <c r="F2577" i="1313"/>
  <c r="D2578" i="1313"/>
  <c r="E2578" i="1313"/>
  <c r="F2578" i="1313"/>
  <c r="D2579" i="1313"/>
  <c r="E2579" i="1313"/>
  <c r="F2579" i="1313"/>
  <c r="D2580" i="1313"/>
  <c r="E2580" i="1313"/>
  <c r="F2580" i="1313"/>
  <c r="D2581" i="1313"/>
  <c r="E2581" i="1313"/>
  <c r="F2581" i="1313"/>
  <c r="D2582" i="1313"/>
  <c r="E2582" i="1313"/>
  <c r="F2582" i="1313"/>
  <c r="D2583" i="1313"/>
  <c r="E2583" i="1313"/>
  <c r="F2583" i="1313"/>
  <c r="D2584" i="1313"/>
  <c r="E2584" i="1313"/>
  <c r="F2584" i="1313"/>
  <c r="D2585" i="1313"/>
  <c r="E2585" i="1313"/>
  <c r="F2585" i="1313"/>
  <c r="D2586" i="1313"/>
  <c r="E2586" i="1313"/>
  <c r="F2586" i="1313"/>
  <c r="D2587" i="1313"/>
  <c r="E2587" i="1313"/>
  <c r="F2587" i="1313"/>
  <c r="D2588" i="1313"/>
  <c r="E2588" i="1313"/>
  <c r="F2588" i="1313"/>
  <c r="D2589" i="1313"/>
  <c r="E2589" i="1313"/>
  <c r="F2589" i="1313"/>
  <c r="D2590" i="1313"/>
  <c r="E2590" i="1313"/>
  <c r="F2590" i="1313"/>
  <c r="D2591" i="1313"/>
  <c r="E2591" i="1313"/>
  <c r="F2591" i="1313"/>
  <c r="D2592" i="1313"/>
  <c r="E2592" i="1313"/>
  <c r="F2592" i="1313"/>
  <c r="D2593" i="1313"/>
  <c r="E2593" i="1313"/>
  <c r="F2593" i="1313"/>
  <c r="D2594" i="1313"/>
  <c r="E2594" i="1313"/>
  <c r="F2594" i="1313"/>
  <c r="D2595" i="1313"/>
  <c r="E2595" i="1313"/>
  <c r="F2595" i="1313"/>
  <c r="D2596" i="1313"/>
  <c r="E2596" i="1313"/>
  <c r="F2596" i="1313"/>
  <c r="D2597" i="1313"/>
  <c r="E2597" i="1313"/>
  <c r="F2597" i="1313"/>
  <c r="D2598" i="1313"/>
  <c r="E2598" i="1313"/>
  <c r="F2598" i="1313"/>
  <c r="D2599" i="1313"/>
  <c r="E2599" i="1313"/>
  <c r="F2599" i="1313"/>
  <c r="D2600" i="1313"/>
  <c r="E2600" i="1313"/>
  <c r="F2600" i="1313"/>
  <c r="D2601" i="1313"/>
  <c r="E2601" i="1313"/>
  <c r="F2601" i="1313"/>
  <c r="D2602" i="1313"/>
  <c r="E2602" i="1313"/>
  <c r="F2602" i="1313"/>
  <c r="D2603" i="1313"/>
  <c r="E2603" i="1313"/>
  <c r="F2603" i="1313"/>
  <c r="D2604" i="1313"/>
  <c r="E2604" i="1313"/>
  <c r="F2604" i="1313"/>
  <c r="D2605" i="1313"/>
  <c r="E2605" i="1313"/>
  <c r="F2605" i="1313"/>
  <c r="D2606" i="1313"/>
  <c r="E2606" i="1313"/>
  <c r="F2606" i="1313"/>
  <c r="D2607" i="1313"/>
  <c r="E2607" i="1313"/>
  <c r="F2607" i="1313"/>
  <c r="D2608" i="1313"/>
  <c r="E2608" i="1313"/>
  <c r="F2608" i="1313"/>
  <c r="D2609" i="1313"/>
  <c r="E2609" i="1313"/>
  <c r="F2609" i="1313"/>
  <c r="D2610" i="1313"/>
  <c r="E2610" i="1313"/>
  <c r="F2610" i="1313"/>
  <c r="D2611" i="1313"/>
  <c r="E2611" i="1313"/>
  <c r="F2611" i="1313"/>
  <c r="D2612" i="1313"/>
  <c r="E2612" i="1313"/>
  <c r="F2612" i="1313"/>
  <c r="D2613" i="1313"/>
  <c r="E2613" i="1313"/>
  <c r="F2613" i="1313"/>
  <c r="D2614" i="1313"/>
  <c r="E2614" i="1313"/>
  <c r="F2614" i="1313"/>
  <c r="D2615" i="1313"/>
  <c r="E2615" i="1313"/>
  <c r="F2615" i="1313"/>
  <c r="D2616" i="1313"/>
  <c r="E2616" i="1313"/>
  <c r="F2616" i="1313"/>
  <c r="D2617" i="1313"/>
  <c r="E2617" i="1313"/>
  <c r="F2617" i="1313"/>
  <c r="D2618" i="1313"/>
  <c r="E2618" i="1313"/>
  <c r="F2618" i="1313"/>
  <c r="D2619" i="1313"/>
  <c r="E2619" i="1313"/>
  <c r="F2619" i="1313"/>
  <c r="D2620" i="1313"/>
  <c r="E2620" i="1313"/>
  <c r="F2620" i="1313"/>
  <c r="D2621" i="1313"/>
  <c r="E2621" i="1313"/>
  <c r="F2621" i="1313"/>
  <c r="D2622" i="1313"/>
  <c r="E2622" i="1313"/>
  <c r="F2622" i="1313"/>
  <c r="D2623" i="1313"/>
  <c r="E2623" i="1313"/>
  <c r="F2623" i="1313"/>
  <c r="D2624" i="1313"/>
  <c r="E2624" i="1313"/>
  <c r="F2624" i="1313"/>
  <c r="D2625" i="1313"/>
  <c r="E2625" i="1313"/>
  <c r="F2625" i="1313"/>
  <c r="D2626" i="1313"/>
  <c r="E2626" i="1313"/>
  <c r="F2626" i="1313"/>
  <c r="D2627" i="1313"/>
  <c r="E2627" i="1313"/>
  <c r="F2627" i="1313"/>
  <c r="D2628" i="1313"/>
  <c r="E2628" i="1313"/>
  <c r="F2628" i="1313"/>
  <c r="D2629" i="1313"/>
  <c r="E2629" i="1313"/>
  <c r="F2629" i="1313"/>
  <c r="D2630" i="1313"/>
  <c r="E2630" i="1313"/>
  <c r="F2630" i="1313"/>
  <c r="D2631" i="1313"/>
  <c r="E2631" i="1313"/>
  <c r="F2631" i="1313"/>
  <c r="D2632" i="1313"/>
  <c r="E2632" i="1313"/>
  <c r="F2632" i="1313"/>
  <c r="D2633" i="1313"/>
  <c r="E2633" i="1313"/>
  <c r="F2633" i="1313"/>
  <c r="D2634" i="1313"/>
  <c r="E2634" i="1313"/>
  <c r="F2634" i="1313"/>
  <c r="D2635" i="1313"/>
  <c r="E2635" i="1313"/>
  <c r="F2635" i="1313"/>
  <c r="D2636" i="1313"/>
  <c r="E2636" i="1313"/>
  <c r="F2636" i="1313"/>
  <c r="D2637" i="1313"/>
  <c r="E2637" i="1313"/>
  <c r="F2637" i="1313"/>
  <c r="D2638" i="1313"/>
  <c r="E2638" i="1313"/>
  <c r="F2638" i="1313"/>
  <c r="D2639" i="1313"/>
  <c r="E2639" i="1313"/>
  <c r="F2639" i="1313"/>
  <c r="D2640" i="1313"/>
  <c r="E2640" i="1313"/>
  <c r="F2640" i="1313"/>
  <c r="D2641" i="1313"/>
  <c r="E2641" i="1313"/>
  <c r="F2641" i="1313"/>
  <c r="D2642" i="1313"/>
  <c r="E2642" i="1313"/>
  <c r="F2642" i="1313"/>
  <c r="D2643" i="1313"/>
  <c r="E2643" i="1313"/>
  <c r="F2643" i="1313"/>
  <c r="D2644" i="1313"/>
  <c r="E2644" i="1313"/>
  <c r="F2644" i="1313"/>
  <c r="D2645" i="1313"/>
  <c r="E2645" i="1313"/>
  <c r="F2645" i="1313"/>
  <c r="D2646" i="1313"/>
  <c r="E2646" i="1313"/>
  <c r="F2646" i="1313"/>
  <c r="D2647" i="1313"/>
  <c r="E2647" i="1313"/>
  <c r="F2647" i="1313"/>
  <c r="D2648" i="1313"/>
  <c r="E2648" i="1313"/>
  <c r="F2648" i="1313"/>
  <c r="D2649" i="1313"/>
  <c r="E2649" i="1313"/>
  <c r="F2649" i="1313"/>
  <c r="D2650" i="1313"/>
  <c r="E2650" i="1313"/>
  <c r="F2650" i="1313"/>
  <c r="D2651" i="1313"/>
  <c r="E2651" i="1313"/>
  <c r="F2651" i="1313"/>
  <c r="D2652" i="1313"/>
  <c r="E2652" i="1313"/>
  <c r="F2652" i="1313"/>
  <c r="D2653" i="1313"/>
  <c r="E2653" i="1313"/>
  <c r="F2653" i="1313"/>
  <c r="D2654" i="1313"/>
  <c r="E2654" i="1313"/>
  <c r="F2654" i="1313"/>
  <c r="D2655" i="1313"/>
  <c r="E2655" i="1313"/>
  <c r="F2655" i="1313"/>
  <c r="D2656" i="1313"/>
  <c r="E2656" i="1313"/>
  <c r="F2656" i="1313"/>
  <c r="D2657" i="1313"/>
  <c r="E2657" i="1313"/>
  <c r="F2657" i="1313"/>
  <c r="D2658" i="1313"/>
  <c r="E2658" i="1313"/>
  <c r="F2658" i="1313"/>
  <c r="D2659" i="1313"/>
  <c r="E2659" i="1313"/>
  <c r="F2659" i="1313"/>
  <c r="D2660" i="1313"/>
  <c r="E2660" i="1313"/>
  <c r="F2660" i="1313"/>
  <c r="D2661" i="1313"/>
  <c r="E2661" i="1313"/>
  <c r="F2661" i="1313"/>
  <c r="D2662" i="1313"/>
  <c r="E2662" i="1313"/>
  <c r="F2662" i="1313"/>
  <c r="D2663" i="1313"/>
  <c r="E2663" i="1313"/>
  <c r="F2663" i="1313"/>
  <c r="D2664" i="1313"/>
  <c r="E2664" i="1313"/>
  <c r="F2664" i="1313"/>
  <c r="D2665" i="1313"/>
  <c r="E2665" i="1313"/>
  <c r="F2665" i="1313"/>
  <c r="D2666" i="1313"/>
  <c r="E2666" i="1313"/>
  <c r="F2666" i="1313"/>
  <c r="D2667" i="1313"/>
  <c r="E2667" i="1313"/>
  <c r="F2667" i="1313"/>
  <c r="D2668" i="1313"/>
  <c r="E2668" i="1313"/>
  <c r="F2668" i="1313"/>
  <c r="D2669" i="1313"/>
  <c r="E2669" i="1313"/>
  <c r="F2669" i="1313"/>
  <c r="D2670" i="1313"/>
  <c r="E2670" i="1313"/>
  <c r="F2670" i="1313"/>
  <c r="D2671" i="1313"/>
  <c r="E2671" i="1313"/>
  <c r="F2671" i="1313"/>
  <c r="D2672" i="1313"/>
  <c r="E2672" i="1313"/>
  <c r="F2672" i="1313"/>
  <c r="D2673" i="1313"/>
  <c r="E2673" i="1313"/>
  <c r="F2673" i="1313"/>
  <c r="D2674" i="1313"/>
  <c r="E2674" i="1313"/>
  <c r="F2674" i="1313"/>
  <c r="D2675" i="1313"/>
  <c r="E2675" i="1313"/>
  <c r="F2675" i="1313"/>
  <c r="D2676" i="1313"/>
  <c r="E2676" i="1313"/>
  <c r="F2676" i="1313"/>
  <c r="D2677" i="1313"/>
  <c r="E2677" i="1313"/>
  <c r="F2677" i="1313"/>
  <c r="D2678" i="1313"/>
  <c r="E2678" i="1313"/>
  <c r="F2678" i="1313"/>
  <c r="D2679" i="1313"/>
  <c r="E2679" i="1313"/>
  <c r="F2679" i="1313"/>
  <c r="D2680" i="1313"/>
  <c r="E2680" i="1313"/>
  <c r="F2680" i="1313"/>
  <c r="D2681" i="1313"/>
  <c r="E2681" i="1313"/>
  <c r="F2681" i="1313"/>
  <c r="D2682" i="1313"/>
  <c r="E2682" i="1313"/>
  <c r="F2682" i="1313"/>
  <c r="D2683" i="1313"/>
  <c r="E2683" i="1313"/>
  <c r="F2683" i="1313"/>
  <c r="D2684" i="1313"/>
  <c r="E2684" i="1313"/>
  <c r="F2684" i="1313"/>
  <c r="D2685" i="1313"/>
  <c r="E2685" i="1313"/>
  <c r="F2685" i="1313"/>
  <c r="D2686" i="1313"/>
  <c r="E2686" i="1313"/>
  <c r="F2686" i="1313"/>
  <c r="D2687" i="1313"/>
  <c r="E2687" i="1313"/>
  <c r="F2687" i="1313"/>
  <c r="D2688" i="1313"/>
  <c r="E2688" i="1313"/>
  <c r="F2688" i="1313"/>
  <c r="D2689" i="1313"/>
  <c r="E2689" i="1313"/>
  <c r="F2689" i="1313"/>
  <c r="D2690" i="1313"/>
  <c r="E2690" i="1313"/>
  <c r="F2690" i="1313"/>
  <c r="D2691" i="1313"/>
  <c r="E2691" i="1313"/>
  <c r="F2691" i="1313"/>
  <c r="D2692" i="1313"/>
  <c r="E2692" i="1313"/>
  <c r="F2692" i="1313"/>
  <c r="D2693" i="1313"/>
  <c r="E2693" i="1313"/>
  <c r="F2693" i="1313"/>
  <c r="D2694" i="1313"/>
  <c r="E2694" i="1313"/>
  <c r="F2694" i="1313"/>
  <c r="D2695" i="1313"/>
  <c r="E2695" i="1313"/>
  <c r="F2695" i="1313"/>
  <c r="D2696" i="1313"/>
  <c r="E2696" i="1313"/>
  <c r="F2696" i="1313"/>
  <c r="D2697" i="1313"/>
  <c r="E2697" i="1313"/>
  <c r="F2697" i="1313"/>
  <c r="D2698" i="1313"/>
  <c r="E2698" i="1313"/>
  <c r="F2698" i="1313"/>
  <c r="D2699" i="1313"/>
  <c r="E2699" i="1313"/>
  <c r="F2699" i="1313"/>
  <c r="D2700" i="1313"/>
  <c r="E2700" i="1313"/>
  <c r="F2700" i="1313"/>
  <c r="D2701" i="1313"/>
  <c r="E2701" i="1313"/>
  <c r="F2701" i="1313"/>
  <c r="D2702" i="1313"/>
  <c r="E2702" i="1313"/>
  <c r="F2702" i="1313"/>
  <c r="D2703" i="1313"/>
  <c r="E2703" i="1313"/>
  <c r="F2703" i="1313"/>
  <c r="D2704" i="1313"/>
  <c r="E2704" i="1313"/>
  <c r="F2704" i="1313"/>
  <c r="D2705" i="1313"/>
  <c r="E2705" i="1313"/>
  <c r="F2705" i="1313"/>
  <c r="D2706" i="1313"/>
  <c r="E2706" i="1313"/>
  <c r="F2706" i="1313"/>
  <c r="D2707" i="1313"/>
  <c r="E2707" i="1313"/>
  <c r="F2707" i="1313"/>
  <c r="D2708" i="1313"/>
  <c r="E2708" i="1313"/>
  <c r="F2708" i="1313"/>
  <c r="D2709" i="1313"/>
  <c r="E2709" i="1313"/>
  <c r="F2709" i="1313"/>
  <c r="D2710" i="1313"/>
  <c r="E2710" i="1313"/>
  <c r="F2710" i="1313"/>
  <c r="D2711" i="1313"/>
  <c r="E2711" i="1313"/>
  <c r="F2711" i="1313"/>
  <c r="D2712" i="1313"/>
  <c r="E2712" i="1313"/>
  <c r="F2712" i="1313"/>
  <c r="D2713" i="1313"/>
  <c r="E2713" i="1313"/>
  <c r="F2713" i="1313"/>
  <c r="D2714" i="1313"/>
  <c r="E2714" i="1313"/>
  <c r="F2714" i="1313"/>
  <c r="D2715" i="1313"/>
  <c r="E2715" i="1313"/>
  <c r="F2715" i="1313"/>
  <c r="D2716" i="1313"/>
  <c r="E2716" i="1313"/>
  <c r="F2716" i="1313"/>
  <c r="D2717" i="1313"/>
  <c r="E2717" i="1313"/>
  <c r="F2717" i="1313"/>
  <c r="D2718" i="1313"/>
  <c r="E2718" i="1313"/>
  <c r="F2718" i="1313"/>
  <c r="D2719" i="1313"/>
  <c r="E2719" i="1313"/>
  <c r="F2719" i="1313"/>
  <c r="D2720" i="1313"/>
  <c r="E2720" i="1313"/>
  <c r="F2720" i="1313"/>
  <c r="D2721" i="1313"/>
  <c r="E2721" i="1313"/>
  <c r="F2721" i="1313"/>
  <c r="D2722" i="1313"/>
  <c r="E2722" i="1313"/>
  <c r="F2722" i="1313"/>
  <c r="D2723" i="1313"/>
  <c r="E2723" i="1313"/>
  <c r="F2723" i="1313"/>
  <c r="D2724" i="1313"/>
  <c r="E2724" i="1313"/>
  <c r="F2724" i="1313"/>
  <c r="D2725" i="1313"/>
  <c r="E2725" i="1313"/>
  <c r="F2725" i="1313"/>
  <c r="D2726" i="1313"/>
  <c r="E2726" i="1313"/>
  <c r="F2726" i="1313"/>
  <c r="D2727" i="1313"/>
  <c r="E2727" i="1313"/>
  <c r="F2727" i="1313"/>
  <c r="D2728" i="1313"/>
  <c r="E2728" i="1313"/>
  <c r="F2728" i="1313"/>
  <c r="D2729" i="1313"/>
  <c r="E2729" i="1313"/>
  <c r="F2729" i="1313"/>
  <c r="D2730" i="1313"/>
  <c r="E2730" i="1313"/>
  <c r="F2730" i="1313"/>
  <c r="D2731" i="1313"/>
  <c r="E2731" i="1313"/>
  <c r="F2731" i="1313"/>
  <c r="D2732" i="1313"/>
  <c r="E2732" i="1313"/>
  <c r="F2732" i="1313"/>
  <c r="D2733" i="1313"/>
  <c r="E2733" i="1313"/>
  <c r="F2733" i="1313"/>
  <c r="D2734" i="1313"/>
  <c r="E2734" i="1313"/>
  <c r="F2734" i="1313"/>
  <c r="D2735" i="1313"/>
  <c r="E2735" i="1313"/>
  <c r="F2735" i="1313"/>
  <c r="D2736" i="1313"/>
  <c r="E2736" i="1313"/>
  <c r="F2736" i="1313"/>
  <c r="D2737" i="1313"/>
  <c r="E2737" i="1313"/>
  <c r="F2737" i="1313"/>
  <c r="D2738" i="1313"/>
  <c r="E2738" i="1313"/>
  <c r="F2738" i="1313"/>
  <c r="D2739" i="1313"/>
  <c r="E2739" i="1313"/>
  <c r="F2739" i="1313"/>
  <c r="D2740" i="1313"/>
  <c r="E2740" i="1313"/>
  <c r="F2740" i="1313"/>
  <c r="D2741" i="1313"/>
  <c r="E2741" i="1313"/>
  <c r="F2741" i="1313"/>
  <c r="D2742" i="1313"/>
  <c r="E2742" i="1313"/>
  <c r="F2742" i="1313"/>
  <c r="D2743" i="1313"/>
  <c r="E2743" i="1313"/>
  <c r="F2743" i="1313"/>
  <c r="D2744" i="1313"/>
  <c r="E2744" i="1313"/>
  <c r="F2744" i="1313"/>
  <c r="D2745" i="1313"/>
  <c r="E2745" i="1313"/>
  <c r="F2745" i="1313"/>
  <c r="D2746" i="1313"/>
  <c r="E2746" i="1313"/>
  <c r="F2746" i="1313"/>
  <c r="D2747" i="1313"/>
  <c r="E2747" i="1313"/>
  <c r="F2747" i="1313"/>
  <c r="D2748" i="1313"/>
  <c r="E2748" i="1313"/>
  <c r="F2748" i="1313"/>
  <c r="D2749" i="1313"/>
  <c r="E2749" i="1313"/>
  <c r="F2749" i="1313"/>
  <c r="D2750" i="1313"/>
  <c r="E2750" i="1313"/>
  <c r="F2750" i="1313"/>
  <c r="D2751" i="1313"/>
  <c r="E2751" i="1313"/>
  <c r="F2751" i="1313"/>
  <c r="D2752" i="1313"/>
  <c r="E2752" i="1313"/>
  <c r="F2752" i="1313"/>
  <c r="D2753" i="1313"/>
  <c r="E2753" i="1313"/>
  <c r="F2753" i="1313"/>
  <c r="D2754" i="1313"/>
  <c r="E2754" i="1313"/>
  <c r="F2754" i="1313"/>
  <c r="D2755" i="1313"/>
  <c r="E2755" i="1313"/>
  <c r="F2755" i="1313"/>
  <c r="D2756" i="1313"/>
  <c r="E2756" i="1313"/>
  <c r="F2756" i="1313"/>
  <c r="D2757" i="1313"/>
  <c r="E2757" i="1313"/>
  <c r="F2757" i="1313"/>
  <c r="D2758" i="1313"/>
  <c r="E2758" i="1313"/>
  <c r="F2758" i="1313"/>
  <c r="D2759" i="1313"/>
  <c r="E2759" i="1313"/>
  <c r="F2759" i="1313"/>
  <c r="D2760" i="1313"/>
  <c r="E2760" i="1313"/>
  <c r="F2760" i="1313"/>
  <c r="D2761" i="1313"/>
  <c r="E2761" i="1313"/>
  <c r="F2761" i="1313"/>
  <c r="D2762" i="1313"/>
  <c r="E2762" i="1313"/>
  <c r="F2762" i="1313"/>
  <c r="D2763" i="1313"/>
  <c r="E2763" i="1313"/>
  <c r="F2763" i="1313"/>
  <c r="D2764" i="1313"/>
  <c r="E2764" i="1313"/>
  <c r="F2764" i="1313"/>
  <c r="D2765" i="1313"/>
  <c r="E2765" i="1313"/>
  <c r="F2765" i="1313"/>
  <c r="D2766" i="1313"/>
  <c r="E2766" i="1313"/>
  <c r="F2766" i="1313"/>
  <c r="D2767" i="1313"/>
  <c r="E2767" i="1313"/>
  <c r="F2767" i="1313"/>
  <c r="D2768" i="1313"/>
  <c r="E2768" i="1313"/>
  <c r="F2768" i="1313"/>
  <c r="D2769" i="1313"/>
  <c r="E2769" i="1313"/>
  <c r="F2769" i="1313"/>
  <c r="D2770" i="1313"/>
  <c r="E2770" i="1313"/>
  <c r="F2770" i="1313"/>
  <c r="D2771" i="1313"/>
  <c r="E2771" i="1313"/>
  <c r="F2771" i="1313"/>
  <c r="D2772" i="1313"/>
  <c r="E2772" i="1313"/>
  <c r="F2772" i="1313"/>
  <c r="D2773" i="1313"/>
  <c r="E2773" i="1313"/>
  <c r="F2773" i="1313"/>
  <c r="D2774" i="1313"/>
  <c r="E2774" i="1313"/>
  <c r="F2774" i="1313"/>
  <c r="D2775" i="1313"/>
  <c r="E2775" i="1313"/>
  <c r="F2775" i="1313"/>
  <c r="D2776" i="1313"/>
  <c r="E2776" i="1313"/>
  <c r="F2776" i="1313"/>
  <c r="D2777" i="1313"/>
  <c r="E2777" i="1313"/>
  <c r="F2777" i="1313"/>
  <c r="D2778" i="1313"/>
  <c r="E2778" i="1313"/>
  <c r="F2778" i="1313"/>
  <c r="D2779" i="1313"/>
  <c r="E2779" i="1313"/>
  <c r="F2779" i="1313"/>
  <c r="D2780" i="1313"/>
  <c r="E2780" i="1313"/>
  <c r="F2780" i="1313"/>
  <c r="D2781" i="1313"/>
  <c r="E2781" i="1313"/>
  <c r="F2781" i="1313"/>
  <c r="D2782" i="1313"/>
  <c r="E2782" i="1313"/>
  <c r="F2782" i="1313"/>
  <c r="D2783" i="1313"/>
  <c r="E2783" i="1313"/>
  <c r="F2783" i="1313"/>
  <c r="D2784" i="1313"/>
  <c r="E2784" i="1313"/>
  <c r="F2784" i="1313"/>
  <c r="D2785" i="1313"/>
  <c r="E2785" i="1313"/>
  <c r="F2785" i="1313"/>
  <c r="D2786" i="1313"/>
  <c r="E2786" i="1313"/>
  <c r="F2786" i="1313"/>
  <c r="D2787" i="1313"/>
  <c r="E2787" i="1313"/>
  <c r="F2787" i="1313"/>
  <c r="D2788" i="1313"/>
  <c r="E2788" i="1313"/>
  <c r="F2788" i="1313"/>
  <c r="D2789" i="1313"/>
  <c r="E2789" i="1313"/>
  <c r="F2789" i="1313"/>
  <c r="D2790" i="1313"/>
  <c r="E2790" i="1313"/>
  <c r="F2790" i="1313"/>
  <c r="D2791" i="1313"/>
  <c r="E2791" i="1313"/>
  <c r="F2791" i="1313"/>
  <c r="D2792" i="1313"/>
  <c r="E2792" i="1313"/>
  <c r="F2792" i="1313"/>
  <c r="D2793" i="1313"/>
  <c r="E2793" i="1313"/>
  <c r="F2793" i="1313"/>
  <c r="D2794" i="1313"/>
  <c r="E2794" i="1313"/>
  <c r="F2794" i="1313"/>
  <c r="D2795" i="1313"/>
  <c r="E2795" i="1313"/>
  <c r="F2795" i="1313"/>
  <c r="D2796" i="1313"/>
  <c r="E2796" i="1313"/>
  <c r="F2796" i="1313"/>
  <c r="D2797" i="1313"/>
  <c r="E2797" i="1313"/>
  <c r="F2797" i="1313"/>
  <c r="D2798" i="1313"/>
  <c r="E2798" i="1313"/>
  <c r="F2798" i="1313"/>
  <c r="D2799" i="1313"/>
  <c r="E2799" i="1313"/>
  <c r="F2799" i="1313"/>
  <c r="D2800" i="1313"/>
  <c r="E2800" i="1313"/>
  <c r="F2800" i="1313"/>
  <c r="D2801" i="1313"/>
  <c r="E2801" i="1313"/>
  <c r="F2801" i="1313"/>
  <c r="D2802" i="1313"/>
  <c r="E2802" i="1313"/>
  <c r="F2802" i="1313"/>
  <c r="D2803" i="1313"/>
  <c r="E2803" i="1313"/>
  <c r="F2803" i="1313"/>
  <c r="D2804" i="1313"/>
  <c r="E2804" i="1313"/>
  <c r="F2804" i="1313"/>
  <c r="D2805" i="1313"/>
  <c r="E2805" i="1313"/>
  <c r="F2805" i="1313"/>
  <c r="D2806" i="1313"/>
  <c r="E2806" i="1313"/>
  <c r="F2806" i="1313"/>
  <c r="D2807" i="1313"/>
  <c r="E2807" i="1313"/>
  <c r="F2807" i="1313"/>
  <c r="D2808" i="1313"/>
  <c r="E2808" i="1313"/>
  <c r="F2808" i="1313"/>
  <c r="D2809" i="1313"/>
  <c r="E2809" i="1313"/>
  <c r="F2809" i="1313"/>
  <c r="D2810" i="1313"/>
  <c r="E2810" i="1313"/>
  <c r="F2810" i="1313"/>
  <c r="D2811" i="1313"/>
  <c r="E2811" i="1313"/>
  <c r="F2811" i="1313"/>
  <c r="D2812" i="1313"/>
  <c r="E2812" i="1313"/>
  <c r="F2812" i="1313"/>
  <c r="D2813" i="1313"/>
  <c r="E2813" i="1313"/>
  <c r="F2813" i="1313"/>
  <c r="D2814" i="1313"/>
  <c r="E2814" i="1313"/>
  <c r="F2814" i="1313"/>
  <c r="D2815" i="1313"/>
  <c r="E2815" i="1313"/>
  <c r="F2815" i="1313"/>
  <c r="D2816" i="1313"/>
  <c r="E2816" i="1313"/>
  <c r="F2816" i="1313"/>
  <c r="D2817" i="1313"/>
  <c r="E2817" i="1313"/>
  <c r="F2817" i="1313"/>
  <c r="D2818" i="1313"/>
  <c r="E2818" i="1313"/>
  <c r="F2818" i="1313"/>
  <c r="D2819" i="1313"/>
  <c r="E2819" i="1313"/>
  <c r="F2819" i="1313"/>
  <c r="D2820" i="1313"/>
  <c r="E2820" i="1313"/>
  <c r="F2820" i="1313"/>
  <c r="D2821" i="1313"/>
  <c r="E2821" i="1313"/>
  <c r="F2821" i="1313"/>
  <c r="D2822" i="1313"/>
  <c r="E2822" i="1313"/>
  <c r="F2822" i="1313"/>
  <c r="D2823" i="1313"/>
  <c r="E2823" i="1313"/>
  <c r="F2823" i="1313"/>
  <c r="D2824" i="1313"/>
  <c r="E2824" i="1313"/>
  <c r="F2824" i="1313"/>
  <c r="D2825" i="1313"/>
  <c r="E2825" i="1313"/>
  <c r="F2825" i="1313"/>
  <c r="D2826" i="1313"/>
  <c r="E2826" i="1313"/>
  <c r="F2826" i="1313"/>
  <c r="D2827" i="1313"/>
  <c r="E2827" i="1313"/>
  <c r="F2827" i="1313"/>
  <c r="D2828" i="1313"/>
  <c r="E2828" i="1313"/>
  <c r="F2828" i="1313"/>
  <c r="D2829" i="1313"/>
  <c r="E2829" i="1313"/>
  <c r="F2829" i="1313"/>
  <c r="D2830" i="1313"/>
  <c r="E2830" i="1313"/>
  <c r="F2830" i="1313"/>
  <c r="D2831" i="1313"/>
  <c r="E2831" i="1313"/>
  <c r="F2831" i="1313"/>
  <c r="D2832" i="1313"/>
  <c r="E2832" i="1313"/>
  <c r="F2832" i="1313"/>
  <c r="D2833" i="1313"/>
  <c r="E2833" i="1313"/>
  <c r="F2833" i="1313"/>
  <c r="D2834" i="1313"/>
  <c r="E2834" i="1313"/>
  <c r="F2834" i="1313"/>
  <c r="D2835" i="1313"/>
  <c r="E2835" i="1313"/>
  <c r="F2835" i="1313"/>
  <c r="D2836" i="1313"/>
  <c r="E2836" i="1313"/>
  <c r="F2836" i="1313"/>
  <c r="D2837" i="1313"/>
  <c r="E2837" i="1313"/>
  <c r="F2837" i="1313"/>
  <c r="D2838" i="1313"/>
  <c r="E2838" i="1313"/>
  <c r="F2838" i="1313"/>
  <c r="D2839" i="1313"/>
  <c r="E2839" i="1313"/>
  <c r="F2839" i="1313"/>
  <c r="D2840" i="1313"/>
  <c r="E2840" i="1313"/>
  <c r="F2840" i="1313"/>
  <c r="D2841" i="1313"/>
  <c r="E2841" i="1313"/>
  <c r="F2841" i="1313"/>
  <c r="D2842" i="1313"/>
  <c r="E2842" i="1313"/>
  <c r="F2842" i="1313"/>
  <c r="D2843" i="1313"/>
  <c r="E2843" i="1313"/>
  <c r="F2843" i="1313"/>
  <c r="D2844" i="1313"/>
  <c r="E2844" i="1313"/>
  <c r="F2844" i="1313"/>
  <c r="D2845" i="1313"/>
  <c r="E2845" i="1313"/>
  <c r="F2845" i="1313"/>
  <c r="D2846" i="1313"/>
  <c r="E2846" i="1313"/>
  <c r="F2846" i="1313"/>
  <c r="D2847" i="1313"/>
  <c r="E2847" i="1313"/>
  <c r="F2847" i="1313"/>
  <c r="D2848" i="1313"/>
  <c r="E2848" i="1313"/>
  <c r="F2848" i="1313"/>
  <c r="D2849" i="1313"/>
  <c r="E2849" i="1313"/>
  <c r="F2849" i="1313"/>
  <c r="D2850" i="1313"/>
  <c r="E2850" i="1313"/>
  <c r="F2850" i="1313"/>
  <c r="D2851" i="1313"/>
  <c r="E2851" i="1313"/>
  <c r="F2851" i="1313"/>
  <c r="D2852" i="1313"/>
  <c r="E2852" i="1313"/>
  <c r="F2852" i="1313"/>
  <c r="D2853" i="1313"/>
  <c r="E2853" i="1313"/>
  <c r="F2853" i="1313"/>
  <c r="D2854" i="1313"/>
  <c r="E2854" i="1313"/>
  <c r="F2854" i="1313"/>
  <c r="D2855" i="1313"/>
  <c r="E2855" i="1313"/>
  <c r="F2855" i="1313"/>
  <c r="D2856" i="1313"/>
  <c r="E2856" i="1313"/>
  <c r="F2856" i="1313"/>
  <c r="D2857" i="1313"/>
  <c r="E2857" i="1313"/>
  <c r="F2857" i="1313"/>
  <c r="D2858" i="1313"/>
  <c r="E2858" i="1313"/>
  <c r="F2858" i="1313"/>
  <c r="D2859" i="1313"/>
  <c r="E2859" i="1313"/>
  <c r="F2859" i="1313"/>
  <c r="D2860" i="1313"/>
  <c r="E2860" i="1313"/>
  <c r="F2860" i="1313"/>
  <c r="D2861" i="1313"/>
  <c r="E2861" i="1313"/>
  <c r="F2861" i="1313"/>
  <c r="D2862" i="1313"/>
  <c r="E2862" i="1313"/>
  <c r="F2862" i="1313"/>
  <c r="D2863" i="1313"/>
  <c r="E2863" i="1313"/>
  <c r="F2863" i="1313"/>
  <c r="D2864" i="1313"/>
  <c r="E2864" i="1313"/>
  <c r="F2864" i="1313"/>
  <c r="D2865" i="1313"/>
  <c r="E2865" i="1313"/>
  <c r="F2865" i="1313"/>
  <c r="D2866" i="1313"/>
  <c r="E2866" i="1313"/>
  <c r="F2866" i="1313"/>
  <c r="D2867" i="1313"/>
  <c r="E2867" i="1313"/>
  <c r="F2867" i="1313"/>
  <c r="D2868" i="1313"/>
  <c r="E2868" i="1313"/>
  <c r="F2868" i="1313"/>
  <c r="D2869" i="1313"/>
  <c r="E2869" i="1313"/>
  <c r="F2869" i="1313"/>
  <c r="D2870" i="1313"/>
  <c r="E2870" i="1313"/>
  <c r="F2870" i="1313"/>
  <c r="D2871" i="1313"/>
  <c r="E2871" i="1313"/>
  <c r="F2871" i="1313"/>
  <c r="D2872" i="1313"/>
  <c r="E2872" i="1313"/>
  <c r="F2872" i="1313"/>
  <c r="D2873" i="1313"/>
  <c r="E2873" i="1313"/>
  <c r="F2873" i="1313"/>
  <c r="D2874" i="1313"/>
  <c r="E2874" i="1313"/>
  <c r="F2874" i="1313"/>
  <c r="D2875" i="1313"/>
  <c r="E2875" i="1313"/>
  <c r="F2875" i="1313"/>
  <c r="D2876" i="1313"/>
  <c r="E2876" i="1313"/>
  <c r="F2876" i="1313"/>
  <c r="D2877" i="1313"/>
  <c r="E2877" i="1313"/>
  <c r="F2877" i="1313"/>
  <c r="D2878" i="1313"/>
  <c r="E2878" i="1313"/>
  <c r="F2878" i="1313"/>
  <c r="D2879" i="1313"/>
  <c r="E2879" i="1313"/>
  <c r="F2879" i="1313"/>
  <c r="D2880" i="1313"/>
  <c r="E2880" i="1313"/>
  <c r="F2880" i="1313"/>
  <c r="D2881" i="1313"/>
  <c r="E2881" i="1313"/>
  <c r="F2881" i="1313"/>
  <c r="D2882" i="1313"/>
  <c r="E2882" i="1313"/>
  <c r="F2882" i="1313"/>
  <c r="D2883" i="1313"/>
  <c r="E2883" i="1313"/>
  <c r="F2883" i="1313"/>
  <c r="D2884" i="1313"/>
  <c r="E2884" i="1313"/>
  <c r="F2884" i="1313"/>
  <c r="D2885" i="1313"/>
  <c r="E2885" i="1313"/>
  <c r="F2885" i="1313"/>
  <c r="D2886" i="1313"/>
  <c r="E2886" i="1313"/>
  <c r="F2886" i="1313"/>
  <c r="D2887" i="1313"/>
  <c r="E2887" i="1313"/>
  <c r="F2887" i="1313"/>
  <c r="D2888" i="1313"/>
  <c r="E2888" i="1313"/>
  <c r="F2888" i="1313"/>
  <c r="D2889" i="1313"/>
  <c r="E2889" i="1313"/>
  <c r="F2889" i="1313"/>
  <c r="D2890" i="1313"/>
  <c r="E2890" i="1313"/>
  <c r="F2890" i="1313"/>
  <c r="D2891" i="1313"/>
  <c r="E2891" i="1313"/>
  <c r="F2891" i="1313"/>
  <c r="D2892" i="1313"/>
  <c r="E2892" i="1313"/>
  <c r="F2892" i="1313"/>
  <c r="D2893" i="1313"/>
  <c r="E2893" i="1313"/>
  <c r="F2893" i="1313"/>
  <c r="D2894" i="1313"/>
  <c r="E2894" i="1313"/>
  <c r="F2894" i="1313"/>
  <c r="D2895" i="1313"/>
  <c r="E2895" i="1313"/>
  <c r="F2895" i="1313"/>
  <c r="D2896" i="1313"/>
  <c r="E2896" i="1313"/>
  <c r="F2896" i="1313"/>
  <c r="D2897" i="1313"/>
  <c r="E2897" i="1313"/>
  <c r="F2897" i="1313"/>
  <c r="D2898" i="1313"/>
  <c r="E2898" i="1313"/>
  <c r="F2898" i="1313"/>
  <c r="D2899" i="1313"/>
  <c r="E2899" i="1313"/>
  <c r="F2899" i="1313"/>
  <c r="D2900" i="1313"/>
  <c r="E2900" i="1313"/>
  <c r="F2900" i="1313"/>
  <c r="D2901" i="1313"/>
  <c r="E2901" i="1313"/>
  <c r="F2901" i="1313"/>
  <c r="D2902" i="1313"/>
  <c r="E2902" i="1313"/>
  <c r="F2902" i="1313"/>
  <c r="D2903" i="1313"/>
  <c r="E2903" i="1313"/>
  <c r="F2903" i="1313"/>
  <c r="D2904" i="1313"/>
  <c r="E2904" i="1313"/>
  <c r="F2904" i="1313"/>
  <c r="D2905" i="1313"/>
  <c r="E2905" i="1313"/>
  <c r="F2905" i="1313"/>
  <c r="D2906" i="1313"/>
  <c r="E2906" i="1313"/>
  <c r="F2906" i="1313"/>
  <c r="D2907" i="1313"/>
  <c r="E2907" i="1313"/>
  <c r="F2907" i="1313"/>
  <c r="D2908" i="1313"/>
  <c r="E2908" i="1313"/>
  <c r="F2908" i="1313"/>
  <c r="D2909" i="1313"/>
  <c r="E2909" i="1313"/>
  <c r="F2909" i="1313"/>
  <c r="D2910" i="1313"/>
  <c r="E2910" i="1313"/>
  <c r="F2910" i="1313"/>
  <c r="D2911" i="1313"/>
  <c r="E2911" i="1313"/>
  <c r="F2911" i="1313"/>
  <c r="D2912" i="1313"/>
  <c r="E2912" i="1313"/>
  <c r="F2912" i="1313"/>
  <c r="D2913" i="1313"/>
  <c r="E2913" i="1313"/>
  <c r="F2913" i="1313"/>
  <c r="D2914" i="1313"/>
  <c r="E2914" i="1313"/>
  <c r="F2914" i="1313"/>
  <c r="D2915" i="1313"/>
  <c r="E2915" i="1313"/>
  <c r="F2915" i="1313"/>
  <c r="D2916" i="1313"/>
  <c r="E2916" i="1313"/>
  <c r="F2916" i="1313"/>
  <c r="D2917" i="1313"/>
  <c r="E2917" i="1313"/>
  <c r="F2917" i="1313"/>
  <c r="D2918" i="1313"/>
  <c r="E2918" i="1313"/>
  <c r="F2918" i="1313"/>
  <c r="D2919" i="1313"/>
  <c r="E2919" i="1313"/>
  <c r="F2919" i="1313"/>
  <c r="D2920" i="1313"/>
  <c r="E2920" i="1313"/>
  <c r="F2920" i="1313"/>
  <c r="D2921" i="1313"/>
  <c r="E2921" i="1313"/>
  <c r="F2921" i="1313"/>
  <c r="D2922" i="1313"/>
  <c r="E2922" i="1313"/>
  <c r="F2922" i="1313"/>
  <c r="D2923" i="1313"/>
  <c r="E2923" i="1313"/>
  <c r="F2923" i="1313"/>
  <c r="D2924" i="1313"/>
  <c r="E2924" i="1313"/>
  <c r="F2924" i="1313"/>
  <c r="D2925" i="1313"/>
  <c r="E2925" i="1313"/>
  <c r="F2925" i="1313"/>
  <c r="D2926" i="1313"/>
  <c r="E2926" i="1313"/>
  <c r="F2926" i="1313"/>
  <c r="D2927" i="1313"/>
  <c r="E2927" i="1313"/>
  <c r="F2927" i="1313"/>
  <c r="D2928" i="1313"/>
  <c r="E2928" i="1313"/>
  <c r="F2928" i="1313"/>
  <c r="D2929" i="1313"/>
  <c r="E2929" i="1313"/>
  <c r="F2929" i="1313"/>
  <c r="D2930" i="1313"/>
  <c r="E2930" i="1313"/>
  <c r="F2930" i="1313"/>
  <c r="D2931" i="1313"/>
  <c r="E2931" i="1313"/>
  <c r="F2931" i="1313"/>
  <c r="D2932" i="1313"/>
  <c r="E2932" i="1313"/>
  <c r="F2932" i="1313"/>
  <c r="D2933" i="1313"/>
  <c r="E2933" i="1313"/>
  <c r="F2933" i="1313"/>
  <c r="D2934" i="1313"/>
  <c r="E2934" i="1313"/>
  <c r="F2934" i="1313"/>
  <c r="D2935" i="1313"/>
  <c r="E2935" i="1313"/>
  <c r="F2935" i="1313"/>
  <c r="D2936" i="1313"/>
  <c r="E2936" i="1313"/>
  <c r="F2936" i="1313"/>
  <c r="D2937" i="1313"/>
  <c r="E2937" i="1313"/>
  <c r="F2937" i="1313"/>
  <c r="D2938" i="1313"/>
  <c r="E2938" i="1313"/>
  <c r="F2938" i="1313"/>
  <c r="D2939" i="1313"/>
  <c r="E2939" i="1313"/>
  <c r="F2939" i="1313"/>
  <c r="D2940" i="1313"/>
  <c r="E2940" i="1313"/>
  <c r="F2940" i="1313"/>
  <c r="D2941" i="1313"/>
  <c r="E2941" i="1313"/>
  <c r="F2941" i="1313"/>
  <c r="D2942" i="1313"/>
  <c r="E2942" i="1313"/>
  <c r="F2942" i="1313"/>
  <c r="D2943" i="1313"/>
  <c r="E2943" i="1313"/>
  <c r="F2943" i="1313"/>
  <c r="D2944" i="1313"/>
  <c r="E2944" i="1313"/>
  <c r="F2944" i="1313"/>
  <c r="D2945" i="1313"/>
  <c r="E2945" i="1313"/>
  <c r="F2945" i="1313"/>
  <c r="D2946" i="1313"/>
  <c r="E2946" i="1313"/>
  <c r="F2946" i="1313"/>
  <c r="D2947" i="1313"/>
  <c r="E2947" i="1313"/>
  <c r="F2947" i="1313"/>
  <c r="D2948" i="1313"/>
  <c r="E2948" i="1313"/>
  <c r="F2948" i="1313"/>
  <c r="D2949" i="1313"/>
  <c r="E2949" i="1313"/>
  <c r="F2949" i="1313"/>
  <c r="D2950" i="1313"/>
  <c r="E2950" i="1313"/>
  <c r="F2950" i="1313"/>
  <c r="D2951" i="1313"/>
  <c r="E2951" i="1313"/>
  <c r="F2951" i="1313"/>
  <c r="D2952" i="1313"/>
  <c r="E2952" i="1313"/>
  <c r="F2952" i="1313"/>
  <c r="D2953" i="1313"/>
  <c r="E2953" i="1313"/>
  <c r="F2953" i="1313"/>
  <c r="D2954" i="1313"/>
  <c r="E2954" i="1313"/>
  <c r="F2954" i="1313"/>
  <c r="D2955" i="1313"/>
  <c r="E2955" i="1313"/>
  <c r="F2955" i="1313"/>
  <c r="D2956" i="1313"/>
  <c r="E2956" i="1313"/>
  <c r="F2956" i="1313"/>
  <c r="D2957" i="1313"/>
  <c r="E2957" i="1313"/>
  <c r="F2957" i="1313"/>
  <c r="D2958" i="1313"/>
  <c r="E2958" i="1313"/>
  <c r="F2958" i="1313"/>
  <c r="D2959" i="1313"/>
  <c r="E2959" i="1313"/>
  <c r="F2959" i="1313"/>
  <c r="D2960" i="1313"/>
  <c r="E2960" i="1313"/>
  <c r="F2960" i="1313"/>
  <c r="D2961" i="1313"/>
  <c r="E2961" i="1313"/>
  <c r="F2961" i="1313"/>
  <c r="D2962" i="1313"/>
  <c r="E2962" i="1313"/>
  <c r="F2962" i="1313"/>
  <c r="D2963" i="1313"/>
  <c r="E2963" i="1313"/>
  <c r="F2963" i="1313"/>
  <c r="D2964" i="1313"/>
  <c r="E2964" i="1313"/>
  <c r="F2964" i="1313"/>
  <c r="D2965" i="1313"/>
  <c r="E2965" i="1313"/>
  <c r="F2965" i="1313"/>
  <c r="D2966" i="1313"/>
  <c r="E2966" i="1313"/>
  <c r="F2966" i="1313"/>
  <c r="D2967" i="1313"/>
  <c r="E2967" i="1313"/>
  <c r="F2967" i="1313"/>
  <c r="D2968" i="1313"/>
  <c r="E2968" i="1313"/>
  <c r="F2968" i="1313"/>
  <c r="D2969" i="1313"/>
  <c r="E2969" i="1313"/>
  <c r="F2969" i="1313"/>
  <c r="D2970" i="1313"/>
  <c r="E2970" i="1313"/>
  <c r="F2970" i="1313"/>
  <c r="D2971" i="1313"/>
  <c r="E2971" i="1313"/>
  <c r="F2971" i="1313"/>
  <c r="D2972" i="1313"/>
  <c r="E2972" i="1313"/>
  <c r="F2972" i="1313"/>
  <c r="D2973" i="1313"/>
  <c r="E2973" i="1313"/>
  <c r="F2973" i="1313"/>
  <c r="D2974" i="1313"/>
  <c r="E2974" i="1313"/>
  <c r="F2974" i="1313"/>
  <c r="D2975" i="1313"/>
  <c r="E2975" i="1313"/>
  <c r="F2975" i="1313"/>
  <c r="D2976" i="1313"/>
  <c r="E2976" i="1313"/>
  <c r="F2976" i="1313"/>
  <c r="D2977" i="1313"/>
  <c r="E2977" i="1313"/>
  <c r="F2977" i="1313"/>
  <c r="D2978" i="1313"/>
  <c r="E2978" i="1313"/>
  <c r="F2978" i="1313"/>
  <c r="D2979" i="1313"/>
  <c r="E2979" i="1313"/>
  <c r="F2979" i="1313"/>
  <c r="D2980" i="1313"/>
  <c r="E2980" i="1313"/>
  <c r="F2980" i="1313"/>
  <c r="D2981" i="1313"/>
  <c r="E2981" i="1313"/>
  <c r="F2981" i="1313"/>
  <c r="D2982" i="1313"/>
  <c r="E2982" i="1313"/>
  <c r="F2982" i="1313"/>
  <c r="D2983" i="1313"/>
  <c r="E2983" i="1313"/>
  <c r="F2983" i="1313"/>
  <c r="D2984" i="1313"/>
  <c r="E2984" i="1313"/>
  <c r="F2984" i="1313"/>
  <c r="D2985" i="1313"/>
  <c r="E2985" i="1313"/>
  <c r="F2985" i="1313"/>
  <c r="D2986" i="1313"/>
  <c r="E2986" i="1313"/>
  <c r="F2986" i="1313"/>
  <c r="D2987" i="1313"/>
  <c r="E2987" i="1313"/>
  <c r="F2987" i="1313"/>
  <c r="D2988" i="1313"/>
  <c r="E2988" i="1313"/>
  <c r="F2988" i="1313"/>
  <c r="D2989" i="1313"/>
  <c r="E2989" i="1313"/>
  <c r="F2989" i="1313"/>
  <c r="D2990" i="1313"/>
  <c r="E2990" i="1313"/>
  <c r="F2990" i="1313"/>
  <c r="D2991" i="1313"/>
  <c r="E2991" i="1313"/>
  <c r="F2991" i="1313"/>
  <c r="D2992" i="1313"/>
  <c r="E2992" i="1313"/>
  <c r="F2992" i="1313"/>
  <c r="D2993" i="1313"/>
  <c r="E2993" i="1313"/>
  <c r="F2993" i="1313"/>
  <c r="D2994" i="1313"/>
  <c r="E2994" i="1313"/>
  <c r="F2994" i="1313"/>
  <c r="D2995" i="1313"/>
  <c r="E2995" i="1313"/>
  <c r="F2995" i="1313"/>
  <c r="D2996" i="1313"/>
  <c r="E2996" i="1313"/>
  <c r="F2996" i="1313"/>
  <c r="D2997" i="1313"/>
  <c r="E2997" i="1313"/>
  <c r="F2997" i="1313"/>
  <c r="D2998" i="1313"/>
  <c r="E2998" i="1313"/>
  <c r="F2998" i="1313"/>
  <c r="D2999" i="1313"/>
  <c r="E2999" i="1313"/>
  <c r="F2999" i="1313"/>
  <c r="D3000" i="1313"/>
  <c r="E3000" i="1313"/>
  <c r="F3000" i="1313"/>
  <c r="D3001" i="1313"/>
  <c r="E3001" i="1313"/>
  <c r="F3001" i="1313"/>
  <c r="D3002" i="1313"/>
  <c r="E3002" i="1313"/>
  <c r="F3002" i="1313"/>
  <c r="D3003" i="1313"/>
  <c r="E3003" i="1313"/>
  <c r="F3003" i="1313"/>
  <c r="D3004" i="1313"/>
  <c r="E3004" i="1313"/>
  <c r="F3004" i="1313"/>
  <c r="D3005" i="1313"/>
  <c r="E3005" i="1313"/>
  <c r="F3005" i="1313"/>
  <c r="D3006" i="1313"/>
  <c r="E3006" i="1313"/>
  <c r="F3006" i="1313"/>
  <c r="D3007" i="1313"/>
  <c r="E3007" i="1313"/>
  <c r="F3007" i="1313"/>
  <c r="D3008" i="1313"/>
  <c r="E3008" i="1313"/>
  <c r="F3008" i="1313"/>
  <c r="D3009" i="1313"/>
  <c r="E3009" i="1313"/>
  <c r="F3009" i="1313"/>
  <c r="D3010" i="1313"/>
  <c r="E3010" i="1313"/>
  <c r="F3010" i="1313"/>
  <c r="D3011" i="1313"/>
  <c r="E3011" i="1313"/>
  <c r="F3011" i="1313"/>
  <c r="D3012" i="1313"/>
  <c r="E3012" i="1313"/>
  <c r="F3012" i="1313"/>
  <c r="D3013" i="1313"/>
  <c r="E3013" i="1313"/>
  <c r="F3013" i="1313"/>
  <c r="D3014" i="1313"/>
  <c r="E3014" i="1313"/>
  <c r="F3014" i="1313"/>
  <c r="D3015" i="1313"/>
  <c r="E3015" i="1313"/>
  <c r="F3015" i="1313"/>
  <c r="D3016" i="1313"/>
  <c r="E3016" i="1313"/>
  <c r="F3016" i="1313"/>
  <c r="D3017" i="1313"/>
  <c r="E3017" i="1313"/>
  <c r="F3017" i="1313"/>
  <c r="D3018" i="1313"/>
  <c r="E3018" i="1313"/>
  <c r="F3018" i="1313"/>
  <c r="D3019" i="1313"/>
  <c r="E3019" i="1313"/>
  <c r="F3019" i="1313"/>
  <c r="D3020" i="1313"/>
  <c r="E3020" i="1313"/>
  <c r="F3020" i="1313"/>
  <c r="D3021" i="1313"/>
  <c r="E3021" i="1313"/>
  <c r="F3021" i="1313"/>
  <c r="D3022" i="1313"/>
  <c r="E3022" i="1313"/>
  <c r="F3022" i="1313"/>
  <c r="D3023" i="1313"/>
  <c r="E3023" i="1313"/>
  <c r="F3023" i="1313"/>
  <c r="D3024" i="1313"/>
  <c r="E3024" i="1313"/>
  <c r="F3024" i="1313"/>
  <c r="D3025" i="1313"/>
  <c r="E3025" i="1313"/>
  <c r="F3025" i="1313"/>
  <c r="D3026" i="1313"/>
  <c r="E3026" i="1313"/>
  <c r="F3026" i="1313"/>
  <c r="D3027" i="1313"/>
  <c r="E3027" i="1313"/>
  <c r="F3027" i="1313"/>
  <c r="D3028" i="1313"/>
  <c r="E3028" i="1313"/>
  <c r="F3028" i="1313"/>
  <c r="D3029" i="1313"/>
  <c r="E3029" i="1313"/>
  <c r="F3029" i="1313"/>
  <c r="D3030" i="1313"/>
  <c r="E3030" i="1313"/>
  <c r="F3030" i="1313"/>
  <c r="D3031" i="1313"/>
  <c r="E3031" i="1313"/>
  <c r="F3031" i="1313"/>
  <c r="D3032" i="1313"/>
  <c r="E3032" i="1313"/>
  <c r="F3032" i="1313"/>
  <c r="D3033" i="1313"/>
  <c r="E3033" i="1313"/>
  <c r="F3033" i="1313"/>
  <c r="D3034" i="1313"/>
  <c r="E3034" i="1313"/>
  <c r="F3034" i="1313"/>
  <c r="D3035" i="1313"/>
  <c r="E3035" i="1313"/>
  <c r="F3035" i="1313"/>
  <c r="D3036" i="1313"/>
  <c r="E3036" i="1313"/>
  <c r="F3036" i="1313"/>
  <c r="D3037" i="1313"/>
  <c r="E3037" i="1313"/>
  <c r="F3037" i="1313"/>
  <c r="D3038" i="1313"/>
  <c r="E3038" i="1313"/>
  <c r="F3038" i="1313"/>
  <c r="D3039" i="1313"/>
  <c r="E3039" i="1313"/>
  <c r="F3039" i="1313"/>
  <c r="D3040" i="1313"/>
  <c r="E3040" i="1313"/>
  <c r="F3040" i="1313"/>
  <c r="D3041" i="1313"/>
  <c r="E3041" i="1313"/>
  <c r="F3041" i="1313"/>
  <c r="D3042" i="1313"/>
  <c r="E3042" i="1313"/>
  <c r="F3042" i="1313"/>
  <c r="D3043" i="1313"/>
  <c r="E3043" i="1313"/>
  <c r="F3043" i="1313"/>
  <c r="D3044" i="1313"/>
  <c r="E3044" i="1313"/>
  <c r="F3044" i="1313"/>
  <c r="D3045" i="1313"/>
  <c r="E3045" i="1313"/>
  <c r="F3045" i="1313"/>
  <c r="D3046" i="1313"/>
  <c r="E3046" i="1313"/>
  <c r="F3046" i="1313"/>
  <c r="D3047" i="1313"/>
  <c r="E3047" i="1313"/>
  <c r="F3047" i="1313"/>
  <c r="D3048" i="1313"/>
  <c r="E3048" i="1313"/>
  <c r="F3048" i="1313"/>
  <c r="D3049" i="1313"/>
  <c r="E3049" i="1313"/>
  <c r="F3049" i="1313"/>
  <c r="D3050" i="1313"/>
  <c r="E3050" i="1313"/>
  <c r="F3050" i="1313"/>
  <c r="D3051" i="1313"/>
  <c r="E3051" i="1313"/>
  <c r="F3051" i="1313"/>
  <c r="D3052" i="1313"/>
  <c r="E3052" i="1313"/>
  <c r="F3052" i="1313"/>
  <c r="D3053" i="1313"/>
  <c r="E3053" i="1313"/>
  <c r="F3053" i="1313"/>
  <c r="D3054" i="1313"/>
  <c r="E3054" i="1313"/>
  <c r="F3054" i="1313"/>
  <c r="D3055" i="1313"/>
  <c r="E3055" i="1313"/>
  <c r="F3055" i="1313"/>
  <c r="D3056" i="1313"/>
  <c r="E3056" i="1313"/>
  <c r="F3056" i="1313"/>
  <c r="D3057" i="1313"/>
  <c r="E3057" i="1313"/>
  <c r="F3057" i="1313"/>
  <c r="D3058" i="1313"/>
  <c r="E3058" i="1313"/>
  <c r="F3058" i="1313"/>
  <c r="D3059" i="1313"/>
  <c r="E3059" i="1313"/>
  <c r="F3059" i="1313"/>
  <c r="D3060" i="1313"/>
  <c r="E3060" i="1313"/>
  <c r="F3060" i="1313"/>
  <c r="D3061" i="1313"/>
  <c r="E3061" i="1313"/>
  <c r="F3061" i="1313"/>
  <c r="D3062" i="1313"/>
  <c r="E3062" i="1313"/>
  <c r="F3062" i="1313"/>
  <c r="D3063" i="1313"/>
  <c r="E3063" i="1313"/>
  <c r="F3063" i="1313"/>
  <c r="D3064" i="1313"/>
  <c r="E3064" i="1313"/>
  <c r="F3064" i="1313"/>
  <c r="D3065" i="1313"/>
  <c r="E3065" i="1313"/>
  <c r="F3065" i="1313"/>
  <c r="D3066" i="1313"/>
  <c r="E3066" i="1313"/>
  <c r="F3066" i="1313"/>
  <c r="D3067" i="1313"/>
  <c r="E3067" i="1313"/>
  <c r="F3067" i="1313"/>
  <c r="D3068" i="1313"/>
  <c r="E3068" i="1313"/>
  <c r="F3068" i="1313"/>
  <c r="D3069" i="1313"/>
  <c r="E3069" i="1313"/>
  <c r="F3069" i="1313"/>
  <c r="D3070" i="1313"/>
  <c r="E3070" i="1313"/>
  <c r="F3070" i="1313"/>
  <c r="D3071" i="1313"/>
  <c r="E3071" i="1313"/>
  <c r="F3071" i="1313"/>
  <c r="D3072" i="1313"/>
  <c r="E3072" i="1313"/>
  <c r="F3072" i="1313"/>
  <c r="D3073" i="1313"/>
  <c r="E3073" i="1313"/>
  <c r="F3073" i="1313"/>
  <c r="D3074" i="1313"/>
  <c r="E3074" i="1313"/>
  <c r="F3074" i="1313"/>
  <c r="D3075" i="1313"/>
  <c r="E3075" i="1313"/>
  <c r="F3075" i="1313"/>
  <c r="D3076" i="1313"/>
  <c r="E3076" i="1313"/>
  <c r="F3076" i="1313"/>
  <c r="D3077" i="1313"/>
  <c r="E3077" i="1313"/>
  <c r="F3077" i="1313"/>
  <c r="D3078" i="1313"/>
  <c r="E3078" i="1313"/>
  <c r="F3078" i="1313"/>
  <c r="D3079" i="1313"/>
  <c r="E3079" i="1313"/>
  <c r="F3079" i="1313"/>
  <c r="D3080" i="1313"/>
  <c r="E3080" i="1313"/>
  <c r="F3080" i="1313"/>
  <c r="D3081" i="1313"/>
  <c r="E3081" i="1313"/>
  <c r="F3081" i="1313"/>
  <c r="D3082" i="1313"/>
  <c r="E3082" i="1313"/>
  <c r="F3082" i="1313"/>
  <c r="D3083" i="1313"/>
  <c r="E3083" i="1313"/>
  <c r="F3083" i="1313"/>
  <c r="D3084" i="1313"/>
  <c r="E3084" i="1313"/>
  <c r="F3084" i="1313"/>
  <c r="D3085" i="1313"/>
  <c r="E3085" i="1313"/>
  <c r="F3085" i="1313"/>
  <c r="D3086" i="1313"/>
  <c r="E3086" i="1313"/>
  <c r="F3086" i="1313"/>
  <c r="D3087" i="1313"/>
  <c r="E3087" i="1313"/>
  <c r="F3087" i="1313"/>
  <c r="D3088" i="1313"/>
  <c r="E3088" i="1313"/>
  <c r="F3088" i="1313"/>
  <c r="D3089" i="1313"/>
  <c r="E3089" i="1313"/>
  <c r="F3089" i="1313"/>
  <c r="D3090" i="1313"/>
  <c r="E3090" i="1313"/>
  <c r="F3090" i="1313"/>
  <c r="D3091" i="1313"/>
  <c r="E3091" i="1313"/>
  <c r="F3091" i="1313"/>
  <c r="D3092" i="1313"/>
  <c r="E3092" i="1313"/>
  <c r="F3092" i="1313"/>
  <c r="D3093" i="1313"/>
  <c r="E3093" i="1313"/>
  <c r="F3093" i="1313"/>
  <c r="D3094" i="1313"/>
  <c r="E3094" i="1313"/>
  <c r="F3094" i="1313"/>
  <c r="D3095" i="1313"/>
  <c r="E3095" i="1313"/>
  <c r="F3095" i="1313"/>
  <c r="D3096" i="1313"/>
  <c r="E3096" i="1313"/>
  <c r="F3096" i="1313"/>
  <c r="D3097" i="1313"/>
  <c r="E3097" i="1313"/>
  <c r="F3097" i="1313"/>
  <c r="D3098" i="1313"/>
  <c r="E3098" i="1313"/>
  <c r="F3098" i="1313"/>
  <c r="D3099" i="1313"/>
  <c r="E3099" i="1313"/>
  <c r="F3099" i="1313"/>
  <c r="D3100" i="1313"/>
  <c r="E3100" i="1313"/>
  <c r="F3100" i="1313"/>
  <c r="D3101" i="1313"/>
  <c r="E3101" i="1313"/>
  <c r="F3101" i="1313"/>
  <c r="D3102" i="1313"/>
  <c r="E3102" i="1313"/>
  <c r="F3102" i="1313"/>
  <c r="D3103" i="1313"/>
  <c r="E3103" i="1313"/>
  <c r="F3103" i="1313"/>
  <c r="D3104" i="1313"/>
  <c r="E3104" i="1313"/>
  <c r="F3104" i="1313"/>
  <c r="D3105" i="1313"/>
  <c r="E3105" i="1313"/>
  <c r="F3105" i="1313"/>
  <c r="D3106" i="1313"/>
  <c r="E3106" i="1313"/>
  <c r="F3106" i="1313"/>
  <c r="D3107" i="1313"/>
  <c r="E3107" i="1313"/>
  <c r="F3107" i="1313"/>
  <c r="D3108" i="1313"/>
  <c r="E3108" i="1313"/>
  <c r="F3108" i="1313"/>
  <c r="D3109" i="1313"/>
  <c r="E3109" i="1313"/>
  <c r="F3109" i="1313"/>
  <c r="D3110" i="1313"/>
  <c r="E3110" i="1313"/>
  <c r="F3110" i="1313"/>
  <c r="D3111" i="1313"/>
  <c r="E3111" i="1313"/>
  <c r="F3111" i="1313"/>
  <c r="D3112" i="1313"/>
  <c r="E3112" i="1313"/>
  <c r="F3112" i="1313"/>
  <c r="D3113" i="1313"/>
  <c r="E3113" i="1313"/>
  <c r="F3113" i="1313"/>
  <c r="D3114" i="1313"/>
  <c r="E3114" i="1313"/>
  <c r="F3114" i="1313"/>
  <c r="D3115" i="1313"/>
  <c r="E3115" i="1313"/>
  <c r="F3115" i="1313"/>
  <c r="D3116" i="1313"/>
  <c r="E3116" i="1313"/>
  <c r="F3116" i="1313"/>
  <c r="D3117" i="1313"/>
  <c r="E3117" i="1313"/>
  <c r="F3117" i="1313"/>
  <c r="D3118" i="1313"/>
  <c r="E3118" i="1313"/>
  <c r="F3118" i="1313"/>
  <c r="D3119" i="1313"/>
  <c r="E3119" i="1313"/>
  <c r="F3119" i="1313"/>
  <c r="D3120" i="1313"/>
  <c r="E3120" i="1313"/>
  <c r="F3120" i="1313"/>
  <c r="D3121" i="1313"/>
  <c r="E3121" i="1313"/>
  <c r="F3121" i="1313"/>
  <c r="D3122" i="1313"/>
  <c r="E3122" i="1313"/>
  <c r="F3122" i="1313"/>
  <c r="D3123" i="1313"/>
  <c r="E3123" i="1313"/>
  <c r="F3123" i="1313"/>
  <c r="D3124" i="1313"/>
  <c r="E3124" i="1313"/>
  <c r="F3124" i="1313"/>
  <c r="D3125" i="1313"/>
  <c r="E3125" i="1313"/>
  <c r="F3125" i="1313"/>
  <c r="D3126" i="1313"/>
  <c r="E3126" i="1313"/>
  <c r="F3126" i="1313"/>
  <c r="D3127" i="1313"/>
  <c r="E3127" i="1313"/>
  <c r="F3127" i="1313"/>
  <c r="D3128" i="1313"/>
  <c r="E3128" i="1313"/>
  <c r="F3128" i="1313"/>
  <c r="D3129" i="1313"/>
  <c r="E3129" i="1313"/>
  <c r="F3129" i="1313"/>
  <c r="D3130" i="1313"/>
  <c r="E3130" i="1313"/>
  <c r="F3130" i="1313"/>
  <c r="D3131" i="1313"/>
  <c r="E3131" i="1313"/>
  <c r="F3131" i="1313"/>
  <c r="D3132" i="1313"/>
  <c r="E3132" i="1313"/>
  <c r="F3132" i="1313"/>
  <c r="D3133" i="1313"/>
  <c r="E3133" i="1313"/>
  <c r="F3133" i="1313"/>
  <c r="D3134" i="1313"/>
  <c r="E3134" i="1313"/>
  <c r="F3134" i="1313"/>
  <c r="D3135" i="1313"/>
  <c r="E3135" i="1313"/>
  <c r="F3135" i="1313"/>
  <c r="D3136" i="1313"/>
  <c r="E3136" i="1313"/>
  <c r="F3136" i="1313"/>
  <c r="D3137" i="1313"/>
  <c r="E3137" i="1313"/>
  <c r="F3137" i="1313"/>
  <c r="D3138" i="1313"/>
  <c r="E3138" i="1313"/>
  <c r="F3138" i="1313"/>
  <c r="D3139" i="1313"/>
  <c r="E3139" i="1313"/>
  <c r="F3139" i="1313"/>
  <c r="D3140" i="1313"/>
  <c r="E3140" i="1313"/>
  <c r="F3140" i="1313"/>
  <c r="D3141" i="1313"/>
  <c r="E3141" i="1313"/>
  <c r="F3141" i="1313"/>
  <c r="D3142" i="1313"/>
  <c r="E3142" i="1313"/>
  <c r="F3142" i="1313"/>
  <c r="D3143" i="1313"/>
  <c r="E3143" i="1313"/>
  <c r="F3143" i="1313"/>
  <c r="D3144" i="1313"/>
  <c r="E3144" i="1313"/>
  <c r="F3144" i="1313"/>
  <c r="D3145" i="1313"/>
  <c r="E3145" i="1313"/>
  <c r="F3145" i="1313"/>
  <c r="D3146" i="1313"/>
  <c r="E3146" i="1313"/>
  <c r="F3146" i="1313"/>
  <c r="D3147" i="1313"/>
  <c r="E3147" i="1313"/>
  <c r="F3147" i="1313"/>
  <c r="D3148" i="1313"/>
  <c r="E3148" i="1313"/>
  <c r="F3148" i="1313"/>
  <c r="D3149" i="1313"/>
  <c r="E3149" i="1313"/>
  <c r="F3149" i="1313"/>
  <c r="D3150" i="1313"/>
  <c r="E3150" i="1313"/>
  <c r="F3150" i="1313"/>
  <c r="D3151" i="1313"/>
  <c r="E3151" i="1313"/>
  <c r="F3151" i="1313"/>
  <c r="D3152" i="1313"/>
  <c r="E3152" i="1313"/>
  <c r="F3152" i="1313"/>
  <c r="D3153" i="1313"/>
  <c r="E3153" i="1313"/>
  <c r="F3153" i="1313"/>
  <c r="D3154" i="1313"/>
  <c r="E3154" i="1313"/>
  <c r="F3154" i="1313"/>
  <c r="D3155" i="1313"/>
  <c r="E3155" i="1313"/>
  <c r="F3155" i="1313"/>
  <c r="D3156" i="1313"/>
  <c r="E3156" i="1313"/>
  <c r="F3156" i="1313"/>
  <c r="D3157" i="1313"/>
  <c r="E3157" i="1313"/>
  <c r="F3157" i="1313"/>
  <c r="D3158" i="1313"/>
  <c r="E3158" i="1313"/>
  <c r="F3158" i="1313"/>
  <c r="D3159" i="1313"/>
  <c r="E3159" i="1313"/>
  <c r="F3159" i="1313"/>
  <c r="D3160" i="1313"/>
  <c r="E3160" i="1313"/>
  <c r="F3160" i="1313"/>
  <c r="D3161" i="1313"/>
  <c r="E3161" i="1313"/>
  <c r="F3161" i="1313"/>
  <c r="D3162" i="1313"/>
  <c r="E3162" i="1313"/>
  <c r="F3162" i="1313"/>
  <c r="D3163" i="1313"/>
  <c r="E3163" i="1313"/>
  <c r="F3163" i="1313"/>
  <c r="D3164" i="1313"/>
  <c r="E3164" i="1313"/>
  <c r="F3164" i="1313"/>
  <c r="D3165" i="1313"/>
  <c r="E3165" i="1313"/>
  <c r="F3165" i="1313"/>
  <c r="D3166" i="1313"/>
  <c r="E3166" i="1313"/>
  <c r="F3166" i="1313"/>
  <c r="D3167" i="1313"/>
  <c r="E3167" i="1313"/>
  <c r="F3167" i="1313"/>
  <c r="D3168" i="1313"/>
  <c r="E3168" i="1313"/>
  <c r="F3168" i="1313"/>
  <c r="D3169" i="1313"/>
  <c r="E3169" i="1313"/>
  <c r="F3169" i="1313"/>
  <c r="D3170" i="1313"/>
  <c r="E3170" i="1313"/>
  <c r="F3170" i="1313"/>
  <c r="D3171" i="1313"/>
  <c r="E3171" i="1313"/>
  <c r="F3171" i="1313"/>
  <c r="D3172" i="1313"/>
  <c r="E3172" i="1313"/>
  <c r="F3172" i="1313"/>
  <c r="D3173" i="1313"/>
  <c r="E3173" i="1313"/>
  <c r="F3173" i="1313"/>
  <c r="D3174" i="1313"/>
  <c r="E3174" i="1313"/>
  <c r="F3174" i="1313"/>
  <c r="D3175" i="1313"/>
  <c r="E3175" i="1313"/>
  <c r="F3175" i="1313"/>
  <c r="D3176" i="1313"/>
  <c r="E3176" i="1313"/>
  <c r="F3176" i="1313"/>
  <c r="D3177" i="1313"/>
  <c r="E3177" i="1313"/>
  <c r="F3177" i="1313"/>
  <c r="D3178" i="1313"/>
  <c r="E3178" i="1313"/>
  <c r="F3178" i="1313"/>
  <c r="D3179" i="1313"/>
  <c r="E3179" i="1313"/>
  <c r="F3179" i="1313"/>
  <c r="D3180" i="1313"/>
  <c r="E3180" i="1313"/>
  <c r="F3180" i="1313"/>
  <c r="D3181" i="1313"/>
  <c r="E3181" i="1313"/>
  <c r="F3181" i="1313"/>
  <c r="D3182" i="1313"/>
  <c r="E3182" i="1313"/>
  <c r="F3182" i="1313"/>
  <c r="D3183" i="1313"/>
  <c r="E3183" i="1313"/>
  <c r="F3183" i="1313"/>
  <c r="D3184" i="1313"/>
  <c r="E3184" i="1313"/>
  <c r="F3184" i="1313"/>
  <c r="D3185" i="1313"/>
  <c r="E3185" i="1313"/>
  <c r="F3185" i="1313"/>
  <c r="D3186" i="1313"/>
  <c r="E3186" i="1313"/>
  <c r="F3186" i="1313"/>
  <c r="D3187" i="1313"/>
  <c r="E3187" i="1313"/>
  <c r="F3187" i="1313"/>
  <c r="D3188" i="1313"/>
  <c r="E3188" i="1313"/>
  <c r="F3188" i="1313"/>
  <c r="D3189" i="1313"/>
  <c r="E3189" i="1313"/>
  <c r="F3189" i="1313"/>
  <c r="D3190" i="1313"/>
  <c r="E3190" i="1313"/>
  <c r="F3190" i="1313"/>
  <c r="D3191" i="1313"/>
  <c r="E3191" i="1313"/>
  <c r="F3191" i="1313"/>
  <c r="D3192" i="1313"/>
  <c r="E3192" i="1313"/>
  <c r="F3192" i="1313"/>
  <c r="D3193" i="1313"/>
  <c r="E3193" i="1313"/>
  <c r="F3193" i="1313"/>
  <c r="D3194" i="1313"/>
  <c r="E3194" i="1313"/>
  <c r="F3194" i="1313"/>
  <c r="D3195" i="1313"/>
  <c r="E3195" i="1313"/>
  <c r="F3195" i="1313"/>
  <c r="D3196" i="1313"/>
  <c r="E3196" i="1313"/>
  <c r="F3196" i="1313"/>
  <c r="D3197" i="1313"/>
  <c r="E3197" i="1313"/>
  <c r="F3197" i="1313"/>
  <c r="D3198" i="1313"/>
  <c r="E3198" i="1313"/>
  <c r="F3198" i="1313"/>
  <c r="D3199" i="1313"/>
  <c r="E3199" i="1313"/>
  <c r="F3199" i="1313"/>
  <c r="D3200" i="1313"/>
  <c r="E3200" i="1313"/>
  <c r="F3200" i="1313"/>
  <c r="D3201" i="1313"/>
  <c r="E3201" i="1313"/>
  <c r="F3201" i="1313"/>
  <c r="D3202" i="1313"/>
  <c r="E3202" i="1313"/>
  <c r="F3202" i="1313"/>
  <c r="D3203" i="1313"/>
  <c r="E3203" i="1313"/>
  <c r="F3203" i="1313"/>
  <c r="D3204" i="1313"/>
  <c r="E3204" i="1313"/>
  <c r="F3204" i="1313"/>
  <c r="D3205" i="1313"/>
  <c r="E3205" i="1313"/>
  <c r="F3205" i="1313"/>
  <c r="D3206" i="1313"/>
  <c r="E3206" i="1313"/>
  <c r="F3206" i="1313"/>
  <c r="D3207" i="1313"/>
  <c r="E3207" i="1313"/>
  <c r="F3207" i="1313"/>
  <c r="D3208" i="1313"/>
  <c r="E3208" i="1313"/>
  <c r="F3208" i="1313"/>
  <c r="D3209" i="1313"/>
  <c r="E3209" i="1313"/>
  <c r="F3209" i="1313"/>
  <c r="D3210" i="1313"/>
  <c r="E3210" i="1313"/>
  <c r="F3210" i="1313"/>
  <c r="D3211" i="1313"/>
  <c r="E3211" i="1313"/>
  <c r="F3211" i="1313"/>
  <c r="D3212" i="1313"/>
  <c r="E3212" i="1313"/>
  <c r="F3212" i="1313"/>
  <c r="D3213" i="1313"/>
  <c r="E3213" i="1313"/>
  <c r="F3213" i="1313"/>
  <c r="D3214" i="1313"/>
  <c r="E3214" i="1313"/>
  <c r="F3214" i="1313"/>
  <c r="D3215" i="1313"/>
  <c r="E3215" i="1313"/>
  <c r="F3215" i="1313"/>
  <c r="D3216" i="1313"/>
  <c r="E3216" i="1313"/>
  <c r="F3216" i="1313"/>
  <c r="D3217" i="1313"/>
  <c r="E3217" i="1313"/>
  <c r="F3217" i="1313"/>
  <c r="D3218" i="1313"/>
  <c r="E3218" i="1313"/>
  <c r="F3218" i="1313"/>
  <c r="D3219" i="1313"/>
  <c r="E3219" i="1313"/>
  <c r="F3219" i="1313"/>
  <c r="D3220" i="1313"/>
  <c r="E3220" i="1313"/>
  <c r="F3220" i="1313"/>
  <c r="D3221" i="1313"/>
  <c r="E3221" i="1313"/>
  <c r="F3221" i="1313"/>
  <c r="D3222" i="1313"/>
  <c r="E3222" i="1313"/>
  <c r="F3222" i="1313"/>
  <c r="D3223" i="1313"/>
  <c r="E3223" i="1313"/>
  <c r="F3223" i="1313"/>
  <c r="D3224" i="1313"/>
  <c r="E3224" i="1313"/>
  <c r="F3224" i="1313"/>
  <c r="D3225" i="1313"/>
  <c r="E3225" i="1313"/>
  <c r="F3225" i="1313"/>
  <c r="D3226" i="1313"/>
  <c r="E3226" i="1313"/>
  <c r="F3226" i="1313"/>
  <c r="D3227" i="1313"/>
  <c r="E3227" i="1313"/>
  <c r="F3227" i="1313"/>
  <c r="D3228" i="1313"/>
  <c r="E3228" i="1313"/>
  <c r="F3228" i="1313"/>
  <c r="D3229" i="1313"/>
  <c r="E3229" i="1313"/>
  <c r="F3229" i="1313"/>
  <c r="D3230" i="1313"/>
  <c r="E3230" i="1313"/>
  <c r="F3230" i="1313"/>
  <c r="D3231" i="1313"/>
  <c r="E3231" i="1313"/>
  <c r="F3231" i="1313"/>
  <c r="D3232" i="1313"/>
  <c r="E3232" i="1313"/>
  <c r="F3232" i="1313"/>
  <c r="D3233" i="1313"/>
  <c r="E3233" i="1313"/>
  <c r="F3233" i="1313"/>
  <c r="D3234" i="1313"/>
  <c r="E3234" i="1313"/>
  <c r="F3234" i="1313"/>
  <c r="D3235" i="1313"/>
  <c r="E3235" i="1313"/>
  <c r="F3235" i="1313"/>
  <c r="D3236" i="1313"/>
  <c r="E3236" i="1313"/>
  <c r="F3236" i="1313"/>
  <c r="D3237" i="1313"/>
  <c r="E3237" i="1313"/>
  <c r="F3237" i="1313"/>
  <c r="D3238" i="1313"/>
  <c r="E3238" i="1313"/>
  <c r="F3238" i="1313"/>
  <c r="D3239" i="1313"/>
  <c r="E3239" i="1313"/>
  <c r="F3239" i="1313"/>
  <c r="D3240" i="1313"/>
  <c r="E3240" i="1313"/>
  <c r="F3240" i="1313"/>
  <c r="D3241" i="1313"/>
  <c r="E3241" i="1313"/>
  <c r="F3241" i="1313"/>
  <c r="D3242" i="1313"/>
  <c r="E3242" i="1313"/>
  <c r="F3242" i="1313"/>
  <c r="D3243" i="1313"/>
  <c r="E3243" i="1313"/>
  <c r="F3243" i="1313"/>
  <c r="D3244" i="1313"/>
  <c r="E3244" i="1313"/>
  <c r="F3244" i="1313"/>
  <c r="D3245" i="1313"/>
  <c r="E3245" i="1313"/>
  <c r="F3245" i="1313"/>
  <c r="D3246" i="1313"/>
  <c r="E3246" i="1313"/>
  <c r="F3246" i="1313"/>
  <c r="D3247" i="1313"/>
  <c r="E3247" i="1313"/>
  <c r="F3247" i="1313"/>
  <c r="D3248" i="1313"/>
  <c r="E3248" i="1313"/>
  <c r="F3248" i="1313"/>
  <c r="D3249" i="1313"/>
  <c r="E3249" i="1313"/>
  <c r="F3249" i="1313"/>
  <c r="D3250" i="1313"/>
  <c r="E3250" i="1313"/>
  <c r="F3250" i="1313"/>
  <c r="D3251" i="1313"/>
  <c r="E3251" i="1313"/>
  <c r="F3251" i="1313"/>
  <c r="D3252" i="1313"/>
  <c r="E3252" i="1313"/>
  <c r="F3252" i="1313"/>
  <c r="D3253" i="1313"/>
  <c r="E3253" i="1313"/>
  <c r="F3253" i="1313"/>
  <c r="D3254" i="1313"/>
  <c r="E3254" i="1313"/>
  <c r="F3254" i="1313"/>
  <c r="D3255" i="1313"/>
  <c r="E3255" i="1313"/>
  <c r="F3255" i="1313"/>
  <c r="D3256" i="1313"/>
  <c r="E3256" i="1313"/>
  <c r="F3256" i="1313"/>
  <c r="D3257" i="1313"/>
  <c r="E3257" i="1313"/>
  <c r="F3257" i="1313"/>
  <c r="D3258" i="1313"/>
  <c r="E3258" i="1313"/>
  <c r="F3258" i="1313"/>
  <c r="D3259" i="1313"/>
  <c r="E3259" i="1313"/>
  <c r="F3259" i="1313"/>
  <c r="D3260" i="1313"/>
  <c r="E3260" i="1313"/>
  <c r="F3260" i="1313"/>
  <c r="D3261" i="1313"/>
  <c r="E3261" i="1313"/>
  <c r="F3261" i="1313"/>
  <c r="D3262" i="1313"/>
  <c r="E3262" i="1313"/>
  <c r="F3262" i="1313"/>
  <c r="D3263" i="1313"/>
  <c r="E3263" i="1313"/>
  <c r="F3263" i="1313"/>
  <c r="D3264" i="1313"/>
  <c r="E3264" i="1313"/>
  <c r="F3264" i="1313"/>
  <c r="D3265" i="1313"/>
  <c r="E3265" i="1313"/>
  <c r="F3265" i="1313"/>
  <c r="D3266" i="1313"/>
  <c r="E3266" i="1313"/>
  <c r="F3266" i="1313"/>
  <c r="D3267" i="1313"/>
  <c r="E3267" i="1313"/>
  <c r="F3267" i="1313"/>
  <c r="D3268" i="1313"/>
  <c r="E3268" i="1313"/>
  <c r="F3268" i="1313"/>
  <c r="D3269" i="1313"/>
  <c r="E3269" i="1313"/>
  <c r="F3269" i="1313"/>
  <c r="D3270" i="1313"/>
  <c r="E3270" i="1313"/>
  <c r="F3270" i="1313"/>
  <c r="D3271" i="1313"/>
  <c r="E3271" i="1313"/>
  <c r="F3271" i="1313"/>
  <c r="D3272" i="1313"/>
  <c r="E3272" i="1313"/>
  <c r="F3272" i="1313"/>
  <c r="D3273" i="1313"/>
  <c r="E3273" i="1313"/>
  <c r="F3273" i="1313"/>
  <c r="D3274" i="1313"/>
  <c r="E3274" i="1313"/>
  <c r="F3274" i="1313"/>
  <c r="D3275" i="1313"/>
  <c r="E3275" i="1313"/>
  <c r="F3275" i="1313"/>
  <c r="D3276" i="1313"/>
  <c r="E3276" i="1313"/>
  <c r="F3276" i="1313"/>
  <c r="D3277" i="1313"/>
  <c r="E3277" i="1313"/>
  <c r="F3277" i="1313"/>
  <c r="D3278" i="1313"/>
  <c r="E3278" i="1313"/>
  <c r="F3278" i="1313"/>
  <c r="D3279" i="1313"/>
  <c r="E3279" i="1313"/>
  <c r="F3279" i="1313"/>
  <c r="D3280" i="1313"/>
  <c r="E3280" i="1313"/>
  <c r="F3280" i="1313"/>
  <c r="D3281" i="1313"/>
  <c r="E3281" i="1313"/>
  <c r="F3281" i="1313"/>
  <c r="D3282" i="1313"/>
  <c r="E3282" i="1313"/>
  <c r="F3282" i="1313"/>
  <c r="D3283" i="1313"/>
  <c r="E3283" i="1313"/>
  <c r="F3283" i="1313"/>
  <c r="D3284" i="1313"/>
  <c r="E3284" i="1313"/>
  <c r="F3284" i="1313"/>
  <c r="D3285" i="1313"/>
  <c r="E3285" i="1313"/>
  <c r="F3285" i="1313"/>
  <c r="D3286" i="1313"/>
  <c r="E3286" i="1313"/>
  <c r="F3286" i="1313"/>
  <c r="D3287" i="1313"/>
  <c r="E3287" i="1313"/>
  <c r="F3287" i="1313"/>
  <c r="D3288" i="1313"/>
  <c r="E3288" i="1313"/>
  <c r="F3288" i="1313"/>
  <c r="D3289" i="1313"/>
  <c r="E3289" i="1313"/>
  <c r="F3289" i="1313"/>
  <c r="D3290" i="1313"/>
  <c r="E3290" i="1313"/>
  <c r="F3290" i="1313"/>
  <c r="D3291" i="1313"/>
  <c r="E3291" i="1313"/>
  <c r="F3291" i="1313"/>
  <c r="D3292" i="1313"/>
  <c r="E3292" i="1313"/>
  <c r="F3292" i="1313"/>
  <c r="D3293" i="1313"/>
  <c r="E3293" i="1313"/>
  <c r="F3293" i="1313"/>
  <c r="D3294" i="1313"/>
  <c r="E3294" i="1313"/>
  <c r="F3294" i="1313"/>
  <c r="D3295" i="1313"/>
  <c r="E3295" i="1313"/>
  <c r="F3295" i="1313"/>
  <c r="D3296" i="1313"/>
  <c r="E3296" i="1313"/>
  <c r="F3296" i="1313"/>
  <c r="D3297" i="1313"/>
  <c r="E3297" i="1313"/>
  <c r="F3297" i="1313"/>
  <c r="D3298" i="1313"/>
  <c r="E3298" i="1313"/>
  <c r="F3298" i="1313"/>
  <c r="D3299" i="1313"/>
  <c r="E3299" i="1313"/>
  <c r="F3299" i="1313"/>
  <c r="D3300" i="1313"/>
  <c r="E3300" i="1313"/>
  <c r="F3300" i="1313"/>
  <c r="D3301" i="1313"/>
  <c r="E3301" i="1313"/>
  <c r="F3301" i="1313"/>
  <c r="D3302" i="1313"/>
  <c r="E3302" i="1313"/>
  <c r="F3302" i="1313"/>
  <c r="D3303" i="1313"/>
  <c r="E3303" i="1313"/>
  <c r="F3303" i="1313"/>
  <c r="D3304" i="1313"/>
  <c r="E3304" i="1313"/>
  <c r="F3304" i="1313"/>
  <c r="D3305" i="1313"/>
  <c r="E3305" i="1313"/>
  <c r="F3305" i="1313"/>
  <c r="D3306" i="1313"/>
  <c r="E3306" i="1313"/>
  <c r="F3306" i="1313"/>
  <c r="D3307" i="1313"/>
  <c r="E3307" i="1313"/>
  <c r="F3307" i="1313"/>
  <c r="D3308" i="1313"/>
  <c r="E3308" i="1313"/>
  <c r="F3308" i="1313"/>
  <c r="D3309" i="1313"/>
  <c r="E3309" i="1313"/>
  <c r="F3309" i="1313"/>
  <c r="D3310" i="1313"/>
  <c r="E3310" i="1313"/>
  <c r="F3310" i="1313"/>
  <c r="D3311" i="1313"/>
  <c r="E3311" i="1313"/>
  <c r="F3311" i="1313"/>
  <c r="D3312" i="1313"/>
  <c r="E3312" i="1313"/>
  <c r="F3312" i="1313"/>
  <c r="D3313" i="1313"/>
  <c r="E3313" i="1313"/>
  <c r="F3313" i="1313"/>
  <c r="D3314" i="1313"/>
  <c r="E3314" i="1313"/>
  <c r="F3314" i="1313"/>
  <c r="D3315" i="1313"/>
  <c r="E3315" i="1313"/>
  <c r="F3315" i="1313"/>
  <c r="D3316" i="1313"/>
  <c r="E3316" i="1313"/>
  <c r="F3316" i="1313"/>
  <c r="D3317" i="1313"/>
  <c r="E3317" i="1313"/>
  <c r="F3317" i="1313"/>
  <c r="D3318" i="1313"/>
  <c r="E3318" i="1313"/>
  <c r="F3318" i="1313"/>
  <c r="D3319" i="1313"/>
  <c r="E3319" i="1313"/>
  <c r="F3319" i="1313"/>
  <c r="D3320" i="1313"/>
  <c r="E3320" i="1313"/>
  <c r="F3320" i="1313"/>
  <c r="D3321" i="1313"/>
  <c r="E3321" i="1313"/>
  <c r="F3321" i="1313"/>
  <c r="D3322" i="1313"/>
  <c r="E3322" i="1313"/>
  <c r="F3322" i="1313"/>
  <c r="D3323" i="1313"/>
  <c r="E3323" i="1313"/>
  <c r="F3323" i="1313"/>
  <c r="D3324" i="1313"/>
  <c r="E3324" i="1313"/>
  <c r="F3324" i="1313"/>
  <c r="D3325" i="1313"/>
  <c r="E3325" i="1313"/>
  <c r="F3325" i="1313"/>
  <c r="D3326" i="1313"/>
  <c r="E3326" i="1313"/>
  <c r="F3326" i="1313"/>
  <c r="D3327" i="1313"/>
  <c r="E3327" i="1313"/>
  <c r="F3327" i="1313"/>
  <c r="D3328" i="1313"/>
  <c r="E3328" i="1313"/>
  <c r="F3328" i="1313"/>
  <c r="D3329" i="1313"/>
  <c r="E3329" i="1313"/>
  <c r="F3329" i="1313"/>
  <c r="D3330" i="1313"/>
  <c r="E3330" i="1313"/>
  <c r="F3330" i="1313"/>
  <c r="D3331" i="1313"/>
  <c r="E3331" i="1313"/>
  <c r="F3331" i="1313"/>
  <c r="D3332" i="1313"/>
  <c r="E3332" i="1313"/>
  <c r="F3332" i="1313"/>
  <c r="D3333" i="1313"/>
  <c r="E3333" i="1313"/>
  <c r="F3333" i="1313"/>
  <c r="D3334" i="1313"/>
  <c r="E3334" i="1313"/>
  <c r="F3334" i="1313"/>
  <c r="D3335" i="1313"/>
  <c r="E3335" i="1313"/>
  <c r="F3335" i="1313"/>
  <c r="D3336" i="1313"/>
  <c r="E3336" i="1313"/>
  <c r="F3336" i="1313"/>
  <c r="D3337" i="1313"/>
  <c r="E3337" i="1313"/>
  <c r="F3337" i="1313"/>
  <c r="D3338" i="1313"/>
  <c r="E3338" i="1313"/>
  <c r="F3338" i="1313"/>
  <c r="D3339" i="1313"/>
  <c r="E3339" i="1313"/>
  <c r="F3339" i="1313"/>
  <c r="D3340" i="1313"/>
  <c r="E3340" i="1313"/>
  <c r="F3340" i="1313"/>
  <c r="D3341" i="1313"/>
  <c r="E3341" i="1313"/>
  <c r="F3341" i="1313"/>
  <c r="D3342" i="1313"/>
  <c r="E3342" i="1313"/>
  <c r="F3342" i="1313"/>
  <c r="D3343" i="1313"/>
  <c r="E3343" i="1313"/>
  <c r="F3343" i="1313"/>
  <c r="D3344" i="1313"/>
  <c r="E3344" i="1313"/>
  <c r="F3344" i="1313"/>
  <c r="D3345" i="1313"/>
  <c r="E3345" i="1313"/>
  <c r="F3345" i="1313"/>
  <c r="D3346" i="1313"/>
  <c r="E3346" i="1313"/>
  <c r="F3346" i="1313"/>
  <c r="D3347" i="1313"/>
  <c r="E3347" i="1313"/>
  <c r="F3347" i="1313"/>
  <c r="D3348" i="1313"/>
  <c r="E3348" i="1313"/>
  <c r="F3348" i="1313"/>
  <c r="D3349" i="1313"/>
  <c r="E3349" i="1313"/>
  <c r="F3349" i="1313"/>
  <c r="D3350" i="1313"/>
  <c r="E3350" i="1313"/>
  <c r="F3350" i="1313"/>
  <c r="D3351" i="1313"/>
  <c r="E3351" i="1313"/>
  <c r="F3351" i="1313"/>
  <c r="D3352" i="1313"/>
  <c r="E3352" i="1313"/>
  <c r="F3352" i="1313"/>
  <c r="D3353" i="1313"/>
  <c r="E3353" i="1313"/>
  <c r="F3353" i="1313"/>
  <c r="D3354" i="1313"/>
  <c r="E3354" i="1313"/>
  <c r="F3354" i="1313"/>
  <c r="D3355" i="1313"/>
  <c r="E3355" i="1313"/>
  <c r="F3355" i="1313"/>
  <c r="D3356" i="1313"/>
  <c r="E3356" i="1313"/>
  <c r="F3356" i="1313"/>
  <c r="D3357" i="1313"/>
  <c r="E3357" i="1313"/>
  <c r="F3357" i="1313"/>
  <c r="D3358" i="1313"/>
  <c r="E3358" i="1313"/>
  <c r="F3358" i="1313"/>
  <c r="D3359" i="1313"/>
  <c r="E3359" i="1313"/>
  <c r="F3359" i="1313"/>
  <c r="D3360" i="1313"/>
  <c r="E3360" i="1313"/>
  <c r="F3360" i="1313"/>
  <c r="D3361" i="1313"/>
  <c r="E3361" i="1313"/>
  <c r="F3361" i="1313"/>
  <c r="D3362" i="1313"/>
  <c r="E3362" i="1313"/>
  <c r="F3362" i="1313"/>
  <c r="D3363" i="1313"/>
  <c r="E3363" i="1313"/>
  <c r="F3363" i="1313"/>
  <c r="D3364" i="1313"/>
  <c r="E3364" i="1313"/>
  <c r="F3364" i="1313"/>
  <c r="D3365" i="1313"/>
  <c r="E3365" i="1313"/>
  <c r="F3365" i="1313"/>
  <c r="D3366" i="1313"/>
  <c r="E3366" i="1313"/>
  <c r="F3366" i="1313"/>
  <c r="D3367" i="1313"/>
  <c r="E3367" i="1313"/>
  <c r="F3367" i="1313"/>
  <c r="D3368" i="1313"/>
  <c r="E3368" i="1313"/>
  <c r="F3368" i="1313"/>
  <c r="D3369" i="1313"/>
  <c r="E3369" i="1313"/>
  <c r="F3369" i="1313"/>
  <c r="D3370" i="1313"/>
  <c r="E3370" i="1313"/>
  <c r="F3370" i="1313"/>
  <c r="D3371" i="1313"/>
  <c r="E3371" i="1313"/>
  <c r="F3371" i="1313"/>
  <c r="D3372" i="1313"/>
  <c r="E3372" i="1313"/>
  <c r="F3372" i="1313"/>
  <c r="D3373" i="1313"/>
  <c r="E3373" i="1313"/>
  <c r="F3373" i="1313"/>
  <c r="D3374" i="1313"/>
  <c r="E3374" i="1313"/>
  <c r="F3374" i="1313"/>
  <c r="D3375" i="1313"/>
  <c r="E3375" i="1313"/>
  <c r="F3375" i="1313"/>
  <c r="D3376" i="1313"/>
  <c r="E3376" i="1313"/>
  <c r="F3376" i="1313"/>
  <c r="D3377" i="1313"/>
  <c r="E3377" i="1313"/>
  <c r="F3377" i="1313"/>
  <c r="D3378" i="1313"/>
  <c r="E3378" i="1313"/>
  <c r="F3378" i="1313"/>
  <c r="D3379" i="1313"/>
  <c r="E3379" i="1313"/>
  <c r="F3379" i="1313"/>
  <c r="D3380" i="1313"/>
  <c r="E3380" i="1313"/>
  <c r="F3380" i="1313"/>
  <c r="D3381" i="1313"/>
  <c r="E3381" i="1313"/>
  <c r="F3381" i="1313"/>
  <c r="D3382" i="1313"/>
  <c r="E3382" i="1313"/>
  <c r="F3382" i="1313"/>
  <c r="D3383" i="1313"/>
  <c r="E3383" i="1313"/>
  <c r="F3383" i="1313"/>
  <c r="D3384" i="1313"/>
  <c r="E3384" i="1313"/>
  <c r="F3384" i="1313"/>
  <c r="D3385" i="1313"/>
  <c r="E3385" i="1313"/>
  <c r="F3385" i="1313"/>
  <c r="D3386" i="1313"/>
  <c r="E3386" i="1313"/>
  <c r="F3386" i="1313"/>
  <c r="D3387" i="1313"/>
  <c r="E3387" i="1313"/>
  <c r="F3387" i="1313"/>
  <c r="D3388" i="1313"/>
  <c r="E3388" i="1313"/>
  <c r="F3388" i="1313"/>
  <c r="D3389" i="1313"/>
  <c r="E3389" i="1313"/>
  <c r="F3389" i="1313"/>
  <c r="D3390" i="1313"/>
  <c r="E3390" i="1313"/>
  <c r="F3390" i="1313"/>
  <c r="D3391" i="1313"/>
  <c r="E3391" i="1313"/>
  <c r="F3391" i="1313"/>
  <c r="D3392" i="1313"/>
  <c r="E3392" i="1313"/>
  <c r="F3392" i="1313"/>
  <c r="D3393" i="1313"/>
  <c r="E3393" i="1313"/>
  <c r="F3393" i="1313"/>
  <c r="D3394" i="1313"/>
  <c r="E3394" i="1313"/>
  <c r="F3394" i="1313"/>
  <c r="D3395" i="1313"/>
  <c r="E3395" i="1313"/>
  <c r="F3395" i="1313"/>
  <c r="D3396" i="1313"/>
  <c r="E3396" i="1313"/>
  <c r="F3396" i="1313"/>
  <c r="D3397" i="1313"/>
  <c r="E3397" i="1313"/>
  <c r="F3397" i="1313"/>
  <c r="D3398" i="1313"/>
  <c r="E3398" i="1313"/>
  <c r="F3398" i="1313"/>
  <c r="D3399" i="1313"/>
  <c r="E3399" i="1313"/>
  <c r="F3399" i="1313"/>
  <c r="D3400" i="1313"/>
  <c r="E3400" i="1313"/>
  <c r="F3400" i="1313"/>
  <c r="D3401" i="1313"/>
  <c r="E3401" i="1313"/>
  <c r="F3401" i="1313"/>
  <c r="D3402" i="1313"/>
  <c r="E3402" i="1313"/>
  <c r="F3402" i="1313"/>
  <c r="D3403" i="1313"/>
  <c r="E3403" i="1313"/>
  <c r="F3403" i="1313"/>
  <c r="D3404" i="1313"/>
  <c r="E3404" i="1313"/>
  <c r="F3404" i="1313"/>
  <c r="D3405" i="1313"/>
  <c r="E3405" i="1313"/>
  <c r="F3405" i="1313"/>
  <c r="D3406" i="1313"/>
  <c r="E3406" i="1313"/>
  <c r="F3406" i="1313"/>
  <c r="D3407" i="1313"/>
  <c r="E3407" i="1313"/>
  <c r="F3407" i="1313"/>
  <c r="D3408" i="1313"/>
  <c r="E3408" i="1313"/>
  <c r="F3408" i="1313"/>
  <c r="D3409" i="1313"/>
  <c r="E3409" i="1313"/>
  <c r="F3409" i="1313"/>
  <c r="D3410" i="1313"/>
  <c r="E3410" i="1313"/>
  <c r="F3410" i="1313"/>
  <c r="D3411" i="1313"/>
  <c r="E3411" i="1313"/>
  <c r="F3411" i="1313"/>
  <c r="D3412" i="1313"/>
  <c r="E3412" i="1313"/>
  <c r="F3412" i="1313"/>
  <c r="D3413" i="1313"/>
  <c r="E3413" i="1313"/>
  <c r="F3413" i="1313"/>
  <c r="D3414" i="1313"/>
  <c r="E3414" i="1313"/>
  <c r="F3414" i="1313"/>
  <c r="D3415" i="1313"/>
  <c r="E3415" i="1313"/>
  <c r="F3415" i="1313"/>
  <c r="D3416" i="1313"/>
  <c r="E3416" i="1313"/>
  <c r="F3416" i="1313"/>
  <c r="D3417" i="1313"/>
  <c r="E3417" i="1313"/>
  <c r="F3417" i="1313"/>
  <c r="D3418" i="1313"/>
  <c r="E3418" i="1313"/>
  <c r="F3418" i="1313"/>
  <c r="D3419" i="1313"/>
  <c r="E3419" i="1313"/>
  <c r="F3419" i="1313"/>
  <c r="D3420" i="1313"/>
  <c r="E3420" i="1313"/>
  <c r="F3420" i="1313"/>
  <c r="D3421" i="1313"/>
  <c r="E3421" i="1313"/>
  <c r="F3421" i="1313"/>
  <c r="D3422" i="1313"/>
  <c r="E3422" i="1313"/>
  <c r="F3422" i="1313"/>
  <c r="D3423" i="1313"/>
  <c r="E3423" i="1313"/>
  <c r="F3423" i="1313"/>
  <c r="D3424" i="1313"/>
  <c r="E3424" i="1313"/>
  <c r="F3424" i="1313"/>
  <c r="D3425" i="1313"/>
  <c r="E3425" i="1313"/>
  <c r="F3425" i="1313"/>
  <c r="D3426" i="1313"/>
  <c r="E3426" i="1313"/>
  <c r="F3426" i="1313"/>
  <c r="D3427" i="1313"/>
  <c r="E3427" i="1313"/>
  <c r="F3427" i="1313"/>
  <c r="D3428" i="1313"/>
  <c r="E3428" i="1313"/>
  <c r="F3428" i="1313"/>
  <c r="D3429" i="1313"/>
  <c r="E3429" i="1313"/>
  <c r="F3429" i="1313"/>
  <c r="D3430" i="1313"/>
  <c r="E3430" i="1313"/>
  <c r="F3430" i="1313"/>
  <c r="D3431" i="1313"/>
  <c r="E3431" i="1313"/>
  <c r="F3431" i="1313"/>
  <c r="D3432" i="1313"/>
  <c r="E3432" i="1313"/>
  <c r="F3432" i="1313"/>
  <c r="D3433" i="1313"/>
  <c r="E3433" i="1313"/>
  <c r="F3433" i="1313"/>
  <c r="D3434" i="1313"/>
  <c r="E3434" i="1313"/>
  <c r="F3434" i="1313"/>
  <c r="D3435" i="1313"/>
  <c r="E3435" i="1313"/>
  <c r="F3435" i="1313"/>
  <c r="D3436" i="1313"/>
  <c r="E3436" i="1313"/>
  <c r="F3436" i="1313"/>
  <c r="D3437" i="1313"/>
  <c r="E3437" i="1313"/>
  <c r="F3437" i="1313"/>
  <c r="D3438" i="1313"/>
  <c r="E3438" i="1313"/>
  <c r="F3438" i="1313"/>
  <c r="D3439" i="1313"/>
  <c r="E3439" i="1313"/>
  <c r="F3439" i="1313"/>
  <c r="D3440" i="1313"/>
  <c r="E3440" i="1313"/>
  <c r="F3440" i="1313"/>
  <c r="D3441" i="1313"/>
  <c r="E3441" i="1313"/>
  <c r="F3441" i="1313"/>
  <c r="D3442" i="1313"/>
  <c r="E3442" i="1313"/>
  <c r="F3442" i="1313"/>
  <c r="D3443" i="1313"/>
  <c r="E3443" i="1313"/>
  <c r="F3443" i="1313"/>
  <c r="D3444" i="1313"/>
  <c r="E3444" i="1313"/>
  <c r="F3444" i="1313"/>
  <c r="D3445" i="1313"/>
  <c r="E3445" i="1313"/>
  <c r="F3445" i="1313"/>
  <c r="D3446" i="1313"/>
  <c r="E3446" i="1313"/>
  <c r="F3446" i="1313"/>
  <c r="D3447" i="1313"/>
  <c r="E3447" i="1313"/>
  <c r="F3447" i="1313"/>
  <c r="D3448" i="1313"/>
  <c r="E3448" i="1313"/>
  <c r="F3448" i="1313"/>
  <c r="D3449" i="1313"/>
  <c r="E3449" i="1313"/>
  <c r="F3449" i="1313"/>
  <c r="D3450" i="1313"/>
  <c r="E3450" i="1313"/>
  <c r="F3450" i="1313"/>
  <c r="D3451" i="1313"/>
  <c r="E3451" i="1313"/>
  <c r="F3451" i="1313"/>
  <c r="D3452" i="1313"/>
  <c r="E3452" i="1313"/>
  <c r="F3452" i="1313"/>
  <c r="D3453" i="1313"/>
  <c r="E3453" i="1313"/>
  <c r="F3453" i="1313"/>
  <c r="D3454" i="1313"/>
  <c r="E3454" i="1313"/>
  <c r="F3454" i="1313"/>
  <c r="D3455" i="1313"/>
  <c r="E3455" i="1313"/>
  <c r="F3455" i="1313"/>
  <c r="D3456" i="1313"/>
  <c r="E3456" i="1313"/>
  <c r="F3456" i="1313"/>
  <c r="D3457" i="1313"/>
  <c r="E3457" i="1313"/>
  <c r="F3457" i="1313"/>
  <c r="D3458" i="1313"/>
  <c r="E3458" i="1313"/>
  <c r="F3458" i="1313"/>
  <c r="D3459" i="1313"/>
  <c r="E3459" i="1313"/>
  <c r="F3459" i="1313"/>
  <c r="D3460" i="1313"/>
  <c r="E3460" i="1313"/>
  <c r="F3460" i="1313"/>
  <c r="D3461" i="1313"/>
  <c r="E3461" i="1313"/>
  <c r="F3461" i="1313"/>
  <c r="D3462" i="1313"/>
  <c r="E3462" i="1313"/>
  <c r="F3462" i="1313"/>
  <c r="D3463" i="1313"/>
  <c r="E3463" i="1313"/>
  <c r="F3463" i="1313"/>
  <c r="D3464" i="1313"/>
  <c r="E3464" i="1313"/>
  <c r="F3464" i="1313"/>
  <c r="D3465" i="1313"/>
  <c r="E3465" i="1313"/>
  <c r="F3465" i="1313"/>
  <c r="D3466" i="1313"/>
  <c r="E3466" i="1313"/>
  <c r="F3466" i="1313"/>
  <c r="D3467" i="1313"/>
  <c r="E3467" i="1313"/>
  <c r="F3467" i="1313"/>
  <c r="D3468" i="1313"/>
  <c r="E3468" i="1313"/>
  <c r="F3468" i="1313"/>
  <c r="D3469" i="1313"/>
  <c r="E3469" i="1313"/>
  <c r="F3469" i="1313"/>
  <c r="D3470" i="1313"/>
  <c r="E3470" i="1313"/>
  <c r="F3470" i="1313"/>
  <c r="D3471" i="1313"/>
  <c r="E3471" i="1313"/>
  <c r="F3471" i="1313"/>
  <c r="D3472" i="1313"/>
  <c r="E3472" i="1313"/>
  <c r="F3472" i="1313"/>
  <c r="D3473" i="1313"/>
  <c r="E3473" i="1313"/>
  <c r="F3473" i="1313"/>
  <c r="D3474" i="1313"/>
  <c r="E3474" i="1313"/>
  <c r="F3474" i="1313"/>
  <c r="D3475" i="1313"/>
  <c r="E3475" i="1313"/>
  <c r="F3475" i="1313"/>
  <c r="D3476" i="1313"/>
  <c r="E3476" i="1313"/>
  <c r="F3476" i="1313"/>
  <c r="D3477" i="1313"/>
  <c r="E3477" i="1313"/>
  <c r="F3477" i="1313"/>
  <c r="D3478" i="1313"/>
  <c r="E3478" i="1313"/>
  <c r="F3478" i="1313"/>
  <c r="D3479" i="1313"/>
  <c r="E3479" i="1313"/>
  <c r="F3479" i="1313"/>
  <c r="D3480" i="1313"/>
  <c r="E3480" i="1313"/>
  <c r="F3480" i="1313"/>
  <c r="D3481" i="1313"/>
  <c r="E3481" i="1313"/>
  <c r="F3481" i="1313"/>
  <c r="D3482" i="1313"/>
  <c r="E3482" i="1313"/>
  <c r="F3482" i="1313"/>
  <c r="D3483" i="1313"/>
  <c r="E3483" i="1313"/>
  <c r="F3483" i="1313"/>
  <c r="D3484" i="1313"/>
  <c r="E3484" i="1313"/>
  <c r="F3484" i="1313"/>
  <c r="D3485" i="1313"/>
  <c r="E3485" i="1313"/>
  <c r="F3485" i="1313"/>
  <c r="D3486" i="1313"/>
  <c r="E3486" i="1313"/>
  <c r="F3486" i="1313"/>
  <c r="D3487" i="1313"/>
  <c r="E3487" i="1313"/>
  <c r="F3487" i="1313"/>
  <c r="D3488" i="1313"/>
  <c r="E3488" i="1313"/>
  <c r="F3488" i="1313"/>
  <c r="D3489" i="1313"/>
  <c r="E3489" i="1313"/>
  <c r="F3489" i="1313"/>
  <c r="D3490" i="1313"/>
  <c r="E3490" i="1313"/>
  <c r="F3490" i="1313"/>
  <c r="D3491" i="1313"/>
  <c r="E3491" i="1313"/>
  <c r="F3491" i="1313"/>
  <c r="D3492" i="1313"/>
  <c r="E3492" i="1313"/>
  <c r="F3492" i="1313"/>
  <c r="D3493" i="1313"/>
  <c r="E3493" i="1313"/>
  <c r="F3493" i="1313"/>
  <c r="D3494" i="1313"/>
  <c r="E3494" i="1313"/>
  <c r="F3494" i="1313"/>
  <c r="D3495" i="1313"/>
  <c r="E3495" i="1313"/>
  <c r="F3495" i="1313"/>
  <c r="D3496" i="1313"/>
  <c r="E3496" i="1313"/>
  <c r="F3496" i="1313"/>
  <c r="D3497" i="1313"/>
  <c r="E3497" i="1313"/>
  <c r="F3497" i="1313"/>
  <c r="D3498" i="1313"/>
  <c r="E3498" i="1313"/>
  <c r="F3498" i="1313"/>
  <c r="D3499" i="1313"/>
  <c r="E3499" i="1313"/>
  <c r="F3499" i="1313"/>
  <c r="D3500" i="1313"/>
  <c r="E3500" i="1313"/>
  <c r="F3500" i="1313"/>
  <c r="D3501" i="1313"/>
  <c r="E3501" i="1313"/>
  <c r="F3501" i="1313"/>
  <c r="D3502" i="1313"/>
  <c r="E3502" i="1313"/>
  <c r="F3502" i="1313"/>
  <c r="D3503" i="1313"/>
  <c r="E3503" i="1313"/>
  <c r="F3503" i="1313"/>
  <c r="D3504" i="1313"/>
  <c r="E3504" i="1313"/>
  <c r="F3504" i="1313"/>
  <c r="D3505" i="1313"/>
  <c r="E3505" i="1313"/>
  <c r="F3505" i="1313"/>
  <c r="D3506" i="1313"/>
  <c r="E3506" i="1313"/>
  <c r="F3506" i="1313"/>
  <c r="D3507" i="1313"/>
  <c r="E3507" i="1313"/>
  <c r="F3507" i="1313"/>
  <c r="D3508" i="1313"/>
  <c r="E3508" i="1313"/>
  <c r="F3508" i="1313"/>
  <c r="D3509" i="1313"/>
  <c r="E3509" i="1313"/>
  <c r="F3509" i="1313"/>
  <c r="D3510" i="1313"/>
  <c r="E3510" i="1313"/>
  <c r="F3510" i="1313"/>
  <c r="D3511" i="1313"/>
  <c r="E3511" i="1313"/>
  <c r="F3511" i="1313"/>
  <c r="D3512" i="1313"/>
  <c r="E3512" i="1313"/>
  <c r="F3512" i="1313"/>
  <c r="D3513" i="1313"/>
  <c r="E3513" i="1313"/>
  <c r="F3513" i="1313"/>
  <c r="D3514" i="1313"/>
  <c r="E3514" i="1313"/>
  <c r="F3514" i="1313"/>
  <c r="D3515" i="1313"/>
  <c r="E3515" i="1313"/>
  <c r="F3515" i="1313"/>
  <c r="D3516" i="1313"/>
  <c r="E3516" i="1313"/>
  <c r="F3516" i="1313"/>
  <c r="D3517" i="1313"/>
  <c r="E3517" i="1313"/>
  <c r="F3517" i="1313"/>
  <c r="D3518" i="1313"/>
  <c r="E3518" i="1313"/>
  <c r="F3518" i="1313"/>
  <c r="D3519" i="1313"/>
  <c r="E3519" i="1313"/>
  <c r="F3519" i="1313"/>
  <c r="D3520" i="1313"/>
  <c r="E3520" i="1313"/>
  <c r="F3520" i="1313"/>
  <c r="D3521" i="1313"/>
  <c r="E3521" i="1313"/>
  <c r="F3521" i="1313"/>
  <c r="D3522" i="1313"/>
  <c r="E3522" i="1313"/>
  <c r="F3522" i="1313"/>
  <c r="D3523" i="1313"/>
  <c r="E3523" i="1313"/>
  <c r="F3523" i="1313"/>
  <c r="D3524" i="1313"/>
  <c r="E3524" i="1313"/>
  <c r="F3524" i="1313"/>
  <c r="D3525" i="1313"/>
  <c r="E3525" i="1313"/>
  <c r="F3525" i="1313"/>
  <c r="D3526" i="1313"/>
  <c r="E3526" i="1313"/>
  <c r="F3526" i="1313"/>
  <c r="D3527" i="1313"/>
  <c r="E3527" i="1313"/>
  <c r="F3527" i="1313"/>
  <c r="D3528" i="1313"/>
  <c r="E3528" i="1313"/>
  <c r="F3528" i="1313"/>
  <c r="D3529" i="1313"/>
  <c r="E3529" i="1313"/>
  <c r="F3529" i="1313"/>
  <c r="D3530" i="1313"/>
  <c r="E3530" i="1313"/>
  <c r="F3530" i="1313"/>
  <c r="D3531" i="1313"/>
  <c r="E3531" i="1313"/>
  <c r="F3531" i="1313"/>
  <c r="D3532" i="1313"/>
  <c r="E3532" i="1313"/>
  <c r="F3532" i="1313"/>
  <c r="D3533" i="1313"/>
  <c r="E3533" i="1313"/>
  <c r="F3533" i="1313"/>
  <c r="D3534" i="1313"/>
  <c r="E3534" i="1313"/>
  <c r="F3534" i="1313"/>
  <c r="D3535" i="1313"/>
  <c r="E3535" i="1313"/>
  <c r="F3535" i="1313"/>
  <c r="D3536" i="1313"/>
  <c r="E3536" i="1313"/>
  <c r="F3536" i="1313"/>
  <c r="D3537" i="1313"/>
  <c r="E3537" i="1313"/>
  <c r="F3537" i="1313"/>
  <c r="D3538" i="1313"/>
  <c r="E3538" i="1313"/>
  <c r="F3538" i="1313"/>
  <c r="D3539" i="1313"/>
  <c r="E3539" i="1313"/>
  <c r="F3539" i="1313"/>
  <c r="D3540" i="1313"/>
  <c r="E3540" i="1313"/>
  <c r="F3540" i="1313"/>
  <c r="D3541" i="1313"/>
  <c r="E3541" i="1313"/>
  <c r="F3541" i="1313"/>
  <c r="D3542" i="1313"/>
  <c r="E3542" i="1313"/>
  <c r="F3542" i="1313"/>
  <c r="D3543" i="1313"/>
  <c r="E3543" i="1313"/>
  <c r="F3543" i="1313"/>
  <c r="D3544" i="1313"/>
  <c r="E3544" i="1313"/>
  <c r="F3544" i="1313"/>
  <c r="D3545" i="1313"/>
  <c r="E3545" i="1313"/>
  <c r="F3545" i="1313"/>
  <c r="D3546" i="1313"/>
  <c r="E3546" i="1313"/>
  <c r="F3546" i="1313"/>
  <c r="D3547" i="1313"/>
  <c r="E3547" i="1313"/>
  <c r="F3547" i="1313"/>
  <c r="D3548" i="1313"/>
  <c r="E3548" i="1313"/>
  <c r="F3548" i="1313"/>
  <c r="D3549" i="1313"/>
  <c r="E3549" i="1313"/>
  <c r="F3549" i="1313"/>
  <c r="D3550" i="1313"/>
  <c r="E3550" i="1313"/>
  <c r="F3550" i="1313"/>
  <c r="D3551" i="1313"/>
  <c r="E3551" i="1313"/>
  <c r="F3551" i="1313"/>
  <c r="D3552" i="1313"/>
  <c r="E3552" i="1313"/>
  <c r="F3552" i="1313"/>
  <c r="D3553" i="1313"/>
  <c r="E3553" i="1313"/>
  <c r="F3553" i="1313"/>
  <c r="D3554" i="1313"/>
  <c r="E3554" i="1313"/>
  <c r="F3554" i="1313"/>
  <c r="D3555" i="1313"/>
  <c r="E3555" i="1313"/>
  <c r="F3555" i="1313"/>
  <c r="D3556" i="1313"/>
  <c r="E3556" i="1313"/>
  <c r="F3556" i="1313"/>
  <c r="D3557" i="1313"/>
  <c r="E3557" i="1313"/>
  <c r="F3557" i="1313"/>
  <c r="D3558" i="1313"/>
  <c r="E3558" i="1313"/>
  <c r="F3558" i="1313"/>
  <c r="D3559" i="1313"/>
  <c r="E3559" i="1313"/>
  <c r="F3559" i="1313"/>
  <c r="D3560" i="1313"/>
  <c r="E3560" i="1313"/>
  <c r="F3560" i="1313"/>
  <c r="D3561" i="1313"/>
  <c r="E3561" i="1313"/>
  <c r="F3561" i="1313"/>
  <c r="D3562" i="1313"/>
  <c r="E3562" i="1313"/>
  <c r="F3562" i="1313"/>
  <c r="D3563" i="1313"/>
  <c r="E3563" i="1313"/>
  <c r="F3563" i="1313"/>
  <c r="D3564" i="1313"/>
  <c r="E3564" i="1313"/>
  <c r="F3564" i="1313"/>
  <c r="D3565" i="1313"/>
  <c r="E3565" i="1313"/>
  <c r="F3565" i="1313"/>
  <c r="D3566" i="1313"/>
  <c r="E3566" i="1313"/>
  <c r="F3566" i="1313"/>
  <c r="D3567" i="1313"/>
  <c r="E3567" i="1313"/>
  <c r="F3567" i="1313"/>
  <c r="D3568" i="1313"/>
  <c r="E3568" i="1313"/>
  <c r="F3568" i="1313"/>
  <c r="D3569" i="1313"/>
  <c r="E3569" i="1313"/>
  <c r="F3569" i="1313"/>
  <c r="D3570" i="1313"/>
  <c r="E3570" i="1313"/>
  <c r="F3570" i="1313"/>
  <c r="D3571" i="1313"/>
  <c r="E3571" i="1313"/>
  <c r="F3571" i="1313"/>
  <c r="D3572" i="1313"/>
  <c r="E3572" i="1313"/>
  <c r="F3572" i="1313"/>
  <c r="D3573" i="1313"/>
  <c r="E3573" i="1313"/>
  <c r="F3573" i="1313"/>
  <c r="D3574" i="1313"/>
  <c r="E3574" i="1313"/>
  <c r="F3574" i="1313"/>
  <c r="D3575" i="1313"/>
  <c r="E3575" i="1313"/>
  <c r="F3575" i="1313"/>
  <c r="D3576" i="1313"/>
  <c r="E3576" i="1313"/>
  <c r="F3576" i="1313"/>
  <c r="D3577" i="1313"/>
  <c r="E3577" i="1313"/>
  <c r="F3577" i="1313"/>
  <c r="D3578" i="1313"/>
  <c r="E3578" i="1313"/>
  <c r="F3578" i="1313"/>
  <c r="D3579" i="1313"/>
  <c r="E3579" i="1313"/>
  <c r="F3579" i="1313"/>
  <c r="D3580" i="1313"/>
  <c r="E3580" i="1313"/>
  <c r="F3580" i="1313"/>
  <c r="D3581" i="1313"/>
  <c r="E3581" i="1313"/>
  <c r="F3581" i="1313"/>
  <c r="D3582" i="1313"/>
  <c r="E3582" i="1313"/>
  <c r="F3582" i="1313"/>
  <c r="D3583" i="1313"/>
  <c r="E3583" i="1313"/>
  <c r="F3583" i="1313"/>
  <c r="D3584" i="1313"/>
  <c r="E3584" i="1313"/>
  <c r="F3584" i="1313"/>
  <c r="D3585" i="1313"/>
  <c r="E3585" i="1313"/>
  <c r="F3585" i="1313"/>
  <c r="D3586" i="1313"/>
  <c r="E3586" i="1313"/>
  <c r="F3586" i="1313"/>
  <c r="D3587" i="1313"/>
  <c r="E3587" i="1313"/>
  <c r="F3587" i="1313"/>
  <c r="D3588" i="1313"/>
  <c r="E3588" i="1313"/>
  <c r="F3588" i="1313"/>
  <c r="D3589" i="1313"/>
  <c r="E3589" i="1313"/>
  <c r="F3589" i="1313"/>
  <c r="D3590" i="1313"/>
  <c r="E3590" i="1313"/>
  <c r="F3590" i="1313"/>
  <c r="D3591" i="1313"/>
  <c r="E3591" i="1313"/>
  <c r="F3591" i="1313"/>
  <c r="D3592" i="1313"/>
  <c r="E3592" i="1313"/>
  <c r="F3592" i="1313"/>
  <c r="D3593" i="1313"/>
  <c r="E3593" i="1313"/>
  <c r="F3593" i="1313"/>
  <c r="D3594" i="1313"/>
  <c r="E3594" i="1313"/>
  <c r="F3594" i="1313"/>
  <c r="D3595" i="1313"/>
  <c r="E3595" i="1313"/>
  <c r="F3595" i="1313"/>
  <c r="D3596" i="1313"/>
  <c r="E3596" i="1313"/>
  <c r="F3596" i="1313"/>
  <c r="D3597" i="1313"/>
  <c r="E3597" i="1313"/>
  <c r="F3597" i="1313"/>
  <c r="D3598" i="1313"/>
  <c r="E3598" i="1313"/>
  <c r="F3598" i="1313"/>
  <c r="D3599" i="1313"/>
  <c r="E3599" i="1313"/>
  <c r="F3599" i="1313"/>
  <c r="D3600" i="1313"/>
  <c r="E3600" i="1313"/>
  <c r="F3600" i="1313"/>
  <c r="D3601" i="1313"/>
  <c r="E3601" i="1313"/>
  <c r="F3601" i="1313"/>
  <c r="D3602" i="1313"/>
  <c r="E3602" i="1313"/>
  <c r="F3602" i="1313"/>
  <c r="D3603" i="1313"/>
  <c r="E3603" i="1313"/>
  <c r="F3603" i="1313"/>
  <c r="D3604" i="1313"/>
  <c r="E3604" i="1313"/>
  <c r="F3604" i="1313"/>
  <c r="D3605" i="1313"/>
  <c r="E3605" i="1313"/>
  <c r="F3605" i="1313"/>
  <c r="D3606" i="1313"/>
  <c r="E3606" i="1313"/>
  <c r="F3606" i="1313"/>
  <c r="D3607" i="1313"/>
  <c r="E3607" i="1313"/>
  <c r="F3607" i="1313"/>
  <c r="D3608" i="1313"/>
  <c r="E3608" i="1313"/>
  <c r="F3608" i="1313"/>
  <c r="D3609" i="1313"/>
  <c r="E3609" i="1313"/>
  <c r="F3609" i="1313"/>
  <c r="D3610" i="1313"/>
  <c r="E3610" i="1313"/>
  <c r="F3610" i="1313"/>
  <c r="D3611" i="1313"/>
  <c r="E3611" i="1313"/>
  <c r="F3611" i="1313"/>
  <c r="D3612" i="1313"/>
  <c r="E3612" i="1313"/>
  <c r="F3612" i="1313"/>
  <c r="D3613" i="1313"/>
  <c r="E3613" i="1313"/>
  <c r="F3613" i="1313"/>
  <c r="D3614" i="1313"/>
  <c r="E3614" i="1313"/>
  <c r="F3614" i="1313"/>
  <c r="D3615" i="1313"/>
  <c r="E3615" i="1313"/>
  <c r="F3615" i="1313"/>
  <c r="D3616" i="1313"/>
  <c r="E3616" i="1313"/>
  <c r="F3616" i="1313"/>
  <c r="D3617" i="1313"/>
  <c r="E3617" i="1313"/>
  <c r="F3617" i="1313"/>
  <c r="D3618" i="1313"/>
  <c r="E3618" i="1313"/>
  <c r="F3618" i="1313"/>
  <c r="D3619" i="1313"/>
  <c r="E3619" i="1313"/>
  <c r="F3619" i="1313"/>
  <c r="D3620" i="1313"/>
  <c r="E3620" i="1313"/>
  <c r="F3620" i="1313"/>
  <c r="D3621" i="1313"/>
  <c r="E3621" i="1313"/>
  <c r="F3621" i="1313"/>
  <c r="D3622" i="1313"/>
  <c r="E3622" i="1313"/>
  <c r="F3622" i="1313"/>
  <c r="D3623" i="1313"/>
  <c r="E3623" i="1313"/>
  <c r="F3623" i="1313"/>
  <c r="D3624" i="1313"/>
  <c r="E3624" i="1313"/>
  <c r="F3624" i="1313"/>
  <c r="D3625" i="1313"/>
  <c r="E3625" i="1313"/>
  <c r="F3625" i="1313"/>
  <c r="D3626" i="1313"/>
  <c r="E3626" i="1313"/>
  <c r="F3626" i="1313"/>
  <c r="D3627" i="1313"/>
  <c r="E3627" i="1313"/>
  <c r="F3627" i="1313"/>
  <c r="D3628" i="1313"/>
  <c r="E3628" i="1313"/>
  <c r="F3628" i="1313"/>
  <c r="D3629" i="1313"/>
  <c r="E3629" i="1313"/>
  <c r="F3629" i="1313"/>
  <c r="D3630" i="1313"/>
  <c r="E3630" i="1313"/>
  <c r="F3630" i="1313"/>
  <c r="D3631" i="1313"/>
  <c r="E3631" i="1313"/>
  <c r="F3631" i="1313"/>
  <c r="D3632" i="1313"/>
  <c r="E3632" i="1313"/>
  <c r="F3632" i="1313"/>
  <c r="D3633" i="1313"/>
  <c r="E3633" i="1313"/>
  <c r="F3633" i="1313"/>
  <c r="D3634" i="1313"/>
  <c r="E3634" i="1313"/>
  <c r="F3634" i="1313"/>
  <c r="D3635" i="1313"/>
  <c r="E3635" i="1313"/>
  <c r="F3635" i="1313"/>
  <c r="D3636" i="1313"/>
  <c r="E3636" i="1313"/>
  <c r="F3636" i="1313"/>
  <c r="D3637" i="1313"/>
  <c r="E3637" i="1313"/>
  <c r="F3637" i="1313"/>
  <c r="D3638" i="1313"/>
  <c r="E3638" i="1313"/>
  <c r="F3638" i="1313"/>
  <c r="D3639" i="1313"/>
  <c r="E3639" i="1313"/>
  <c r="F3639" i="1313"/>
  <c r="D3640" i="1313"/>
  <c r="E3640" i="1313"/>
  <c r="F3640" i="1313"/>
  <c r="D3641" i="1313"/>
  <c r="E3641" i="1313"/>
  <c r="F3641" i="1313"/>
  <c r="D3642" i="1313"/>
  <c r="E3642" i="1313"/>
  <c r="F3642" i="1313"/>
  <c r="D3643" i="1313"/>
  <c r="E3643" i="1313"/>
  <c r="F3643" i="1313"/>
  <c r="D3644" i="1313"/>
  <c r="E3644" i="1313"/>
  <c r="F3644" i="1313"/>
  <c r="D3645" i="1313"/>
  <c r="E3645" i="1313"/>
  <c r="F3645" i="1313"/>
  <c r="D3646" i="1313"/>
  <c r="E3646" i="1313"/>
  <c r="F3646" i="1313"/>
  <c r="D3647" i="1313"/>
  <c r="E3647" i="1313"/>
  <c r="F3647" i="1313"/>
  <c r="D3648" i="1313"/>
  <c r="E3648" i="1313"/>
  <c r="F3648" i="1313"/>
  <c r="D3649" i="1313"/>
  <c r="E3649" i="1313"/>
  <c r="F3649" i="1313"/>
  <c r="D3650" i="1313"/>
  <c r="E3650" i="1313"/>
  <c r="F3650" i="1313"/>
  <c r="D3651" i="1313"/>
  <c r="E3651" i="1313"/>
  <c r="F3651" i="1313"/>
  <c r="D3652" i="1313"/>
  <c r="E3652" i="1313"/>
  <c r="F3652" i="1313"/>
  <c r="D3653" i="1313"/>
  <c r="E3653" i="1313"/>
  <c r="F3653" i="1313"/>
  <c r="D3654" i="1313"/>
  <c r="E3654" i="1313"/>
  <c r="F3654" i="1313"/>
  <c r="D3655" i="1313"/>
  <c r="E3655" i="1313"/>
  <c r="F3655" i="1313"/>
  <c r="D3656" i="1313"/>
  <c r="E3656" i="1313"/>
  <c r="F3656" i="1313"/>
  <c r="D3657" i="1313"/>
  <c r="E3657" i="1313"/>
  <c r="F3657" i="1313"/>
  <c r="D3658" i="1313"/>
  <c r="E3658" i="1313"/>
  <c r="F3658" i="1313"/>
  <c r="D3659" i="1313"/>
  <c r="E3659" i="1313"/>
  <c r="F3659" i="1313"/>
  <c r="D3660" i="1313"/>
  <c r="E3660" i="1313"/>
  <c r="F3660" i="1313"/>
  <c r="D3661" i="1313"/>
  <c r="E3661" i="1313"/>
  <c r="F3661" i="1313"/>
  <c r="D3662" i="1313"/>
  <c r="E3662" i="1313"/>
  <c r="F3662" i="1313"/>
  <c r="D3663" i="1313"/>
  <c r="E3663" i="1313"/>
  <c r="F3663" i="1313"/>
  <c r="D3664" i="1313"/>
  <c r="E3664" i="1313"/>
  <c r="F3664" i="1313"/>
  <c r="D3665" i="1313"/>
  <c r="E3665" i="1313"/>
  <c r="F3665" i="1313"/>
  <c r="D3666" i="1313"/>
  <c r="E3666" i="1313"/>
  <c r="F3666" i="1313"/>
  <c r="D3667" i="1313"/>
  <c r="E3667" i="1313"/>
  <c r="F3667" i="1313"/>
  <c r="D3668" i="1313"/>
  <c r="E3668" i="1313"/>
  <c r="F3668" i="1313"/>
  <c r="D3669" i="1313"/>
  <c r="E3669" i="1313"/>
  <c r="F3669" i="1313"/>
  <c r="D3670" i="1313"/>
  <c r="E3670" i="1313"/>
  <c r="F3670" i="1313"/>
  <c r="D3671" i="1313"/>
  <c r="E3671" i="1313"/>
  <c r="F3671" i="1313"/>
  <c r="D3672" i="1313"/>
  <c r="E3672" i="1313"/>
  <c r="F3672" i="1313"/>
  <c r="D3673" i="1313"/>
  <c r="E3673" i="1313"/>
  <c r="F3673" i="1313"/>
  <c r="D3674" i="1313"/>
  <c r="E3674" i="1313"/>
  <c r="F3674" i="1313"/>
  <c r="D3675" i="1313"/>
  <c r="E3675" i="1313"/>
  <c r="F3675" i="1313"/>
  <c r="D3676" i="1313"/>
  <c r="E3676" i="1313"/>
  <c r="F3676" i="1313"/>
  <c r="D3677" i="1313"/>
  <c r="E3677" i="1313"/>
  <c r="F3677" i="1313"/>
  <c r="D3678" i="1313"/>
  <c r="E3678" i="1313"/>
  <c r="F3678" i="1313"/>
  <c r="D3679" i="1313"/>
  <c r="E3679" i="1313"/>
  <c r="F3679" i="1313"/>
  <c r="D3680" i="1313"/>
  <c r="E3680" i="1313"/>
  <c r="F3680" i="1313"/>
  <c r="D3681" i="1313"/>
  <c r="E3681" i="1313"/>
  <c r="F3681" i="1313"/>
  <c r="D3682" i="1313"/>
  <c r="E3682" i="1313"/>
  <c r="F3682" i="1313"/>
  <c r="D3683" i="1313"/>
  <c r="E3683" i="1313"/>
  <c r="F3683" i="1313"/>
  <c r="D3684" i="1313"/>
  <c r="E3684" i="1313"/>
  <c r="F3684" i="1313"/>
  <c r="D3685" i="1313"/>
  <c r="E3685" i="1313"/>
  <c r="F3685" i="1313"/>
  <c r="D3686" i="1313"/>
  <c r="E3686" i="1313"/>
  <c r="F3686" i="1313"/>
  <c r="D3687" i="1313"/>
  <c r="E3687" i="1313"/>
  <c r="F3687" i="1313"/>
  <c r="D3688" i="1313"/>
  <c r="E3688" i="1313"/>
  <c r="F3688" i="1313"/>
  <c r="D3689" i="1313"/>
  <c r="E3689" i="1313"/>
  <c r="F3689" i="1313"/>
  <c r="D3690" i="1313"/>
  <c r="E3690" i="1313"/>
  <c r="F3690" i="1313"/>
  <c r="D3691" i="1313"/>
  <c r="E3691" i="1313"/>
  <c r="F3691" i="1313"/>
  <c r="D3692" i="1313"/>
  <c r="E3692" i="1313"/>
  <c r="F3692" i="1313"/>
  <c r="D3693" i="1313"/>
  <c r="E3693" i="1313"/>
  <c r="F3693" i="1313"/>
  <c r="D3694" i="1313"/>
  <c r="E3694" i="1313"/>
  <c r="F3694" i="1313"/>
  <c r="D3695" i="1313"/>
  <c r="E3695" i="1313"/>
  <c r="F3695" i="1313"/>
  <c r="D3696" i="1313"/>
  <c r="E3696" i="1313"/>
  <c r="F3696" i="1313"/>
  <c r="D3697" i="1313"/>
  <c r="E3697" i="1313"/>
  <c r="F3697" i="1313"/>
  <c r="D3698" i="1313"/>
  <c r="E3698" i="1313"/>
  <c r="F3698" i="1313"/>
  <c r="D3699" i="1313"/>
  <c r="E3699" i="1313"/>
  <c r="F3699" i="1313"/>
  <c r="D3700" i="1313"/>
  <c r="E3700" i="1313"/>
  <c r="F3700" i="1313"/>
  <c r="D3701" i="1313"/>
  <c r="E3701" i="1313"/>
  <c r="F3701" i="1313"/>
  <c r="D3702" i="1313"/>
  <c r="E3702" i="1313"/>
  <c r="F3702" i="1313"/>
  <c r="D3703" i="1313"/>
  <c r="E3703" i="1313"/>
  <c r="F3703" i="1313"/>
  <c r="D3704" i="1313"/>
  <c r="E3704" i="1313"/>
  <c r="F3704" i="1313"/>
  <c r="D3705" i="1313"/>
  <c r="E3705" i="1313"/>
  <c r="F3705" i="1313"/>
  <c r="D3706" i="1313"/>
  <c r="E3706" i="1313"/>
  <c r="F3706" i="1313"/>
  <c r="D3707" i="1313"/>
  <c r="E3707" i="1313"/>
  <c r="F3707" i="1313"/>
  <c r="D3708" i="1313"/>
  <c r="E3708" i="1313"/>
  <c r="F3708" i="1313"/>
  <c r="D3709" i="1313"/>
  <c r="E3709" i="1313"/>
  <c r="F3709" i="1313"/>
  <c r="D3710" i="1313"/>
  <c r="E3710" i="1313"/>
  <c r="F3710" i="1313"/>
  <c r="D3711" i="1313"/>
  <c r="E3711" i="1313"/>
  <c r="F3711" i="1313"/>
  <c r="D3712" i="1313"/>
  <c r="E3712" i="1313"/>
  <c r="F3712" i="1313"/>
  <c r="D3713" i="1313"/>
  <c r="E3713" i="1313"/>
  <c r="F3713" i="1313"/>
  <c r="D3714" i="1313"/>
  <c r="E3714" i="1313"/>
  <c r="F3714" i="1313"/>
  <c r="D3715" i="1313"/>
  <c r="E3715" i="1313"/>
  <c r="F3715" i="1313"/>
  <c r="D3716" i="1313"/>
  <c r="E3716" i="1313"/>
  <c r="F3716" i="1313"/>
  <c r="D3717" i="1313"/>
  <c r="E3717" i="1313"/>
  <c r="F3717" i="1313"/>
  <c r="D3718" i="1313"/>
  <c r="E3718" i="1313"/>
  <c r="F3718" i="1313"/>
  <c r="D3719" i="1313"/>
  <c r="E3719" i="1313"/>
  <c r="F3719" i="1313"/>
  <c r="D3720" i="1313"/>
  <c r="E3720" i="1313"/>
  <c r="F3720" i="1313"/>
  <c r="D3721" i="1313"/>
  <c r="E3721" i="1313"/>
  <c r="F3721" i="1313"/>
  <c r="D3722" i="1313"/>
  <c r="E3722" i="1313"/>
  <c r="F3722" i="1313"/>
  <c r="D3723" i="1313"/>
  <c r="E3723" i="1313"/>
  <c r="F3723" i="1313"/>
  <c r="D3724" i="1313"/>
  <c r="E3724" i="1313"/>
  <c r="F3724" i="1313"/>
  <c r="D3725" i="1313"/>
  <c r="E3725" i="1313"/>
  <c r="F3725" i="1313"/>
  <c r="D3726" i="1313"/>
  <c r="E3726" i="1313"/>
  <c r="F3726" i="1313"/>
  <c r="D3727" i="1313"/>
  <c r="E3727" i="1313"/>
  <c r="F3727" i="1313"/>
  <c r="D3728" i="1313"/>
  <c r="E3728" i="1313"/>
  <c r="F3728" i="1313"/>
  <c r="D3729" i="1313"/>
  <c r="E3729" i="1313"/>
  <c r="F3729" i="1313"/>
  <c r="D3730" i="1313"/>
  <c r="E3730" i="1313"/>
  <c r="F3730" i="1313"/>
  <c r="D3731" i="1313"/>
  <c r="E3731" i="1313"/>
  <c r="F3731" i="1313"/>
  <c r="D3732" i="1313"/>
  <c r="E3732" i="1313"/>
  <c r="F3732" i="1313"/>
  <c r="D3733" i="1313"/>
  <c r="E3733" i="1313"/>
  <c r="F3733" i="1313"/>
  <c r="D3734" i="1313"/>
  <c r="E3734" i="1313"/>
  <c r="F3734" i="1313"/>
  <c r="D3735" i="1313"/>
  <c r="E3735" i="1313"/>
  <c r="F3735" i="1313"/>
  <c r="D3736" i="1313"/>
  <c r="E3736" i="1313"/>
  <c r="F3736" i="1313"/>
  <c r="D3737" i="1313"/>
  <c r="E3737" i="1313"/>
  <c r="F3737" i="1313"/>
  <c r="D3738" i="1313"/>
  <c r="E3738" i="1313"/>
  <c r="F3738" i="1313"/>
  <c r="D3739" i="1313"/>
  <c r="E3739" i="1313"/>
  <c r="F3739" i="1313"/>
  <c r="D3740" i="1313"/>
  <c r="E3740" i="1313"/>
  <c r="F3740" i="1313"/>
  <c r="D3741" i="1313"/>
  <c r="E3741" i="1313"/>
  <c r="F3741" i="1313"/>
  <c r="D3742" i="1313"/>
  <c r="E3742" i="1313"/>
  <c r="F3742" i="1313"/>
  <c r="D3743" i="1313"/>
  <c r="E3743" i="1313"/>
  <c r="F3743" i="1313"/>
  <c r="D3744" i="1313"/>
  <c r="E3744" i="1313"/>
  <c r="F3744" i="1313"/>
  <c r="D3745" i="1313"/>
  <c r="E3745" i="1313"/>
  <c r="F3745" i="1313"/>
  <c r="D3746" i="1313"/>
  <c r="E3746" i="1313"/>
  <c r="F3746" i="1313"/>
  <c r="D3747" i="1313"/>
  <c r="E3747" i="1313"/>
  <c r="F3747" i="1313"/>
  <c r="D3748" i="1313"/>
  <c r="E3748" i="1313"/>
  <c r="F3748" i="1313"/>
  <c r="D3749" i="1313"/>
  <c r="E3749" i="1313"/>
  <c r="F3749" i="1313"/>
  <c r="D3750" i="1313"/>
  <c r="E3750" i="1313"/>
  <c r="F3750" i="1313"/>
  <c r="D3751" i="1313"/>
  <c r="E3751" i="1313"/>
  <c r="F3751" i="1313"/>
  <c r="D3752" i="1313"/>
  <c r="E3752" i="1313"/>
  <c r="F3752" i="1313"/>
  <c r="D3753" i="1313"/>
  <c r="E3753" i="1313"/>
  <c r="F3753" i="1313"/>
  <c r="D3754" i="1313"/>
  <c r="E3754" i="1313"/>
  <c r="F3754" i="1313"/>
  <c r="D3755" i="1313"/>
  <c r="E3755" i="1313"/>
  <c r="F3755" i="1313"/>
  <c r="D3756" i="1313"/>
  <c r="E3756" i="1313"/>
  <c r="F3756" i="1313"/>
  <c r="D3757" i="1313"/>
  <c r="E3757" i="1313"/>
  <c r="F3757" i="1313"/>
  <c r="D3758" i="1313"/>
  <c r="E3758" i="1313"/>
  <c r="F3758" i="1313"/>
  <c r="D3759" i="1313"/>
  <c r="E3759" i="1313"/>
  <c r="F3759" i="1313"/>
  <c r="D3760" i="1313"/>
  <c r="E3760" i="1313"/>
  <c r="F3760" i="1313"/>
  <c r="D3761" i="1313"/>
  <c r="E3761" i="1313"/>
  <c r="F3761" i="1313"/>
  <c r="D3762" i="1313"/>
  <c r="E3762" i="1313"/>
  <c r="F3762" i="1313"/>
  <c r="D3763" i="1313"/>
  <c r="E3763" i="1313"/>
  <c r="F3763" i="1313"/>
  <c r="D3764" i="1313"/>
  <c r="E3764" i="1313"/>
  <c r="F3764" i="1313"/>
  <c r="D3765" i="1313"/>
  <c r="E3765" i="1313"/>
  <c r="F3765" i="1313"/>
  <c r="D3766" i="1313"/>
  <c r="E3766" i="1313"/>
  <c r="F3766" i="1313"/>
  <c r="D3767" i="1313"/>
  <c r="E3767" i="1313"/>
  <c r="F3767" i="1313"/>
  <c r="D3768" i="1313"/>
  <c r="E3768" i="1313"/>
  <c r="F3768" i="1313"/>
  <c r="D3769" i="1313"/>
  <c r="E3769" i="1313"/>
  <c r="F3769" i="1313"/>
  <c r="D3770" i="1313"/>
  <c r="E3770" i="1313"/>
  <c r="F3770" i="1313"/>
  <c r="D3771" i="1313"/>
  <c r="E3771" i="1313"/>
  <c r="F3771" i="1313"/>
  <c r="D3772" i="1313"/>
  <c r="E3772" i="1313"/>
  <c r="F3772" i="1313"/>
  <c r="D3773" i="1313"/>
  <c r="E3773" i="1313"/>
  <c r="F3773" i="1313"/>
  <c r="D3774" i="1313"/>
  <c r="E3774" i="1313"/>
  <c r="F3774" i="1313"/>
  <c r="D3775" i="1313"/>
  <c r="E3775" i="1313"/>
  <c r="F3775" i="1313"/>
  <c r="D3776" i="1313"/>
  <c r="E3776" i="1313"/>
  <c r="F3776" i="1313"/>
  <c r="D3777" i="1313"/>
  <c r="E3777" i="1313"/>
  <c r="F3777" i="1313"/>
  <c r="D3778" i="1313"/>
  <c r="E3778" i="1313"/>
  <c r="F3778" i="1313"/>
  <c r="D3779" i="1313"/>
  <c r="E3779" i="1313"/>
  <c r="F3779" i="1313"/>
  <c r="D3780" i="1313"/>
  <c r="E3780" i="1313"/>
  <c r="F3780" i="1313"/>
  <c r="D3781" i="1313"/>
  <c r="E3781" i="1313"/>
  <c r="F3781" i="1313"/>
  <c r="D3782" i="1313"/>
  <c r="E3782" i="1313"/>
  <c r="F3782" i="1313"/>
  <c r="D3783" i="1313"/>
  <c r="E3783" i="1313"/>
  <c r="F3783" i="1313"/>
  <c r="D3784" i="1313"/>
  <c r="E3784" i="1313"/>
  <c r="F3784" i="1313"/>
  <c r="D3785" i="1313"/>
  <c r="E3785" i="1313"/>
  <c r="F3785" i="1313"/>
  <c r="D3786" i="1313"/>
  <c r="E3786" i="1313"/>
  <c r="F3786" i="1313"/>
  <c r="D3787" i="1313"/>
  <c r="E3787" i="1313"/>
  <c r="F3787" i="1313"/>
  <c r="D3788" i="1313"/>
  <c r="E3788" i="1313"/>
  <c r="F3788" i="1313"/>
  <c r="D3789" i="1313"/>
  <c r="E3789" i="1313"/>
  <c r="F3789" i="1313"/>
  <c r="D3790" i="1313"/>
  <c r="E3790" i="1313"/>
  <c r="F3790" i="1313"/>
  <c r="D3791" i="1313"/>
  <c r="E3791" i="1313"/>
  <c r="F3791" i="1313"/>
  <c r="D3792" i="1313"/>
  <c r="E3792" i="1313"/>
  <c r="F3792" i="1313"/>
  <c r="D3793" i="1313"/>
  <c r="E3793" i="1313"/>
  <c r="F3793" i="1313"/>
  <c r="D3794" i="1313"/>
  <c r="E3794" i="1313"/>
  <c r="F3794" i="1313"/>
  <c r="D3795" i="1313"/>
  <c r="E3795" i="1313"/>
  <c r="F3795" i="1313"/>
  <c r="D3796" i="1313"/>
  <c r="E3796" i="1313"/>
  <c r="F3796" i="1313"/>
  <c r="D3797" i="1313"/>
  <c r="E3797" i="1313"/>
  <c r="F3797" i="1313"/>
  <c r="D3798" i="1313"/>
  <c r="E3798" i="1313"/>
  <c r="F3798" i="1313"/>
  <c r="D3799" i="1313"/>
  <c r="E3799" i="1313"/>
  <c r="F3799" i="1313"/>
  <c r="D3800" i="1313"/>
  <c r="E3800" i="1313"/>
  <c r="F3800" i="1313"/>
  <c r="D3801" i="1313"/>
  <c r="E3801" i="1313"/>
  <c r="F3801" i="1313"/>
  <c r="D3802" i="1313"/>
  <c r="E3802" i="1313"/>
  <c r="F3802" i="1313"/>
  <c r="D3803" i="1313"/>
  <c r="E3803" i="1313"/>
  <c r="F3803" i="1313"/>
  <c r="D3804" i="1313"/>
  <c r="E3804" i="1313"/>
  <c r="F3804" i="1313"/>
  <c r="D3805" i="1313"/>
  <c r="E3805" i="1313"/>
  <c r="F3805" i="1313"/>
  <c r="D3806" i="1313"/>
  <c r="E3806" i="1313"/>
  <c r="F3806" i="1313"/>
  <c r="D3807" i="1313"/>
  <c r="E3807" i="1313"/>
  <c r="F3807" i="1313"/>
  <c r="D3808" i="1313"/>
  <c r="E3808" i="1313"/>
  <c r="F3808" i="1313"/>
  <c r="D3809" i="1313"/>
  <c r="E3809" i="1313"/>
  <c r="F3809" i="1313"/>
  <c r="D3810" i="1313"/>
  <c r="E3810" i="1313"/>
  <c r="F3810" i="1313"/>
  <c r="D3811" i="1313"/>
  <c r="E3811" i="1313"/>
  <c r="F3811" i="1313"/>
  <c r="D3812" i="1313"/>
  <c r="E3812" i="1313"/>
  <c r="F3812" i="1313"/>
  <c r="D3813" i="1313"/>
  <c r="E3813" i="1313"/>
  <c r="F3813" i="1313"/>
  <c r="D3814" i="1313"/>
  <c r="E3814" i="1313"/>
  <c r="F3814" i="1313"/>
  <c r="D3815" i="1313"/>
  <c r="E3815" i="1313"/>
  <c r="F3815" i="1313"/>
  <c r="D3816" i="1313"/>
  <c r="E3816" i="1313"/>
  <c r="F3816" i="1313"/>
  <c r="D3817" i="1313"/>
  <c r="E3817" i="1313"/>
  <c r="F3817" i="1313"/>
  <c r="D3818" i="1313"/>
  <c r="E3818" i="1313"/>
  <c r="F3818" i="1313"/>
  <c r="D3819" i="1313"/>
  <c r="E3819" i="1313"/>
  <c r="F3819" i="1313"/>
  <c r="D3820" i="1313"/>
  <c r="E3820" i="1313"/>
  <c r="F3820" i="1313"/>
  <c r="D3821" i="1313"/>
  <c r="E3821" i="1313"/>
  <c r="F3821" i="1313"/>
  <c r="D3822" i="1313"/>
  <c r="E3822" i="1313"/>
  <c r="F3822" i="1313"/>
  <c r="D3823" i="1313"/>
  <c r="E3823" i="1313"/>
  <c r="F3823" i="1313"/>
  <c r="D3824" i="1313"/>
  <c r="E3824" i="1313"/>
  <c r="F3824" i="1313"/>
  <c r="D3825" i="1313"/>
  <c r="E3825" i="1313"/>
  <c r="F3825" i="1313"/>
  <c r="D3826" i="1313"/>
  <c r="E3826" i="1313"/>
  <c r="F3826" i="1313"/>
  <c r="D3827" i="1313"/>
  <c r="E3827" i="1313"/>
  <c r="F3827" i="1313"/>
  <c r="D3828" i="1313"/>
  <c r="E3828" i="1313"/>
  <c r="F3828" i="1313"/>
  <c r="D3829" i="1313"/>
  <c r="E3829" i="1313"/>
  <c r="F3829" i="1313"/>
  <c r="D3830" i="1313"/>
  <c r="E3830" i="1313"/>
  <c r="F3830" i="1313"/>
  <c r="D3831" i="1313"/>
  <c r="E3831" i="1313"/>
  <c r="F3831" i="1313"/>
  <c r="D3832" i="1313"/>
  <c r="E3832" i="1313"/>
  <c r="F3832" i="1313"/>
  <c r="D3833" i="1313"/>
  <c r="E3833" i="1313"/>
  <c r="F3833" i="1313"/>
  <c r="D3834" i="1313"/>
  <c r="E3834" i="1313"/>
  <c r="F3834" i="1313"/>
  <c r="D3835" i="1313"/>
  <c r="E3835" i="1313"/>
  <c r="F3835" i="1313"/>
  <c r="D3836" i="1313"/>
  <c r="E3836" i="1313"/>
  <c r="F3836" i="1313"/>
  <c r="D3837" i="1313"/>
  <c r="E3837" i="1313"/>
  <c r="F3837" i="1313"/>
  <c r="D3838" i="1313"/>
  <c r="E3838" i="1313"/>
  <c r="F3838" i="1313"/>
  <c r="D3839" i="1313"/>
  <c r="E3839" i="1313"/>
  <c r="F3839" i="1313"/>
  <c r="D3840" i="1313"/>
  <c r="E3840" i="1313"/>
  <c r="F3840" i="1313"/>
  <c r="D3841" i="1313"/>
  <c r="E3841" i="1313"/>
  <c r="F3841" i="1313"/>
  <c r="D3842" i="1313"/>
  <c r="E3842" i="1313"/>
  <c r="F3842" i="1313"/>
  <c r="D3843" i="1313"/>
  <c r="E3843" i="1313"/>
  <c r="F3843" i="1313"/>
  <c r="D3844" i="1313"/>
  <c r="E3844" i="1313"/>
  <c r="F3844" i="1313"/>
  <c r="D3845" i="1313"/>
  <c r="E3845" i="1313"/>
  <c r="F3845" i="1313"/>
  <c r="D3846" i="1313"/>
  <c r="E3846" i="1313"/>
  <c r="F3846" i="1313"/>
  <c r="D3847" i="1313"/>
  <c r="E3847" i="1313"/>
  <c r="F3847" i="1313"/>
  <c r="D3848" i="1313"/>
  <c r="E3848" i="1313"/>
  <c r="F3848" i="1313"/>
  <c r="D3849" i="1313"/>
  <c r="E3849" i="1313"/>
  <c r="F3849" i="1313"/>
  <c r="D3850" i="1313"/>
  <c r="E3850" i="1313"/>
  <c r="F3850" i="1313"/>
  <c r="D3851" i="1313"/>
  <c r="E3851" i="1313"/>
  <c r="F3851" i="1313"/>
  <c r="D3852" i="1313"/>
  <c r="E3852" i="1313"/>
  <c r="F3852" i="1313"/>
  <c r="D3853" i="1313"/>
  <c r="E3853" i="1313"/>
  <c r="F3853" i="1313"/>
  <c r="D3854" i="1313"/>
  <c r="E3854" i="1313"/>
  <c r="F3854" i="1313"/>
  <c r="D3855" i="1313"/>
  <c r="E3855" i="1313"/>
  <c r="F3855" i="1313"/>
  <c r="D3856" i="1313"/>
  <c r="E3856" i="1313"/>
  <c r="F3856" i="1313"/>
  <c r="D3857" i="1313"/>
  <c r="E3857" i="1313"/>
  <c r="F3857" i="1313"/>
  <c r="D3858" i="1313"/>
  <c r="E3858" i="1313"/>
  <c r="F3858" i="1313"/>
  <c r="D3859" i="1313"/>
  <c r="E3859" i="1313"/>
  <c r="F3859" i="1313"/>
  <c r="D3860" i="1313"/>
  <c r="E3860" i="1313"/>
  <c r="F3860" i="1313"/>
  <c r="D3861" i="1313"/>
  <c r="E3861" i="1313"/>
  <c r="F3861" i="1313"/>
  <c r="D3862" i="1313"/>
  <c r="E3862" i="1313"/>
  <c r="F3862" i="1313"/>
  <c r="D3863" i="1313"/>
  <c r="E3863" i="1313"/>
  <c r="F3863" i="1313"/>
  <c r="D3864" i="1313"/>
  <c r="E3864" i="1313"/>
  <c r="F3864" i="1313"/>
  <c r="D3865" i="1313"/>
  <c r="E3865" i="1313"/>
  <c r="F3865" i="1313"/>
  <c r="D3866" i="1313"/>
  <c r="E3866" i="1313"/>
  <c r="F3866" i="1313"/>
  <c r="D3867" i="1313"/>
  <c r="E3867" i="1313"/>
  <c r="F3867" i="1313"/>
  <c r="D3868" i="1313"/>
  <c r="E3868" i="1313"/>
  <c r="F3868" i="1313"/>
  <c r="D3869" i="1313"/>
  <c r="E3869" i="1313"/>
  <c r="F3869" i="1313"/>
  <c r="D3870" i="1313"/>
  <c r="E3870" i="1313"/>
  <c r="F3870" i="1313"/>
  <c r="D3871" i="1313"/>
  <c r="E3871" i="1313"/>
  <c r="F3871" i="1313"/>
  <c r="D3872" i="1313"/>
  <c r="E3872" i="1313"/>
  <c r="F3872" i="1313"/>
  <c r="D3873" i="1313"/>
  <c r="E3873" i="1313"/>
  <c r="F3873" i="1313"/>
  <c r="D3874" i="1313"/>
  <c r="E3874" i="1313"/>
  <c r="F3874" i="1313"/>
  <c r="D3875" i="1313"/>
  <c r="E3875" i="1313"/>
  <c r="F3875" i="1313"/>
  <c r="D3876" i="1313"/>
  <c r="E3876" i="1313"/>
  <c r="F3876" i="1313"/>
  <c r="D3877" i="1313"/>
  <c r="E3877" i="1313"/>
  <c r="F3877" i="1313"/>
  <c r="D3878" i="1313"/>
  <c r="E3878" i="1313"/>
  <c r="F3878" i="1313"/>
  <c r="D3879" i="1313"/>
  <c r="E3879" i="1313"/>
  <c r="F3879" i="1313"/>
  <c r="D3880" i="1313"/>
  <c r="E3880" i="1313"/>
  <c r="F3880" i="1313"/>
  <c r="D3881" i="1313"/>
  <c r="E3881" i="1313"/>
  <c r="F3881" i="1313"/>
  <c r="D3882" i="1313"/>
  <c r="E3882" i="1313"/>
  <c r="F3882" i="1313"/>
  <c r="D3883" i="1313"/>
  <c r="E3883" i="1313"/>
  <c r="F3883" i="1313"/>
  <c r="D3884" i="1313"/>
  <c r="E3884" i="1313"/>
  <c r="F3884" i="1313"/>
  <c r="D3885" i="1313"/>
  <c r="E3885" i="1313"/>
  <c r="F3885" i="1313"/>
  <c r="D3886" i="1313"/>
  <c r="E3886" i="1313"/>
  <c r="F3886" i="1313"/>
  <c r="D3887" i="1313"/>
  <c r="E3887" i="1313"/>
  <c r="F3887" i="1313"/>
  <c r="D3888" i="1313"/>
  <c r="E3888" i="1313"/>
  <c r="F3888" i="1313"/>
  <c r="D3889" i="1313"/>
  <c r="E3889" i="1313"/>
  <c r="F3889" i="1313"/>
  <c r="D3890" i="1313"/>
  <c r="E3890" i="1313"/>
  <c r="F3890" i="1313"/>
  <c r="D3891" i="1313"/>
  <c r="E3891" i="1313"/>
  <c r="F3891" i="1313"/>
  <c r="D3892" i="1313"/>
  <c r="E3892" i="1313"/>
  <c r="F3892" i="1313"/>
  <c r="D3893" i="1313"/>
  <c r="E3893" i="1313"/>
  <c r="F3893" i="1313"/>
  <c r="D3894" i="1313"/>
  <c r="E3894" i="1313"/>
  <c r="F3894" i="1313"/>
  <c r="D3895" i="1313"/>
  <c r="E3895" i="1313"/>
  <c r="F3895" i="1313"/>
  <c r="D3896" i="1313"/>
  <c r="E3896" i="1313"/>
  <c r="F3896" i="1313"/>
  <c r="D3897" i="1313"/>
  <c r="E3897" i="1313"/>
  <c r="F3897" i="1313"/>
  <c r="D3898" i="1313"/>
  <c r="E3898" i="1313"/>
  <c r="F3898" i="1313"/>
  <c r="D3899" i="1313"/>
  <c r="E3899" i="1313"/>
  <c r="F3899" i="1313"/>
  <c r="D3900" i="1313"/>
  <c r="E3900" i="1313"/>
  <c r="F3900" i="1313"/>
  <c r="D3901" i="1313"/>
  <c r="E3901" i="1313"/>
  <c r="F3901" i="1313"/>
  <c r="D3902" i="1313"/>
  <c r="E3902" i="1313"/>
  <c r="F3902" i="1313"/>
  <c r="D3903" i="1313"/>
  <c r="E3903" i="1313"/>
  <c r="F3903" i="1313"/>
  <c r="D3904" i="1313"/>
  <c r="E3904" i="1313"/>
  <c r="F3904" i="1313"/>
  <c r="D3905" i="1313"/>
  <c r="E3905" i="1313"/>
  <c r="F3905" i="1313"/>
  <c r="D3906" i="1313"/>
  <c r="E3906" i="1313"/>
  <c r="F3906" i="1313"/>
  <c r="D3907" i="1313"/>
  <c r="E3907" i="1313"/>
  <c r="F3907" i="1313"/>
  <c r="D3908" i="1313"/>
  <c r="E3908" i="1313"/>
  <c r="F3908" i="1313"/>
  <c r="D3909" i="1313"/>
  <c r="E3909" i="1313"/>
  <c r="F3909" i="1313"/>
  <c r="D3910" i="1313"/>
  <c r="E3910" i="1313"/>
  <c r="F3910" i="1313"/>
  <c r="D3911" i="1313"/>
  <c r="E3911" i="1313"/>
  <c r="F3911" i="1313"/>
  <c r="D3912" i="1313"/>
  <c r="E3912" i="1313"/>
  <c r="F3912" i="1313"/>
  <c r="D3913" i="1313"/>
  <c r="E3913" i="1313"/>
  <c r="F3913" i="1313"/>
  <c r="D3914" i="1313"/>
  <c r="E3914" i="1313"/>
  <c r="F3914" i="1313"/>
  <c r="D3915" i="1313"/>
  <c r="E3915" i="1313"/>
  <c r="F3915" i="1313"/>
  <c r="D3916" i="1313"/>
  <c r="E3916" i="1313"/>
  <c r="F3916" i="1313"/>
  <c r="D3917" i="1313"/>
  <c r="E3917" i="1313"/>
  <c r="F3917" i="1313"/>
  <c r="D3918" i="1313"/>
  <c r="E3918" i="1313"/>
  <c r="F3918" i="1313"/>
  <c r="D3919" i="1313"/>
  <c r="E3919" i="1313"/>
  <c r="F3919" i="1313"/>
  <c r="D3920" i="1313"/>
  <c r="E3920" i="1313"/>
  <c r="F3920" i="1313"/>
  <c r="D3921" i="1313"/>
  <c r="E3921" i="1313"/>
  <c r="F3921" i="1313"/>
  <c r="D3922" i="1313"/>
  <c r="E3922" i="1313"/>
  <c r="F3922" i="1313"/>
  <c r="D3923" i="1313"/>
  <c r="E3923" i="1313"/>
  <c r="F3923" i="1313"/>
  <c r="D3924" i="1313"/>
  <c r="E3924" i="1313"/>
  <c r="F3924" i="1313"/>
  <c r="D3925" i="1313"/>
  <c r="E3925" i="1313"/>
  <c r="F3925" i="1313"/>
  <c r="D3926" i="1313"/>
  <c r="E3926" i="1313"/>
  <c r="F3926" i="1313"/>
  <c r="D3927" i="1313"/>
  <c r="E3927" i="1313"/>
  <c r="F3927" i="1313"/>
  <c r="D3928" i="1313"/>
  <c r="E3928" i="1313"/>
  <c r="F3928" i="1313"/>
  <c r="D3929" i="1313"/>
  <c r="E3929" i="1313"/>
  <c r="F3929" i="1313"/>
  <c r="D3930" i="1313"/>
  <c r="E3930" i="1313"/>
  <c r="F3930" i="1313"/>
  <c r="D3931" i="1313"/>
  <c r="E3931" i="1313"/>
  <c r="F3931" i="1313"/>
  <c r="D3932" i="1313"/>
  <c r="E3932" i="1313"/>
  <c r="F3932" i="1313"/>
  <c r="D3933" i="1313"/>
  <c r="E3933" i="1313"/>
  <c r="F3933" i="1313"/>
  <c r="D3934" i="1313"/>
  <c r="E3934" i="1313"/>
  <c r="F3934" i="1313"/>
  <c r="D3935" i="1313"/>
  <c r="E3935" i="1313"/>
  <c r="F3935" i="1313"/>
  <c r="D3936" i="1313"/>
  <c r="E3936" i="1313"/>
  <c r="F3936" i="1313"/>
  <c r="D3937" i="1313"/>
  <c r="E3937" i="1313"/>
  <c r="F3937" i="1313"/>
  <c r="D3938" i="1313"/>
  <c r="E3938" i="1313"/>
  <c r="F3938" i="1313"/>
  <c r="D3939" i="1313"/>
  <c r="E3939" i="1313"/>
  <c r="F3939" i="1313"/>
  <c r="D3940" i="1313"/>
  <c r="E3940" i="1313"/>
  <c r="F3940" i="1313"/>
  <c r="D3941" i="1313"/>
  <c r="E3941" i="1313"/>
  <c r="F3941" i="1313"/>
  <c r="D3942" i="1313"/>
  <c r="E3942" i="1313"/>
  <c r="F3942" i="1313"/>
  <c r="D3943" i="1313"/>
  <c r="E3943" i="1313"/>
  <c r="F3943" i="1313"/>
  <c r="D3944" i="1313"/>
  <c r="E3944" i="1313"/>
  <c r="F3944" i="1313"/>
  <c r="D3945" i="1313"/>
  <c r="E3945" i="1313"/>
  <c r="F3945" i="1313"/>
  <c r="D3946" i="1313"/>
  <c r="E3946" i="1313"/>
  <c r="F3946" i="1313"/>
  <c r="D3947" i="1313"/>
  <c r="E3947" i="1313"/>
  <c r="F3947" i="1313"/>
  <c r="D3948" i="1313"/>
  <c r="E3948" i="1313"/>
  <c r="F3948" i="1313"/>
  <c r="D3949" i="1313"/>
  <c r="E3949" i="1313"/>
  <c r="F3949" i="1313"/>
  <c r="D3950" i="1313"/>
  <c r="E3950" i="1313"/>
  <c r="F3950" i="1313"/>
  <c r="D3951" i="1313"/>
  <c r="E3951" i="1313"/>
  <c r="F3951" i="1313"/>
  <c r="D3952" i="1313"/>
  <c r="E3952" i="1313"/>
  <c r="F3952" i="1313"/>
  <c r="D3953" i="1313"/>
  <c r="E3953" i="1313"/>
  <c r="F3953" i="1313"/>
  <c r="D3954" i="1313"/>
  <c r="E3954" i="1313"/>
  <c r="F3954" i="1313"/>
  <c r="D3955" i="1313"/>
  <c r="E3955" i="1313"/>
  <c r="F3955" i="1313"/>
  <c r="D3956" i="1313"/>
  <c r="E3956" i="1313"/>
  <c r="F3956" i="1313"/>
  <c r="D3957" i="1313"/>
  <c r="E3957" i="1313"/>
  <c r="F3957" i="1313"/>
  <c r="D3958" i="1313"/>
  <c r="E3958" i="1313"/>
  <c r="F3958" i="1313"/>
  <c r="D3959" i="1313"/>
  <c r="E3959" i="1313"/>
  <c r="F3959" i="1313"/>
  <c r="D3960" i="1313"/>
  <c r="E3960" i="1313"/>
  <c r="F3960" i="1313"/>
  <c r="D3961" i="1313"/>
  <c r="E3961" i="1313"/>
  <c r="F3961" i="1313"/>
  <c r="D3962" i="1313"/>
  <c r="E3962" i="1313"/>
  <c r="F3962" i="1313"/>
  <c r="D3963" i="1313"/>
  <c r="E3963" i="1313"/>
  <c r="F3963" i="1313"/>
  <c r="D3964" i="1313"/>
  <c r="E3964" i="1313"/>
  <c r="F3964" i="1313"/>
  <c r="D3965" i="1313"/>
  <c r="E3965" i="1313"/>
  <c r="F3965" i="1313"/>
  <c r="D3966" i="1313"/>
  <c r="E3966" i="1313"/>
  <c r="F3966" i="1313"/>
  <c r="D3967" i="1313"/>
  <c r="E3967" i="1313"/>
  <c r="F3967" i="1313"/>
  <c r="D3968" i="1313"/>
  <c r="E3968" i="1313"/>
  <c r="F3968" i="1313"/>
  <c r="D3969" i="1313"/>
  <c r="E3969" i="1313"/>
  <c r="F3969" i="1313"/>
  <c r="D3970" i="1313"/>
  <c r="E3970" i="1313"/>
  <c r="F3970" i="1313"/>
  <c r="D3971" i="1313"/>
  <c r="E3971" i="1313"/>
  <c r="F3971" i="1313"/>
  <c r="D3972" i="1313"/>
  <c r="E3972" i="1313"/>
  <c r="F3972" i="1313"/>
  <c r="D3973" i="1313"/>
  <c r="E3973" i="1313"/>
  <c r="F3973" i="1313"/>
  <c r="D3974" i="1313"/>
  <c r="E3974" i="1313"/>
  <c r="F3974" i="1313"/>
  <c r="D3975" i="1313"/>
  <c r="E3975" i="1313"/>
  <c r="F3975" i="1313"/>
  <c r="D3976" i="1313"/>
  <c r="E3976" i="1313"/>
  <c r="F3976" i="1313"/>
  <c r="D3977" i="1313"/>
  <c r="E3977" i="1313"/>
  <c r="F3977" i="1313"/>
  <c r="D3978" i="1313"/>
  <c r="E3978" i="1313"/>
  <c r="F3978" i="1313"/>
  <c r="D3979" i="1313"/>
  <c r="E3979" i="1313"/>
  <c r="F3979" i="1313"/>
  <c r="D3980" i="1313"/>
  <c r="E3980" i="1313"/>
  <c r="F3980" i="1313"/>
  <c r="D3981" i="1313"/>
  <c r="E3981" i="1313"/>
  <c r="F3981" i="1313"/>
  <c r="D3982" i="1313"/>
  <c r="E3982" i="1313"/>
  <c r="F3982" i="1313"/>
  <c r="D3983" i="1313"/>
  <c r="E3983" i="1313"/>
  <c r="F3983" i="1313"/>
  <c r="D3984" i="1313"/>
  <c r="E3984" i="1313"/>
  <c r="F3984" i="1313"/>
  <c r="D3985" i="1313"/>
  <c r="E3985" i="1313"/>
  <c r="F3985" i="1313"/>
  <c r="D3986" i="1313"/>
  <c r="E3986" i="1313"/>
  <c r="F3986" i="1313"/>
  <c r="D3987" i="1313"/>
  <c r="E3987" i="1313"/>
  <c r="F3987" i="1313"/>
  <c r="D3988" i="1313"/>
  <c r="E3988" i="1313"/>
  <c r="F3988" i="1313"/>
  <c r="D3989" i="1313"/>
  <c r="E3989" i="1313"/>
  <c r="F3989" i="1313"/>
  <c r="D3990" i="1313"/>
  <c r="E3990" i="1313"/>
  <c r="F3990" i="1313"/>
  <c r="D3991" i="1313"/>
  <c r="E3991" i="1313"/>
  <c r="F3991" i="1313"/>
  <c r="D3992" i="1313"/>
  <c r="E3992" i="1313"/>
  <c r="F3992" i="1313"/>
  <c r="D3993" i="1313"/>
  <c r="E3993" i="1313"/>
  <c r="F3993" i="1313"/>
  <c r="D3994" i="1313"/>
  <c r="E3994" i="1313"/>
  <c r="F3994" i="1313"/>
  <c r="D3995" i="1313"/>
  <c r="E3995" i="1313"/>
  <c r="F3995" i="1313"/>
  <c r="D3996" i="1313"/>
  <c r="E3996" i="1313"/>
  <c r="F3996" i="1313"/>
  <c r="D3997" i="1313"/>
  <c r="E3997" i="1313"/>
  <c r="F3997" i="1313"/>
  <c r="D3998" i="1313"/>
  <c r="E3998" i="1313"/>
  <c r="F3998" i="1313"/>
  <c r="D3999" i="1313"/>
  <c r="E3999" i="1313"/>
  <c r="F3999" i="1313"/>
  <c r="D4000" i="1313"/>
  <c r="E4000" i="1313"/>
  <c r="F4000" i="1313"/>
  <c r="D4001" i="1313"/>
  <c r="E4001" i="1313"/>
  <c r="F4001" i="1313"/>
  <c r="D4002" i="1313"/>
  <c r="E4002" i="1313"/>
  <c r="F4002" i="1313"/>
  <c r="D4003" i="1313"/>
  <c r="E4003" i="1313"/>
  <c r="F4003" i="1313"/>
  <c r="D4004" i="1313"/>
  <c r="E4004" i="1313"/>
  <c r="F4004" i="1313"/>
  <c r="D4005" i="1313"/>
  <c r="E4005" i="1313"/>
  <c r="F4005" i="1313"/>
  <c r="D4006" i="1313"/>
  <c r="E4006" i="1313"/>
  <c r="F4006" i="1313"/>
  <c r="D4007" i="1313"/>
  <c r="E4007" i="1313"/>
  <c r="F4007" i="1313"/>
  <c r="D4008" i="1313"/>
  <c r="E4008" i="1313"/>
  <c r="F4008" i="1313"/>
  <c r="D4009" i="1313"/>
  <c r="E4009" i="1313"/>
  <c r="F4009" i="1313"/>
  <c r="D4010" i="1313"/>
  <c r="E4010" i="1313"/>
  <c r="F4010" i="1313"/>
  <c r="D4011" i="1313"/>
  <c r="E4011" i="1313"/>
  <c r="F4011" i="1313"/>
  <c r="D4012" i="1313"/>
  <c r="E4012" i="1313"/>
  <c r="F4012" i="1313"/>
  <c r="D4013" i="1313"/>
  <c r="E4013" i="1313"/>
  <c r="F4013" i="1313"/>
  <c r="D4014" i="1313"/>
  <c r="E4014" i="1313"/>
  <c r="F4014" i="1313"/>
  <c r="D4015" i="1313"/>
  <c r="E4015" i="1313"/>
  <c r="F4015" i="1313"/>
  <c r="D4016" i="1313"/>
  <c r="E4016" i="1313"/>
  <c r="F4016" i="1313"/>
  <c r="D4017" i="1313"/>
  <c r="E4017" i="1313"/>
  <c r="F4017" i="1313"/>
  <c r="D4018" i="1313"/>
  <c r="E4018" i="1313"/>
  <c r="F4018" i="1313"/>
  <c r="D4019" i="1313"/>
  <c r="E4019" i="1313"/>
  <c r="F4019" i="1313"/>
  <c r="D4020" i="1313"/>
  <c r="E4020" i="1313"/>
  <c r="F4020" i="1313"/>
  <c r="D4021" i="1313"/>
  <c r="E4021" i="1313"/>
  <c r="F4021" i="1313"/>
  <c r="D4022" i="1313"/>
  <c r="E4022" i="1313"/>
  <c r="F4022" i="1313"/>
  <c r="D4023" i="1313"/>
  <c r="E4023" i="1313"/>
  <c r="F4023" i="1313"/>
  <c r="D4024" i="1313"/>
  <c r="E4024" i="1313"/>
  <c r="F4024" i="1313"/>
  <c r="D4025" i="1313"/>
  <c r="E4025" i="1313"/>
  <c r="F4025" i="1313"/>
  <c r="D4026" i="1313"/>
  <c r="E4026" i="1313"/>
  <c r="F4026" i="1313"/>
  <c r="D4027" i="1313"/>
  <c r="E4027" i="1313"/>
  <c r="F4027" i="1313"/>
  <c r="D4028" i="1313"/>
  <c r="E4028" i="1313"/>
  <c r="F4028" i="1313"/>
  <c r="D4029" i="1313"/>
  <c r="E4029" i="1313"/>
  <c r="F4029" i="1313"/>
  <c r="D4030" i="1313"/>
  <c r="E4030" i="1313"/>
  <c r="F4030" i="1313"/>
  <c r="D4031" i="1313"/>
  <c r="E4031" i="1313"/>
  <c r="F4031" i="1313"/>
  <c r="D4032" i="1313"/>
  <c r="E4032" i="1313"/>
  <c r="F4032" i="1313"/>
  <c r="D4033" i="1313"/>
  <c r="E4033" i="1313"/>
  <c r="F4033" i="1313"/>
  <c r="D4034" i="1313"/>
  <c r="E4034" i="1313"/>
  <c r="F4034" i="1313"/>
  <c r="D4035" i="1313"/>
  <c r="E4035" i="1313"/>
  <c r="F4035" i="1313"/>
  <c r="D4036" i="1313"/>
  <c r="E4036" i="1313"/>
  <c r="F4036" i="1313"/>
  <c r="D4037" i="1313"/>
  <c r="E4037" i="1313"/>
  <c r="F4037" i="1313"/>
  <c r="D4038" i="1313"/>
  <c r="E4038" i="1313"/>
  <c r="F4038" i="1313"/>
  <c r="D4039" i="1313"/>
  <c r="E4039" i="1313"/>
  <c r="F4039" i="1313"/>
  <c r="D4040" i="1313"/>
  <c r="E4040" i="1313"/>
  <c r="F4040" i="1313"/>
  <c r="D4041" i="1313"/>
  <c r="E4041" i="1313"/>
  <c r="F4041" i="1313"/>
  <c r="D4042" i="1313"/>
  <c r="E4042" i="1313"/>
  <c r="F4042" i="1313"/>
  <c r="D4043" i="1313"/>
  <c r="E4043" i="1313"/>
  <c r="F4043" i="1313"/>
  <c r="D4044" i="1313"/>
  <c r="E4044" i="1313"/>
  <c r="F4044" i="1313"/>
  <c r="D4045" i="1313"/>
  <c r="E4045" i="1313"/>
  <c r="F4045" i="1313"/>
  <c r="D4046" i="1313"/>
  <c r="E4046" i="1313"/>
  <c r="F4046" i="1313"/>
  <c r="D4047" i="1313"/>
  <c r="E4047" i="1313"/>
  <c r="F4047" i="1313"/>
  <c r="D4048" i="1313"/>
  <c r="E4048" i="1313"/>
  <c r="F4048" i="1313"/>
  <c r="D4049" i="1313"/>
  <c r="E4049" i="1313"/>
  <c r="F4049" i="1313"/>
  <c r="D4050" i="1313"/>
  <c r="E4050" i="1313"/>
  <c r="F4050" i="1313"/>
  <c r="D4051" i="1313"/>
  <c r="E4051" i="1313"/>
  <c r="F4051" i="1313"/>
  <c r="D4052" i="1313"/>
  <c r="E4052" i="1313"/>
  <c r="F4052" i="1313"/>
  <c r="D4053" i="1313"/>
  <c r="E4053" i="1313"/>
  <c r="F4053" i="1313"/>
  <c r="D4054" i="1313"/>
  <c r="E4054" i="1313"/>
  <c r="F4054" i="1313"/>
  <c r="D4055" i="1313"/>
  <c r="E4055" i="1313"/>
  <c r="F4055" i="1313"/>
  <c r="D4056" i="1313"/>
  <c r="E4056" i="1313"/>
  <c r="F4056" i="1313"/>
  <c r="D4057" i="1313"/>
  <c r="E4057" i="1313"/>
  <c r="F4057" i="1313"/>
  <c r="D4058" i="1313"/>
  <c r="E4058" i="1313"/>
  <c r="F4058" i="1313"/>
  <c r="D4059" i="1313"/>
  <c r="E4059" i="1313"/>
  <c r="F4059" i="1313"/>
  <c r="D4060" i="1313"/>
  <c r="E4060" i="1313"/>
  <c r="F4060" i="1313"/>
  <c r="D4061" i="1313"/>
  <c r="E4061" i="1313"/>
  <c r="F4061" i="1313"/>
  <c r="D4062" i="1313"/>
  <c r="E4062" i="1313"/>
  <c r="F4062" i="1313"/>
  <c r="D4063" i="1313"/>
  <c r="E4063" i="1313"/>
  <c r="F4063" i="1313"/>
  <c r="D4064" i="1313"/>
  <c r="E4064" i="1313"/>
  <c r="F4064" i="1313"/>
  <c r="D4065" i="1313"/>
  <c r="E4065" i="1313"/>
  <c r="F4065" i="1313"/>
  <c r="D4066" i="1313"/>
  <c r="E4066" i="1313"/>
  <c r="F4066" i="1313"/>
  <c r="D4067" i="1313"/>
  <c r="E4067" i="1313"/>
  <c r="F4067" i="1313"/>
  <c r="D4068" i="1313"/>
  <c r="E4068" i="1313"/>
  <c r="F4068" i="1313"/>
  <c r="D4069" i="1313"/>
  <c r="E4069" i="1313"/>
  <c r="F4069" i="1313"/>
  <c r="D4070" i="1313"/>
  <c r="E4070" i="1313"/>
  <c r="F4070" i="1313"/>
  <c r="D4071" i="1313"/>
  <c r="E4071" i="1313"/>
  <c r="F4071" i="1313"/>
  <c r="D4072" i="1313"/>
  <c r="E4072" i="1313"/>
  <c r="F4072" i="1313"/>
  <c r="D4073" i="1313"/>
  <c r="E4073" i="1313"/>
  <c r="F4073" i="1313"/>
  <c r="D4074" i="1313"/>
  <c r="E4074" i="1313"/>
  <c r="F4074" i="1313"/>
  <c r="D4075" i="1313"/>
  <c r="E4075" i="1313"/>
  <c r="F4075" i="1313"/>
  <c r="D4076" i="1313"/>
  <c r="E4076" i="1313"/>
  <c r="F4076" i="1313"/>
  <c r="D4077" i="1313"/>
  <c r="E4077" i="1313"/>
  <c r="F4077" i="1313"/>
  <c r="D4078" i="1313"/>
  <c r="E4078" i="1313"/>
  <c r="F4078" i="1313"/>
  <c r="D4079" i="1313"/>
  <c r="E4079" i="1313"/>
  <c r="F4079" i="1313"/>
  <c r="D4080" i="1313"/>
  <c r="E4080" i="1313"/>
  <c r="F4080" i="1313"/>
  <c r="D4081" i="1313"/>
  <c r="E4081" i="1313"/>
  <c r="F4081" i="1313"/>
  <c r="D4082" i="1313"/>
  <c r="E4082" i="1313"/>
  <c r="F4082" i="1313"/>
  <c r="D4083" i="1313"/>
  <c r="E4083" i="1313"/>
  <c r="F4083" i="1313"/>
  <c r="D4084" i="1313"/>
  <c r="E4084" i="1313"/>
  <c r="F4084" i="1313"/>
  <c r="D4085" i="1313"/>
  <c r="E4085" i="1313"/>
  <c r="F4085" i="1313"/>
  <c r="D4086" i="1313"/>
  <c r="E4086" i="1313"/>
  <c r="F4086" i="1313"/>
  <c r="D4087" i="1313"/>
  <c r="E4087" i="1313"/>
  <c r="F4087" i="1313"/>
  <c r="D4088" i="1313"/>
  <c r="E4088" i="1313"/>
  <c r="F4088" i="1313"/>
  <c r="D4089" i="1313"/>
  <c r="E4089" i="1313"/>
  <c r="F4089" i="1313"/>
  <c r="D4090" i="1313"/>
  <c r="E4090" i="1313"/>
  <c r="F4090" i="1313"/>
  <c r="D4091" i="1313"/>
  <c r="E4091" i="1313"/>
  <c r="F4091" i="1313"/>
  <c r="D4092" i="1313"/>
  <c r="E4092" i="1313"/>
  <c r="F4092" i="1313"/>
  <c r="D4093" i="1313"/>
  <c r="E4093" i="1313"/>
  <c r="F4093" i="1313"/>
  <c r="D4094" i="1313"/>
  <c r="E4094" i="1313"/>
  <c r="F4094" i="1313"/>
  <c r="D4095" i="1313"/>
  <c r="E4095" i="1313"/>
  <c r="F4095" i="1313"/>
  <c r="D4096" i="1313"/>
  <c r="E4096" i="1313"/>
  <c r="F4096" i="1313"/>
  <c r="D4097" i="1313"/>
  <c r="E4097" i="1313"/>
  <c r="F4097" i="1313"/>
  <c r="D4098" i="1313"/>
  <c r="E4098" i="1313"/>
  <c r="F4098" i="1313"/>
  <c r="D4099" i="1313"/>
  <c r="E4099" i="1313"/>
  <c r="F4099" i="1313"/>
  <c r="D4100" i="1313"/>
  <c r="E4100" i="1313"/>
  <c r="F4100" i="1313"/>
  <c r="D4101" i="1313"/>
  <c r="E4101" i="1313"/>
  <c r="F4101" i="1313"/>
  <c r="D4102" i="1313"/>
  <c r="E4102" i="1313"/>
  <c r="F4102" i="1313"/>
  <c r="D4103" i="1313"/>
  <c r="E4103" i="1313"/>
  <c r="F4103" i="1313"/>
  <c r="D4104" i="1313"/>
  <c r="E4104" i="1313"/>
  <c r="F4104" i="1313"/>
  <c r="D4105" i="1313"/>
  <c r="E4105" i="1313"/>
  <c r="F4105" i="1313"/>
  <c r="D4106" i="1313"/>
  <c r="E4106" i="1313"/>
  <c r="F4106" i="1313"/>
  <c r="D4107" i="1313"/>
  <c r="E4107" i="1313"/>
  <c r="F4107" i="1313"/>
  <c r="D4108" i="1313"/>
  <c r="E4108" i="1313"/>
  <c r="F4108" i="1313"/>
  <c r="D4109" i="1313"/>
  <c r="E4109" i="1313"/>
  <c r="F4109" i="1313"/>
  <c r="D4110" i="1313"/>
  <c r="E4110" i="1313"/>
  <c r="F4110" i="1313"/>
  <c r="D4111" i="1313"/>
  <c r="E4111" i="1313"/>
  <c r="F4111" i="1313"/>
  <c r="D4112" i="1313"/>
  <c r="E4112" i="1313"/>
  <c r="F4112" i="1313"/>
  <c r="D4113" i="1313"/>
  <c r="E4113" i="1313"/>
  <c r="F4113" i="1313"/>
  <c r="D4114" i="1313"/>
  <c r="E4114" i="1313"/>
  <c r="F4114" i="1313"/>
  <c r="D4115" i="1313"/>
  <c r="E4115" i="1313"/>
  <c r="F4115" i="1313"/>
  <c r="D4116" i="1313"/>
  <c r="E4116" i="1313"/>
  <c r="F4116" i="1313"/>
  <c r="D4117" i="1313"/>
  <c r="E4117" i="1313"/>
  <c r="F4117" i="1313"/>
  <c r="D4118" i="1313"/>
  <c r="E4118" i="1313"/>
  <c r="F4118" i="1313"/>
  <c r="D4119" i="1313"/>
  <c r="E4119" i="1313"/>
  <c r="F4119" i="1313"/>
  <c r="D4120" i="1313"/>
  <c r="E4120" i="1313"/>
  <c r="F4120" i="1313"/>
  <c r="D4121" i="1313"/>
  <c r="E4121" i="1313"/>
  <c r="F4121" i="1313"/>
  <c r="D4122" i="1313"/>
  <c r="E4122" i="1313"/>
  <c r="F4122" i="1313"/>
  <c r="D4123" i="1313"/>
  <c r="E4123" i="1313"/>
  <c r="F4123" i="1313"/>
  <c r="D4124" i="1313"/>
  <c r="E4124" i="1313"/>
  <c r="F4124" i="1313"/>
  <c r="D4125" i="1313"/>
  <c r="E4125" i="1313"/>
  <c r="F4125" i="1313"/>
  <c r="D4126" i="1313"/>
  <c r="E4126" i="1313"/>
  <c r="F4126" i="1313"/>
  <c r="D4127" i="1313"/>
  <c r="E4127" i="1313"/>
  <c r="F4127" i="1313"/>
  <c r="D4128" i="1313"/>
  <c r="E4128" i="1313"/>
  <c r="F4128" i="1313"/>
  <c r="D4129" i="1313"/>
  <c r="E4129" i="1313"/>
  <c r="F4129" i="1313"/>
  <c r="D4130" i="1313"/>
  <c r="E4130" i="1313"/>
  <c r="F4130" i="1313"/>
  <c r="D4131" i="1313"/>
  <c r="E4131" i="1313"/>
  <c r="F4131" i="1313"/>
  <c r="D4132" i="1313"/>
  <c r="E4132" i="1313"/>
  <c r="F4132" i="1313"/>
  <c r="D4133" i="1313"/>
  <c r="E4133" i="1313"/>
  <c r="F4133" i="1313"/>
  <c r="D4134" i="1313"/>
  <c r="E4134" i="1313"/>
  <c r="F4134" i="1313"/>
  <c r="D4135" i="1313"/>
  <c r="E4135" i="1313"/>
  <c r="F4135" i="1313"/>
  <c r="D4136" i="1313"/>
  <c r="E4136" i="1313"/>
  <c r="F4136" i="1313"/>
  <c r="D4137" i="1313"/>
  <c r="E4137" i="1313"/>
  <c r="F4137" i="1313"/>
  <c r="D4138" i="1313"/>
  <c r="E4138" i="1313"/>
  <c r="F4138" i="1313"/>
  <c r="D4139" i="1313"/>
  <c r="E4139" i="1313"/>
  <c r="F4139" i="1313"/>
  <c r="D4140" i="1313"/>
  <c r="E4140" i="1313"/>
  <c r="F4140" i="1313"/>
  <c r="D4141" i="1313"/>
  <c r="E4141" i="1313"/>
  <c r="F4141" i="1313"/>
  <c r="D4142" i="1313"/>
  <c r="E4142" i="1313"/>
  <c r="F4142" i="1313"/>
  <c r="D4143" i="1313"/>
  <c r="E4143" i="1313"/>
  <c r="F4143" i="1313"/>
  <c r="D4144" i="1313"/>
  <c r="E4144" i="1313"/>
  <c r="F4144" i="1313"/>
  <c r="D4145" i="1313"/>
  <c r="E4145" i="1313"/>
  <c r="F4145" i="1313"/>
  <c r="D4146" i="1313"/>
  <c r="E4146" i="1313"/>
  <c r="F4146" i="1313"/>
  <c r="D4147" i="1313"/>
  <c r="E4147" i="1313"/>
  <c r="F4147" i="1313"/>
  <c r="D4148" i="1313"/>
  <c r="E4148" i="1313"/>
  <c r="F4148" i="1313"/>
  <c r="D4149" i="1313"/>
  <c r="E4149" i="1313"/>
  <c r="F4149" i="1313"/>
  <c r="D4150" i="1313"/>
  <c r="E4150" i="1313"/>
  <c r="F4150" i="1313"/>
  <c r="D4151" i="1313"/>
  <c r="E4151" i="1313"/>
  <c r="F4151" i="1313"/>
  <c r="D4152" i="1313"/>
  <c r="E4152" i="1313"/>
  <c r="F4152" i="1313"/>
  <c r="D4153" i="1313"/>
  <c r="E4153" i="1313"/>
  <c r="F4153" i="1313"/>
  <c r="D4154" i="1313"/>
  <c r="E4154" i="1313"/>
  <c r="F4154" i="1313"/>
  <c r="D4155" i="1313"/>
  <c r="E4155" i="1313"/>
  <c r="F4155" i="1313"/>
  <c r="D4156" i="1313"/>
  <c r="E4156" i="1313"/>
  <c r="F4156" i="1313"/>
  <c r="D4157" i="1313"/>
  <c r="E4157" i="1313"/>
  <c r="F4157" i="1313"/>
  <c r="D4158" i="1313"/>
  <c r="E4158" i="1313"/>
  <c r="F4158" i="1313"/>
  <c r="D4159" i="1313"/>
  <c r="E4159" i="1313"/>
  <c r="F4159" i="1313"/>
  <c r="D4160" i="1313"/>
  <c r="E4160" i="1313"/>
  <c r="F4160" i="1313"/>
  <c r="D4161" i="1313"/>
  <c r="E4161" i="1313"/>
  <c r="F4161" i="1313"/>
  <c r="D4162" i="1313"/>
  <c r="E4162" i="1313"/>
  <c r="F4162" i="1313"/>
  <c r="D4163" i="1313"/>
  <c r="E4163" i="1313"/>
  <c r="F4163" i="1313"/>
  <c r="D4164" i="1313"/>
  <c r="E4164" i="1313"/>
  <c r="F4164" i="1313"/>
  <c r="D4165" i="1313"/>
  <c r="E4165" i="1313"/>
  <c r="F4165" i="1313"/>
  <c r="D4166" i="1313"/>
  <c r="E4166" i="1313"/>
  <c r="F4166" i="1313"/>
  <c r="D4167" i="1313"/>
  <c r="E4167" i="1313"/>
  <c r="F4167" i="1313"/>
  <c r="D4168" i="1313"/>
  <c r="E4168" i="1313"/>
  <c r="F4168" i="1313"/>
  <c r="D4169" i="1313"/>
  <c r="E4169" i="1313"/>
  <c r="F4169" i="1313"/>
  <c r="D4170" i="1313"/>
  <c r="E4170" i="1313"/>
  <c r="F4170" i="1313"/>
  <c r="D4171" i="1313"/>
  <c r="E4171" i="1313"/>
  <c r="F4171" i="1313"/>
  <c r="D4172" i="1313"/>
  <c r="E4172" i="1313"/>
  <c r="F4172" i="1313"/>
  <c r="D4173" i="1313"/>
  <c r="E4173" i="1313"/>
  <c r="F4173" i="1313"/>
  <c r="D4174" i="1313"/>
  <c r="E4174" i="1313"/>
  <c r="F4174" i="1313"/>
  <c r="D4175" i="1313"/>
  <c r="E4175" i="1313"/>
  <c r="F4175" i="1313"/>
  <c r="D4176" i="1313"/>
  <c r="E4176" i="1313"/>
  <c r="F4176" i="1313"/>
  <c r="D4177" i="1313"/>
  <c r="E4177" i="1313"/>
  <c r="F4177" i="1313"/>
  <c r="D4178" i="1313"/>
  <c r="E4178" i="1313"/>
  <c r="F4178" i="1313"/>
  <c r="D4179" i="1313"/>
  <c r="E4179" i="1313"/>
  <c r="F4179" i="1313"/>
  <c r="D4180" i="1313"/>
  <c r="E4180" i="1313"/>
  <c r="F4180" i="1313"/>
  <c r="D4181" i="1313"/>
  <c r="E4181" i="1313"/>
  <c r="F4181" i="1313"/>
  <c r="D4182" i="1313"/>
  <c r="E4182" i="1313"/>
  <c r="F4182" i="1313"/>
  <c r="D4183" i="1313"/>
  <c r="E4183" i="1313"/>
  <c r="F4183" i="1313"/>
  <c r="D4184" i="1313"/>
  <c r="E4184" i="1313"/>
  <c r="F4184" i="1313"/>
  <c r="D4185" i="1313"/>
  <c r="E4185" i="1313"/>
  <c r="F4185" i="1313"/>
  <c r="D4186" i="1313"/>
  <c r="E4186" i="1313"/>
  <c r="F4186" i="1313"/>
  <c r="D4187" i="1313"/>
  <c r="E4187" i="1313"/>
  <c r="F4187" i="1313"/>
  <c r="D4188" i="1313"/>
  <c r="E4188" i="1313"/>
  <c r="F4188" i="1313"/>
  <c r="D4189" i="1313"/>
  <c r="E4189" i="1313"/>
  <c r="F4189" i="1313"/>
  <c r="D4190" i="1313"/>
  <c r="E4190" i="1313"/>
  <c r="F4190" i="1313"/>
  <c r="D4191" i="1313"/>
  <c r="E4191" i="1313"/>
  <c r="F4191" i="1313"/>
  <c r="D4192" i="1313"/>
  <c r="E4192" i="1313"/>
  <c r="F4192" i="1313"/>
  <c r="D4193" i="1313"/>
  <c r="E4193" i="1313"/>
  <c r="F4193" i="1313"/>
  <c r="D4194" i="1313"/>
  <c r="E4194" i="1313"/>
  <c r="F4194" i="1313"/>
  <c r="D4195" i="1313"/>
  <c r="E4195" i="1313"/>
  <c r="F4195" i="1313"/>
  <c r="D4196" i="1313"/>
  <c r="E4196" i="1313"/>
  <c r="F4196" i="1313"/>
  <c r="D4197" i="1313"/>
  <c r="E4197" i="1313"/>
  <c r="F4197" i="1313"/>
  <c r="D4198" i="1313"/>
  <c r="E4198" i="1313"/>
  <c r="F4198" i="1313"/>
  <c r="D4199" i="1313"/>
  <c r="E4199" i="1313"/>
  <c r="F4199" i="1313"/>
  <c r="D4200" i="1313"/>
  <c r="E4200" i="1313"/>
  <c r="F4200" i="1313"/>
  <c r="D4201" i="1313"/>
  <c r="E4201" i="1313"/>
  <c r="F4201" i="1313"/>
  <c r="D4202" i="1313"/>
  <c r="E4202" i="1313"/>
  <c r="F4202" i="1313"/>
  <c r="D4203" i="1313"/>
  <c r="E4203" i="1313"/>
  <c r="F4203" i="1313"/>
  <c r="D4204" i="1313"/>
  <c r="E4204" i="1313"/>
  <c r="F4204" i="1313"/>
  <c r="D4205" i="1313"/>
  <c r="E4205" i="1313"/>
  <c r="F4205" i="1313"/>
  <c r="D4206" i="1313"/>
  <c r="E4206" i="1313"/>
  <c r="F4206" i="1313"/>
  <c r="D4207" i="1313"/>
  <c r="E4207" i="1313"/>
  <c r="F4207" i="1313"/>
  <c r="D4208" i="1313"/>
  <c r="E4208" i="1313"/>
  <c r="F4208" i="1313"/>
  <c r="D4209" i="1313"/>
  <c r="E4209" i="1313"/>
  <c r="F4209" i="1313"/>
  <c r="D4210" i="1313"/>
  <c r="E4210" i="1313"/>
  <c r="F4210" i="1313"/>
  <c r="D4211" i="1313"/>
  <c r="E4211" i="1313"/>
  <c r="F4211" i="1313"/>
  <c r="D4212" i="1313"/>
  <c r="E4212" i="1313"/>
  <c r="F4212" i="1313"/>
  <c r="D4213" i="1313"/>
  <c r="E4213" i="1313"/>
  <c r="F4213" i="1313"/>
  <c r="D4214" i="1313"/>
  <c r="E4214" i="1313"/>
  <c r="F4214" i="1313"/>
  <c r="D4215" i="1313"/>
  <c r="E4215" i="1313"/>
  <c r="F4215" i="1313"/>
  <c r="D4216" i="1313"/>
  <c r="E4216" i="1313"/>
  <c r="F4216" i="1313"/>
  <c r="D4217" i="1313"/>
  <c r="E4217" i="1313"/>
  <c r="F4217" i="1313"/>
  <c r="D4218" i="1313"/>
  <c r="E4218" i="1313"/>
  <c r="F4218" i="1313"/>
  <c r="D4219" i="1313"/>
  <c r="E4219" i="1313"/>
  <c r="F4219" i="1313"/>
  <c r="D4220" i="1313"/>
  <c r="E4220" i="1313"/>
  <c r="F4220" i="1313"/>
  <c r="D4221" i="1313"/>
  <c r="E4221" i="1313"/>
  <c r="F4221" i="1313"/>
  <c r="D4222" i="1313"/>
  <c r="E4222" i="1313"/>
  <c r="F4222" i="1313"/>
  <c r="D4223" i="1313"/>
  <c r="E4223" i="1313"/>
  <c r="F4223" i="1313"/>
  <c r="D4224" i="1313"/>
  <c r="E4224" i="1313"/>
  <c r="F4224" i="1313"/>
  <c r="D4225" i="1313"/>
  <c r="E4225" i="1313"/>
  <c r="F4225" i="1313"/>
  <c r="D4226" i="1313"/>
  <c r="E4226" i="1313"/>
  <c r="F4226" i="1313"/>
  <c r="D4227" i="1313"/>
  <c r="E4227" i="1313"/>
  <c r="F4227" i="1313"/>
  <c r="D4228" i="1313"/>
  <c r="E4228" i="1313"/>
  <c r="F4228" i="1313"/>
  <c r="D4229" i="1313"/>
  <c r="E4229" i="1313"/>
  <c r="F4229" i="1313"/>
  <c r="D4230" i="1313"/>
  <c r="E4230" i="1313"/>
  <c r="F4230" i="1313"/>
  <c r="D4231" i="1313"/>
  <c r="E4231" i="1313"/>
  <c r="F4231" i="1313"/>
  <c r="D4232" i="1313"/>
  <c r="E4232" i="1313"/>
  <c r="F4232" i="1313"/>
  <c r="D4233" i="1313"/>
  <c r="E4233" i="1313"/>
  <c r="F4233" i="1313"/>
  <c r="D4234" i="1313"/>
  <c r="E4234" i="1313"/>
  <c r="F4234" i="1313"/>
  <c r="D4235" i="1313"/>
  <c r="E4235" i="1313"/>
  <c r="F4235" i="1313"/>
  <c r="D4236" i="1313"/>
  <c r="E4236" i="1313"/>
  <c r="F4236" i="1313"/>
  <c r="D4237" i="1313"/>
  <c r="E4237" i="1313"/>
  <c r="F4237" i="1313"/>
  <c r="D4238" i="1313"/>
  <c r="E4238" i="1313"/>
  <c r="F4238" i="1313"/>
  <c r="D4239" i="1313"/>
  <c r="E4239" i="1313"/>
  <c r="F4239" i="1313"/>
  <c r="D4240" i="1313"/>
  <c r="E4240" i="1313"/>
  <c r="F4240" i="1313"/>
  <c r="D4241" i="1313"/>
  <c r="E4241" i="1313"/>
  <c r="F4241" i="1313"/>
  <c r="D4242" i="1313"/>
  <c r="E4242" i="1313"/>
  <c r="F4242" i="1313"/>
  <c r="D4243" i="1313"/>
  <c r="E4243" i="1313"/>
  <c r="F4243" i="1313"/>
  <c r="D4244" i="1313"/>
  <c r="E4244" i="1313"/>
  <c r="F4244" i="1313"/>
  <c r="D4245" i="1313"/>
  <c r="E4245" i="1313"/>
  <c r="F4245" i="1313"/>
  <c r="D4246" i="1313"/>
  <c r="E4246" i="1313"/>
  <c r="F4246" i="1313"/>
  <c r="D4247" i="1313"/>
  <c r="E4247" i="1313"/>
  <c r="F4247" i="1313"/>
  <c r="D4248" i="1313"/>
  <c r="E4248" i="1313"/>
  <c r="F4248" i="1313"/>
  <c r="D4249" i="1313"/>
  <c r="E4249" i="1313"/>
  <c r="F4249" i="1313"/>
  <c r="D4250" i="1313"/>
  <c r="E4250" i="1313"/>
  <c r="F4250" i="1313"/>
  <c r="D4251" i="1313"/>
  <c r="E4251" i="1313"/>
  <c r="F4251" i="1313"/>
  <c r="D4252" i="1313"/>
  <c r="E4252" i="1313"/>
  <c r="F4252" i="1313"/>
  <c r="D4253" i="1313"/>
  <c r="E4253" i="1313"/>
  <c r="F4253" i="1313"/>
  <c r="D4254" i="1313"/>
  <c r="E4254" i="1313"/>
  <c r="F4254" i="1313"/>
  <c r="D4255" i="1313"/>
  <c r="E4255" i="1313"/>
  <c r="F4255" i="1313"/>
  <c r="D4256" i="1313"/>
  <c r="E4256" i="1313"/>
  <c r="F4256" i="1313"/>
  <c r="D4257" i="1313"/>
  <c r="E4257" i="1313"/>
  <c r="F4257" i="1313"/>
  <c r="D4258" i="1313"/>
  <c r="E4258" i="1313"/>
  <c r="F4258" i="1313"/>
  <c r="D4259" i="1313"/>
  <c r="E4259" i="1313"/>
  <c r="F4259" i="1313"/>
  <c r="D4260" i="1313"/>
  <c r="E4260" i="1313"/>
  <c r="F4260" i="1313"/>
  <c r="D4261" i="1313"/>
  <c r="E4261" i="1313"/>
  <c r="F4261" i="1313"/>
  <c r="D4262" i="1313"/>
  <c r="E4262" i="1313"/>
  <c r="F4262" i="1313"/>
  <c r="D4263" i="1313"/>
  <c r="E4263" i="1313"/>
  <c r="F4263" i="1313"/>
  <c r="D4264" i="1313"/>
  <c r="E4264" i="1313"/>
  <c r="F4264" i="1313"/>
  <c r="D4265" i="1313"/>
  <c r="E4265" i="1313"/>
  <c r="F4265" i="1313"/>
  <c r="D4266" i="1313"/>
  <c r="E4266" i="1313"/>
  <c r="F4266" i="1313"/>
  <c r="D4267" i="1313"/>
  <c r="E4267" i="1313"/>
  <c r="F4267" i="1313"/>
  <c r="D4268" i="1313"/>
  <c r="E4268" i="1313"/>
  <c r="F4268" i="1313"/>
  <c r="D4269" i="1313"/>
  <c r="E4269" i="1313"/>
  <c r="F4269" i="1313"/>
  <c r="D4270" i="1313"/>
  <c r="E4270" i="1313"/>
  <c r="F4270" i="1313"/>
  <c r="D4271" i="1313"/>
  <c r="E4271" i="1313"/>
  <c r="F4271" i="1313"/>
  <c r="D4272" i="1313"/>
  <c r="E4272" i="1313"/>
  <c r="F4272" i="1313"/>
  <c r="D4273" i="1313"/>
  <c r="E4273" i="1313"/>
  <c r="F4273" i="1313"/>
  <c r="D4274" i="1313"/>
  <c r="E4274" i="1313"/>
  <c r="F4274" i="1313"/>
  <c r="D4275" i="1313"/>
  <c r="E4275" i="1313"/>
  <c r="F4275" i="1313"/>
  <c r="D4276" i="1313"/>
  <c r="E4276" i="1313"/>
  <c r="F4276" i="1313"/>
  <c r="D4277" i="1313"/>
  <c r="E4277" i="1313"/>
  <c r="F4277" i="1313"/>
  <c r="D4278" i="1313"/>
  <c r="E4278" i="1313"/>
  <c r="F4278" i="1313"/>
  <c r="D4279" i="1313"/>
  <c r="E4279" i="1313"/>
  <c r="F4279" i="1313"/>
  <c r="D4280" i="1313"/>
  <c r="E4280" i="1313"/>
  <c r="F4280" i="1313"/>
  <c r="D4281" i="1313"/>
  <c r="E4281" i="1313"/>
  <c r="F4281" i="1313"/>
  <c r="D4282" i="1313"/>
  <c r="E4282" i="1313"/>
  <c r="F4282" i="1313"/>
  <c r="D4283" i="1313"/>
  <c r="E4283" i="1313"/>
  <c r="F4283" i="1313"/>
  <c r="D4284" i="1313"/>
  <c r="E4284" i="1313"/>
  <c r="F4284" i="1313"/>
  <c r="D4285" i="1313"/>
  <c r="E4285" i="1313"/>
  <c r="F4285" i="1313"/>
  <c r="D4286" i="1313"/>
  <c r="E4286" i="1313"/>
  <c r="F4286" i="1313"/>
  <c r="D4287" i="1313"/>
  <c r="E4287" i="1313"/>
  <c r="F4287" i="1313"/>
  <c r="D4288" i="1313"/>
  <c r="E4288" i="1313"/>
  <c r="F4288" i="1313"/>
  <c r="D4289" i="1313"/>
  <c r="E4289" i="1313"/>
  <c r="F4289" i="1313"/>
  <c r="D4290" i="1313"/>
  <c r="E4290" i="1313"/>
  <c r="F4290" i="1313"/>
  <c r="D4291" i="1313"/>
  <c r="E4291" i="1313"/>
  <c r="F4291" i="1313"/>
  <c r="D4292" i="1313"/>
  <c r="E4292" i="1313"/>
  <c r="F4292" i="1313"/>
  <c r="D4293" i="1313"/>
  <c r="E4293" i="1313"/>
  <c r="F4293" i="1313"/>
  <c r="D4294" i="1313"/>
  <c r="E4294" i="1313"/>
  <c r="F4294" i="1313"/>
  <c r="D4295" i="1313"/>
  <c r="E4295" i="1313"/>
  <c r="F4295" i="1313"/>
  <c r="D4296" i="1313"/>
  <c r="E4296" i="1313"/>
  <c r="F4296" i="1313"/>
  <c r="D4297" i="1313"/>
  <c r="E4297" i="1313"/>
  <c r="F4297" i="1313"/>
  <c r="D4298" i="1313"/>
  <c r="E4298" i="1313"/>
  <c r="F4298" i="1313"/>
  <c r="D4299" i="1313"/>
  <c r="E4299" i="1313"/>
  <c r="F4299" i="1313"/>
  <c r="D4300" i="1313"/>
  <c r="E4300" i="1313"/>
  <c r="F4300" i="1313"/>
  <c r="D4301" i="1313"/>
  <c r="E4301" i="1313"/>
  <c r="F4301" i="1313"/>
  <c r="D4302" i="1313"/>
  <c r="E4302" i="1313"/>
  <c r="F4302" i="1313"/>
  <c r="D4303" i="1313"/>
  <c r="E4303" i="1313"/>
  <c r="F4303" i="1313"/>
  <c r="D4304" i="1313"/>
  <c r="E4304" i="1313"/>
  <c r="F4304" i="1313"/>
  <c r="D4305" i="1313"/>
  <c r="E4305" i="1313"/>
  <c r="F4305" i="1313"/>
  <c r="D4306" i="1313"/>
  <c r="E4306" i="1313"/>
  <c r="F4306" i="1313"/>
  <c r="D4307" i="1313"/>
  <c r="E4307" i="1313"/>
  <c r="F4307" i="1313"/>
  <c r="D4308" i="1313"/>
  <c r="E4308" i="1313"/>
  <c r="F4308" i="1313"/>
  <c r="D4309" i="1313"/>
  <c r="E4309" i="1313"/>
  <c r="F4309" i="1313"/>
  <c r="D4310" i="1313"/>
  <c r="E4310" i="1313"/>
  <c r="F4310" i="1313"/>
  <c r="D4311" i="1313"/>
  <c r="E4311" i="1313"/>
  <c r="F4311" i="1313"/>
  <c r="D4312" i="1313"/>
  <c r="E4312" i="1313"/>
  <c r="F4312" i="1313"/>
  <c r="D4313" i="1313"/>
  <c r="E4313" i="1313"/>
  <c r="F4313" i="1313"/>
  <c r="D4314" i="1313"/>
  <c r="E4314" i="1313"/>
  <c r="F4314" i="1313"/>
  <c r="D4315" i="1313"/>
  <c r="E4315" i="1313"/>
  <c r="F4315" i="1313"/>
  <c r="D4316" i="1313"/>
  <c r="E4316" i="1313"/>
  <c r="F4316" i="1313"/>
  <c r="D4317" i="1313"/>
  <c r="E4317" i="1313"/>
  <c r="F4317" i="1313"/>
  <c r="D4318" i="1313"/>
  <c r="E4318" i="1313"/>
  <c r="F4318" i="1313"/>
  <c r="D4319" i="1313"/>
  <c r="E4319" i="1313"/>
  <c r="F4319" i="1313"/>
  <c r="D4320" i="1313"/>
  <c r="E4320" i="1313"/>
  <c r="F4320" i="1313"/>
  <c r="D4321" i="1313"/>
  <c r="E4321" i="1313"/>
  <c r="F4321" i="1313"/>
  <c r="D4322" i="1313"/>
  <c r="E4322" i="1313"/>
  <c r="F4322" i="1313"/>
  <c r="D4323" i="1313"/>
  <c r="E4323" i="1313"/>
  <c r="F4323" i="1313"/>
  <c r="D4324" i="1313"/>
  <c r="E4324" i="1313"/>
  <c r="F4324" i="1313"/>
  <c r="D4325" i="1313"/>
  <c r="E4325" i="1313"/>
  <c r="F4325" i="1313"/>
  <c r="D4326" i="1313"/>
  <c r="E4326" i="1313"/>
  <c r="F4326" i="1313"/>
  <c r="D4327" i="1313"/>
  <c r="E4327" i="1313"/>
  <c r="F4327" i="1313"/>
  <c r="D4328" i="1313"/>
  <c r="E4328" i="1313"/>
  <c r="F4328" i="1313"/>
  <c r="D4329" i="1313"/>
  <c r="E4329" i="1313"/>
  <c r="F4329" i="1313"/>
  <c r="D4330" i="1313"/>
  <c r="E4330" i="1313"/>
  <c r="F4330" i="1313"/>
  <c r="D4331" i="1313"/>
  <c r="E4331" i="1313"/>
  <c r="F4331" i="1313"/>
  <c r="D4332" i="1313"/>
  <c r="E4332" i="1313"/>
  <c r="F4332" i="1313"/>
  <c r="D4333" i="1313"/>
  <c r="E4333" i="1313"/>
  <c r="F4333" i="1313"/>
  <c r="D4334" i="1313"/>
  <c r="E4334" i="1313"/>
  <c r="F4334" i="1313"/>
  <c r="D4335" i="1313"/>
  <c r="E4335" i="1313"/>
  <c r="F4335" i="1313"/>
  <c r="D4336" i="1313"/>
  <c r="E4336" i="1313"/>
  <c r="F4336" i="1313"/>
  <c r="D4337" i="1313"/>
  <c r="E4337" i="1313"/>
  <c r="F4337" i="1313"/>
  <c r="D4338" i="1313"/>
  <c r="E4338" i="1313"/>
  <c r="F4338" i="1313"/>
  <c r="D4339" i="1313"/>
  <c r="E4339" i="1313"/>
  <c r="F4339" i="1313"/>
  <c r="D4340" i="1313"/>
  <c r="E4340" i="1313"/>
  <c r="F4340" i="1313"/>
  <c r="D4341" i="1313"/>
  <c r="E4341" i="1313"/>
  <c r="F4341" i="1313"/>
  <c r="D4342" i="1313"/>
  <c r="E4342" i="1313"/>
  <c r="F4342" i="1313"/>
  <c r="D4343" i="1313"/>
  <c r="E4343" i="1313"/>
  <c r="F4343" i="1313"/>
  <c r="D4344" i="1313"/>
  <c r="E4344" i="1313"/>
  <c r="F4344" i="1313"/>
  <c r="D4345" i="1313"/>
  <c r="E4345" i="1313"/>
  <c r="F4345" i="1313"/>
  <c r="D4346" i="1313"/>
  <c r="E4346" i="1313"/>
  <c r="F4346" i="1313"/>
  <c r="D4347" i="1313"/>
  <c r="E4347" i="1313"/>
  <c r="F4347" i="1313"/>
  <c r="D4348" i="1313"/>
  <c r="E4348" i="1313"/>
  <c r="F4348" i="1313"/>
  <c r="D4349" i="1313"/>
  <c r="E4349" i="1313"/>
  <c r="F4349" i="1313"/>
  <c r="D4350" i="1313"/>
  <c r="E4350" i="1313"/>
  <c r="F4350" i="1313"/>
  <c r="D4351" i="1313"/>
  <c r="E4351" i="1313"/>
  <c r="F4351" i="1313"/>
  <c r="D4352" i="1313"/>
  <c r="E4352" i="1313"/>
  <c r="F4352" i="1313"/>
  <c r="D4353" i="1313"/>
  <c r="E4353" i="1313"/>
  <c r="F4353" i="1313"/>
  <c r="D4354" i="1313"/>
  <c r="E4354" i="1313"/>
  <c r="F4354" i="1313"/>
  <c r="D4355" i="1313"/>
  <c r="E4355" i="1313"/>
  <c r="F4355" i="1313"/>
  <c r="D4356" i="1313"/>
  <c r="E4356" i="1313"/>
  <c r="F4356" i="1313"/>
  <c r="D4357" i="1313"/>
  <c r="E4357" i="1313"/>
  <c r="F4357" i="1313"/>
  <c r="D4358" i="1313"/>
  <c r="E4358" i="1313"/>
  <c r="F4358" i="1313"/>
  <c r="D4359" i="1313"/>
  <c r="E4359" i="1313"/>
  <c r="F4359" i="1313"/>
  <c r="D4360" i="1313"/>
  <c r="E4360" i="1313"/>
  <c r="F4360" i="1313"/>
  <c r="D4361" i="1313"/>
  <c r="E4361" i="1313"/>
  <c r="F4361" i="1313"/>
  <c r="D4362" i="1313"/>
  <c r="E4362" i="1313"/>
  <c r="F4362" i="1313"/>
  <c r="D4363" i="1313"/>
  <c r="E4363" i="1313"/>
  <c r="F4363" i="1313"/>
  <c r="D4364" i="1313"/>
  <c r="E4364" i="1313"/>
  <c r="F4364" i="1313"/>
  <c r="D4365" i="1313"/>
  <c r="E4365" i="1313"/>
  <c r="F4365" i="1313"/>
  <c r="D4366" i="1313"/>
  <c r="E4366" i="1313"/>
  <c r="F4366" i="1313"/>
  <c r="D4367" i="1313"/>
  <c r="E4367" i="1313"/>
  <c r="F4367" i="1313"/>
  <c r="D4368" i="1313"/>
  <c r="E4368" i="1313"/>
  <c r="F4368" i="1313"/>
  <c r="D4369" i="1313"/>
  <c r="E4369" i="1313"/>
  <c r="F4369" i="1313"/>
  <c r="D4370" i="1313"/>
  <c r="E4370" i="1313"/>
  <c r="F4370" i="1313"/>
  <c r="D4371" i="1313"/>
  <c r="E4371" i="1313"/>
  <c r="F4371" i="1313"/>
  <c r="D4372" i="1313"/>
  <c r="E4372" i="1313"/>
  <c r="F4372" i="1313"/>
  <c r="D4373" i="1313"/>
  <c r="E4373" i="1313"/>
  <c r="F4373" i="1313"/>
  <c r="D4374" i="1313"/>
  <c r="E4374" i="1313"/>
  <c r="F4374" i="1313"/>
  <c r="D4375" i="1313"/>
  <c r="E4375" i="1313"/>
  <c r="F4375" i="1313"/>
  <c r="D4376" i="1313"/>
  <c r="E4376" i="1313"/>
  <c r="F4376" i="1313"/>
  <c r="D4377" i="1313"/>
  <c r="E4377" i="1313"/>
  <c r="F4377" i="1313"/>
  <c r="D4378" i="1313"/>
  <c r="E4378" i="1313"/>
  <c r="F4378" i="1313"/>
  <c r="D4379" i="1313"/>
  <c r="E4379" i="1313"/>
  <c r="F4379" i="1313"/>
  <c r="D4380" i="1313"/>
  <c r="E4380" i="1313"/>
  <c r="F4380" i="1313"/>
  <c r="D4381" i="1313"/>
  <c r="E4381" i="1313"/>
  <c r="F4381" i="1313"/>
  <c r="D4382" i="1313"/>
  <c r="E4382" i="1313"/>
  <c r="F4382" i="1313"/>
  <c r="D4383" i="1313"/>
  <c r="E4383" i="1313"/>
  <c r="F4383" i="1313"/>
  <c r="D4384" i="1313"/>
  <c r="E4384" i="1313"/>
  <c r="F4384" i="1313"/>
  <c r="D4385" i="1313"/>
  <c r="E4385" i="1313"/>
  <c r="F4385" i="1313"/>
  <c r="D4386" i="1313"/>
  <c r="E4386" i="1313"/>
  <c r="F4386" i="1313"/>
  <c r="D4387" i="1313"/>
  <c r="E4387" i="1313"/>
  <c r="F4387" i="1313"/>
  <c r="D4388" i="1313"/>
  <c r="E4388" i="1313"/>
  <c r="F4388" i="1313"/>
  <c r="D4389" i="1313"/>
  <c r="E4389" i="1313"/>
  <c r="F4389" i="1313"/>
  <c r="D4390" i="1313"/>
  <c r="E4390" i="1313"/>
  <c r="F4390" i="1313"/>
  <c r="D4391" i="1313"/>
  <c r="E4391" i="1313"/>
  <c r="F4391" i="1313"/>
  <c r="D4392" i="1313"/>
  <c r="E4392" i="1313"/>
  <c r="F4392" i="1313"/>
  <c r="D4393" i="1313"/>
  <c r="E4393" i="1313"/>
  <c r="F4393" i="1313"/>
  <c r="D4394" i="1313"/>
  <c r="E4394" i="1313"/>
  <c r="F4394" i="1313"/>
  <c r="D4395" i="1313"/>
  <c r="E4395" i="1313"/>
  <c r="F4395" i="1313"/>
  <c r="D4396" i="1313"/>
  <c r="E4396" i="1313"/>
  <c r="F4396" i="1313"/>
  <c r="D4397" i="1313"/>
  <c r="E4397" i="1313"/>
  <c r="F4397" i="1313"/>
  <c r="D4398" i="1313"/>
  <c r="E4398" i="1313"/>
  <c r="F4398" i="1313"/>
  <c r="D4399" i="1313"/>
  <c r="E4399" i="1313"/>
  <c r="F4399" i="1313"/>
  <c r="D4400" i="1313"/>
  <c r="E4400" i="1313"/>
  <c r="F4400" i="1313"/>
  <c r="D4401" i="1313"/>
  <c r="E4401" i="1313"/>
  <c r="F4401" i="1313"/>
  <c r="D4402" i="1313"/>
  <c r="E4402" i="1313"/>
  <c r="F4402" i="1313"/>
  <c r="D4403" i="1313"/>
  <c r="E4403" i="1313"/>
  <c r="F4403" i="1313"/>
  <c r="D4404" i="1313"/>
  <c r="E4404" i="1313"/>
  <c r="F4404" i="1313"/>
  <c r="D4405" i="1313"/>
  <c r="E4405" i="1313"/>
  <c r="F4405" i="1313"/>
  <c r="D4406" i="1313"/>
  <c r="E4406" i="1313"/>
  <c r="F4406" i="1313"/>
  <c r="D4407" i="1313"/>
  <c r="E4407" i="1313"/>
  <c r="F4407" i="1313"/>
  <c r="D4408" i="1313"/>
  <c r="E4408" i="1313"/>
  <c r="F4408" i="1313"/>
  <c r="D4409" i="1313"/>
  <c r="E4409" i="1313"/>
  <c r="F4409" i="1313"/>
  <c r="D4410" i="1313"/>
  <c r="E4410" i="1313"/>
  <c r="F4410" i="1313"/>
  <c r="D4411" i="1313"/>
  <c r="E4411" i="1313"/>
  <c r="F4411" i="1313"/>
  <c r="D4412" i="1313"/>
  <c r="E4412" i="1313"/>
  <c r="F4412" i="1313"/>
  <c r="D4413" i="1313"/>
  <c r="E4413" i="1313"/>
  <c r="F4413" i="1313"/>
  <c r="D4414" i="1313"/>
  <c r="E4414" i="1313"/>
  <c r="F4414" i="1313"/>
  <c r="D4415" i="1313"/>
  <c r="E4415" i="1313"/>
  <c r="F4415" i="1313"/>
  <c r="D4416" i="1313"/>
  <c r="E4416" i="1313"/>
  <c r="F4416" i="1313"/>
  <c r="D4417" i="1313"/>
  <c r="E4417" i="1313"/>
  <c r="F4417" i="1313"/>
  <c r="D4418" i="1313"/>
  <c r="E4418" i="1313"/>
  <c r="F4418" i="1313"/>
  <c r="D4419" i="1313"/>
  <c r="E4419" i="1313"/>
  <c r="F4419" i="1313"/>
  <c r="D4420" i="1313"/>
  <c r="E4420" i="1313"/>
  <c r="F4420" i="1313"/>
  <c r="D4421" i="1313"/>
  <c r="E4421" i="1313"/>
  <c r="F4421" i="1313"/>
  <c r="D4422" i="1313"/>
  <c r="E4422" i="1313"/>
  <c r="F4422" i="1313"/>
  <c r="D4423" i="1313"/>
  <c r="E4423" i="1313"/>
  <c r="F4423" i="1313"/>
  <c r="D4424" i="1313"/>
  <c r="E4424" i="1313"/>
  <c r="F4424" i="1313"/>
  <c r="D4425" i="1313"/>
  <c r="E4425" i="1313"/>
  <c r="F4425" i="1313"/>
  <c r="D4426" i="1313"/>
  <c r="E4426" i="1313"/>
  <c r="F4426" i="1313"/>
  <c r="D4427" i="1313"/>
  <c r="E4427" i="1313"/>
  <c r="F4427" i="1313"/>
  <c r="D4428" i="1313"/>
  <c r="E4428" i="1313"/>
  <c r="F4428" i="1313"/>
  <c r="D4429" i="1313"/>
  <c r="E4429" i="1313"/>
  <c r="F4429" i="1313"/>
  <c r="D4430" i="1313"/>
  <c r="E4430" i="1313"/>
  <c r="F4430" i="1313"/>
  <c r="D4431" i="1313"/>
  <c r="E4431" i="1313"/>
  <c r="F4431" i="1313"/>
  <c r="D4432" i="1313"/>
  <c r="E4432" i="1313"/>
  <c r="F4432" i="1313"/>
  <c r="D4433" i="1313"/>
  <c r="E4433" i="1313"/>
  <c r="F4433" i="1313"/>
  <c r="D4434" i="1313"/>
  <c r="E4434" i="1313"/>
  <c r="F4434" i="1313"/>
  <c r="D4435" i="1313"/>
  <c r="E4435" i="1313"/>
  <c r="F4435" i="1313"/>
  <c r="D4436" i="1313"/>
  <c r="E4436" i="1313"/>
  <c r="F4436" i="1313"/>
  <c r="D4437" i="1313"/>
  <c r="E4437" i="1313"/>
  <c r="F4437" i="1313"/>
  <c r="D4438" i="1313"/>
  <c r="E4438" i="1313"/>
  <c r="F4438" i="1313"/>
  <c r="D4439" i="1313"/>
  <c r="E4439" i="1313"/>
  <c r="F4439" i="1313"/>
  <c r="D4440" i="1313"/>
  <c r="E4440" i="1313"/>
  <c r="F4440" i="1313"/>
  <c r="D4441" i="1313"/>
  <c r="E4441" i="1313"/>
  <c r="F4441" i="1313"/>
  <c r="D4442" i="1313"/>
  <c r="E4442" i="1313"/>
  <c r="F4442" i="1313"/>
  <c r="D4443" i="1313"/>
  <c r="E4443" i="1313"/>
  <c r="F4443" i="1313"/>
  <c r="D4444" i="1313"/>
  <c r="E4444" i="1313"/>
  <c r="F4444" i="1313"/>
  <c r="D4445" i="1313"/>
  <c r="E4445" i="1313"/>
  <c r="F4445" i="1313"/>
  <c r="D4446" i="1313"/>
  <c r="E4446" i="1313"/>
  <c r="F4446" i="1313"/>
  <c r="D4447" i="1313"/>
  <c r="E4447" i="1313"/>
  <c r="F4447" i="1313"/>
  <c r="D4448" i="1313"/>
  <c r="E4448" i="1313"/>
  <c r="F4448" i="1313"/>
  <c r="D4449" i="1313"/>
  <c r="E4449" i="1313"/>
  <c r="F4449" i="1313"/>
  <c r="D4450" i="1313"/>
  <c r="E4450" i="1313"/>
  <c r="F4450" i="1313"/>
  <c r="D4451" i="1313"/>
  <c r="E4451" i="1313"/>
  <c r="F4451" i="1313"/>
  <c r="D4452" i="1313"/>
  <c r="E4452" i="1313"/>
  <c r="F4452" i="1313"/>
  <c r="D4453" i="1313"/>
  <c r="E4453" i="1313"/>
  <c r="F4453" i="1313"/>
  <c r="D4454" i="1313"/>
  <c r="E4454" i="1313"/>
  <c r="F4454" i="1313"/>
  <c r="D4455" i="1313"/>
  <c r="E4455" i="1313"/>
  <c r="F4455" i="1313"/>
  <c r="D4456" i="1313"/>
  <c r="E4456" i="1313"/>
  <c r="F4456" i="1313"/>
  <c r="D4457" i="1313"/>
  <c r="E4457" i="1313"/>
  <c r="F4457" i="1313"/>
  <c r="D4458" i="1313"/>
  <c r="E4458" i="1313"/>
  <c r="F4458" i="1313"/>
  <c r="D4459" i="1313"/>
  <c r="E4459" i="1313"/>
  <c r="F4459" i="1313"/>
  <c r="D4460" i="1313"/>
  <c r="E4460" i="1313"/>
  <c r="F4460" i="1313"/>
  <c r="D4461" i="1313"/>
  <c r="E4461" i="1313"/>
  <c r="F4461" i="1313"/>
  <c r="D4462" i="1313"/>
  <c r="E4462" i="1313"/>
  <c r="F4462" i="1313"/>
  <c r="D4463" i="1313"/>
  <c r="E4463" i="1313"/>
  <c r="F4463" i="1313"/>
  <c r="D4464" i="1313"/>
  <c r="E4464" i="1313"/>
  <c r="F4464" i="1313"/>
  <c r="D4465" i="1313"/>
  <c r="E4465" i="1313"/>
  <c r="F4465" i="1313"/>
  <c r="D4466" i="1313"/>
  <c r="E4466" i="1313"/>
  <c r="F4466" i="1313"/>
  <c r="D4467" i="1313"/>
  <c r="E4467" i="1313"/>
  <c r="F4467" i="1313"/>
  <c r="D4468" i="1313"/>
  <c r="E4468" i="1313"/>
  <c r="F4468" i="1313"/>
  <c r="D4469" i="1313"/>
  <c r="E4469" i="1313"/>
  <c r="F4469" i="1313"/>
  <c r="D4470" i="1313"/>
  <c r="E4470" i="1313"/>
  <c r="F4470" i="1313"/>
  <c r="D4471" i="1313"/>
  <c r="E4471" i="1313"/>
  <c r="F4471" i="1313"/>
  <c r="D4472" i="1313"/>
  <c r="E4472" i="1313"/>
  <c r="F4472" i="1313"/>
  <c r="D4473" i="1313"/>
  <c r="E4473" i="1313"/>
  <c r="F4473" i="1313"/>
  <c r="D4474" i="1313"/>
  <c r="E4474" i="1313"/>
  <c r="F4474" i="1313"/>
  <c r="D4475" i="1313"/>
  <c r="E4475" i="1313"/>
  <c r="F4475" i="1313"/>
  <c r="D4476" i="1313"/>
  <c r="E4476" i="1313"/>
  <c r="F4476" i="1313"/>
  <c r="D4477" i="1313"/>
  <c r="E4477" i="1313"/>
  <c r="F4477" i="1313"/>
  <c r="D4478" i="1313"/>
  <c r="E4478" i="1313"/>
  <c r="F4478" i="1313"/>
  <c r="D4479" i="1313"/>
  <c r="E4479" i="1313"/>
  <c r="F4479" i="1313"/>
  <c r="D4480" i="1313"/>
  <c r="E4480" i="1313"/>
  <c r="F4480" i="1313"/>
  <c r="D4481" i="1313"/>
  <c r="E4481" i="1313"/>
  <c r="F4481" i="1313"/>
  <c r="D4482" i="1313"/>
  <c r="E4482" i="1313"/>
  <c r="F4482" i="1313"/>
  <c r="D4483" i="1313"/>
  <c r="E4483" i="1313"/>
  <c r="F4483" i="1313"/>
  <c r="D4484" i="1313"/>
  <c r="E4484" i="1313"/>
  <c r="F4484" i="1313"/>
  <c r="D4485" i="1313"/>
  <c r="E4485" i="1313"/>
  <c r="F4485" i="1313"/>
  <c r="D4486" i="1313"/>
  <c r="E4486" i="1313"/>
  <c r="F4486" i="1313"/>
  <c r="D4487" i="1313"/>
  <c r="E4487" i="1313"/>
  <c r="F4487" i="1313"/>
  <c r="D4488" i="1313"/>
  <c r="E4488" i="1313"/>
  <c r="F4488" i="1313"/>
  <c r="D4489" i="1313"/>
  <c r="E4489" i="1313"/>
  <c r="F4489" i="1313"/>
  <c r="D4490" i="1313"/>
  <c r="E4490" i="1313"/>
  <c r="F4490" i="1313"/>
  <c r="D4491" i="1313"/>
  <c r="E4491" i="1313"/>
  <c r="F4491" i="1313"/>
  <c r="D4492" i="1313"/>
  <c r="E4492" i="1313"/>
  <c r="F4492" i="1313"/>
  <c r="D4493" i="1313"/>
  <c r="E4493" i="1313"/>
  <c r="F4493" i="1313"/>
  <c r="D4494" i="1313"/>
  <c r="E4494" i="1313"/>
  <c r="F4494" i="1313"/>
  <c r="D4495" i="1313"/>
  <c r="E4495" i="1313"/>
  <c r="F4495" i="1313"/>
  <c r="D4496" i="1313"/>
  <c r="E4496" i="1313"/>
  <c r="F4496" i="1313"/>
  <c r="D4497" i="1313"/>
  <c r="E4497" i="1313"/>
  <c r="F4497" i="1313"/>
  <c r="D4498" i="1313"/>
  <c r="E4498" i="1313"/>
  <c r="F4498" i="1313"/>
  <c r="D4499" i="1313"/>
  <c r="E4499" i="1313"/>
  <c r="F4499" i="1313"/>
  <c r="D4500" i="1313"/>
  <c r="E4500" i="1313"/>
  <c r="F4500" i="1313"/>
  <c r="D4501" i="1313"/>
  <c r="E4501" i="1313"/>
  <c r="F4501" i="1313"/>
  <c r="D4502" i="1313"/>
  <c r="E4502" i="1313"/>
  <c r="F4502" i="1313"/>
  <c r="D4503" i="1313"/>
  <c r="E4503" i="1313"/>
  <c r="F4503" i="1313"/>
  <c r="D4504" i="1313"/>
  <c r="E4504" i="1313"/>
  <c r="F4504" i="1313"/>
  <c r="D4505" i="1313"/>
  <c r="E4505" i="1313"/>
  <c r="F4505" i="1313"/>
  <c r="D4506" i="1313"/>
  <c r="E4506" i="1313"/>
  <c r="F4506" i="1313"/>
  <c r="D4507" i="1313"/>
  <c r="E4507" i="1313"/>
  <c r="F4507" i="1313"/>
  <c r="D4508" i="1313"/>
  <c r="E4508" i="1313"/>
  <c r="F4508" i="1313"/>
  <c r="D4509" i="1313"/>
  <c r="E4509" i="1313"/>
  <c r="F4509" i="1313"/>
  <c r="D4510" i="1313"/>
  <c r="E4510" i="1313"/>
  <c r="F4510" i="1313"/>
  <c r="D4511" i="1313"/>
  <c r="E4511" i="1313"/>
  <c r="F4511" i="1313"/>
  <c r="D4512" i="1313"/>
  <c r="E4512" i="1313"/>
  <c r="F4512" i="1313"/>
  <c r="D4513" i="1313"/>
  <c r="E4513" i="1313"/>
  <c r="F4513" i="1313"/>
  <c r="D4514" i="1313"/>
  <c r="E4514" i="1313"/>
  <c r="F4514" i="1313"/>
  <c r="D4515" i="1313"/>
  <c r="E4515" i="1313"/>
  <c r="F4515" i="1313"/>
  <c r="D4516" i="1313"/>
  <c r="E4516" i="1313"/>
  <c r="F4516" i="1313"/>
  <c r="D4517" i="1313"/>
  <c r="E4517" i="1313"/>
  <c r="F4517" i="1313"/>
  <c r="D4518" i="1313"/>
  <c r="E4518" i="1313"/>
  <c r="F4518" i="1313"/>
  <c r="D4519" i="1313"/>
  <c r="E4519" i="1313"/>
  <c r="F4519" i="1313"/>
  <c r="D4520" i="1313"/>
  <c r="E4520" i="1313"/>
  <c r="F4520" i="1313"/>
  <c r="D4521" i="1313"/>
  <c r="E4521" i="1313"/>
  <c r="F4521" i="1313"/>
  <c r="D4522" i="1313"/>
  <c r="E4522" i="1313"/>
  <c r="F4522" i="1313"/>
  <c r="D4523" i="1313"/>
  <c r="E4523" i="1313"/>
  <c r="F4523" i="1313"/>
  <c r="D4524" i="1313"/>
  <c r="E4524" i="1313"/>
  <c r="F4524" i="1313"/>
  <c r="D4525" i="1313"/>
  <c r="E4525" i="1313"/>
  <c r="F4525" i="1313"/>
  <c r="D4526" i="1313"/>
  <c r="E4526" i="1313"/>
  <c r="F4526" i="1313"/>
  <c r="D4527" i="1313"/>
  <c r="E4527" i="1313"/>
  <c r="F4527" i="1313"/>
  <c r="D4528" i="1313"/>
  <c r="E4528" i="1313"/>
  <c r="F4528" i="1313"/>
  <c r="D4529" i="1313"/>
  <c r="E4529" i="1313"/>
  <c r="F4529" i="1313"/>
  <c r="D4530" i="1313"/>
  <c r="E4530" i="1313"/>
  <c r="F4530" i="1313"/>
  <c r="D4531" i="1313"/>
  <c r="E4531" i="1313"/>
  <c r="F4531" i="1313"/>
  <c r="D4532" i="1313"/>
  <c r="E4532" i="1313"/>
  <c r="F4532" i="1313"/>
  <c r="D4533" i="1313"/>
  <c r="E4533" i="1313"/>
  <c r="F4533" i="1313"/>
  <c r="D4534" i="1313"/>
  <c r="E4534" i="1313"/>
  <c r="F4534" i="1313"/>
  <c r="D4535" i="1313"/>
  <c r="E4535" i="1313"/>
  <c r="F4535" i="1313"/>
  <c r="D4536" i="1313"/>
  <c r="E4536" i="1313"/>
  <c r="F4536" i="1313"/>
  <c r="D4537" i="1313"/>
  <c r="E4537" i="1313"/>
  <c r="F4537" i="1313"/>
  <c r="D4538" i="1313"/>
  <c r="E4538" i="1313"/>
  <c r="F4538" i="1313"/>
  <c r="D4539" i="1313"/>
  <c r="E4539" i="1313"/>
  <c r="F4539" i="1313"/>
  <c r="D4540" i="1313"/>
  <c r="E4540" i="1313"/>
  <c r="F4540" i="1313"/>
  <c r="D4541" i="1313"/>
  <c r="E4541" i="1313"/>
  <c r="F4541" i="1313"/>
  <c r="D4542" i="1313"/>
  <c r="E4542" i="1313"/>
  <c r="F4542" i="1313"/>
  <c r="D4543" i="1313"/>
  <c r="E4543" i="1313"/>
  <c r="F4543" i="1313"/>
  <c r="D4544" i="1313"/>
  <c r="E4544" i="1313"/>
  <c r="F4544" i="1313"/>
  <c r="D4545" i="1313"/>
  <c r="E4545" i="1313"/>
  <c r="F4545" i="1313"/>
  <c r="D4546" i="1313"/>
  <c r="E4546" i="1313"/>
  <c r="F4546" i="1313"/>
  <c r="D4547" i="1313"/>
  <c r="E4547" i="1313"/>
  <c r="F4547" i="1313"/>
  <c r="D4548" i="1313"/>
  <c r="E4548" i="1313"/>
  <c r="F4548" i="1313"/>
  <c r="D4549" i="1313"/>
  <c r="E4549" i="1313"/>
  <c r="F4549" i="1313"/>
  <c r="D4550" i="1313"/>
  <c r="E4550" i="1313"/>
  <c r="F4550" i="1313"/>
  <c r="D4551" i="1313"/>
  <c r="E4551" i="1313"/>
  <c r="F4551" i="1313"/>
  <c r="D4552" i="1313"/>
  <c r="E4552" i="1313"/>
  <c r="F4552" i="1313"/>
  <c r="D4553" i="1313"/>
  <c r="E4553" i="1313"/>
  <c r="F4553" i="1313"/>
  <c r="D4554" i="1313"/>
  <c r="E4554" i="1313"/>
  <c r="F4554" i="1313"/>
  <c r="D4555" i="1313"/>
  <c r="E4555" i="1313"/>
  <c r="F4555" i="1313"/>
  <c r="D4556" i="1313"/>
  <c r="E4556" i="1313"/>
  <c r="F4556" i="1313"/>
  <c r="D4557" i="1313"/>
  <c r="E4557" i="1313"/>
  <c r="F4557" i="1313"/>
  <c r="D4558" i="1313"/>
  <c r="E4558" i="1313"/>
  <c r="F4558" i="1313"/>
  <c r="D4559" i="1313"/>
  <c r="E4559" i="1313"/>
  <c r="F4559" i="1313"/>
  <c r="D4560" i="1313"/>
  <c r="E4560" i="1313"/>
  <c r="F4560" i="1313"/>
  <c r="D4561" i="1313"/>
  <c r="E4561" i="1313"/>
  <c r="F4561" i="1313"/>
  <c r="D4562" i="1313"/>
  <c r="E4562" i="1313"/>
  <c r="F4562" i="1313"/>
  <c r="D4563" i="1313"/>
  <c r="E4563" i="1313"/>
  <c r="F4563" i="1313"/>
  <c r="D4564" i="1313"/>
  <c r="E4564" i="1313"/>
  <c r="F4564" i="1313"/>
  <c r="D4565" i="1313"/>
  <c r="E4565" i="1313"/>
  <c r="F4565" i="1313"/>
  <c r="D4566" i="1313"/>
  <c r="E4566" i="1313"/>
  <c r="F4566" i="1313"/>
  <c r="D4567" i="1313"/>
  <c r="E4567" i="1313"/>
  <c r="F4567" i="1313"/>
  <c r="D4568" i="1313"/>
  <c r="E4568" i="1313"/>
  <c r="F4568" i="1313"/>
  <c r="D4569" i="1313"/>
  <c r="E4569" i="1313"/>
  <c r="F4569" i="1313"/>
  <c r="D4570" i="1313"/>
  <c r="E4570" i="1313"/>
  <c r="F4570" i="1313"/>
  <c r="D4571" i="1313"/>
  <c r="E4571" i="1313"/>
  <c r="F4571" i="1313"/>
  <c r="D4572" i="1313"/>
  <c r="E4572" i="1313"/>
  <c r="F4572" i="1313"/>
  <c r="D4573" i="1313"/>
  <c r="E4573" i="1313"/>
  <c r="F4573" i="1313"/>
  <c r="D4574" i="1313"/>
  <c r="E4574" i="1313"/>
  <c r="F4574" i="1313"/>
  <c r="D4575" i="1313"/>
  <c r="E4575" i="1313"/>
  <c r="F4575" i="1313"/>
  <c r="D4576" i="1313"/>
  <c r="E4576" i="1313"/>
  <c r="F4576" i="1313"/>
  <c r="D4577" i="1313"/>
  <c r="E4577" i="1313"/>
  <c r="F4577" i="1313"/>
  <c r="D4578" i="1313"/>
  <c r="E4578" i="1313"/>
  <c r="F4578" i="1313"/>
  <c r="D4579" i="1313"/>
  <c r="E4579" i="1313"/>
  <c r="F4579" i="1313"/>
  <c r="D4580" i="1313"/>
  <c r="E4580" i="1313"/>
  <c r="F4580" i="1313"/>
  <c r="D4581" i="1313"/>
  <c r="E4581" i="1313"/>
  <c r="F4581" i="1313"/>
  <c r="D4582" i="1313"/>
  <c r="E4582" i="1313"/>
  <c r="F4582" i="1313"/>
  <c r="D4583" i="1313"/>
  <c r="E4583" i="1313"/>
  <c r="F4583" i="1313"/>
  <c r="D4584" i="1313"/>
  <c r="E4584" i="1313"/>
  <c r="F4584" i="1313"/>
  <c r="D4585" i="1313"/>
  <c r="E4585" i="1313"/>
  <c r="F4585" i="1313"/>
  <c r="D4586" i="1313"/>
  <c r="E4586" i="1313"/>
  <c r="F4586" i="1313"/>
  <c r="D4587" i="1313"/>
  <c r="E4587" i="1313"/>
  <c r="F4587" i="1313"/>
  <c r="D4588" i="1313"/>
  <c r="E4588" i="1313"/>
  <c r="F4588" i="1313"/>
  <c r="D4589" i="1313"/>
  <c r="E4589" i="1313"/>
  <c r="F4589" i="1313"/>
  <c r="D4590" i="1313"/>
  <c r="E4590" i="1313"/>
  <c r="F4590" i="1313"/>
  <c r="D4591" i="1313"/>
  <c r="E4591" i="1313"/>
  <c r="F4591" i="1313"/>
  <c r="D4592" i="1313"/>
  <c r="E4592" i="1313"/>
  <c r="F4592" i="1313"/>
  <c r="D4593" i="1313"/>
  <c r="E4593" i="1313"/>
  <c r="F4593" i="1313"/>
  <c r="D4594" i="1313"/>
  <c r="E4594" i="1313"/>
  <c r="F4594" i="1313"/>
  <c r="D4595" i="1313"/>
  <c r="E4595" i="1313"/>
  <c r="F4595" i="1313"/>
  <c r="D4596" i="1313"/>
  <c r="E4596" i="1313"/>
  <c r="F4596" i="1313"/>
  <c r="D4597" i="1313"/>
  <c r="E4597" i="1313"/>
  <c r="F4597" i="1313"/>
  <c r="D4598" i="1313"/>
  <c r="E4598" i="1313"/>
  <c r="F4598" i="1313"/>
  <c r="D4599" i="1313"/>
  <c r="E4599" i="1313"/>
  <c r="F4599" i="1313"/>
  <c r="D4600" i="1313"/>
  <c r="E4600" i="1313"/>
  <c r="F4600" i="1313"/>
  <c r="D4601" i="1313"/>
  <c r="E4601" i="1313"/>
  <c r="F4601" i="1313"/>
  <c r="D4602" i="1313"/>
  <c r="E4602" i="1313"/>
  <c r="F4602" i="1313"/>
  <c r="D4603" i="1313"/>
  <c r="E4603" i="1313"/>
  <c r="F4603" i="1313"/>
  <c r="D4604" i="1313"/>
  <c r="E4604" i="1313"/>
  <c r="F4604" i="1313"/>
  <c r="D4605" i="1313"/>
  <c r="E4605" i="1313"/>
  <c r="F4605" i="1313"/>
  <c r="D4606" i="1313"/>
  <c r="E4606" i="1313"/>
  <c r="F4606" i="1313"/>
  <c r="D4607" i="1313"/>
  <c r="E4607" i="1313"/>
  <c r="F4607" i="1313"/>
  <c r="D4608" i="1313"/>
  <c r="E4608" i="1313"/>
  <c r="F4608" i="1313"/>
  <c r="D4609" i="1313"/>
  <c r="E4609" i="1313"/>
  <c r="F4609" i="1313"/>
  <c r="D4610" i="1313"/>
  <c r="E4610" i="1313"/>
  <c r="F4610" i="1313"/>
  <c r="D4611" i="1313"/>
  <c r="E4611" i="1313"/>
  <c r="F4611" i="1313"/>
  <c r="D4612" i="1313"/>
  <c r="E4612" i="1313"/>
  <c r="F4612" i="1313"/>
  <c r="D4613" i="1313"/>
  <c r="E4613" i="1313"/>
  <c r="F4613" i="1313"/>
  <c r="D4614" i="1313"/>
  <c r="E4614" i="1313"/>
  <c r="F4614" i="1313"/>
  <c r="D4615" i="1313"/>
  <c r="E4615" i="1313"/>
  <c r="F4615" i="1313"/>
  <c r="D4616" i="1313"/>
  <c r="E4616" i="1313"/>
  <c r="F4616" i="1313"/>
  <c r="D4617" i="1313"/>
  <c r="E4617" i="1313"/>
  <c r="F4617" i="1313"/>
  <c r="D4618" i="1313"/>
  <c r="E4618" i="1313"/>
  <c r="F4618" i="1313"/>
  <c r="D4619" i="1313"/>
  <c r="E4619" i="1313"/>
  <c r="F4619" i="1313"/>
  <c r="D4620" i="1313"/>
  <c r="E4620" i="1313"/>
  <c r="F4620" i="1313"/>
  <c r="D4621" i="1313"/>
  <c r="E4621" i="1313"/>
  <c r="F4621" i="1313"/>
  <c r="D4622" i="1313"/>
  <c r="E4622" i="1313"/>
  <c r="F4622" i="1313"/>
  <c r="D4623" i="1313"/>
  <c r="E4623" i="1313"/>
  <c r="F4623" i="1313"/>
  <c r="D4624" i="1313"/>
  <c r="E4624" i="1313"/>
  <c r="F4624" i="1313"/>
  <c r="D4625" i="1313"/>
  <c r="E4625" i="1313"/>
  <c r="F4625" i="1313"/>
  <c r="D4626" i="1313"/>
  <c r="E4626" i="1313"/>
  <c r="F4626" i="1313"/>
  <c r="D4627" i="1313"/>
  <c r="E4627" i="1313"/>
  <c r="F4627" i="1313"/>
  <c r="D4628" i="1313"/>
  <c r="E4628" i="1313"/>
  <c r="F4628" i="1313"/>
  <c r="D4629" i="1313"/>
  <c r="E4629" i="1313"/>
  <c r="F4629" i="1313"/>
  <c r="D4630" i="1313"/>
  <c r="E4630" i="1313"/>
  <c r="F4630" i="1313"/>
  <c r="D4631" i="1313"/>
  <c r="E4631" i="1313"/>
  <c r="F4631" i="1313"/>
  <c r="D4632" i="1313"/>
  <c r="E4632" i="1313"/>
  <c r="F4632" i="1313"/>
  <c r="D4633" i="1313"/>
  <c r="E4633" i="1313"/>
  <c r="F4633" i="1313"/>
  <c r="D4634" i="1313"/>
  <c r="E4634" i="1313"/>
  <c r="F4634" i="1313"/>
  <c r="D4635" i="1313"/>
  <c r="E4635" i="1313"/>
  <c r="F4635" i="1313"/>
  <c r="D4636" i="1313"/>
  <c r="E4636" i="1313"/>
  <c r="F4636" i="1313"/>
  <c r="D4637" i="1313"/>
  <c r="E4637" i="1313"/>
  <c r="F4637" i="1313"/>
  <c r="D4638" i="1313"/>
  <c r="E4638" i="1313"/>
  <c r="F4638" i="1313"/>
  <c r="D4639" i="1313"/>
  <c r="E4639" i="1313"/>
  <c r="F4639" i="1313"/>
  <c r="D4640" i="1313"/>
  <c r="E4640" i="1313"/>
  <c r="F4640" i="1313"/>
  <c r="D4641" i="1313"/>
  <c r="E4641" i="1313"/>
  <c r="F4641" i="1313"/>
  <c r="D4642" i="1313"/>
  <c r="E4642" i="1313"/>
  <c r="F4642" i="1313"/>
  <c r="D4643" i="1313"/>
  <c r="E4643" i="1313"/>
  <c r="F4643" i="1313"/>
  <c r="D4644" i="1313"/>
  <c r="E4644" i="1313"/>
  <c r="F4644" i="1313"/>
  <c r="D4645" i="1313"/>
  <c r="E4645" i="1313"/>
  <c r="F4645" i="1313"/>
  <c r="D4646" i="1313"/>
  <c r="E4646" i="1313"/>
  <c r="F4646" i="1313"/>
  <c r="D4647" i="1313"/>
  <c r="E4647" i="1313"/>
  <c r="F4647" i="1313"/>
  <c r="D4648" i="1313"/>
  <c r="E4648" i="1313"/>
  <c r="F4648" i="1313"/>
  <c r="D4649" i="1313"/>
  <c r="E4649" i="1313"/>
  <c r="F4649" i="1313"/>
  <c r="D4650" i="1313"/>
  <c r="E4650" i="1313"/>
  <c r="F4650" i="1313"/>
  <c r="D4651" i="1313"/>
  <c r="E4651" i="1313"/>
  <c r="F4651" i="1313"/>
  <c r="D4652" i="1313"/>
  <c r="E4652" i="1313"/>
  <c r="F4652" i="1313"/>
  <c r="D4653" i="1313"/>
  <c r="E4653" i="1313"/>
  <c r="F4653" i="1313"/>
  <c r="D4654" i="1313"/>
  <c r="E4654" i="1313"/>
  <c r="F4654" i="1313"/>
  <c r="D4655" i="1313"/>
  <c r="E4655" i="1313"/>
  <c r="F4655" i="1313"/>
  <c r="D4656" i="1313"/>
  <c r="E4656" i="1313"/>
  <c r="F4656" i="1313"/>
  <c r="D4657" i="1313"/>
  <c r="E4657" i="1313"/>
  <c r="F4657" i="1313"/>
  <c r="D4658" i="1313"/>
  <c r="E4658" i="1313"/>
  <c r="F4658" i="1313"/>
  <c r="D4659" i="1313"/>
  <c r="E4659" i="1313"/>
  <c r="F4659" i="1313"/>
  <c r="D4660" i="1313"/>
  <c r="E4660" i="1313"/>
  <c r="F4660" i="1313"/>
  <c r="D4661" i="1313"/>
  <c r="E4661" i="1313"/>
  <c r="F4661" i="1313"/>
  <c r="D4662" i="1313"/>
  <c r="E4662" i="1313"/>
  <c r="F4662" i="1313"/>
  <c r="D4663" i="1313"/>
  <c r="E4663" i="1313"/>
  <c r="F4663" i="1313"/>
  <c r="D4664" i="1313"/>
  <c r="E4664" i="1313"/>
  <c r="F4664" i="1313"/>
  <c r="D4665" i="1313"/>
  <c r="E4665" i="1313"/>
  <c r="F4665" i="1313"/>
  <c r="D4666" i="1313"/>
  <c r="E4666" i="1313"/>
  <c r="F4666" i="1313"/>
  <c r="D4667" i="1313"/>
  <c r="E4667" i="1313"/>
  <c r="F4667" i="1313"/>
  <c r="D4668" i="1313"/>
  <c r="E4668" i="1313"/>
  <c r="F4668" i="1313"/>
  <c r="D4669" i="1313"/>
  <c r="E4669" i="1313"/>
  <c r="F4669" i="1313"/>
  <c r="D4670" i="1313"/>
  <c r="E4670" i="1313"/>
  <c r="F4670" i="1313"/>
  <c r="D4671" i="1313"/>
  <c r="E4671" i="1313"/>
  <c r="F4671" i="1313"/>
  <c r="D4672" i="1313"/>
  <c r="E4672" i="1313"/>
  <c r="F4672" i="1313"/>
  <c r="D4673" i="1313"/>
  <c r="E4673" i="1313"/>
  <c r="F4673" i="1313"/>
  <c r="D4674" i="1313"/>
  <c r="E4674" i="1313"/>
  <c r="F4674" i="1313"/>
  <c r="D4675" i="1313"/>
  <c r="E4675" i="1313"/>
  <c r="F4675" i="1313"/>
  <c r="D4676" i="1313"/>
  <c r="E4676" i="1313"/>
  <c r="F4676" i="1313"/>
  <c r="D4677" i="1313"/>
  <c r="E4677" i="1313"/>
  <c r="F4677" i="1313"/>
  <c r="D4678" i="1313"/>
  <c r="E4678" i="1313"/>
  <c r="F4678" i="1313"/>
  <c r="D4679" i="1313"/>
  <c r="E4679" i="1313"/>
  <c r="F4679" i="1313"/>
  <c r="D4680" i="1313"/>
  <c r="E4680" i="1313"/>
  <c r="F4680" i="1313"/>
  <c r="D4681" i="1313"/>
  <c r="E4681" i="1313"/>
  <c r="F4681" i="1313"/>
  <c r="D4682" i="1313"/>
  <c r="E4682" i="1313"/>
  <c r="F4682" i="1313"/>
  <c r="D4683" i="1313"/>
  <c r="E4683" i="1313"/>
  <c r="F4683" i="1313"/>
  <c r="D4684" i="1313"/>
  <c r="E4684" i="1313"/>
  <c r="F4684" i="1313"/>
  <c r="D4685" i="1313"/>
  <c r="E4685" i="1313"/>
  <c r="F4685" i="1313"/>
  <c r="D4686" i="1313"/>
  <c r="E4686" i="1313"/>
  <c r="F4686" i="1313"/>
  <c r="D4687" i="1313"/>
  <c r="E4687" i="1313"/>
  <c r="F4687" i="1313"/>
  <c r="D4688" i="1313"/>
  <c r="E4688" i="1313"/>
  <c r="F4688" i="1313"/>
  <c r="D4689" i="1313"/>
  <c r="E4689" i="1313"/>
  <c r="F4689" i="1313"/>
  <c r="D4690" i="1313"/>
  <c r="E4690" i="1313"/>
  <c r="F4690" i="1313"/>
  <c r="D4691" i="1313"/>
  <c r="E4691" i="1313"/>
  <c r="F4691" i="1313"/>
  <c r="D4692" i="1313"/>
  <c r="E4692" i="1313"/>
  <c r="F4692" i="1313"/>
  <c r="D4693" i="1313"/>
  <c r="E4693" i="1313"/>
  <c r="F4693" i="1313"/>
  <c r="D4694" i="1313"/>
  <c r="E4694" i="1313"/>
  <c r="F4694" i="1313"/>
  <c r="D4695" i="1313"/>
  <c r="E4695" i="1313"/>
  <c r="F4695" i="1313"/>
  <c r="D4696" i="1313"/>
  <c r="E4696" i="1313"/>
  <c r="F4696" i="1313"/>
  <c r="D4697" i="1313"/>
  <c r="E4697" i="1313"/>
  <c r="F4697" i="1313"/>
  <c r="D4698" i="1313"/>
  <c r="E4698" i="1313"/>
  <c r="F4698" i="1313"/>
  <c r="D4699" i="1313"/>
  <c r="E4699" i="1313"/>
  <c r="F4699" i="1313"/>
  <c r="D4700" i="1313"/>
  <c r="E4700" i="1313"/>
  <c r="F4700" i="1313"/>
  <c r="D4701" i="1313"/>
  <c r="E4701" i="1313"/>
  <c r="F4701" i="1313"/>
  <c r="D4702" i="1313"/>
  <c r="E4702" i="1313"/>
  <c r="F4702" i="1313"/>
  <c r="D4703" i="1313"/>
  <c r="E4703" i="1313"/>
  <c r="F4703" i="1313"/>
  <c r="D4704" i="1313"/>
  <c r="E4704" i="1313"/>
  <c r="F4704" i="1313"/>
  <c r="D4705" i="1313"/>
  <c r="E4705" i="1313"/>
  <c r="F4705" i="1313"/>
  <c r="D4706" i="1313"/>
  <c r="E4706" i="1313"/>
  <c r="F4706" i="1313"/>
  <c r="D4707" i="1313"/>
  <c r="E4707" i="1313"/>
  <c r="F4707" i="1313"/>
  <c r="D4708" i="1313"/>
  <c r="E4708" i="1313"/>
  <c r="F4708" i="1313"/>
  <c r="D4709" i="1313"/>
  <c r="E4709" i="1313"/>
  <c r="F4709" i="1313"/>
  <c r="D4710" i="1313"/>
  <c r="E4710" i="1313"/>
  <c r="F4710" i="1313"/>
  <c r="D4711" i="1313"/>
  <c r="E4711" i="1313"/>
  <c r="F4711" i="1313"/>
  <c r="D4712" i="1313"/>
  <c r="E4712" i="1313"/>
  <c r="F4712" i="1313"/>
  <c r="D4713" i="1313"/>
  <c r="E4713" i="1313"/>
  <c r="F4713" i="1313"/>
  <c r="D4714" i="1313"/>
  <c r="E4714" i="1313"/>
  <c r="F4714" i="1313"/>
  <c r="D4715" i="1313"/>
  <c r="E4715" i="1313"/>
  <c r="F4715" i="1313"/>
  <c r="D4716" i="1313"/>
  <c r="E4716" i="1313"/>
  <c r="F4716" i="1313"/>
  <c r="D4717" i="1313"/>
  <c r="E4717" i="1313"/>
  <c r="F4717" i="1313"/>
  <c r="D4718" i="1313"/>
  <c r="E4718" i="1313"/>
  <c r="F4718" i="1313"/>
  <c r="D4719" i="1313"/>
  <c r="E4719" i="1313"/>
  <c r="F4719" i="1313"/>
  <c r="D4720" i="1313"/>
  <c r="E4720" i="1313"/>
  <c r="F4720" i="1313"/>
  <c r="D4721" i="1313"/>
  <c r="E4721" i="1313"/>
  <c r="F4721" i="1313"/>
  <c r="D4722" i="1313"/>
  <c r="E4722" i="1313"/>
  <c r="F4722" i="1313"/>
  <c r="D4723" i="1313"/>
  <c r="E4723" i="1313"/>
  <c r="F4723" i="1313"/>
  <c r="D4724" i="1313"/>
  <c r="E4724" i="1313"/>
  <c r="F4724" i="1313"/>
  <c r="D4725" i="1313"/>
  <c r="E4725" i="1313"/>
  <c r="F4725" i="1313"/>
  <c r="D4726" i="1313"/>
  <c r="E4726" i="1313"/>
  <c r="F4726" i="1313"/>
  <c r="D4727" i="1313"/>
  <c r="E4727" i="1313"/>
  <c r="F4727" i="1313"/>
  <c r="D4728" i="1313"/>
  <c r="E4728" i="1313"/>
  <c r="F4728" i="1313"/>
  <c r="D4729" i="1313"/>
  <c r="E4729" i="1313"/>
  <c r="F4729" i="1313"/>
  <c r="D4730" i="1313"/>
  <c r="E4730" i="1313"/>
  <c r="F4730" i="1313"/>
  <c r="D4731" i="1313"/>
  <c r="E4731" i="1313"/>
  <c r="F4731" i="1313"/>
  <c r="D4732" i="1313"/>
  <c r="E4732" i="1313"/>
  <c r="F4732" i="1313"/>
  <c r="D4733" i="1313"/>
  <c r="E4733" i="1313"/>
  <c r="F4733" i="1313"/>
  <c r="D4734" i="1313"/>
  <c r="E4734" i="1313"/>
  <c r="F4734" i="1313"/>
  <c r="D4735" i="1313"/>
  <c r="E4735" i="1313"/>
  <c r="F4735" i="1313"/>
  <c r="D4736" i="1313"/>
  <c r="E4736" i="1313"/>
  <c r="F4736" i="1313"/>
  <c r="D4737" i="1313"/>
  <c r="E4737" i="1313"/>
  <c r="F4737" i="1313"/>
  <c r="D4738" i="1313"/>
  <c r="E4738" i="1313"/>
  <c r="F4738" i="1313"/>
  <c r="D4739" i="1313"/>
  <c r="E4739" i="1313"/>
  <c r="F4739" i="1313"/>
  <c r="D4740" i="1313"/>
  <c r="E4740" i="1313"/>
  <c r="F4740" i="1313"/>
  <c r="D4741" i="1313"/>
  <c r="E4741" i="1313"/>
  <c r="F4741" i="1313"/>
  <c r="D4742" i="1313"/>
  <c r="E4742" i="1313"/>
  <c r="F4742" i="1313"/>
  <c r="D4743" i="1313"/>
  <c r="E4743" i="1313"/>
  <c r="F4743" i="1313"/>
  <c r="D4744" i="1313"/>
  <c r="E4744" i="1313"/>
  <c r="F4744" i="1313"/>
  <c r="D4745" i="1313"/>
  <c r="E4745" i="1313"/>
  <c r="F4745" i="1313"/>
  <c r="D4746" i="1313"/>
  <c r="E4746" i="1313"/>
  <c r="F4746" i="1313"/>
  <c r="D4747" i="1313"/>
  <c r="E4747" i="1313"/>
  <c r="F4747" i="1313"/>
  <c r="D4748" i="1313"/>
  <c r="E4748" i="1313"/>
  <c r="F4748" i="1313"/>
  <c r="D4749" i="1313"/>
  <c r="E4749" i="1313"/>
  <c r="F4749" i="1313"/>
  <c r="D4750" i="1313"/>
  <c r="E4750" i="1313"/>
  <c r="F4750" i="1313"/>
  <c r="D4751" i="1313"/>
  <c r="E4751" i="1313"/>
  <c r="F4751" i="1313"/>
  <c r="D4752" i="1313"/>
  <c r="E4752" i="1313"/>
  <c r="F4752" i="1313"/>
  <c r="D4753" i="1313"/>
  <c r="E4753" i="1313"/>
  <c r="F4753" i="1313"/>
  <c r="D4754" i="1313"/>
  <c r="E4754" i="1313"/>
  <c r="F4754" i="1313"/>
  <c r="D4755" i="1313"/>
  <c r="E4755" i="1313"/>
  <c r="F4755" i="1313"/>
  <c r="D4756" i="1313"/>
  <c r="E4756" i="1313"/>
  <c r="F4756" i="1313"/>
  <c r="D4757" i="1313"/>
  <c r="E4757" i="1313"/>
  <c r="F4757" i="1313"/>
  <c r="D4758" i="1313"/>
  <c r="E4758" i="1313"/>
  <c r="F4758" i="1313"/>
  <c r="D4759" i="1313"/>
  <c r="E4759" i="1313"/>
  <c r="F4759" i="1313"/>
  <c r="D4760" i="1313"/>
  <c r="E4760" i="1313"/>
  <c r="F4760" i="1313"/>
  <c r="D4761" i="1313"/>
  <c r="E4761" i="1313"/>
  <c r="F4761" i="1313"/>
  <c r="D4762" i="1313"/>
  <c r="E4762" i="1313"/>
  <c r="F4762" i="1313"/>
  <c r="D4763" i="1313"/>
  <c r="E4763" i="1313"/>
  <c r="F4763" i="1313"/>
  <c r="D4764" i="1313"/>
  <c r="E4764" i="1313"/>
  <c r="F4764" i="1313"/>
  <c r="D4765" i="1313"/>
  <c r="E4765" i="1313"/>
  <c r="F4765" i="1313"/>
  <c r="D4766" i="1313"/>
  <c r="E4766" i="1313"/>
  <c r="F4766" i="1313"/>
  <c r="D4767" i="1313"/>
  <c r="E4767" i="1313"/>
  <c r="F4767" i="1313"/>
  <c r="D4768" i="1313"/>
  <c r="E4768" i="1313"/>
  <c r="F4768" i="1313"/>
  <c r="D4769" i="1313"/>
  <c r="E4769" i="1313"/>
  <c r="F4769" i="1313"/>
  <c r="D4770" i="1313"/>
  <c r="E4770" i="1313"/>
  <c r="F4770" i="1313"/>
  <c r="D4771" i="1313"/>
  <c r="E4771" i="1313"/>
  <c r="F4771" i="1313"/>
  <c r="D4772" i="1313"/>
  <c r="E4772" i="1313"/>
  <c r="F4772" i="1313"/>
  <c r="D4773" i="1313"/>
  <c r="E4773" i="1313"/>
  <c r="F4773" i="1313"/>
  <c r="D4774" i="1313"/>
  <c r="E4774" i="1313"/>
  <c r="F4774" i="1313"/>
  <c r="D4775" i="1313"/>
  <c r="E4775" i="1313"/>
  <c r="F4775" i="1313"/>
  <c r="D4776" i="1313"/>
  <c r="E4776" i="1313"/>
  <c r="F4776" i="1313"/>
  <c r="D4777" i="1313"/>
  <c r="E4777" i="1313"/>
  <c r="F4777" i="1313"/>
  <c r="D4778" i="1313"/>
  <c r="E4778" i="1313"/>
  <c r="F4778" i="1313"/>
  <c r="D4779" i="1313"/>
  <c r="E4779" i="1313"/>
  <c r="F4779" i="1313"/>
  <c r="D4780" i="1313"/>
  <c r="E4780" i="1313"/>
  <c r="F4780" i="1313"/>
  <c r="D4781" i="1313"/>
  <c r="E4781" i="1313"/>
  <c r="F4781" i="1313"/>
  <c r="D4782" i="1313"/>
  <c r="E4782" i="1313"/>
  <c r="F4782" i="1313"/>
  <c r="D4783" i="1313"/>
  <c r="E4783" i="1313"/>
  <c r="F4783" i="1313"/>
  <c r="D4784" i="1313"/>
  <c r="E4784" i="1313"/>
  <c r="F4784" i="1313"/>
  <c r="D4785" i="1313"/>
  <c r="E4785" i="1313"/>
  <c r="F4785" i="1313"/>
  <c r="D4786" i="1313"/>
  <c r="E4786" i="1313"/>
  <c r="F4786" i="1313"/>
  <c r="D4787" i="1313"/>
  <c r="E4787" i="1313"/>
  <c r="F4787" i="1313"/>
  <c r="D4788" i="1313"/>
  <c r="E4788" i="1313"/>
  <c r="F4788" i="1313"/>
  <c r="D4789" i="1313"/>
  <c r="E4789" i="1313"/>
  <c r="F4789" i="1313"/>
  <c r="D4790" i="1313"/>
  <c r="E4790" i="1313"/>
  <c r="F4790" i="1313"/>
  <c r="D4791" i="1313"/>
  <c r="E4791" i="1313"/>
  <c r="F4791" i="1313"/>
  <c r="D4792" i="1313"/>
  <c r="E4792" i="1313"/>
  <c r="F4792" i="1313"/>
  <c r="D4793" i="1313"/>
  <c r="E4793" i="1313"/>
  <c r="F4793" i="1313"/>
  <c r="D4794" i="1313"/>
  <c r="E4794" i="1313"/>
  <c r="F4794" i="1313"/>
  <c r="D4795" i="1313"/>
  <c r="E4795" i="1313"/>
  <c r="F4795" i="1313"/>
  <c r="D4796" i="1313"/>
  <c r="E4796" i="1313"/>
  <c r="F4796" i="1313"/>
  <c r="D4797" i="1313"/>
  <c r="E4797" i="1313"/>
  <c r="F4797" i="1313"/>
  <c r="D4798" i="1313"/>
  <c r="E4798" i="1313"/>
  <c r="F4798" i="1313"/>
  <c r="D4799" i="1313"/>
  <c r="E4799" i="1313"/>
  <c r="F4799" i="1313"/>
  <c r="D4800" i="1313"/>
  <c r="E4800" i="1313"/>
  <c r="F4800" i="1313"/>
  <c r="D4801" i="1313"/>
  <c r="E4801" i="1313"/>
  <c r="F4801" i="1313"/>
  <c r="D4802" i="1313"/>
  <c r="E4802" i="1313"/>
  <c r="F4802" i="1313"/>
  <c r="D4803" i="1313"/>
  <c r="E4803" i="1313"/>
  <c r="F4803" i="1313"/>
  <c r="D4804" i="1313"/>
  <c r="E4804" i="1313"/>
  <c r="F4804" i="1313"/>
  <c r="D4805" i="1313"/>
  <c r="E4805" i="1313"/>
  <c r="F4805" i="1313"/>
  <c r="D4806" i="1313"/>
  <c r="E4806" i="1313"/>
  <c r="F4806" i="1313"/>
  <c r="D4807" i="1313"/>
  <c r="E4807" i="1313"/>
  <c r="F4807" i="1313"/>
  <c r="D4808" i="1313"/>
  <c r="E4808" i="1313"/>
  <c r="F4808" i="1313"/>
  <c r="D4809" i="1313"/>
  <c r="E4809" i="1313"/>
  <c r="F4809" i="1313"/>
  <c r="D4810" i="1313"/>
  <c r="E4810" i="1313"/>
  <c r="F4810" i="1313"/>
  <c r="D4811" i="1313"/>
  <c r="E4811" i="1313"/>
  <c r="F4811" i="1313"/>
  <c r="D4812" i="1313"/>
  <c r="E4812" i="1313"/>
  <c r="F4812" i="1313"/>
  <c r="D4813" i="1313"/>
  <c r="E4813" i="1313"/>
  <c r="F4813" i="1313"/>
  <c r="D4814" i="1313"/>
  <c r="E4814" i="1313"/>
  <c r="F4814" i="1313"/>
  <c r="D4815" i="1313"/>
  <c r="E4815" i="1313"/>
  <c r="F4815" i="1313"/>
  <c r="D4816" i="1313"/>
  <c r="E4816" i="1313"/>
  <c r="F4816" i="1313"/>
  <c r="D4817" i="1313"/>
  <c r="E4817" i="1313"/>
  <c r="F4817" i="1313"/>
  <c r="D4818" i="1313"/>
  <c r="E4818" i="1313"/>
  <c r="F4818" i="1313"/>
  <c r="D4819" i="1313"/>
  <c r="E4819" i="1313"/>
  <c r="F4819" i="1313"/>
  <c r="D4820" i="1313"/>
  <c r="E4820" i="1313"/>
  <c r="F4820" i="1313"/>
  <c r="D4821" i="1313"/>
  <c r="E4821" i="1313"/>
  <c r="F4821" i="1313"/>
  <c r="D4822" i="1313"/>
  <c r="E4822" i="1313"/>
  <c r="F4822" i="1313"/>
  <c r="D4823" i="1313"/>
  <c r="E4823" i="1313"/>
  <c r="F4823" i="1313"/>
  <c r="D4824" i="1313"/>
  <c r="E4824" i="1313"/>
  <c r="F4824" i="1313"/>
  <c r="D4825" i="1313"/>
  <c r="E4825" i="1313"/>
  <c r="F4825" i="1313"/>
  <c r="D4826" i="1313"/>
  <c r="E4826" i="1313"/>
  <c r="F4826" i="1313"/>
  <c r="D4827" i="1313"/>
  <c r="E4827" i="1313"/>
  <c r="F4827" i="1313"/>
  <c r="D4828" i="1313"/>
  <c r="E4828" i="1313"/>
  <c r="F4828" i="1313"/>
  <c r="D4829" i="1313"/>
  <c r="E4829" i="1313"/>
  <c r="F4829" i="1313"/>
  <c r="D4830" i="1313"/>
  <c r="E4830" i="1313"/>
  <c r="F4830" i="1313"/>
  <c r="D4831" i="1313"/>
  <c r="E4831" i="1313"/>
  <c r="F4831" i="1313"/>
  <c r="D4832" i="1313"/>
  <c r="E4832" i="1313"/>
  <c r="F4832" i="1313"/>
  <c r="D4833" i="1313"/>
  <c r="E4833" i="1313"/>
  <c r="F4833" i="1313"/>
  <c r="D4834" i="1313"/>
  <c r="E4834" i="1313"/>
  <c r="F4834" i="1313"/>
  <c r="D4835" i="1313"/>
  <c r="E4835" i="1313"/>
  <c r="F4835" i="1313"/>
  <c r="D4836" i="1313"/>
  <c r="E4836" i="1313"/>
  <c r="F4836" i="1313"/>
  <c r="D4837" i="1313"/>
  <c r="E4837" i="1313"/>
  <c r="F4837" i="1313"/>
  <c r="D4838" i="1313"/>
  <c r="E4838" i="1313"/>
  <c r="F4838" i="1313"/>
  <c r="D4839" i="1313"/>
  <c r="E4839" i="1313"/>
  <c r="F4839" i="1313"/>
  <c r="D4840" i="1313"/>
  <c r="E4840" i="1313"/>
  <c r="F4840" i="1313"/>
  <c r="D4841" i="1313"/>
  <c r="E4841" i="1313"/>
  <c r="F4841" i="1313"/>
  <c r="D4842" i="1313"/>
  <c r="E4842" i="1313"/>
  <c r="F4842" i="1313"/>
  <c r="D4843" i="1313"/>
  <c r="E4843" i="1313"/>
  <c r="F4843" i="1313"/>
  <c r="D4844" i="1313"/>
  <c r="E4844" i="1313"/>
  <c r="F4844" i="1313"/>
  <c r="D4845" i="1313"/>
  <c r="E4845" i="1313"/>
  <c r="F4845" i="1313"/>
  <c r="D4846" i="1313"/>
  <c r="E4846" i="1313"/>
  <c r="F4846" i="1313"/>
  <c r="D4847" i="1313"/>
  <c r="E4847" i="1313"/>
  <c r="F4847" i="1313"/>
  <c r="D4848" i="1313"/>
  <c r="E4848" i="1313"/>
  <c r="F4848" i="1313"/>
  <c r="D4849" i="1313"/>
  <c r="E4849" i="1313"/>
  <c r="F4849" i="1313"/>
  <c r="D4850" i="1313"/>
  <c r="E4850" i="1313"/>
  <c r="F4850" i="1313"/>
  <c r="D4851" i="1313"/>
  <c r="E4851" i="1313"/>
  <c r="F4851" i="1313"/>
  <c r="D4852" i="1313"/>
  <c r="E4852" i="1313"/>
  <c r="F4852" i="1313"/>
  <c r="D4853" i="1313"/>
  <c r="E4853" i="1313"/>
  <c r="F4853" i="1313"/>
  <c r="D4854" i="1313"/>
  <c r="E4854" i="1313"/>
  <c r="F4854" i="1313"/>
  <c r="D4855" i="1313"/>
  <c r="E4855" i="1313"/>
  <c r="F4855" i="1313"/>
  <c r="D4856" i="1313"/>
  <c r="E4856" i="1313"/>
  <c r="F4856" i="1313"/>
  <c r="D4857" i="1313"/>
  <c r="E4857" i="1313"/>
  <c r="F4857" i="1313"/>
  <c r="D4858" i="1313"/>
  <c r="E4858" i="1313"/>
  <c r="F4858" i="1313"/>
  <c r="D4859" i="1313"/>
  <c r="E4859" i="1313"/>
  <c r="F4859" i="1313"/>
  <c r="D4860" i="1313"/>
  <c r="E4860" i="1313"/>
  <c r="F4860" i="1313"/>
  <c r="D4861" i="1313"/>
  <c r="E4861" i="1313"/>
  <c r="F4861" i="1313"/>
  <c r="D4862" i="1313"/>
  <c r="E4862" i="1313"/>
  <c r="F4862" i="1313"/>
  <c r="D4863" i="1313"/>
  <c r="E4863" i="1313"/>
  <c r="F4863" i="1313"/>
  <c r="D4864" i="1313"/>
  <c r="E4864" i="1313"/>
  <c r="F4864" i="1313"/>
  <c r="D4865" i="1313"/>
  <c r="E4865" i="1313"/>
  <c r="F4865" i="1313"/>
  <c r="D4866" i="1313"/>
  <c r="E4866" i="1313"/>
  <c r="F4866" i="1313"/>
  <c r="D4867" i="1313"/>
  <c r="E4867" i="1313"/>
  <c r="F4867" i="1313"/>
  <c r="D4868" i="1313"/>
  <c r="E4868" i="1313"/>
  <c r="F4868" i="1313"/>
  <c r="D4869" i="1313"/>
  <c r="E4869" i="1313"/>
  <c r="F4869" i="1313"/>
  <c r="D4870" i="1313"/>
  <c r="E4870" i="1313"/>
  <c r="F4870" i="1313"/>
  <c r="D4871" i="1313"/>
  <c r="E4871" i="1313"/>
  <c r="F4871" i="1313"/>
  <c r="D4872" i="1313"/>
  <c r="E4872" i="1313"/>
  <c r="F4872" i="1313"/>
  <c r="D4873" i="1313"/>
  <c r="E4873" i="1313"/>
  <c r="F4873" i="1313"/>
  <c r="D4874" i="1313"/>
  <c r="E4874" i="1313"/>
  <c r="F4874" i="1313"/>
  <c r="D4875" i="1313"/>
  <c r="E4875" i="1313"/>
  <c r="F4875" i="1313"/>
  <c r="D4876" i="1313"/>
  <c r="E4876" i="1313"/>
  <c r="F4876" i="1313"/>
  <c r="D4877" i="1313"/>
  <c r="E4877" i="1313"/>
  <c r="F4877" i="1313"/>
  <c r="D4878" i="1313"/>
  <c r="E4878" i="1313"/>
  <c r="F4878" i="1313"/>
  <c r="D4879" i="1313"/>
  <c r="E4879" i="1313"/>
  <c r="F4879" i="1313"/>
  <c r="D4880" i="1313"/>
  <c r="E4880" i="1313"/>
  <c r="F4880" i="1313"/>
  <c r="D4881" i="1313"/>
  <c r="E4881" i="1313"/>
  <c r="F4881" i="1313"/>
  <c r="D4882" i="1313"/>
  <c r="E4882" i="1313"/>
  <c r="F4882" i="1313"/>
  <c r="D4883" i="1313"/>
  <c r="E4883" i="1313"/>
  <c r="F4883" i="1313"/>
  <c r="D4884" i="1313"/>
  <c r="E4884" i="1313"/>
  <c r="F4884" i="1313"/>
  <c r="D4885" i="1313"/>
  <c r="E4885" i="1313"/>
  <c r="F4885" i="1313"/>
  <c r="D4886" i="1313"/>
  <c r="E4886" i="1313"/>
  <c r="F4886" i="1313"/>
  <c r="D4887" i="1313"/>
  <c r="E4887" i="1313"/>
  <c r="F4887" i="1313"/>
  <c r="D4888" i="1313"/>
  <c r="E4888" i="1313"/>
  <c r="F4888" i="1313"/>
  <c r="D4889" i="1313"/>
  <c r="E4889" i="1313"/>
  <c r="F4889" i="1313"/>
  <c r="D4890" i="1313"/>
  <c r="E4890" i="1313"/>
  <c r="F4890" i="1313"/>
  <c r="D4891" i="1313"/>
  <c r="E4891" i="1313"/>
  <c r="F4891" i="1313"/>
  <c r="D4892" i="1313"/>
  <c r="E4892" i="1313"/>
  <c r="F4892" i="1313"/>
  <c r="D4893" i="1313"/>
  <c r="E4893" i="1313"/>
  <c r="F4893" i="1313"/>
  <c r="D4894" i="1313"/>
  <c r="E4894" i="1313"/>
  <c r="F4894" i="1313"/>
  <c r="D4895" i="1313"/>
  <c r="E4895" i="1313"/>
  <c r="F4895" i="1313"/>
  <c r="D4896" i="1313"/>
  <c r="E4896" i="1313"/>
  <c r="F4896" i="1313"/>
  <c r="D4897" i="1313"/>
  <c r="E4897" i="1313"/>
  <c r="F4897" i="1313"/>
  <c r="D4898" i="1313"/>
  <c r="E4898" i="1313"/>
  <c r="F4898" i="1313"/>
  <c r="D4899" i="1313"/>
  <c r="E4899" i="1313"/>
  <c r="F4899" i="1313"/>
  <c r="D4900" i="1313"/>
  <c r="E4900" i="1313"/>
  <c r="F4900" i="1313"/>
  <c r="D4901" i="1313"/>
  <c r="E4901" i="1313"/>
  <c r="F4901" i="1313"/>
  <c r="D4902" i="1313"/>
  <c r="E4902" i="1313"/>
  <c r="F4902" i="1313"/>
  <c r="D4903" i="1313"/>
  <c r="E4903" i="1313"/>
  <c r="F4903" i="1313"/>
  <c r="D4904" i="1313"/>
  <c r="E4904" i="1313"/>
  <c r="F4904" i="1313"/>
  <c r="D4905" i="1313"/>
  <c r="E4905" i="1313"/>
  <c r="F4905" i="1313"/>
  <c r="D4906" i="1313"/>
  <c r="E4906" i="1313"/>
  <c r="F4906" i="1313"/>
  <c r="D4907" i="1313"/>
  <c r="E4907" i="1313"/>
  <c r="F4907" i="1313"/>
  <c r="D4908" i="1313"/>
  <c r="E4908" i="1313"/>
  <c r="F4908" i="1313"/>
  <c r="D4909" i="1313"/>
  <c r="E4909" i="1313"/>
  <c r="F4909" i="1313"/>
  <c r="D4910" i="1313"/>
  <c r="E4910" i="1313"/>
  <c r="F4910" i="1313"/>
  <c r="D4911" i="1313"/>
  <c r="E4911" i="1313"/>
  <c r="F4911" i="1313"/>
  <c r="D4912" i="1313"/>
  <c r="E4912" i="1313"/>
  <c r="F4912" i="1313"/>
  <c r="D4913" i="1313"/>
  <c r="E4913" i="1313"/>
  <c r="F4913" i="1313"/>
  <c r="D4914" i="1313"/>
  <c r="E4914" i="1313"/>
  <c r="F4914" i="1313"/>
  <c r="D4915" i="1313"/>
  <c r="E4915" i="1313"/>
  <c r="F4915" i="1313"/>
  <c r="D4916" i="1313"/>
  <c r="E4916" i="1313"/>
  <c r="F4916" i="1313"/>
  <c r="D4917" i="1313"/>
  <c r="E4917" i="1313"/>
  <c r="F4917" i="1313"/>
  <c r="D4918" i="1313"/>
  <c r="E4918" i="1313"/>
  <c r="F4918" i="1313"/>
  <c r="D4919" i="1313"/>
  <c r="E4919" i="1313"/>
  <c r="F4919" i="1313"/>
  <c r="D4920" i="1313"/>
  <c r="E4920" i="1313"/>
  <c r="F4920" i="1313"/>
  <c r="D4921" i="1313"/>
  <c r="E4921" i="1313"/>
  <c r="F4921" i="1313"/>
  <c r="D4922" i="1313"/>
  <c r="E4922" i="1313"/>
  <c r="F4922" i="1313"/>
  <c r="D4923" i="1313"/>
  <c r="E4923" i="1313"/>
  <c r="F4923" i="1313"/>
  <c r="D4924" i="1313"/>
  <c r="E4924" i="1313"/>
  <c r="F4924" i="1313"/>
  <c r="D4925" i="1313"/>
  <c r="E4925" i="1313"/>
  <c r="F4925" i="1313"/>
  <c r="D4926" i="1313"/>
  <c r="E4926" i="1313"/>
  <c r="F4926" i="1313"/>
  <c r="D4927" i="1313"/>
  <c r="E4927" i="1313"/>
  <c r="F4927" i="1313"/>
  <c r="D4928" i="1313"/>
  <c r="E4928" i="1313"/>
  <c r="F4928" i="1313"/>
  <c r="D4929" i="1313"/>
  <c r="E4929" i="1313"/>
  <c r="F4929" i="1313"/>
  <c r="D4930" i="1313"/>
  <c r="E4930" i="1313"/>
  <c r="F4930" i="1313"/>
  <c r="D4931" i="1313"/>
  <c r="E4931" i="1313"/>
  <c r="F4931" i="1313"/>
  <c r="D4932" i="1313"/>
  <c r="E4932" i="1313"/>
  <c r="F4932" i="1313"/>
  <c r="D4933" i="1313"/>
  <c r="E4933" i="1313"/>
  <c r="F4933" i="1313"/>
  <c r="D4934" i="1313"/>
  <c r="E4934" i="1313"/>
  <c r="F4934" i="1313"/>
  <c r="D4935" i="1313"/>
  <c r="E4935" i="1313"/>
  <c r="F4935" i="1313"/>
  <c r="D4936" i="1313"/>
  <c r="E4936" i="1313"/>
  <c r="F4936" i="1313"/>
  <c r="D4937" i="1313"/>
  <c r="E4937" i="1313"/>
  <c r="F4937" i="1313"/>
  <c r="D4938" i="1313"/>
  <c r="E4938" i="1313"/>
  <c r="F4938" i="1313"/>
  <c r="D4939" i="1313"/>
  <c r="E4939" i="1313"/>
  <c r="F4939" i="1313"/>
  <c r="D4940" i="1313"/>
  <c r="E4940" i="1313"/>
  <c r="F4940" i="1313"/>
  <c r="D4941" i="1313"/>
  <c r="E4941" i="1313"/>
  <c r="F4941" i="1313"/>
  <c r="D4942" i="1313"/>
  <c r="E4942" i="1313"/>
  <c r="F4942" i="1313"/>
  <c r="D4943" i="1313"/>
  <c r="E4943" i="1313"/>
  <c r="F4943" i="1313"/>
  <c r="D4944" i="1313"/>
  <c r="E4944" i="1313"/>
  <c r="F4944" i="1313"/>
  <c r="D4945" i="1313"/>
  <c r="E4945" i="1313"/>
  <c r="F4945" i="1313"/>
  <c r="D4946" i="1313"/>
  <c r="E4946" i="1313"/>
  <c r="F4946" i="1313"/>
  <c r="D4947" i="1313"/>
  <c r="E4947" i="1313"/>
  <c r="F4947" i="1313"/>
  <c r="D4948" i="1313"/>
  <c r="E4948" i="1313"/>
  <c r="F4948" i="1313"/>
  <c r="D4949" i="1313"/>
  <c r="E4949" i="1313"/>
  <c r="F4949" i="1313"/>
  <c r="D4950" i="1313"/>
  <c r="E4950" i="1313"/>
  <c r="F4950" i="1313"/>
  <c r="D4951" i="1313"/>
  <c r="E4951" i="1313"/>
  <c r="F4951" i="1313"/>
  <c r="D4952" i="1313"/>
  <c r="E4952" i="1313"/>
  <c r="F4952" i="1313"/>
  <c r="D4953" i="1313"/>
  <c r="E4953" i="1313"/>
  <c r="F4953" i="1313"/>
  <c r="D4954" i="1313"/>
  <c r="E4954" i="1313"/>
  <c r="F4954" i="1313"/>
  <c r="D4955" i="1313"/>
  <c r="E4955" i="1313"/>
  <c r="F4955" i="1313"/>
  <c r="D4956" i="1313"/>
  <c r="E4956" i="1313"/>
  <c r="F4956" i="1313"/>
  <c r="D4957" i="1313"/>
  <c r="E4957" i="1313"/>
  <c r="F4957" i="1313"/>
  <c r="D4958" i="1313"/>
  <c r="E4958" i="1313"/>
  <c r="F4958" i="1313"/>
  <c r="D4959" i="1313"/>
  <c r="E4959" i="1313"/>
  <c r="F4959" i="1313"/>
  <c r="D4960" i="1313"/>
  <c r="E4960" i="1313"/>
  <c r="F4960" i="1313"/>
  <c r="D4961" i="1313"/>
  <c r="E4961" i="1313"/>
  <c r="F4961" i="1313"/>
  <c r="D4962" i="1313"/>
  <c r="E4962" i="1313"/>
  <c r="F4962" i="1313"/>
  <c r="D4963" i="1313"/>
  <c r="E4963" i="1313"/>
  <c r="F4963" i="1313"/>
  <c r="D4964" i="1313"/>
  <c r="E4964" i="1313"/>
  <c r="F4964" i="1313"/>
  <c r="D4965" i="1313"/>
  <c r="E4965" i="1313"/>
  <c r="F4965" i="1313"/>
  <c r="D4966" i="1313"/>
  <c r="E4966" i="1313"/>
  <c r="F4966" i="1313"/>
  <c r="D4967" i="1313"/>
  <c r="E4967" i="1313"/>
  <c r="F4967" i="1313"/>
  <c r="D4968" i="1313"/>
  <c r="E4968" i="1313"/>
  <c r="F4968" i="1313"/>
  <c r="D4969" i="1313"/>
  <c r="E4969" i="1313"/>
  <c r="F4969" i="1313"/>
  <c r="D4970" i="1313"/>
  <c r="E4970" i="1313"/>
  <c r="F4970" i="1313"/>
  <c r="D4971" i="1313"/>
  <c r="E4971" i="1313"/>
  <c r="F4971" i="1313"/>
  <c r="D4972" i="1313"/>
  <c r="E4972" i="1313"/>
  <c r="F4972" i="1313"/>
  <c r="D4973" i="1313"/>
  <c r="E4973" i="1313"/>
  <c r="F4973" i="1313"/>
  <c r="D4974" i="1313"/>
  <c r="E4974" i="1313"/>
  <c r="F4974" i="1313"/>
  <c r="D4975" i="1313"/>
  <c r="E4975" i="1313"/>
  <c r="F4975" i="1313"/>
  <c r="D4976" i="1313"/>
  <c r="E4976" i="1313"/>
  <c r="F4976" i="1313"/>
  <c r="D4977" i="1313"/>
  <c r="E4977" i="1313"/>
  <c r="F4977" i="1313"/>
  <c r="D4978" i="1313"/>
  <c r="E4978" i="1313"/>
  <c r="F4978" i="1313"/>
  <c r="D4979" i="1313"/>
  <c r="E4979" i="1313"/>
  <c r="F4979" i="1313"/>
  <c r="D4980" i="1313"/>
  <c r="E4980" i="1313"/>
  <c r="F4980" i="1313"/>
  <c r="D4981" i="1313"/>
  <c r="E4981" i="1313"/>
  <c r="F4981" i="1313"/>
  <c r="D4982" i="1313"/>
  <c r="E4982" i="1313"/>
  <c r="F4982" i="1313"/>
  <c r="D4983" i="1313"/>
  <c r="E4983" i="1313"/>
  <c r="F4983" i="1313"/>
  <c r="D4984" i="1313"/>
  <c r="E4984" i="1313"/>
  <c r="F4984" i="1313"/>
  <c r="D4985" i="1313"/>
  <c r="E4985" i="1313"/>
  <c r="F4985" i="1313"/>
  <c r="D4986" i="1313"/>
  <c r="E4986" i="1313"/>
  <c r="F4986" i="1313"/>
  <c r="D4987" i="1313"/>
  <c r="E4987" i="1313"/>
  <c r="F4987" i="1313"/>
  <c r="D4988" i="1313"/>
  <c r="E4988" i="1313"/>
  <c r="F4988" i="1313"/>
  <c r="D4989" i="1313"/>
  <c r="E4989" i="1313"/>
  <c r="F4989" i="1313"/>
  <c r="D4990" i="1313"/>
  <c r="E4990" i="1313"/>
  <c r="F4990" i="1313"/>
  <c r="D4991" i="1313"/>
  <c r="E4991" i="1313"/>
  <c r="F4991" i="1313"/>
  <c r="D4992" i="1313"/>
  <c r="E4992" i="1313"/>
  <c r="F4992" i="1313"/>
  <c r="D4993" i="1313"/>
  <c r="E4993" i="1313"/>
  <c r="F4993" i="1313"/>
  <c r="D4994" i="1313"/>
  <c r="E4994" i="1313"/>
  <c r="F4994" i="1313"/>
  <c r="D4995" i="1313"/>
  <c r="E4995" i="1313"/>
  <c r="F4995" i="1313"/>
  <c r="D4996" i="1313"/>
  <c r="E4996" i="1313"/>
  <c r="F4996" i="1313"/>
  <c r="D4997" i="1313"/>
  <c r="E4997" i="1313"/>
  <c r="F4997" i="1313"/>
  <c r="D4998" i="1313"/>
  <c r="E4998" i="1313"/>
  <c r="F4998" i="1313"/>
  <c r="D4999" i="1313"/>
  <c r="E4999" i="1313"/>
  <c r="F4999" i="1313"/>
  <c r="D5000" i="1313"/>
  <c r="E5000" i="1313"/>
  <c r="F5000" i="1313"/>
  <c r="D5001" i="1313"/>
  <c r="E5001" i="1313"/>
  <c r="F5001" i="1313"/>
  <c r="D5002" i="1313"/>
  <c r="E5002" i="1313"/>
  <c r="F5002" i="1313"/>
  <c r="D5003" i="1313"/>
  <c r="E5003" i="1313"/>
  <c r="F5003" i="1313"/>
  <c r="D5004" i="1313"/>
  <c r="E5004" i="1313"/>
  <c r="F5004" i="1313"/>
  <c r="D5005" i="1313"/>
  <c r="E5005" i="1313"/>
  <c r="F5005" i="1313"/>
  <c r="D5006" i="1313"/>
  <c r="E5006" i="1313"/>
  <c r="F5006" i="1313"/>
  <c r="D5007" i="1313"/>
  <c r="E5007" i="1313"/>
  <c r="F5007" i="1313"/>
  <c r="D5008" i="1313"/>
  <c r="E5008" i="1313"/>
  <c r="F5008" i="1313"/>
  <c r="D5009" i="1313"/>
  <c r="E5009" i="1313"/>
  <c r="F5009" i="1313"/>
  <c r="D5010" i="1313"/>
  <c r="E5010" i="1313"/>
  <c r="F5010" i="1313"/>
  <c r="D5011" i="1313"/>
  <c r="E5011" i="1313"/>
  <c r="F5011" i="1313"/>
  <c r="D5012" i="1313"/>
  <c r="E5012" i="1313"/>
  <c r="F5012" i="1313"/>
  <c r="D5013" i="1313"/>
  <c r="E5013" i="1313"/>
  <c r="F5013" i="1313"/>
  <c r="D5014" i="1313"/>
  <c r="E5014" i="1313"/>
  <c r="F5014" i="1313"/>
  <c r="D5015" i="1313"/>
  <c r="E5015" i="1313"/>
  <c r="F5015" i="1313"/>
  <c r="D5016" i="1313"/>
  <c r="E5016" i="1313"/>
  <c r="F5016" i="1313"/>
  <c r="D5017" i="1313"/>
  <c r="E5017" i="1313"/>
  <c r="F5017" i="1313"/>
  <c r="D5018" i="1313"/>
  <c r="E5018" i="1313"/>
  <c r="F5018" i="1313"/>
  <c r="D5019" i="1313"/>
  <c r="E5019" i="1313"/>
  <c r="F5019" i="1313"/>
  <c r="D5020" i="1313"/>
  <c r="E5020" i="1313"/>
  <c r="F5020" i="1313"/>
  <c r="D5021" i="1313"/>
  <c r="E5021" i="1313"/>
  <c r="F5021" i="1313"/>
  <c r="D5022" i="1313"/>
  <c r="E5022" i="1313"/>
  <c r="F5022" i="1313"/>
  <c r="D5023" i="1313"/>
  <c r="E5023" i="1313"/>
  <c r="F5023" i="1313"/>
  <c r="D5024" i="1313"/>
  <c r="E5024" i="1313"/>
  <c r="F5024" i="1313"/>
  <c r="D5025" i="1313"/>
  <c r="E5025" i="1313"/>
  <c r="F5025" i="1313"/>
  <c r="D5026" i="1313"/>
  <c r="E5026" i="1313"/>
  <c r="F5026" i="1313"/>
  <c r="D5027" i="1313"/>
  <c r="E5027" i="1313"/>
  <c r="F5027" i="1313"/>
  <c r="D5028" i="1313"/>
  <c r="E5028" i="1313"/>
  <c r="F5028" i="1313"/>
  <c r="D5029" i="1313"/>
  <c r="E5029" i="1313"/>
  <c r="F5029" i="1313"/>
  <c r="D5030" i="1313"/>
  <c r="E5030" i="1313"/>
  <c r="F5030" i="1313"/>
  <c r="D5031" i="1313"/>
  <c r="E5031" i="1313"/>
  <c r="F5031" i="1313"/>
  <c r="D5032" i="1313"/>
  <c r="E5032" i="1313"/>
  <c r="F5032" i="1313"/>
  <c r="D5033" i="1313"/>
  <c r="E5033" i="1313"/>
  <c r="F5033" i="1313"/>
  <c r="D5034" i="1313"/>
  <c r="E5034" i="1313"/>
  <c r="F5034" i="1313"/>
  <c r="D5035" i="1313"/>
  <c r="E5035" i="1313"/>
  <c r="F5035" i="1313"/>
  <c r="D5036" i="1313"/>
  <c r="E5036" i="1313"/>
  <c r="F5036" i="1313"/>
  <c r="D5037" i="1313"/>
  <c r="E5037" i="1313"/>
  <c r="F5037" i="1313"/>
  <c r="D5038" i="1313"/>
  <c r="E5038" i="1313"/>
  <c r="F5038" i="1313"/>
  <c r="D5039" i="1313"/>
  <c r="E5039" i="1313"/>
  <c r="F5039" i="1313"/>
  <c r="D5040" i="1313"/>
  <c r="E5040" i="1313"/>
  <c r="F5040" i="1313"/>
  <c r="D5041" i="1313"/>
  <c r="E5041" i="1313"/>
  <c r="F5041" i="1313"/>
  <c r="D5042" i="1313"/>
  <c r="E5042" i="1313"/>
  <c r="F5042" i="1313"/>
  <c r="D5043" i="1313"/>
  <c r="E5043" i="1313"/>
  <c r="F5043" i="1313"/>
  <c r="D5044" i="1313"/>
  <c r="E5044" i="1313"/>
  <c r="F5044" i="1313"/>
  <c r="D5045" i="1313"/>
  <c r="E5045" i="1313"/>
  <c r="F5045" i="1313"/>
  <c r="D5046" i="1313"/>
  <c r="E5046" i="1313"/>
  <c r="F5046" i="1313"/>
  <c r="D5047" i="1313"/>
  <c r="E5047" i="1313"/>
  <c r="F5047" i="1313"/>
  <c r="D5048" i="1313"/>
  <c r="E5048" i="1313"/>
  <c r="F5048" i="1313"/>
  <c r="D5049" i="1313"/>
  <c r="E5049" i="1313"/>
  <c r="F5049" i="1313"/>
  <c r="D5050" i="1313"/>
  <c r="E5050" i="1313"/>
  <c r="F5050" i="1313"/>
  <c r="D5051" i="1313"/>
  <c r="E5051" i="1313"/>
  <c r="F5051" i="1313"/>
  <c r="D5052" i="1313"/>
  <c r="E5052" i="1313"/>
  <c r="F5052" i="1313"/>
  <c r="D5053" i="1313"/>
  <c r="E5053" i="1313"/>
  <c r="F5053" i="1313"/>
  <c r="D5054" i="1313"/>
  <c r="E5054" i="1313"/>
  <c r="F5054" i="1313"/>
  <c r="D5055" i="1313"/>
  <c r="E5055" i="1313"/>
  <c r="F5055" i="1313"/>
  <c r="D5056" i="1313"/>
  <c r="E5056" i="1313"/>
  <c r="F5056" i="1313"/>
  <c r="D5057" i="1313"/>
  <c r="E5057" i="1313"/>
  <c r="F5057" i="1313"/>
  <c r="D5058" i="1313"/>
  <c r="E5058" i="1313"/>
  <c r="F5058" i="1313"/>
  <c r="D5059" i="1313"/>
  <c r="E5059" i="1313"/>
  <c r="F5059" i="1313"/>
  <c r="D5060" i="1313"/>
  <c r="E5060" i="1313"/>
  <c r="F5060" i="1313"/>
  <c r="D5061" i="1313"/>
  <c r="E5061" i="1313"/>
  <c r="F5061" i="1313"/>
  <c r="D5062" i="1313"/>
  <c r="E5062" i="1313"/>
  <c r="F5062" i="1313"/>
  <c r="D5063" i="1313"/>
  <c r="E5063" i="1313"/>
  <c r="F5063" i="1313"/>
  <c r="D5064" i="1313"/>
  <c r="E5064" i="1313"/>
  <c r="F5064" i="1313"/>
  <c r="D5065" i="1313"/>
  <c r="E5065" i="1313"/>
  <c r="F5065" i="1313"/>
  <c r="D5066" i="1313"/>
  <c r="E5066" i="1313"/>
  <c r="F5066" i="1313"/>
  <c r="D5067" i="1313"/>
  <c r="E5067" i="1313"/>
  <c r="F5067" i="1313"/>
  <c r="D5068" i="1313"/>
  <c r="E5068" i="1313"/>
  <c r="F5068" i="1313"/>
  <c r="D5069" i="1313"/>
  <c r="E5069" i="1313"/>
  <c r="F5069" i="1313"/>
  <c r="D5070" i="1313"/>
  <c r="E5070" i="1313"/>
  <c r="F5070" i="1313"/>
  <c r="D5071" i="1313"/>
  <c r="E5071" i="1313"/>
  <c r="F5071" i="1313"/>
  <c r="D5072" i="1313"/>
  <c r="E5072" i="1313"/>
  <c r="F5072" i="1313"/>
  <c r="D5073" i="1313"/>
  <c r="E5073" i="1313"/>
  <c r="F5073" i="1313"/>
  <c r="D5074" i="1313"/>
  <c r="E5074" i="1313"/>
  <c r="F5074" i="1313"/>
  <c r="D5075" i="1313"/>
  <c r="E5075" i="1313"/>
  <c r="F5075" i="1313"/>
  <c r="D5076" i="1313"/>
  <c r="E5076" i="1313"/>
  <c r="F5076" i="1313"/>
  <c r="D5077" i="1313"/>
  <c r="E5077" i="1313"/>
  <c r="F5077" i="1313"/>
  <c r="D5078" i="1313"/>
  <c r="E5078" i="1313"/>
  <c r="F5078" i="1313"/>
  <c r="D5079" i="1313"/>
  <c r="E5079" i="1313"/>
  <c r="F5079" i="1313"/>
  <c r="D5080" i="1313"/>
  <c r="E5080" i="1313"/>
  <c r="F5080" i="1313"/>
  <c r="D5081" i="1313"/>
  <c r="E5081" i="1313"/>
  <c r="F5081" i="1313"/>
  <c r="D5082" i="1313"/>
  <c r="E5082" i="1313"/>
  <c r="F5082" i="1313"/>
  <c r="D5083" i="1313"/>
  <c r="E5083" i="1313"/>
  <c r="F5083" i="1313"/>
  <c r="D5084" i="1313"/>
  <c r="E5084" i="1313"/>
  <c r="F5084" i="1313"/>
  <c r="D5085" i="1313"/>
  <c r="E5085" i="1313"/>
  <c r="F5085" i="1313"/>
  <c r="D5086" i="1313"/>
  <c r="E5086" i="1313"/>
  <c r="F5086" i="1313"/>
  <c r="D5087" i="1313"/>
  <c r="E5087" i="1313"/>
  <c r="F5087" i="1313"/>
  <c r="D5088" i="1313"/>
  <c r="E5088" i="1313"/>
  <c r="F5088" i="1313"/>
  <c r="D5089" i="1313"/>
  <c r="E5089" i="1313"/>
  <c r="F5089" i="1313"/>
  <c r="D5090" i="1313"/>
  <c r="E5090" i="1313"/>
  <c r="F5090" i="1313"/>
  <c r="D5091" i="1313"/>
  <c r="E5091" i="1313"/>
  <c r="F5091" i="1313"/>
  <c r="D5092" i="1313"/>
  <c r="E5092" i="1313"/>
  <c r="F5092" i="1313"/>
  <c r="D5093" i="1313"/>
  <c r="E5093" i="1313"/>
  <c r="F5093" i="1313"/>
  <c r="D5094" i="1313"/>
  <c r="E5094" i="1313"/>
  <c r="F5094" i="1313"/>
  <c r="D5095" i="1313"/>
  <c r="E5095" i="1313"/>
  <c r="F5095" i="1313"/>
  <c r="D5096" i="1313"/>
  <c r="E5096" i="1313"/>
  <c r="F5096" i="1313"/>
  <c r="D5097" i="1313"/>
  <c r="E5097" i="1313"/>
  <c r="F5097" i="1313"/>
  <c r="D5098" i="1313"/>
  <c r="E5098" i="1313"/>
  <c r="F5098" i="1313"/>
  <c r="D5099" i="1313"/>
  <c r="E5099" i="1313"/>
  <c r="F5099" i="1313"/>
  <c r="D5100" i="1313"/>
  <c r="E5100" i="1313"/>
  <c r="F5100" i="1313"/>
  <c r="D5101" i="1313"/>
  <c r="E5101" i="1313"/>
  <c r="F5101" i="1313"/>
  <c r="D5102" i="1313"/>
  <c r="E5102" i="1313"/>
  <c r="F5102" i="1313"/>
  <c r="D5103" i="1313"/>
  <c r="E5103" i="1313"/>
  <c r="F5103" i="1313"/>
  <c r="D5104" i="1313"/>
  <c r="E5104" i="1313"/>
  <c r="F5104" i="1313"/>
  <c r="D5105" i="1313"/>
  <c r="E5105" i="1313"/>
  <c r="F5105" i="1313"/>
  <c r="D5106" i="1313"/>
  <c r="E5106" i="1313"/>
  <c r="F5106" i="1313"/>
  <c r="D5107" i="1313"/>
  <c r="E5107" i="1313"/>
  <c r="F5107" i="1313"/>
  <c r="D5108" i="1313"/>
  <c r="E5108" i="1313"/>
  <c r="F5108" i="1313"/>
  <c r="D5109" i="1313"/>
  <c r="E5109" i="1313"/>
  <c r="F5109" i="1313"/>
  <c r="D5110" i="1313"/>
  <c r="E5110" i="1313"/>
  <c r="F5110" i="1313"/>
  <c r="D5111" i="1313"/>
  <c r="E5111" i="1313"/>
  <c r="F5111" i="1313"/>
  <c r="D5112" i="1313"/>
  <c r="E5112" i="1313"/>
  <c r="F5112" i="1313"/>
  <c r="D5113" i="1313"/>
  <c r="E5113" i="1313"/>
  <c r="F5113" i="1313"/>
  <c r="D5114" i="1313"/>
  <c r="E5114" i="1313"/>
  <c r="F5114" i="1313"/>
  <c r="D5115" i="1313"/>
  <c r="E5115" i="1313"/>
  <c r="F5115" i="1313"/>
  <c r="D5116" i="1313"/>
  <c r="E5116" i="1313"/>
  <c r="F5116" i="1313"/>
  <c r="D5117" i="1313"/>
  <c r="E5117" i="1313"/>
  <c r="F5117" i="1313"/>
  <c r="D5118" i="1313"/>
  <c r="E5118" i="1313"/>
  <c r="F5118" i="1313"/>
  <c r="D5119" i="1313"/>
  <c r="E5119" i="1313"/>
  <c r="F5119" i="1313"/>
  <c r="D5120" i="1313"/>
  <c r="E5120" i="1313"/>
  <c r="F5120" i="1313"/>
  <c r="D5121" i="1313"/>
  <c r="E5121" i="1313"/>
  <c r="F5121" i="1313"/>
  <c r="D5122" i="1313"/>
  <c r="E5122" i="1313"/>
  <c r="F5122" i="1313"/>
  <c r="D5123" i="1313"/>
  <c r="E5123" i="1313"/>
  <c r="F5123" i="1313"/>
  <c r="D5124" i="1313"/>
  <c r="E5124" i="1313"/>
  <c r="F5124" i="1313"/>
  <c r="D5125" i="1313"/>
  <c r="E5125" i="1313"/>
  <c r="F5125" i="1313"/>
  <c r="D5126" i="1313"/>
  <c r="E5126" i="1313"/>
  <c r="F5126" i="1313"/>
  <c r="D5127" i="1313"/>
  <c r="E5127" i="1313"/>
  <c r="F5127" i="1313"/>
  <c r="D5128" i="1313"/>
  <c r="E5128" i="1313"/>
  <c r="F5128" i="1313"/>
  <c r="D5129" i="1313"/>
  <c r="E5129" i="1313"/>
  <c r="F5129" i="1313"/>
  <c r="D5130" i="1313"/>
  <c r="E5130" i="1313"/>
  <c r="F5130" i="1313"/>
  <c r="D5131" i="1313"/>
  <c r="E5131" i="1313"/>
  <c r="F5131" i="1313"/>
  <c r="D5132" i="1313"/>
  <c r="E5132" i="1313"/>
  <c r="F5132" i="1313"/>
  <c r="D5133" i="1313"/>
  <c r="E5133" i="1313"/>
  <c r="F5133" i="1313"/>
  <c r="D5134" i="1313"/>
  <c r="E5134" i="1313"/>
  <c r="F5134" i="1313"/>
  <c r="D5135" i="1313"/>
  <c r="E5135" i="1313"/>
  <c r="F5135" i="1313"/>
  <c r="D5136" i="1313"/>
  <c r="E5136" i="1313"/>
  <c r="F5136" i="1313"/>
  <c r="D5137" i="1313"/>
  <c r="E5137" i="1313"/>
  <c r="F5137" i="1313"/>
  <c r="D5138" i="1313"/>
  <c r="E5138" i="1313"/>
  <c r="F5138" i="1313"/>
  <c r="D5139" i="1313"/>
  <c r="E5139" i="1313"/>
  <c r="F5139" i="1313"/>
  <c r="D5140" i="1313"/>
  <c r="E5140" i="1313"/>
  <c r="F5140" i="1313"/>
  <c r="D5141" i="1313"/>
  <c r="E5141" i="1313"/>
  <c r="F5141" i="1313"/>
  <c r="D5142" i="1313"/>
  <c r="E5142" i="1313"/>
  <c r="F5142" i="1313"/>
  <c r="D5143" i="1313"/>
  <c r="E5143" i="1313"/>
  <c r="F5143" i="1313"/>
  <c r="D5144" i="1313"/>
  <c r="E5144" i="1313"/>
  <c r="F5144" i="1313"/>
  <c r="D5145" i="1313"/>
  <c r="E5145" i="1313"/>
  <c r="F5145" i="1313"/>
  <c r="D5146" i="1313"/>
  <c r="E5146" i="1313"/>
  <c r="F5146" i="1313"/>
  <c r="D5147" i="1313"/>
  <c r="E5147" i="1313"/>
  <c r="F5147" i="1313"/>
  <c r="D5148" i="1313"/>
  <c r="E5148" i="1313"/>
  <c r="F5148" i="1313"/>
  <c r="D5149" i="1313"/>
  <c r="E5149" i="1313"/>
  <c r="F5149" i="1313"/>
  <c r="D5150" i="1313"/>
  <c r="E5150" i="1313"/>
  <c r="F5150" i="1313"/>
  <c r="D5151" i="1313"/>
  <c r="E5151" i="1313"/>
  <c r="F5151" i="1313"/>
  <c r="D5152" i="1313"/>
  <c r="E5152" i="1313"/>
  <c r="F5152" i="1313"/>
  <c r="D5153" i="1313"/>
  <c r="E5153" i="1313"/>
  <c r="F5153" i="1313"/>
  <c r="D5154" i="1313"/>
  <c r="E5154" i="1313"/>
  <c r="F5154" i="1313"/>
  <c r="D5155" i="1313"/>
  <c r="E5155" i="1313"/>
  <c r="F5155" i="1313"/>
  <c r="D5156" i="1313"/>
  <c r="E5156" i="1313"/>
  <c r="F5156" i="1313"/>
  <c r="D5157" i="1313"/>
  <c r="E5157" i="1313"/>
  <c r="F5157" i="1313"/>
  <c r="D5158" i="1313"/>
  <c r="E5158" i="1313"/>
  <c r="F5158" i="1313"/>
  <c r="D5159" i="1313"/>
  <c r="E5159" i="1313"/>
  <c r="F5159" i="1313"/>
  <c r="D5160" i="1313"/>
  <c r="E5160" i="1313"/>
  <c r="F5160" i="1313"/>
  <c r="D5161" i="1313"/>
  <c r="E5161" i="1313"/>
  <c r="F5161" i="1313"/>
  <c r="D5162" i="1313"/>
  <c r="E5162" i="1313"/>
  <c r="F5162" i="1313"/>
  <c r="D5163" i="1313"/>
  <c r="E5163" i="1313"/>
  <c r="F5163" i="1313"/>
  <c r="D5164" i="1313"/>
  <c r="E5164" i="1313"/>
  <c r="F5164" i="1313"/>
  <c r="D5165" i="1313"/>
  <c r="E5165" i="1313"/>
  <c r="F5165" i="1313"/>
  <c r="D5166" i="1313"/>
  <c r="E5166" i="1313"/>
  <c r="F5166" i="1313"/>
  <c r="D5167" i="1313"/>
  <c r="E5167" i="1313"/>
  <c r="F5167" i="1313"/>
  <c r="D5168" i="1313"/>
  <c r="E5168" i="1313"/>
  <c r="F5168" i="1313"/>
  <c r="D5169" i="1313"/>
  <c r="E5169" i="1313"/>
  <c r="F5169" i="1313"/>
  <c r="D5170" i="1313"/>
  <c r="E5170" i="1313"/>
  <c r="F5170" i="1313"/>
  <c r="D5171" i="1313"/>
  <c r="E5171" i="1313"/>
  <c r="F5171" i="1313"/>
  <c r="D5172" i="1313"/>
  <c r="E5172" i="1313"/>
  <c r="F5172" i="1313"/>
  <c r="D5173" i="1313"/>
  <c r="E5173" i="1313"/>
  <c r="F5173" i="1313"/>
  <c r="D5174" i="1313"/>
  <c r="E5174" i="1313"/>
  <c r="F5174" i="1313"/>
  <c r="D5175" i="1313"/>
  <c r="E5175" i="1313"/>
  <c r="F5175" i="1313"/>
  <c r="D5176" i="1313"/>
  <c r="E5176" i="1313"/>
  <c r="F5176" i="1313"/>
  <c r="D5177" i="1313"/>
  <c r="E5177" i="1313"/>
  <c r="F5177" i="1313"/>
  <c r="D5178" i="1313"/>
  <c r="E5178" i="1313"/>
  <c r="F5178" i="1313"/>
  <c r="D5179" i="1313"/>
  <c r="E5179" i="1313"/>
  <c r="F5179" i="1313"/>
  <c r="D5180" i="1313"/>
  <c r="E5180" i="1313"/>
  <c r="F5180" i="1313"/>
  <c r="D5181" i="1313"/>
  <c r="E5181" i="1313"/>
  <c r="F5181" i="1313"/>
  <c r="D5182" i="1313"/>
  <c r="E5182" i="1313"/>
  <c r="F5182" i="1313"/>
  <c r="D5183" i="1313"/>
  <c r="E5183" i="1313"/>
  <c r="F5183" i="1313"/>
  <c r="D5184" i="1313"/>
  <c r="E5184" i="1313"/>
  <c r="F5184" i="1313"/>
  <c r="D5185" i="1313"/>
  <c r="E5185" i="1313"/>
  <c r="F5185" i="1313"/>
  <c r="D5186" i="1313"/>
  <c r="E5186" i="1313"/>
  <c r="F5186" i="1313"/>
  <c r="D5187" i="1313"/>
  <c r="E5187" i="1313"/>
  <c r="F5187" i="1313"/>
  <c r="D5188" i="1313"/>
  <c r="E5188" i="1313"/>
  <c r="F5188" i="1313"/>
  <c r="D5189" i="1313"/>
  <c r="E5189" i="1313"/>
  <c r="F5189" i="1313"/>
  <c r="D5190" i="1313"/>
  <c r="E5190" i="1313"/>
  <c r="F5190" i="1313"/>
  <c r="D5191" i="1313"/>
  <c r="E5191" i="1313"/>
  <c r="F5191" i="1313"/>
  <c r="D5192" i="1313"/>
  <c r="E5192" i="1313"/>
  <c r="F5192" i="1313"/>
  <c r="D5193" i="1313"/>
  <c r="E5193" i="1313"/>
  <c r="F5193" i="1313"/>
  <c r="D5194" i="1313"/>
  <c r="E5194" i="1313"/>
  <c r="F5194" i="1313"/>
  <c r="D5195" i="1313"/>
  <c r="E5195" i="1313"/>
  <c r="F5195" i="1313"/>
  <c r="D5196" i="1313"/>
  <c r="E5196" i="1313"/>
  <c r="F5196" i="1313"/>
  <c r="D5197" i="1313"/>
  <c r="E5197" i="1313"/>
  <c r="F5197" i="1313"/>
  <c r="D5198" i="1313"/>
  <c r="E5198" i="1313"/>
  <c r="F5198" i="1313"/>
  <c r="D5199" i="1313"/>
  <c r="E5199" i="1313"/>
  <c r="F5199" i="1313"/>
  <c r="D5200" i="1313"/>
  <c r="E5200" i="1313"/>
  <c r="F5200" i="1313"/>
  <c r="D5201" i="1313"/>
  <c r="E5201" i="1313"/>
  <c r="F5201" i="1313"/>
  <c r="D5202" i="1313"/>
  <c r="E5202" i="1313"/>
  <c r="F5202" i="1313"/>
  <c r="D5203" i="1313"/>
  <c r="E5203" i="1313"/>
  <c r="F5203" i="1313"/>
  <c r="D5204" i="1313"/>
  <c r="E5204" i="1313"/>
  <c r="F5204" i="1313"/>
  <c r="D5205" i="1313"/>
  <c r="E5205" i="1313"/>
  <c r="F5205" i="1313"/>
  <c r="D5206" i="1313"/>
  <c r="E5206" i="1313"/>
  <c r="F5206" i="1313"/>
  <c r="D5207" i="1313"/>
  <c r="E5207" i="1313"/>
  <c r="F5207" i="1313"/>
  <c r="D5208" i="1313"/>
  <c r="E5208" i="1313"/>
  <c r="F5208" i="1313"/>
  <c r="D5209" i="1313"/>
  <c r="E5209" i="1313"/>
  <c r="F5209" i="1313"/>
  <c r="D5210" i="1313"/>
  <c r="E5210" i="1313"/>
  <c r="F5210" i="1313"/>
  <c r="D5211" i="1313"/>
  <c r="E5211" i="1313"/>
  <c r="F5211" i="1313"/>
  <c r="D5212" i="1313"/>
  <c r="E5212" i="1313"/>
  <c r="F5212" i="1313"/>
  <c r="D5213" i="1313"/>
  <c r="E5213" i="1313"/>
  <c r="F5213" i="1313"/>
  <c r="D5214" i="1313"/>
  <c r="E5214" i="1313"/>
  <c r="F5214" i="1313"/>
  <c r="D5215" i="1313"/>
  <c r="E5215" i="1313"/>
  <c r="F5215" i="1313"/>
  <c r="D5216" i="1313"/>
  <c r="E5216" i="1313"/>
  <c r="F5216" i="1313"/>
  <c r="D5217" i="1313"/>
  <c r="E5217" i="1313"/>
  <c r="F5217" i="1313"/>
  <c r="D5218" i="1313"/>
  <c r="E5218" i="1313"/>
  <c r="F5218" i="1313"/>
  <c r="D5219" i="1313"/>
  <c r="E5219" i="1313"/>
  <c r="F5219" i="1313"/>
  <c r="D5220" i="1313"/>
  <c r="E5220" i="1313"/>
  <c r="F5220" i="1313"/>
  <c r="D5221" i="1313"/>
  <c r="E5221" i="1313"/>
  <c r="F5221" i="1313"/>
  <c r="D5222" i="1313"/>
  <c r="E5222" i="1313"/>
  <c r="F5222" i="1313"/>
  <c r="D5223" i="1313"/>
  <c r="E5223" i="1313"/>
  <c r="F5223" i="1313"/>
  <c r="D5224" i="1313"/>
  <c r="E5224" i="1313"/>
  <c r="F5224" i="1313"/>
  <c r="D5225" i="1313"/>
  <c r="E5225" i="1313"/>
  <c r="F5225" i="1313"/>
  <c r="D5226" i="1313"/>
  <c r="E5226" i="1313"/>
  <c r="F5226" i="1313"/>
  <c r="D5227" i="1313"/>
  <c r="E5227" i="1313"/>
  <c r="F5227" i="1313"/>
  <c r="D5228" i="1313"/>
  <c r="E5228" i="1313"/>
  <c r="F5228" i="1313"/>
  <c r="D5229" i="1313"/>
  <c r="E5229" i="1313"/>
  <c r="F5229" i="1313"/>
  <c r="D5230" i="1313"/>
  <c r="E5230" i="1313"/>
  <c r="F5230" i="1313"/>
  <c r="D5231" i="1313"/>
  <c r="E5231" i="1313"/>
  <c r="F5231" i="1313"/>
  <c r="D5232" i="1313"/>
  <c r="E5232" i="1313"/>
  <c r="F5232" i="1313"/>
  <c r="D5233" i="1313"/>
  <c r="E5233" i="1313"/>
  <c r="F5233" i="1313"/>
  <c r="D5234" i="1313"/>
  <c r="E5234" i="1313"/>
  <c r="F5234" i="1313"/>
  <c r="D5235" i="1313"/>
  <c r="E5235" i="1313"/>
  <c r="F5235" i="1313"/>
  <c r="D5236" i="1313"/>
  <c r="E5236" i="1313"/>
  <c r="F5236" i="1313"/>
  <c r="D5237" i="1313"/>
  <c r="E5237" i="1313"/>
  <c r="F5237" i="1313"/>
  <c r="D5238" i="1313"/>
  <c r="E5238" i="1313"/>
  <c r="F5238" i="1313"/>
  <c r="D5239" i="1313"/>
  <c r="E5239" i="1313"/>
  <c r="F5239" i="1313"/>
  <c r="D5240" i="1313"/>
  <c r="E5240" i="1313"/>
  <c r="F5240" i="1313"/>
  <c r="D5241" i="1313"/>
  <c r="E5241" i="1313"/>
  <c r="F5241" i="1313"/>
  <c r="D5242" i="1313"/>
  <c r="E5242" i="1313"/>
  <c r="F5242" i="1313"/>
  <c r="D5243" i="1313"/>
  <c r="E5243" i="1313"/>
  <c r="F5243" i="1313"/>
  <c r="D5244" i="1313"/>
  <c r="E5244" i="1313"/>
  <c r="F5244" i="1313"/>
  <c r="D5245" i="1313"/>
  <c r="E5245" i="1313"/>
  <c r="F5245" i="1313"/>
  <c r="D5246" i="1313"/>
  <c r="E5246" i="1313"/>
  <c r="F5246" i="1313"/>
  <c r="D5247" i="1313"/>
  <c r="E5247" i="1313"/>
  <c r="F5247" i="1313"/>
  <c r="D5248" i="1313"/>
  <c r="E5248" i="1313"/>
  <c r="F5248" i="1313"/>
  <c r="D5249" i="1313"/>
  <c r="E5249" i="1313"/>
  <c r="F5249" i="1313"/>
  <c r="D5250" i="1313"/>
  <c r="E5250" i="1313"/>
  <c r="F5250" i="1313"/>
  <c r="D5251" i="1313"/>
  <c r="E5251" i="1313"/>
  <c r="F5251" i="1313"/>
  <c r="D5252" i="1313"/>
  <c r="E5252" i="1313"/>
  <c r="F5252" i="1313"/>
  <c r="D5253" i="1313"/>
  <c r="E5253" i="1313"/>
  <c r="F5253" i="1313"/>
  <c r="D5254" i="1313"/>
  <c r="E5254" i="1313"/>
  <c r="F5254" i="1313"/>
  <c r="D5255" i="1313"/>
  <c r="E5255" i="1313"/>
  <c r="F5255" i="1313"/>
  <c r="D5256" i="1313"/>
  <c r="E5256" i="1313"/>
  <c r="F5256" i="1313"/>
  <c r="D5257" i="1313"/>
  <c r="E5257" i="1313"/>
  <c r="F5257" i="1313"/>
  <c r="D5258" i="1313"/>
  <c r="E5258" i="1313"/>
  <c r="F5258" i="1313"/>
  <c r="D5259" i="1313"/>
  <c r="E5259" i="1313"/>
  <c r="F5259" i="1313"/>
  <c r="D5260" i="1313"/>
  <c r="E5260" i="1313"/>
  <c r="F5260" i="1313"/>
  <c r="D5261" i="1313"/>
  <c r="E5261" i="1313"/>
  <c r="F5261" i="1313"/>
  <c r="D5262" i="1313"/>
  <c r="E5262" i="1313"/>
  <c r="F5262" i="1313"/>
  <c r="D5263" i="1313"/>
  <c r="E5263" i="1313"/>
  <c r="F5263" i="1313"/>
  <c r="D5264" i="1313"/>
  <c r="E5264" i="1313"/>
  <c r="F5264" i="1313"/>
  <c r="D5265" i="1313"/>
  <c r="E5265" i="1313"/>
  <c r="F5265" i="1313"/>
  <c r="D5266" i="1313"/>
  <c r="E5266" i="1313"/>
  <c r="F5266" i="1313"/>
  <c r="D5267" i="1313"/>
  <c r="E5267" i="1313"/>
  <c r="F5267" i="1313"/>
  <c r="D5268" i="1313"/>
  <c r="E5268" i="1313"/>
  <c r="F5268" i="1313"/>
  <c r="D5269" i="1313"/>
  <c r="E5269" i="1313"/>
  <c r="F5269" i="1313"/>
  <c r="D5270" i="1313"/>
  <c r="E5270" i="1313"/>
  <c r="F5270" i="1313"/>
  <c r="D5271" i="1313"/>
  <c r="E5271" i="1313"/>
  <c r="F5271" i="1313"/>
  <c r="D5272" i="1313"/>
  <c r="E5272" i="1313"/>
  <c r="F5272" i="1313"/>
  <c r="D5273" i="1313"/>
  <c r="E5273" i="1313"/>
  <c r="F5273" i="1313"/>
  <c r="D5274" i="1313"/>
  <c r="E5274" i="1313"/>
  <c r="F5274" i="1313"/>
  <c r="D5275" i="1313"/>
  <c r="E5275" i="1313"/>
  <c r="F5275" i="1313"/>
  <c r="D5276" i="1313"/>
  <c r="E5276" i="1313"/>
  <c r="F5276" i="1313"/>
  <c r="D5277" i="1313"/>
  <c r="E5277" i="1313"/>
  <c r="F5277" i="1313"/>
  <c r="D5278" i="1313"/>
  <c r="E5278" i="1313"/>
  <c r="F5278" i="1313"/>
  <c r="D5279" i="1313"/>
  <c r="E5279" i="1313"/>
  <c r="F5279" i="1313"/>
  <c r="D5280" i="1313"/>
  <c r="E5280" i="1313"/>
  <c r="F5280" i="1313"/>
  <c r="D5281" i="1313"/>
  <c r="E5281" i="1313"/>
  <c r="F5281" i="1313"/>
  <c r="D5282" i="1313"/>
  <c r="E5282" i="1313"/>
  <c r="F5282" i="1313"/>
  <c r="D5283" i="1313"/>
  <c r="E5283" i="1313"/>
  <c r="F5283" i="1313"/>
  <c r="D5284" i="1313"/>
  <c r="E5284" i="1313"/>
  <c r="F5284" i="1313"/>
  <c r="D5285" i="1313"/>
  <c r="E5285" i="1313"/>
  <c r="F5285" i="1313"/>
  <c r="D5286" i="1313"/>
  <c r="E5286" i="1313"/>
  <c r="F5286" i="1313"/>
  <c r="D5287" i="1313"/>
  <c r="E5287" i="1313"/>
  <c r="F5287" i="1313"/>
  <c r="D5288" i="1313"/>
  <c r="E5288" i="1313"/>
  <c r="F5288" i="1313"/>
  <c r="D5289" i="1313"/>
  <c r="E5289" i="1313"/>
  <c r="F5289" i="1313"/>
  <c r="D5290" i="1313"/>
  <c r="E5290" i="1313"/>
  <c r="F5290" i="1313"/>
  <c r="D5291" i="1313"/>
  <c r="E5291" i="1313"/>
  <c r="F5291" i="1313"/>
  <c r="D5292" i="1313"/>
  <c r="E5292" i="1313"/>
  <c r="F5292" i="1313"/>
  <c r="D5293" i="1313"/>
  <c r="E5293" i="1313"/>
  <c r="F5293" i="1313"/>
  <c r="D5294" i="1313"/>
  <c r="E5294" i="1313"/>
  <c r="F5294" i="1313"/>
  <c r="D5295" i="1313"/>
  <c r="E5295" i="1313"/>
  <c r="F5295" i="1313"/>
  <c r="D5296" i="1313"/>
  <c r="E5296" i="1313"/>
  <c r="F5296" i="1313"/>
  <c r="D5297" i="1313"/>
  <c r="E5297" i="1313"/>
  <c r="F5297" i="1313"/>
  <c r="D5298" i="1313"/>
  <c r="E5298" i="1313"/>
  <c r="F5298" i="1313"/>
  <c r="D5299" i="1313"/>
  <c r="E5299" i="1313"/>
  <c r="F5299" i="1313"/>
  <c r="D5300" i="1313"/>
  <c r="E5300" i="1313"/>
  <c r="F5300" i="1313"/>
  <c r="D5301" i="1313"/>
  <c r="E5301" i="1313"/>
  <c r="F5301" i="1313"/>
  <c r="D5302" i="1313"/>
  <c r="E5302" i="1313"/>
  <c r="F5302" i="1313"/>
  <c r="D5303" i="1313"/>
  <c r="E5303" i="1313"/>
  <c r="F5303" i="1313"/>
  <c r="D5304" i="1313"/>
  <c r="E5304" i="1313"/>
  <c r="F5304" i="1313"/>
  <c r="D5305" i="1313"/>
  <c r="E5305" i="1313"/>
  <c r="F5305" i="1313"/>
  <c r="D5306" i="1313"/>
  <c r="E5306" i="1313"/>
  <c r="F5306" i="1313"/>
  <c r="D5307" i="1313"/>
  <c r="E5307" i="1313"/>
  <c r="F5307" i="1313"/>
  <c r="D5308" i="1313"/>
  <c r="E5308" i="1313"/>
  <c r="F5308" i="1313"/>
  <c r="D5309" i="1313"/>
  <c r="E5309" i="1313"/>
  <c r="F5309" i="1313"/>
  <c r="D5310" i="1313"/>
  <c r="E5310" i="1313"/>
  <c r="F5310" i="1313"/>
  <c r="D5311" i="1313"/>
  <c r="E5311" i="1313"/>
  <c r="F5311" i="1313"/>
  <c r="D5312" i="1313"/>
  <c r="E5312" i="1313"/>
  <c r="F5312" i="1313"/>
  <c r="D154" i="1313"/>
  <c r="H17" i="1313"/>
  <c r="K3" i="1313"/>
  <c r="K4" i="1313"/>
  <c r="K5" i="1313"/>
  <c r="V5312" i="1313"/>
  <c r="W5312" i="1313"/>
  <c r="T5311" i="1313"/>
  <c r="U5311" i="1313"/>
  <c r="V5311" i="1313"/>
  <c r="W5311" i="1313"/>
  <c r="T5310" i="1313"/>
  <c r="U5310" i="1313"/>
  <c r="V5310" i="1313"/>
  <c r="W5310" i="1313"/>
  <c r="T5309" i="1313"/>
  <c r="U5309" i="1313"/>
  <c r="V5309" i="1313"/>
  <c r="W5309" i="1313"/>
  <c r="T5308" i="1313"/>
  <c r="U5308" i="1313"/>
  <c r="V5308" i="1313"/>
  <c r="W5308" i="1313"/>
  <c r="T5307" i="1313"/>
  <c r="U5307" i="1313"/>
  <c r="V5307" i="1313"/>
  <c r="W5307" i="1313"/>
  <c r="T5306" i="1313"/>
  <c r="U5306" i="1313"/>
  <c r="V5306" i="1313"/>
  <c r="W5306" i="1313"/>
  <c r="T5305" i="1313"/>
  <c r="U5305" i="1313"/>
  <c r="V5305" i="1313"/>
  <c r="W5305" i="1313"/>
  <c r="T5304" i="1313"/>
  <c r="U5304" i="1313"/>
  <c r="V5304" i="1313"/>
  <c r="W5304" i="1313"/>
  <c r="T5303" i="1313"/>
  <c r="U5303" i="1313"/>
  <c r="V5303" i="1313"/>
  <c r="W5303" i="1313"/>
  <c r="T5302" i="1313"/>
  <c r="U5302" i="1313"/>
  <c r="V5302" i="1313"/>
  <c r="W5302" i="1313"/>
  <c r="T5301" i="1313"/>
  <c r="U5301" i="1313"/>
  <c r="V5301" i="1313"/>
  <c r="W5301" i="1313"/>
  <c r="T5300" i="1313"/>
  <c r="U5300" i="1313"/>
  <c r="V5300" i="1313"/>
  <c r="W5300" i="1313"/>
  <c r="T5299" i="1313"/>
  <c r="U5299" i="1313"/>
  <c r="V5299" i="1313"/>
  <c r="W5299" i="1313"/>
  <c r="T5298" i="1313"/>
  <c r="U5298" i="1313"/>
  <c r="V5298" i="1313"/>
  <c r="W5298" i="1313"/>
  <c r="T5297" i="1313"/>
  <c r="U5297" i="1313"/>
  <c r="V5297" i="1313"/>
  <c r="W5297" i="1313"/>
  <c r="T5296" i="1313"/>
  <c r="U5296" i="1313"/>
  <c r="V5296" i="1313"/>
  <c r="W5296" i="1313"/>
  <c r="T5295" i="1313"/>
  <c r="U5295" i="1313"/>
  <c r="V5295" i="1313"/>
  <c r="W5295" i="1313"/>
  <c r="T5294" i="1313"/>
  <c r="U5294" i="1313"/>
  <c r="V5294" i="1313"/>
  <c r="W5294" i="1313"/>
  <c r="T5293" i="1313"/>
  <c r="U5293" i="1313"/>
  <c r="V5293" i="1313"/>
  <c r="W5293" i="1313"/>
  <c r="T5292" i="1313"/>
  <c r="U5292" i="1313"/>
  <c r="V5292" i="1313"/>
  <c r="W5292" i="1313"/>
  <c r="T5291" i="1313"/>
  <c r="U5291" i="1313"/>
  <c r="V5291" i="1313"/>
  <c r="W5291" i="1313"/>
  <c r="T5290" i="1313"/>
  <c r="U5290" i="1313"/>
  <c r="V5290" i="1313"/>
  <c r="W5290" i="1313"/>
  <c r="T5289" i="1313"/>
  <c r="U5289" i="1313"/>
  <c r="V5289" i="1313"/>
  <c r="W5289" i="1313"/>
  <c r="T5288" i="1313"/>
  <c r="U5288" i="1313"/>
  <c r="V5288" i="1313"/>
  <c r="W5288" i="1313"/>
  <c r="T5287" i="1313"/>
  <c r="U5287" i="1313"/>
  <c r="V5287" i="1313"/>
  <c r="W5287" i="1313"/>
  <c r="T5286" i="1313"/>
  <c r="U5286" i="1313"/>
  <c r="V5286" i="1313"/>
  <c r="W5286" i="1313"/>
  <c r="T5285" i="1313"/>
  <c r="U5285" i="1313"/>
  <c r="V5285" i="1313"/>
  <c r="W5285" i="1313"/>
  <c r="T5284" i="1313"/>
  <c r="U5284" i="1313"/>
  <c r="V5284" i="1313"/>
  <c r="W5284" i="1313"/>
  <c r="T5283" i="1313"/>
  <c r="U5283" i="1313"/>
  <c r="V5283" i="1313"/>
  <c r="W5283" i="1313"/>
  <c r="T5282" i="1313"/>
  <c r="U5282" i="1313"/>
  <c r="V5282" i="1313"/>
  <c r="W5282" i="1313"/>
  <c r="T5281" i="1313"/>
  <c r="U5281" i="1313"/>
  <c r="V5281" i="1313"/>
  <c r="W5281" i="1313"/>
  <c r="T5280" i="1313"/>
  <c r="U5280" i="1313"/>
  <c r="V5280" i="1313"/>
  <c r="W5280" i="1313"/>
  <c r="T5279" i="1313"/>
  <c r="U5279" i="1313"/>
  <c r="V5279" i="1313"/>
  <c r="W5279" i="1313"/>
  <c r="T5278" i="1313"/>
  <c r="U5278" i="1313"/>
  <c r="V5278" i="1313"/>
  <c r="W5278" i="1313"/>
  <c r="T5277" i="1313"/>
  <c r="U5277" i="1313"/>
  <c r="V5277" i="1313"/>
  <c r="W5277" i="1313"/>
  <c r="T5276" i="1313"/>
  <c r="U5276" i="1313"/>
  <c r="V5276" i="1313"/>
  <c r="W5276" i="1313"/>
  <c r="T5275" i="1313"/>
  <c r="U5275" i="1313"/>
  <c r="V5275" i="1313"/>
  <c r="W5275" i="1313"/>
  <c r="T5274" i="1313"/>
  <c r="U5274" i="1313"/>
  <c r="V5274" i="1313"/>
  <c r="W5274" i="1313"/>
  <c r="T5273" i="1313"/>
  <c r="U5273" i="1313"/>
  <c r="V5273" i="1313"/>
  <c r="W5273" i="1313"/>
  <c r="T5272" i="1313"/>
  <c r="U5272" i="1313"/>
  <c r="V5272" i="1313"/>
  <c r="W5272" i="1313"/>
  <c r="T5271" i="1313"/>
  <c r="U5271" i="1313"/>
  <c r="V5271" i="1313"/>
  <c r="W5271" i="1313"/>
  <c r="T5270" i="1313"/>
  <c r="U5270" i="1313"/>
  <c r="V5270" i="1313"/>
  <c r="W5270" i="1313"/>
  <c r="T5269" i="1313"/>
  <c r="U5269" i="1313"/>
  <c r="V5269" i="1313"/>
  <c r="W5269" i="1313"/>
  <c r="T5268" i="1313"/>
  <c r="U5268" i="1313"/>
  <c r="V5268" i="1313"/>
  <c r="W5268" i="1313"/>
  <c r="T5267" i="1313"/>
  <c r="U5267" i="1313"/>
  <c r="V5267" i="1313"/>
  <c r="W5267" i="1313"/>
  <c r="T5266" i="1313"/>
  <c r="U5266" i="1313"/>
  <c r="V5266" i="1313"/>
  <c r="W5266" i="1313"/>
  <c r="T5265" i="1313"/>
  <c r="U5265" i="1313"/>
  <c r="V5265" i="1313"/>
  <c r="W5265" i="1313"/>
  <c r="T5264" i="1313"/>
  <c r="U5264" i="1313"/>
  <c r="V5264" i="1313"/>
  <c r="W5264" i="1313"/>
  <c r="T5263" i="1313"/>
  <c r="U5263" i="1313"/>
  <c r="V5263" i="1313"/>
  <c r="W5263" i="1313"/>
  <c r="T5262" i="1313"/>
  <c r="U5262" i="1313"/>
  <c r="V5262" i="1313"/>
  <c r="W5262" i="1313"/>
  <c r="T5261" i="1313"/>
  <c r="U5261" i="1313"/>
  <c r="V5261" i="1313"/>
  <c r="W5261" i="1313"/>
  <c r="T5260" i="1313"/>
  <c r="U5260" i="1313"/>
  <c r="V5260" i="1313"/>
  <c r="W5260" i="1313"/>
  <c r="T5259" i="1313"/>
  <c r="U5259" i="1313"/>
  <c r="V5259" i="1313"/>
  <c r="W5259" i="1313"/>
  <c r="T5258" i="1313"/>
  <c r="U5258" i="1313"/>
  <c r="V5258" i="1313"/>
  <c r="W5258" i="1313"/>
  <c r="T5257" i="1313"/>
  <c r="U5257" i="1313"/>
  <c r="V5257" i="1313"/>
  <c r="W5257" i="1313"/>
  <c r="T5256" i="1313"/>
  <c r="U5256" i="1313"/>
  <c r="V5256" i="1313"/>
  <c r="W5256" i="1313"/>
  <c r="T5255" i="1313"/>
  <c r="U5255" i="1313"/>
  <c r="V5255" i="1313"/>
  <c r="W5255" i="1313"/>
  <c r="T5254" i="1313"/>
  <c r="U5254" i="1313"/>
  <c r="V5254" i="1313"/>
  <c r="W5254" i="1313"/>
  <c r="T5253" i="1313"/>
  <c r="U5253" i="1313"/>
  <c r="V5253" i="1313"/>
  <c r="W5253" i="1313"/>
  <c r="T5252" i="1313"/>
  <c r="U5252" i="1313"/>
  <c r="V5252" i="1313"/>
  <c r="W5252" i="1313"/>
  <c r="T5251" i="1313"/>
  <c r="U5251" i="1313"/>
  <c r="V5251" i="1313"/>
  <c r="W5251" i="1313"/>
  <c r="T5250" i="1313"/>
  <c r="U5250" i="1313"/>
  <c r="V5250" i="1313"/>
  <c r="W5250" i="1313"/>
  <c r="T5249" i="1313"/>
  <c r="U5249" i="1313"/>
  <c r="V5249" i="1313"/>
  <c r="W5249" i="1313"/>
  <c r="T5248" i="1313"/>
  <c r="U5248" i="1313"/>
  <c r="V5248" i="1313"/>
  <c r="W5248" i="1313"/>
  <c r="T5247" i="1313"/>
  <c r="U5247" i="1313"/>
  <c r="V5247" i="1313"/>
  <c r="W5247" i="1313"/>
  <c r="T5246" i="1313"/>
  <c r="U5246" i="1313"/>
  <c r="V5246" i="1313"/>
  <c r="W5246" i="1313"/>
  <c r="T5245" i="1313"/>
  <c r="U5245" i="1313"/>
  <c r="V5245" i="1313"/>
  <c r="W5245" i="1313"/>
  <c r="T5244" i="1313"/>
  <c r="U5244" i="1313"/>
  <c r="V5244" i="1313"/>
  <c r="W5244" i="1313"/>
  <c r="T5243" i="1313"/>
  <c r="U5243" i="1313"/>
  <c r="V5243" i="1313"/>
  <c r="W5243" i="1313"/>
  <c r="T5242" i="1313"/>
  <c r="U5242" i="1313"/>
  <c r="V5242" i="1313"/>
  <c r="W5242" i="1313"/>
  <c r="T5241" i="1313"/>
  <c r="U5241" i="1313"/>
  <c r="V5241" i="1313"/>
  <c r="W5241" i="1313"/>
  <c r="T5240" i="1313"/>
  <c r="U5240" i="1313"/>
  <c r="V5240" i="1313"/>
  <c r="W5240" i="1313"/>
  <c r="T5239" i="1313"/>
  <c r="U5239" i="1313"/>
  <c r="V5239" i="1313"/>
  <c r="W5239" i="1313"/>
  <c r="T5238" i="1313"/>
  <c r="U5238" i="1313"/>
  <c r="V5238" i="1313"/>
  <c r="W5238" i="1313"/>
  <c r="T5237" i="1313"/>
  <c r="U5237" i="1313"/>
  <c r="V5237" i="1313"/>
  <c r="W5237" i="1313"/>
  <c r="T5236" i="1313"/>
  <c r="U5236" i="1313"/>
  <c r="V5236" i="1313"/>
  <c r="W5236" i="1313"/>
  <c r="T5235" i="1313"/>
  <c r="U5235" i="1313"/>
  <c r="V5235" i="1313"/>
  <c r="W5235" i="1313"/>
  <c r="T5234" i="1313"/>
  <c r="U5234" i="1313"/>
  <c r="V5234" i="1313"/>
  <c r="W5234" i="1313"/>
  <c r="T5233" i="1313"/>
  <c r="U5233" i="1313"/>
  <c r="V5233" i="1313"/>
  <c r="W5233" i="1313"/>
  <c r="T5232" i="1313"/>
  <c r="U5232" i="1313"/>
  <c r="V5232" i="1313"/>
  <c r="W5232" i="1313"/>
  <c r="T5231" i="1313"/>
  <c r="U5231" i="1313"/>
  <c r="V5231" i="1313"/>
  <c r="W5231" i="1313"/>
  <c r="T5230" i="1313"/>
  <c r="U5230" i="1313"/>
  <c r="V5230" i="1313"/>
  <c r="W5230" i="1313"/>
  <c r="T5229" i="1313"/>
  <c r="U5229" i="1313"/>
  <c r="V5229" i="1313"/>
  <c r="W5229" i="1313"/>
  <c r="T5228" i="1313"/>
  <c r="U5228" i="1313"/>
  <c r="V5228" i="1313"/>
  <c r="W5228" i="1313"/>
  <c r="T5227" i="1313"/>
  <c r="U5227" i="1313"/>
  <c r="V5227" i="1313"/>
  <c r="W5227" i="1313"/>
  <c r="T5226" i="1313"/>
  <c r="U5226" i="1313"/>
  <c r="V5226" i="1313"/>
  <c r="W5226" i="1313"/>
  <c r="T5225" i="1313"/>
  <c r="U5225" i="1313"/>
  <c r="V5225" i="1313"/>
  <c r="W5225" i="1313"/>
  <c r="T5224" i="1313"/>
  <c r="U5224" i="1313"/>
  <c r="V5224" i="1313"/>
  <c r="W5224" i="1313"/>
  <c r="T5223" i="1313"/>
  <c r="U5223" i="1313"/>
  <c r="V5223" i="1313"/>
  <c r="W5223" i="1313"/>
  <c r="T5222" i="1313"/>
  <c r="U5222" i="1313"/>
  <c r="V5222" i="1313"/>
  <c r="W5222" i="1313"/>
  <c r="T5221" i="1313"/>
  <c r="U5221" i="1313"/>
  <c r="V5221" i="1313"/>
  <c r="W5221" i="1313"/>
  <c r="T5220" i="1313"/>
  <c r="U5220" i="1313"/>
  <c r="V5220" i="1313"/>
  <c r="W5220" i="1313"/>
  <c r="T5219" i="1313"/>
  <c r="U5219" i="1313"/>
  <c r="V5219" i="1313"/>
  <c r="W5219" i="1313"/>
  <c r="T5218" i="1313"/>
  <c r="U5218" i="1313"/>
  <c r="V5218" i="1313"/>
  <c r="W5218" i="1313"/>
  <c r="T5217" i="1313"/>
  <c r="U5217" i="1313"/>
  <c r="V5217" i="1313"/>
  <c r="W5217" i="1313"/>
  <c r="T5216" i="1313"/>
  <c r="U5216" i="1313"/>
  <c r="V5216" i="1313"/>
  <c r="W5216" i="1313"/>
  <c r="T5215" i="1313"/>
  <c r="U5215" i="1313"/>
  <c r="V5215" i="1313"/>
  <c r="W5215" i="1313"/>
  <c r="T5214" i="1313"/>
  <c r="U5214" i="1313"/>
  <c r="V5214" i="1313"/>
  <c r="W5214" i="1313"/>
  <c r="T5213" i="1313"/>
  <c r="U5213" i="1313"/>
  <c r="V5213" i="1313"/>
  <c r="W5213" i="1313"/>
  <c r="T5212" i="1313"/>
  <c r="U5212" i="1313"/>
  <c r="V5212" i="1313"/>
  <c r="W5212" i="1313"/>
  <c r="T5211" i="1313"/>
  <c r="U5211" i="1313"/>
  <c r="V5211" i="1313"/>
  <c r="W5211" i="1313"/>
  <c r="T5210" i="1313"/>
  <c r="U5210" i="1313"/>
  <c r="V5210" i="1313"/>
  <c r="W5210" i="1313"/>
  <c r="T5209" i="1313"/>
  <c r="U5209" i="1313"/>
  <c r="V5209" i="1313"/>
  <c r="W5209" i="1313"/>
  <c r="T5208" i="1313"/>
  <c r="U5208" i="1313"/>
  <c r="V5208" i="1313"/>
  <c r="W5208" i="1313"/>
  <c r="T5207" i="1313"/>
  <c r="U5207" i="1313"/>
  <c r="V5207" i="1313"/>
  <c r="W5207" i="1313"/>
  <c r="T5206" i="1313"/>
  <c r="U5206" i="1313"/>
  <c r="V5206" i="1313"/>
  <c r="W5206" i="1313"/>
  <c r="T5205" i="1313"/>
  <c r="U5205" i="1313"/>
  <c r="V5205" i="1313"/>
  <c r="W5205" i="1313"/>
  <c r="T5204" i="1313"/>
  <c r="U5204" i="1313"/>
  <c r="V5204" i="1313"/>
  <c r="W5204" i="1313"/>
  <c r="T5203" i="1313"/>
  <c r="U5203" i="1313"/>
  <c r="V5203" i="1313"/>
  <c r="W5203" i="1313"/>
  <c r="T5202" i="1313"/>
  <c r="U5202" i="1313"/>
  <c r="V5202" i="1313"/>
  <c r="W5202" i="1313"/>
  <c r="T5201" i="1313"/>
  <c r="U5201" i="1313"/>
  <c r="V5201" i="1313"/>
  <c r="W5201" i="1313"/>
  <c r="T5200" i="1313"/>
  <c r="U5200" i="1313"/>
  <c r="V5200" i="1313"/>
  <c r="W5200" i="1313"/>
  <c r="T5199" i="1313"/>
  <c r="U5199" i="1313"/>
  <c r="V5199" i="1313"/>
  <c r="W5199" i="1313"/>
  <c r="T5198" i="1313"/>
  <c r="U5198" i="1313"/>
  <c r="V5198" i="1313"/>
  <c r="W5198" i="1313"/>
  <c r="T5197" i="1313"/>
  <c r="U5197" i="1313"/>
  <c r="V5197" i="1313"/>
  <c r="W5197" i="1313"/>
  <c r="T5196" i="1313"/>
  <c r="U5196" i="1313"/>
  <c r="V5196" i="1313"/>
  <c r="W5196" i="1313"/>
  <c r="T5195" i="1313"/>
  <c r="U5195" i="1313"/>
  <c r="V5195" i="1313"/>
  <c r="W5195" i="1313"/>
  <c r="T5194" i="1313"/>
  <c r="U5194" i="1313"/>
  <c r="V5194" i="1313"/>
  <c r="W5194" i="1313"/>
  <c r="T5193" i="1313"/>
  <c r="U5193" i="1313"/>
  <c r="V5193" i="1313"/>
  <c r="W5193" i="1313"/>
  <c r="T5192" i="1313"/>
  <c r="U5192" i="1313"/>
  <c r="V5192" i="1313"/>
  <c r="W5192" i="1313"/>
  <c r="T5191" i="1313"/>
  <c r="U5191" i="1313"/>
  <c r="V5191" i="1313"/>
  <c r="W5191" i="1313"/>
  <c r="T5190" i="1313"/>
  <c r="U5190" i="1313"/>
  <c r="V5190" i="1313"/>
  <c r="W5190" i="1313"/>
  <c r="T5189" i="1313"/>
  <c r="U5189" i="1313"/>
  <c r="V5189" i="1313"/>
  <c r="W5189" i="1313"/>
  <c r="T5188" i="1313"/>
  <c r="U5188" i="1313"/>
  <c r="V5188" i="1313"/>
  <c r="W5188" i="1313"/>
  <c r="T5187" i="1313"/>
  <c r="U5187" i="1313"/>
  <c r="V5187" i="1313"/>
  <c r="W5187" i="1313"/>
  <c r="T5186" i="1313"/>
  <c r="U5186" i="1313"/>
  <c r="V5186" i="1313"/>
  <c r="W5186" i="1313"/>
  <c r="T5185" i="1313"/>
  <c r="U5185" i="1313"/>
  <c r="V5185" i="1313"/>
  <c r="W5185" i="1313"/>
  <c r="T5184" i="1313"/>
  <c r="U5184" i="1313"/>
  <c r="V5184" i="1313"/>
  <c r="W5184" i="1313"/>
  <c r="T5183" i="1313"/>
  <c r="U5183" i="1313"/>
  <c r="V5183" i="1313"/>
  <c r="W5183" i="1313"/>
  <c r="T5182" i="1313"/>
  <c r="U5182" i="1313"/>
  <c r="V5182" i="1313"/>
  <c r="W5182" i="1313"/>
  <c r="T5181" i="1313"/>
  <c r="U5181" i="1313"/>
  <c r="V5181" i="1313"/>
  <c r="W5181" i="1313"/>
  <c r="T5180" i="1313"/>
  <c r="U5180" i="1313"/>
  <c r="V5180" i="1313"/>
  <c r="W5180" i="1313"/>
  <c r="T5179" i="1313"/>
  <c r="U5179" i="1313"/>
  <c r="V5179" i="1313"/>
  <c r="W5179" i="1313"/>
  <c r="T5178" i="1313"/>
  <c r="U5178" i="1313"/>
  <c r="V5178" i="1313"/>
  <c r="W5178" i="1313"/>
  <c r="T5177" i="1313"/>
  <c r="U5177" i="1313"/>
  <c r="V5177" i="1313"/>
  <c r="W5177" i="1313"/>
  <c r="T5176" i="1313"/>
  <c r="U5176" i="1313"/>
  <c r="V5176" i="1313"/>
  <c r="W5176" i="1313"/>
  <c r="T5175" i="1313"/>
  <c r="U5175" i="1313"/>
  <c r="V5175" i="1313"/>
  <c r="W5175" i="1313"/>
  <c r="T5174" i="1313"/>
  <c r="U5174" i="1313"/>
  <c r="V5174" i="1313"/>
  <c r="W5174" i="1313"/>
  <c r="T5173" i="1313"/>
  <c r="U5173" i="1313"/>
  <c r="V5173" i="1313"/>
  <c r="W5173" i="1313"/>
  <c r="T5172" i="1313"/>
  <c r="U5172" i="1313"/>
  <c r="V5172" i="1313"/>
  <c r="W5172" i="1313"/>
  <c r="T5171" i="1313"/>
  <c r="U5171" i="1313"/>
  <c r="V5171" i="1313"/>
  <c r="W5171" i="1313"/>
  <c r="T5170" i="1313"/>
  <c r="U5170" i="1313"/>
  <c r="V5170" i="1313"/>
  <c r="W5170" i="1313"/>
  <c r="T5169" i="1313"/>
  <c r="U5169" i="1313"/>
  <c r="V5169" i="1313"/>
  <c r="W5169" i="1313"/>
  <c r="T5168" i="1313"/>
  <c r="U5168" i="1313"/>
  <c r="V5168" i="1313"/>
  <c r="W5168" i="1313"/>
  <c r="T5167" i="1313"/>
  <c r="U5167" i="1313"/>
  <c r="V5167" i="1313"/>
  <c r="W5167" i="1313"/>
  <c r="T5166" i="1313"/>
  <c r="U5166" i="1313"/>
  <c r="V5166" i="1313"/>
  <c r="W5166" i="1313"/>
  <c r="T5165" i="1313"/>
  <c r="U5165" i="1313"/>
  <c r="V5165" i="1313"/>
  <c r="W5165" i="1313"/>
  <c r="T5164" i="1313"/>
  <c r="U5164" i="1313"/>
  <c r="V5164" i="1313"/>
  <c r="W5164" i="1313"/>
  <c r="T5163" i="1313"/>
  <c r="U5163" i="1313"/>
  <c r="V5163" i="1313"/>
  <c r="W5163" i="1313"/>
  <c r="T5162" i="1313"/>
  <c r="U5162" i="1313"/>
  <c r="V5162" i="1313"/>
  <c r="W5162" i="1313"/>
  <c r="T5161" i="1313"/>
  <c r="U5161" i="1313"/>
  <c r="V5161" i="1313"/>
  <c r="W5161" i="1313"/>
  <c r="T5160" i="1313"/>
  <c r="U5160" i="1313"/>
  <c r="V5160" i="1313"/>
  <c r="W5160" i="1313"/>
  <c r="T5159" i="1313"/>
  <c r="U5159" i="1313"/>
  <c r="V5159" i="1313"/>
  <c r="W5159" i="1313"/>
  <c r="T5158" i="1313"/>
  <c r="U5158" i="1313"/>
  <c r="V5158" i="1313"/>
  <c r="W5158" i="1313"/>
  <c r="T5157" i="1313"/>
  <c r="U5157" i="1313"/>
  <c r="V5157" i="1313"/>
  <c r="W5157" i="1313"/>
  <c r="T5156" i="1313"/>
  <c r="U5156" i="1313"/>
  <c r="V5156" i="1313"/>
  <c r="W5156" i="1313"/>
  <c r="T5155" i="1313"/>
  <c r="U5155" i="1313"/>
  <c r="V5155" i="1313"/>
  <c r="W5155" i="1313"/>
  <c r="T5154" i="1313"/>
  <c r="U5154" i="1313"/>
  <c r="V5154" i="1313"/>
  <c r="W5154" i="1313"/>
  <c r="T5153" i="1313"/>
  <c r="U5153" i="1313"/>
  <c r="V5153" i="1313"/>
  <c r="W5153" i="1313"/>
  <c r="T5152" i="1313"/>
  <c r="U5152" i="1313"/>
  <c r="V5152" i="1313"/>
  <c r="W5152" i="1313"/>
  <c r="T5151" i="1313"/>
  <c r="U5151" i="1313"/>
  <c r="V5151" i="1313"/>
  <c r="W5151" i="1313"/>
  <c r="T5150" i="1313"/>
  <c r="U5150" i="1313"/>
  <c r="V5150" i="1313"/>
  <c r="W5150" i="1313"/>
  <c r="T5149" i="1313"/>
  <c r="U5149" i="1313"/>
  <c r="V5149" i="1313"/>
  <c r="W5149" i="1313"/>
  <c r="T5148" i="1313"/>
  <c r="U5148" i="1313"/>
  <c r="V5148" i="1313"/>
  <c r="W5148" i="1313"/>
  <c r="T5147" i="1313"/>
  <c r="U5147" i="1313"/>
  <c r="V5147" i="1313"/>
  <c r="W5147" i="1313"/>
  <c r="T5146" i="1313"/>
  <c r="U5146" i="1313"/>
  <c r="V5146" i="1313"/>
  <c r="W5146" i="1313"/>
  <c r="T5145" i="1313"/>
  <c r="U5145" i="1313"/>
  <c r="V5145" i="1313"/>
  <c r="W5145" i="1313"/>
  <c r="T5144" i="1313"/>
  <c r="U5144" i="1313"/>
  <c r="V5144" i="1313"/>
  <c r="W5144" i="1313"/>
  <c r="T5143" i="1313"/>
  <c r="U5143" i="1313"/>
  <c r="V5143" i="1313"/>
  <c r="W5143" i="1313"/>
  <c r="T5142" i="1313"/>
  <c r="U5142" i="1313"/>
  <c r="V5142" i="1313"/>
  <c r="W5142" i="1313"/>
  <c r="T5141" i="1313"/>
  <c r="U5141" i="1313"/>
  <c r="V5141" i="1313"/>
  <c r="W5141" i="1313"/>
  <c r="T5140" i="1313"/>
  <c r="U5140" i="1313"/>
  <c r="V5140" i="1313"/>
  <c r="W5140" i="1313"/>
  <c r="T5139" i="1313"/>
  <c r="U5139" i="1313"/>
  <c r="V5139" i="1313"/>
  <c r="W5139" i="1313"/>
  <c r="T5138" i="1313"/>
  <c r="U5138" i="1313"/>
  <c r="V5138" i="1313"/>
  <c r="W5138" i="1313"/>
  <c r="T5137" i="1313"/>
  <c r="U5137" i="1313"/>
  <c r="V5137" i="1313"/>
  <c r="W5137" i="1313"/>
  <c r="T5136" i="1313"/>
  <c r="U5136" i="1313"/>
  <c r="V5136" i="1313"/>
  <c r="W5136" i="1313"/>
  <c r="T5135" i="1313"/>
  <c r="U5135" i="1313"/>
  <c r="V5135" i="1313"/>
  <c r="W5135" i="1313"/>
  <c r="T5134" i="1313"/>
  <c r="U5134" i="1313"/>
  <c r="V5134" i="1313"/>
  <c r="W5134" i="1313"/>
  <c r="T5133" i="1313"/>
  <c r="U5133" i="1313"/>
  <c r="V5133" i="1313"/>
  <c r="W5133" i="1313"/>
  <c r="T5132" i="1313"/>
  <c r="U5132" i="1313"/>
  <c r="V5132" i="1313"/>
  <c r="W5132" i="1313"/>
  <c r="T5131" i="1313"/>
  <c r="U5131" i="1313"/>
  <c r="V5131" i="1313"/>
  <c r="W5131" i="1313"/>
  <c r="T5130" i="1313"/>
  <c r="U5130" i="1313"/>
  <c r="V5130" i="1313"/>
  <c r="W5130" i="1313"/>
  <c r="T5129" i="1313"/>
  <c r="U5129" i="1313"/>
  <c r="V5129" i="1313"/>
  <c r="W5129" i="1313"/>
  <c r="T5128" i="1313"/>
  <c r="U5128" i="1313"/>
  <c r="V5128" i="1313"/>
  <c r="W5128" i="1313"/>
  <c r="T5127" i="1313"/>
  <c r="U5127" i="1313"/>
  <c r="V5127" i="1313"/>
  <c r="W5127" i="1313"/>
  <c r="T5126" i="1313"/>
  <c r="U5126" i="1313"/>
  <c r="V5126" i="1313"/>
  <c r="W5126" i="1313"/>
  <c r="T5125" i="1313"/>
  <c r="U5125" i="1313"/>
  <c r="V5125" i="1313"/>
  <c r="W5125" i="1313"/>
  <c r="T5124" i="1313"/>
  <c r="U5124" i="1313"/>
  <c r="V5124" i="1313"/>
  <c r="W5124" i="1313"/>
  <c r="T5123" i="1313"/>
  <c r="U5123" i="1313"/>
  <c r="V5123" i="1313"/>
  <c r="W5123" i="1313"/>
  <c r="T5122" i="1313"/>
  <c r="U5122" i="1313"/>
  <c r="V5122" i="1313"/>
  <c r="W5122" i="1313"/>
  <c r="T5121" i="1313"/>
  <c r="U5121" i="1313"/>
  <c r="V5121" i="1313"/>
  <c r="W5121" i="1313"/>
  <c r="T5120" i="1313"/>
  <c r="U5120" i="1313"/>
  <c r="V5120" i="1313"/>
  <c r="W5120" i="1313"/>
  <c r="T5119" i="1313"/>
  <c r="U5119" i="1313"/>
  <c r="V5119" i="1313"/>
  <c r="W5119" i="1313"/>
  <c r="T5118" i="1313"/>
  <c r="U5118" i="1313"/>
  <c r="V5118" i="1313"/>
  <c r="W5118" i="1313"/>
  <c r="T5117" i="1313"/>
  <c r="U5117" i="1313"/>
  <c r="V5117" i="1313"/>
  <c r="W5117" i="1313"/>
  <c r="T5116" i="1313"/>
  <c r="U5116" i="1313"/>
  <c r="V5116" i="1313"/>
  <c r="W5116" i="1313"/>
  <c r="T5115" i="1313"/>
  <c r="U5115" i="1313"/>
  <c r="V5115" i="1313"/>
  <c r="W5115" i="1313"/>
  <c r="T5114" i="1313"/>
  <c r="U5114" i="1313"/>
  <c r="V5114" i="1313"/>
  <c r="W5114" i="1313"/>
  <c r="T5113" i="1313"/>
  <c r="U5113" i="1313"/>
  <c r="V5113" i="1313"/>
  <c r="W5113" i="1313"/>
  <c r="T5112" i="1313"/>
  <c r="U5112" i="1313"/>
  <c r="V5112" i="1313"/>
  <c r="W5112" i="1313"/>
  <c r="T5111" i="1313"/>
  <c r="U5111" i="1313"/>
  <c r="V5111" i="1313"/>
  <c r="W5111" i="1313"/>
  <c r="T5110" i="1313"/>
  <c r="U5110" i="1313"/>
  <c r="V5110" i="1313"/>
  <c r="W5110" i="1313"/>
  <c r="T5109" i="1313"/>
  <c r="U5109" i="1313"/>
  <c r="V5109" i="1313"/>
  <c r="W5109" i="1313"/>
  <c r="T5108" i="1313"/>
  <c r="U5108" i="1313"/>
  <c r="V5108" i="1313"/>
  <c r="W5108" i="1313"/>
  <c r="T5107" i="1313"/>
  <c r="U5107" i="1313"/>
  <c r="V5107" i="1313"/>
  <c r="W5107" i="1313"/>
  <c r="T5106" i="1313"/>
  <c r="U5106" i="1313"/>
  <c r="V5106" i="1313"/>
  <c r="W5106" i="1313"/>
  <c r="T5105" i="1313"/>
  <c r="U5105" i="1313"/>
  <c r="V5105" i="1313"/>
  <c r="W5105" i="1313"/>
  <c r="T5104" i="1313"/>
  <c r="U5104" i="1313"/>
  <c r="V5104" i="1313"/>
  <c r="W5104" i="1313"/>
  <c r="T5103" i="1313"/>
  <c r="U5103" i="1313"/>
  <c r="V5103" i="1313"/>
  <c r="W5103" i="1313"/>
  <c r="T5102" i="1313"/>
  <c r="U5102" i="1313"/>
  <c r="V5102" i="1313"/>
  <c r="W5102" i="1313"/>
  <c r="T5101" i="1313"/>
  <c r="U5101" i="1313"/>
  <c r="V5101" i="1313"/>
  <c r="W5101" i="1313"/>
  <c r="T5100" i="1313"/>
  <c r="U5100" i="1313"/>
  <c r="V5100" i="1313"/>
  <c r="W5100" i="1313"/>
  <c r="T5099" i="1313"/>
  <c r="U5099" i="1313"/>
  <c r="V5099" i="1313"/>
  <c r="W5099" i="1313"/>
  <c r="T5098" i="1313"/>
  <c r="U5098" i="1313"/>
  <c r="V5098" i="1313"/>
  <c r="W5098" i="1313"/>
  <c r="T5097" i="1313"/>
  <c r="U5097" i="1313"/>
  <c r="V5097" i="1313"/>
  <c r="W5097" i="1313"/>
  <c r="T5096" i="1313"/>
  <c r="U5096" i="1313"/>
  <c r="V5096" i="1313"/>
  <c r="W5096" i="1313"/>
  <c r="T5095" i="1313"/>
  <c r="U5095" i="1313"/>
  <c r="V5095" i="1313"/>
  <c r="W5095" i="1313"/>
  <c r="T5094" i="1313"/>
  <c r="U5094" i="1313"/>
  <c r="V5094" i="1313"/>
  <c r="W5094" i="1313"/>
  <c r="T5093" i="1313"/>
  <c r="U5093" i="1313"/>
  <c r="V5093" i="1313"/>
  <c r="W5093" i="1313"/>
  <c r="T5092" i="1313"/>
  <c r="U5092" i="1313"/>
  <c r="V5092" i="1313"/>
  <c r="W5092" i="1313"/>
  <c r="T5091" i="1313"/>
  <c r="U5091" i="1313"/>
  <c r="V5091" i="1313"/>
  <c r="W5091" i="1313"/>
  <c r="T5090" i="1313"/>
  <c r="U5090" i="1313"/>
  <c r="V5090" i="1313"/>
  <c r="W5090" i="1313"/>
  <c r="T5089" i="1313"/>
  <c r="U5089" i="1313"/>
  <c r="V5089" i="1313"/>
  <c r="W5089" i="1313"/>
  <c r="T5088" i="1313"/>
  <c r="U5088" i="1313"/>
  <c r="V5088" i="1313"/>
  <c r="W5088" i="1313"/>
  <c r="T5087" i="1313"/>
  <c r="U5087" i="1313"/>
  <c r="V5087" i="1313"/>
  <c r="W5087" i="1313"/>
  <c r="T5086" i="1313"/>
  <c r="U5086" i="1313"/>
  <c r="V5086" i="1313"/>
  <c r="W5086" i="1313"/>
  <c r="T5085" i="1313"/>
  <c r="U5085" i="1313"/>
  <c r="V5085" i="1313"/>
  <c r="W5085" i="1313"/>
  <c r="T5084" i="1313"/>
  <c r="U5084" i="1313"/>
  <c r="V5084" i="1313"/>
  <c r="W5084" i="1313"/>
  <c r="T5083" i="1313"/>
  <c r="U5083" i="1313"/>
  <c r="V5083" i="1313"/>
  <c r="W5083" i="1313"/>
  <c r="T5082" i="1313"/>
  <c r="U5082" i="1313"/>
  <c r="V5082" i="1313"/>
  <c r="W5082" i="1313"/>
  <c r="T5081" i="1313"/>
  <c r="U5081" i="1313"/>
  <c r="V5081" i="1313"/>
  <c r="W5081" i="1313"/>
  <c r="T5080" i="1313"/>
  <c r="U5080" i="1313"/>
  <c r="V5080" i="1313"/>
  <c r="W5080" i="1313"/>
  <c r="T5079" i="1313"/>
  <c r="U5079" i="1313"/>
  <c r="V5079" i="1313"/>
  <c r="W5079" i="1313"/>
  <c r="T5078" i="1313"/>
  <c r="U5078" i="1313"/>
  <c r="V5078" i="1313"/>
  <c r="W5078" i="1313"/>
  <c r="T5077" i="1313"/>
  <c r="U5077" i="1313"/>
  <c r="V5077" i="1313"/>
  <c r="W5077" i="1313"/>
  <c r="T5076" i="1313"/>
  <c r="U5076" i="1313"/>
  <c r="V5076" i="1313"/>
  <c r="W5076" i="1313"/>
  <c r="T5075" i="1313"/>
  <c r="U5075" i="1313"/>
  <c r="V5075" i="1313"/>
  <c r="W5075" i="1313"/>
  <c r="T5074" i="1313"/>
  <c r="U5074" i="1313"/>
  <c r="V5074" i="1313"/>
  <c r="W5074" i="1313"/>
  <c r="T5073" i="1313"/>
  <c r="U5073" i="1313"/>
  <c r="V5073" i="1313"/>
  <c r="W5073" i="1313"/>
  <c r="T5072" i="1313"/>
  <c r="U5072" i="1313"/>
  <c r="V5072" i="1313"/>
  <c r="W5072" i="1313"/>
  <c r="T5071" i="1313"/>
  <c r="U5071" i="1313"/>
  <c r="V5071" i="1313"/>
  <c r="W5071" i="1313"/>
  <c r="T5070" i="1313"/>
  <c r="U5070" i="1313"/>
  <c r="V5070" i="1313"/>
  <c r="W5070" i="1313"/>
  <c r="T5069" i="1313"/>
  <c r="U5069" i="1313"/>
  <c r="V5069" i="1313"/>
  <c r="W5069" i="1313"/>
  <c r="T5068" i="1313"/>
  <c r="U5068" i="1313"/>
  <c r="V5068" i="1313"/>
  <c r="W5068" i="1313"/>
  <c r="T5067" i="1313"/>
  <c r="U5067" i="1313"/>
  <c r="V5067" i="1313"/>
  <c r="W5067" i="1313"/>
  <c r="T5066" i="1313"/>
  <c r="U5066" i="1313"/>
  <c r="V5066" i="1313"/>
  <c r="W5066" i="1313"/>
  <c r="T5065" i="1313"/>
  <c r="U5065" i="1313"/>
  <c r="V5065" i="1313"/>
  <c r="W5065" i="1313"/>
  <c r="T5064" i="1313"/>
  <c r="U5064" i="1313"/>
  <c r="V5064" i="1313"/>
  <c r="W5064" i="1313"/>
  <c r="T5063" i="1313"/>
  <c r="U5063" i="1313"/>
  <c r="V5063" i="1313"/>
  <c r="W5063" i="1313"/>
  <c r="T5062" i="1313"/>
  <c r="U5062" i="1313"/>
  <c r="V5062" i="1313"/>
  <c r="W5062" i="1313"/>
  <c r="T5061" i="1313"/>
  <c r="U5061" i="1313"/>
  <c r="V5061" i="1313"/>
  <c r="W5061" i="1313"/>
  <c r="T5060" i="1313"/>
  <c r="U5060" i="1313"/>
  <c r="V5060" i="1313"/>
  <c r="W5060" i="1313"/>
  <c r="T5059" i="1313"/>
  <c r="U5059" i="1313"/>
  <c r="V5059" i="1313"/>
  <c r="W5059" i="1313"/>
  <c r="T5058" i="1313"/>
  <c r="U5058" i="1313"/>
  <c r="V5058" i="1313"/>
  <c r="W5058" i="1313"/>
  <c r="T5057" i="1313"/>
  <c r="U5057" i="1313"/>
  <c r="V5057" i="1313"/>
  <c r="W5057" i="1313"/>
  <c r="T5056" i="1313"/>
  <c r="U5056" i="1313"/>
  <c r="V5056" i="1313"/>
  <c r="W5056" i="1313"/>
  <c r="T5055" i="1313"/>
  <c r="U5055" i="1313"/>
  <c r="V5055" i="1313"/>
  <c r="W5055" i="1313"/>
  <c r="T5054" i="1313"/>
  <c r="U5054" i="1313"/>
  <c r="V5054" i="1313"/>
  <c r="W5054" i="1313"/>
  <c r="T5053" i="1313"/>
  <c r="U5053" i="1313"/>
  <c r="V5053" i="1313"/>
  <c r="W5053" i="1313"/>
  <c r="T5052" i="1313"/>
  <c r="U5052" i="1313"/>
  <c r="V5052" i="1313"/>
  <c r="W5052" i="1313"/>
  <c r="T5051" i="1313"/>
  <c r="U5051" i="1313"/>
  <c r="V5051" i="1313"/>
  <c r="W5051" i="1313"/>
  <c r="T5050" i="1313"/>
  <c r="U5050" i="1313"/>
  <c r="V5050" i="1313"/>
  <c r="W5050" i="1313"/>
  <c r="T5049" i="1313"/>
  <c r="U5049" i="1313"/>
  <c r="V5049" i="1313"/>
  <c r="W5049" i="1313"/>
  <c r="T5048" i="1313"/>
  <c r="U5048" i="1313"/>
  <c r="V5048" i="1313"/>
  <c r="W5048" i="1313"/>
  <c r="T5047" i="1313"/>
  <c r="U5047" i="1313"/>
  <c r="V5047" i="1313"/>
  <c r="W5047" i="1313"/>
  <c r="T5046" i="1313"/>
  <c r="U5046" i="1313"/>
  <c r="V5046" i="1313"/>
  <c r="W5046" i="1313"/>
  <c r="T5045" i="1313"/>
  <c r="U5045" i="1313"/>
  <c r="V5045" i="1313"/>
  <c r="W5045" i="1313"/>
  <c r="T5044" i="1313"/>
  <c r="U5044" i="1313"/>
  <c r="V5044" i="1313"/>
  <c r="W5044" i="1313"/>
  <c r="T5043" i="1313"/>
  <c r="U5043" i="1313"/>
  <c r="V5043" i="1313"/>
  <c r="W5043" i="1313"/>
  <c r="T5042" i="1313"/>
  <c r="U5042" i="1313"/>
  <c r="V5042" i="1313"/>
  <c r="W5042" i="1313"/>
  <c r="T5041" i="1313"/>
  <c r="U5041" i="1313"/>
  <c r="V5041" i="1313"/>
  <c r="W5041" i="1313"/>
  <c r="T5040" i="1313"/>
  <c r="U5040" i="1313"/>
  <c r="V5040" i="1313"/>
  <c r="W5040" i="1313"/>
  <c r="T5039" i="1313"/>
  <c r="U5039" i="1313"/>
  <c r="V5039" i="1313"/>
  <c r="W5039" i="1313"/>
  <c r="T5038" i="1313"/>
  <c r="U5038" i="1313"/>
  <c r="V5038" i="1313"/>
  <c r="W5038" i="1313"/>
  <c r="T5037" i="1313"/>
  <c r="U5037" i="1313"/>
  <c r="V5037" i="1313"/>
  <c r="W5037" i="1313"/>
  <c r="T5036" i="1313"/>
  <c r="U5036" i="1313"/>
  <c r="V5036" i="1313"/>
  <c r="W5036" i="1313"/>
  <c r="T5035" i="1313"/>
  <c r="U5035" i="1313"/>
  <c r="V5035" i="1313"/>
  <c r="W5035" i="1313"/>
  <c r="T5034" i="1313"/>
  <c r="U5034" i="1313"/>
  <c r="V5034" i="1313"/>
  <c r="W5034" i="1313"/>
  <c r="T5033" i="1313"/>
  <c r="U5033" i="1313"/>
  <c r="V5033" i="1313"/>
  <c r="W5033" i="1313"/>
  <c r="T5032" i="1313"/>
  <c r="U5032" i="1313"/>
  <c r="V5032" i="1313"/>
  <c r="W5032" i="1313"/>
  <c r="T5031" i="1313"/>
  <c r="U5031" i="1313"/>
  <c r="V5031" i="1313"/>
  <c r="W5031" i="1313"/>
  <c r="T5030" i="1313"/>
  <c r="U5030" i="1313"/>
  <c r="V5030" i="1313"/>
  <c r="W5030" i="1313"/>
  <c r="T5029" i="1313"/>
  <c r="U5029" i="1313"/>
  <c r="V5029" i="1313"/>
  <c r="W5029" i="1313"/>
  <c r="T5028" i="1313"/>
  <c r="U5028" i="1313"/>
  <c r="V5028" i="1313"/>
  <c r="W5028" i="1313"/>
  <c r="T5027" i="1313"/>
  <c r="U5027" i="1313"/>
  <c r="V5027" i="1313"/>
  <c r="W5027" i="1313"/>
  <c r="T5026" i="1313"/>
  <c r="U5026" i="1313"/>
  <c r="V5026" i="1313"/>
  <c r="W5026" i="1313"/>
  <c r="T5025" i="1313"/>
  <c r="U5025" i="1313"/>
  <c r="V5025" i="1313"/>
  <c r="W5025" i="1313"/>
  <c r="T5024" i="1313"/>
  <c r="U5024" i="1313"/>
  <c r="V5024" i="1313"/>
  <c r="W5024" i="1313"/>
  <c r="T5023" i="1313"/>
  <c r="U5023" i="1313"/>
  <c r="V5023" i="1313"/>
  <c r="W5023" i="1313"/>
  <c r="T5022" i="1313"/>
  <c r="U5022" i="1313"/>
  <c r="V5022" i="1313"/>
  <c r="W5022" i="1313"/>
  <c r="T5021" i="1313"/>
  <c r="U5021" i="1313"/>
  <c r="V5021" i="1313"/>
  <c r="W5021" i="1313"/>
  <c r="T5020" i="1313"/>
  <c r="U5020" i="1313"/>
  <c r="V5020" i="1313"/>
  <c r="W5020" i="1313"/>
  <c r="T5019" i="1313"/>
  <c r="U5019" i="1313"/>
  <c r="V5019" i="1313"/>
  <c r="W5019" i="1313"/>
  <c r="T5018" i="1313"/>
  <c r="U5018" i="1313"/>
  <c r="V5018" i="1313"/>
  <c r="W5018" i="1313"/>
  <c r="T5017" i="1313"/>
  <c r="U5017" i="1313"/>
  <c r="V5017" i="1313"/>
  <c r="W5017" i="1313"/>
  <c r="T5016" i="1313"/>
  <c r="U5016" i="1313"/>
  <c r="V5016" i="1313"/>
  <c r="W5016" i="1313"/>
  <c r="T5015" i="1313"/>
  <c r="U5015" i="1313"/>
  <c r="V5015" i="1313"/>
  <c r="W5015" i="1313"/>
  <c r="T5014" i="1313"/>
  <c r="U5014" i="1313"/>
  <c r="V5014" i="1313"/>
  <c r="W5014" i="1313"/>
  <c r="T5013" i="1313"/>
  <c r="U5013" i="1313"/>
  <c r="V5013" i="1313"/>
  <c r="W5013" i="1313"/>
  <c r="T5012" i="1313"/>
  <c r="U5012" i="1313"/>
  <c r="V5012" i="1313"/>
  <c r="W5012" i="1313"/>
  <c r="T5011" i="1313"/>
  <c r="U5011" i="1313"/>
  <c r="V5011" i="1313"/>
  <c r="W5011" i="1313"/>
  <c r="T5010" i="1313"/>
  <c r="U5010" i="1313"/>
  <c r="V5010" i="1313"/>
  <c r="W5010" i="1313"/>
  <c r="T5009" i="1313"/>
  <c r="U5009" i="1313"/>
  <c r="V5009" i="1313"/>
  <c r="W5009" i="1313"/>
  <c r="T5008" i="1313"/>
  <c r="U5008" i="1313"/>
  <c r="V5008" i="1313"/>
  <c r="W5008" i="1313"/>
  <c r="T5007" i="1313"/>
  <c r="U5007" i="1313"/>
  <c r="V5007" i="1313"/>
  <c r="W5007" i="1313"/>
  <c r="T5006" i="1313"/>
  <c r="U5006" i="1313"/>
  <c r="V5006" i="1313"/>
  <c r="W5006" i="1313"/>
  <c r="T5005" i="1313"/>
  <c r="U5005" i="1313"/>
  <c r="V5005" i="1313"/>
  <c r="W5005" i="1313"/>
  <c r="T5004" i="1313"/>
  <c r="U5004" i="1313"/>
  <c r="V5004" i="1313"/>
  <c r="W5004" i="1313"/>
  <c r="T5003" i="1313"/>
  <c r="U5003" i="1313"/>
  <c r="V5003" i="1313"/>
  <c r="W5003" i="1313"/>
  <c r="T5002" i="1313"/>
  <c r="U5002" i="1313"/>
  <c r="V5002" i="1313"/>
  <c r="W5002" i="1313"/>
  <c r="T5001" i="1313"/>
  <c r="U5001" i="1313"/>
  <c r="V5001" i="1313"/>
  <c r="W5001" i="1313"/>
  <c r="T5000" i="1313"/>
  <c r="U5000" i="1313"/>
  <c r="V5000" i="1313"/>
  <c r="W5000" i="1313"/>
  <c r="T4999" i="1313"/>
  <c r="U4999" i="1313"/>
  <c r="V4999" i="1313"/>
  <c r="W4999" i="1313"/>
  <c r="T4998" i="1313"/>
  <c r="U4998" i="1313"/>
  <c r="V4998" i="1313"/>
  <c r="W4998" i="1313"/>
  <c r="T4997" i="1313"/>
  <c r="U4997" i="1313"/>
  <c r="V4997" i="1313"/>
  <c r="W4997" i="1313"/>
  <c r="T4996" i="1313"/>
  <c r="U4996" i="1313"/>
  <c r="V4996" i="1313"/>
  <c r="W4996" i="1313"/>
  <c r="T4995" i="1313"/>
  <c r="U4995" i="1313"/>
  <c r="V4995" i="1313"/>
  <c r="W4995" i="1313"/>
  <c r="T4994" i="1313"/>
  <c r="U4994" i="1313"/>
  <c r="V4994" i="1313"/>
  <c r="W4994" i="1313"/>
  <c r="T4993" i="1313"/>
  <c r="U4993" i="1313"/>
  <c r="V4993" i="1313"/>
  <c r="W4993" i="1313"/>
  <c r="T4992" i="1313"/>
  <c r="U4992" i="1313"/>
  <c r="V4992" i="1313"/>
  <c r="W4992" i="1313"/>
  <c r="T4991" i="1313"/>
  <c r="U4991" i="1313"/>
  <c r="V4991" i="1313"/>
  <c r="W4991" i="1313"/>
  <c r="T4990" i="1313"/>
  <c r="U4990" i="1313"/>
  <c r="V4990" i="1313"/>
  <c r="W4990" i="1313"/>
  <c r="T4989" i="1313"/>
  <c r="U4989" i="1313"/>
  <c r="V4989" i="1313"/>
  <c r="W4989" i="1313"/>
  <c r="T4988" i="1313"/>
  <c r="U4988" i="1313"/>
  <c r="V4988" i="1313"/>
  <c r="W4988" i="1313"/>
  <c r="T4987" i="1313"/>
  <c r="U4987" i="1313"/>
  <c r="V4987" i="1313"/>
  <c r="W4987" i="1313"/>
  <c r="T4986" i="1313"/>
  <c r="U4986" i="1313"/>
  <c r="V4986" i="1313"/>
  <c r="W4986" i="1313"/>
  <c r="T4985" i="1313"/>
  <c r="U4985" i="1313"/>
  <c r="V4985" i="1313"/>
  <c r="W4985" i="1313"/>
  <c r="T4984" i="1313"/>
  <c r="U4984" i="1313"/>
  <c r="V4984" i="1313"/>
  <c r="W4984" i="1313"/>
  <c r="T4983" i="1313"/>
  <c r="U4983" i="1313"/>
  <c r="V4983" i="1313"/>
  <c r="W4983" i="1313"/>
  <c r="T4982" i="1313"/>
  <c r="U4982" i="1313"/>
  <c r="V4982" i="1313"/>
  <c r="W4982" i="1313"/>
  <c r="T4981" i="1313"/>
  <c r="U4981" i="1313"/>
  <c r="V4981" i="1313"/>
  <c r="W4981" i="1313"/>
  <c r="T4980" i="1313"/>
  <c r="U4980" i="1313"/>
  <c r="V4980" i="1313"/>
  <c r="W4980" i="1313"/>
  <c r="T4979" i="1313"/>
  <c r="U4979" i="1313"/>
  <c r="V4979" i="1313"/>
  <c r="W4979" i="1313"/>
  <c r="T4978" i="1313"/>
  <c r="U4978" i="1313"/>
  <c r="V4978" i="1313"/>
  <c r="W4978" i="1313"/>
  <c r="T4977" i="1313"/>
  <c r="U4977" i="1313"/>
  <c r="V4977" i="1313"/>
  <c r="W4977" i="1313"/>
  <c r="T4976" i="1313"/>
  <c r="U4976" i="1313"/>
  <c r="V4976" i="1313"/>
  <c r="W4976" i="1313"/>
  <c r="T4975" i="1313"/>
  <c r="U4975" i="1313"/>
  <c r="V4975" i="1313"/>
  <c r="W4975" i="1313"/>
  <c r="T4974" i="1313"/>
  <c r="U4974" i="1313"/>
  <c r="V4974" i="1313"/>
  <c r="W4974" i="1313"/>
  <c r="T4973" i="1313"/>
  <c r="U4973" i="1313"/>
  <c r="V4973" i="1313"/>
  <c r="W4973" i="1313"/>
  <c r="T4972" i="1313"/>
  <c r="U4972" i="1313"/>
  <c r="V4972" i="1313"/>
  <c r="W4972" i="1313"/>
  <c r="T4971" i="1313"/>
  <c r="U4971" i="1313"/>
  <c r="V4971" i="1313"/>
  <c r="W4971" i="1313"/>
  <c r="T4970" i="1313"/>
  <c r="U4970" i="1313"/>
  <c r="V4970" i="1313"/>
  <c r="W4970" i="1313"/>
  <c r="T4969" i="1313"/>
  <c r="U4969" i="1313"/>
  <c r="V4969" i="1313"/>
  <c r="W4969" i="1313"/>
  <c r="T4968" i="1313"/>
  <c r="U4968" i="1313"/>
  <c r="V4968" i="1313"/>
  <c r="W4968" i="1313"/>
  <c r="T4967" i="1313"/>
  <c r="U4967" i="1313"/>
  <c r="V4967" i="1313"/>
  <c r="W4967" i="1313"/>
  <c r="T4966" i="1313"/>
  <c r="U4966" i="1313"/>
  <c r="V4966" i="1313"/>
  <c r="W4966" i="1313"/>
  <c r="T4965" i="1313"/>
  <c r="U4965" i="1313"/>
  <c r="V4965" i="1313"/>
  <c r="W4965" i="1313"/>
  <c r="T4964" i="1313"/>
  <c r="U4964" i="1313"/>
  <c r="V4964" i="1313"/>
  <c r="W4964" i="1313"/>
  <c r="T4963" i="1313"/>
  <c r="U4963" i="1313"/>
  <c r="V4963" i="1313"/>
  <c r="W4963" i="1313"/>
  <c r="T4962" i="1313"/>
  <c r="U4962" i="1313"/>
  <c r="V4962" i="1313"/>
  <c r="W4962" i="1313"/>
  <c r="T4961" i="1313"/>
  <c r="U4961" i="1313"/>
  <c r="V4961" i="1313"/>
  <c r="W4961" i="1313"/>
  <c r="T4960" i="1313"/>
  <c r="U4960" i="1313"/>
  <c r="V4960" i="1313"/>
  <c r="W4960" i="1313"/>
  <c r="T4959" i="1313"/>
  <c r="U4959" i="1313"/>
  <c r="V4959" i="1313"/>
  <c r="W4959" i="1313"/>
  <c r="T4958" i="1313"/>
  <c r="U4958" i="1313"/>
  <c r="V4958" i="1313"/>
  <c r="W4958" i="1313"/>
  <c r="T4957" i="1313"/>
  <c r="U4957" i="1313"/>
  <c r="V4957" i="1313"/>
  <c r="W4957" i="1313"/>
  <c r="T4956" i="1313"/>
  <c r="U4956" i="1313"/>
  <c r="V4956" i="1313"/>
  <c r="W4956" i="1313"/>
  <c r="T4955" i="1313"/>
  <c r="U4955" i="1313"/>
  <c r="V4955" i="1313"/>
  <c r="W4955" i="1313"/>
  <c r="T4954" i="1313"/>
  <c r="U4954" i="1313"/>
  <c r="V4954" i="1313"/>
  <c r="W4954" i="1313"/>
  <c r="T4953" i="1313"/>
  <c r="U4953" i="1313"/>
  <c r="V4953" i="1313"/>
  <c r="W4953" i="1313"/>
  <c r="T4952" i="1313"/>
  <c r="U4952" i="1313"/>
  <c r="V4952" i="1313"/>
  <c r="W4952" i="1313"/>
  <c r="T4951" i="1313"/>
  <c r="U4951" i="1313"/>
  <c r="V4951" i="1313"/>
  <c r="W4951" i="1313"/>
  <c r="T4950" i="1313"/>
  <c r="U4950" i="1313"/>
  <c r="V4950" i="1313"/>
  <c r="W4950" i="1313"/>
  <c r="T4949" i="1313"/>
  <c r="U4949" i="1313"/>
  <c r="V4949" i="1313"/>
  <c r="W4949" i="1313"/>
  <c r="T4948" i="1313"/>
  <c r="U4948" i="1313"/>
  <c r="V4948" i="1313"/>
  <c r="W4948" i="1313"/>
  <c r="T4947" i="1313"/>
  <c r="U4947" i="1313"/>
  <c r="V4947" i="1313"/>
  <c r="W4947" i="1313"/>
  <c r="T4946" i="1313"/>
  <c r="U4946" i="1313"/>
  <c r="V4946" i="1313"/>
  <c r="W4946" i="1313"/>
  <c r="T4945" i="1313"/>
  <c r="U4945" i="1313"/>
  <c r="V4945" i="1313"/>
  <c r="W4945" i="1313"/>
  <c r="T4944" i="1313"/>
  <c r="U4944" i="1313"/>
  <c r="V4944" i="1313"/>
  <c r="W4944" i="1313"/>
  <c r="T4943" i="1313"/>
  <c r="U4943" i="1313"/>
  <c r="V4943" i="1313"/>
  <c r="W4943" i="1313"/>
  <c r="T4942" i="1313"/>
  <c r="U4942" i="1313"/>
  <c r="V4942" i="1313"/>
  <c r="W4942" i="1313"/>
  <c r="T4941" i="1313"/>
  <c r="U4941" i="1313"/>
  <c r="V4941" i="1313"/>
  <c r="W4941" i="1313"/>
  <c r="T4940" i="1313"/>
  <c r="U4940" i="1313"/>
  <c r="V4940" i="1313"/>
  <c r="W4940" i="1313"/>
  <c r="T4939" i="1313"/>
  <c r="U4939" i="1313"/>
  <c r="V4939" i="1313"/>
  <c r="W4939" i="1313"/>
  <c r="T4938" i="1313"/>
  <c r="U4938" i="1313"/>
  <c r="V4938" i="1313"/>
  <c r="W4938" i="1313"/>
  <c r="T4937" i="1313"/>
  <c r="U4937" i="1313"/>
  <c r="V4937" i="1313"/>
  <c r="W4937" i="1313"/>
  <c r="T4936" i="1313"/>
  <c r="U4936" i="1313"/>
  <c r="V4936" i="1313"/>
  <c r="W4936" i="1313"/>
  <c r="T4935" i="1313"/>
  <c r="U4935" i="1313"/>
  <c r="V4935" i="1313"/>
  <c r="W4935" i="1313"/>
  <c r="T4934" i="1313"/>
  <c r="U4934" i="1313"/>
  <c r="V4934" i="1313"/>
  <c r="W4934" i="1313"/>
  <c r="T4933" i="1313"/>
  <c r="U4933" i="1313"/>
  <c r="V4933" i="1313"/>
  <c r="W4933" i="1313"/>
  <c r="T4932" i="1313"/>
  <c r="U4932" i="1313"/>
  <c r="V4932" i="1313"/>
  <c r="W4932" i="1313"/>
  <c r="T4931" i="1313"/>
  <c r="U4931" i="1313"/>
  <c r="V4931" i="1313"/>
  <c r="W4931" i="1313"/>
  <c r="T4930" i="1313"/>
  <c r="U4930" i="1313"/>
  <c r="V4930" i="1313"/>
  <c r="W4930" i="1313"/>
  <c r="T4929" i="1313"/>
  <c r="U4929" i="1313"/>
  <c r="V4929" i="1313"/>
  <c r="W4929" i="1313"/>
  <c r="T4928" i="1313"/>
  <c r="U4928" i="1313"/>
  <c r="V4928" i="1313"/>
  <c r="W4928" i="1313"/>
  <c r="T4927" i="1313"/>
  <c r="U4927" i="1313"/>
  <c r="V4927" i="1313"/>
  <c r="W4927" i="1313"/>
  <c r="T4926" i="1313"/>
  <c r="U4926" i="1313"/>
  <c r="V4926" i="1313"/>
  <c r="W4926" i="1313"/>
  <c r="T4925" i="1313"/>
  <c r="U4925" i="1313"/>
  <c r="V4925" i="1313"/>
  <c r="W4925" i="1313"/>
  <c r="T4924" i="1313"/>
  <c r="U4924" i="1313"/>
  <c r="V4924" i="1313"/>
  <c r="W4924" i="1313"/>
  <c r="T4923" i="1313"/>
  <c r="U4923" i="1313"/>
  <c r="V4923" i="1313"/>
  <c r="W4923" i="1313"/>
  <c r="T4922" i="1313"/>
  <c r="U4922" i="1313"/>
  <c r="V4922" i="1313"/>
  <c r="W4922" i="1313"/>
  <c r="T4921" i="1313"/>
  <c r="U4921" i="1313"/>
  <c r="V4921" i="1313"/>
  <c r="W4921" i="1313"/>
  <c r="T4920" i="1313"/>
  <c r="U4920" i="1313"/>
  <c r="V4920" i="1313"/>
  <c r="W4920" i="1313"/>
  <c r="T4919" i="1313"/>
  <c r="U4919" i="1313"/>
  <c r="V4919" i="1313"/>
  <c r="W4919" i="1313"/>
  <c r="T4918" i="1313"/>
  <c r="U4918" i="1313"/>
  <c r="V4918" i="1313"/>
  <c r="W4918" i="1313"/>
  <c r="T4917" i="1313"/>
  <c r="U4917" i="1313"/>
  <c r="V4917" i="1313"/>
  <c r="W4917" i="1313"/>
  <c r="T4916" i="1313"/>
  <c r="U4916" i="1313"/>
  <c r="V4916" i="1313"/>
  <c r="W4916" i="1313"/>
  <c r="T4915" i="1313"/>
  <c r="U4915" i="1313"/>
  <c r="V4915" i="1313"/>
  <c r="W4915" i="1313"/>
  <c r="T4914" i="1313"/>
  <c r="U4914" i="1313"/>
  <c r="V4914" i="1313"/>
  <c r="W4914" i="1313"/>
  <c r="T4913" i="1313"/>
  <c r="U4913" i="1313"/>
  <c r="V4913" i="1313"/>
  <c r="W4913" i="1313"/>
  <c r="T4912" i="1313"/>
  <c r="U4912" i="1313"/>
  <c r="V4912" i="1313"/>
  <c r="W4912" i="1313"/>
  <c r="T4911" i="1313"/>
  <c r="U4911" i="1313"/>
  <c r="V4911" i="1313"/>
  <c r="W4911" i="1313"/>
  <c r="T4910" i="1313"/>
  <c r="U4910" i="1313"/>
  <c r="V4910" i="1313"/>
  <c r="W4910" i="1313"/>
  <c r="T4909" i="1313"/>
  <c r="U4909" i="1313"/>
  <c r="V4909" i="1313"/>
  <c r="W4909" i="1313"/>
  <c r="T4908" i="1313"/>
  <c r="U4908" i="1313"/>
  <c r="V4908" i="1313"/>
  <c r="W4908" i="1313"/>
  <c r="T4907" i="1313"/>
  <c r="U4907" i="1313"/>
  <c r="V4907" i="1313"/>
  <c r="W4907" i="1313"/>
  <c r="T4906" i="1313"/>
  <c r="U4906" i="1313"/>
  <c r="V4906" i="1313"/>
  <c r="W4906" i="1313"/>
  <c r="T4905" i="1313"/>
  <c r="U4905" i="1313"/>
  <c r="V4905" i="1313"/>
  <c r="W4905" i="1313"/>
  <c r="T4904" i="1313"/>
  <c r="U4904" i="1313"/>
  <c r="V4904" i="1313"/>
  <c r="W4904" i="1313"/>
  <c r="T4903" i="1313"/>
  <c r="U4903" i="1313"/>
  <c r="V4903" i="1313"/>
  <c r="W4903" i="1313"/>
  <c r="T4902" i="1313"/>
  <c r="U4902" i="1313"/>
  <c r="V4902" i="1313"/>
  <c r="W4902" i="1313"/>
  <c r="T4901" i="1313"/>
  <c r="U4901" i="1313"/>
  <c r="V4901" i="1313"/>
  <c r="W4901" i="1313"/>
  <c r="T4900" i="1313"/>
  <c r="U4900" i="1313"/>
  <c r="V4900" i="1313"/>
  <c r="W4900" i="1313"/>
  <c r="T4899" i="1313"/>
  <c r="U4899" i="1313"/>
  <c r="V4899" i="1313"/>
  <c r="W4899" i="1313"/>
  <c r="T4898" i="1313"/>
  <c r="U4898" i="1313"/>
  <c r="V4898" i="1313"/>
  <c r="W4898" i="1313"/>
  <c r="T4897" i="1313"/>
  <c r="U4897" i="1313"/>
  <c r="V4897" i="1313"/>
  <c r="W4897" i="1313"/>
  <c r="T4896" i="1313"/>
  <c r="U4896" i="1313"/>
  <c r="V4896" i="1313"/>
  <c r="W4896" i="1313"/>
  <c r="T4895" i="1313"/>
  <c r="U4895" i="1313"/>
  <c r="V4895" i="1313"/>
  <c r="W4895" i="1313"/>
  <c r="T4894" i="1313"/>
  <c r="U4894" i="1313"/>
  <c r="V4894" i="1313"/>
  <c r="W4894" i="1313"/>
  <c r="T4893" i="1313"/>
  <c r="U4893" i="1313"/>
  <c r="V4893" i="1313"/>
  <c r="W4893" i="1313"/>
  <c r="T4892" i="1313"/>
  <c r="U4892" i="1313"/>
  <c r="V4892" i="1313"/>
  <c r="W4892" i="1313"/>
  <c r="T4891" i="1313"/>
  <c r="U4891" i="1313"/>
  <c r="V4891" i="1313"/>
  <c r="W4891" i="1313"/>
  <c r="T4890" i="1313"/>
  <c r="U4890" i="1313"/>
  <c r="V4890" i="1313"/>
  <c r="W4890" i="1313"/>
  <c r="T4889" i="1313"/>
  <c r="U4889" i="1313"/>
  <c r="V4889" i="1313"/>
  <c r="W4889" i="1313"/>
  <c r="T4888" i="1313"/>
  <c r="U4888" i="1313"/>
  <c r="V4888" i="1313"/>
  <c r="W4888" i="1313"/>
  <c r="T4887" i="1313"/>
  <c r="U4887" i="1313"/>
  <c r="V4887" i="1313"/>
  <c r="W4887" i="1313"/>
  <c r="T4886" i="1313"/>
  <c r="U4886" i="1313"/>
  <c r="V4886" i="1313"/>
  <c r="W4886" i="1313"/>
  <c r="T4885" i="1313"/>
  <c r="U4885" i="1313"/>
  <c r="V4885" i="1313"/>
  <c r="W4885" i="1313"/>
  <c r="T4884" i="1313"/>
  <c r="U4884" i="1313"/>
  <c r="V4884" i="1313"/>
  <c r="W4884" i="1313"/>
  <c r="T4883" i="1313"/>
  <c r="U4883" i="1313"/>
  <c r="V4883" i="1313"/>
  <c r="W4883" i="1313"/>
  <c r="T4882" i="1313"/>
  <c r="U4882" i="1313"/>
  <c r="V4882" i="1313"/>
  <c r="W4882" i="1313"/>
  <c r="T4881" i="1313"/>
  <c r="U4881" i="1313"/>
  <c r="V4881" i="1313"/>
  <c r="W4881" i="1313"/>
  <c r="T4880" i="1313"/>
  <c r="U4880" i="1313"/>
  <c r="V4880" i="1313"/>
  <c r="W4880" i="1313"/>
  <c r="T4879" i="1313"/>
  <c r="U4879" i="1313"/>
  <c r="V4879" i="1313"/>
  <c r="W4879" i="1313"/>
  <c r="T4878" i="1313"/>
  <c r="U4878" i="1313"/>
  <c r="V4878" i="1313"/>
  <c r="W4878" i="1313"/>
  <c r="T4877" i="1313"/>
  <c r="U4877" i="1313"/>
  <c r="V4877" i="1313"/>
  <c r="W4877" i="1313"/>
  <c r="T4876" i="1313"/>
  <c r="U4876" i="1313"/>
  <c r="V4876" i="1313"/>
  <c r="W4876" i="1313"/>
  <c r="T4875" i="1313"/>
  <c r="U4875" i="1313"/>
  <c r="V4875" i="1313"/>
  <c r="W4875" i="1313"/>
  <c r="T4874" i="1313"/>
  <c r="U4874" i="1313"/>
  <c r="V4874" i="1313"/>
  <c r="W4874" i="1313"/>
  <c r="T4873" i="1313"/>
  <c r="U4873" i="1313"/>
  <c r="V4873" i="1313"/>
  <c r="W4873" i="1313"/>
  <c r="T4872" i="1313"/>
  <c r="U4872" i="1313"/>
  <c r="V4872" i="1313"/>
  <c r="W4872" i="1313"/>
  <c r="T4871" i="1313"/>
  <c r="U4871" i="1313"/>
  <c r="V4871" i="1313"/>
  <c r="W4871" i="1313"/>
  <c r="T4870" i="1313"/>
  <c r="U4870" i="1313"/>
  <c r="V4870" i="1313"/>
  <c r="W4870" i="1313"/>
  <c r="T4869" i="1313"/>
  <c r="U4869" i="1313"/>
  <c r="V4869" i="1313"/>
  <c r="W4869" i="1313"/>
  <c r="T4868" i="1313"/>
  <c r="U4868" i="1313"/>
  <c r="V4868" i="1313"/>
  <c r="W4868" i="1313"/>
  <c r="T4867" i="1313"/>
  <c r="U4867" i="1313"/>
  <c r="V4867" i="1313"/>
  <c r="W4867" i="1313"/>
  <c r="T4866" i="1313"/>
  <c r="U4866" i="1313"/>
  <c r="V4866" i="1313"/>
  <c r="W4866" i="1313"/>
  <c r="T4865" i="1313"/>
  <c r="U4865" i="1313"/>
  <c r="V4865" i="1313"/>
  <c r="W4865" i="1313"/>
  <c r="T4864" i="1313"/>
  <c r="U4864" i="1313"/>
  <c r="V4864" i="1313"/>
  <c r="W4864" i="1313"/>
  <c r="T4863" i="1313"/>
  <c r="U4863" i="1313"/>
  <c r="V4863" i="1313"/>
  <c r="W4863" i="1313"/>
  <c r="T4862" i="1313"/>
  <c r="U4862" i="1313"/>
  <c r="V4862" i="1313"/>
  <c r="W4862" i="1313"/>
  <c r="T4861" i="1313"/>
  <c r="U4861" i="1313"/>
  <c r="V4861" i="1313"/>
  <c r="W4861" i="1313"/>
  <c r="T4860" i="1313"/>
  <c r="U4860" i="1313"/>
  <c r="V4860" i="1313"/>
  <c r="W4860" i="1313"/>
  <c r="T4859" i="1313"/>
  <c r="U4859" i="1313"/>
  <c r="V4859" i="1313"/>
  <c r="W4859" i="1313"/>
  <c r="T4858" i="1313"/>
  <c r="U4858" i="1313"/>
  <c r="V4858" i="1313"/>
  <c r="W4858" i="1313"/>
  <c r="T4857" i="1313"/>
  <c r="U4857" i="1313"/>
  <c r="V4857" i="1313"/>
  <c r="W4857" i="1313"/>
  <c r="T4856" i="1313"/>
  <c r="U4856" i="1313"/>
  <c r="V4856" i="1313"/>
  <c r="W4856" i="1313"/>
  <c r="T4855" i="1313"/>
  <c r="U4855" i="1313"/>
  <c r="V4855" i="1313"/>
  <c r="W4855" i="1313"/>
  <c r="T4854" i="1313"/>
  <c r="U4854" i="1313"/>
  <c r="V4854" i="1313"/>
  <c r="W4854" i="1313"/>
  <c r="T4853" i="1313"/>
  <c r="U4853" i="1313"/>
  <c r="V4853" i="1313"/>
  <c r="W4853" i="1313"/>
  <c r="T4852" i="1313"/>
  <c r="U4852" i="1313"/>
  <c r="V4852" i="1313"/>
  <c r="W4852" i="1313"/>
  <c r="T4851" i="1313"/>
  <c r="U4851" i="1313"/>
  <c r="V4851" i="1313"/>
  <c r="W4851" i="1313"/>
  <c r="T4850" i="1313"/>
  <c r="U4850" i="1313"/>
  <c r="V4850" i="1313"/>
  <c r="W4850" i="1313"/>
  <c r="T4849" i="1313"/>
  <c r="U4849" i="1313"/>
  <c r="V4849" i="1313"/>
  <c r="W4849" i="1313"/>
  <c r="T4848" i="1313"/>
  <c r="U4848" i="1313"/>
  <c r="V4848" i="1313"/>
  <c r="W4848" i="1313"/>
  <c r="T4847" i="1313"/>
  <c r="U4847" i="1313"/>
  <c r="V4847" i="1313"/>
  <c r="W4847" i="1313"/>
  <c r="T4846" i="1313"/>
  <c r="U4846" i="1313"/>
  <c r="V4846" i="1313"/>
  <c r="W4846" i="1313"/>
  <c r="T4845" i="1313"/>
  <c r="U4845" i="1313"/>
  <c r="V4845" i="1313"/>
  <c r="W4845" i="1313"/>
  <c r="T4844" i="1313"/>
  <c r="U4844" i="1313"/>
  <c r="V4844" i="1313"/>
  <c r="W4844" i="1313"/>
  <c r="T4843" i="1313"/>
  <c r="U4843" i="1313"/>
  <c r="V4843" i="1313"/>
  <c r="W4843" i="1313"/>
  <c r="T4842" i="1313"/>
  <c r="U4842" i="1313"/>
  <c r="V4842" i="1313"/>
  <c r="W4842" i="1313"/>
  <c r="T4841" i="1313"/>
  <c r="U4841" i="1313"/>
  <c r="V4841" i="1313"/>
  <c r="W4841" i="1313"/>
  <c r="T4840" i="1313"/>
  <c r="U4840" i="1313"/>
  <c r="V4840" i="1313"/>
  <c r="W4840" i="1313"/>
  <c r="T4839" i="1313"/>
  <c r="U4839" i="1313"/>
  <c r="V4839" i="1313"/>
  <c r="W4839" i="1313"/>
  <c r="T4838" i="1313"/>
  <c r="U4838" i="1313"/>
  <c r="V4838" i="1313"/>
  <c r="W4838" i="1313"/>
  <c r="T4837" i="1313"/>
  <c r="U4837" i="1313"/>
  <c r="V4837" i="1313"/>
  <c r="W4837" i="1313"/>
  <c r="T4836" i="1313"/>
  <c r="U4836" i="1313"/>
  <c r="V4836" i="1313"/>
  <c r="W4836" i="1313"/>
  <c r="T4835" i="1313"/>
  <c r="U4835" i="1313"/>
  <c r="V4835" i="1313"/>
  <c r="W4835" i="1313"/>
  <c r="T4834" i="1313"/>
  <c r="U4834" i="1313"/>
  <c r="V4834" i="1313"/>
  <c r="W4834" i="1313"/>
  <c r="T4833" i="1313"/>
  <c r="U4833" i="1313"/>
  <c r="V4833" i="1313"/>
  <c r="W4833" i="1313"/>
  <c r="T4832" i="1313"/>
  <c r="U4832" i="1313"/>
  <c r="V4832" i="1313"/>
  <c r="W4832" i="1313"/>
  <c r="T4831" i="1313"/>
  <c r="U4831" i="1313"/>
  <c r="V4831" i="1313"/>
  <c r="W4831" i="1313"/>
  <c r="T4830" i="1313"/>
  <c r="U4830" i="1313"/>
  <c r="V4830" i="1313"/>
  <c r="W4830" i="1313"/>
  <c r="T4829" i="1313"/>
  <c r="U4829" i="1313"/>
  <c r="V4829" i="1313"/>
  <c r="W4829" i="1313"/>
  <c r="T4828" i="1313"/>
  <c r="U4828" i="1313"/>
  <c r="V4828" i="1313"/>
  <c r="W4828" i="1313"/>
  <c r="T4827" i="1313"/>
  <c r="U4827" i="1313"/>
  <c r="V4827" i="1313"/>
  <c r="W4827" i="1313"/>
  <c r="T4826" i="1313"/>
  <c r="U4826" i="1313"/>
  <c r="V4826" i="1313"/>
  <c r="W4826" i="1313"/>
  <c r="T4825" i="1313"/>
  <c r="U4825" i="1313"/>
  <c r="V4825" i="1313"/>
  <c r="W4825" i="1313"/>
  <c r="T4824" i="1313"/>
  <c r="U4824" i="1313"/>
  <c r="V4824" i="1313"/>
  <c r="W4824" i="1313"/>
  <c r="T4823" i="1313"/>
  <c r="U4823" i="1313"/>
  <c r="V4823" i="1313"/>
  <c r="W4823" i="1313"/>
  <c r="T4822" i="1313"/>
  <c r="U4822" i="1313"/>
  <c r="V4822" i="1313"/>
  <c r="W4822" i="1313"/>
  <c r="T4821" i="1313"/>
  <c r="U4821" i="1313"/>
  <c r="V4821" i="1313"/>
  <c r="W4821" i="1313"/>
  <c r="T4820" i="1313"/>
  <c r="U4820" i="1313"/>
  <c r="V4820" i="1313"/>
  <c r="W4820" i="1313"/>
  <c r="T4819" i="1313"/>
  <c r="U4819" i="1313"/>
  <c r="V4819" i="1313"/>
  <c r="W4819" i="1313"/>
  <c r="T4818" i="1313"/>
  <c r="U4818" i="1313"/>
  <c r="V4818" i="1313"/>
  <c r="W4818" i="1313"/>
  <c r="T4817" i="1313"/>
  <c r="U4817" i="1313"/>
  <c r="V4817" i="1313"/>
  <c r="W4817" i="1313"/>
  <c r="T4816" i="1313"/>
  <c r="U4816" i="1313"/>
  <c r="V4816" i="1313"/>
  <c r="W4816" i="1313"/>
  <c r="T4815" i="1313"/>
  <c r="U4815" i="1313"/>
  <c r="V4815" i="1313"/>
  <c r="W4815" i="1313"/>
  <c r="T4814" i="1313"/>
  <c r="U4814" i="1313"/>
  <c r="V4814" i="1313"/>
  <c r="W4814" i="1313"/>
  <c r="T4813" i="1313"/>
  <c r="U4813" i="1313"/>
  <c r="V4813" i="1313"/>
  <c r="W4813" i="1313"/>
  <c r="T4812" i="1313"/>
  <c r="U4812" i="1313"/>
  <c r="V4812" i="1313"/>
  <c r="W4812" i="1313"/>
  <c r="T4811" i="1313"/>
  <c r="U4811" i="1313"/>
  <c r="V4811" i="1313"/>
  <c r="W4811" i="1313"/>
  <c r="T4810" i="1313"/>
  <c r="U4810" i="1313"/>
  <c r="V4810" i="1313"/>
  <c r="W4810" i="1313"/>
  <c r="T4809" i="1313"/>
  <c r="U4809" i="1313"/>
  <c r="V4809" i="1313"/>
  <c r="W4809" i="1313"/>
  <c r="T4808" i="1313"/>
  <c r="U4808" i="1313"/>
  <c r="V4808" i="1313"/>
  <c r="W4808" i="1313"/>
  <c r="T4807" i="1313"/>
  <c r="U4807" i="1313"/>
  <c r="V4807" i="1313"/>
  <c r="W4807" i="1313"/>
  <c r="T4806" i="1313"/>
  <c r="U4806" i="1313"/>
  <c r="V4806" i="1313"/>
  <c r="W4806" i="1313"/>
  <c r="T4805" i="1313"/>
  <c r="U4805" i="1313"/>
  <c r="V4805" i="1313"/>
  <c r="W4805" i="1313"/>
  <c r="T4804" i="1313"/>
  <c r="U4804" i="1313"/>
  <c r="V4804" i="1313"/>
  <c r="W4804" i="1313"/>
  <c r="T4803" i="1313"/>
  <c r="U4803" i="1313"/>
  <c r="V4803" i="1313"/>
  <c r="W4803" i="1313"/>
  <c r="T4802" i="1313"/>
  <c r="U4802" i="1313"/>
  <c r="V4802" i="1313"/>
  <c r="W4802" i="1313"/>
  <c r="T4801" i="1313"/>
  <c r="U4801" i="1313"/>
  <c r="V4801" i="1313"/>
  <c r="W4801" i="1313"/>
  <c r="T4800" i="1313"/>
  <c r="U4800" i="1313"/>
  <c r="V4800" i="1313"/>
  <c r="W4800" i="1313"/>
  <c r="T4799" i="1313"/>
  <c r="U4799" i="1313"/>
  <c r="V4799" i="1313"/>
  <c r="W4799" i="1313"/>
  <c r="T4798" i="1313"/>
  <c r="U4798" i="1313"/>
  <c r="V4798" i="1313"/>
  <c r="W4798" i="1313"/>
  <c r="T4797" i="1313"/>
  <c r="U4797" i="1313"/>
  <c r="V4797" i="1313"/>
  <c r="W4797" i="1313"/>
  <c r="T4796" i="1313"/>
  <c r="U4796" i="1313"/>
  <c r="V4796" i="1313"/>
  <c r="W4796" i="1313"/>
  <c r="T4795" i="1313"/>
  <c r="U4795" i="1313"/>
  <c r="V4795" i="1313"/>
  <c r="W4795" i="1313"/>
  <c r="T4794" i="1313"/>
  <c r="U4794" i="1313"/>
  <c r="V4794" i="1313"/>
  <c r="W4794" i="1313"/>
  <c r="T4793" i="1313"/>
  <c r="U4793" i="1313"/>
  <c r="V4793" i="1313"/>
  <c r="W4793" i="1313"/>
  <c r="T4792" i="1313"/>
  <c r="U4792" i="1313"/>
  <c r="V4792" i="1313"/>
  <c r="W4792" i="1313"/>
  <c r="T4791" i="1313"/>
  <c r="U4791" i="1313"/>
  <c r="V4791" i="1313"/>
  <c r="W4791" i="1313"/>
  <c r="T4790" i="1313"/>
  <c r="U4790" i="1313"/>
  <c r="V4790" i="1313"/>
  <c r="W4790" i="1313"/>
  <c r="T4789" i="1313"/>
  <c r="U4789" i="1313"/>
  <c r="V4789" i="1313"/>
  <c r="W4789" i="1313"/>
  <c r="T4788" i="1313"/>
  <c r="U4788" i="1313"/>
  <c r="V4788" i="1313"/>
  <c r="W4788" i="1313"/>
  <c r="T4787" i="1313"/>
  <c r="U4787" i="1313"/>
  <c r="V4787" i="1313"/>
  <c r="W4787" i="1313"/>
  <c r="T4786" i="1313"/>
  <c r="U4786" i="1313"/>
  <c r="V4786" i="1313"/>
  <c r="W4786" i="1313"/>
  <c r="T4785" i="1313"/>
  <c r="U4785" i="1313"/>
  <c r="V4785" i="1313"/>
  <c r="W4785" i="1313"/>
  <c r="T4784" i="1313"/>
  <c r="U4784" i="1313"/>
  <c r="V4784" i="1313"/>
  <c r="W4784" i="1313"/>
  <c r="T4783" i="1313"/>
  <c r="U4783" i="1313"/>
  <c r="V4783" i="1313"/>
  <c r="W4783" i="1313"/>
  <c r="T4782" i="1313"/>
  <c r="U4782" i="1313"/>
  <c r="V4782" i="1313"/>
  <c r="W4782" i="1313"/>
  <c r="T4781" i="1313"/>
  <c r="U4781" i="1313"/>
  <c r="V4781" i="1313"/>
  <c r="W4781" i="1313"/>
  <c r="T4780" i="1313"/>
  <c r="U4780" i="1313"/>
  <c r="V4780" i="1313"/>
  <c r="W4780" i="1313"/>
  <c r="T4779" i="1313"/>
  <c r="U4779" i="1313"/>
  <c r="V4779" i="1313"/>
  <c r="W4779" i="1313"/>
  <c r="T4778" i="1313"/>
  <c r="U4778" i="1313"/>
  <c r="V4778" i="1313"/>
  <c r="W4778" i="1313"/>
  <c r="T4777" i="1313"/>
  <c r="U4777" i="1313"/>
  <c r="V4777" i="1313"/>
  <c r="W4777" i="1313"/>
  <c r="T4776" i="1313"/>
  <c r="U4776" i="1313"/>
  <c r="V4776" i="1313"/>
  <c r="W4776" i="1313"/>
  <c r="T4775" i="1313"/>
  <c r="U4775" i="1313"/>
  <c r="V4775" i="1313"/>
  <c r="W4775" i="1313"/>
  <c r="T4774" i="1313"/>
  <c r="U4774" i="1313"/>
  <c r="V4774" i="1313"/>
  <c r="W4774" i="1313"/>
  <c r="T4773" i="1313"/>
  <c r="U4773" i="1313"/>
  <c r="V4773" i="1313"/>
  <c r="W4773" i="1313"/>
  <c r="T4772" i="1313"/>
  <c r="U4772" i="1313"/>
  <c r="V4772" i="1313"/>
  <c r="W4772" i="1313"/>
  <c r="T4771" i="1313"/>
  <c r="U4771" i="1313"/>
  <c r="V4771" i="1313"/>
  <c r="W4771" i="1313"/>
  <c r="T4770" i="1313"/>
  <c r="U4770" i="1313"/>
  <c r="V4770" i="1313"/>
  <c r="W4770" i="1313"/>
  <c r="T4769" i="1313"/>
  <c r="U4769" i="1313"/>
  <c r="V4769" i="1313"/>
  <c r="W4769" i="1313"/>
  <c r="T4768" i="1313"/>
  <c r="U4768" i="1313"/>
  <c r="V4768" i="1313"/>
  <c r="W4768" i="1313"/>
  <c r="T4767" i="1313"/>
  <c r="U4767" i="1313"/>
  <c r="V4767" i="1313"/>
  <c r="W4767" i="1313"/>
  <c r="T4766" i="1313"/>
  <c r="U4766" i="1313"/>
  <c r="V4766" i="1313"/>
  <c r="W4766" i="1313"/>
  <c r="T4765" i="1313"/>
  <c r="U4765" i="1313"/>
  <c r="V4765" i="1313"/>
  <c r="W4765" i="1313"/>
  <c r="T4764" i="1313"/>
  <c r="U4764" i="1313"/>
  <c r="V4764" i="1313"/>
  <c r="W4764" i="1313"/>
  <c r="T4763" i="1313"/>
  <c r="U4763" i="1313"/>
  <c r="V4763" i="1313"/>
  <c r="W4763" i="1313"/>
  <c r="T4762" i="1313"/>
  <c r="U4762" i="1313"/>
  <c r="V4762" i="1313"/>
  <c r="W4762" i="1313"/>
  <c r="T4761" i="1313"/>
  <c r="U4761" i="1313"/>
  <c r="V4761" i="1313"/>
  <c r="W4761" i="1313"/>
  <c r="T4760" i="1313"/>
  <c r="U4760" i="1313"/>
  <c r="V4760" i="1313"/>
  <c r="W4760" i="1313"/>
  <c r="T4759" i="1313"/>
  <c r="U4759" i="1313"/>
  <c r="V4759" i="1313"/>
  <c r="W4759" i="1313"/>
  <c r="T4758" i="1313"/>
  <c r="U4758" i="1313"/>
  <c r="V4758" i="1313"/>
  <c r="W4758" i="1313"/>
  <c r="T4757" i="1313"/>
  <c r="U4757" i="1313"/>
  <c r="V4757" i="1313"/>
  <c r="W4757" i="1313"/>
  <c r="T4756" i="1313"/>
  <c r="U4756" i="1313"/>
  <c r="V4756" i="1313"/>
  <c r="W4756" i="1313"/>
  <c r="T4755" i="1313"/>
  <c r="U4755" i="1313"/>
  <c r="V4755" i="1313"/>
  <c r="W4755" i="1313"/>
  <c r="T4754" i="1313"/>
  <c r="U4754" i="1313"/>
  <c r="V4754" i="1313"/>
  <c r="W4754" i="1313"/>
  <c r="T4753" i="1313"/>
  <c r="U4753" i="1313"/>
  <c r="V4753" i="1313"/>
  <c r="W4753" i="1313"/>
  <c r="T4752" i="1313"/>
  <c r="U4752" i="1313"/>
  <c r="V4752" i="1313"/>
  <c r="W4752" i="1313"/>
  <c r="T4751" i="1313"/>
  <c r="U4751" i="1313"/>
  <c r="V4751" i="1313"/>
  <c r="W4751" i="1313"/>
  <c r="T4750" i="1313"/>
  <c r="U4750" i="1313"/>
  <c r="V4750" i="1313"/>
  <c r="W4750" i="1313"/>
  <c r="T4749" i="1313"/>
  <c r="U4749" i="1313"/>
  <c r="V4749" i="1313"/>
  <c r="W4749" i="1313"/>
  <c r="T4748" i="1313"/>
  <c r="U4748" i="1313"/>
  <c r="V4748" i="1313"/>
  <c r="W4748" i="1313"/>
  <c r="T4747" i="1313"/>
  <c r="U4747" i="1313"/>
  <c r="V4747" i="1313"/>
  <c r="W4747" i="1313"/>
  <c r="T4746" i="1313"/>
  <c r="U4746" i="1313"/>
  <c r="V4746" i="1313"/>
  <c r="W4746" i="1313"/>
  <c r="T4745" i="1313"/>
  <c r="U4745" i="1313"/>
  <c r="V4745" i="1313"/>
  <c r="W4745" i="1313"/>
  <c r="T4744" i="1313"/>
  <c r="U4744" i="1313"/>
  <c r="V4744" i="1313"/>
  <c r="W4744" i="1313"/>
  <c r="T4743" i="1313"/>
  <c r="U4743" i="1313"/>
  <c r="V4743" i="1313"/>
  <c r="W4743" i="1313"/>
  <c r="T4742" i="1313"/>
  <c r="U4742" i="1313"/>
  <c r="V4742" i="1313"/>
  <c r="W4742" i="1313"/>
  <c r="T4741" i="1313"/>
  <c r="U4741" i="1313"/>
  <c r="V4741" i="1313"/>
  <c r="W4741" i="1313"/>
  <c r="T4740" i="1313"/>
  <c r="U4740" i="1313"/>
  <c r="V4740" i="1313"/>
  <c r="W4740" i="1313"/>
  <c r="T4739" i="1313"/>
  <c r="U4739" i="1313"/>
  <c r="V4739" i="1313"/>
  <c r="W4739" i="1313"/>
  <c r="T4738" i="1313"/>
  <c r="U4738" i="1313"/>
  <c r="V4738" i="1313"/>
  <c r="W4738" i="1313"/>
  <c r="T4737" i="1313"/>
  <c r="U4737" i="1313"/>
  <c r="V4737" i="1313"/>
  <c r="W4737" i="1313"/>
  <c r="T4736" i="1313"/>
  <c r="U4736" i="1313"/>
  <c r="V4736" i="1313"/>
  <c r="W4736" i="1313"/>
  <c r="T4735" i="1313"/>
  <c r="U4735" i="1313"/>
  <c r="V4735" i="1313"/>
  <c r="W4735" i="1313"/>
  <c r="T4734" i="1313"/>
  <c r="U4734" i="1313"/>
  <c r="V4734" i="1313"/>
  <c r="W4734" i="1313"/>
  <c r="T4733" i="1313"/>
  <c r="U4733" i="1313"/>
  <c r="V4733" i="1313"/>
  <c r="W4733" i="1313"/>
  <c r="T4732" i="1313"/>
  <c r="U4732" i="1313"/>
  <c r="V4732" i="1313"/>
  <c r="W4732" i="1313"/>
  <c r="T4731" i="1313"/>
  <c r="U4731" i="1313"/>
  <c r="V4731" i="1313"/>
  <c r="W4731" i="1313"/>
  <c r="T4730" i="1313"/>
  <c r="U4730" i="1313"/>
  <c r="V4730" i="1313"/>
  <c r="W4730" i="1313"/>
  <c r="T4729" i="1313"/>
  <c r="U4729" i="1313"/>
  <c r="V4729" i="1313"/>
  <c r="W4729" i="1313"/>
  <c r="T4728" i="1313"/>
  <c r="U4728" i="1313"/>
  <c r="V4728" i="1313"/>
  <c r="W4728" i="1313"/>
  <c r="T4727" i="1313"/>
  <c r="U4727" i="1313"/>
  <c r="V4727" i="1313"/>
  <c r="W4727" i="1313"/>
  <c r="T4726" i="1313"/>
  <c r="U4726" i="1313"/>
  <c r="V4726" i="1313"/>
  <c r="W4726" i="1313"/>
  <c r="T4725" i="1313"/>
  <c r="U4725" i="1313"/>
  <c r="V4725" i="1313"/>
  <c r="W4725" i="1313"/>
  <c r="T4724" i="1313"/>
  <c r="U4724" i="1313"/>
  <c r="V4724" i="1313"/>
  <c r="W4724" i="1313"/>
  <c r="T4723" i="1313"/>
  <c r="U4723" i="1313"/>
  <c r="V4723" i="1313"/>
  <c r="W4723" i="1313"/>
  <c r="T4722" i="1313"/>
  <c r="U4722" i="1313"/>
  <c r="V4722" i="1313"/>
  <c r="W4722" i="1313"/>
  <c r="T4721" i="1313"/>
  <c r="U4721" i="1313"/>
  <c r="V4721" i="1313"/>
  <c r="W4721" i="1313"/>
  <c r="T4720" i="1313"/>
  <c r="U4720" i="1313"/>
  <c r="V4720" i="1313"/>
  <c r="W4720" i="1313"/>
  <c r="T4719" i="1313"/>
  <c r="U4719" i="1313"/>
  <c r="V4719" i="1313"/>
  <c r="W4719" i="1313"/>
  <c r="T4718" i="1313"/>
  <c r="U4718" i="1313"/>
  <c r="V4718" i="1313"/>
  <c r="W4718" i="1313"/>
  <c r="T4717" i="1313"/>
  <c r="U4717" i="1313"/>
  <c r="V4717" i="1313"/>
  <c r="W4717" i="1313"/>
  <c r="T4716" i="1313"/>
  <c r="U4716" i="1313"/>
  <c r="V4716" i="1313"/>
  <c r="W4716" i="1313"/>
  <c r="T4715" i="1313"/>
  <c r="U4715" i="1313"/>
  <c r="V4715" i="1313"/>
  <c r="W4715" i="1313"/>
  <c r="T4714" i="1313"/>
  <c r="U4714" i="1313"/>
  <c r="V4714" i="1313"/>
  <c r="W4714" i="1313"/>
  <c r="T4713" i="1313"/>
  <c r="U4713" i="1313"/>
  <c r="V4713" i="1313"/>
  <c r="W4713" i="1313"/>
  <c r="T4712" i="1313"/>
  <c r="U4712" i="1313"/>
  <c r="V4712" i="1313"/>
  <c r="W4712" i="1313"/>
  <c r="T4711" i="1313"/>
  <c r="U4711" i="1313"/>
  <c r="V4711" i="1313"/>
  <c r="W4711" i="1313"/>
  <c r="T4710" i="1313"/>
  <c r="U4710" i="1313"/>
  <c r="V4710" i="1313"/>
  <c r="W4710" i="1313"/>
  <c r="T4709" i="1313"/>
  <c r="U4709" i="1313"/>
  <c r="V4709" i="1313"/>
  <c r="W4709" i="1313"/>
  <c r="T4708" i="1313"/>
  <c r="U4708" i="1313"/>
  <c r="V4708" i="1313"/>
  <c r="W4708" i="1313"/>
  <c r="T4707" i="1313"/>
  <c r="U4707" i="1313"/>
  <c r="V4707" i="1313"/>
  <c r="W4707" i="1313"/>
  <c r="T4706" i="1313"/>
  <c r="U4706" i="1313"/>
  <c r="V4706" i="1313"/>
  <c r="W4706" i="1313"/>
  <c r="T4705" i="1313"/>
  <c r="U4705" i="1313"/>
  <c r="V4705" i="1313"/>
  <c r="W4705" i="1313"/>
  <c r="T4704" i="1313"/>
  <c r="U4704" i="1313"/>
  <c r="V4704" i="1313"/>
  <c r="W4704" i="1313"/>
  <c r="T4703" i="1313"/>
  <c r="U4703" i="1313"/>
  <c r="V4703" i="1313"/>
  <c r="W4703" i="1313"/>
  <c r="T4702" i="1313"/>
  <c r="U4702" i="1313"/>
  <c r="V4702" i="1313"/>
  <c r="W4702" i="1313"/>
  <c r="T4701" i="1313"/>
  <c r="U4701" i="1313"/>
  <c r="V4701" i="1313"/>
  <c r="W4701" i="1313"/>
  <c r="T4700" i="1313"/>
  <c r="U4700" i="1313"/>
  <c r="V4700" i="1313"/>
  <c r="W4700" i="1313"/>
  <c r="T4699" i="1313"/>
  <c r="U4699" i="1313"/>
  <c r="V4699" i="1313"/>
  <c r="W4699" i="1313"/>
  <c r="T4698" i="1313"/>
  <c r="U4698" i="1313"/>
  <c r="V4698" i="1313"/>
  <c r="W4698" i="1313"/>
  <c r="T4697" i="1313"/>
  <c r="U4697" i="1313"/>
  <c r="V4697" i="1313"/>
  <c r="W4697" i="1313"/>
  <c r="T4696" i="1313"/>
  <c r="U4696" i="1313"/>
  <c r="V4696" i="1313"/>
  <c r="W4696" i="1313"/>
  <c r="T4695" i="1313"/>
  <c r="U4695" i="1313"/>
  <c r="V4695" i="1313"/>
  <c r="W4695" i="1313"/>
  <c r="T4694" i="1313"/>
  <c r="U4694" i="1313"/>
  <c r="V4694" i="1313"/>
  <c r="W4694" i="1313"/>
  <c r="T4693" i="1313"/>
  <c r="U4693" i="1313"/>
  <c r="V4693" i="1313"/>
  <c r="W4693" i="1313"/>
  <c r="T4692" i="1313"/>
  <c r="U4692" i="1313"/>
  <c r="V4692" i="1313"/>
  <c r="W4692" i="1313"/>
  <c r="T4691" i="1313"/>
  <c r="U4691" i="1313"/>
  <c r="V4691" i="1313"/>
  <c r="W4691" i="1313"/>
  <c r="T4690" i="1313"/>
  <c r="U4690" i="1313"/>
  <c r="V4690" i="1313"/>
  <c r="W4690" i="1313"/>
  <c r="T4689" i="1313"/>
  <c r="U4689" i="1313"/>
  <c r="V4689" i="1313"/>
  <c r="W4689" i="1313"/>
  <c r="T4688" i="1313"/>
  <c r="U4688" i="1313"/>
  <c r="V4688" i="1313"/>
  <c r="W4688" i="1313"/>
  <c r="T4687" i="1313"/>
  <c r="U4687" i="1313"/>
  <c r="V4687" i="1313"/>
  <c r="W4687" i="1313"/>
  <c r="T4686" i="1313"/>
  <c r="U4686" i="1313"/>
  <c r="V4686" i="1313"/>
  <c r="W4686" i="1313"/>
  <c r="T4685" i="1313"/>
  <c r="U4685" i="1313"/>
  <c r="V4685" i="1313"/>
  <c r="W4685" i="1313"/>
  <c r="T4684" i="1313"/>
  <c r="U4684" i="1313"/>
  <c r="V4684" i="1313"/>
  <c r="W4684" i="1313"/>
  <c r="T4683" i="1313"/>
  <c r="U4683" i="1313"/>
  <c r="V4683" i="1313"/>
  <c r="W4683" i="1313"/>
  <c r="T4682" i="1313"/>
  <c r="U4682" i="1313"/>
  <c r="V4682" i="1313"/>
  <c r="W4682" i="1313"/>
  <c r="T4681" i="1313"/>
  <c r="U4681" i="1313"/>
  <c r="V4681" i="1313"/>
  <c r="W4681" i="1313"/>
  <c r="T4680" i="1313"/>
  <c r="U4680" i="1313"/>
  <c r="V4680" i="1313"/>
  <c r="W4680" i="1313"/>
  <c r="T4679" i="1313"/>
  <c r="U4679" i="1313"/>
  <c r="V4679" i="1313"/>
  <c r="W4679" i="1313"/>
  <c r="T4678" i="1313"/>
  <c r="U4678" i="1313"/>
  <c r="V4678" i="1313"/>
  <c r="W4678" i="1313"/>
  <c r="T4677" i="1313"/>
  <c r="U4677" i="1313"/>
  <c r="V4677" i="1313"/>
  <c r="W4677" i="1313"/>
  <c r="T4676" i="1313"/>
  <c r="U4676" i="1313"/>
  <c r="V4676" i="1313"/>
  <c r="W4676" i="1313"/>
  <c r="T4675" i="1313"/>
  <c r="U4675" i="1313"/>
  <c r="V4675" i="1313"/>
  <c r="W4675" i="1313"/>
  <c r="T4674" i="1313"/>
  <c r="U4674" i="1313"/>
  <c r="V4674" i="1313"/>
  <c r="W4674" i="1313"/>
  <c r="T4673" i="1313"/>
  <c r="U4673" i="1313"/>
  <c r="V4673" i="1313"/>
  <c r="W4673" i="1313"/>
  <c r="T4672" i="1313"/>
  <c r="U4672" i="1313"/>
  <c r="V4672" i="1313"/>
  <c r="W4672" i="1313"/>
  <c r="T4671" i="1313"/>
  <c r="U4671" i="1313"/>
  <c r="V4671" i="1313"/>
  <c r="W4671" i="1313"/>
  <c r="T4670" i="1313"/>
  <c r="U4670" i="1313"/>
  <c r="V4670" i="1313"/>
  <c r="W4670" i="1313"/>
  <c r="T4669" i="1313"/>
  <c r="U4669" i="1313"/>
  <c r="V4669" i="1313"/>
  <c r="W4669" i="1313"/>
  <c r="T4668" i="1313"/>
  <c r="U4668" i="1313"/>
  <c r="V4668" i="1313"/>
  <c r="W4668" i="1313"/>
  <c r="T4667" i="1313"/>
  <c r="U4667" i="1313"/>
  <c r="V4667" i="1313"/>
  <c r="W4667" i="1313"/>
  <c r="T4666" i="1313"/>
  <c r="U4666" i="1313"/>
  <c r="V4666" i="1313"/>
  <c r="W4666" i="1313"/>
  <c r="T4665" i="1313"/>
  <c r="U4665" i="1313"/>
  <c r="V4665" i="1313"/>
  <c r="W4665" i="1313"/>
  <c r="T4664" i="1313"/>
  <c r="U4664" i="1313"/>
  <c r="V4664" i="1313"/>
  <c r="W4664" i="1313"/>
  <c r="T4663" i="1313"/>
  <c r="U4663" i="1313"/>
  <c r="V4663" i="1313"/>
  <c r="W4663" i="1313"/>
  <c r="T4662" i="1313"/>
  <c r="U4662" i="1313"/>
  <c r="V4662" i="1313"/>
  <c r="W4662" i="1313"/>
  <c r="T4661" i="1313"/>
  <c r="U4661" i="1313"/>
  <c r="V4661" i="1313"/>
  <c r="W4661" i="1313"/>
  <c r="T4660" i="1313"/>
  <c r="U4660" i="1313"/>
  <c r="V4660" i="1313"/>
  <c r="W4660" i="1313"/>
  <c r="T4659" i="1313"/>
  <c r="U4659" i="1313"/>
  <c r="V4659" i="1313"/>
  <c r="W4659" i="1313"/>
  <c r="T4658" i="1313"/>
  <c r="U4658" i="1313"/>
  <c r="V4658" i="1313"/>
  <c r="W4658" i="1313"/>
  <c r="T4657" i="1313"/>
  <c r="U4657" i="1313"/>
  <c r="V4657" i="1313"/>
  <c r="W4657" i="1313"/>
  <c r="T4656" i="1313"/>
  <c r="U4656" i="1313"/>
  <c r="V4656" i="1313"/>
  <c r="W4656" i="1313"/>
  <c r="T4655" i="1313"/>
  <c r="U4655" i="1313"/>
  <c r="V4655" i="1313"/>
  <c r="W4655" i="1313"/>
  <c r="T4654" i="1313"/>
  <c r="U4654" i="1313"/>
  <c r="V4654" i="1313"/>
  <c r="W4654" i="1313"/>
  <c r="T4653" i="1313"/>
  <c r="U4653" i="1313"/>
  <c r="V4653" i="1313"/>
  <c r="W4653" i="1313"/>
  <c r="T4652" i="1313"/>
  <c r="U4652" i="1313"/>
  <c r="V4652" i="1313"/>
  <c r="W4652" i="1313"/>
  <c r="T4651" i="1313"/>
  <c r="U4651" i="1313"/>
  <c r="V4651" i="1313"/>
  <c r="W4651" i="1313"/>
  <c r="T4650" i="1313"/>
  <c r="U4650" i="1313"/>
  <c r="V4650" i="1313"/>
  <c r="W4650" i="1313"/>
  <c r="T4649" i="1313"/>
  <c r="U4649" i="1313"/>
  <c r="V4649" i="1313"/>
  <c r="W4649" i="1313"/>
  <c r="T4648" i="1313"/>
  <c r="U4648" i="1313"/>
  <c r="V4648" i="1313"/>
  <c r="W4648" i="1313"/>
  <c r="T4647" i="1313"/>
  <c r="U4647" i="1313"/>
  <c r="V4647" i="1313"/>
  <c r="W4647" i="1313"/>
  <c r="T4646" i="1313"/>
  <c r="U4646" i="1313"/>
  <c r="V4646" i="1313"/>
  <c r="W4646" i="1313"/>
  <c r="T4645" i="1313"/>
  <c r="U4645" i="1313"/>
  <c r="V4645" i="1313"/>
  <c r="W4645" i="1313"/>
  <c r="T4644" i="1313"/>
  <c r="U4644" i="1313"/>
  <c r="V4644" i="1313"/>
  <c r="W4644" i="1313"/>
  <c r="T4643" i="1313"/>
  <c r="U4643" i="1313"/>
  <c r="V4643" i="1313"/>
  <c r="W4643" i="1313"/>
  <c r="T4642" i="1313"/>
  <c r="U4642" i="1313"/>
  <c r="V4642" i="1313"/>
  <c r="W4642" i="1313"/>
  <c r="T4641" i="1313"/>
  <c r="U4641" i="1313"/>
  <c r="V4641" i="1313"/>
  <c r="W4641" i="1313"/>
  <c r="T4640" i="1313"/>
  <c r="U4640" i="1313"/>
  <c r="V4640" i="1313"/>
  <c r="W4640" i="1313"/>
  <c r="T4639" i="1313"/>
  <c r="U4639" i="1313"/>
  <c r="V4639" i="1313"/>
  <c r="W4639" i="1313"/>
  <c r="T4638" i="1313"/>
  <c r="U4638" i="1313"/>
  <c r="V4638" i="1313"/>
  <c r="W4638" i="1313"/>
  <c r="T4637" i="1313"/>
  <c r="U4637" i="1313"/>
  <c r="V4637" i="1313"/>
  <c r="W4637" i="1313"/>
  <c r="T4636" i="1313"/>
  <c r="U4636" i="1313"/>
  <c r="V4636" i="1313"/>
  <c r="W4636" i="1313"/>
  <c r="T4635" i="1313"/>
  <c r="U4635" i="1313"/>
  <c r="V4635" i="1313"/>
  <c r="W4635" i="1313"/>
  <c r="T4634" i="1313"/>
  <c r="U4634" i="1313"/>
  <c r="V4634" i="1313"/>
  <c r="W4634" i="1313"/>
  <c r="T4633" i="1313"/>
  <c r="U4633" i="1313"/>
  <c r="V4633" i="1313"/>
  <c r="W4633" i="1313"/>
  <c r="T4632" i="1313"/>
  <c r="U4632" i="1313"/>
  <c r="V4632" i="1313"/>
  <c r="W4632" i="1313"/>
  <c r="T4631" i="1313"/>
  <c r="U4631" i="1313"/>
  <c r="V4631" i="1313"/>
  <c r="W4631" i="1313"/>
  <c r="T4630" i="1313"/>
  <c r="U4630" i="1313"/>
  <c r="V4630" i="1313"/>
  <c r="W4630" i="1313"/>
  <c r="T4629" i="1313"/>
  <c r="U4629" i="1313"/>
  <c r="V4629" i="1313"/>
  <c r="W4629" i="1313"/>
  <c r="T4628" i="1313"/>
  <c r="U4628" i="1313"/>
  <c r="V4628" i="1313"/>
  <c r="W4628" i="1313"/>
  <c r="T4627" i="1313"/>
  <c r="U4627" i="1313"/>
  <c r="V4627" i="1313"/>
  <c r="W4627" i="1313"/>
  <c r="T4626" i="1313"/>
  <c r="U4626" i="1313"/>
  <c r="V4626" i="1313"/>
  <c r="W4626" i="1313"/>
  <c r="T4625" i="1313"/>
  <c r="U4625" i="1313"/>
  <c r="V4625" i="1313"/>
  <c r="W4625" i="1313"/>
  <c r="T4624" i="1313"/>
  <c r="U4624" i="1313"/>
  <c r="V4624" i="1313"/>
  <c r="W4624" i="1313"/>
  <c r="T4623" i="1313"/>
  <c r="U4623" i="1313"/>
  <c r="V4623" i="1313"/>
  <c r="W4623" i="1313"/>
  <c r="T4622" i="1313"/>
  <c r="U4622" i="1313"/>
  <c r="V4622" i="1313"/>
  <c r="W4622" i="1313"/>
  <c r="T4621" i="1313"/>
  <c r="U4621" i="1313"/>
  <c r="V4621" i="1313"/>
  <c r="W4621" i="1313"/>
  <c r="T4620" i="1313"/>
  <c r="U4620" i="1313"/>
  <c r="V4620" i="1313"/>
  <c r="W4620" i="1313"/>
  <c r="T4619" i="1313"/>
  <c r="U4619" i="1313"/>
  <c r="V4619" i="1313"/>
  <c r="W4619" i="1313"/>
  <c r="T4618" i="1313"/>
  <c r="U4618" i="1313"/>
  <c r="V4618" i="1313"/>
  <c r="W4618" i="1313"/>
  <c r="T4617" i="1313"/>
  <c r="U4617" i="1313"/>
  <c r="V4617" i="1313"/>
  <c r="W4617" i="1313"/>
  <c r="T4616" i="1313"/>
  <c r="U4616" i="1313"/>
  <c r="V4616" i="1313"/>
  <c r="W4616" i="1313"/>
  <c r="T4615" i="1313"/>
  <c r="U4615" i="1313"/>
  <c r="V4615" i="1313"/>
  <c r="W4615" i="1313"/>
  <c r="T4614" i="1313"/>
  <c r="U4614" i="1313"/>
  <c r="V4614" i="1313"/>
  <c r="W4614" i="1313"/>
  <c r="T4613" i="1313"/>
  <c r="U4613" i="1313"/>
  <c r="V4613" i="1313"/>
  <c r="W4613" i="1313"/>
  <c r="T4612" i="1313"/>
  <c r="U4612" i="1313"/>
  <c r="V4612" i="1313"/>
  <c r="W4612" i="1313"/>
  <c r="T4611" i="1313"/>
  <c r="U4611" i="1313"/>
  <c r="V4611" i="1313"/>
  <c r="W4611" i="1313"/>
  <c r="T4610" i="1313"/>
  <c r="U4610" i="1313"/>
  <c r="V4610" i="1313"/>
  <c r="W4610" i="1313"/>
  <c r="T4609" i="1313"/>
  <c r="U4609" i="1313"/>
  <c r="V4609" i="1313"/>
  <c r="W4609" i="1313"/>
  <c r="T4608" i="1313"/>
  <c r="U4608" i="1313"/>
  <c r="V4608" i="1313"/>
  <c r="W4608" i="1313"/>
  <c r="T4607" i="1313"/>
  <c r="U4607" i="1313"/>
  <c r="V4607" i="1313"/>
  <c r="W4607" i="1313"/>
  <c r="T4606" i="1313"/>
  <c r="U4606" i="1313"/>
  <c r="V4606" i="1313"/>
  <c r="W4606" i="1313"/>
  <c r="T4605" i="1313"/>
  <c r="U4605" i="1313"/>
  <c r="V4605" i="1313"/>
  <c r="W4605" i="1313"/>
  <c r="T4604" i="1313"/>
  <c r="U4604" i="1313"/>
  <c r="V4604" i="1313"/>
  <c r="W4604" i="1313"/>
  <c r="T4603" i="1313"/>
  <c r="U4603" i="1313"/>
  <c r="V4603" i="1313"/>
  <c r="W4603" i="1313"/>
  <c r="T4602" i="1313"/>
  <c r="U4602" i="1313"/>
  <c r="V4602" i="1313"/>
  <c r="W4602" i="1313"/>
  <c r="T4601" i="1313"/>
  <c r="U4601" i="1313"/>
  <c r="V4601" i="1313"/>
  <c r="W4601" i="1313"/>
  <c r="T4600" i="1313"/>
  <c r="U4600" i="1313"/>
  <c r="V4600" i="1313"/>
  <c r="W4600" i="1313"/>
  <c r="T4599" i="1313"/>
  <c r="U4599" i="1313"/>
  <c r="V4599" i="1313"/>
  <c r="W4599" i="1313"/>
  <c r="T4598" i="1313"/>
  <c r="U4598" i="1313"/>
  <c r="V4598" i="1313"/>
  <c r="W4598" i="1313"/>
  <c r="T4597" i="1313"/>
  <c r="U4597" i="1313"/>
  <c r="V4597" i="1313"/>
  <c r="W4597" i="1313"/>
  <c r="T4596" i="1313"/>
  <c r="U4596" i="1313"/>
  <c r="V4596" i="1313"/>
  <c r="W4596" i="1313"/>
  <c r="T4595" i="1313"/>
  <c r="U4595" i="1313"/>
  <c r="V4595" i="1313"/>
  <c r="W4595" i="1313"/>
  <c r="T4594" i="1313"/>
  <c r="U4594" i="1313"/>
  <c r="V4594" i="1313"/>
  <c r="W4594" i="1313"/>
  <c r="T4593" i="1313"/>
  <c r="U4593" i="1313"/>
  <c r="V4593" i="1313"/>
  <c r="W4593" i="1313"/>
  <c r="T4592" i="1313"/>
  <c r="U4592" i="1313"/>
  <c r="V4592" i="1313"/>
  <c r="W4592" i="1313"/>
  <c r="T4591" i="1313"/>
  <c r="U4591" i="1313"/>
  <c r="V4591" i="1313"/>
  <c r="W4591" i="1313"/>
  <c r="T4590" i="1313"/>
  <c r="U4590" i="1313"/>
  <c r="V4590" i="1313"/>
  <c r="W4590" i="1313"/>
  <c r="T4589" i="1313"/>
  <c r="U4589" i="1313"/>
  <c r="V4589" i="1313"/>
  <c r="W4589" i="1313"/>
  <c r="T4588" i="1313"/>
  <c r="U4588" i="1313"/>
  <c r="V4588" i="1313"/>
  <c r="W4588" i="1313"/>
  <c r="T4587" i="1313"/>
  <c r="U4587" i="1313"/>
  <c r="V4587" i="1313"/>
  <c r="W4587" i="1313"/>
  <c r="T4586" i="1313"/>
  <c r="U4586" i="1313"/>
  <c r="V4586" i="1313"/>
  <c r="W4586" i="1313"/>
  <c r="T4585" i="1313"/>
  <c r="U4585" i="1313"/>
  <c r="V4585" i="1313"/>
  <c r="W4585" i="1313"/>
  <c r="T4584" i="1313"/>
  <c r="U4584" i="1313"/>
  <c r="V4584" i="1313"/>
  <c r="W4584" i="1313"/>
  <c r="T4583" i="1313"/>
  <c r="U4583" i="1313"/>
  <c r="V4583" i="1313"/>
  <c r="W4583" i="1313"/>
  <c r="T4582" i="1313"/>
  <c r="U4582" i="1313"/>
  <c r="V4582" i="1313"/>
  <c r="W4582" i="1313"/>
  <c r="T4581" i="1313"/>
  <c r="U4581" i="1313"/>
  <c r="V4581" i="1313"/>
  <c r="W4581" i="1313"/>
  <c r="T4580" i="1313"/>
  <c r="U4580" i="1313"/>
  <c r="V4580" i="1313"/>
  <c r="W4580" i="1313"/>
  <c r="T4579" i="1313"/>
  <c r="U4579" i="1313"/>
  <c r="V4579" i="1313"/>
  <c r="W4579" i="1313"/>
  <c r="T4578" i="1313"/>
  <c r="U4578" i="1313"/>
  <c r="V4578" i="1313"/>
  <c r="W4578" i="1313"/>
  <c r="T4577" i="1313"/>
  <c r="U4577" i="1313"/>
  <c r="V4577" i="1313"/>
  <c r="W4577" i="1313"/>
  <c r="T4576" i="1313"/>
  <c r="U4576" i="1313"/>
  <c r="V4576" i="1313"/>
  <c r="W4576" i="1313"/>
  <c r="T4575" i="1313"/>
  <c r="U4575" i="1313"/>
  <c r="V4575" i="1313"/>
  <c r="W4575" i="1313"/>
  <c r="T4574" i="1313"/>
  <c r="U4574" i="1313"/>
  <c r="V4574" i="1313"/>
  <c r="W4574" i="1313"/>
  <c r="T4573" i="1313"/>
  <c r="U4573" i="1313"/>
  <c r="V4573" i="1313"/>
  <c r="W4573" i="1313"/>
  <c r="T4572" i="1313"/>
  <c r="U4572" i="1313"/>
  <c r="V4572" i="1313"/>
  <c r="W4572" i="1313"/>
  <c r="T4571" i="1313"/>
  <c r="U4571" i="1313"/>
  <c r="V4571" i="1313"/>
  <c r="W4571" i="1313"/>
  <c r="T4570" i="1313"/>
  <c r="U4570" i="1313"/>
  <c r="V4570" i="1313"/>
  <c r="W4570" i="1313"/>
  <c r="T4569" i="1313"/>
  <c r="U4569" i="1313"/>
  <c r="V4569" i="1313"/>
  <c r="W4569" i="1313"/>
  <c r="T4568" i="1313"/>
  <c r="U4568" i="1313"/>
  <c r="V4568" i="1313"/>
  <c r="W4568" i="1313"/>
  <c r="T4567" i="1313"/>
  <c r="U4567" i="1313"/>
  <c r="V4567" i="1313"/>
  <c r="W4567" i="1313"/>
  <c r="T4566" i="1313"/>
  <c r="U4566" i="1313"/>
  <c r="V4566" i="1313"/>
  <c r="W4566" i="1313"/>
  <c r="T4565" i="1313"/>
  <c r="U4565" i="1313"/>
  <c r="V4565" i="1313"/>
  <c r="W4565" i="1313"/>
  <c r="T4564" i="1313"/>
  <c r="U4564" i="1313"/>
  <c r="V4564" i="1313"/>
  <c r="W4564" i="1313"/>
  <c r="T4563" i="1313"/>
  <c r="U4563" i="1313"/>
  <c r="V4563" i="1313"/>
  <c r="W4563" i="1313"/>
  <c r="T4562" i="1313"/>
  <c r="U4562" i="1313"/>
  <c r="V4562" i="1313"/>
  <c r="W4562" i="1313"/>
  <c r="T4561" i="1313"/>
  <c r="U4561" i="1313"/>
  <c r="V4561" i="1313"/>
  <c r="W4561" i="1313"/>
  <c r="T4560" i="1313"/>
  <c r="U4560" i="1313"/>
  <c r="V4560" i="1313"/>
  <c r="W4560" i="1313"/>
  <c r="T4559" i="1313"/>
  <c r="U4559" i="1313"/>
  <c r="V4559" i="1313"/>
  <c r="W4559" i="1313"/>
  <c r="T4558" i="1313"/>
  <c r="U4558" i="1313"/>
  <c r="V4558" i="1313"/>
  <c r="W4558" i="1313"/>
  <c r="T4557" i="1313"/>
  <c r="U4557" i="1313"/>
  <c r="V4557" i="1313"/>
  <c r="W4557" i="1313"/>
  <c r="T4556" i="1313"/>
  <c r="U4556" i="1313"/>
  <c r="V4556" i="1313"/>
  <c r="W4556" i="1313"/>
  <c r="T4555" i="1313"/>
  <c r="U4555" i="1313"/>
  <c r="V4555" i="1313"/>
  <c r="W4555" i="1313"/>
  <c r="T4554" i="1313"/>
  <c r="U4554" i="1313"/>
  <c r="V4554" i="1313"/>
  <c r="W4554" i="1313"/>
  <c r="T4553" i="1313"/>
  <c r="U4553" i="1313"/>
  <c r="V4553" i="1313"/>
  <c r="W4553" i="1313"/>
  <c r="T4552" i="1313"/>
  <c r="U4552" i="1313"/>
  <c r="V4552" i="1313"/>
  <c r="W4552" i="1313"/>
  <c r="T4551" i="1313"/>
  <c r="U4551" i="1313"/>
  <c r="V4551" i="1313"/>
  <c r="W4551" i="1313"/>
  <c r="T4550" i="1313"/>
  <c r="U4550" i="1313"/>
  <c r="V4550" i="1313"/>
  <c r="W4550" i="1313"/>
  <c r="T4549" i="1313"/>
  <c r="U4549" i="1313"/>
  <c r="V4549" i="1313"/>
  <c r="W4549" i="1313"/>
  <c r="T4548" i="1313"/>
  <c r="U4548" i="1313"/>
  <c r="V4548" i="1313"/>
  <c r="W4548" i="1313"/>
  <c r="T4547" i="1313"/>
  <c r="U4547" i="1313"/>
  <c r="V4547" i="1313"/>
  <c r="W4547" i="1313"/>
  <c r="T4546" i="1313"/>
  <c r="U4546" i="1313"/>
  <c r="V4546" i="1313"/>
  <c r="W4546" i="1313"/>
  <c r="T4545" i="1313"/>
  <c r="U4545" i="1313"/>
  <c r="V4545" i="1313"/>
  <c r="W4545" i="1313"/>
  <c r="T4544" i="1313"/>
  <c r="U4544" i="1313"/>
  <c r="V4544" i="1313"/>
  <c r="W4544" i="1313"/>
  <c r="T4543" i="1313"/>
  <c r="U4543" i="1313"/>
  <c r="V4543" i="1313"/>
  <c r="W4543" i="1313"/>
  <c r="T4542" i="1313"/>
  <c r="U4542" i="1313"/>
  <c r="V4542" i="1313"/>
  <c r="W4542" i="1313"/>
  <c r="T4541" i="1313"/>
  <c r="U4541" i="1313"/>
  <c r="V4541" i="1313"/>
  <c r="W4541" i="1313"/>
  <c r="T4540" i="1313"/>
  <c r="U4540" i="1313"/>
  <c r="V4540" i="1313"/>
  <c r="W4540" i="1313"/>
  <c r="T4539" i="1313"/>
  <c r="U4539" i="1313"/>
  <c r="V4539" i="1313"/>
  <c r="W4539" i="1313"/>
  <c r="T4538" i="1313"/>
  <c r="U4538" i="1313"/>
  <c r="V4538" i="1313"/>
  <c r="W4538" i="1313"/>
  <c r="T4537" i="1313"/>
  <c r="U4537" i="1313"/>
  <c r="V4537" i="1313"/>
  <c r="W4537" i="1313"/>
  <c r="T4536" i="1313"/>
  <c r="U4536" i="1313"/>
  <c r="V4536" i="1313"/>
  <c r="W4536" i="1313"/>
  <c r="T4535" i="1313"/>
  <c r="U4535" i="1313"/>
  <c r="V4535" i="1313"/>
  <c r="W4535" i="1313"/>
  <c r="T4534" i="1313"/>
  <c r="U4534" i="1313"/>
  <c r="V4534" i="1313"/>
  <c r="W4534" i="1313"/>
  <c r="T4533" i="1313"/>
  <c r="U4533" i="1313"/>
  <c r="V4533" i="1313"/>
  <c r="W4533" i="1313"/>
  <c r="T4532" i="1313"/>
  <c r="U4532" i="1313"/>
  <c r="V4532" i="1313"/>
  <c r="W4532" i="1313"/>
  <c r="T4531" i="1313"/>
  <c r="U4531" i="1313"/>
  <c r="V4531" i="1313"/>
  <c r="W4531" i="1313"/>
  <c r="T4530" i="1313"/>
  <c r="U4530" i="1313"/>
  <c r="V4530" i="1313"/>
  <c r="W4530" i="1313"/>
  <c r="T4529" i="1313"/>
  <c r="U4529" i="1313"/>
  <c r="V4529" i="1313"/>
  <c r="W4529" i="1313"/>
  <c r="T4528" i="1313"/>
  <c r="U4528" i="1313"/>
  <c r="V4528" i="1313"/>
  <c r="W4528" i="1313"/>
  <c r="T4527" i="1313"/>
  <c r="U4527" i="1313"/>
  <c r="V4527" i="1313"/>
  <c r="W4527" i="1313"/>
  <c r="T4526" i="1313"/>
  <c r="U4526" i="1313"/>
  <c r="V4526" i="1313"/>
  <c r="W4526" i="1313"/>
  <c r="T4525" i="1313"/>
  <c r="U4525" i="1313"/>
  <c r="V4525" i="1313"/>
  <c r="W4525" i="1313"/>
  <c r="T4524" i="1313"/>
  <c r="U4524" i="1313"/>
  <c r="V4524" i="1313"/>
  <c r="W4524" i="1313"/>
  <c r="T4523" i="1313"/>
  <c r="U4523" i="1313"/>
  <c r="V4523" i="1313"/>
  <c r="W4523" i="1313"/>
  <c r="T4522" i="1313"/>
  <c r="U4522" i="1313"/>
  <c r="V4522" i="1313"/>
  <c r="W4522" i="1313"/>
  <c r="T4521" i="1313"/>
  <c r="U4521" i="1313"/>
  <c r="V4521" i="1313"/>
  <c r="W4521" i="1313"/>
  <c r="T4520" i="1313"/>
  <c r="U4520" i="1313"/>
  <c r="V4520" i="1313"/>
  <c r="W4520" i="1313"/>
  <c r="T4519" i="1313"/>
  <c r="U4519" i="1313"/>
  <c r="V4519" i="1313"/>
  <c r="W4519" i="1313"/>
  <c r="T4518" i="1313"/>
  <c r="U4518" i="1313"/>
  <c r="V4518" i="1313"/>
  <c r="W4518" i="1313"/>
  <c r="T4517" i="1313"/>
  <c r="U4517" i="1313"/>
  <c r="V4517" i="1313"/>
  <c r="W4517" i="1313"/>
  <c r="T4516" i="1313"/>
  <c r="U4516" i="1313"/>
  <c r="V4516" i="1313"/>
  <c r="W4516" i="1313"/>
  <c r="T4515" i="1313"/>
  <c r="U4515" i="1313"/>
  <c r="V4515" i="1313"/>
  <c r="W4515" i="1313"/>
  <c r="T4514" i="1313"/>
  <c r="U4514" i="1313"/>
  <c r="V4514" i="1313"/>
  <c r="W4514" i="1313"/>
  <c r="T4513" i="1313"/>
  <c r="U4513" i="1313"/>
  <c r="V4513" i="1313"/>
  <c r="W4513" i="1313"/>
  <c r="T4512" i="1313"/>
  <c r="U4512" i="1313"/>
  <c r="V4512" i="1313"/>
  <c r="W4512" i="1313"/>
  <c r="T4511" i="1313"/>
  <c r="U4511" i="1313"/>
  <c r="V4511" i="1313"/>
  <c r="W4511" i="1313"/>
  <c r="T4510" i="1313"/>
  <c r="U4510" i="1313"/>
  <c r="V4510" i="1313"/>
  <c r="W4510" i="1313"/>
  <c r="T4509" i="1313"/>
  <c r="U4509" i="1313"/>
  <c r="V4509" i="1313"/>
  <c r="W4509" i="1313"/>
  <c r="T4508" i="1313"/>
  <c r="U4508" i="1313"/>
  <c r="V4508" i="1313"/>
  <c r="W4508" i="1313"/>
  <c r="T4507" i="1313"/>
  <c r="U4507" i="1313"/>
  <c r="V4507" i="1313"/>
  <c r="W4507" i="1313"/>
  <c r="T4506" i="1313"/>
  <c r="U4506" i="1313"/>
  <c r="V4506" i="1313"/>
  <c r="W4506" i="1313"/>
  <c r="T4505" i="1313"/>
  <c r="U4505" i="1313"/>
  <c r="V4505" i="1313"/>
  <c r="W4505" i="1313"/>
  <c r="T4504" i="1313"/>
  <c r="U4504" i="1313"/>
  <c r="V4504" i="1313"/>
  <c r="W4504" i="1313"/>
  <c r="T4503" i="1313"/>
  <c r="U4503" i="1313"/>
  <c r="V4503" i="1313"/>
  <c r="W4503" i="1313"/>
  <c r="T4502" i="1313"/>
  <c r="U4502" i="1313"/>
  <c r="V4502" i="1313"/>
  <c r="W4502" i="1313"/>
  <c r="T4501" i="1313"/>
  <c r="U4501" i="1313"/>
  <c r="V4501" i="1313"/>
  <c r="W4501" i="1313"/>
  <c r="T4500" i="1313"/>
  <c r="U4500" i="1313"/>
  <c r="V4500" i="1313"/>
  <c r="W4500" i="1313"/>
  <c r="T4499" i="1313"/>
  <c r="U4499" i="1313"/>
  <c r="V4499" i="1313"/>
  <c r="W4499" i="1313"/>
  <c r="T4498" i="1313"/>
  <c r="U4498" i="1313"/>
  <c r="V4498" i="1313"/>
  <c r="W4498" i="1313"/>
  <c r="T4497" i="1313"/>
  <c r="U4497" i="1313"/>
  <c r="V4497" i="1313"/>
  <c r="W4497" i="1313"/>
  <c r="T4496" i="1313"/>
  <c r="U4496" i="1313"/>
  <c r="V4496" i="1313"/>
  <c r="W4496" i="1313"/>
  <c r="T4495" i="1313"/>
  <c r="U4495" i="1313"/>
  <c r="V4495" i="1313"/>
  <c r="W4495" i="1313"/>
  <c r="T4494" i="1313"/>
  <c r="U4494" i="1313"/>
  <c r="V4494" i="1313"/>
  <c r="W4494" i="1313"/>
  <c r="T4493" i="1313"/>
  <c r="U4493" i="1313"/>
  <c r="V4493" i="1313"/>
  <c r="W4493" i="1313"/>
  <c r="T4492" i="1313"/>
  <c r="U4492" i="1313"/>
  <c r="V4492" i="1313"/>
  <c r="W4492" i="1313"/>
  <c r="T4491" i="1313"/>
  <c r="U4491" i="1313"/>
  <c r="V4491" i="1313"/>
  <c r="W4491" i="1313"/>
  <c r="T4490" i="1313"/>
  <c r="U4490" i="1313"/>
  <c r="V4490" i="1313"/>
  <c r="W4490" i="1313"/>
  <c r="T4489" i="1313"/>
  <c r="U4489" i="1313"/>
  <c r="V4489" i="1313"/>
  <c r="W4489" i="1313"/>
  <c r="T4488" i="1313"/>
  <c r="U4488" i="1313"/>
  <c r="V4488" i="1313"/>
  <c r="W4488" i="1313"/>
  <c r="T4487" i="1313"/>
  <c r="U4487" i="1313"/>
  <c r="V4487" i="1313"/>
  <c r="W4487" i="1313"/>
  <c r="T4486" i="1313"/>
  <c r="U4486" i="1313"/>
  <c r="V4486" i="1313"/>
  <c r="W4486" i="1313"/>
  <c r="T4485" i="1313"/>
  <c r="U4485" i="1313"/>
  <c r="V4485" i="1313"/>
  <c r="W4485" i="1313"/>
  <c r="T4484" i="1313"/>
  <c r="U4484" i="1313"/>
  <c r="V4484" i="1313"/>
  <c r="W4484" i="1313"/>
  <c r="T4483" i="1313"/>
  <c r="U4483" i="1313"/>
  <c r="V4483" i="1313"/>
  <c r="W4483" i="1313"/>
  <c r="T4482" i="1313"/>
  <c r="U4482" i="1313"/>
  <c r="V4482" i="1313"/>
  <c r="W4482" i="1313"/>
  <c r="T4481" i="1313"/>
  <c r="U4481" i="1313"/>
  <c r="V4481" i="1313"/>
  <c r="W4481" i="1313"/>
  <c r="T4480" i="1313"/>
  <c r="U4480" i="1313"/>
  <c r="V4480" i="1313"/>
  <c r="W4480" i="1313"/>
  <c r="T4479" i="1313"/>
  <c r="U4479" i="1313"/>
  <c r="V4479" i="1313"/>
  <c r="W4479" i="1313"/>
  <c r="T4478" i="1313"/>
  <c r="U4478" i="1313"/>
  <c r="V4478" i="1313"/>
  <c r="W4478" i="1313"/>
  <c r="T4477" i="1313"/>
  <c r="U4477" i="1313"/>
  <c r="V4477" i="1313"/>
  <c r="W4477" i="1313"/>
  <c r="T4476" i="1313"/>
  <c r="U4476" i="1313"/>
  <c r="V4476" i="1313"/>
  <c r="W4476" i="1313"/>
  <c r="T4475" i="1313"/>
  <c r="U4475" i="1313"/>
  <c r="V4475" i="1313"/>
  <c r="W4475" i="1313"/>
  <c r="T4474" i="1313"/>
  <c r="U4474" i="1313"/>
  <c r="V4474" i="1313"/>
  <c r="W4474" i="1313"/>
  <c r="T4473" i="1313"/>
  <c r="U4473" i="1313"/>
  <c r="V4473" i="1313"/>
  <c r="W4473" i="1313"/>
  <c r="T4472" i="1313"/>
  <c r="U4472" i="1313"/>
  <c r="V4472" i="1313"/>
  <c r="W4472" i="1313"/>
  <c r="T4471" i="1313"/>
  <c r="U4471" i="1313"/>
  <c r="V4471" i="1313"/>
  <c r="W4471" i="1313"/>
  <c r="T4470" i="1313"/>
  <c r="U4470" i="1313"/>
  <c r="V4470" i="1313"/>
  <c r="W4470" i="1313"/>
  <c r="T4469" i="1313"/>
  <c r="U4469" i="1313"/>
  <c r="V4469" i="1313"/>
  <c r="W4469" i="1313"/>
  <c r="T4468" i="1313"/>
  <c r="U4468" i="1313"/>
  <c r="V4468" i="1313"/>
  <c r="W4468" i="1313"/>
  <c r="T4467" i="1313"/>
  <c r="U4467" i="1313"/>
  <c r="V4467" i="1313"/>
  <c r="W4467" i="1313"/>
  <c r="T4466" i="1313"/>
  <c r="U4466" i="1313"/>
  <c r="V4466" i="1313"/>
  <c r="W4466" i="1313"/>
  <c r="T4465" i="1313"/>
  <c r="U4465" i="1313"/>
  <c r="V4465" i="1313"/>
  <c r="W4465" i="1313"/>
  <c r="T4464" i="1313"/>
  <c r="U4464" i="1313"/>
  <c r="V4464" i="1313"/>
  <c r="W4464" i="1313"/>
  <c r="T4463" i="1313"/>
  <c r="U4463" i="1313"/>
  <c r="V4463" i="1313"/>
  <c r="W4463" i="1313"/>
  <c r="T4462" i="1313"/>
  <c r="U4462" i="1313"/>
  <c r="V4462" i="1313"/>
  <c r="W4462" i="1313"/>
  <c r="T4461" i="1313"/>
  <c r="U4461" i="1313"/>
  <c r="V4461" i="1313"/>
  <c r="W4461" i="1313"/>
  <c r="T4460" i="1313"/>
  <c r="U4460" i="1313"/>
  <c r="V4460" i="1313"/>
  <c r="W4460" i="1313"/>
  <c r="T4459" i="1313"/>
  <c r="U4459" i="1313"/>
  <c r="V4459" i="1313"/>
  <c r="W4459" i="1313"/>
  <c r="T4458" i="1313"/>
  <c r="U4458" i="1313"/>
  <c r="V4458" i="1313"/>
  <c r="W4458" i="1313"/>
  <c r="T4457" i="1313"/>
  <c r="U4457" i="1313"/>
  <c r="V4457" i="1313"/>
  <c r="W4457" i="1313"/>
  <c r="T4456" i="1313"/>
  <c r="U4456" i="1313"/>
  <c r="V4456" i="1313"/>
  <c r="W4456" i="1313"/>
  <c r="T4455" i="1313"/>
  <c r="U4455" i="1313"/>
  <c r="V4455" i="1313"/>
  <c r="W4455" i="1313"/>
  <c r="T4454" i="1313"/>
  <c r="U4454" i="1313"/>
  <c r="V4454" i="1313"/>
  <c r="W4454" i="1313"/>
  <c r="T4453" i="1313"/>
  <c r="U4453" i="1313"/>
  <c r="V4453" i="1313"/>
  <c r="W4453" i="1313"/>
  <c r="T4452" i="1313"/>
  <c r="U4452" i="1313"/>
  <c r="V4452" i="1313"/>
  <c r="W4452" i="1313"/>
  <c r="T4451" i="1313"/>
  <c r="U4451" i="1313"/>
  <c r="V4451" i="1313"/>
  <c r="W4451" i="1313"/>
  <c r="T4450" i="1313"/>
  <c r="U4450" i="1313"/>
  <c r="V4450" i="1313"/>
  <c r="W4450" i="1313"/>
  <c r="T4449" i="1313"/>
  <c r="U4449" i="1313"/>
  <c r="V4449" i="1313"/>
  <c r="W4449" i="1313"/>
  <c r="T4448" i="1313"/>
  <c r="U4448" i="1313"/>
  <c r="V4448" i="1313"/>
  <c r="W4448" i="1313"/>
  <c r="T4447" i="1313"/>
  <c r="U4447" i="1313"/>
  <c r="V4447" i="1313"/>
  <c r="W4447" i="1313"/>
  <c r="T4446" i="1313"/>
  <c r="U4446" i="1313"/>
  <c r="V4446" i="1313"/>
  <c r="W4446" i="1313"/>
  <c r="T4445" i="1313"/>
  <c r="U4445" i="1313"/>
  <c r="V4445" i="1313"/>
  <c r="W4445" i="1313"/>
  <c r="T4444" i="1313"/>
  <c r="U4444" i="1313"/>
  <c r="V4444" i="1313"/>
  <c r="W4444" i="1313"/>
  <c r="T4443" i="1313"/>
  <c r="U4443" i="1313"/>
  <c r="V4443" i="1313"/>
  <c r="W4443" i="1313"/>
  <c r="T4442" i="1313"/>
  <c r="U4442" i="1313"/>
  <c r="V4442" i="1313"/>
  <c r="W4442" i="1313"/>
  <c r="T4441" i="1313"/>
  <c r="U4441" i="1313"/>
  <c r="V4441" i="1313"/>
  <c r="W4441" i="1313"/>
  <c r="T4440" i="1313"/>
  <c r="U4440" i="1313"/>
  <c r="V4440" i="1313"/>
  <c r="W4440" i="1313"/>
  <c r="T4439" i="1313"/>
  <c r="U4439" i="1313"/>
  <c r="V4439" i="1313"/>
  <c r="W4439" i="1313"/>
  <c r="T4438" i="1313"/>
  <c r="U4438" i="1313"/>
  <c r="V4438" i="1313"/>
  <c r="W4438" i="1313"/>
  <c r="T4437" i="1313"/>
  <c r="U4437" i="1313"/>
  <c r="V4437" i="1313"/>
  <c r="W4437" i="1313"/>
  <c r="T4436" i="1313"/>
  <c r="U4436" i="1313"/>
  <c r="V4436" i="1313"/>
  <c r="W4436" i="1313"/>
  <c r="T4435" i="1313"/>
  <c r="U4435" i="1313"/>
  <c r="V4435" i="1313"/>
  <c r="W4435" i="1313"/>
  <c r="T4434" i="1313"/>
  <c r="U4434" i="1313"/>
  <c r="V4434" i="1313"/>
  <c r="W4434" i="1313"/>
  <c r="T4433" i="1313"/>
  <c r="U4433" i="1313"/>
  <c r="V4433" i="1313"/>
  <c r="W4433" i="1313"/>
  <c r="T4432" i="1313"/>
  <c r="U4432" i="1313"/>
  <c r="V4432" i="1313"/>
  <c r="W4432" i="1313"/>
  <c r="T4431" i="1313"/>
  <c r="U4431" i="1313"/>
  <c r="V4431" i="1313"/>
  <c r="W4431" i="1313"/>
  <c r="T4430" i="1313"/>
  <c r="U4430" i="1313"/>
  <c r="V4430" i="1313"/>
  <c r="W4430" i="1313"/>
  <c r="T4429" i="1313"/>
  <c r="U4429" i="1313"/>
  <c r="V4429" i="1313"/>
  <c r="W4429" i="1313"/>
  <c r="T4428" i="1313"/>
  <c r="U4428" i="1313"/>
  <c r="V4428" i="1313"/>
  <c r="W4428" i="1313"/>
  <c r="T4427" i="1313"/>
  <c r="U4427" i="1313"/>
  <c r="V4427" i="1313"/>
  <c r="W4427" i="1313"/>
  <c r="T4426" i="1313"/>
  <c r="U4426" i="1313"/>
  <c r="V4426" i="1313"/>
  <c r="W4426" i="1313"/>
  <c r="T4425" i="1313"/>
  <c r="U4425" i="1313"/>
  <c r="V4425" i="1313"/>
  <c r="W4425" i="1313"/>
  <c r="T4424" i="1313"/>
  <c r="U4424" i="1313"/>
  <c r="V4424" i="1313"/>
  <c r="W4424" i="1313"/>
  <c r="T4423" i="1313"/>
  <c r="U4423" i="1313"/>
  <c r="V4423" i="1313"/>
  <c r="W4423" i="1313"/>
  <c r="T4422" i="1313"/>
  <c r="U4422" i="1313"/>
  <c r="V4422" i="1313"/>
  <c r="W4422" i="1313"/>
  <c r="T4421" i="1313"/>
  <c r="U4421" i="1313"/>
  <c r="V4421" i="1313"/>
  <c r="W4421" i="1313"/>
  <c r="T4420" i="1313"/>
  <c r="U4420" i="1313"/>
  <c r="V4420" i="1313"/>
  <c r="W4420" i="1313"/>
  <c r="T4419" i="1313"/>
  <c r="U4419" i="1313"/>
  <c r="V4419" i="1313"/>
  <c r="W4419" i="1313"/>
  <c r="T4418" i="1313"/>
  <c r="U4418" i="1313"/>
  <c r="V4418" i="1313"/>
  <c r="W4418" i="1313"/>
  <c r="T4417" i="1313"/>
  <c r="U4417" i="1313"/>
  <c r="V4417" i="1313"/>
  <c r="W4417" i="1313"/>
  <c r="T4416" i="1313"/>
  <c r="U4416" i="1313"/>
  <c r="V4416" i="1313"/>
  <c r="W4416" i="1313"/>
  <c r="T4415" i="1313"/>
  <c r="U4415" i="1313"/>
  <c r="V4415" i="1313"/>
  <c r="W4415" i="1313"/>
  <c r="T4414" i="1313"/>
  <c r="U4414" i="1313"/>
  <c r="V4414" i="1313"/>
  <c r="W4414" i="1313"/>
  <c r="T4413" i="1313"/>
  <c r="U4413" i="1313"/>
  <c r="V4413" i="1313"/>
  <c r="W4413" i="1313"/>
  <c r="T4412" i="1313"/>
  <c r="U4412" i="1313"/>
  <c r="V4412" i="1313"/>
  <c r="W4412" i="1313"/>
  <c r="T4411" i="1313"/>
  <c r="U4411" i="1313"/>
  <c r="V4411" i="1313"/>
  <c r="W4411" i="1313"/>
  <c r="T4410" i="1313"/>
  <c r="U4410" i="1313"/>
  <c r="V4410" i="1313"/>
  <c r="W4410" i="1313"/>
  <c r="T4409" i="1313"/>
  <c r="U4409" i="1313"/>
  <c r="V4409" i="1313"/>
  <c r="W4409" i="1313"/>
  <c r="T4408" i="1313"/>
  <c r="U4408" i="1313"/>
  <c r="V4408" i="1313"/>
  <c r="W4408" i="1313"/>
  <c r="T4407" i="1313"/>
  <c r="U4407" i="1313"/>
  <c r="V4407" i="1313"/>
  <c r="W4407" i="1313"/>
  <c r="T4406" i="1313"/>
  <c r="U4406" i="1313"/>
  <c r="V4406" i="1313"/>
  <c r="W4406" i="1313"/>
  <c r="T4405" i="1313"/>
  <c r="U4405" i="1313"/>
  <c r="V4405" i="1313"/>
  <c r="W4405" i="1313"/>
  <c r="T4404" i="1313"/>
  <c r="U4404" i="1313"/>
  <c r="V4404" i="1313"/>
  <c r="W4404" i="1313"/>
  <c r="T4403" i="1313"/>
  <c r="U4403" i="1313"/>
  <c r="V4403" i="1313"/>
  <c r="W4403" i="1313"/>
  <c r="T4402" i="1313"/>
  <c r="U4402" i="1313"/>
  <c r="V4402" i="1313"/>
  <c r="W4402" i="1313"/>
  <c r="T4401" i="1313"/>
  <c r="U4401" i="1313"/>
  <c r="V4401" i="1313"/>
  <c r="W4401" i="1313"/>
  <c r="T4400" i="1313"/>
  <c r="U4400" i="1313"/>
  <c r="V4400" i="1313"/>
  <c r="W4400" i="1313"/>
  <c r="T4399" i="1313"/>
  <c r="U4399" i="1313"/>
  <c r="V4399" i="1313"/>
  <c r="W4399" i="1313"/>
  <c r="T4398" i="1313"/>
  <c r="U4398" i="1313"/>
  <c r="V4398" i="1313"/>
  <c r="W4398" i="1313"/>
  <c r="T4397" i="1313"/>
  <c r="U4397" i="1313"/>
  <c r="V4397" i="1313"/>
  <c r="W4397" i="1313"/>
  <c r="T4396" i="1313"/>
  <c r="U4396" i="1313"/>
  <c r="V4396" i="1313"/>
  <c r="W4396" i="1313"/>
  <c r="T4395" i="1313"/>
  <c r="U4395" i="1313"/>
  <c r="V4395" i="1313"/>
  <c r="W4395" i="1313"/>
  <c r="T4394" i="1313"/>
  <c r="U4394" i="1313"/>
  <c r="V4394" i="1313"/>
  <c r="W4394" i="1313"/>
  <c r="T4393" i="1313"/>
  <c r="U4393" i="1313"/>
  <c r="V4393" i="1313"/>
  <c r="W4393" i="1313"/>
  <c r="T4392" i="1313"/>
  <c r="U4392" i="1313"/>
  <c r="V4392" i="1313"/>
  <c r="W4392" i="1313"/>
  <c r="T4391" i="1313"/>
  <c r="U4391" i="1313"/>
  <c r="V4391" i="1313"/>
  <c r="W4391" i="1313"/>
  <c r="T4390" i="1313"/>
  <c r="U4390" i="1313"/>
  <c r="V4390" i="1313"/>
  <c r="W4390" i="1313"/>
  <c r="T4389" i="1313"/>
  <c r="U4389" i="1313"/>
  <c r="V4389" i="1313"/>
  <c r="W4389" i="1313"/>
  <c r="T4388" i="1313"/>
  <c r="U4388" i="1313"/>
  <c r="V4388" i="1313"/>
  <c r="W4388" i="1313"/>
  <c r="T4387" i="1313"/>
  <c r="U4387" i="1313"/>
  <c r="V4387" i="1313"/>
  <c r="W4387" i="1313"/>
  <c r="T4386" i="1313"/>
  <c r="U4386" i="1313"/>
  <c r="V4386" i="1313"/>
  <c r="W4386" i="1313"/>
  <c r="T4385" i="1313"/>
  <c r="U4385" i="1313"/>
  <c r="V4385" i="1313"/>
  <c r="W4385" i="1313"/>
  <c r="T4384" i="1313"/>
  <c r="U4384" i="1313"/>
  <c r="V4384" i="1313"/>
  <c r="W4384" i="1313"/>
  <c r="T4383" i="1313"/>
  <c r="U4383" i="1313"/>
  <c r="V4383" i="1313"/>
  <c r="W4383" i="1313"/>
  <c r="T4382" i="1313"/>
  <c r="U4382" i="1313"/>
  <c r="V4382" i="1313"/>
  <c r="W4382" i="1313"/>
  <c r="T4381" i="1313"/>
  <c r="U4381" i="1313"/>
  <c r="V4381" i="1313"/>
  <c r="W4381" i="1313"/>
  <c r="T4380" i="1313"/>
  <c r="U4380" i="1313"/>
  <c r="V4380" i="1313"/>
  <c r="W4380" i="1313"/>
  <c r="T4379" i="1313"/>
  <c r="U4379" i="1313"/>
  <c r="V4379" i="1313"/>
  <c r="W4379" i="1313"/>
  <c r="T4378" i="1313"/>
  <c r="U4378" i="1313"/>
  <c r="V4378" i="1313"/>
  <c r="W4378" i="1313"/>
  <c r="T4377" i="1313"/>
  <c r="U4377" i="1313"/>
  <c r="V4377" i="1313"/>
  <c r="W4377" i="1313"/>
  <c r="T4376" i="1313"/>
  <c r="U4376" i="1313"/>
  <c r="V4376" i="1313"/>
  <c r="W4376" i="1313"/>
  <c r="T4375" i="1313"/>
  <c r="U4375" i="1313"/>
  <c r="V4375" i="1313"/>
  <c r="W4375" i="1313"/>
  <c r="T4374" i="1313"/>
  <c r="U4374" i="1313"/>
  <c r="V4374" i="1313"/>
  <c r="W4374" i="1313"/>
  <c r="T4373" i="1313"/>
  <c r="U4373" i="1313"/>
  <c r="V4373" i="1313"/>
  <c r="W4373" i="1313"/>
  <c r="T4372" i="1313"/>
  <c r="U4372" i="1313"/>
  <c r="V4372" i="1313"/>
  <c r="W4372" i="1313"/>
  <c r="T4371" i="1313"/>
  <c r="U4371" i="1313"/>
  <c r="V4371" i="1313"/>
  <c r="W4371" i="1313"/>
  <c r="T4370" i="1313"/>
  <c r="U4370" i="1313"/>
  <c r="V4370" i="1313"/>
  <c r="W4370" i="1313"/>
  <c r="T4369" i="1313"/>
  <c r="U4369" i="1313"/>
  <c r="V4369" i="1313"/>
  <c r="W4369" i="1313"/>
  <c r="T4368" i="1313"/>
  <c r="U4368" i="1313"/>
  <c r="V4368" i="1313"/>
  <c r="W4368" i="1313"/>
  <c r="T4367" i="1313"/>
  <c r="U4367" i="1313"/>
  <c r="V4367" i="1313"/>
  <c r="W4367" i="1313"/>
  <c r="T4366" i="1313"/>
  <c r="U4366" i="1313"/>
  <c r="V4366" i="1313"/>
  <c r="W4366" i="1313"/>
  <c r="T4365" i="1313"/>
  <c r="U4365" i="1313"/>
  <c r="V4365" i="1313"/>
  <c r="W4365" i="1313"/>
  <c r="T4364" i="1313"/>
  <c r="U4364" i="1313"/>
  <c r="V4364" i="1313"/>
  <c r="W4364" i="1313"/>
  <c r="T4363" i="1313"/>
  <c r="U4363" i="1313"/>
  <c r="V4363" i="1313"/>
  <c r="W4363" i="1313"/>
  <c r="T4362" i="1313"/>
  <c r="U4362" i="1313"/>
  <c r="V4362" i="1313"/>
  <c r="W4362" i="1313"/>
  <c r="T4361" i="1313"/>
  <c r="U4361" i="1313"/>
  <c r="V4361" i="1313"/>
  <c r="W4361" i="1313"/>
  <c r="T4360" i="1313"/>
  <c r="U4360" i="1313"/>
  <c r="V4360" i="1313"/>
  <c r="W4360" i="1313"/>
  <c r="T4359" i="1313"/>
  <c r="U4359" i="1313"/>
  <c r="V4359" i="1313"/>
  <c r="W4359" i="1313"/>
  <c r="T4358" i="1313"/>
  <c r="U4358" i="1313"/>
  <c r="V4358" i="1313"/>
  <c r="W4358" i="1313"/>
  <c r="T4357" i="1313"/>
  <c r="U4357" i="1313"/>
  <c r="V4357" i="1313"/>
  <c r="W4357" i="1313"/>
  <c r="T4356" i="1313"/>
  <c r="U4356" i="1313"/>
  <c r="V4356" i="1313"/>
  <c r="W4356" i="1313"/>
  <c r="T4355" i="1313"/>
  <c r="U4355" i="1313"/>
  <c r="V4355" i="1313"/>
  <c r="W4355" i="1313"/>
  <c r="T4354" i="1313"/>
  <c r="U4354" i="1313"/>
  <c r="V4354" i="1313"/>
  <c r="W4354" i="1313"/>
  <c r="T4353" i="1313"/>
  <c r="U4353" i="1313"/>
  <c r="V4353" i="1313"/>
  <c r="W4353" i="1313"/>
  <c r="T4352" i="1313"/>
  <c r="U4352" i="1313"/>
  <c r="V4352" i="1313"/>
  <c r="W4352" i="1313"/>
  <c r="T4351" i="1313"/>
  <c r="U4351" i="1313"/>
  <c r="V4351" i="1313"/>
  <c r="W4351" i="1313"/>
  <c r="T4350" i="1313"/>
  <c r="U4350" i="1313"/>
  <c r="V4350" i="1313"/>
  <c r="W4350" i="1313"/>
  <c r="T4349" i="1313"/>
  <c r="U4349" i="1313"/>
  <c r="V4349" i="1313"/>
  <c r="W4349" i="1313"/>
  <c r="T4348" i="1313"/>
  <c r="U4348" i="1313"/>
  <c r="V4348" i="1313"/>
  <c r="W4348" i="1313"/>
  <c r="T4347" i="1313"/>
  <c r="U4347" i="1313"/>
  <c r="V4347" i="1313"/>
  <c r="W4347" i="1313"/>
  <c r="T4346" i="1313"/>
  <c r="U4346" i="1313"/>
  <c r="V4346" i="1313"/>
  <c r="W4346" i="1313"/>
  <c r="T4345" i="1313"/>
  <c r="U4345" i="1313"/>
  <c r="V4345" i="1313"/>
  <c r="W4345" i="1313"/>
  <c r="T4344" i="1313"/>
  <c r="U4344" i="1313"/>
  <c r="V4344" i="1313"/>
  <c r="W4344" i="1313"/>
  <c r="T4343" i="1313"/>
  <c r="U4343" i="1313"/>
  <c r="V4343" i="1313"/>
  <c r="W4343" i="1313"/>
  <c r="T4342" i="1313"/>
  <c r="U4342" i="1313"/>
  <c r="V4342" i="1313"/>
  <c r="W4342" i="1313"/>
  <c r="T4341" i="1313"/>
  <c r="U4341" i="1313"/>
  <c r="V4341" i="1313"/>
  <c r="W4341" i="1313"/>
  <c r="T4340" i="1313"/>
  <c r="U4340" i="1313"/>
  <c r="V4340" i="1313"/>
  <c r="W4340" i="1313"/>
  <c r="T4339" i="1313"/>
  <c r="U4339" i="1313"/>
  <c r="V4339" i="1313"/>
  <c r="W4339" i="1313"/>
  <c r="T4338" i="1313"/>
  <c r="U4338" i="1313"/>
  <c r="V4338" i="1313"/>
  <c r="W4338" i="1313"/>
  <c r="T4337" i="1313"/>
  <c r="U4337" i="1313"/>
  <c r="V4337" i="1313"/>
  <c r="W4337" i="1313"/>
  <c r="T4336" i="1313"/>
  <c r="U4336" i="1313"/>
  <c r="V4336" i="1313"/>
  <c r="W4336" i="1313"/>
  <c r="T4335" i="1313"/>
  <c r="U4335" i="1313"/>
  <c r="V4335" i="1313"/>
  <c r="W4335" i="1313"/>
  <c r="T4334" i="1313"/>
  <c r="U4334" i="1313"/>
  <c r="V4334" i="1313"/>
  <c r="W4334" i="1313"/>
  <c r="T4333" i="1313"/>
  <c r="U4333" i="1313"/>
  <c r="V4333" i="1313"/>
  <c r="W4333" i="1313"/>
  <c r="T4332" i="1313"/>
  <c r="U4332" i="1313"/>
  <c r="V4332" i="1313"/>
  <c r="W4332" i="1313"/>
  <c r="T4331" i="1313"/>
  <c r="U4331" i="1313"/>
  <c r="V4331" i="1313"/>
  <c r="W4331" i="1313"/>
  <c r="T4330" i="1313"/>
  <c r="U4330" i="1313"/>
  <c r="V4330" i="1313"/>
  <c r="W4330" i="1313"/>
  <c r="T4329" i="1313"/>
  <c r="U4329" i="1313"/>
  <c r="V4329" i="1313"/>
  <c r="W4329" i="1313"/>
  <c r="T4328" i="1313"/>
  <c r="U4328" i="1313"/>
  <c r="V4328" i="1313"/>
  <c r="W4328" i="1313"/>
  <c r="T4327" i="1313"/>
  <c r="U4327" i="1313"/>
  <c r="V4327" i="1313"/>
  <c r="W4327" i="1313"/>
  <c r="T4326" i="1313"/>
  <c r="U4326" i="1313"/>
  <c r="V4326" i="1313"/>
  <c r="W4326" i="1313"/>
  <c r="T4325" i="1313"/>
  <c r="U4325" i="1313"/>
  <c r="V4325" i="1313"/>
  <c r="W4325" i="1313"/>
  <c r="T4324" i="1313"/>
  <c r="U4324" i="1313"/>
  <c r="V4324" i="1313"/>
  <c r="W4324" i="1313"/>
  <c r="T4323" i="1313"/>
  <c r="U4323" i="1313"/>
  <c r="V4323" i="1313"/>
  <c r="W4323" i="1313"/>
  <c r="T4322" i="1313"/>
  <c r="U4322" i="1313"/>
  <c r="V4322" i="1313"/>
  <c r="W4322" i="1313"/>
  <c r="T4321" i="1313"/>
  <c r="U4321" i="1313"/>
  <c r="V4321" i="1313"/>
  <c r="W4321" i="1313"/>
  <c r="T4320" i="1313"/>
  <c r="U4320" i="1313"/>
  <c r="V4320" i="1313"/>
  <c r="W4320" i="1313"/>
  <c r="T4319" i="1313"/>
  <c r="U4319" i="1313"/>
  <c r="V4319" i="1313"/>
  <c r="W4319" i="1313"/>
  <c r="T4318" i="1313"/>
  <c r="U4318" i="1313"/>
  <c r="V4318" i="1313"/>
  <c r="W4318" i="1313"/>
  <c r="T4317" i="1313"/>
  <c r="U4317" i="1313"/>
  <c r="V4317" i="1313"/>
  <c r="W4317" i="1313"/>
  <c r="T4316" i="1313"/>
  <c r="U4316" i="1313"/>
  <c r="V4316" i="1313"/>
  <c r="W4316" i="1313"/>
  <c r="T4315" i="1313"/>
  <c r="U4315" i="1313"/>
  <c r="V4315" i="1313"/>
  <c r="W4315" i="1313"/>
  <c r="T4314" i="1313"/>
  <c r="U4314" i="1313"/>
  <c r="V4314" i="1313"/>
  <c r="W4314" i="1313"/>
  <c r="T4313" i="1313"/>
  <c r="U4313" i="1313"/>
  <c r="V4313" i="1313"/>
  <c r="W4313" i="1313"/>
  <c r="T4312" i="1313"/>
  <c r="U4312" i="1313"/>
  <c r="V4312" i="1313"/>
  <c r="W4312" i="1313"/>
  <c r="T4311" i="1313"/>
  <c r="U4311" i="1313"/>
  <c r="V4311" i="1313"/>
  <c r="W4311" i="1313"/>
  <c r="T4310" i="1313"/>
  <c r="U4310" i="1313"/>
  <c r="V4310" i="1313"/>
  <c r="W4310" i="1313"/>
  <c r="T4309" i="1313"/>
  <c r="U4309" i="1313"/>
  <c r="V4309" i="1313"/>
  <c r="W4309" i="1313"/>
  <c r="T4308" i="1313"/>
  <c r="U4308" i="1313"/>
  <c r="V4308" i="1313"/>
  <c r="W4308" i="1313"/>
  <c r="T4307" i="1313"/>
  <c r="U4307" i="1313"/>
  <c r="V4307" i="1313"/>
  <c r="W4307" i="1313"/>
  <c r="T4306" i="1313"/>
  <c r="U4306" i="1313"/>
  <c r="V4306" i="1313"/>
  <c r="W4306" i="1313"/>
  <c r="T4305" i="1313"/>
  <c r="U4305" i="1313"/>
  <c r="V4305" i="1313"/>
  <c r="W4305" i="1313"/>
  <c r="T4304" i="1313"/>
  <c r="U4304" i="1313"/>
  <c r="V4304" i="1313"/>
  <c r="W4304" i="1313"/>
  <c r="T4303" i="1313"/>
  <c r="U4303" i="1313"/>
  <c r="V4303" i="1313"/>
  <c r="W4303" i="1313"/>
  <c r="T4302" i="1313"/>
  <c r="U4302" i="1313"/>
  <c r="V4302" i="1313"/>
  <c r="W4302" i="1313"/>
  <c r="T4301" i="1313"/>
  <c r="U4301" i="1313"/>
  <c r="V4301" i="1313"/>
  <c r="W4301" i="1313"/>
  <c r="T4300" i="1313"/>
  <c r="U4300" i="1313"/>
  <c r="V4300" i="1313"/>
  <c r="W4300" i="1313"/>
  <c r="T4299" i="1313"/>
  <c r="U4299" i="1313"/>
  <c r="V4299" i="1313"/>
  <c r="W4299" i="1313"/>
  <c r="T4298" i="1313"/>
  <c r="U4298" i="1313"/>
  <c r="V4298" i="1313"/>
  <c r="W4298" i="1313"/>
  <c r="T4297" i="1313"/>
  <c r="U4297" i="1313"/>
  <c r="V4297" i="1313"/>
  <c r="W4297" i="1313"/>
  <c r="T4296" i="1313"/>
  <c r="U4296" i="1313"/>
  <c r="V4296" i="1313"/>
  <c r="W4296" i="1313"/>
  <c r="T4295" i="1313"/>
  <c r="U4295" i="1313"/>
  <c r="V4295" i="1313"/>
  <c r="W4295" i="1313"/>
  <c r="T4294" i="1313"/>
  <c r="U4294" i="1313"/>
  <c r="V4294" i="1313"/>
  <c r="W4294" i="1313"/>
  <c r="T4293" i="1313"/>
  <c r="U4293" i="1313"/>
  <c r="V4293" i="1313"/>
  <c r="W4293" i="1313"/>
  <c r="T4292" i="1313"/>
  <c r="U4292" i="1313"/>
  <c r="V4292" i="1313"/>
  <c r="W4292" i="1313"/>
  <c r="T4291" i="1313"/>
  <c r="U4291" i="1313"/>
  <c r="V4291" i="1313"/>
  <c r="W4291" i="1313"/>
  <c r="T4290" i="1313"/>
  <c r="U4290" i="1313"/>
  <c r="V4290" i="1313"/>
  <c r="W4290" i="1313"/>
  <c r="T4289" i="1313"/>
  <c r="U4289" i="1313"/>
  <c r="V4289" i="1313"/>
  <c r="W4289" i="1313"/>
  <c r="T4288" i="1313"/>
  <c r="U4288" i="1313"/>
  <c r="V4288" i="1313"/>
  <c r="W4288" i="1313"/>
  <c r="T4287" i="1313"/>
  <c r="U4287" i="1313"/>
  <c r="V4287" i="1313"/>
  <c r="W4287" i="1313"/>
  <c r="T4286" i="1313"/>
  <c r="U4286" i="1313"/>
  <c r="V4286" i="1313"/>
  <c r="W4286" i="1313"/>
  <c r="T4285" i="1313"/>
  <c r="U4285" i="1313"/>
  <c r="V4285" i="1313"/>
  <c r="W4285" i="1313"/>
  <c r="T4284" i="1313"/>
  <c r="U4284" i="1313"/>
  <c r="V4284" i="1313"/>
  <c r="W4284" i="1313"/>
  <c r="T4283" i="1313"/>
  <c r="U4283" i="1313"/>
  <c r="V4283" i="1313"/>
  <c r="W4283" i="1313"/>
  <c r="T4282" i="1313"/>
  <c r="U4282" i="1313"/>
  <c r="V4282" i="1313"/>
  <c r="W4282" i="1313"/>
  <c r="T4281" i="1313"/>
  <c r="U4281" i="1313"/>
  <c r="V4281" i="1313"/>
  <c r="W4281" i="1313"/>
  <c r="T4280" i="1313"/>
  <c r="U4280" i="1313"/>
  <c r="V4280" i="1313"/>
  <c r="W4280" i="1313"/>
  <c r="T4279" i="1313"/>
  <c r="U4279" i="1313"/>
  <c r="V4279" i="1313"/>
  <c r="W4279" i="1313"/>
  <c r="T4278" i="1313"/>
  <c r="U4278" i="1313"/>
  <c r="V4278" i="1313"/>
  <c r="W4278" i="1313"/>
  <c r="T4277" i="1313"/>
  <c r="U4277" i="1313"/>
  <c r="V4277" i="1313"/>
  <c r="W4277" i="1313"/>
  <c r="T4276" i="1313"/>
  <c r="U4276" i="1313"/>
  <c r="V4276" i="1313"/>
  <c r="W4276" i="1313"/>
  <c r="T4275" i="1313"/>
  <c r="U4275" i="1313"/>
  <c r="V4275" i="1313"/>
  <c r="W4275" i="1313"/>
  <c r="T4274" i="1313"/>
  <c r="U4274" i="1313"/>
  <c r="V4274" i="1313"/>
  <c r="W4274" i="1313"/>
  <c r="T4273" i="1313"/>
  <c r="U4273" i="1313"/>
  <c r="V4273" i="1313"/>
  <c r="W4273" i="1313"/>
  <c r="T4272" i="1313"/>
  <c r="U4272" i="1313"/>
  <c r="V4272" i="1313"/>
  <c r="W4272" i="1313"/>
  <c r="T4271" i="1313"/>
  <c r="U4271" i="1313"/>
  <c r="V4271" i="1313"/>
  <c r="W4271" i="1313"/>
  <c r="T4270" i="1313"/>
  <c r="U4270" i="1313"/>
  <c r="V4270" i="1313"/>
  <c r="W4270" i="1313"/>
  <c r="T4269" i="1313"/>
  <c r="U4269" i="1313"/>
  <c r="V4269" i="1313"/>
  <c r="W4269" i="1313"/>
  <c r="T4268" i="1313"/>
  <c r="U4268" i="1313"/>
  <c r="V4268" i="1313"/>
  <c r="W4268" i="1313"/>
  <c r="T4267" i="1313"/>
  <c r="U4267" i="1313"/>
  <c r="V4267" i="1313"/>
  <c r="W4267" i="1313"/>
  <c r="T4266" i="1313"/>
  <c r="U4266" i="1313"/>
  <c r="V4266" i="1313"/>
  <c r="W4266" i="1313"/>
  <c r="T4265" i="1313"/>
  <c r="U4265" i="1313"/>
  <c r="V4265" i="1313"/>
  <c r="W4265" i="1313"/>
  <c r="T4264" i="1313"/>
  <c r="U4264" i="1313"/>
  <c r="V4264" i="1313"/>
  <c r="W4264" i="1313"/>
  <c r="T4263" i="1313"/>
  <c r="U4263" i="1313"/>
  <c r="V4263" i="1313"/>
  <c r="W4263" i="1313"/>
  <c r="T4262" i="1313"/>
  <c r="U4262" i="1313"/>
  <c r="V4262" i="1313"/>
  <c r="W4262" i="1313"/>
  <c r="T4261" i="1313"/>
  <c r="U4261" i="1313"/>
  <c r="V4261" i="1313"/>
  <c r="W4261" i="1313"/>
  <c r="T4260" i="1313"/>
  <c r="U4260" i="1313"/>
  <c r="V4260" i="1313"/>
  <c r="W4260" i="1313"/>
  <c r="T4259" i="1313"/>
  <c r="U4259" i="1313"/>
  <c r="V4259" i="1313"/>
  <c r="W4259" i="1313"/>
  <c r="T4258" i="1313"/>
  <c r="U4258" i="1313"/>
  <c r="V4258" i="1313"/>
  <c r="W4258" i="1313"/>
  <c r="T4257" i="1313"/>
  <c r="U4257" i="1313"/>
  <c r="V4257" i="1313"/>
  <c r="W4257" i="1313"/>
  <c r="T4256" i="1313"/>
  <c r="U4256" i="1313"/>
  <c r="V4256" i="1313"/>
  <c r="W4256" i="1313"/>
  <c r="T4255" i="1313"/>
  <c r="U4255" i="1313"/>
  <c r="V4255" i="1313"/>
  <c r="W4255" i="1313"/>
  <c r="T4254" i="1313"/>
  <c r="U4254" i="1313"/>
  <c r="V4254" i="1313"/>
  <c r="W4254" i="1313"/>
  <c r="T4253" i="1313"/>
  <c r="U4253" i="1313"/>
  <c r="V4253" i="1313"/>
  <c r="W4253" i="1313"/>
  <c r="T4252" i="1313"/>
  <c r="U4252" i="1313"/>
  <c r="V4252" i="1313"/>
  <c r="W4252" i="1313"/>
  <c r="T4251" i="1313"/>
  <c r="U4251" i="1313"/>
  <c r="V4251" i="1313"/>
  <c r="W4251" i="1313"/>
  <c r="T4250" i="1313"/>
  <c r="U4250" i="1313"/>
  <c r="V4250" i="1313"/>
  <c r="W4250" i="1313"/>
  <c r="T4249" i="1313"/>
  <c r="U4249" i="1313"/>
  <c r="V4249" i="1313"/>
  <c r="W4249" i="1313"/>
  <c r="T4248" i="1313"/>
  <c r="U4248" i="1313"/>
  <c r="V4248" i="1313"/>
  <c r="W4248" i="1313"/>
  <c r="T4247" i="1313"/>
  <c r="U4247" i="1313"/>
  <c r="V4247" i="1313"/>
  <c r="W4247" i="1313"/>
  <c r="T4246" i="1313"/>
  <c r="U4246" i="1313"/>
  <c r="V4246" i="1313"/>
  <c r="W4246" i="1313"/>
  <c r="T4245" i="1313"/>
  <c r="U4245" i="1313"/>
  <c r="V4245" i="1313"/>
  <c r="W4245" i="1313"/>
  <c r="T4244" i="1313"/>
  <c r="U4244" i="1313"/>
  <c r="V4244" i="1313"/>
  <c r="W4244" i="1313"/>
  <c r="T4243" i="1313"/>
  <c r="U4243" i="1313"/>
  <c r="V4243" i="1313"/>
  <c r="W4243" i="1313"/>
  <c r="T4242" i="1313"/>
  <c r="U4242" i="1313"/>
  <c r="V4242" i="1313"/>
  <c r="W4242" i="1313"/>
  <c r="T4241" i="1313"/>
  <c r="U4241" i="1313"/>
  <c r="V4241" i="1313"/>
  <c r="W4241" i="1313"/>
  <c r="T4240" i="1313"/>
  <c r="U4240" i="1313"/>
  <c r="V4240" i="1313"/>
  <c r="W4240" i="1313"/>
  <c r="T4239" i="1313"/>
  <c r="U4239" i="1313"/>
  <c r="V4239" i="1313"/>
  <c r="W4239" i="1313"/>
  <c r="T4238" i="1313"/>
  <c r="U4238" i="1313"/>
  <c r="V4238" i="1313"/>
  <c r="W4238" i="1313"/>
  <c r="T4237" i="1313"/>
  <c r="U4237" i="1313"/>
  <c r="V4237" i="1313"/>
  <c r="W4237" i="1313"/>
  <c r="T4236" i="1313"/>
  <c r="U4236" i="1313"/>
  <c r="V4236" i="1313"/>
  <c r="W4236" i="1313"/>
  <c r="T4235" i="1313"/>
  <c r="U4235" i="1313"/>
  <c r="V4235" i="1313"/>
  <c r="W4235" i="1313"/>
  <c r="T4234" i="1313"/>
  <c r="U4234" i="1313"/>
  <c r="V4234" i="1313"/>
  <c r="W4234" i="1313"/>
  <c r="T4233" i="1313"/>
  <c r="U4233" i="1313"/>
  <c r="V4233" i="1313"/>
  <c r="W4233" i="1313"/>
  <c r="T4232" i="1313"/>
  <c r="U4232" i="1313"/>
  <c r="V4232" i="1313"/>
  <c r="W4232" i="1313"/>
  <c r="T4231" i="1313"/>
  <c r="U4231" i="1313"/>
  <c r="V4231" i="1313"/>
  <c r="W4231" i="1313"/>
  <c r="T4230" i="1313"/>
  <c r="U4230" i="1313"/>
  <c r="V4230" i="1313"/>
  <c r="W4230" i="1313"/>
  <c r="T4229" i="1313"/>
  <c r="U4229" i="1313"/>
  <c r="V4229" i="1313"/>
  <c r="W4229" i="1313"/>
  <c r="T4228" i="1313"/>
  <c r="U4228" i="1313"/>
  <c r="V4228" i="1313"/>
  <c r="W4228" i="1313"/>
  <c r="T4227" i="1313"/>
  <c r="U4227" i="1313"/>
  <c r="V4227" i="1313"/>
  <c r="W4227" i="1313"/>
  <c r="T4226" i="1313"/>
  <c r="U4226" i="1313"/>
  <c r="V4226" i="1313"/>
  <c r="W4226" i="1313"/>
  <c r="T4225" i="1313"/>
  <c r="U4225" i="1313"/>
  <c r="V4225" i="1313"/>
  <c r="W4225" i="1313"/>
  <c r="T4224" i="1313"/>
  <c r="U4224" i="1313"/>
  <c r="V4224" i="1313"/>
  <c r="W4224" i="1313"/>
  <c r="T4223" i="1313"/>
  <c r="U4223" i="1313"/>
  <c r="V4223" i="1313"/>
  <c r="W4223" i="1313"/>
  <c r="T4222" i="1313"/>
  <c r="U4222" i="1313"/>
  <c r="V4222" i="1313"/>
  <c r="W4222" i="1313"/>
  <c r="T4221" i="1313"/>
  <c r="U4221" i="1313"/>
  <c r="V4221" i="1313"/>
  <c r="W4221" i="1313"/>
  <c r="T4220" i="1313"/>
  <c r="U4220" i="1313"/>
  <c r="V4220" i="1313"/>
  <c r="W4220" i="1313"/>
  <c r="T4219" i="1313"/>
  <c r="U4219" i="1313"/>
  <c r="V4219" i="1313"/>
  <c r="W4219" i="1313"/>
  <c r="T4218" i="1313"/>
  <c r="U4218" i="1313"/>
  <c r="V4218" i="1313"/>
  <c r="W4218" i="1313"/>
  <c r="T4217" i="1313"/>
  <c r="U4217" i="1313"/>
  <c r="V4217" i="1313"/>
  <c r="W4217" i="1313"/>
  <c r="T4216" i="1313"/>
  <c r="U4216" i="1313"/>
  <c r="V4216" i="1313"/>
  <c r="W4216" i="1313"/>
  <c r="T4215" i="1313"/>
  <c r="U4215" i="1313"/>
  <c r="V4215" i="1313"/>
  <c r="W4215" i="1313"/>
  <c r="T4214" i="1313"/>
  <c r="U4214" i="1313"/>
  <c r="V4214" i="1313"/>
  <c r="W4214" i="1313"/>
  <c r="T4213" i="1313"/>
  <c r="U4213" i="1313"/>
  <c r="V4213" i="1313"/>
  <c r="W4213" i="1313"/>
  <c r="T4212" i="1313"/>
  <c r="U4212" i="1313"/>
  <c r="V4212" i="1313"/>
  <c r="W4212" i="1313"/>
  <c r="T4211" i="1313"/>
  <c r="U4211" i="1313"/>
  <c r="V4211" i="1313"/>
  <c r="W4211" i="1313"/>
  <c r="T4210" i="1313"/>
  <c r="U4210" i="1313"/>
  <c r="V4210" i="1313"/>
  <c r="W4210" i="1313"/>
  <c r="T4209" i="1313"/>
  <c r="U4209" i="1313"/>
  <c r="V4209" i="1313"/>
  <c r="W4209" i="1313"/>
  <c r="T4208" i="1313"/>
  <c r="U4208" i="1313"/>
  <c r="V4208" i="1313"/>
  <c r="W4208" i="1313"/>
  <c r="T4207" i="1313"/>
  <c r="U4207" i="1313"/>
  <c r="V4207" i="1313"/>
  <c r="W4207" i="1313"/>
  <c r="T4206" i="1313"/>
  <c r="U4206" i="1313"/>
  <c r="V4206" i="1313"/>
  <c r="W4206" i="1313"/>
  <c r="T4205" i="1313"/>
  <c r="U4205" i="1313"/>
  <c r="V4205" i="1313"/>
  <c r="W4205" i="1313"/>
  <c r="T4204" i="1313"/>
  <c r="U4204" i="1313"/>
  <c r="V4204" i="1313"/>
  <c r="W4204" i="1313"/>
  <c r="T4203" i="1313"/>
  <c r="U4203" i="1313"/>
  <c r="V4203" i="1313"/>
  <c r="W4203" i="1313"/>
  <c r="T4202" i="1313"/>
  <c r="U4202" i="1313"/>
  <c r="V4202" i="1313"/>
  <c r="W4202" i="1313"/>
  <c r="T4201" i="1313"/>
  <c r="U4201" i="1313"/>
  <c r="V4201" i="1313"/>
  <c r="W4201" i="1313"/>
  <c r="T4200" i="1313"/>
  <c r="U4200" i="1313"/>
  <c r="V4200" i="1313"/>
  <c r="W4200" i="1313"/>
  <c r="T4199" i="1313"/>
  <c r="U4199" i="1313"/>
  <c r="V4199" i="1313"/>
  <c r="W4199" i="1313"/>
  <c r="T4198" i="1313"/>
  <c r="U4198" i="1313"/>
  <c r="V4198" i="1313"/>
  <c r="W4198" i="1313"/>
  <c r="T4197" i="1313"/>
  <c r="U4197" i="1313"/>
  <c r="V4197" i="1313"/>
  <c r="W4197" i="1313"/>
  <c r="T4196" i="1313"/>
  <c r="U4196" i="1313"/>
  <c r="V4196" i="1313"/>
  <c r="W4196" i="1313"/>
  <c r="T4195" i="1313"/>
  <c r="U4195" i="1313"/>
  <c r="V4195" i="1313"/>
  <c r="W4195" i="1313"/>
  <c r="T4194" i="1313"/>
  <c r="U4194" i="1313"/>
  <c r="V4194" i="1313"/>
  <c r="W4194" i="1313"/>
  <c r="T4193" i="1313"/>
  <c r="U4193" i="1313"/>
  <c r="V4193" i="1313"/>
  <c r="W4193" i="1313"/>
  <c r="T4192" i="1313"/>
  <c r="U4192" i="1313"/>
  <c r="V4192" i="1313"/>
  <c r="W4192" i="1313"/>
  <c r="T4191" i="1313"/>
  <c r="U4191" i="1313"/>
  <c r="V4191" i="1313"/>
  <c r="W4191" i="1313"/>
  <c r="T4190" i="1313"/>
  <c r="U4190" i="1313"/>
  <c r="V4190" i="1313"/>
  <c r="W4190" i="1313"/>
  <c r="T4189" i="1313"/>
  <c r="U4189" i="1313"/>
  <c r="V4189" i="1313"/>
  <c r="W4189" i="1313"/>
  <c r="T4188" i="1313"/>
  <c r="U4188" i="1313"/>
  <c r="V4188" i="1313"/>
  <c r="W4188" i="1313"/>
  <c r="T4187" i="1313"/>
  <c r="U4187" i="1313"/>
  <c r="V4187" i="1313"/>
  <c r="W4187" i="1313"/>
  <c r="T4186" i="1313"/>
  <c r="U4186" i="1313"/>
  <c r="V4186" i="1313"/>
  <c r="W4186" i="1313"/>
  <c r="T4185" i="1313"/>
  <c r="U4185" i="1313"/>
  <c r="V4185" i="1313"/>
  <c r="W4185" i="1313"/>
  <c r="T4184" i="1313"/>
  <c r="U4184" i="1313"/>
  <c r="V4184" i="1313"/>
  <c r="W4184" i="1313"/>
  <c r="T4183" i="1313"/>
  <c r="U4183" i="1313"/>
  <c r="V4183" i="1313"/>
  <c r="W4183" i="1313"/>
  <c r="T4182" i="1313"/>
  <c r="U4182" i="1313"/>
  <c r="V4182" i="1313"/>
  <c r="W4182" i="1313"/>
  <c r="T4181" i="1313"/>
  <c r="U4181" i="1313"/>
  <c r="V4181" i="1313"/>
  <c r="W4181" i="1313"/>
  <c r="T4180" i="1313"/>
  <c r="U4180" i="1313"/>
  <c r="V4180" i="1313"/>
  <c r="W4180" i="1313"/>
  <c r="T4179" i="1313"/>
  <c r="U4179" i="1313"/>
  <c r="V4179" i="1313"/>
  <c r="W4179" i="1313"/>
  <c r="T4178" i="1313"/>
  <c r="U4178" i="1313"/>
  <c r="V4178" i="1313"/>
  <c r="W4178" i="1313"/>
  <c r="T4177" i="1313"/>
  <c r="U4177" i="1313"/>
  <c r="V4177" i="1313"/>
  <c r="W4177" i="1313"/>
  <c r="T4176" i="1313"/>
  <c r="U4176" i="1313"/>
  <c r="V4176" i="1313"/>
  <c r="W4176" i="1313"/>
  <c r="T4175" i="1313"/>
  <c r="U4175" i="1313"/>
  <c r="V4175" i="1313"/>
  <c r="W4175" i="1313"/>
  <c r="T4174" i="1313"/>
  <c r="U4174" i="1313"/>
  <c r="V4174" i="1313"/>
  <c r="W4174" i="1313"/>
  <c r="T4173" i="1313"/>
  <c r="U4173" i="1313"/>
  <c r="V4173" i="1313"/>
  <c r="W4173" i="1313"/>
  <c r="T4172" i="1313"/>
  <c r="U4172" i="1313"/>
  <c r="V4172" i="1313"/>
  <c r="W4172" i="1313"/>
  <c r="T4171" i="1313"/>
  <c r="U4171" i="1313"/>
  <c r="V4171" i="1313"/>
  <c r="W4171" i="1313"/>
  <c r="T4170" i="1313"/>
  <c r="U4170" i="1313"/>
  <c r="V4170" i="1313"/>
  <c r="W4170" i="1313"/>
  <c r="T4169" i="1313"/>
  <c r="U4169" i="1313"/>
  <c r="V4169" i="1313"/>
  <c r="W4169" i="1313"/>
  <c r="T4168" i="1313"/>
  <c r="U4168" i="1313"/>
  <c r="V4168" i="1313"/>
  <c r="W4168" i="1313"/>
  <c r="T4167" i="1313"/>
  <c r="U4167" i="1313"/>
  <c r="V4167" i="1313"/>
  <c r="W4167" i="1313"/>
  <c r="T4166" i="1313"/>
  <c r="U4166" i="1313"/>
  <c r="V4166" i="1313"/>
  <c r="W4166" i="1313"/>
  <c r="T4165" i="1313"/>
  <c r="U4165" i="1313"/>
  <c r="V4165" i="1313"/>
  <c r="W4165" i="1313"/>
  <c r="T4164" i="1313"/>
  <c r="U4164" i="1313"/>
  <c r="V4164" i="1313"/>
  <c r="W4164" i="1313"/>
  <c r="T4163" i="1313"/>
  <c r="U4163" i="1313"/>
  <c r="V4163" i="1313"/>
  <c r="W4163" i="1313"/>
  <c r="T4162" i="1313"/>
  <c r="U4162" i="1313"/>
  <c r="V4162" i="1313"/>
  <c r="W4162" i="1313"/>
  <c r="T4161" i="1313"/>
  <c r="U4161" i="1313"/>
  <c r="V4161" i="1313"/>
  <c r="W4161" i="1313"/>
  <c r="T4160" i="1313"/>
  <c r="U4160" i="1313"/>
  <c r="V4160" i="1313"/>
  <c r="W4160" i="1313"/>
  <c r="T4159" i="1313"/>
  <c r="U4159" i="1313"/>
  <c r="V4159" i="1313"/>
  <c r="W4159" i="1313"/>
  <c r="T4158" i="1313"/>
  <c r="U4158" i="1313"/>
  <c r="V4158" i="1313"/>
  <c r="W4158" i="1313"/>
  <c r="T4157" i="1313"/>
  <c r="U4157" i="1313"/>
  <c r="V4157" i="1313"/>
  <c r="W4157" i="1313"/>
  <c r="T4156" i="1313"/>
  <c r="U4156" i="1313"/>
  <c r="V4156" i="1313"/>
  <c r="W4156" i="1313"/>
  <c r="T4155" i="1313"/>
  <c r="U4155" i="1313"/>
  <c r="V4155" i="1313"/>
  <c r="W4155" i="1313"/>
  <c r="T4154" i="1313"/>
  <c r="U4154" i="1313"/>
  <c r="V4154" i="1313"/>
  <c r="W4154" i="1313"/>
  <c r="T4153" i="1313"/>
  <c r="U4153" i="1313"/>
  <c r="V4153" i="1313"/>
  <c r="W4153" i="1313"/>
  <c r="T4152" i="1313"/>
  <c r="U4152" i="1313"/>
  <c r="V4152" i="1313"/>
  <c r="W4152" i="1313"/>
  <c r="T4151" i="1313"/>
  <c r="U4151" i="1313"/>
  <c r="V4151" i="1313"/>
  <c r="W4151" i="1313"/>
  <c r="T4150" i="1313"/>
  <c r="U4150" i="1313"/>
  <c r="V4150" i="1313"/>
  <c r="W4150" i="1313"/>
  <c r="T4149" i="1313"/>
  <c r="U4149" i="1313"/>
  <c r="V4149" i="1313"/>
  <c r="W4149" i="1313"/>
  <c r="T4148" i="1313"/>
  <c r="U4148" i="1313"/>
  <c r="V4148" i="1313"/>
  <c r="W4148" i="1313"/>
  <c r="T4147" i="1313"/>
  <c r="U4147" i="1313"/>
  <c r="V4147" i="1313"/>
  <c r="W4147" i="1313"/>
  <c r="T4146" i="1313"/>
  <c r="U4146" i="1313"/>
  <c r="V4146" i="1313"/>
  <c r="W4146" i="1313"/>
  <c r="T4145" i="1313"/>
  <c r="U4145" i="1313"/>
  <c r="V4145" i="1313"/>
  <c r="W4145" i="1313"/>
  <c r="T4144" i="1313"/>
  <c r="U4144" i="1313"/>
  <c r="V4144" i="1313"/>
  <c r="W4144" i="1313"/>
  <c r="T4143" i="1313"/>
  <c r="U4143" i="1313"/>
  <c r="V4143" i="1313"/>
  <c r="W4143" i="1313"/>
  <c r="T4142" i="1313"/>
  <c r="U4142" i="1313"/>
  <c r="V4142" i="1313"/>
  <c r="W4142" i="1313"/>
  <c r="T4141" i="1313"/>
  <c r="U4141" i="1313"/>
  <c r="V4141" i="1313"/>
  <c r="W4141" i="1313"/>
  <c r="T4140" i="1313"/>
  <c r="U4140" i="1313"/>
  <c r="V4140" i="1313"/>
  <c r="W4140" i="1313"/>
  <c r="T4139" i="1313"/>
  <c r="U4139" i="1313"/>
  <c r="V4139" i="1313"/>
  <c r="W4139" i="1313"/>
  <c r="T4138" i="1313"/>
  <c r="U4138" i="1313"/>
  <c r="V4138" i="1313"/>
  <c r="W4138" i="1313"/>
  <c r="T4137" i="1313"/>
  <c r="U4137" i="1313"/>
  <c r="V4137" i="1313"/>
  <c r="W4137" i="1313"/>
  <c r="T4136" i="1313"/>
  <c r="U4136" i="1313"/>
  <c r="V4136" i="1313"/>
  <c r="W4136" i="1313"/>
  <c r="T4135" i="1313"/>
  <c r="U4135" i="1313"/>
  <c r="V4135" i="1313"/>
  <c r="W4135" i="1313"/>
  <c r="T4134" i="1313"/>
  <c r="U4134" i="1313"/>
  <c r="V4134" i="1313"/>
  <c r="W4134" i="1313"/>
  <c r="T4133" i="1313"/>
  <c r="U4133" i="1313"/>
  <c r="V4133" i="1313"/>
  <c r="W4133" i="1313"/>
  <c r="T4132" i="1313"/>
  <c r="U4132" i="1313"/>
  <c r="V4132" i="1313"/>
  <c r="W4132" i="1313"/>
  <c r="T4131" i="1313"/>
  <c r="U4131" i="1313"/>
  <c r="V4131" i="1313"/>
  <c r="W4131" i="1313"/>
  <c r="T4130" i="1313"/>
  <c r="U4130" i="1313"/>
  <c r="V4130" i="1313"/>
  <c r="W4130" i="1313"/>
  <c r="T4129" i="1313"/>
  <c r="U4129" i="1313"/>
  <c r="V4129" i="1313"/>
  <c r="W4129" i="1313"/>
  <c r="T4128" i="1313"/>
  <c r="U4128" i="1313"/>
  <c r="V4128" i="1313"/>
  <c r="W4128" i="1313"/>
  <c r="T4127" i="1313"/>
  <c r="U4127" i="1313"/>
  <c r="V4127" i="1313"/>
  <c r="W4127" i="1313"/>
  <c r="T4126" i="1313"/>
  <c r="U4126" i="1313"/>
  <c r="V4126" i="1313"/>
  <c r="W4126" i="1313"/>
  <c r="T4125" i="1313"/>
  <c r="U4125" i="1313"/>
  <c r="V4125" i="1313"/>
  <c r="W4125" i="1313"/>
  <c r="T4124" i="1313"/>
  <c r="U4124" i="1313"/>
  <c r="V4124" i="1313"/>
  <c r="W4124" i="1313"/>
  <c r="T4123" i="1313"/>
  <c r="U4123" i="1313"/>
  <c r="V4123" i="1313"/>
  <c r="W4123" i="1313"/>
  <c r="T4122" i="1313"/>
  <c r="U4122" i="1313"/>
  <c r="V4122" i="1313"/>
  <c r="W4122" i="1313"/>
  <c r="T4121" i="1313"/>
  <c r="U4121" i="1313"/>
  <c r="V4121" i="1313"/>
  <c r="W4121" i="1313"/>
  <c r="T4120" i="1313"/>
  <c r="U4120" i="1313"/>
  <c r="V4120" i="1313"/>
  <c r="W4120" i="1313"/>
  <c r="T4119" i="1313"/>
  <c r="U4119" i="1313"/>
  <c r="V4119" i="1313"/>
  <c r="W4119" i="1313"/>
  <c r="T4118" i="1313"/>
  <c r="U4118" i="1313"/>
  <c r="V4118" i="1313"/>
  <c r="W4118" i="1313"/>
  <c r="T4117" i="1313"/>
  <c r="U4117" i="1313"/>
  <c r="V4117" i="1313"/>
  <c r="W4117" i="1313"/>
  <c r="T4116" i="1313"/>
  <c r="U4116" i="1313"/>
  <c r="V4116" i="1313"/>
  <c r="W4116" i="1313"/>
  <c r="T4115" i="1313"/>
  <c r="U4115" i="1313"/>
  <c r="V4115" i="1313"/>
  <c r="W4115" i="1313"/>
  <c r="T4114" i="1313"/>
  <c r="U4114" i="1313"/>
  <c r="V4114" i="1313"/>
  <c r="W4114" i="1313"/>
  <c r="T4113" i="1313"/>
  <c r="U4113" i="1313"/>
  <c r="V4113" i="1313"/>
  <c r="W4113" i="1313"/>
  <c r="T4112" i="1313"/>
  <c r="U4112" i="1313"/>
  <c r="V4112" i="1313"/>
  <c r="W4112" i="1313"/>
  <c r="T4111" i="1313"/>
  <c r="U4111" i="1313"/>
  <c r="V4111" i="1313"/>
  <c r="W4111" i="1313"/>
  <c r="T4110" i="1313"/>
  <c r="U4110" i="1313"/>
  <c r="V4110" i="1313"/>
  <c r="W4110" i="1313"/>
  <c r="T4109" i="1313"/>
  <c r="U4109" i="1313"/>
  <c r="V4109" i="1313"/>
  <c r="W4109" i="1313"/>
  <c r="T4108" i="1313"/>
  <c r="U4108" i="1313"/>
  <c r="V4108" i="1313"/>
  <c r="W4108" i="1313"/>
  <c r="T4107" i="1313"/>
  <c r="U4107" i="1313"/>
  <c r="V4107" i="1313"/>
  <c r="W4107" i="1313"/>
  <c r="T4106" i="1313"/>
  <c r="U4106" i="1313"/>
  <c r="V4106" i="1313"/>
  <c r="W4106" i="1313"/>
  <c r="T4105" i="1313"/>
  <c r="U4105" i="1313"/>
  <c r="V4105" i="1313"/>
  <c r="W4105" i="1313"/>
  <c r="T4104" i="1313"/>
  <c r="U4104" i="1313"/>
  <c r="V4104" i="1313"/>
  <c r="W4104" i="1313"/>
  <c r="T4103" i="1313"/>
  <c r="U4103" i="1313"/>
  <c r="V4103" i="1313"/>
  <c r="W4103" i="1313"/>
  <c r="T4102" i="1313"/>
  <c r="U4102" i="1313"/>
  <c r="V4102" i="1313"/>
  <c r="W4102" i="1313"/>
  <c r="T4101" i="1313"/>
  <c r="U4101" i="1313"/>
  <c r="V4101" i="1313"/>
  <c r="W4101" i="1313"/>
  <c r="T4100" i="1313"/>
  <c r="U4100" i="1313"/>
  <c r="V4100" i="1313"/>
  <c r="W4100" i="1313"/>
  <c r="T4099" i="1313"/>
  <c r="U4099" i="1313"/>
  <c r="V4099" i="1313"/>
  <c r="W4099" i="1313"/>
  <c r="T4098" i="1313"/>
  <c r="U4098" i="1313"/>
  <c r="V4098" i="1313"/>
  <c r="W4098" i="1313"/>
  <c r="T4097" i="1313"/>
  <c r="U4097" i="1313"/>
  <c r="V4097" i="1313"/>
  <c r="W4097" i="1313"/>
  <c r="T4096" i="1313"/>
  <c r="U4096" i="1313"/>
  <c r="V4096" i="1313"/>
  <c r="W4096" i="1313"/>
  <c r="T4095" i="1313"/>
  <c r="U4095" i="1313"/>
  <c r="V4095" i="1313"/>
  <c r="W4095" i="1313"/>
  <c r="T4094" i="1313"/>
  <c r="U4094" i="1313"/>
  <c r="V4094" i="1313"/>
  <c r="W4094" i="1313"/>
  <c r="T4093" i="1313"/>
  <c r="U4093" i="1313"/>
  <c r="V4093" i="1313"/>
  <c r="W4093" i="1313"/>
  <c r="T4092" i="1313"/>
  <c r="U4092" i="1313"/>
  <c r="V4092" i="1313"/>
  <c r="W4092" i="1313"/>
  <c r="T4091" i="1313"/>
  <c r="U4091" i="1313"/>
  <c r="V4091" i="1313"/>
  <c r="W4091" i="1313"/>
  <c r="T4090" i="1313"/>
  <c r="U4090" i="1313"/>
  <c r="V4090" i="1313"/>
  <c r="W4090" i="1313"/>
  <c r="T4089" i="1313"/>
  <c r="U4089" i="1313"/>
  <c r="V4089" i="1313"/>
  <c r="W4089" i="1313"/>
  <c r="T4088" i="1313"/>
  <c r="U4088" i="1313"/>
  <c r="V4088" i="1313"/>
  <c r="W4088" i="1313"/>
  <c r="T4087" i="1313"/>
  <c r="U4087" i="1313"/>
  <c r="V4087" i="1313"/>
  <c r="W4087" i="1313"/>
  <c r="T4086" i="1313"/>
  <c r="U4086" i="1313"/>
  <c r="V4086" i="1313"/>
  <c r="W4086" i="1313"/>
  <c r="T4085" i="1313"/>
  <c r="U4085" i="1313"/>
  <c r="V4085" i="1313"/>
  <c r="W4085" i="1313"/>
  <c r="T4084" i="1313"/>
  <c r="U4084" i="1313"/>
  <c r="V4084" i="1313"/>
  <c r="W4084" i="1313"/>
  <c r="T4083" i="1313"/>
  <c r="U4083" i="1313"/>
  <c r="V4083" i="1313"/>
  <c r="W4083" i="1313"/>
  <c r="T4082" i="1313"/>
  <c r="U4082" i="1313"/>
  <c r="V4082" i="1313"/>
  <c r="W4082" i="1313"/>
  <c r="T4081" i="1313"/>
  <c r="U4081" i="1313"/>
  <c r="V4081" i="1313"/>
  <c r="W4081" i="1313"/>
  <c r="T4080" i="1313"/>
  <c r="U4080" i="1313"/>
  <c r="V4080" i="1313"/>
  <c r="W4080" i="1313"/>
  <c r="T4079" i="1313"/>
  <c r="U4079" i="1313"/>
  <c r="V4079" i="1313"/>
  <c r="W4079" i="1313"/>
  <c r="T4078" i="1313"/>
  <c r="U4078" i="1313"/>
  <c r="V4078" i="1313"/>
  <c r="W4078" i="1313"/>
  <c r="T4077" i="1313"/>
  <c r="U4077" i="1313"/>
  <c r="V4077" i="1313"/>
  <c r="W4077" i="1313"/>
  <c r="T4076" i="1313"/>
  <c r="U4076" i="1313"/>
  <c r="V4076" i="1313"/>
  <c r="W4076" i="1313"/>
  <c r="T4075" i="1313"/>
  <c r="U4075" i="1313"/>
  <c r="V4075" i="1313"/>
  <c r="W4075" i="1313"/>
  <c r="T4074" i="1313"/>
  <c r="U4074" i="1313"/>
  <c r="V4074" i="1313"/>
  <c r="W4074" i="1313"/>
  <c r="T4073" i="1313"/>
  <c r="U4073" i="1313"/>
  <c r="V4073" i="1313"/>
  <c r="W4073" i="1313"/>
  <c r="T4072" i="1313"/>
  <c r="U4072" i="1313"/>
  <c r="V4072" i="1313"/>
  <c r="W4072" i="1313"/>
  <c r="T4071" i="1313"/>
  <c r="U4071" i="1313"/>
  <c r="V4071" i="1313"/>
  <c r="W4071" i="1313"/>
  <c r="T4070" i="1313"/>
  <c r="U4070" i="1313"/>
  <c r="V4070" i="1313"/>
  <c r="W4070" i="1313"/>
  <c r="T4069" i="1313"/>
  <c r="U4069" i="1313"/>
  <c r="V4069" i="1313"/>
  <c r="W4069" i="1313"/>
  <c r="T4068" i="1313"/>
  <c r="U4068" i="1313"/>
  <c r="V4068" i="1313"/>
  <c r="W4068" i="1313"/>
  <c r="T4067" i="1313"/>
  <c r="U4067" i="1313"/>
  <c r="V4067" i="1313"/>
  <c r="W4067" i="1313"/>
  <c r="T4066" i="1313"/>
  <c r="U4066" i="1313"/>
  <c r="V4066" i="1313"/>
  <c r="W4066" i="1313"/>
  <c r="T4065" i="1313"/>
  <c r="U4065" i="1313"/>
  <c r="V4065" i="1313"/>
  <c r="W4065" i="1313"/>
  <c r="T4064" i="1313"/>
  <c r="U4064" i="1313"/>
  <c r="V4064" i="1313"/>
  <c r="W4064" i="1313"/>
  <c r="T4063" i="1313"/>
  <c r="U4063" i="1313"/>
  <c r="V4063" i="1313"/>
  <c r="W4063" i="1313"/>
  <c r="T4062" i="1313"/>
  <c r="U4062" i="1313"/>
  <c r="V4062" i="1313"/>
  <c r="W4062" i="1313"/>
  <c r="T4061" i="1313"/>
  <c r="U4061" i="1313"/>
  <c r="V4061" i="1313"/>
  <c r="W4061" i="1313"/>
  <c r="T4060" i="1313"/>
  <c r="U4060" i="1313"/>
  <c r="V4060" i="1313"/>
  <c r="W4060" i="1313"/>
  <c r="T4059" i="1313"/>
  <c r="U4059" i="1313"/>
  <c r="V4059" i="1313"/>
  <c r="W4059" i="1313"/>
  <c r="T4058" i="1313"/>
  <c r="U4058" i="1313"/>
  <c r="V4058" i="1313"/>
  <c r="W4058" i="1313"/>
  <c r="T4057" i="1313"/>
  <c r="U4057" i="1313"/>
  <c r="V4057" i="1313"/>
  <c r="W4057" i="1313"/>
  <c r="T4056" i="1313"/>
  <c r="U4056" i="1313"/>
  <c r="V4056" i="1313"/>
  <c r="W4056" i="1313"/>
  <c r="T4055" i="1313"/>
  <c r="U4055" i="1313"/>
  <c r="V4055" i="1313"/>
  <c r="W4055" i="1313"/>
  <c r="T4054" i="1313"/>
  <c r="U4054" i="1313"/>
  <c r="V4054" i="1313"/>
  <c r="W4054" i="1313"/>
  <c r="T4053" i="1313"/>
  <c r="U4053" i="1313"/>
  <c r="V4053" i="1313"/>
  <c r="W4053" i="1313"/>
  <c r="T4052" i="1313"/>
  <c r="U4052" i="1313"/>
  <c r="V4052" i="1313"/>
  <c r="W4052" i="1313"/>
  <c r="T4051" i="1313"/>
  <c r="U4051" i="1313"/>
  <c r="V4051" i="1313"/>
  <c r="W4051" i="1313"/>
  <c r="T4050" i="1313"/>
  <c r="U4050" i="1313"/>
  <c r="V4050" i="1313"/>
  <c r="W4050" i="1313"/>
  <c r="T4049" i="1313"/>
  <c r="U4049" i="1313"/>
  <c r="V4049" i="1313"/>
  <c r="W4049" i="1313"/>
  <c r="T4048" i="1313"/>
  <c r="U4048" i="1313"/>
  <c r="V4048" i="1313"/>
  <c r="W4048" i="1313"/>
  <c r="T4047" i="1313"/>
  <c r="U4047" i="1313"/>
  <c r="V4047" i="1313"/>
  <c r="W4047" i="1313"/>
  <c r="T4046" i="1313"/>
  <c r="U4046" i="1313"/>
  <c r="V4046" i="1313"/>
  <c r="W4046" i="1313"/>
  <c r="T4045" i="1313"/>
  <c r="U4045" i="1313"/>
  <c r="V4045" i="1313"/>
  <c r="W4045" i="1313"/>
  <c r="T4044" i="1313"/>
  <c r="U4044" i="1313"/>
  <c r="V4044" i="1313"/>
  <c r="W4044" i="1313"/>
  <c r="T4043" i="1313"/>
  <c r="U4043" i="1313"/>
  <c r="V4043" i="1313"/>
  <c r="W4043" i="1313"/>
  <c r="T4042" i="1313"/>
  <c r="U4042" i="1313"/>
  <c r="V4042" i="1313"/>
  <c r="W4042" i="1313"/>
  <c r="T4041" i="1313"/>
  <c r="U4041" i="1313"/>
  <c r="V4041" i="1313"/>
  <c r="W4041" i="1313"/>
  <c r="T4040" i="1313"/>
  <c r="U4040" i="1313"/>
  <c r="V4040" i="1313"/>
  <c r="W4040" i="1313"/>
  <c r="T4039" i="1313"/>
  <c r="U4039" i="1313"/>
  <c r="V4039" i="1313"/>
  <c r="W4039" i="1313"/>
  <c r="T4038" i="1313"/>
  <c r="U4038" i="1313"/>
  <c r="V4038" i="1313"/>
  <c r="W4038" i="1313"/>
  <c r="T4037" i="1313"/>
  <c r="U4037" i="1313"/>
  <c r="V4037" i="1313"/>
  <c r="W4037" i="1313"/>
  <c r="T4036" i="1313"/>
  <c r="U4036" i="1313"/>
  <c r="V4036" i="1313"/>
  <c r="W4036" i="1313"/>
  <c r="T4035" i="1313"/>
  <c r="U4035" i="1313"/>
  <c r="V4035" i="1313"/>
  <c r="W4035" i="1313"/>
  <c r="T4034" i="1313"/>
  <c r="U4034" i="1313"/>
  <c r="V4034" i="1313"/>
  <c r="W4034" i="1313"/>
  <c r="T4033" i="1313"/>
  <c r="U4033" i="1313"/>
  <c r="V4033" i="1313"/>
  <c r="W4033" i="1313"/>
  <c r="T4032" i="1313"/>
  <c r="U4032" i="1313"/>
  <c r="V4032" i="1313"/>
  <c r="W4032" i="1313"/>
  <c r="T4031" i="1313"/>
  <c r="U4031" i="1313"/>
  <c r="V4031" i="1313"/>
  <c r="W4031" i="1313"/>
  <c r="T4030" i="1313"/>
  <c r="U4030" i="1313"/>
  <c r="V4030" i="1313"/>
  <c r="W4030" i="1313"/>
  <c r="T4029" i="1313"/>
  <c r="U4029" i="1313"/>
  <c r="V4029" i="1313"/>
  <c r="W4029" i="1313"/>
  <c r="T4028" i="1313"/>
  <c r="U4028" i="1313"/>
  <c r="V4028" i="1313"/>
  <c r="W4028" i="1313"/>
  <c r="T4027" i="1313"/>
  <c r="U4027" i="1313"/>
  <c r="V4027" i="1313"/>
  <c r="W4027" i="1313"/>
  <c r="T4026" i="1313"/>
  <c r="U4026" i="1313"/>
  <c r="V4026" i="1313"/>
  <c r="W4026" i="1313"/>
  <c r="T4025" i="1313"/>
  <c r="U4025" i="1313"/>
  <c r="V4025" i="1313"/>
  <c r="W4025" i="1313"/>
  <c r="T4024" i="1313"/>
  <c r="U4024" i="1313"/>
  <c r="V4024" i="1313"/>
  <c r="W4024" i="1313"/>
  <c r="T4023" i="1313"/>
  <c r="U4023" i="1313"/>
  <c r="V4023" i="1313"/>
  <c r="W4023" i="1313"/>
  <c r="T4022" i="1313"/>
  <c r="U4022" i="1313"/>
  <c r="V4022" i="1313"/>
  <c r="W4022" i="1313"/>
  <c r="T4021" i="1313"/>
  <c r="U4021" i="1313"/>
  <c r="V4021" i="1313"/>
  <c r="W4021" i="1313"/>
  <c r="T4020" i="1313"/>
  <c r="U4020" i="1313"/>
  <c r="V4020" i="1313"/>
  <c r="W4020" i="1313"/>
  <c r="T4019" i="1313"/>
  <c r="U4019" i="1313"/>
  <c r="V4019" i="1313"/>
  <c r="W4019" i="1313"/>
  <c r="T4018" i="1313"/>
  <c r="U4018" i="1313"/>
  <c r="V4018" i="1313"/>
  <c r="W4018" i="1313"/>
  <c r="T4017" i="1313"/>
  <c r="U4017" i="1313"/>
  <c r="V4017" i="1313"/>
  <c r="W4017" i="1313"/>
  <c r="T4016" i="1313"/>
  <c r="U4016" i="1313"/>
  <c r="V4016" i="1313"/>
  <c r="W4016" i="1313"/>
  <c r="T4015" i="1313"/>
  <c r="U4015" i="1313"/>
  <c r="V4015" i="1313"/>
  <c r="W4015" i="1313"/>
  <c r="T4014" i="1313"/>
  <c r="U4014" i="1313"/>
  <c r="V4014" i="1313"/>
  <c r="W4014" i="1313"/>
  <c r="T4013" i="1313"/>
  <c r="U4013" i="1313"/>
  <c r="V4013" i="1313"/>
  <c r="W4013" i="1313"/>
  <c r="T4012" i="1313"/>
  <c r="U4012" i="1313"/>
  <c r="V4012" i="1313"/>
  <c r="W4012" i="1313"/>
  <c r="T4011" i="1313"/>
  <c r="U4011" i="1313"/>
  <c r="V4011" i="1313"/>
  <c r="W4011" i="1313"/>
  <c r="T4010" i="1313"/>
  <c r="U4010" i="1313"/>
  <c r="V4010" i="1313"/>
  <c r="W4010" i="1313"/>
  <c r="T4009" i="1313"/>
  <c r="U4009" i="1313"/>
  <c r="V4009" i="1313"/>
  <c r="W4009" i="1313"/>
  <c r="T4008" i="1313"/>
  <c r="U4008" i="1313"/>
  <c r="V4008" i="1313"/>
  <c r="W4008" i="1313"/>
  <c r="T4007" i="1313"/>
  <c r="U4007" i="1313"/>
  <c r="V4007" i="1313"/>
  <c r="W4007" i="1313"/>
  <c r="T4006" i="1313"/>
  <c r="U4006" i="1313"/>
  <c r="V4006" i="1313"/>
  <c r="W4006" i="1313"/>
  <c r="T4005" i="1313"/>
  <c r="U4005" i="1313"/>
  <c r="V4005" i="1313"/>
  <c r="W4005" i="1313"/>
  <c r="T4004" i="1313"/>
  <c r="U4004" i="1313"/>
  <c r="V4004" i="1313"/>
  <c r="W4004" i="1313"/>
  <c r="T4003" i="1313"/>
  <c r="U4003" i="1313"/>
  <c r="V4003" i="1313"/>
  <c r="W4003" i="1313"/>
  <c r="T4002" i="1313"/>
  <c r="U4002" i="1313"/>
  <c r="V4002" i="1313"/>
  <c r="W4002" i="1313"/>
  <c r="T4001" i="1313"/>
  <c r="U4001" i="1313"/>
  <c r="V4001" i="1313"/>
  <c r="W4001" i="1313"/>
  <c r="T4000" i="1313"/>
  <c r="U4000" i="1313"/>
  <c r="V4000" i="1313"/>
  <c r="W4000" i="1313"/>
  <c r="T3999" i="1313"/>
  <c r="U3999" i="1313"/>
  <c r="V3999" i="1313"/>
  <c r="W3999" i="1313"/>
  <c r="T3998" i="1313"/>
  <c r="U3998" i="1313"/>
  <c r="V3998" i="1313"/>
  <c r="W3998" i="1313"/>
  <c r="T3997" i="1313"/>
  <c r="U3997" i="1313"/>
  <c r="V3997" i="1313"/>
  <c r="W3997" i="1313"/>
  <c r="T3996" i="1313"/>
  <c r="U3996" i="1313"/>
  <c r="V3996" i="1313"/>
  <c r="W3996" i="1313"/>
  <c r="T3995" i="1313"/>
  <c r="U3995" i="1313"/>
  <c r="V3995" i="1313"/>
  <c r="W3995" i="1313"/>
  <c r="T3994" i="1313"/>
  <c r="U3994" i="1313"/>
  <c r="V3994" i="1313"/>
  <c r="W3994" i="1313"/>
  <c r="T3993" i="1313"/>
  <c r="U3993" i="1313"/>
  <c r="V3993" i="1313"/>
  <c r="W3993" i="1313"/>
  <c r="T3992" i="1313"/>
  <c r="U3992" i="1313"/>
  <c r="V3992" i="1313"/>
  <c r="W3992" i="1313"/>
  <c r="T3991" i="1313"/>
  <c r="U3991" i="1313"/>
  <c r="V3991" i="1313"/>
  <c r="W3991" i="1313"/>
  <c r="T3990" i="1313"/>
  <c r="U3990" i="1313"/>
  <c r="V3990" i="1313"/>
  <c r="W3990" i="1313"/>
  <c r="T3989" i="1313"/>
  <c r="U3989" i="1313"/>
  <c r="V3989" i="1313"/>
  <c r="W3989" i="1313"/>
  <c r="T3988" i="1313"/>
  <c r="U3988" i="1313"/>
  <c r="V3988" i="1313"/>
  <c r="W3988" i="1313"/>
  <c r="T3987" i="1313"/>
  <c r="U3987" i="1313"/>
  <c r="V3987" i="1313"/>
  <c r="W3987" i="1313"/>
  <c r="T3986" i="1313"/>
  <c r="U3986" i="1313"/>
  <c r="V3986" i="1313"/>
  <c r="W3986" i="1313"/>
  <c r="T3985" i="1313"/>
  <c r="U3985" i="1313"/>
  <c r="V3985" i="1313"/>
  <c r="W3985" i="1313"/>
  <c r="T3984" i="1313"/>
  <c r="U3984" i="1313"/>
  <c r="V3984" i="1313"/>
  <c r="W3984" i="1313"/>
  <c r="T3983" i="1313"/>
  <c r="U3983" i="1313"/>
  <c r="V3983" i="1313"/>
  <c r="W3983" i="1313"/>
  <c r="T3982" i="1313"/>
  <c r="U3982" i="1313"/>
  <c r="V3982" i="1313"/>
  <c r="W3982" i="1313"/>
  <c r="T3981" i="1313"/>
  <c r="U3981" i="1313"/>
  <c r="V3981" i="1313"/>
  <c r="W3981" i="1313"/>
  <c r="T3980" i="1313"/>
  <c r="U3980" i="1313"/>
  <c r="V3980" i="1313"/>
  <c r="W3980" i="1313"/>
  <c r="T3979" i="1313"/>
  <c r="U3979" i="1313"/>
  <c r="V3979" i="1313"/>
  <c r="W3979" i="1313"/>
  <c r="T3978" i="1313"/>
  <c r="U3978" i="1313"/>
  <c r="V3978" i="1313"/>
  <c r="W3978" i="1313"/>
  <c r="T3977" i="1313"/>
  <c r="U3977" i="1313"/>
  <c r="V3977" i="1313"/>
  <c r="W3977" i="1313"/>
  <c r="T3976" i="1313"/>
  <c r="U3976" i="1313"/>
  <c r="V3976" i="1313"/>
  <c r="W3976" i="1313"/>
  <c r="T3975" i="1313"/>
  <c r="U3975" i="1313"/>
  <c r="V3975" i="1313"/>
  <c r="W3975" i="1313"/>
  <c r="T3974" i="1313"/>
  <c r="U3974" i="1313"/>
  <c r="V3974" i="1313"/>
  <c r="W3974" i="1313"/>
  <c r="T3973" i="1313"/>
  <c r="U3973" i="1313"/>
  <c r="V3973" i="1313"/>
  <c r="W3973" i="1313"/>
  <c r="T3972" i="1313"/>
  <c r="U3972" i="1313"/>
  <c r="V3972" i="1313"/>
  <c r="W3972" i="1313"/>
  <c r="T3971" i="1313"/>
  <c r="U3971" i="1313"/>
  <c r="V3971" i="1313"/>
  <c r="W3971" i="1313"/>
  <c r="T3970" i="1313"/>
  <c r="U3970" i="1313"/>
  <c r="V3970" i="1313"/>
  <c r="W3970" i="1313"/>
  <c r="T3969" i="1313"/>
  <c r="U3969" i="1313"/>
  <c r="V3969" i="1313"/>
  <c r="W3969" i="1313"/>
  <c r="T3968" i="1313"/>
  <c r="U3968" i="1313"/>
  <c r="V3968" i="1313"/>
  <c r="W3968" i="1313"/>
  <c r="T3967" i="1313"/>
  <c r="U3967" i="1313"/>
  <c r="V3967" i="1313"/>
  <c r="W3967" i="1313"/>
  <c r="T3966" i="1313"/>
  <c r="U3966" i="1313"/>
  <c r="V3966" i="1313"/>
  <c r="W3966" i="1313"/>
  <c r="T3965" i="1313"/>
  <c r="U3965" i="1313"/>
  <c r="V3965" i="1313"/>
  <c r="W3965" i="1313"/>
  <c r="T3964" i="1313"/>
  <c r="U3964" i="1313"/>
  <c r="V3964" i="1313"/>
  <c r="W3964" i="1313"/>
  <c r="T3963" i="1313"/>
  <c r="U3963" i="1313"/>
  <c r="V3963" i="1313"/>
  <c r="W3963" i="1313"/>
  <c r="T3962" i="1313"/>
  <c r="U3962" i="1313"/>
  <c r="V3962" i="1313"/>
  <c r="W3962" i="1313"/>
  <c r="T3961" i="1313"/>
  <c r="U3961" i="1313"/>
  <c r="V3961" i="1313"/>
  <c r="W3961" i="1313"/>
  <c r="T3960" i="1313"/>
  <c r="U3960" i="1313"/>
  <c r="V3960" i="1313"/>
  <c r="W3960" i="1313"/>
  <c r="T3959" i="1313"/>
  <c r="U3959" i="1313"/>
  <c r="V3959" i="1313"/>
  <c r="W3959" i="1313"/>
  <c r="T3958" i="1313"/>
  <c r="U3958" i="1313"/>
  <c r="V3958" i="1313"/>
  <c r="W3958" i="1313"/>
  <c r="T3957" i="1313"/>
  <c r="U3957" i="1313"/>
  <c r="V3957" i="1313"/>
  <c r="W3957" i="1313"/>
  <c r="T3956" i="1313"/>
  <c r="U3956" i="1313"/>
  <c r="V3956" i="1313"/>
  <c r="W3956" i="1313"/>
  <c r="T3955" i="1313"/>
  <c r="U3955" i="1313"/>
  <c r="V3955" i="1313"/>
  <c r="W3955" i="1313"/>
  <c r="T3954" i="1313"/>
  <c r="U3954" i="1313"/>
  <c r="V3954" i="1313"/>
  <c r="W3954" i="1313"/>
  <c r="T3953" i="1313"/>
  <c r="U3953" i="1313"/>
  <c r="V3953" i="1313"/>
  <c r="W3953" i="1313"/>
  <c r="T3952" i="1313"/>
  <c r="U3952" i="1313"/>
  <c r="V3952" i="1313"/>
  <c r="W3952" i="1313"/>
  <c r="T3951" i="1313"/>
  <c r="U3951" i="1313"/>
  <c r="V3951" i="1313"/>
  <c r="W3951" i="1313"/>
  <c r="T3950" i="1313"/>
  <c r="U3950" i="1313"/>
  <c r="V3950" i="1313"/>
  <c r="W3950" i="1313"/>
  <c r="T3949" i="1313"/>
  <c r="U3949" i="1313"/>
  <c r="V3949" i="1313"/>
  <c r="W3949" i="1313"/>
  <c r="T3948" i="1313"/>
  <c r="U3948" i="1313"/>
  <c r="V3948" i="1313"/>
  <c r="W3948" i="1313"/>
  <c r="T3947" i="1313"/>
  <c r="U3947" i="1313"/>
  <c r="V3947" i="1313"/>
  <c r="W3947" i="1313"/>
  <c r="T3946" i="1313"/>
  <c r="U3946" i="1313"/>
  <c r="V3946" i="1313"/>
  <c r="W3946" i="1313"/>
  <c r="T3945" i="1313"/>
  <c r="U3945" i="1313"/>
  <c r="V3945" i="1313"/>
  <c r="W3945" i="1313"/>
  <c r="T3944" i="1313"/>
  <c r="U3944" i="1313"/>
  <c r="V3944" i="1313"/>
  <c r="W3944" i="1313"/>
  <c r="T3943" i="1313"/>
  <c r="U3943" i="1313"/>
  <c r="V3943" i="1313"/>
  <c r="W3943" i="1313"/>
  <c r="T3942" i="1313"/>
  <c r="U3942" i="1313"/>
  <c r="V3942" i="1313"/>
  <c r="W3942" i="1313"/>
  <c r="T3941" i="1313"/>
  <c r="U3941" i="1313"/>
  <c r="V3941" i="1313"/>
  <c r="W3941" i="1313"/>
  <c r="T3940" i="1313"/>
  <c r="U3940" i="1313"/>
  <c r="V3940" i="1313"/>
  <c r="W3940" i="1313"/>
  <c r="T3939" i="1313"/>
  <c r="U3939" i="1313"/>
  <c r="V3939" i="1313"/>
  <c r="W3939" i="1313"/>
  <c r="T3938" i="1313"/>
  <c r="U3938" i="1313"/>
  <c r="V3938" i="1313"/>
  <c r="W3938" i="1313"/>
  <c r="T3937" i="1313"/>
  <c r="U3937" i="1313"/>
  <c r="V3937" i="1313"/>
  <c r="W3937" i="1313"/>
  <c r="T3936" i="1313"/>
  <c r="U3936" i="1313"/>
  <c r="V3936" i="1313"/>
  <c r="W3936" i="1313"/>
  <c r="T3935" i="1313"/>
  <c r="U3935" i="1313"/>
  <c r="V3935" i="1313"/>
  <c r="W3935" i="1313"/>
  <c r="T3934" i="1313"/>
  <c r="U3934" i="1313"/>
  <c r="V3934" i="1313"/>
  <c r="W3934" i="1313"/>
  <c r="T3933" i="1313"/>
  <c r="U3933" i="1313"/>
  <c r="V3933" i="1313"/>
  <c r="W3933" i="1313"/>
  <c r="T3932" i="1313"/>
  <c r="U3932" i="1313"/>
  <c r="V3932" i="1313"/>
  <c r="W3932" i="1313"/>
  <c r="T3931" i="1313"/>
  <c r="U3931" i="1313"/>
  <c r="V3931" i="1313"/>
  <c r="W3931" i="1313"/>
  <c r="T3930" i="1313"/>
  <c r="U3930" i="1313"/>
  <c r="V3930" i="1313"/>
  <c r="W3930" i="1313"/>
  <c r="T3929" i="1313"/>
  <c r="U3929" i="1313"/>
  <c r="V3929" i="1313"/>
  <c r="W3929" i="1313"/>
  <c r="T3928" i="1313"/>
  <c r="U3928" i="1313"/>
  <c r="V3928" i="1313"/>
  <c r="W3928" i="1313"/>
  <c r="T3927" i="1313"/>
  <c r="U3927" i="1313"/>
  <c r="V3927" i="1313"/>
  <c r="W3927" i="1313"/>
  <c r="T3926" i="1313"/>
  <c r="U3926" i="1313"/>
  <c r="V3926" i="1313"/>
  <c r="W3926" i="1313"/>
  <c r="T3925" i="1313"/>
  <c r="U3925" i="1313"/>
  <c r="V3925" i="1313"/>
  <c r="W3925" i="1313"/>
  <c r="T3924" i="1313"/>
  <c r="U3924" i="1313"/>
  <c r="V3924" i="1313"/>
  <c r="W3924" i="1313"/>
  <c r="T3923" i="1313"/>
  <c r="U3923" i="1313"/>
  <c r="V3923" i="1313"/>
  <c r="W3923" i="1313"/>
  <c r="T3922" i="1313"/>
  <c r="U3922" i="1313"/>
  <c r="V3922" i="1313"/>
  <c r="W3922" i="1313"/>
  <c r="T3921" i="1313"/>
  <c r="U3921" i="1313"/>
  <c r="V3921" i="1313"/>
  <c r="W3921" i="1313"/>
  <c r="T3920" i="1313"/>
  <c r="U3920" i="1313"/>
  <c r="V3920" i="1313"/>
  <c r="W3920" i="1313"/>
  <c r="T3919" i="1313"/>
  <c r="U3919" i="1313"/>
  <c r="V3919" i="1313"/>
  <c r="W3919" i="1313"/>
  <c r="T3918" i="1313"/>
  <c r="U3918" i="1313"/>
  <c r="V3918" i="1313"/>
  <c r="W3918" i="1313"/>
  <c r="T3917" i="1313"/>
  <c r="U3917" i="1313"/>
  <c r="V3917" i="1313"/>
  <c r="W3917" i="1313"/>
  <c r="T3916" i="1313"/>
  <c r="U3916" i="1313"/>
  <c r="V3916" i="1313"/>
  <c r="W3916" i="1313"/>
  <c r="T3915" i="1313"/>
  <c r="U3915" i="1313"/>
  <c r="V3915" i="1313"/>
  <c r="W3915" i="1313"/>
  <c r="T3914" i="1313"/>
  <c r="U3914" i="1313"/>
  <c r="V3914" i="1313"/>
  <c r="W3914" i="1313"/>
  <c r="T3913" i="1313"/>
  <c r="U3913" i="1313"/>
  <c r="V3913" i="1313"/>
  <c r="W3913" i="1313"/>
  <c r="T3912" i="1313"/>
  <c r="U3912" i="1313"/>
  <c r="V3912" i="1313"/>
  <c r="W3912" i="1313"/>
  <c r="T3911" i="1313"/>
  <c r="U3911" i="1313"/>
  <c r="V3911" i="1313"/>
  <c r="W3911" i="1313"/>
  <c r="T3910" i="1313"/>
  <c r="U3910" i="1313"/>
  <c r="V3910" i="1313"/>
  <c r="W3910" i="1313"/>
  <c r="T3909" i="1313"/>
  <c r="U3909" i="1313"/>
  <c r="V3909" i="1313"/>
  <c r="W3909" i="1313"/>
  <c r="T3908" i="1313"/>
  <c r="U3908" i="1313"/>
  <c r="V3908" i="1313"/>
  <c r="W3908" i="1313"/>
  <c r="T3907" i="1313"/>
  <c r="U3907" i="1313"/>
  <c r="V3907" i="1313"/>
  <c r="W3907" i="1313"/>
  <c r="T3906" i="1313"/>
  <c r="U3906" i="1313"/>
  <c r="V3906" i="1313"/>
  <c r="W3906" i="1313"/>
  <c r="T3905" i="1313"/>
  <c r="U3905" i="1313"/>
  <c r="V3905" i="1313"/>
  <c r="W3905" i="1313"/>
  <c r="T3904" i="1313"/>
  <c r="U3904" i="1313"/>
  <c r="V3904" i="1313"/>
  <c r="W3904" i="1313"/>
  <c r="T3903" i="1313"/>
  <c r="U3903" i="1313"/>
  <c r="V3903" i="1313"/>
  <c r="W3903" i="1313"/>
  <c r="T3902" i="1313"/>
  <c r="U3902" i="1313"/>
  <c r="V3902" i="1313"/>
  <c r="W3902" i="1313"/>
  <c r="T3901" i="1313"/>
  <c r="U3901" i="1313"/>
  <c r="V3901" i="1313"/>
  <c r="W3901" i="1313"/>
  <c r="T3900" i="1313"/>
  <c r="U3900" i="1313"/>
  <c r="V3900" i="1313"/>
  <c r="W3900" i="1313"/>
  <c r="T3899" i="1313"/>
  <c r="U3899" i="1313"/>
  <c r="V3899" i="1313"/>
  <c r="W3899" i="1313"/>
  <c r="T3898" i="1313"/>
  <c r="U3898" i="1313"/>
  <c r="V3898" i="1313"/>
  <c r="W3898" i="1313"/>
  <c r="T3897" i="1313"/>
  <c r="U3897" i="1313"/>
  <c r="V3897" i="1313"/>
  <c r="W3897" i="1313"/>
  <c r="T3896" i="1313"/>
  <c r="U3896" i="1313"/>
  <c r="V3896" i="1313"/>
  <c r="W3896" i="1313"/>
  <c r="T3895" i="1313"/>
  <c r="U3895" i="1313"/>
  <c r="V3895" i="1313"/>
  <c r="W3895" i="1313"/>
  <c r="T3894" i="1313"/>
  <c r="U3894" i="1313"/>
  <c r="V3894" i="1313"/>
  <c r="W3894" i="1313"/>
  <c r="T3893" i="1313"/>
  <c r="U3893" i="1313"/>
  <c r="V3893" i="1313"/>
  <c r="W3893" i="1313"/>
  <c r="T3892" i="1313"/>
  <c r="U3892" i="1313"/>
  <c r="V3892" i="1313"/>
  <c r="W3892" i="1313"/>
  <c r="T3891" i="1313"/>
  <c r="U3891" i="1313"/>
  <c r="V3891" i="1313"/>
  <c r="W3891" i="1313"/>
  <c r="T3890" i="1313"/>
  <c r="U3890" i="1313"/>
  <c r="V3890" i="1313"/>
  <c r="W3890" i="1313"/>
  <c r="T3889" i="1313"/>
  <c r="U3889" i="1313"/>
  <c r="V3889" i="1313"/>
  <c r="W3889" i="1313"/>
  <c r="T3888" i="1313"/>
  <c r="U3888" i="1313"/>
  <c r="V3888" i="1313"/>
  <c r="W3888" i="1313"/>
  <c r="T3887" i="1313"/>
  <c r="U3887" i="1313"/>
  <c r="V3887" i="1313"/>
  <c r="W3887" i="1313"/>
  <c r="T3886" i="1313"/>
  <c r="U3886" i="1313"/>
  <c r="V3886" i="1313"/>
  <c r="W3886" i="1313"/>
  <c r="T3885" i="1313"/>
  <c r="U3885" i="1313"/>
  <c r="V3885" i="1313"/>
  <c r="W3885" i="1313"/>
  <c r="T3884" i="1313"/>
  <c r="U3884" i="1313"/>
  <c r="V3884" i="1313"/>
  <c r="W3884" i="1313"/>
  <c r="T3883" i="1313"/>
  <c r="U3883" i="1313"/>
  <c r="V3883" i="1313"/>
  <c r="W3883" i="1313"/>
  <c r="T3882" i="1313"/>
  <c r="U3882" i="1313"/>
  <c r="V3882" i="1313"/>
  <c r="W3882" i="1313"/>
  <c r="T3881" i="1313"/>
  <c r="U3881" i="1313"/>
  <c r="V3881" i="1313"/>
  <c r="W3881" i="1313"/>
  <c r="T3880" i="1313"/>
  <c r="U3880" i="1313"/>
  <c r="V3880" i="1313"/>
  <c r="W3880" i="1313"/>
  <c r="T3879" i="1313"/>
  <c r="U3879" i="1313"/>
  <c r="V3879" i="1313"/>
  <c r="W3879" i="1313"/>
  <c r="T3878" i="1313"/>
  <c r="U3878" i="1313"/>
  <c r="V3878" i="1313"/>
  <c r="W3878" i="1313"/>
  <c r="T3877" i="1313"/>
  <c r="U3877" i="1313"/>
  <c r="V3877" i="1313"/>
  <c r="W3877" i="1313"/>
  <c r="T3876" i="1313"/>
  <c r="U3876" i="1313"/>
  <c r="V3876" i="1313"/>
  <c r="W3876" i="1313"/>
  <c r="T3875" i="1313"/>
  <c r="U3875" i="1313"/>
  <c r="V3875" i="1313"/>
  <c r="W3875" i="1313"/>
  <c r="T3874" i="1313"/>
  <c r="U3874" i="1313"/>
  <c r="V3874" i="1313"/>
  <c r="W3874" i="1313"/>
  <c r="T3873" i="1313"/>
  <c r="U3873" i="1313"/>
  <c r="V3873" i="1313"/>
  <c r="W3873" i="1313"/>
  <c r="T3872" i="1313"/>
  <c r="U3872" i="1313"/>
  <c r="V3872" i="1313"/>
  <c r="W3872" i="1313"/>
  <c r="T3871" i="1313"/>
  <c r="U3871" i="1313"/>
  <c r="V3871" i="1313"/>
  <c r="W3871" i="1313"/>
  <c r="T3870" i="1313"/>
  <c r="U3870" i="1313"/>
  <c r="V3870" i="1313"/>
  <c r="W3870" i="1313"/>
  <c r="T3869" i="1313"/>
  <c r="U3869" i="1313"/>
  <c r="V3869" i="1313"/>
  <c r="W3869" i="1313"/>
  <c r="T3868" i="1313"/>
  <c r="U3868" i="1313"/>
  <c r="V3868" i="1313"/>
  <c r="W3868" i="1313"/>
  <c r="T3867" i="1313"/>
  <c r="U3867" i="1313"/>
  <c r="V3867" i="1313"/>
  <c r="W3867" i="1313"/>
  <c r="T3866" i="1313"/>
  <c r="U3866" i="1313"/>
  <c r="V3866" i="1313"/>
  <c r="W3866" i="1313"/>
  <c r="T3865" i="1313"/>
  <c r="U3865" i="1313"/>
  <c r="V3865" i="1313"/>
  <c r="W3865" i="1313"/>
  <c r="T3864" i="1313"/>
  <c r="U3864" i="1313"/>
  <c r="V3864" i="1313"/>
  <c r="W3864" i="1313"/>
  <c r="T3863" i="1313"/>
  <c r="U3863" i="1313"/>
  <c r="V3863" i="1313"/>
  <c r="W3863" i="1313"/>
  <c r="T3862" i="1313"/>
  <c r="U3862" i="1313"/>
  <c r="V3862" i="1313"/>
  <c r="W3862" i="1313"/>
  <c r="T3861" i="1313"/>
  <c r="U3861" i="1313"/>
  <c r="V3861" i="1313"/>
  <c r="W3861" i="1313"/>
  <c r="T3860" i="1313"/>
  <c r="U3860" i="1313"/>
  <c r="V3860" i="1313"/>
  <c r="W3860" i="1313"/>
  <c r="T3859" i="1313"/>
  <c r="U3859" i="1313"/>
  <c r="V3859" i="1313"/>
  <c r="W3859" i="1313"/>
  <c r="T3858" i="1313"/>
  <c r="U3858" i="1313"/>
  <c r="V3858" i="1313"/>
  <c r="W3858" i="1313"/>
  <c r="T3857" i="1313"/>
  <c r="U3857" i="1313"/>
  <c r="V3857" i="1313"/>
  <c r="W3857" i="1313"/>
  <c r="T3856" i="1313"/>
  <c r="U3856" i="1313"/>
  <c r="V3856" i="1313"/>
  <c r="W3856" i="1313"/>
  <c r="T3855" i="1313"/>
  <c r="U3855" i="1313"/>
  <c r="V3855" i="1313"/>
  <c r="W3855" i="1313"/>
  <c r="T3854" i="1313"/>
  <c r="U3854" i="1313"/>
  <c r="V3854" i="1313"/>
  <c r="W3854" i="1313"/>
  <c r="T3853" i="1313"/>
  <c r="U3853" i="1313"/>
  <c r="V3853" i="1313"/>
  <c r="W3853" i="1313"/>
  <c r="T3852" i="1313"/>
  <c r="U3852" i="1313"/>
  <c r="V3852" i="1313"/>
  <c r="W3852" i="1313"/>
  <c r="T3851" i="1313"/>
  <c r="U3851" i="1313"/>
  <c r="V3851" i="1313"/>
  <c r="W3851" i="1313"/>
  <c r="T3850" i="1313"/>
  <c r="U3850" i="1313"/>
  <c r="V3850" i="1313"/>
  <c r="W3850" i="1313"/>
  <c r="T3849" i="1313"/>
  <c r="U3849" i="1313"/>
  <c r="V3849" i="1313"/>
  <c r="W3849" i="1313"/>
  <c r="T3848" i="1313"/>
  <c r="U3848" i="1313"/>
  <c r="V3848" i="1313"/>
  <c r="W3848" i="1313"/>
  <c r="T3847" i="1313"/>
  <c r="U3847" i="1313"/>
  <c r="V3847" i="1313"/>
  <c r="W3847" i="1313"/>
  <c r="T3846" i="1313"/>
  <c r="U3846" i="1313"/>
  <c r="V3846" i="1313"/>
  <c r="W3846" i="1313"/>
  <c r="T3845" i="1313"/>
  <c r="U3845" i="1313"/>
  <c r="V3845" i="1313"/>
  <c r="W3845" i="1313"/>
  <c r="T3844" i="1313"/>
  <c r="U3844" i="1313"/>
  <c r="V3844" i="1313"/>
  <c r="W3844" i="1313"/>
  <c r="T3843" i="1313"/>
  <c r="U3843" i="1313"/>
  <c r="V3843" i="1313"/>
  <c r="W3843" i="1313"/>
  <c r="T3842" i="1313"/>
  <c r="U3842" i="1313"/>
  <c r="V3842" i="1313"/>
  <c r="W3842" i="1313"/>
  <c r="T3841" i="1313"/>
  <c r="U3841" i="1313"/>
  <c r="V3841" i="1313"/>
  <c r="W3841" i="1313"/>
  <c r="T3840" i="1313"/>
  <c r="U3840" i="1313"/>
  <c r="V3840" i="1313"/>
  <c r="W3840" i="1313"/>
  <c r="T3839" i="1313"/>
  <c r="U3839" i="1313"/>
  <c r="V3839" i="1313"/>
  <c r="W3839" i="1313"/>
  <c r="T3838" i="1313"/>
  <c r="U3838" i="1313"/>
  <c r="V3838" i="1313"/>
  <c r="W3838" i="1313"/>
  <c r="T3837" i="1313"/>
  <c r="U3837" i="1313"/>
  <c r="V3837" i="1313"/>
  <c r="W3837" i="1313"/>
  <c r="T3836" i="1313"/>
  <c r="U3836" i="1313"/>
  <c r="V3836" i="1313"/>
  <c r="W3836" i="1313"/>
  <c r="T3835" i="1313"/>
  <c r="U3835" i="1313"/>
  <c r="V3835" i="1313"/>
  <c r="W3835" i="1313"/>
  <c r="T3834" i="1313"/>
  <c r="U3834" i="1313"/>
  <c r="V3834" i="1313"/>
  <c r="W3834" i="1313"/>
  <c r="T3833" i="1313"/>
  <c r="U3833" i="1313"/>
  <c r="V3833" i="1313"/>
  <c r="W3833" i="1313"/>
  <c r="T3832" i="1313"/>
  <c r="U3832" i="1313"/>
  <c r="V3832" i="1313"/>
  <c r="W3832" i="1313"/>
  <c r="T3831" i="1313"/>
  <c r="U3831" i="1313"/>
  <c r="V3831" i="1313"/>
  <c r="W3831" i="1313"/>
  <c r="T3830" i="1313"/>
  <c r="U3830" i="1313"/>
  <c r="V3830" i="1313"/>
  <c r="W3830" i="1313"/>
  <c r="T3829" i="1313"/>
  <c r="U3829" i="1313"/>
  <c r="V3829" i="1313"/>
  <c r="W3829" i="1313"/>
  <c r="T3828" i="1313"/>
  <c r="U3828" i="1313"/>
  <c r="V3828" i="1313"/>
  <c r="W3828" i="1313"/>
  <c r="T3827" i="1313"/>
  <c r="U3827" i="1313"/>
  <c r="V3827" i="1313"/>
  <c r="W3827" i="1313"/>
  <c r="T3826" i="1313"/>
  <c r="U3826" i="1313"/>
  <c r="V3826" i="1313"/>
  <c r="W3826" i="1313"/>
  <c r="T3825" i="1313"/>
  <c r="U3825" i="1313"/>
  <c r="V3825" i="1313"/>
  <c r="W3825" i="1313"/>
  <c r="T3824" i="1313"/>
  <c r="U3824" i="1313"/>
  <c r="V3824" i="1313"/>
  <c r="W3824" i="1313"/>
  <c r="T3823" i="1313"/>
  <c r="U3823" i="1313"/>
  <c r="V3823" i="1313"/>
  <c r="W3823" i="1313"/>
  <c r="T3822" i="1313"/>
  <c r="U3822" i="1313"/>
  <c r="V3822" i="1313"/>
  <c r="W3822" i="1313"/>
  <c r="T3821" i="1313"/>
  <c r="U3821" i="1313"/>
  <c r="V3821" i="1313"/>
  <c r="W3821" i="1313"/>
  <c r="T3820" i="1313"/>
  <c r="U3820" i="1313"/>
  <c r="V3820" i="1313"/>
  <c r="W3820" i="1313"/>
  <c r="T3819" i="1313"/>
  <c r="U3819" i="1313"/>
  <c r="V3819" i="1313"/>
  <c r="W3819" i="1313"/>
  <c r="T3818" i="1313"/>
  <c r="U3818" i="1313"/>
  <c r="V3818" i="1313"/>
  <c r="W3818" i="1313"/>
  <c r="T3817" i="1313"/>
  <c r="U3817" i="1313"/>
  <c r="V3817" i="1313"/>
  <c r="W3817" i="1313"/>
  <c r="T3816" i="1313"/>
  <c r="U3816" i="1313"/>
  <c r="V3816" i="1313"/>
  <c r="W3816" i="1313"/>
  <c r="T3815" i="1313"/>
  <c r="U3815" i="1313"/>
  <c r="V3815" i="1313"/>
  <c r="W3815" i="1313"/>
  <c r="T3814" i="1313"/>
  <c r="U3814" i="1313"/>
  <c r="V3814" i="1313"/>
  <c r="W3814" i="1313"/>
  <c r="T3813" i="1313"/>
  <c r="U3813" i="1313"/>
  <c r="V3813" i="1313"/>
  <c r="W3813" i="1313"/>
  <c r="T3812" i="1313"/>
  <c r="U3812" i="1313"/>
  <c r="V3812" i="1313"/>
  <c r="W3812" i="1313"/>
  <c r="T3811" i="1313"/>
  <c r="U3811" i="1313"/>
  <c r="V3811" i="1313"/>
  <c r="W3811" i="1313"/>
  <c r="T3810" i="1313"/>
  <c r="U3810" i="1313"/>
  <c r="V3810" i="1313"/>
  <c r="W3810" i="1313"/>
  <c r="T3809" i="1313"/>
  <c r="U3809" i="1313"/>
  <c r="V3809" i="1313"/>
  <c r="W3809" i="1313"/>
  <c r="T3808" i="1313"/>
  <c r="U3808" i="1313"/>
  <c r="V3808" i="1313"/>
  <c r="W3808" i="1313"/>
  <c r="T3807" i="1313"/>
  <c r="U3807" i="1313"/>
  <c r="V3807" i="1313"/>
  <c r="W3807" i="1313"/>
  <c r="T3806" i="1313"/>
  <c r="U3806" i="1313"/>
  <c r="V3806" i="1313"/>
  <c r="W3806" i="1313"/>
  <c r="T3805" i="1313"/>
  <c r="U3805" i="1313"/>
  <c r="V3805" i="1313"/>
  <c r="W3805" i="1313"/>
  <c r="T3804" i="1313"/>
  <c r="U3804" i="1313"/>
  <c r="V3804" i="1313"/>
  <c r="W3804" i="1313"/>
  <c r="T3803" i="1313"/>
  <c r="U3803" i="1313"/>
  <c r="V3803" i="1313"/>
  <c r="W3803" i="1313"/>
  <c r="T3802" i="1313"/>
  <c r="U3802" i="1313"/>
  <c r="V3802" i="1313"/>
  <c r="W3802" i="1313"/>
  <c r="T3801" i="1313"/>
  <c r="U3801" i="1313"/>
  <c r="V3801" i="1313"/>
  <c r="W3801" i="1313"/>
  <c r="T3800" i="1313"/>
  <c r="U3800" i="1313"/>
  <c r="V3800" i="1313"/>
  <c r="W3800" i="1313"/>
  <c r="T3799" i="1313"/>
  <c r="U3799" i="1313"/>
  <c r="V3799" i="1313"/>
  <c r="W3799" i="1313"/>
  <c r="T3798" i="1313"/>
  <c r="U3798" i="1313"/>
  <c r="V3798" i="1313"/>
  <c r="W3798" i="1313"/>
  <c r="T3797" i="1313"/>
  <c r="U3797" i="1313"/>
  <c r="V3797" i="1313"/>
  <c r="W3797" i="1313"/>
  <c r="T3796" i="1313"/>
  <c r="U3796" i="1313"/>
  <c r="V3796" i="1313"/>
  <c r="W3796" i="1313"/>
  <c r="T3795" i="1313"/>
  <c r="U3795" i="1313"/>
  <c r="V3795" i="1313"/>
  <c r="W3795" i="1313"/>
  <c r="T3794" i="1313"/>
  <c r="U3794" i="1313"/>
  <c r="V3794" i="1313"/>
  <c r="W3794" i="1313"/>
  <c r="T3793" i="1313"/>
  <c r="U3793" i="1313"/>
  <c r="V3793" i="1313"/>
  <c r="W3793" i="1313"/>
  <c r="T3792" i="1313"/>
  <c r="U3792" i="1313"/>
  <c r="V3792" i="1313"/>
  <c r="W3792" i="1313"/>
  <c r="T3791" i="1313"/>
  <c r="U3791" i="1313"/>
  <c r="V3791" i="1313"/>
  <c r="W3791" i="1313"/>
  <c r="T3790" i="1313"/>
  <c r="U3790" i="1313"/>
  <c r="V3790" i="1313"/>
  <c r="W3790" i="1313"/>
  <c r="T3789" i="1313"/>
  <c r="U3789" i="1313"/>
  <c r="V3789" i="1313"/>
  <c r="W3789" i="1313"/>
  <c r="T3788" i="1313"/>
  <c r="U3788" i="1313"/>
  <c r="V3788" i="1313"/>
  <c r="W3788" i="1313"/>
  <c r="T3787" i="1313"/>
  <c r="U3787" i="1313"/>
  <c r="V3787" i="1313"/>
  <c r="W3787" i="1313"/>
  <c r="T3786" i="1313"/>
  <c r="U3786" i="1313"/>
  <c r="V3786" i="1313"/>
  <c r="W3786" i="1313"/>
  <c r="T3785" i="1313"/>
  <c r="U3785" i="1313"/>
  <c r="V3785" i="1313"/>
  <c r="W3785" i="1313"/>
  <c r="T3784" i="1313"/>
  <c r="U3784" i="1313"/>
  <c r="V3784" i="1313"/>
  <c r="W3784" i="1313"/>
  <c r="T3783" i="1313"/>
  <c r="U3783" i="1313"/>
  <c r="V3783" i="1313"/>
  <c r="W3783" i="1313"/>
  <c r="T3782" i="1313"/>
  <c r="U3782" i="1313"/>
  <c r="V3782" i="1313"/>
  <c r="W3782" i="1313"/>
  <c r="T3781" i="1313"/>
  <c r="U3781" i="1313"/>
  <c r="V3781" i="1313"/>
  <c r="W3781" i="1313"/>
  <c r="T3780" i="1313"/>
  <c r="U3780" i="1313"/>
  <c r="V3780" i="1313"/>
  <c r="W3780" i="1313"/>
  <c r="T3779" i="1313"/>
  <c r="U3779" i="1313"/>
  <c r="V3779" i="1313"/>
  <c r="W3779" i="1313"/>
  <c r="T3778" i="1313"/>
  <c r="U3778" i="1313"/>
  <c r="V3778" i="1313"/>
  <c r="W3778" i="1313"/>
  <c r="T3777" i="1313"/>
  <c r="U3777" i="1313"/>
  <c r="V3777" i="1313"/>
  <c r="W3777" i="1313"/>
  <c r="T3776" i="1313"/>
  <c r="U3776" i="1313"/>
  <c r="V3776" i="1313"/>
  <c r="W3776" i="1313"/>
  <c r="T3775" i="1313"/>
  <c r="U3775" i="1313"/>
  <c r="V3775" i="1313"/>
  <c r="W3775" i="1313"/>
  <c r="T3774" i="1313"/>
  <c r="U3774" i="1313"/>
  <c r="V3774" i="1313"/>
  <c r="W3774" i="1313"/>
  <c r="T3773" i="1313"/>
  <c r="U3773" i="1313"/>
  <c r="V3773" i="1313"/>
  <c r="W3773" i="1313"/>
  <c r="T3772" i="1313"/>
  <c r="U3772" i="1313"/>
  <c r="V3772" i="1313"/>
  <c r="W3772" i="1313"/>
  <c r="T3771" i="1313"/>
  <c r="U3771" i="1313"/>
  <c r="V3771" i="1313"/>
  <c r="W3771" i="1313"/>
  <c r="T3770" i="1313"/>
  <c r="U3770" i="1313"/>
  <c r="V3770" i="1313"/>
  <c r="W3770" i="1313"/>
  <c r="T3769" i="1313"/>
  <c r="U3769" i="1313"/>
  <c r="V3769" i="1313"/>
  <c r="W3769" i="1313"/>
  <c r="T3768" i="1313"/>
  <c r="U3768" i="1313"/>
  <c r="V3768" i="1313"/>
  <c r="W3768" i="1313"/>
  <c r="T3767" i="1313"/>
  <c r="U3767" i="1313"/>
  <c r="V3767" i="1313"/>
  <c r="W3767" i="1313"/>
  <c r="T3766" i="1313"/>
  <c r="U3766" i="1313"/>
  <c r="V3766" i="1313"/>
  <c r="W3766" i="1313"/>
  <c r="T3765" i="1313"/>
  <c r="U3765" i="1313"/>
  <c r="V3765" i="1313"/>
  <c r="W3765" i="1313"/>
  <c r="T3764" i="1313"/>
  <c r="U3764" i="1313"/>
  <c r="V3764" i="1313"/>
  <c r="W3764" i="1313"/>
  <c r="T3763" i="1313"/>
  <c r="U3763" i="1313"/>
  <c r="V3763" i="1313"/>
  <c r="W3763" i="1313"/>
  <c r="T3762" i="1313"/>
  <c r="U3762" i="1313"/>
  <c r="V3762" i="1313"/>
  <c r="W3762" i="1313"/>
  <c r="T3761" i="1313"/>
  <c r="U3761" i="1313"/>
  <c r="V3761" i="1313"/>
  <c r="W3761" i="1313"/>
  <c r="T3760" i="1313"/>
  <c r="U3760" i="1313"/>
  <c r="V3760" i="1313"/>
  <c r="W3760" i="1313"/>
  <c r="T3759" i="1313"/>
  <c r="U3759" i="1313"/>
  <c r="V3759" i="1313"/>
  <c r="W3759" i="1313"/>
  <c r="T3758" i="1313"/>
  <c r="U3758" i="1313"/>
  <c r="V3758" i="1313"/>
  <c r="W3758" i="1313"/>
  <c r="T3757" i="1313"/>
  <c r="U3757" i="1313"/>
  <c r="V3757" i="1313"/>
  <c r="W3757" i="1313"/>
  <c r="T3756" i="1313"/>
  <c r="U3756" i="1313"/>
  <c r="V3756" i="1313"/>
  <c r="W3756" i="1313"/>
  <c r="T3755" i="1313"/>
  <c r="U3755" i="1313"/>
  <c r="V3755" i="1313"/>
  <c r="W3755" i="1313"/>
  <c r="T3754" i="1313"/>
  <c r="U3754" i="1313"/>
  <c r="V3754" i="1313"/>
  <c r="W3754" i="1313"/>
  <c r="T3753" i="1313"/>
  <c r="U3753" i="1313"/>
  <c r="V3753" i="1313"/>
  <c r="W3753" i="1313"/>
  <c r="T3752" i="1313"/>
  <c r="U3752" i="1313"/>
  <c r="V3752" i="1313"/>
  <c r="W3752" i="1313"/>
  <c r="T3751" i="1313"/>
  <c r="U3751" i="1313"/>
  <c r="V3751" i="1313"/>
  <c r="W3751" i="1313"/>
  <c r="T3750" i="1313"/>
  <c r="U3750" i="1313"/>
  <c r="V3750" i="1313"/>
  <c r="W3750" i="1313"/>
  <c r="T3749" i="1313"/>
  <c r="U3749" i="1313"/>
  <c r="V3749" i="1313"/>
  <c r="W3749" i="1313"/>
  <c r="T3748" i="1313"/>
  <c r="U3748" i="1313"/>
  <c r="V3748" i="1313"/>
  <c r="W3748" i="1313"/>
  <c r="T3747" i="1313"/>
  <c r="U3747" i="1313"/>
  <c r="V3747" i="1313"/>
  <c r="W3747" i="1313"/>
  <c r="T3746" i="1313"/>
  <c r="U3746" i="1313"/>
  <c r="V3746" i="1313"/>
  <c r="W3746" i="1313"/>
  <c r="T3745" i="1313"/>
  <c r="U3745" i="1313"/>
  <c r="V3745" i="1313"/>
  <c r="W3745" i="1313"/>
  <c r="T3744" i="1313"/>
  <c r="U3744" i="1313"/>
  <c r="V3744" i="1313"/>
  <c r="W3744" i="1313"/>
  <c r="T3743" i="1313"/>
  <c r="U3743" i="1313"/>
  <c r="V3743" i="1313"/>
  <c r="W3743" i="1313"/>
  <c r="T3742" i="1313"/>
  <c r="U3742" i="1313"/>
  <c r="V3742" i="1313"/>
  <c r="W3742" i="1313"/>
  <c r="T3741" i="1313"/>
  <c r="U3741" i="1313"/>
  <c r="V3741" i="1313"/>
  <c r="W3741" i="1313"/>
  <c r="T3740" i="1313"/>
  <c r="U3740" i="1313"/>
  <c r="V3740" i="1313"/>
  <c r="W3740" i="1313"/>
  <c r="T3739" i="1313"/>
  <c r="U3739" i="1313"/>
  <c r="V3739" i="1313"/>
  <c r="W3739" i="1313"/>
  <c r="T3738" i="1313"/>
  <c r="U3738" i="1313"/>
  <c r="V3738" i="1313"/>
  <c r="W3738" i="1313"/>
  <c r="T3737" i="1313"/>
  <c r="U3737" i="1313"/>
  <c r="V3737" i="1313"/>
  <c r="W3737" i="1313"/>
  <c r="T3736" i="1313"/>
  <c r="U3736" i="1313"/>
  <c r="V3736" i="1313"/>
  <c r="W3736" i="1313"/>
  <c r="T3735" i="1313"/>
  <c r="U3735" i="1313"/>
  <c r="V3735" i="1313"/>
  <c r="W3735" i="1313"/>
  <c r="T3734" i="1313"/>
  <c r="U3734" i="1313"/>
  <c r="V3734" i="1313"/>
  <c r="W3734" i="1313"/>
  <c r="T3733" i="1313"/>
  <c r="U3733" i="1313"/>
  <c r="V3733" i="1313"/>
  <c r="W3733" i="1313"/>
  <c r="T3732" i="1313"/>
  <c r="U3732" i="1313"/>
  <c r="V3732" i="1313"/>
  <c r="W3732" i="1313"/>
  <c r="T3731" i="1313"/>
  <c r="U3731" i="1313"/>
  <c r="V3731" i="1313"/>
  <c r="W3731" i="1313"/>
  <c r="T3730" i="1313"/>
  <c r="U3730" i="1313"/>
  <c r="V3730" i="1313"/>
  <c r="W3730" i="1313"/>
  <c r="T3729" i="1313"/>
  <c r="U3729" i="1313"/>
  <c r="V3729" i="1313"/>
  <c r="W3729" i="1313"/>
  <c r="T3728" i="1313"/>
  <c r="U3728" i="1313"/>
  <c r="V3728" i="1313"/>
  <c r="W3728" i="1313"/>
  <c r="T3727" i="1313"/>
  <c r="U3727" i="1313"/>
  <c r="V3727" i="1313"/>
  <c r="W3727" i="1313"/>
  <c r="T3726" i="1313"/>
  <c r="U3726" i="1313"/>
  <c r="V3726" i="1313"/>
  <c r="W3726" i="1313"/>
  <c r="T3725" i="1313"/>
  <c r="U3725" i="1313"/>
  <c r="V3725" i="1313"/>
  <c r="W3725" i="1313"/>
  <c r="T3724" i="1313"/>
  <c r="U3724" i="1313"/>
  <c r="V3724" i="1313"/>
  <c r="W3724" i="1313"/>
  <c r="T3723" i="1313"/>
  <c r="U3723" i="1313"/>
  <c r="V3723" i="1313"/>
  <c r="W3723" i="1313"/>
  <c r="T3722" i="1313"/>
  <c r="U3722" i="1313"/>
  <c r="V3722" i="1313"/>
  <c r="W3722" i="1313"/>
  <c r="T3721" i="1313"/>
  <c r="U3721" i="1313"/>
  <c r="V3721" i="1313"/>
  <c r="W3721" i="1313"/>
  <c r="T3720" i="1313"/>
  <c r="U3720" i="1313"/>
  <c r="V3720" i="1313"/>
  <c r="W3720" i="1313"/>
  <c r="T3719" i="1313"/>
  <c r="U3719" i="1313"/>
  <c r="V3719" i="1313"/>
  <c r="W3719" i="1313"/>
  <c r="T3718" i="1313"/>
  <c r="U3718" i="1313"/>
  <c r="V3718" i="1313"/>
  <c r="W3718" i="1313"/>
  <c r="T3717" i="1313"/>
  <c r="U3717" i="1313"/>
  <c r="V3717" i="1313"/>
  <c r="W3717" i="1313"/>
  <c r="T3716" i="1313"/>
  <c r="U3716" i="1313"/>
  <c r="V3716" i="1313"/>
  <c r="W3716" i="1313"/>
  <c r="T3715" i="1313"/>
  <c r="U3715" i="1313"/>
  <c r="V3715" i="1313"/>
  <c r="W3715" i="1313"/>
  <c r="T3714" i="1313"/>
  <c r="U3714" i="1313"/>
  <c r="V3714" i="1313"/>
  <c r="W3714" i="1313"/>
  <c r="T3713" i="1313"/>
  <c r="U3713" i="1313"/>
  <c r="V3713" i="1313"/>
  <c r="W3713" i="1313"/>
  <c r="T3712" i="1313"/>
  <c r="U3712" i="1313"/>
  <c r="V3712" i="1313"/>
  <c r="W3712" i="1313"/>
  <c r="T3711" i="1313"/>
  <c r="U3711" i="1313"/>
  <c r="V3711" i="1313"/>
  <c r="W3711" i="1313"/>
  <c r="T3710" i="1313"/>
  <c r="U3710" i="1313"/>
  <c r="V3710" i="1313"/>
  <c r="W3710" i="1313"/>
  <c r="T3709" i="1313"/>
  <c r="U3709" i="1313"/>
  <c r="V3709" i="1313"/>
  <c r="W3709" i="1313"/>
  <c r="T3708" i="1313"/>
  <c r="U3708" i="1313"/>
  <c r="V3708" i="1313"/>
  <c r="W3708" i="1313"/>
  <c r="T3707" i="1313"/>
  <c r="U3707" i="1313"/>
  <c r="V3707" i="1313"/>
  <c r="W3707" i="1313"/>
  <c r="T3706" i="1313"/>
  <c r="U3706" i="1313"/>
  <c r="V3706" i="1313"/>
  <c r="W3706" i="1313"/>
  <c r="T3705" i="1313"/>
  <c r="U3705" i="1313"/>
  <c r="V3705" i="1313"/>
  <c r="W3705" i="1313"/>
  <c r="T3704" i="1313"/>
  <c r="U3704" i="1313"/>
  <c r="V3704" i="1313"/>
  <c r="W3704" i="1313"/>
  <c r="T3703" i="1313"/>
  <c r="U3703" i="1313"/>
  <c r="V3703" i="1313"/>
  <c r="W3703" i="1313"/>
  <c r="T3702" i="1313"/>
  <c r="U3702" i="1313"/>
  <c r="V3702" i="1313"/>
  <c r="W3702" i="1313"/>
  <c r="T3701" i="1313"/>
  <c r="U3701" i="1313"/>
  <c r="V3701" i="1313"/>
  <c r="W3701" i="1313"/>
  <c r="T3700" i="1313"/>
  <c r="U3700" i="1313"/>
  <c r="V3700" i="1313"/>
  <c r="W3700" i="1313"/>
  <c r="T3699" i="1313"/>
  <c r="U3699" i="1313"/>
  <c r="V3699" i="1313"/>
  <c r="W3699" i="1313"/>
  <c r="T3698" i="1313"/>
  <c r="U3698" i="1313"/>
  <c r="V3698" i="1313"/>
  <c r="W3698" i="1313"/>
  <c r="T3697" i="1313"/>
  <c r="U3697" i="1313"/>
  <c r="V3697" i="1313"/>
  <c r="W3697" i="1313"/>
  <c r="T3696" i="1313"/>
  <c r="U3696" i="1313"/>
  <c r="V3696" i="1313"/>
  <c r="W3696" i="1313"/>
  <c r="T3695" i="1313"/>
  <c r="U3695" i="1313"/>
  <c r="V3695" i="1313"/>
  <c r="W3695" i="1313"/>
  <c r="T3694" i="1313"/>
  <c r="U3694" i="1313"/>
  <c r="V3694" i="1313"/>
  <c r="W3694" i="1313"/>
  <c r="T3693" i="1313"/>
  <c r="U3693" i="1313"/>
  <c r="V3693" i="1313"/>
  <c r="W3693" i="1313"/>
  <c r="T3692" i="1313"/>
  <c r="U3692" i="1313"/>
  <c r="V3692" i="1313"/>
  <c r="W3692" i="1313"/>
  <c r="T3691" i="1313"/>
  <c r="U3691" i="1313"/>
  <c r="V3691" i="1313"/>
  <c r="W3691" i="1313"/>
  <c r="T3690" i="1313"/>
  <c r="U3690" i="1313"/>
  <c r="V3690" i="1313"/>
  <c r="W3690" i="1313"/>
  <c r="T3689" i="1313"/>
  <c r="U3689" i="1313"/>
  <c r="V3689" i="1313"/>
  <c r="W3689" i="1313"/>
  <c r="T3688" i="1313"/>
  <c r="U3688" i="1313"/>
  <c r="V3688" i="1313"/>
  <c r="W3688" i="1313"/>
  <c r="T3687" i="1313"/>
  <c r="U3687" i="1313"/>
  <c r="V3687" i="1313"/>
  <c r="W3687" i="1313"/>
  <c r="T3686" i="1313"/>
  <c r="U3686" i="1313"/>
  <c r="V3686" i="1313"/>
  <c r="W3686" i="1313"/>
  <c r="T3685" i="1313"/>
  <c r="U3685" i="1313"/>
  <c r="V3685" i="1313"/>
  <c r="W3685" i="1313"/>
  <c r="T3684" i="1313"/>
  <c r="U3684" i="1313"/>
  <c r="V3684" i="1313"/>
  <c r="W3684" i="1313"/>
  <c r="T3683" i="1313"/>
  <c r="U3683" i="1313"/>
  <c r="V3683" i="1313"/>
  <c r="W3683" i="1313"/>
  <c r="T3682" i="1313"/>
  <c r="U3682" i="1313"/>
  <c r="V3682" i="1313"/>
  <c r="W3682" i="1313"/>
  <c r="T3681" i="1313"/>
  <c r="U3681" i="1313"/>
  <c r="V3681" i="1313"/>
  <c r="W3681" i="1313"/>
  <c r="T3680" i="1313"/>
  <c r="U3680" i="1313"/>
  <c r="V3680" i="1313"/>
  <c r="W3680" i="1313"/>
  <c r="T3679" i="1313"/>
  <c r="U3679" i="1313"/>
  <c r="V3679" i="1313"/>
  <c r="W3679" i="1313"/>
  <c r="T3678" i="1313"/>
  <c r="U3678" i="1313"/>
  <c r="V3678" i="1313"/>
  <c r="W3678" i="1313"/>
  <c r="T3677" i="1313"/>
  <c r="U3677" i="1313"/>
  <c r="V3677" i="1313"/>
  <c r="W3677" i="1313"/>
  <c r="T3676" i="1313"/>
  <c r="U3676" i="1313"/>
  <c r="V3676" i="1313"/>
  <c r="W3676" i="1313"/>
  <c r="T3675" i="1313"/>
  <c r="U3675" i="1313"/>
  <c r="V3675" i="1313"/>
  <c r="W3675" i="1313"/>
  <c r="T3674" i="1313"/>
  <c r="U3674" i="1313"/>
  <c r="V3674" i="1313"/>
  <c r="W3674" i="1313"/>
  <c r="T3673" i="1313"/>
  <c r="U3673" i="1313"/>
  <c r="V3673" i="1313"/>
  <c r="W3673" i="1313"/>
  <c r="T3672" i="1313"/>
  <c r="U3672" i="1313"/>
  <c r="V3672" i="1313"/>
  <c r="W3672" i="1313"/>
  <c r="T3671" i="1313"/>
  <c r="U3671" i="1313"/>
  <c r="V3671" i="1313"/>
  <c r="W3671" i="1313"/>
  <c r="T3670" i="1313"/>
  <c r="U3670" i="1313"/>
  <c r="V3670" i="1313"/>
  <c r="W3670" i="1313"/>
  <c r="T3669" i="1313"/>
  <c r="U3669" i="1313"/>
  <c r="V3669" i="1313"/>
  <c r="W3669" i="1313"/>
  <c r="T3668" i="1313"/>
  <c r="U3668" i="1313"/>
  <c r="V3668" i="1313"/>
  <c r="W3668" i="1313"/>
  <c r="T3667" i="1313"/>
  <c r="U3667" i="1313"/>
  <c r="V3667" i="1313"/>
  <c r="W3667" i="1313"/>
  <c r="T3666" i="1313"/>
  <c r="U3666" i="1313"/>
  <c r="V3666" i="1313"/>
  <c r="W3666" i="1313"/>
  <c r="T3665" i="1313"/>
  <c r="U3665" i="1313"/>
  <c r="V3665" i="1313"/>
  <c r="W3665" i="1313"/>
  <c r="T3664" i="1313"/>
  <c r="U3664" i="1313"/>
  <c r="V3664" i="1313"/>
  <c r="W3664" i="1313"/>
  <c r="T3663" i="1313"/>
  <c r="U3663" i="1313"/>
  <c r="V3663" i="1313"/>
  <c r="W3663" i="1313"/>
  <c r="T3662" i="1313"/>
  <c r="U3662" i="1313"/>
  <c r="V3662" i="1313"/>
  <c r="W3662" i="1313"/>
  <c r="T3661" i="1313"/>
  <c r="U3661" i="1313"/>
  <c r="V3661" i="1313"/>
  <c r="W3661" i="1313"/>
  <c r="T3660" i="1313"/>
  <c r="U3660" i="1313"/>
  <c r="V3660" i="1313"/>
  <c r="W3660" i="1313"/>
  <c r="T3659" i="1313"/>
  <c r="U3659" i="1313"/>
  <c r="V3659" i="1313"/>
  <c r="W3659" i="1313"/>
  <c r="T3658" i="1313"/>
  <c r="U3658" i="1313"/>
  <c r="V3658" i="1313"/>
  <c r="W3658" i="1313"/>
  <c r="T3657" i="1313"/>
  <c r="U3657" i="1313"/>
  <c r="V3657" i="1313"/>
  <c r="W3657" i="1313"/>
  <c r="T3656" i="1313"/>
  <c r="U3656" i="1313"/>
  <c r="V3656" i="1313"/>
  <c r="W3656" i="1313"/>
  <c r="T3655" i="1313"/>
  <c r="U3655" i="1313"/>
  <c r="V3655" i="1313"/>
  <c r="W3655" i="1313"/>
  <c r="T3654" i="1313"/>
  <c r="U3654" i="1313"/>
  <c r="V3654" i="1313"/>
  <c r="W3654" i="1313"/>
  <c r="T3653" i="1313"/>
  <c r="U3653" i="1313"/>
  <c r="V3653" i="1313"/>
  <c r="W3653" i="1313"/>
  <c r="T3652" i="1313"/>
  <c r="U3652" i="1313"/>
  <c r="V3652" i="1313"/>
  <c r="W3652" i="1313"/>
  <c r="T3651" i="1313"/>
  <c r="U3651" i="1313"/>
  <c r="V3651" i="1313"/>
  <c r="W3651" i="1313"/>
  <c r="T3650" i="1313"/>
  <c r="U3650" i="1313"/>
  <c r="V3650" i="1313"/>
  <c r="W3650" i="1313"/>
  <c r="T3649" i="1313"/>
  <c r="U3649" i="1313"/>
  <c r="V3649" i="1313"/>
  <c r="W3649" i="1313"/>
  <c r="T3648" i="1313"/>
  <c r="U3648" i="1313"/>
  <c r="V3648" i="1313"/>
  <c r="W3648" i="1313"/>
  <c r="T3647" i="1313"/>
  <c r="U3647" i="1313"/>
  <c r="V3647" i="1313"/>
  <c r="W3647" i="1313"/>
  <c r="T3646" i="1313"/>
  <c r="U3646" i="1313"/>
  <c r="V3646" i="1313"/>
  <c r="W3646" i="1313"/>
  <c r="T3645" i="1313"/>
  <c r="U3645" i="1313"/>
  <c r="V3645" i="1313"/>
  <c r="W3645" i="1313"/>
  <c r="T3644" i="1313"/>
  <c r="U3644" i="1313"/>
  <c r="V3644" i="1313"/>
  <c r="W3644" i="1313"/>
  <c r="T3643" i="1313"/>
  <c r="U3643" i="1313"/>
  <c r="V3643" i="1313"/>
  <c r="W3643" i="1313"/>
  <c r="T3642" i="1313"/>
  <c r="U3642" i="1313"/>
  <c r="V3642" i="1313"/>
  <c r="W3642" i="1313"/>
  <c r="T3641" i="1313"/>
  <c r="U3641" i="1313"/>
  <c r="V3641" i="1313"/>
  <c r="W3641" i="1313"/>
  <c r="T3640" i="1313"/>
  <c r="U3640" i="1313"/>
  <c r="V3640" i="1313"/>
  <c r="W3640" i="1313"/>
  <c r="T3639" i="1313"/>
  <c r="U3639" i="1313"/>
  <c r="V3639" i="1313"/>
  <c r="W3639" i="1313"/>
  <c r="T3638" i="1313"/>
  <c r="U3638" i="1313"/>
  <c r="V3638" i="1313"/>
  <c r="W3638" i="1313"/>
  <c r="T3637" i="1313"/>
  <c r="U3637" i="1313"/>
  <c r="V3637" i="1313"/>
  <c r="W3637" i="1313"/>
  <c r="T3636" i="1313"/>
  <c r="U3636" i="1313"/>
  <c r="V3636" i="1313"/>
  <c r="W3636" i="1313"/>
  <c r="T3635" i="1313"/>
  <c r="U3635" i="1313"/>
  <c r="V3635" i="1313"/>
  <c r="W3635" i="1313"/>
  <c r="T3634" i="1313"/>
  <c r="U3634" i="1313"/>
  <c r="V3634" i="1313"/>
  <c r="W3634" i="1313"/>
  <c r="T3633" i="1313"/>
  <c r="U3633" i="1313"/>
  <c r="V3633" i="1313"/>
  <c r="W3633" i="1313"/>
  <c r="T3632" i="1313"/>
  <c r="U3632" i="1313"/>
  <c r="V3632" i="1313"/>
  <c r="W3632" i="1313"/>
  <c r="T3631" i="1313"/>
  <c r="U3631" i="1313"/>
  <c r="V3631" i="1313"/>
  <c r="W3631" i="1313"/>
  <c r="T3630" i="1313"/>
  <c r="U3630" i="1313"/>
  <c r="V3630" i="1313"/>
  <c r="W3630" i="1313"/>
  <c r="T3629" i="1313"/>
  <c r="U3629" i="1313"/>
  <c r="V3629" i="1313"/>
  <c r="W3629" i="1313"/>
  <c r="T3628" i="1313"/>
  <c r="U3628" i="1313"/>
  <c r="V3628" i="1313"/>
  <c r="W3628" i="1313"/>
  <c r="T3627" i="1313"/>
  <c r="U3627" i="1313"/>
  <c r="V3627" i="1313"/>
  <c r="W3627" i="1313"/>
  <c r="T3626" i="1313"/>
  <c r="U3626" i="1313"/>
  <c r="V3626" i="1313"/>
  <c r="W3626" i="1313"/>
  <c r="T3625" i="1313"/>
  <c r="U3625" i="1313"/>
  <c r="V3625" i="1313"/>
  <c r="W3625" i="1313"/>
  <c r="T3624" i="1313"/>
  <c r="U3624" i="1313"/>
  <c r="V3624" i="1313"/>
  <c r="W3624" i="1313"/>
  <c r="T3623" i="1313"/>
  <c r="U3623" i="1313"/>
  <c r="V3623" i="1313"/>
  <c r="W3623" i="1313"/>
  <c r="T3622" i="1313"/>
  <c r="U3622" i="1313"/>
  <c r="V3622" i="1313"/>
  <c r="W3622" i="1313"/>
  <c r="T3621" i="1313"/>
  <c r="U3621" i="1313"/>
  <c r="V3621" i="1313"/>
  <c r="W3621" i="1313"/>
  <c r="T3620" i="1313"/>
  <c r="U3620" i="1313"/>
  <c r="V3620" i="1313"/>
  <c r="W3620" i="1313"/>
  <c r="T3619" i="1313"/>
  <c r="U3619" i="1313"/>
  <c r="V3619" i="1313"/>
  <c r="W3619" i="1313"/>
  <c r="T3618" i="1313"/>
  <c r="U3618" i="1313"/>
  <c r="V3618" i="1313"/>
  <c r="W3618" i="1313"/>
  <c r="T3617" i="1313"/>
  <c r="U3617" i="1313"/>
  <c r="V3617" i="1313"/>
  <c r="W3617" i="1313"/>
  <c r="T3616" i="1313"/>
  <c r="U3616" i="1313"/>
  <c r="V3616" i="1313"/>
  <c r="W3616" i="1313"/>
  <c r="T3615" i="1313"/>
  <c r="U3615" i="1313"/>
  <c r="V3615" i="1313"/>
  <c r="W3615" i="1313"/>
  <c r="T3614" i="1313"/>
  <c r="U3614" i="1313"/>
  <c r="V3614" i="1313"/>
  <c r="W3614" i="1313"/>
  <c r="T3613" i="1313"/>
  <c r="U3613" i="1313"/>
  <c r="V3613" i="1313"/>
  <c r="W3613" i="1313"/>
  <c r="T3612" i="1313"/>
  <c r="U3612" i="1313"/>
  <c r="V3612" i="1313"/>
  <c r="W3612" i="1313"/>
  <c r="T3611" i="1313"/>
  <c r="U3611" i="1313"/>
  <c r="V3611" i="1313"/>
  <c r="W3611" i="1313"/>
  <c r="T3610" i="1313"/>
  <c r="U3610" i="1313"/>
  <c r="V3610" i="1313"/>
  <c r="W3610" i="1313"/>
  <c r="T3609" i="1313"/>
  <c r="U3609" i="1313"/>
  <c r="V3609" i="1313"/>
  <c r="W3609" i="1313"/>
  <c r="T3608" i="1313"/>
  <c r="U3608" i="1313"/>
  <c r="V3608" i="1313"/>
  <c r="W3608" i="1313"/>
  <c r="T3607" i="1313"/>
  <c r="U3607" i="1313"/>
  <c r="V3607" i="1313"/>
  <c r="W3607" i="1313"/>
  <c r="T3606" i="1313"/>
  <c r="U3606" i="1313"/>
  <c r="V3606" i="1313"/>
  <c r="W3606" i="1313"/>
  <c r="T3605" i="1313"/>
  <c r="U3605" i="1313"/>
  <c r="V3605" i="1313"/>
  <c r="W3605" i="1313"/>
  <c r="T3604" i="1313"/>
  <c r="U3604" i="1313"/>
  <c r="V3604" i="1313"/>
  <c r="W3604" i="1313"/>
  <c r="T3603" i="1313"/>
  <c r="U3603" i="1313"/>
  <c r="V3603" i="1313"/>
  <c r="W3603" i="1313"/>
  <c r="T3602" i="1313"/>
  <c r="U3602" i="1313"/>
  <c r="V3602" i="1313"/>
  <c r="W3602" i="1313"/>
  <c r="T3601" i="1313"/>
  <c r="U3601" i="1313"/>
  <c r="V3601" i="1313"/>
  <c r="W3601" i="1313"/>
  <c r="T3600" i="1313"/>
  <c r="U3600" i="1313"/>
  <c r="V3600" i="1313"/>
  <c r="W3600" i="1313"/>
  <c r="T3599" i="1313"/>
  <c r="U3599" i="1313"/>
  <c r="V3599" i="1313"/>
  <c r="W3599" i="1313"/>
  <c r="T3598" i="1313"/>
  <c r="U3598" i="1313"/>
  <c r="V3598" i="1313"/>
  <c r="W3598" i="1313"/>
  <c r="T3597" i="1313"/>
  <c r="U3597" i="1313"/>
  <c r="V3597" i="1313"/>
  <c r="W3597" i="1313"/>
  <c r="T3596" i="1313"/>
  <c r="U3596" i="1313"/>
  <c r="V3596" i="1313"/>
  <c r="W3596" i="1313"/>
  <c r="T3595" i="1313"/>
  <c r="U3595" i="1313"/>
  <c r="V3595" i="1313"/>
  <c r="W3595" i="1313"/>
  <c r="T3594" i="1313"/>
  <c r="U3594" i="1313"/>
  <c r="V3594" i="1313"/>
  <c r="W3594" i="1313"/>
  <c r="T3593" i="1313"/>
  <c r="U3593" i="1313"/>
  <c r="V3593" i="1313"/>
  <c r="W3593" i="1313"/>
  <c r="T3592" i="1313"/>
  <c r="U3592" i="1313"/>
  <c r="V3592" i="1313"/>
  <c r="W3592" i="1313"/>
  <c r="T3591" i="1313"/>
  <c r="U3591" i="1313"/>
  <c r="V3591" i="1313"/>
  <c r="W3591" i="1313"/>
  <c r="T3590" i="1313"/>
  <c r="U3590" i="1313"/>
  <c r="V3590" i="1313"/>
  <c r="W3590" i="1313"/>
  <c r="T3589" i="1313"/>
  <c r="U3589" i="1313"/>
  <c r="V3589" i="1313"/>
  <c r="W3589" i="1313"/>
  <c r="T3588" i="1313"/>
  <c r="U3588" i="1313"/>
  <c r="V3588" i="1313"/>
  <c r="W3588" i="1313"/>
  <c r="T3587" i="1313"/>
  <c r="U3587" i="1313"/>
  <c r="V3587" i="1313"/>
  <c r="W3587" i="1313"/>
  <c r="T3586" i="1313"/>
  <c r="U3586" i="1313"/>
  <c r="V3586" i="1313"/>
  <c r="W3586" i="1313"/>
  <c r="T3585" i="1313"/>
  <c r="U3585" i="1313"/>
  <c r="V3585" i="1313"/>
  <c r="W3585" i="1313"/>
  <c r="T3584" i="1313"/>
  <c r="U3584" i="1313"/>
  <c r="V3584" i="1313"/>
  <c r="W3584" i="1313"/>
  <c r="T3583" i="1313"/>
  <c r="U3583" i="1313"/>
  <c r="V3583" i="1313"/>
  <c r="W3583" i="1313"/>
  <c r="T3582" i="1313"/>
  <c r="U3582" i="1313"/>
  <c r="V3582" i="1313"/>
  <c r="W3582" i="1313"/>
  <c r="T3581" i="1313"/>
  <c r="U3581" i="1313"/>
  <c r="V3581" i="1313"/>
  <c r="W3581" i="1313"/>
  <c r="T3580" i="1313"/>
  <c r="U3580" i="1313"/>
  <c r="V3580" i="1313"/>
  <c r="W3580" i="1313"/>
  <c r="T3579" i="1313"/>
  <c r="U3579" i="1313"/>
  <c r="V3579" i="1313"/>
  <c r="W3579" i="1313"/>
  <c r="T3578" i="1313"/>
  <c r="U3578" i="1313"/>
  <c r="V3578" i="1313"/>
  <c r="W3578" i="1313"/>
  <c r="T3577" i="1313"/>
  <c r="U3577" i="1313"/>
  <c r="V3577" i="1313"/>
  <c r="W3577" i="1313"/>
  <c r="T3576" i="1313"/>
  <c r="U3576" i="1313"/>
  <c r="V3576" i="1313"/>
  <c r="W3576" i="1313"/>
  <c r="T3575" i="1313"/>
  <c r="U3575" i="1313"/>
  <c r="V3575" i="1313"/>
  <c r="W3575" i="1313"/>
  <c r="T3574" i="1313"/>
  <c r="U3574" i="1313"/>
  <c r="V3574" i="1313"/>
  <c r="W3574" i="1313"/>
  <c r="T3573" i="1313"/>
  <c r="U3573" i="1313"/>
  <c r="V3573" i="1313"/>
  <c r="W3573" i="1313"/>
  <c r="T3572" i="1313"/>
  <c r="U3572" i="1313"/>
  <c r="V3572" i="1313"/>
  <c r="W3572" i="1313"/>
  <c r="T3571" i="1313"/>
  <c r="U3571" i="1313"/>
  <c r="V3571" i="1313"/>
  <c r="W3571" i="1313"/>
  <c r="T3570" i="1313"/>
  <c r="U3570" i="1313"/>
  <c r="V3570" i="1313"/>
  <c r="W3570" i="1313"/>
  <c r="T3569" i="1313"/>
  <c r="U3569" i="1313"/>
  <c r="V3569" i="1313"/>
  <c r="W3569" i="1313"/>
  <c r="T3568" i="1313"/>
  <c r="U3568" i="1313"/>
  <c r="V3568" i="1313"/>
  <c r="W3568" i="1313"/>
  <c r="T3567" i="1313"/>
  <c r="U3567" i="1313"/>
  <c r="V3567" i="1313"/>
  <c r="W3567" i="1313"/>
  <c r="T3566" i="1313"/>
  <c r="U3566" i="1313"/>
  <c r="V3566" i="1313"/>
  <c r="W3566" i="1313"/>
  <c r="T3565" i="1313"/>
  <c r="U3565" i="1313"/>
  <c r="V3565" i="1313"/>
  <c r="W3565" i="1313"/>
  <c r="T3564" i="1313"/>
  <c r="U3564" i="1313"/>
  <c r="V3564" i="1313"/>
  <c r="W3564" i="1313"/>
  <c r="T3563" i="1313"/>
  <c r="U3563" i="1313"/>
  <c r="V3563" i="1313"/>
  <c r="W3563" i="1313"/>
  <c r="T3562" i="1313"/>
  <c r="U3562" i="1313"/>
  <c r="V3562" i="1313"/>
  <c r="W3562" i="1313"/>
  <c r="T3561" i="1313"/>
  <c r="U3561" i="1313"/>
  <c r="V3561" i="1313"/>
  <c r="W3561" i="1313"/>
  <c r="T3560" i="1313"/>
  <c r="U3560" i="1313"/>
  <c r="V3560" i="1313"/>
  <c r="W3560" i="1313"/>
  <c r="T3559" i="1313"/>
  <c r="U3559" i="1313"/>
  <c r="V3559" i="1313"/>
  <c r="W3559" i="1313"/>
  <c r="T3558" i="1313"/>
  <c r="U3558" i="1313"/>
  <c r="V3558" i="1313"/>
  <c r="W3558" i="1313"/>
  <c r="T3557" i="1313"/>
  <c r="U3557" i="1313"/>
  <c r="V3557" i="1313"/>
  <c r="W3557" i="1313"/>
  <c r="T3556" i="1313"/>
  <c r="U3556" i="1313"/>
  <c r="V3556" i="1313"/>
  <c r="W3556" i="1313"/>
  <c r="T3555" i="1313"/>
  <c r="U3555" i="1313"/>
  <c r="V3555" i="1313"/>
  <c r="W3555" i="1313"/>
  <c r="T3554" i="1313"/>
  <c r="U3554" i="1313"/>
  <c r="V3554" i="1313"/>
  <c r="W3554" i="1313"/>
  <c r="T3553" i="1313"/>
  <c r="U3553" i="1313"/>
  <c r="V3553" i="1313"/>
  <c r="W3553" i="1313"/>
  <c r="T3552" i="1313"/>
  <c r="U3552" i="1313"/>
  <c r="V3552" i="1313"/>
  <c r="W3552" i="1313"/>
  <c r="T3551" i="1313"/>
  <c r="U3551" i="1313"/>
  <c r="V3551" i="1313"/>
  <c r="W3551" i="1313"/>
  <c r="T3550" i="1313"/>
  <c r="U3550" i="1313"/>
  <c r="V3550" i="1313"/>
  <c r="W3550" i="1313"/>
  <c r="T3549" i="1313"/>
  <c r="U3549" i="1313"/>
  <c r="V3549" i="1313"/>
  <c r="W3549" i="1313"/>
  <c r="T3548" i="1313"/>
  <c r="U3548" i="1313"/>
  <c r="V3548" i="1313"/>
  <c r="W3548" i="1313"/>
  <c r="T3547" i="1313"/>
  <c r="U3547" i="1313"/>
  <c r="V3547" i="1313"/>
  <c r="W3547" i="1313"/>
  <c r="T3546" i="1313"/>
  <c r="U3546" i="1313"/>
  <c r="V3546" i="1313"/>
  <c r="W3546" i="1313"/>
  <c r="T3545" i="1313"/>
  <c r="U3545" i="1313"/>
  <c r="V3545" i="1313"/>
  <c r="W3545" i="1313"/>
  <c r="T3544" i="1313"/>
  <c r="U3544" i="1313"/>
  <c r="V3544" i="1313"/>
  <c r="W3544" i="1313"/>
  <c r="T3543" i="1313"/>
  <c r="U3543" i="1313"/>
  <c r="V3543" i="1313"/>
  <c r="W3543" i="1313"/>
  <c r="T3542" i="1313"/>
  <c r="U3542" i="1313"/>
  <c r="V3542" i="1313"/>
  <c r="W3542" i="1313"/>
  <c r="T3541" i="1313"/>
  <c r="U3541" i="1313"/>
  <c r="V3541" i="1313"/>
  <c r="W3541" i="1313"/>
  <c r="T3540" i="1313"/>
  <c r="U3540" i="1313"/>
  <c r="V3540" i="1313"/>
  <c r="W3540" i="1313"/>
  <c r="T3539" i="1313"/>
  <c r="U3539" i="1313"/>
  <c r="V3539" i="1313"/>
  <c r="W3539" i="1313"/>
  <c r="T3538" i="1313"/>
  <c r="U3538" i="1313"/>
  <c r="V3538" i="1313"/>
  <c r="W3538" i="1313"/>
  <c r="T3537" i="1313"/>
  <c r="U3537" i="1313"/>
  <c r="V3537" i="1313"/>
  <c r="W3537" i="1313"/>
  <c r="T3536" i="1313"/>
  <c r="U3536" i="1313"/>
  <c r="V3536" i="1313"/>
  <c r="W3536" i="1313"/>
  <c r="T3535" i="1313"/>
  <c r="U3535" i="1313"/>
  <c r="V3535" i="1313"/>
  <c r="W3535" i="1313"/>
  <c r="T3534" i="1313"/>
  <c r="U3534" i="1313"/>
  <c r="V3534" i="1313"/>
  <c r="W3534" i="1313"/>
  <c r="T3533" i="1313"/>
  <c r="U3533" i="1313"/>
  <c r="V3533" i="1313"/>
  <c r="W3533" i="1313"/>
  <c r="T3532" i="1313"/>
  <c r="U3532" i="1313"/>
  <c r="V3532" i="1313"/>
  <c r="W3532" i="1313"/>
  <c r="T3531" i="1313"/>
  <c r="U3531" i="1313"/>
  <c r="V3531" i="1313"/>
  <c r="W3531" i="1313"/>
  <c r="T3530" i="1313"/>
  <c r="U3530" i="1313"/>
  <c r="V3530" i="1313"/>
  <c r="W3530" i="1313"/>
  <c r="T3529" i="1313"/>
  <c r="U3529" i="1313"/>
  <c r="V3529" i="1313"/>
  <c r="W3529" i="1313"/>
  <c r="T3528" i="1313"/>
  <c r="U3528" i="1313"/>
  <c r="V3528" i="1313"/>
  <c r="W3528" i="1313"/>
  <c r="T3527" i="1313"/>
  <c r="U3527" i="1313"/>
  <c r="V3527" i="1313"/>
  <c r="W3527" i="1313"/>
  <c r="T3526" i="1313"/>
  <c r="U3526" i="1313"/>
  <c r="V3526" i="1313"/>
  <c r="W3526" i="1313"/>
  <c r="T3525" i="1313"/>
  <c r="U3525" i="1313"/>
  <c r="V3525" i="1313"/>
  <c r="W3525" i="1313"/>
  <c r="T3524" i="1313"/>
  <c r="U3524" i="1313"/>
  <c r="V3524" i="1313"/>
  <c r="W3524" i="1313"/>
  <c r="T3523" i="1313"/>
  <c r="U3523" i="1313"/>
  <c r="V3523" i="1313"/>
  <c r="W3523" i="1313"/>
  <c r="T3522" i="1313"/>
  <c r="U3522" i="1313"/>
  <c r="V3522" i="1313"/>
  <c r="W3522" i="1313"/>
  <c r="T3521" i="1313"/>
  <c r="U3521" i="1313"/>
  <c r="V3521" i="1313"/>
  <c r="W3521" i="1313"/>
  <c r="T3520" i="1313"/>
  <c r="U3520" i="1313"/>
  <c r="V3520" i="1313"/>
  <c r="W3520" i="1313"/>
  <c r="T3519" i="1313"/>
  <c r="U3519" i="1313"/>
  <c r="V3519" i="1313"/>
  <c r="W3519" i="1313"/>
  <c r="T3518" i="1313"/>
  <c r="U3518" i="1313"/>
  <c r="V3518" i="1313"/>
  <c r="W3518" i="1313"/>
  <c r="T3517" i="1313"/>
  <c r="U3517" i="1313"/>
  <c r="V3517" i="1313"/>
  <c r="W3517" i="1313"/>
  <c r="T3516" i="1313"/>
  <c r="U3516" i="1313"/>
  <c r="V3516" i="1313"/>
  <c r="W3516" i="1313"/>
  <c r="T3515" i="1313"/>
  <c r="U3515" i="1313"/>
  <c r="V3515" i="1313"/>
  <c r="W3515" i="1313"/>
  <c r="T3514" i="1313"/>
  <c r="U3514" i="1313"/>
  <c r="V3514" i="1313"/>
  <c r="W3514" i="1313"/>
  <c r="T3513" i="1313"/>
  <c r="U3513" i="1313"/>
  <c r="V3513" i="1313"/>
  <c r="W3513" i="1313"/>
  <c r="T3512" i="1313"/>
  <c r="U3512" i="1313"/>
  <c r="V3512" i="1313"/>
  <c r="W3512" i="1313"/>
  <c r="T3511" i="1313"/>
  <c r="U3511" i="1313"/>
  <c r="V3511" i="1313"/>
  <c r="W3511" i="1313"/>
  <c r="T3510" i="1313"/>
  <c r="U3510" i="1313"/>
  <c r="V3510" i="1313"/>
  <c r="W3510" i="1313"/>
  <c r="T3509" i="1313"/>
  <c r="U3509" i="1313"/>
  <c r="V3509" i="1313"/>
  <c r="W3509" i="1313"/>
  <c r="T3508" i="1313"/>
  <c r="U3508" i="1313"/>
  <c r="V3508" i="1313"/>
  <c r="W3508" i="1313"/>
  <c r="T3507" i="1313"/>
  <c r="U3507" i="1313"/>
  <c r="V3507" i="1313"/>
  <c r="W3507" i="1313"/>
  <c r="T3506" i="1313"/>
  <c r="U3506" i="1313"/>
  <c r="V3506" i="1313"/>
  <c r="W3506" i="1313"/>
  <c r="T3505" i="1313"/>
  <c r="U3505" i="1313"/>
  <c r="V3505" i="1313"/>
  <c r="W3505" i="1313"/>
  <c r="T3504" i="1313"/>
  <c r="U3504" i="1313"/>
  <c r="V3504" i="1313"/>
  <c r="W3504" i="1313"/>
  <c r="T3503" i="1313"/>
  <c r="U3503" i="1313"/>
  <c r="V3503" i="1313"/>
  <c r="W3503" i="1313"/>
  <c r="T3502" i="1313"/>
  <c r="U3502" i="1313"/>
  <c r="V3502" i="1313"/>
  <c r="W3502" i="1313"/>
  <c r="T3501" i="1313"/>
  <c r="U3501" i="1313"/>
  <c r="V3501" i="1313"/>
  <c r="W3501" i="1313"/>
  <c r="T3500" i="1313"/>
  <c r="U3500" i="1313"/>
  <c r="V3500" i="1313"/>
  <c r="W3500" i="1313"/>
  <c r="T3499" i="1313"/>
  <c r="U3499" i="1313"/>
  <c r="V3499" i="1313"/>
  <c r="W3499" i="1313"/>
  <c r="T3498" i="1313"/>
  <c r="U3498" i="1313"/>
  <c r="V3498" i="1313"/>
  <c r="W3498" i="1313"/>
  <c r="T3497" i="1313"/>
  <c r="U3497" i="1313"/>
  <c r="V3497" i="1313"/>
  <c r="W3497" i="1313"/>
  <c r="T3496" i="1313"/>
  <c r="U3496" i="1313"/>
  <c r="V3496" i="1313"/>
  <c r="W3496" i="1313"/>
  <c r="T3495" i="1313"/>
  <c r="U3495" i="1313"/>
  <c r="V3495" i="1313"/>
  <c r="W3495" i="1313"/>
  <c r="T3494" i="1313"/>
  <c r="U3494" i="1313"/>
  <c r="V3494" i="1313"/>
  <c r="W3494" i="1313"/>
  <c r="T3493" i="1313"/>
  <c r="U3493" i="1313"/>
  <c r="V3493" i="1313"/>
  <c r="W3493" i="1313"/>
  <c r="T3492" i="1313"/>
  <c r="U3492" i="1313"/>
  <c r="V3492" i="1313"/>
  <c r="W3492" i="1313"/>
  <c r="T3491" i="1313"/>
  <c r="U3491" i="1313"/>
  <c r="V3491" i="1313"/>
  <c r="W3491" i="1313"/>
  <c r="T3490" i="1313"/>
  <c r="U3490" i="1313"/>
  <c r="V3490" i="1313"/>
  <c r="W3490" i="1313"/>
  <c r="T3489" i="1313"/>
  <c r="U3489" i="1313"/>
  <c r="V3489" i="1313"/>
  <c r="W3489" i="1313"/>
  <c r="T3488" i="1313"/>
  <c r="U3488" i="1313"/>
  <c r="V3488" i="1313"/>
  <c r="W3488" i="1313"/>
  <c r="T3487" i="1313"/>
  <c r="U3487" i="1313"/>
  <c r="V3487" i="1313"/>
  <c r="W3487" i="1313"/>
  <c r="T3486" i="1313"/>
  <c r="U3486" i="1313"/>
  <c r="V3486" i="1313"/>
  <c r="W3486" i="1313"/>
  <c r="T3485" i="1313"/>
  <c r="U3485" i="1313"/>
  <c r="V3485" i="1313"/>
  <c r="W3485" i="1313"/>
  <c r="T3484" i="1313"/>
  <c r="U3484" i="1313"/>
  <c r="V3484" i="1313"/>
  <c r="W3484" i="1313"/>
  <c r="T3483" i="1313"/>
  <c r="U3483" i="1313"/>
  <c r="V3483" i="1313"/>
  <c r="W3483" i="1313"/>
  <c r="T3482" i="1313"/>
  <c r="U3482" i="1313"/>
  <c r="V3482" i="1313"/>
  <c r="W3482" i="1313"/>
  <c r="T3481" i="1313"/>
  <c r="U3481" i="1313"/>
  <c r="V3481" i="1313"/>
  <c r="W3481" i="1313"/>
  <c r="T3480" i="1313"/>
  <c r="U3480" i="1313"/>
  <c r="V3480" i="1313"/>
  <c r="W3480" i="1313"/>
  <c r="T3479" i="1313"/>
  <c r="U3479" i="1313"/>
  <c r="V3479" i="1313"/>
  <c r="W3479" i="1313"/>
  <c r="T3478" i="1313"/>
  <c r="U3478" i="1313"/>
  <c r="V3478" i="1313"/>
  <c r="W3478" i="1313"/>
  <c r="T3477" i="1313"/>
  <c r="U3477" i="1313"/>
  <c r="V3477" i="1313"/>
  <c r="W3477" i="1313"/>
  <c r="T3476" i="1313"/>
  <c r="U3476" i="1313"/>
  <c r="V3476" i="1313"/>
  <c r="W3476" i="1313"/>
  <c r="T3475" i="1313"/>
  <c r="U3475" i="1313"/>
  <c r="V3475" i="1313"/>
  <c r="W3475" i="1313"/>
  <c r="T3474" i="1313"/>
  <c r="U3474" i="1313"/>
  <c r="V3474" i="1313"/>
  <c r="W3474" i="1313"/>
  <c r="T3473" i="1313"/>
  <c r="U3473" i="1313"/>
  <c r="V3473" i="1313"/>
  <c r="W3473" i="1313"/>
  <c r="T3472" i="1313"/>
  <c r="U3472" i="1313"/>
  <c r="V3472" i="1313"/>
  <c r="W3472" i="1313"/>
  <c r="T3471" i="1313"/>
  <c r="U3471" i="1313"/>
  <c r="V3471" i="1313"/>
  <c r="W3471" i="1313"/>
  <c r="T3470" i="1313"/>
  <c r="U3470" i="1313"/>
  <c r="V3470" i="1313"/>
  <c r="W3470" i="1313"/>
  <c r="T3469" i="1313"/>
  <c r="U3469" i="1313"/>
  <c r="V3469" i="1313"/>
  <c r="W3469" i="1313"/>
  <c r="T3468" i="1313"/>
  <c r="U3468" i="1313"/>
  <c r="V3468" i="1313"/>
  <c r="W3468" i="1313"/>
  <c r="T3467" i="1313"/>
  <c r="U3467" i="1313"/>
  <c r="V3467" i="1313"/>
  <c r="W3467" i="1313"/>
  <c r="T3466" i="1313"/>
  <c r="U3466" i="1313"/>
  <c r="V3466" i="1313"/>
  <c r="W3466" i="1313"/>
  <c r="T3465" i="1313"/>
  <c r="U3465" i="1313"/>
  <c r="V3465" i="1313"/>
  <c r="W3465" i="1313"/>
  <c r="T3464" i="1313"/>
  <c r="U3464" i="1313"/>
  <c r="V3464" i="1313"/>
  <c r="W3464" i="1313"/>
  <c r="T3463" i="1313"/>
  <c r="U3463" i="1313"/>
  <c r="V3463" i="1313"/>
  <c r="W3463" i="1313"/>
  <c r="T3462" i="1313"/>
  <c r="U3462" i="1313"/>
  <c r="V3462" i="1313"/>
  <c r="W3462" i="1313"/>
  <c r="T3461" i="1313"/>
  <c r="U3461" i="1313"/>
  <c r="V3461" i="1313"/>
  <c r="W3461" i="1313"/>
  <c r="T3460" i="1313"/>
  <c r="U3460" i="1313"/>
  <c r="V3460" i="1313"/>
  <c r="W3460" i="1313"/>
  <c r="T3459" i="1313"/>
  <c r="U3459" i="1313"/>
  <c r="V3459" i="1313"/>
  <c r="W3459" i="1313"/>
  <c r="T3458" i="1313"/>
  <c r="U3458" i="1313"/>
  <c r="V3458" i="1313"/>
  <c r="W3458" i="1313"/>
  <c r="T3457" i="1313"/>
  <c r="U3457" i="1313"/>
  <c r="V3457" i="1313"/>
  <c r="W3457" i="1313"/>
  <c r="T3456" i="1313"/>
  <c r="U3456" i="1313"/>
  <c r="V3456" i="1313"/>
  <c r="W3456" i="1313"/>
  <c r="T3455" i="1313"/>
  <c r="U3455" i="1313"/>
  <c r="V3455" i="1313"/>
  <c r="W3455" i="1313"/>
  <c r="T3454" i="1313"/>
  <c r="U3454" i="1313"/>
  <c r="V3454" i="1313"/>
  <c r="W3454" i="1313"/>
  <c r="T3453" i="1313"/>
  <c r="U3453" i="1313"/>
  <c r="V3453" i="1313"/>
  <c r="W3453" i="1313"/>
  <c r="T3452" i="1313"/>
  <c r="U3452" i="1313"/>
  <c r="V3452" i="1313"/>
  <c r="W3452" i="1313"/>
  <c r="T3451" i="1313"/>
  <c r="U3451" i="1313"/>
  <c r="V3451" i="1313"/>
  <c r="W3451" i="1313"/>
  <c r="T3450" i="1313"/>
  <c r="U3450" i="1313"/>
  <c r="V3450" i="1313"/>
  <c r="W3450" i="1313"/>
  <c r="T3449" i="1313"/>
  <c r="U3449" i="1313"/>
  <c r="V3449" i="1313"/>
  <c r="W3449" i="1313"/>
  <c r="T3448" i="1313"/>
  <c r="U3448" i="1313"/>
  <c r="V3448" i="1313"/>
  <c r="W3448" i="1313"/>
  <c r="T3447" i="1313"/>
  <c r="U3447" i="1313"/>
  <c r="V3447" i="1313"/>
  <c r="W3447" i="1313"/>
  <c r="T3446" i="1313"/>
  <c r="U3446" i="1313"/>
  <c r="V3446" i="1313"/>
  <c r="W3446" i="1313"/>
  <c r="T3445" i="1313"/>
  <c r="U3445" i="1313"/>
  <c r="V3445" i="1313"/>
  <c r="W3445" i="1313"/>
  <c r="T3444" i="1313"/>
  <c r="U3444" i="1313"/>
  <c r="V3444" i="1313"/>
  <c r="W3444" i="1313"/>
  <c r="T3443" i="1313"/>
  <c r="U3443" i="1313"/>
  <c r="V3443" i="1313"/>
  <c r="W3443" i="1313"/>
  <c r="T3442" i="1313"/>
  <c r="U3442" i="1313"/>
  <c r="V3442" i="1313"/>
  <c r="W3442" i="1313"/>
  <c r="T3441" i="1313"/>
  <c r="U3441" i="1313"/>
  <c r="V3441" i="1313"/>
  <c r="W3441" i="1313"/>
  <c r="T3440" i="1313"/>
  <c r="U3440" i="1313"/>
  <c r="V3440" i="1313"/>
  <c r="W3440" i="1313"/>
  <c r="T3439" i="1313"/>
  <c r="U3439" i="1313"/>
  <c r="V3439" i="1313"/>
  <c r="W3439" i="1313"/>
  <c r="T3438" i="1313"/>
  <c r="U3438" i="1313"/>
  <c r="V3438" i="1313"/>
  <c r="W3438" i="1313"/>
  <c r="T3437" i="1313"/>
  <c r="U3437" i="1313"/>
  <c r="V3437" i="1313"/>
  <c r="W3437" i="1313"/>
  <c r="T3436" i="1313"/>
  <c r="U3436" i="1313"/>
  <c r="V3436" i="1313"/>
  <c r="W3436" i="1313"/>
  <c r="T3435" i="1313"/>
  <c r="U3435" i="1313"/>
  <c r="V3435" i="1313"/>
  <c r="W3435" i="1313"/>
  <c r="T3434" i="1313"/>
  <c r="U3434" i="1313"/>
  <c r="V3434" i="1313"/>
  <c r="W3434" i="1313"/>
  <c r="T3433" i="1313"/>
  <c r="U3433" i="1313"/>
  <c r="V3433" i="1313"/>
  <c r="W3433" i="1313"/>
  <c r="T3432" i="1313"/>
  <c r="U3432" i="1313"/>
  <c r="V3432" i="1313"/>
  <c r="W3432" i="1313"/>
  <c r="T3431" i="1313"/>
  <c r="U3431" i="1313"/>
  <c r="V3431" i="1313"/>
  <c r="W3431" i="1313"/>
  <c r="T3430" i="1313"/>
  <c r="U3430" i="1313"/>
  <c r="V3430" i="1313"/>
  <c r="W3430" i="1313"/>
  <c r="T3429" i="1313"/>
  <c r="U3429" i="1313"/>
  <c r="V3429" i="1313"/>
  <c r="W3429" i="1313"/>
  <c r="T3428" i="1313"/>
  <c r="U3428" i="1313"/>
  <c r="V3428" i="1313"/>
  <c r="W3428" i="1313"/>
  <c r="T3427" i="1313"/>
  <c r="U3427" i="1313"/>
  <c r="V3427" i="1313"/>
  <c r="W3427" i="1313"/>
  <c r="T3426" i="1313"/>
  <c r="U3426" i="1313"/>
  <c r="V3426" i="1313"/>
  <c r="W3426" i="1313"/>
  <c r="T3425" i="1313"/>
  <c r="U3425" i="1313"/>
  <c r="V3425" i="1313"/>
  <c r="W3425" i="1313"/>
  <c r="T3424" i="1313"/>
  <c r="U3424" i="1313"/>
  <c r="V3424" i="1313"/>
  <c r="W3424" i="1313"/>
  <c r="T3423" i="1313"/>
  <c r="U3423" i="1313"/>
  <c r="V3423" i="1313"/>
  <c r="W3423" i="1313"/>
  <c r="T3422" i="1313"/>
  <c r="U3422" i="1313"/>
  <c r="V3422" i="1313"/>
  <c r="W3422" i="1313"/>
  <c r="T3421" i="1313"/>
  <c r="U3421" i="1313"/>
  <c r="V3421" i="1313"/>
  <c r="W3421" i="1313"/>
  <c r="T3420" i="1313"/>
  <c r="U3420" i="1313"/>
  <c r="V3420" i="1313"/>
  <c r="W3420" i="1313"/>
  <c r="T3419" i="1313"/>
  <c r="U3419" i="1313"/>
  <c r="V3419" i="1313"/>
  <c r="W3419" i="1313"/>
  <c r="T3418" i="1313"/>
  <c r="U3418" i="1313"/>
  <c r="V3418" i="1313"/>
  <c r="W3418" i="1313"/>
  <c r="T3417" i="1313"/>
  <c r="U3417" i="1313"/>
  <c r="V3417" i="1313"/>
  <c r="W3417" i="1313"/>
  <c r="T3416" i="1313"/>
  <c r="U3416" i="1313"/>
  <c r="V3416" i="1313"/>
  <c r="W3416" i="1313"/>
  <c r="T3415" i="1313"/>
  <c r="U3415" i="1313"/>
  <c r="V3415" i="1313"/>
  <c r="W3415" i="1313"/>
  <c r="T3414" i="1313"/>
  <c r="U3414" i="1313"/>
  <c r="V3414" i="1313"/>
  <c r="W3414" i="1313"/>
  <c r="T3413" i="1313"/>
  <c r="U3413" i="1313"/>
  <c r="V3413" i="1313"/>
  <c r="W3413" i="1313"/>
  <c r="T3412" i="1313"/>
  <c r="U3412" i="1313"/>
  <c r="V3412" i="1313"/>
  <c r="W3412" i="1313"/>
  <c r="T3411" i="1313"/>
  <c r="U3411" i="1313"/>
  <c r="V3411" i="1313"/>
  <c r="W3411" i="1313"/>
  <c r="T3410" i="1313"/>
  <c r="U3410" i="1313"/>
  <c r="V3410" i="1313"/>
  <c r="W3410" i="1313"/>
  <c r="T3409" i="1313"/>
  <c r="U3409" i="1313"/>
  <c r="V3409" i="1313"/>
  <c r="W3409" i="1313"/>
  <c r="T3408" i="1313"/>
  <c r="U3408" i="1313"/>
  <c r="V3408" i="1313"/>
  <c r="W3408" i="1313"/>
  <c r="T3407" i="1313"/>
  <c r="U3407" i="1313"/>
  <c r="V3407" i="1313"/>
  <c r="W3407" i="1313"/>
  <c r="T3406" i="1313"/>
  <c r="U3406" i="1313"/>
  <c r="V3406" i="1313"/>
  <c r="W3406" i="1313"/>
  <c r="T3405" i="1313"/>
  <c r="U3405" i="1313"/>
  <c r="V3405" i="1313"/>
  <c r="W3405" i="1313"/>
  <c r="T3404" i="1313"/>
  <c r="U3404" i="1313"/>
  <c r="V3404" i="1313"/>
  <c r="W3404" i="1313"/>
  <c r="T3403" i="1313"/>
  <c r="U3403" i="1313"/>
  <c r="V3403" i="1313"/>
  <c r="W3403" i="1313"/>
  <c r="T3402" i="1313"/>
  <c r="U3402" i="1313"/>
  <c r="V3402" i="1313"/>
  <c r="W3402" i="1313"/>
  <c r="T3401" i="1313"/>
  <c r="U3401" i="1313"/>
  <c r="V3401" i="1313"/>
  <c r="W3401" i="1313"/>
  <c r="T3400" i="1313"/>
  <c r="U3400" i="1313"/>
  <c r="V3400" i="1313"/>
  <c r="W3400" i="1313"/>
  <c r="T3399" i="1313"/>
  <c r="U3399" i="1313"/>
  <c r="V3399" i="1313"/>
  <c r="W3399" i="1313"/>
  <c r="T3398" i="1313"/>
  <c r="U3398" i="1313"/>
  <c r="V3398" i="1313"/>
  <c r="W3398" i="1313"/>
  <c r="T3397" i="1313"/>
  <c r="U3397" i="1313"/>
  <c r="V3397" i="1313"/>
  <c r="W3397" i="1313"/>
  <c r="T3396" i="1313"/>
  <c r="U3396" i="1313"/>
  <c r="V3396" i="1313"/>
  <c r="W3396" i="1313"/>
  <c r="T3395" i="1313"/>
  <c r="U3395" i="1313"/>
  <c r="V3395" i="1313"/>
  <c r="W3395" i="1313"/>
  <c r="T3394" i="1313"/>
  <c r="U3394" i="1313"/>
  <c r="V3394" i="1313"/>
  <c r="W3394" i="1313"/>
  <c r="T3393" i="1313"/>
  <c r="U3393" i="1313"/>
  <c r="V3393" i="1313"/>
  <c r="W3393" i="1313"/>
  <c r="T3392" i="1313"/>
  <c r="U3392" i="1313"/>
  <c r="V3392" i="1313"/>
  <c r="W3392" i="1313"/>
  <c r="T3391" i="1313"/>
  <c r="U3391" i="1313"/>
  <c r="V3391" i="1313"/>
  <c r="W3391" i="1313"/>
  <c r="T3390" i="1313"/>
  <c r="U3390" i="1313"/>
  <c r="V3390" i="1313"/>
  <c r="W3390" i="1313"/>
  <c r="T3389" i="1313"/>
  <c r="U3389" i="1313"/>
  <c r="V3389" i="1313"/>
  <c r="W3389" i="1313"/>
  <c r="T3388" i="1313"/>
  <c r="U3388" i="1313"/>
  <c r="V3388" i="1313"/>
  <c r="W3388" i="1313"/>
  <c r="T3387" i="1313"/>
  <c r="U3387" i="1313"/>
  <c r="V3387" i="1313"/>
  <c r="W3387" i="1313"/>
  <c r="T3386" i="1313"/>
  <c r="U3386" i="1313"/>
  <c r="V3386" i="1313"/>
  <c r="W3386" i="1313"/>
  <c r="T3385" i="1313"/>
  <c r="U3385" i="1313"/>
  <c r="V3385" i="1313"/>
  <c r="W3385" i="1313"/>
  <c r="T3384" i="1313"/>
  <c r="U3384" i="1313"/>
  <c r="V3384" i="1313"/>
  <c r="W3384" i="1313"/>
  <c r="T3383" i="1313"/>
  <c r="U3383" i="1313"/>
  <c r="V3383" i="1313"/>
  <c r="W3383" i="1313"/>
  <c r="T3382" i="1313"/>
  <c r="U3382" i="1313"/>
  <c r="V3382" i="1313"/>
  <c r="W3382" i="1313"/>
  <c r="T3381" i="1313"/>
  <c r="U3381" i="1313"/>
  <c r="V3381" i="1313"/>
  <c r="W3381" i="1313"/>
  <c r="T3380" i="1313"/>
  <c r="U3380" i="1313"/>
  <c r="V3380" i="1313"/>
  <c r="W3380" i="1313"/>
  <c r="T3379" i="1313"/>
  <c r="U3379" i="1313"/>
  <c r="V3379" i="1313"/>
  <c r="W3379" i="1313"/>
  <c r="T3378" i="1313"/>
  <c r="U3378" i="1313"/>
  <c r="V3378" i="1313"/>
  <c r="W3378" i="1313"/>
  <c r="T3377" i="1313"/>
  <c r="U3377" i="1313"/>
  <c r="V3377" i="1313"/>
  <c r="W3377" i="1313"/>
  <c r="T3376" i="1313"/>
  <c r="U3376" i="1313"/>
  <c r="V3376" i="1313"/>
  <c r="W3376" i="1313"/>
  <c r="T3375" i="1313"/>
  <c r="U3375" i="1313"/>
  <c r="V3375" i="1313"/>
  <c r="W3375" i="1313"/>
  <c r="T3374" i="1313"/>
  <c r="U3374" i="1313"/>
  <c r="V3374" i="1313"/>
  <c r="W3374" i="1313"/>
  <c r="T3373" i="1313"/>
  <c r="U3373" i="1313"/>
  <c r="V3373" i="1313"/>
  <c r="W3373" i="1313"/>
  <c r="T3372" i="1313"/>
  <c r="U3372" i="1313"/>
  <c r="V3372" i="1313"/>
  <c r="W3372" i="1313"/>
  <c r="T3371" i="1313"/>
  <c r="U3371" i="1313"/>
  <c r="V3371" i="1313"/>
  <c r="W3371" i="1313"/>
  <c r="T3370" i="1313"/>
  <c r="U3370" i="1313"/>
  <c r="V3370" i="1313"/>
  <c r="W3370" i="1313"/>
  <c r="T3369" i="1313"/>
  <c r="U3369" i="1313"/>
  <c r="V3369" i="1313"/>
  <c r="W3369" i="1313"/>
  <c r="T3368" i="1313"/>
  <c r="U3368" i="1313"/>
  <c r="V3368" i="1313"/>
  <c r="W3368" i="1313"/>
  <c r="T3367" i="1313"/>
  <c r="U3367" i="1313"/>
  <c r="V3367" i="1313"/>
  <c r="W3367" i="1313"/>
  <c r="T3366" i="1313"/>
  <c r="U3366" i="1313"/>
  <c r="V3366" i="1313"/>
  <c r="W3366" i="1313"/>
  <c r="T3365" i="1313"/>
  <c r="U3365" i="1313"/>
  <c r="V3365" i="1313"/>
  <c r="W3365" i="1313"/>
  <c r="T3364" i="1313"/>
  <c r="U3364" i="1313"/>
  <c r="V3364" i="1313"/>
  <c r="W3364" i="1313"/>
  <c r="T3363" i="1313"/>
  <c r="U3363" i="1313"/>
  <c r="V3363" i="1313"/>
  <c r="W3363" i="1313"/>
  <c r="T3362" i="1313"/>
  <c r="U3362" i="1313"/>
  <c r="V3362" i="1313"/>
  <c r="W3362" i="1313"/>
  <c r="T3361" i="1313"/>
  <c r="U3361" i="1313"/>
  <c r="V3361" i="1313"/>
  <c r="W3361" i="1313"/>
  <c r="T3360" i="1313"/>
  <c r="U3360" i="1313"/>
  <c r="V3360" i="1313"/>
  <c r="W3360" i="1313"/>
  <c r="T3359" i="1313"/>
  <c r="U3359" i="1313"/>
  <c r="V3359" i="1313"/>
  <c r="W3359" i="1313"/>
  <c r="T3358" i="1313"/>
  <c r="U3358" i="1313"/>
  <c r="V3358" i="1313"/>
  <c r="W3358" i="1313"/>
  <c r="T3357" i="1313"/>
  <c r="U3357" i="1313"/>
  <c r="V3357" i="1313"/>
  <c r="W3357" i="1313"/>
  <c r="T3356" i="1313"/>
  <c r="U3356" i="1313"/>
  <c r="V3356" i="1313"/>
  <c r="W3356" i="1313"/>
  <c r="T3355" i="1313"/>
  <c r="U3355" i="1313"/>
  <c r="V3355" i="1313"/>
  <c r="W3355" i="1313"/>
  <c r="T3354" i="1313"/>
  <c r="U3354" i="1313"/>
  <c r="V3354" i="1313"/>
  <c r="W3354" i="1313"/>
  <c r="T3353" i="1313"/>
  <c r="U3353" i="1313"/>
  <c r="V3353" i="1313"/>
  <c r="W3353" i="1313"/>
  <c r="T3352" i="1313"/>
  <c r="U3352" i="1313"/>
  <c r="V3352" i="1313"/>
  <c r="W3352" i="1313"/>
  <c r="T3351" i="1313"/>
  <c r="U3351" i="1313"/>
  <c r="V3351" i="1313"/>
  <c r="W3351" i="1313"/>
  <c r="T3350" i="1313"/>
  <c r="U3350" i="1313"/>
  <c r="V3350" i="1313"/>
  <c r="W3350" i="1313"/>
  <c r="T3349" i="1313"/>
  <c r="U3349" i="1313"/>
  <c r="V3349" i="1313"/>
  <c r="W3349" i="1313"/>
  <c r="T3348" i="1313"/>
  <c r="U3348" i="1313"/>
  <c r="V3348" i="1313"/>
  <c r="W3348" i="1313"/>
  <c r="T3347" i="1313"/>
  <c r="U3347" i="1313"/>
  <c r="V3347" i="1313"/>
  <c r="W3347" i="1313"/>
  <c r="T3346" i="1313"/>
  <c r="U3346" i="1313"/>
  <c r="V3346" i="1313"/>
  <c r="W3346" i="1313"/>
  <c r="T3345" i="1313"/>
  <c r="U3345" i="1313"/>
  <c r="V3345" i="1313"/>
  <c r="W3345" i="1313"/>
  <c r="T3344" i="1313"/>
  <c r="U3344" i="1313"/>
  <c r="V3344" i="1313"/>
  <c r="W3344" i="1313"/>
  <c r="T3343" i="1313"/>
  <c r="U3343" i="1313"/>
  <c r="V3343" i="1313"/>
  <c r="W3343" i="1313"/>
  <c r="T3342" i="1313"/>
  <c r="U3342" i="1313"/>
  <c r="V3342" i="1313"/>
  <c r="W3342" i="1313"/>
  <c r="T3341" i="1313"/>
  <c r="U3341" i="1313"/>
  <c r="V3341" i="1313"/>
  <c r="W3341" i="1313"/>
  <c r="T3340" i="1313"/>
  <c r="U3340" i="1313"/>
  <c r="V3340" i="1313"/>
  <c r="W3340" i="1313"/>
  <c r="T3339" i="1313"/>
  <c r="U3339" i="1313"/>
  <c r="V3339" i="1313"/>
  <c r="W3339" i="1313"/>
  <c r="T3338" i="1313"/>
  <c r="U3338" i="1313"/>
  <c r="V3338" i="1313"/>
  <c r="W3338" i="1313"/>
  <c r="T3337" i="1313"/>
  <c r="U3337" i="1313"/>
  <c r="V3337" i="1313"/>
  <c r="W3337" i="1313"/>
  <c r="T3336" i="1313"/>
  <c r="U3336" i="1313"/>
  <c r="V3336" i="1313"/>
  <c r="W3336" i="1313"/>
  <c r="T3335" i="1313"/>
  <c r="U3335" i="1313"/>
  <c r="V3335" i="1313"/>
  <c r="W3335" i="1313"/>
  <c r="T3334" i="1313"/>
  <c r="U3334" i="1313"/>
  <c r="V3334" i="1313"/>
  <c r="W3334" i="1313"/>
  <c r="T3333" i="1313"/>
  <c r="U3333" i="1313"/>
  <c r="V3333" i="1313"/>
  <c r="W3333" i="1313"/>
  <c r="T3332" i="1313"/>
  <c r="U3332" i="1313"/>
  <c r="V3332" i="1313"/>
  <c r="W3332" i="1313"/>
  <c r="T3331" i="1313"/>
  <c r="U3331" i="1313"/>
  <c r="V3331" i="1313"/>
  <c r="W3331" i="1313"/>
  <c r="T3330" i="1313"/>
  <c r="U3330" i="1313"/>
  <c r="V3330" i="1313"/>
  <c r="W3330" i="1313"/>
  <c r="T3329" i="1313"/>
  <c r="U3329" i="1313"/>
  <c r="V3329" i="1313"/>
  <c r="W3329" i="1313"/>
  <c r="T3328" i="1313"/>
  <c r="U3328" i="1313"/>
  <c r="V3328" i="1313"/>
  <c r="W3328" i="1313"/>
  <c r="T3327" i="1313"/>
  <c r="U3327" i="1313"/>
  <c r="V3327" i="1313"/>
  <c r="W3327" i="1313"/>
  <c r="T3326" i="1313"/>
  <c r="U3326" i="1313"/>
  <c r="V3326" i="1313"/>
  <c r="W3326" i="1313"/>
  <c r="T3325" i="1313"/>
  <c r="U3325" i="1313"/>
  <c r="V3325" i="1313"/>
  <c r="W3325" i="1313"/>
  <c r="T3324" i="1313"/>
  <c r="U3324" i="1313"/>
  <c r="V3324" i="1313"/>
  <c r="W3324" i="1313"/>
  <c r="T3323" i="1313"/>
  <c r="U3323" i="1313"/>
  <c r="V3323" i="1313"/>
  <c r="W3323" i="1313"/>
  <c r="T3322" i="1313"/>
  <c r="U3322" i="1313"/>
  <c r="V3322" i="1313"/>
  <c r="W3322" i="1313"/>
  <c r="T3321" i="1313"/>
  <c r="U3321" i="1313"/>
  <c r="V3321" i="1313"/>
  <c r="W3321" i="1313"/>
  <c r="T3320" i="1313"/>
  <c r="U3320" i="1313"/>
  <c r="V3320" i="1313"/>
  <c r="W3320" i="1313"/>
  <c r="T3319" i="1313"/>
  <c r="U3319" i="1313"/>
  <c r="V3319" i="1313"/>
  <c r="W3319" i="1313"/>
  <c r="T3318" i="1313"/>
  <c r="U3318" i="1313"/>
  <c r="V3318" i="1313"/>
  <c r="W3318" i="1313"/>
  <c r="T3317" i="1313"/>
  <c r="U3317" i="1313"/>
  <c r="V3317" i="1313"/>
  <c r="W3317" i="1313"/>
  <c r="T3316" i="1313"/>
  <c r="U3316" i="1313"/>
  <c r="V3316" i="1313"/>
  <c r="W3316" i="1313"/>
  <c r="T3315" i="1313"/>
  <c r="U3315" i="1313"/>
  <c r="V3315" i="1313"/>
  <c r="W3315" i="1313"/>
  <c r="T3314" i="1313"/>
  <c r="U3314" i="1313"/>
  <c r="V3314" i="1313"/>
  <c r="W3314" i="1313"/>
  <c r="T3313" i="1313"/>
  <c r="U3313" i="1313"/>
  <c r="V3313" i="1313"/>
  <c r="W3313" i="1313"/>
  <c r="T3312" i="1313"/>
  <c r="U3312" i="1313"/>
  <c r="V3312" i="1313"/>
  <c r="W3312" i="1313"/>
  <c r="T3311" i="1313"/>
  <c r="U3311" i="1313"/>
  <c r="V3311" i="1313"/>
  <c r="W3311" i="1313"/>
  <c r="T3310" i="1313"/>
  <c r="U3310" i="1313"/>
  <c r="V3310" i="1313"/>
  <c r="W3310" i="1313"/>
  <c r="T3309" i="1313"/>
  <c r="U3309" i="1313"/>
  <c r="V3309" i="1313"/>
  <c r="W3309" i="1313"/>
  <c r="T3308" i="1313"/>
  <c r="U3308" i="1313"/>
  <c r="V3308" i="1313"/>
  <c r="W3308" i="1313"/>
  <c r="T3307" i="1313"/>
  <c r="U3307" i="1313"/>
  <c r="V3307" i="1313"/>
  <c r="W3307" i="1313"/>
  <c r="T3306" i="1313"/>
  <c r="U3306" i="1313"/>
  <c r="V3306" i="1313"/>
  <c r="W3306" i="1313"/>
  <c r="T3305" i="1313"/>
  <c r="U3305" i="1313"/>
  <c r="V3305" i="1313"/>
  <c r="W3305" i="1313"/>
  <c r="T3304" i="1313"/>
  <c r="U3304" i="1313"/>
  <c r="V3304" i="1313"/>
  <c r="W3304" i="1313"/>
  <c r="T3303" i="1313"/>
  <c r="U3303" i="1313"/>
  <c r="V3303" i="1313"/>
  <c r="W3303" i="1313"/>
  <c r="T3302" i="1313"/>
  <c r="U3302" i="1313"/>
  <c r="V3302" i="1313"/>
  <c r="W3302" i="1313"/>
  <c r="T3301" i="1313"/>
  <c r="U3301" i="1313"/>
  <c r="V3301" i="1313"/>
  <c r="W3301" i="1313"/>
  <c r="T3300" i="1313"/>
  <c r="U3300" i="1313"/>
  <c r="V3300" i="1313"/>
  <c r="W3300" i="1313"/>
  <c r="T3299" i="1313"/>
  <c r="U3299" i="1313"/>
  <c r="V3299" i="1313"/>
  <c r="W3299" i="1313"/>
  <c r="T3298" i="1313"/>
  <c r="U3298" i="1313"/>
  <c r="V3298" i="1313"/>
  <c r="W3298" i="1313"/>
  <c r="T3297" i="1313"/>
  <c r="U3297" i="1313"/>
  <c r="V3297" i="1313"/>
  <c r="W3297" i="1313"/>
  <c r="T3296" i="1313"/>
  <c r="U3296" i="1313"/>
  <c r="V3296" i="1313"/>
  <c r="W3296" i="1313"/>
  <c r="T3295" i="1313"/>
  <c r="U3295" i="1313"/>
  <c r="V3295" i="1313"/>
  <c r="W3295" i="1313"/>
  <c r="T3294" i="1313"/>
  <c r="U3294" i="1313"/>
  <c r="V3294" i="1313"/>
  <c r="W3294" i="1313"/>
  <c r="T3293" i="1313"/>
  <c r="U3293" i="1313"/>
  <c r="V3293" i="1313"/>
  <c r="W3293" i="1313"/>
  <c r="T3292" i="1313"/>
  <c r="U3292" i="1313"/>
  <c r="V3292" i="1313"/>
  <c r="W3292" i="1313"/>
  <c r="T3291" i="1313"/>
  <c r="U3291" i="1313"/>
  <c r="V3291" i="1313"/>
  <c r="W3291" i="1313"/>
  <c r="T3290" i="1313"/>
  <c r="U3290" i="1313"/>
  <c r="V3290" i="1313"/>
  <c r="W3290" i="1313"/>
  <c r="T3289" i="1313"/>
  <c r="U3289" i="1313"/>
  <c r="V3289" i="1313"/>
  <c r="W3289" i="1313"/>
  <c r="T3288" i="1313"/>
  <c r="U3288" i="1313"/>
  <c r="V3288" i="1313"/>
  <c r="W3288" i="1313"/>
  <c r="T3287" i="1313"/>
  <c r="U3287" i="1313"/>
  <c r="V3287" i="1313"/>
  <c r="W3287" i="1313"/>
  <c r="T3286" i="1313"/>
  <c r="U3286" i="1313"/>
  <c r="V3286" i="1313"/>
  <c r="W3286" i="1313"/>
  <c r="T3285" i="1313"/>
  <c r="U3285" i="1313"/>
  <c r="V3285" i="1313"/>
  <c r="W3285" i="1313"/>
  <c r="T3284" i="1313"/>
  <c r="U3284" i="1313"/>
  <c r="V3284" i="1313"/>
  <c r="W3284" i="1313"/>
  <c r="T3283" i="1313"/>
  <c r="U3283" i="1313"/>
  <c r="V3283" i="1313"/>
  <c r="W3283" i="1313"/>
  <c r="T3282" i="1313"/>
  <c r="U3282" i="1313"/>
  <c r="V3282" i="1313"/>
  <c r="W3282" i="1313"/>
  <c r="T3281" i="1313"/>
  <c r="U3281" i="1313"/>
  <c r="V3281" i="1313"/>
  <c r="W3281" i="1313"/>
  <c r="T3280" i="1313"/>
  <c r="U3280" i="1313"/>
  <c r="V3280" i="1313"/>
  <c r="W3280" i="1313"/>
  <c r="T3279" i="1313"/>
  <c r="U3279" i="1313"/>
  <c r="V3279" i="1313"/>
  <c r="W3279" i="1313"/>
  <c r="T3278" i="1313"/>
  <c r="U3278" i="1313"/>
  <c r="V3278" i="1313"/>
  <c r="W3278" i="1313"/>
  <c r="T3277" i="1313"/>
  <c r="U3277" i="1313"/>
  <c r="V3277" i="1313"/>
  <c r="W3277" i="1313"/>
  <c r="T3276" i="1313"/>
  <c r="U3276" i="1313"/>
  <c r="V3276" i="1313"/>
  <c r="W3276" i="1313"/>
  <c r="T3275" i="1313"/>
  <c r="U3275" i="1313"/>
  <c r="V3275" i="1313"/>
  <c r="W3275" i="1313"/>
  <c r="T3274" i="1313"/>
  <c r="U3274" i="1313"/>
  <c r="V3274" i="1313"/>
  <c r="W3274" i="1313"/>
  <c r="T3273" i="1313"/>
  <c r="U3273" i="1313"/>
  <c r="V3273" i="1313"/>
  <c r="W3273" i="1313"/>
  <c r="T3272" i="1313"/>
  <c r="U3272" i="1313"/>
  <c r="V3272" i="1313"/>
  <c r="W3272" i="1313"/>
  <c r="T3271" i="1313"/>
  <c r="U3271" i="1313"/>
  <c r="V3271" i="1313"/>
  <c r="W3271" i="1313"/>
  <c r="T3270" i="1313"/>
  <c r="U3270" i="1313"/>
  <c r="V3270" i="1313"/>
  <c r="W3270" i="1313"/>
  <c r="T3269" i="1313"/>
  <c r="U3269" i="1313"/>
  <c r="V3269" i="1313"/>
  <c r="W3269" i="1313"/>
  <c r="T3268" i="1313"/>
  <c r="U3268" i="1313"/>
  <c r="V3268" i="1313"/>
  <c r="W3268" i="1313"/>
  <c r="T3267" i="1313"/>
  <c r="U3267" i="1313"/>
  <c r="V3267" i="1313"/>
  <c r="W3267" i="1313"/>
  <c r="T3266" i="1313"/>
  <c r="U3266" i="1313"/>
  <c r="V3266" i="1313"/>
  <c r="W3266" i="1313"/>
  <c r="T3265" i="1313"/>
  <c r="U3265" i="1313"/>
  <c r="V3265" i="1313"/>
  <c r="W3265" i="1313"/>
  <c r="T3264" i="1313"/>
  <c r="U3264" i="1313"/>
  <c r="V3264" i="1313"/>
  <c r="W3264" i="1313"/>
  <c r="T3263" i="1313"/>
  <c r="U3263" i="1313"/>
  <c r="V3263" i="1313"/>
  <c r="W3263" i="1313"/>
  <c r="T3262" i="1313"/>
  <c r="U3262" i="1313"/>
  <c r="V3262" i="1313"/>
  <c r="W3262" i="1313"/>
  <c r="T3261" i="1313"/>
  <c r="U3261" i="1313"/>
  <c r="V3261" i="1313"/>
  <c r="W3261" i="1313"/>
  <c r="T3260" i="1313"/>
  <c r="U3260" i="1313"/>
  <c r="V3260" i="1313"/>
  <c r="W3260" i="1313"/>
  <c r="T3259" i="1313"/>
  <c r="U3259" i="1313"/>
  <c r="V3259" i="1313"/>
  <c r="W3259" i="1313"/>
  <c r="T3258" i="1313"/>
  <c r="U3258" i="1313"/>
  <c r="V3258" i="1313"/>
  <c r="W3258" i="1313"/>
  <c r="T3257" i="1313"/>
  <c r="U3257" i="1313"/>
  <c r="V3257" i="1313"/>
  <c r="W3257" i="1313"/>
  <c r="T3256" i="1313"/>
  <c r="U3256" i="1313"/>
  <c r="V3256" i="1313"/>
  <c r="W3256" i="1313"/>
  <c r="T3255" i="1313"/>
  <c r="U3255" i="1313"/>
  <c r="V3255" i="1313"/>
  <c r="W3255" i="1313"/>
  <c r="T3254" i="1313"/>
  <c r="U3254" i="1313"/>
  <c r="V3254" i="1313"/>
  <c r="W3254" i="1313"/>
  <c r="T3253" i="1313"/>
  <c r="U3253" i="1313"/>
  <c r="V3253" i="1313"/>
  <c r="W3253" i="1313"/>
  <c r="T3252" i="1313"/>
  <c r="U3252" i="1313"/>
  <c r="V3252" i="1313"/>
  <c r="W3252" i="1313"/>
  <c r="T3251" i="1313"/>
  <c r="U3251" i="1313"/>
  <c r="V3251" i="1313"/>
  <c r="W3251" i="1313"/>
  <c r="T3250" i="1313"/>
  <c r="U3250" i="1313"/>
  <c r="V3250" i="1313"/>
  <c r="W3250" i="1313"/>
  <c r="T3249" i="1313"/>
  <c r="U3249" i="1313"/>
  <c r="V3249" i="1313"/>
  <c r="W3249" i="1313"/>
  <c r="T3248" i="1313"/>
  <c r="U3248" i="1313"/>
  <c r="V3248" i="1313"/>
  <c r="W3248" i="1313"/>
  <c r="T3247" i="1313"/>
  <c r="U3247" i="1313"/>
  <c r="V3247" i="1313"/>
  <c r="W3247" i="1313"/>
  <c r="T3246" i="1313"/>
  <c r="U3246" i="1313"/>
  <c r="V3246" i="1313"/>
  <c r="W3246" i="1313"/>
  <c r="T3245" i="1313"/>
  <c r="U3245" i="1313"/>
  <c r="V3245" i="1313"/>
  <c r="W3245" i="1313"/>
  <c r="T3244" i="1313"/>
  <c r="U3244" i="1313"/>
  <c r="V3244" i="1313"/>
  <c r="W3244" i="1313"/>
  <c r="T3243" i="1313"/>
  <c r="U3243" i="1313"/>
  <c r="V3243" i="1313"/>
  <c r="W3243" i="1313"/>
  <c r="T3242" i="1313"/>
  <c r="U3242" i="1313"/>
  <c r="V3242" i="1313"/>
  <c r="W3242" i="1313"/>
  <c r="T3241" i="1313"/>
  <c r="U3241" i="1313"/>
  <c r="V3241" i="1313"/>
  <c r="W3241" i="1313"/>
  <c r="T3240" i="1313"/>
  <c r="U3240" i="1313"/>
  <c r="V3240" i="1313"/>
  <c r="W3240" i="1313"/>
  <c r="T3239" i="1313"/>
  <c r="U3239" i="1313"/>
  <c r="V3239" i="1313"/>
  <c r="W3239" i="1313"/>
  <c r="T3238" i="1313"/>
  <c r="U3238" i="1313"/>
  <c r="V3238" i="1313"/>
  <c r="W3238" i="1313"/>
  <c r="T3237" i="1313"/>
  <c r="U3237" i="1313"/>
  <c r="V3237" i="1313"/>
  <c r="W3237" i="1313"/>
  <c r="T3236" i="1313"/>
  <c r="U3236" i="1313"/>
  <c r="V3236" i="1313"/>
  <c r="W3236" i="1313"/>
  <c r="T3235" i="1313"/>
  <c r="U3235" i="1313"/>
  <c r="V3235" i="1313"/>
  <c r="W3235" i="1313"/>
  <c r="T3234" i="1313"/>
  <c r="U3234" i="1313"/>
  <c r="V3234" i="1313"/>
  <c r="W3234" i="1313"/>
  <c r="T3233" i="1313"/>
  <c r="U3233" i="1313"/>
  <c r="V3233" i="1313"/>
  <c r="W3233" i="1313"/>
  <c r="T3232" i="1313"/>
  <c r="U3232" i="1313"/>
  <c r="V3232" i="1313"/>
  <c r="W3232" i="1313"/>
  <c r="T3231" i="1313"/>
  <c r="U3231" i="1313"/>
  <c r="V3231" i="1313"/>
  <c r="W3231" i="1313"/>
  <c r="T3230" i="1313"/>
  <c r="U3230" i="1313"/>
  <c r="V3230" i="1313"/>
  <c r="W3230" i="1313"/>
  <c r="T3229" i="1313"/>
  <c r="U3229" i="1313"/>
  <c r="V3229" i="1313"/>
  <c r="W3229" i="1313"/>
  <c r="T3228" i="1313"/>
  <c r="U3228" i="1313"/>
  <c r="V3228" i="1313"/>
  <c r="W3228" i="1313"/>
  <c r="T3227" i="1313"/>
  <c r="U3227" i="1313"/>
  <c r="V3227" i="1313"/>
  <c r="W3227" i="1313"/>
  <c r="T3226" i="1313"/>
  <c r="U3226" i="1313"/>
  <c r="V3226" i="1313"/>
  <c r="W3226" i="1313"/>
  <c r="T3225" i="1313"/>
  <c r="U3225" i="1313"/>
  <c r="V3225" i="1313"/>
  <c r="W3225" i="1313"/>
  <c r="T3224" i="1313"/>
  <c r="U3224" i="1313"/>
  <c r="V3224" i="1313"/>
  <c r="W3224" i="1313"/>
  <c r="T3223" i="1313"/>
  <c r="U3223" i="1313"/>
  <c r="V3223" i="1313"/>
  <c r="W3223" i="1313"/>
  <c r="T3222" i="1313"/>
  <c r="U3222" i="1313"/>
  <c r="V3222" i="1313"/>
  <c r="W3222" i="1313"/>
  <c r="T3221" i="1313"/>
  <c r="U3221" i="1313"/>
  <c r="V3221" i="1313"/>
  <c r="W3221" i="1313"/>
  <c r="T3220" i="1313"/>
  <c r="U3220" i="1313"/>
  <c r="V3220" i="1313"/>
  <c r="W3220" i="1313"/>
  <c r="T3219" i="1313"/>
  <c r="U3219" i="1313"/>
  <c r="V3219" i="1313"/>
  <c r="W3219" i="1313"/>
  <c r="T3218" i="1313"/>
  <c r="U3218" i="1313"/>
  <c r="V3218" i="1313"/>
  <c r="W3218" i="1313"/>
  <c r="T3217" i="1313"/>
  <c r="U3217" i="1313"/>
  <c r="V3217" i="1313"/>
  <c r="W3217" i="1313"/>
  <c r="T3216" i="1313"/>
  <c r="U3216" i="1313"/>
  <c r="V3216" i="1313"/>
  <c r="W3216" i="1313"/>
  <c r="T3215" i="1313"/>
  <c r="U3215" i="1313"/>
  <c r="V3215" i="1313"/>
  <c r="W3215" i="1313"/>
  <c r="T3214" i="1313"/>
  <c r="U3214" i="1313"/>
  <c r="V3214" i="1313"/>
  <c r="W3214" i="1313"/>
  <c r="T3213" i="1313"/>
  <c r="U3213" i="1313"/>
  <c r="V3213" i="1313"/>
  <c r="W3213" i="1313"/>
  <c r="T3212" i="1313"/>
  <c r="U3212" i="1313"/>
  <c r="V3212" i="1313"/>
  <c r="W3212" i="1313"/>
  <c r="T3211" i="1313"/>
  <c r="U3211" i="1313"/>
  <c r="V3211" i="1313"/>
  <c r="W3211" i="1313"/>
  <c r="T3210" i="1313"/>
  <c r="U3210" i="1313"/>
  <c r="V3210" i="1313"/>
  <c r="W3210" i="1313"/>
  <c r="T3209" i="1313"/>
  <c r="U3209" i="1313"/>
  <c r="V3209" i="1313"/>
  <c r="W3209" i="1313"/>
  <c r="T3208" i="1313"/>
  <c r="U3208" i="1313"/>
  <c r="V3208" i="1313"/>
  <c r="W3208" i="1313"/>
  <c r="T3207" i="1313"/>
  <c r="U3207" i="1313"/>
  <c r="V3207" i="1313"/>
  <c r="W3207" i="1313"/>
  <c r="T3206" i="1313"/>
  <c r="U3206" i="1313"/>
  <c r="V3206" i="1313"/>
  <c r="W3206" i="1313"/>
  <c r="T3205" i="1313"/>
  <c r="U3205" i="1313"/>
  <c r="V3205" i="1313"/>
  <c r="W3205" i="1313"/>
  <c r="T3204" i="1313"/>
  <c r="U3204" i="1313"/>
  <c r="V3204" i="1313"/>
  <c r="W3204" i="1313"/>
  <c r="T3203" i="1313"/>
  <c r="U3203" i="1313"/>
  <c r="V3203" i="1313"/>
  <c r="W3203" i="1313"/>
  <c r="T3202" i="1313"/>
  <c r="U3202" i="1313"/>
  <c r="V3202" i="1313"/>
  <c r="W3202" i="1313"/>
  <c r="T3201" i="1313"/>
  <c r="U3201" i="1313"/>
  <c r="V3201" i="1313"/>
  <c r="W3201" i="1313"/>
  <c r="T3200" i="1313"/>
  <c r="U3200" i="1313"/>
  <c r="V3200" i="1313"/>
  <c r="W3200" i="1313"/>
  <c r="T3199" i="1313"/>
  <c r="U3199" i="1313"/>
  <c r="V3199" i="1313"/>
  <c r="W3199" i="1313"/>
  <c r="T3198" i="1313"/>
  <c r="U3198" i="1313"/>
  <c r="V3198" i="1313"/>
  <c r="W3198" i="1313"/>
  <c r="T3197" i="1313"/>
  <c r="U3197" i="1313"/>
  <c r="V3197" i="1313"/>
  <c r="W3197" i="1313"/>
  <c r="T3196" i="1313"/>
  <c r="U3196" i="1313"/>
  <c r="V3196" i="1313"/>
  <c r="W3196" i="1313"/>
  <c r="T3195" i="1313"/>
  <c r="U3195" i="1313"/>
  <c r="V3195" i="1313"/>
  <c r="W3195" i="1313"/>
  <c r="T3194" i="1313"/>
  <c r="U3194" i="1313"/>
  <c r="V3194" i="1313"/>
  <c r="W3194" i="1313"/>
  <c r="T3193" i="1313"/>
  <c r="U3193" i="1313"/>
  <c r="V3193" i="1313"/>
  <c r="W3193" i="1313"/>
  <c r="T3192" i="1313"/>
  <c r="U3192" i="1313"/>
  <c r="V3192" i="1313"/>
  <c r="W3192" i="1313"/>
  <c r="T3191" i="1313"/>
  <c r="U3191" i="1313"/>
  <c r="V3191" i="1313"/>
  <c r="W3191" i="1313"/>
  <c r="T3190" i="1313"/>
  <c r="U3190" i="1313"/>
  <c r="V3190" i="1313"/>
  <c r="W3190" i="1313"/>
  <c r="T3189" i="1313"/>
  <c r="U3189" i="1313"/>
  <c r="V3189" i="1313"/>
  <c r="W3189" i="1313"/>
  <c r="T3188" i="1313"/>
  <c r="U3188" i="1313"/>
  <c r="V3188" i="1313"/>
  <c r="W3188" i="1313"/>
  <c r="T3187" i="1313"/>
  <c r="U3187" i="1313"/>
  <c r="V3187" i="1313"/>
  <c r="W3187" i="1313"/>
  <c r="T3186" i="1313"/>
  <c r="U3186" i="1313"/>
  <c r="V3186" i="1313"/>
  <c r="W3186" i="1313"/>
  <c r="T3185" i="1313"/>
  <c r="U3185" i="1313"/>
  <c r="V3185" i="1313"/>
  <c r="W3185" i="1313"/>
  <c r="T3184" i="1313"/>
  <c r="U3184" i="1313"/>
  <c r="V3184" i="1313"/>
  <c r="W3184" i="1313"/>
  <c r="T3183" i="1313"/>
  <c r="U3183" i="1313"/>
  <c r="V3183" i="1313"/>
  <c r="W3183" i="1313"/>
  <c r="T3182" i="1313"/>
  <c r="U3182" i="1313"/>
  <c r="V3182" i="1313"/>
  <c r="W3182" i="1313"/>
  <c r="T3181" i="1313"/>
  <c r="U3181" i="1313"/>
  <c r="V3181" i="1313"/>
  <c r="W3181" i="1313"/>
  <c r="T3180" i="1313"/>
  <c r="U3180" i="1313"/>
  <c r="V3180" i="1313"/>
  <c r="W3180" i="1313"/>
  <c r="T3179" i="1313"/>
  <c r="U3179" i="1313"/>
  <c r="V3179" i="1313"/>
  <c r="W3179" i="1313"/>
  <c r="T3178" i="1313"/>
  <c r="U3178" i="1313"/>
  <c r="V3178" i="1313"/>
  <c r="W3178" i="1313"/>
  <c r="T3177" i="1313"/>
  <c r="U3177" i="1313"/>
  <c r="V3177" i="1313"/>
  <c r="W3177" i="1313"/>
  <c r="T3176" i="1313"/>
  <c r="U3176" i="1313"/>
  <c r="V3176" i="1313"/>
  <c r="W3176" i="1313"/>
  <c r="T3175" i="1313"/>
  <c r="U3175" i="1313"/>
  <c r="V3175" i="1313"/>
  <c r="W3175" i="1313"/>
  <c r="T3174" i="1313"/>
  <c r="U3174" i="1313"/>
  <c r="V3174" i="1313"/>
  <c r="W3174" i="1313"/>
  <c r="T3173" i="1313"/>
  <c r="U3173" i="1313"/>
  <c r="V3173" i="1313"/>
  <c r="W3173" i="1313"/>
  <c r="T3172" i="1313"/>
  <c r="U3172" i="1313"/>
  <c r="V3172" i="1313"/>
  <c r="W3172" i="1313"/>
  <c r="T3171" i="1313"/>
  <c r="U3171" i="1313"/>
  <c r="V3171" i="1313"/>
  <c r="W3171" i="1313"/>
  <c r="T3170" i="1313"/>
  <c r="U3170" i="1313"/>
  <c r="V3170" i="1313"/>
  <c r="W3170" i="1313"/>
  <c r="T3169" i="1313"/>
  <c r="U3169" i="1313"/>
  <c r="V3169" i="1313"/>
  <c r="W3169" i="1313"/>
  <c r="T3168" i="1313"/>
  <c r="U3168" i="1313"/>
  <c r="V3168" i="1313"/>
  <c r="W3168" i="1313"/>
  <c r="T3167" i="1313"/>
  <c r="U3167" i="1313"/>
  <c r="V3167" i="1313"/>
  <c r="W3167" i="1313"/>
  <c r="T3166" i="1313"/>
  <c r="U3166" i="1313"/>
  <c r="V3166" i="1313"/>
  <c r="W3166" i="1313"/>
  <c r="T3165" i="1313"/>
  <c r="U3165" i="1313"/>
  <c r="V3165" i="1313"/>
  <c r="W3165" i="1313"/>
  <c r="T3164" i="1313"/>
  <c r="U3164" i="1313"/>
  <c r="V3164" i="1313"/>
  <c r="W3164" i="1313"/>
  <c r="T3163" i="1313"/>
  <c r="U3163" i="1313"/>
  <c r="V3163" i="1313"/>
  <c r="W3163" i="1313"/>
  <c r="T3162" i="1313"/>
  <c r="U3162" i="1313"/>
  <c r="V3162" i="1313"/>
  <c r="W3162" i="1313"/>
  <c r="T3161" i="1313"/>
  <c r="U3161" i="1313"/>
  <c r="V3161" i="1313"/>
  <c r="W3161" i="1313"/>
  <c r="T3160" i="1313"/>
  <c r="U3160" i="1313"/>
  <c r="V3160" i="1313"/>
  <c r="W3160" i="1313"/>
  <c r="T3159" i="1313"/>
  <c r="U3159" i="1313"/>
  <c r="V3159" i="1313"/>
  <c r="W3159" i="1313"/>
  <c r="T3158" i="1313"/>
  <c r="U3158" i="1313"/>
  <c r="V3158" i="1313"/>
  <c r="W3158" i="1313"/>
  <c r="T3157" i="1313"/>
  <c r="U3157" i="1313"/>
  <c r="V3157" i="1313"/>
  <c r="W3157" i="1313"/>
  <c r="T3156" i="1313"/>
  <c r="U3156" i="1313"/>
  <c r="V3156" i="1313"/>
  <c r="W3156" i="1313"/>
  <c r="T3155" i="1313"/>
  <c r="U3155" i="1313"/>
  <c r="V3155" i="1313"/>
  <c r="W3155" i="1313"/>
  <c r="T3154" i="1313"/>
  <c r="U3154" i="1313"/>
  <c r="V3154" i="1313"/>
  <c r="W3154" i="1313"/>
  <c r="T3153" i="1313"/>
  <c r="U3153" i="1313"/>
  <c r="V3153" i="1313"/>
  <c r="W3153" i="1313"/>
  <c r="T3152" i="1313"/>
  <c r="U3152" i="1313"/>
  <c r="V3152" i="1313"/>
  <c r="W3152" i="1313"/>
  <c r="T3151" i="1313"/>
  <c r="U3151" i="1313"/>
  <c r="V3151" i="1313"/>
  <c r="W3151" i="1313"/>
  <c r="T3150" i="1313"/>
  <c r="U3150" i="1313"/>
  <c r="V3150" i="1313"/>
  <c r="W3150" i="1313"/>
  <c r="T3149" i="1313"/>
  <c r="U3149" i="1313"/>
  <c r="V3149" i="1313"/>
  <c r="W3149" i="1313"/>
  <c r="T3148" i="1313"/>
  <c r="U3148" i="1313"/>
  <c r="V3148" i="1313"/>
  <c r="W3148" i="1313"/>
  <c r="T3147" i="1313"/>
  <c r="U3147" i="1313"/>
  <c r="V3147" i="1313"/>
  <c r="W3147" i="1313"/>
  <c r="T3146" i="1313"/>
  <c r="U3146" i="1313"/>
  <c r="V3146" i="1313"/>
  <c r="W3146" i="1313"/>
  <c r="T3145" i="1313"/>
  <c r="U3145" i="1313"/>
  <c r="V3145" i="1313"/>
  <c r="W3145" i="1313"/>
  <c r="T3144" i="1313"/>
  <c r="U3144" i="1313"/>
  <c r="V3144" i="1313"/>
  <c r="W3144" i="1313"/>
  <c r="T3143" i="1313"/>
  <c r="U3143" i="1313"/>
  <c r="V3143" i="1313"/>
  <c r="W3143" i="1313"/>
  <c r="T3142" i="1313"/>
  <c r="U3142" i="1313"/>
  <c r="V3142" i="1313"/>
  <c r="W3142" i="1313"/>
  <c r="T3141" i="1313"/>
  <c r="U3141" i="1313"/>
  <c r="V3141" i="1313"/>
  <c r="W3141" i="1313"/>
  <c r="T3140" i="1313"/>
  <c r="U3140" i="1313"/>
  <c r="V3140" i="1313"/>
  <c r="W3140" i="1313"/>
  <c r="T3139" i="1313"/>
  <c r="U3139" i="1313"/>
  <c r="V3139" i="1313"/>
  <c r="W3139" i="1313"/>
  <c r="T3138" i="1313"/>
  <c r="U3138" i="1313"/>
  <c r="V3138" i="1313"/>
  <c r="W3138" i="1313"/>
  <c r="T3137" i="1313"/>
  <c r="U3137" i="1313"/>
  <c r="V3137" i="1313"/>
  <c r="W3137" i="1313"/>
  <c r="T3136" i="1313"/>
  <c r="U3136" i="1313"/>
  <c r="V3136" i="1313"/>
  <c r="W3136" i="1313"/>
  <c r="T3135" i="1313"/>
  <c r="U3135" i="1313"/>
  <c r="V3135" i="1313"/>
  <c r="W3135" i="1313"/>
  <c r="T3134" i="1313"/>
  <c r="U3134" i="1313"/>
  <c r="V3134" i="1313"/>
  <c r="W3134" i="1313"/>
  <c r="T3133" i="1313"/>
  <c r="U3133" i="1313"/>
  <c r="V3133" i="1313"/>
  <c r="W3133" i="1313"/>
  <c r="T3132" i="1313"/>
  <c r="U3132" i="1313"/>
  <c r="V3132" i="1313"/>
  <c r="W3132" i="1313"/>
  <c r="T3131" i="1313"/>
  <c r="U3131" i="1313"/>
  <c r="V3131" i="1313"/>
  <c r="W3131" i="1313"/>
  <c r="T3130" i="1313"/>
  <c r="U3130" i="1313"/>
  <c r="V3130" i="1313"/>
  <c r="W3130" i="1313"/>
  <c r="T3129" i="1313"/>
  <c r="U3129" i="1313"/>
  <c r="V3129" i="1313"/>
  <c r="W3129" i="1313"/>
  <c r="T3128" i="1313"/>
  <c r="U3128" i="1313"/>
  <c r="V3128" i="1313"/>
  <c r="W3128" i="1313"/>
  <c r="T3127" i="1313"/>
  <c r="U3127" i="1313"/>
  <c r="V3127" i="1313"/>
  <c r="W3127" i="1313"/>
  <c r="T3126" i="1313"/>
  <c r="U3126" i="1313"/>
  <c r="V3126" i="1313"/>
  <c r="W3126" i="1313"/>
  <c r="T3125" i="1313"/>
  <c r="U3125" i="1313"/>
  <c r="V3125" i="1313"/>
  <c r="W3125" i="1313"/>
  <c r="T3124" i="1313"/>
  <c r="U3124" i="1313"/>
  <c r="V3124" i="1313"/>
  <c r="W3124" i="1313"/>
  <c r="T3123" i="1313"/>
  <c r="U3123" i="1313"/>
  <c r="V3123" i="1313"/>
  <c r="W3123" i="1313"/>
  <c r="T3122" i="1313"/>
  <c r="U3122" i="1313"/>
  <c r="V3122" i="1313"/>
  <c r="W3122" i="1313"/>
  <c r="T3121" i="1313"/>
  <c r="U3121" i="1313"/>
  <c r="V3121" i="1313"/>
  <c r="W3121" i="1313"/>
  <c r="T3120" i="1313"/>
  <c r="U3120" i="1313"/>
  <c r="V3120" i="1313"/>
  <c r="W3120" i="1313"/>
  <c r="T3119" i="1313"/>
  <c r="U3119" i="1313"/>
  <c r="V3119" i="1313"/>
  <c r="W3119" i="1313"/>
  <c r="T3118" i="1313"/>
  <c r="U3118" i="1313"/>
  <c r="V3118" i="1313"/>
  <c r="W3118" i="1313"/>
  <c r="T3117" i="1313"/>
  <c r="U3117" i="1313"/>
  <c r="V3117" i="1313"/>
  <c r="W3117" i="1313"/>
  <c r="T3116" i="1313"/>
  <c r="U3116" i="1313"/>
  <c r="V3116" i="1313"/>
  <c r="W3116" i="1313"/>
  <c r="T3115" i="1313"/>
  <c r="U3115" i="1313"/>
  <c r="V3115" i="1313"/>
  <c r="W3115" i="1313"/>
  <c r="T3114" i="1313"/>
  <c r="U3114" i="1313"/>
  <c r="V3114" i="1313"/>
  <c r="W3114" i="1313"/>
  <c r="T3113" i="1313"/>
  <c r="U3113" i="1313"/>
  <c r="V3113" i="1313"/>
  <c r="W3113" i="1313"/>
  <c r="T3112" i="1313"/>
  <c r="U3112" i="1313"/>
  <c r="V3112" i="1313"/>
  <c r="W3112" i="1313"/>
  <c r="T3111" i="1313"/>
  <c r="U3111" i="1313"/>
  <c r="V3111" i="1313"/>
  <c r="W3111" i="1313"/>
  <c r="T3110" i="1313"/>
  <c r="U3110" i="1313"/>
  <c r="V3110" i="1313"/>
  <c r="W3110" i="1313"/>
  <c r="T3109" i="1313"/>
  <c r="U3109" i="1313"/>
  <c r="V3109" i="1313"/>
  <c r="W3109" i="1313"/>
  <c r="T3108" i="1313"/>
  <c r="U3108" i="1313"/>
  <c r="V3108" i="1313"/>
  <c r="W3108" i="1313"/>
  <c r="T3107" i="1313"/>
  <c r="U3107" i="1313"/>
  <c r="V3107" i="1313"/>
  <c r="W3107" i="1313"/>
  <c r="T3106" i="1313"/>
  <c r="U3106" i="1313"/>
  <c r="V3106" i="1313"/>
  <c r="W3106" i="1313"/>
  <c r="T3105" i="1313"/>
  <c r="U3105" i="1313"/>
  <c r="V3105" i="1313"/>
  <c r="W3105" i="1313"/>
  <c r="T3104" i="1313"/>
  <c r="U3104" i="1313"/>
  <c r="V3104" i="1313"/>
  <c r="W3104" i="1313"/>
  <c r="T3103" i="1313"/>
  <c r="U3103" i="1313"/>
  <c r="V3103" i="1313"/>
  <c r="W3103" i="1313"/>
  <c r="T3102" i="1313"/>
  <c r="U3102" i="1313"/>
  <c r="V3102" i="1313"/>
  <c r="W3102" i="1313"/>
  <c r="T3101" i="1313"/>
  <c r="U3101" i="1313"/>
  <c r="V3101" i="1313"/>
  <c r="W3101" i="1313"/>
  <c r="T3100" i="1313"/>
  <c r="U3100" i="1313"/>
  <c r="V3100" i="1313"/>
  <c r="W3100" i="1313"/>
  <c r="T3099" i="1313"/>
  <c r="U3099" i="1313"/>
  <c r="V3099" i="1313"/>
  <c r="W3099" i="1313"/>
  <c r="T3098" i="1313"/>
  <c r="U3098" i="1313"/>
  <c r="V3098" i="1313"/>
  <c r="W3098" i="1313"/>
  <c r="T3097" i="1313"/>
  <c r="U3097" i="1313"/>
  <c r="V3097" i="1313"/>
  <c r="W3097" i="1313"/>
  <c r="T3096" i="1313"/>
  <c r="U3096" i="1313"/>
  <c r="V3096" i="1313"/>
  <c r="W3096" i="1313"/>
  <c r="T3095" i="1313"/>
  <c r="U3095" i="1313"/>
  <c r="V3095" i="1313"/>
  <c r="W3095" i="1313"/>
  <c r="T3094" i="1313"/>
  <c r="U3094" i="1313"/>
  <c r="V3094" i="1313"/>
  <c r="W3094" i="1313"/>
  <c r="T3093" i="1313"/>
  <c r="U3093" i="1313"/>
  <c r="V3093" i="1313"/>
  <c r="W3093" i="1313"/>
  <c r="T3092" i="1313"/>
  <c r="U3092" i="1313"/>
  <c r="V3092" i="1313"/>
  <c r="W3092" i="1313"/>
  <c r="T3091" i="1313"/>
  <c r="U3091" i="1313"/>
  <c r="V3091" i="1313"/>
  <c r="W3091" i="1313"/>
  <c r="T3090" i="1313"/>
  <c r="U3090" i="1313"/>
  <c r="V3090" i="1313"/>
  <c r="W3090" i="1313"/>
  <c r="T3089" i="1313"/>
  <c r="U3089" i="1313"/>
  <c r="V3089" i="1313"/>
  <c r="W3089" i="1313"/>
  <c r="T3088" i="1313"/>
  <c r="U3088" i="1313"/>
  <c r="V3088" i="1313"/>
  <c r="W3088" i="1313"/>
  <c r="T3087" i="1313"/>
  <c r="U3087" i="1313"/>
  <c r="V3087" i="1313"/>
  <c r="W3087" i="1313"/>
  <c r="T3086" i="1313"/>
  <c r="U3086" i="1313"/>
  <c r="V3086" i="1313"/>
  <c r="W3086" i="1313"/>
  <c r="T3085" i="1313"/>
  <c r="U3085" i="1313"/>
  <c r="V3085" i="1313"/>
  <c r="W3085" i="1313"/>
  <c r="T3084" i="1313"/>
  <c r="U3084" i="1313"/>
  <c r="V3084" i="1313"/>
  <c r="W3084" i="1313"/>
  <c r="T3083" i="1313"/>
  <c r="U3083" i="1313"/>
  <c r="V3083" i="1313"/>
  <c r="W3083" i="1313"/>
  <c r="T3082" i="1313"/>
  <c r="U3082" i="1313"/>
  <c r="V3082" i="1313"/>
  <c r="W3082" i="1313"/>
  <c r="T3081" i="1313"/>
  <c r="U3081" i="1313"/>
  <c r="V3081" i="1313"/>
  <c r="W3081" i="1313"/>
  <c r="T3080" i="1313"/>
  <c r="U3080" i="1313"/>
  <c r="V3080" i="1313"/>
  <c r="W3080" i="1313"/>
  <c r="T3079" i="1313"/>
  <c r="U3079" i="1313"/>
  <c r="V3079" i="1313"/>
  <c r="W3079" i="1313"/>
  <c r="T3078" i="1313"/>
  <c r="U3078" i="1313"/>
  <c r="V3078" i="1313"/>
  <c r="W3078" i="1313"/>
  <c r="T3077" i="1313"/>
  <c r="U3077" i="1313"/>
  <c r="V3077" i="1313"/>
  <c r="W3077" i="1313"/>
  <c r="T3076" i="1313"/>
  <c r="U3076" i="1313"/>
  <c r="V3076" i="1313"/>
  <c r="W3076" i="1313"/>
  <c r="T3075" i="1313"/>
  <c r="U3075" i="1313"/>
  <c r="V3075" i="1313"/>
  <c r="W3075" i="1313"/>
  <c r="T3074" i="1313"/>
  <c r="U3074" i="1313"/>
  <c r="V3074" i="1313"/>
  <c r="W3074" i="1313"/>
  <c r="T3073" i="1313"/>
  <c r="U3073" i="1313"/>
  <c r="V3073" i="1313"/>
  <c r="W3073" i="1313"/>
  <c r="T3072" i="1313"/>
  <c r="U3072" i="1313"/>
  <c r="V3072" i="1313"/>
  <c r="W3072" i="1313"/>
  <c r="T3071" i="1313"/>
  <c r="U3071" i="1313"/>
  <c r="V3071" i="1313"/>
  <c r="W3071" i="1313"/>
  <c r="T3070" i="1313"/>
  <c r="U3070" i="1313"/>
  <c r="V3070" i="1313"/>
  <c r="W3070" i="1313"/>
  <c r="T3069" i="1313"/>
  <c r="U3069" i="1313"/>
  <c r="V3069" i="1313"/>
  <c r="W3069" i="1313"/>
  <c r="T3068" i="1313"/>
  <c r="U3068" i="1313"/>
  <c r="V3068" i="1313"/>
  <c r="W3068" i="1313"/>
  <c r="T3067" i="1313"/>
  <c r="U3067" i="1313"/>
  <c r="V3067" i="1313"/>
  <c r="W3067" i="1313"/>
  <c r="T3066" i="1313"/>
  <c r="U3066" i="1313"/>
  <c r="V3066" i="1313"/>
  <c r="W3066" i="1313"/>
  <c r="T3065" i="1313"/>
  <c r="U3065" i="1313"/>
  <c r="V3065" i="1313"/>
  <c r="W3065" i="1313"/>
  <c r="T3064" i="1313"/>
  <c r="U3064" i="1313"/>
  <c r="V3064" i="1313"/>
  <c r="W3064" i="1313"/>
  <c r="T3063" i="1313"/>
  <c r="U3063" i="1313"/>
  <c r="V3063" i="1313"/>
  <c r="W3063" i="1313"/>
  <c r="T3062" i="1313"/>
  <c r="U3062" i="1313"/>
  <c r="V3062" i="1313"/>
  <c r="W3062" i="1313"/>
  <c r="T3061" i="1313"/>
  <c r="U3061" i="1313"/>
  <c r="V3061" i="1313"/>
  <c r="W3061" i="1313"/>
  <c r="T3060" i="1313"/>
  <c r="U3060" i="1313"/>
  <c r="V3060" i="1313"/>
  <c r="W3060" i="1313"/>
  <c r="T3059" i="1313"/>
  <c r="U3059" i="1313"/>
  <c r="V3059" i="1313"/>
  <c r="W3059" i="1313"/>
  <c r="T3058" i="1313"/>
  <c r="U3058" i="1313"/>
  <c r="V3058" i="1313"/>
  <c r="W3058" i="1313"/>
  <c r="T3057" i="1313"/>
  <c r="U3057" i="1313"/>
  <c r="V3057" i="1313"/>
  <c r="W3057" i="1313"/>
  <c r="T3056" i="1313"/>
  <c r="U3056" i="1313"/>
  <c r="V3056" i="1313"/>
  <c r="W3056" i="1313"/>
  <c r="T3055" i="1313"/>
  <c r="U3055" i="1313"/>
  <c r="V3055" i="1313"/>
  <c r="W3055" i="1313"/>
  <c r="T3054" i="1313"/>
  <c r="U3054" i="1313"/>
  <c r="V3054" i="1313"/>
  <c r="W3054" i="1313"/>
  <c r="T3053" i="1313"/>
  <c r="U3053" i="1313"/>
  <c r="V3053" i="1313"/>
  <c r="W3053" i="1313"/>
  <c r="T3052" i="1313"/>
  <c r="U3052" i="1313"/>
  <c r="V3052" i="1313"/>
  <c r="W3052" i="1313"/>
  <c r="T3051" i="1313"/>
  <c r="U3051" i="1313"/>
  <c r="V3051" i="1313"/>
  <c r="W3051" i="1313"/>
  <c r="T3050" i="1313"/>
  <c r="U3050" i="1313"/>
  <c r="V3050" i="1313"/>
  <c r="W3050" i="1313"/>
  <c r="T3049" i="1313"/>
  <c r="U3049" i="1313"/>
  <c r="V3049" i="1313"/>
  <c r="W3049" i="1313"/>
  <c r="T3048" i="1313"/>
  <c r="U3048" i="1313"/>
  <c r="V3048" i="1313"/>
  <c r="W3048" i="1313"/>
  <c r="T3047" i="1313"/>
  <c r="U3047" i="1313"/>
  <c r="V3047" i="1313"/>
  <c r="W3047" i="1313"/>
  <c r="T3046" i="1313"/>
  <c r="U3046" i="1313"/>
  <c r="V3046" i="1313"/>
  <c r="W3046" i="1313"/>
  <c r="T3045" i="1313"/>
  <c r="U3045" i="1313"/>
  <c r="V3045" i="1313"/>
  <c r="W3045" i="1313"/>
  <c r="T3044" i="1313"/>
  <c r="U3044" i="1313"/>
  <c r="V3044" i="1313"/>
  <c r="W3044" i="1313"/>
  <c r="T3043" i="1313"/>
  <c r="U3043" i="1313"/>
  <c r="V3043" i="1313"/>
  <c r="W3043" i="1313"/>
  <c r="T3042" i="1313"/>
  <c r="U3042" i="1313"/>
  <c r="V3042" i="1313"/>
  <c r="W3042" i="1313"/>
  <c r="T3041" i="1313"/>
  <c r="U3041" i="1313"/>
  <c r="V3041" i="1313"/>
  <c r="W3041" i="1313"/>
  <c r="T3040" i="1313"/>
  <c r="U3040" i="1313"/>
  <c r="V3040" i="1313"/>
  <c r="W3040" i="1313"/>
  <c r="T3039" i="1313"/>
  <c r="U3039" i="1313"/>
  <c r="V3039" i="1313"/>
  <c r="W3039" i="1313"/>
  <c r="T3038" i="1313"/>
  <c r="U3038" i="1313"/>
  <c r="V3038" i="1313"/>
  <c r="W3038" i="1313"/>
  <c r="T3037" i="1313"/>
  <c r="U3037" i="1313"/>
  <c r="V3037" i="1313"/>
  <c r="W3037" i="1313"/>
  <c r="T3036" i="1313"/>
  <c r="U3036" i="1313"/>
  <c r="V3036" i="1313"/>
  <c r="W3036" i="1313"/>
  <c r="T3035" i="1313"/>
  <c r="U3035" i="1313"/>
  <c r="V3035" i="1313"/>
  <c r="W3035" i="1313"/>
  <c r="T3034" i="1313"/>
  <c r="U3034" i="1313"/>
  <c r="V3034" i="1313"/>
  <c r="W3034" i="1313"/>
  <c r="T3033" i="1313"/>
  <c r="U3033" i="1313"/>
  <c r="V3033" i="1313"/>
  <c r="W3033" i="1313"/>
  <c r="T3032" i="1313"/>
  <c r="U3032" i="1313"/>
  <c r="V3032" i="1313"/>
  <c r="W3032" i="1313"/>
  <c r="T3031" i="1313"/>
  <c r="U3031" i="1313"/>
  <c r="V3031" i="1313"/>
  <c r="W3031" i="1313"/>
  <c r="T3030" i="1313"/>
  <c r="U3030" i="1313"/>
  <c r="V3030" i="1313"/>
  <c r="W3030" i="1313"/>
  <c r="T3029" i="1313"/>
  <c r="U3029" i="1313"/>
  <c r="V3029" i="1313"/>
  <c r="W3029" i="1313"/>
  <c r="T3028" i="1313"/>
  <c r="U3028" i="1313"/>
  <c r="V3028" i="1313"/>
  <c r="W3028" i="1313"/>
  <c r="T3027" i="1313"/>
  <c r="U3027" i="1313"/>
  <c r="V3027" i="1313"/>
  <c r="W3027" i="1313"/>
  <c r="T3026" i="1313"/>
  <c r="U3026" i="1313"/>
  <c r="V3026" i="1313"/>
  <c r="W3026" i="1313"/>
  <c r="T3025" i="1313"/>
  <c r="U3025" i="1313"/>
  <c r="V3025" i="1313"/>
  <c r="W3025" i="1313"/>
  <c r="T3024" i="1313"/>
  <c r="U3024" i="1313"/>
  <c r="V3024" i="1313"/>
  <c r="W3024" i="1313"/>
  <c r="T3023" i="1313"/>
  <c r="U3023" i="1313"/>
  <c r="V3023" i="1313"/>
  <c r="W3023" i="1313"/>
  <c r="T3022" i="1313"/>
  <c r="U3022" i="1313"/>
  <c r="V3022" i="1313"/>
  <c r="W3022" i="1313"/>
  <c r="T3021" i="1313"/>
  <c r="U3021" i="1313"/>
  <c r="V3021" i="1313"/>
  <c r="W3021" i="1313"/>
  <c r="T3020" i="1313"/>
  <c r="U3020" i="1313"/>
  <c r="V3020" i="1313"/>
  <c r="W3020" i="1313"/>
  <c r="T3019" i="1313"/>
  <c r="U3019" i="1313"/>
  <c r="V3019" i="1313"/>
  <c r="W3019" i="1313"/>
  <c r="T3018" i="1313"/>
  <c r="U3018" i="1313"/>
  <c r="V3018" i="1313"/>
  <c r="W3018" i="1313"/>
  <c r="T3017" i="1313"/>
  <c r="U3017" i="1313"/>
  <c r="V3017" i="1313"/>
  <c r="W3017" i="1313"/>
  <c r="T3016" i="1313"/>
  <c r="U3016" i="1313"/>
  <c r="V3016" i="1313"/>
  <c r="W3016" i="1313"/>
  <c r="T3015" i="1313"/>
  <c r="U3015" i="1313"/>
  <c r="V3015" i="1313"/>
  <c r="W3015" i="1313"/>
  <c r="T3014" i="1313"/>
  <c r="U3014" i="1313"/>
  <c r="V3014" i="1313"/>
  <c r="W3014" i="1313"/>
  <c r="T3013" i="1313"/>
  <c r="U3013" i="1313"/>
  <c r="V3013" i="1313"/>
  <c r="W3013" i="1313"/>
  <c r="T3012" i="1313"/>
  <c r="U3012" i="1313"/>
  <c r="V3012" i="1313"/>
  <c r="W3012" i="1313"/>
  <c r="T3011" i="1313"/>
  <c r="U3011" i="1313"/>
  <c r="V3011" i="1313"/>
  <c r="W3011" i="1313"/>
  <c r="T3010" i="1313"/>
  <c r="U3010" i="1313"/>
  <c r="V3010" i="1313"/>
  <c r="W3010" i="1313"/>
  <c r="T3009" i="1313"/>
  <c r="U3009" i="1313"/>
  <c r="V3009" i="1313"/>
  <c r="W3009" i="1313"/>
  <c r="T3008" i="1313"/>
  <c r="U3008" i="1313"/>
  <c r="V3008" i="1313"/>
  <c r="W3008" i="1313"/>
  <c r="T3007" i="1313"/>
  <c r="U3007" i="1313"/>
  <c r="V3007" i="1313"/>
  <c r="W3007" i="1313"/>
  <c r="T3006" i="1313"/>
  <c r="U3006" i="1313"/>
  <c r="V3006" i="1313"/>
  <c r="W3006" i="1313"/>
  <c r="T3005" i="1313"/>
  <c r="U3005" i="1313"/>
  <c r="V3005" i="1313"/>
  <c r="W3005" i="1313"/>
  <c r="T3004" i="1313"/>
  <c r="U3004" i="1313"/>
  <c r="V3004" i="1313"/>
  <c r="W3004" i="1313"/>
  <c r="T3003" i="1313"/>
  <c r="U3003" i="1313"/>
  <c r="V3003" i="1313"/>
  <c r="W3003" i="1313"/>
  <c r="T3002" i="1313"/>
  <c r="U3002" i="1313"/>
  <c r="V3002" i="1313"/>
  <c r="W3002" i="1313"/>
  <c r="T3001" i="1313"/>
  <c r="U3001" i="1313"/>
  <c r="V3001" i="1313"/>
  <c r="W3001" i="1313"/>
  <c r="T3000" i="1313"/>
  <c r="U3000" i="1313"/>
  <c r="V3000" i="1313"/>
  <c r="W3000" i="1313"/>
  <c r="T2999" i="1313"/>
  <c r="U2999" i="1313"/>
  <c r="V2999" i="1313"/>
  <c r="W2999" i="1313"/>
  <c r="T2998" i="1313"/>
  <c r="U2998" i="1313"/>
  <c r="V2998" i="1313"/>
  <c r="W2998" i="1313"/>
  <c r="T2997" i="1313"/>
  <c r="U2997" i="1313"/>
  <c r="V2997" i="1313"/>
  <c r="W2997" i="1313"/>
  <c r="T2996" i="1313"/>
  <c r="U2996" i="1313"/>
  <c r="V2996" i="1313"/>
  <c r="W2996" i="1313"/>
  <c r="T2995" i="1313"/>
  <c r="U2995" i="1313"/>
  <c r="V2995" i="1313"/>
  <c r="W2995" i="1313"/>
  <c r="T2994" i="1313"/>
  <c r="U2994" i="1313"/>
  <c r="V2994" i="1313"/>
  <c r="W2994" i="1313"/>
  <c r="T2993" i="1313"/>
  <c r="U2993" i="1313"/>
  <c r="V2993" i="1313"/>
  <c r="W2993" i="1313"/>
  <c r="T2992" i="1313"/>
  <c r="U2992" i="1313"/>
  <c r="V2992" i="1313"/>
  <c r="W2992" i="1313"/>
  <c r="T2991" i="1313"/>
  <c r="U2991" i="1313"/>
  <c r="V2991" i="1313"/>
  <c r="W2991" i="1313"/>
  <c r="T2990" i="1313"/>
  <c r="U2990" i="1313"/>
  <c r="V2990" i="1313"/>
  <c r="W2990" i="1313"/>
  <c r="T2989" i="1313"/>
  <c r="U2989" i="1313"/>
  <c r="V2989" i="1313"/>
  <c r="W2989" i="1313"/>
  <c r="T2988" i="1313"/>
  <c r="U2988" i="1313"/>
  <c r="V2988" i="1313"/>
  <c r="W2988" i="1313"/>
  <c r="T2987" i="1313"/>
  <c r="U2987" i="1313"/>
  <c r="V2987" i="1313"/>
  <c r="W2987" i="1313"/>
  <c r="T2986" i="1313"/>
  <c r="U2986" i="1313"/>
  <c r="V2986" i="1313"/>
  <c r="W2986" i="1313"/>
  <c r="T2985" i="1313"/>
  <c r="U2985" i="1313"/>
  <c r="V2985" i="1313"/>
  <c r="W2985" i="1313"/>
  <c r="T2984" i="1313"/>
  <c r="U2984" i="1313"/>
  <c r="V2984" i="1313"/>
  <c r="W2984" i="1313"/>
  <c r="T2983" i="1313"/>
  <c r="U2983" i="1313"/>
  <c r="V2983" i="1313"/>
  <c r="W2983" i="1313"/>
  <c r="T2982" i="1313"/>
  <c r="U2982" i="1313"/>
  <c r="V2982" i="1313"/>
  <c r="W2982" i="1313"/>
  <c r="T2981" i="1313"/>
  <c r="U2981" i="1313"/>
  <c r="V2981" i="1313"/>
  <c r="W2981" i="1313"/>
  <c r="T2980" i="1313"/>
  <c r="U2980" i="1313"/>
  <c r="V2980" i="1313"/>
  <c r="W2980" i="1313"/>
  <c r="T2979" i="1313"/>
  <c r="U2979" i="1313"/>
  <c r="V2979" i="1313"/>
  <c r="W2979" i="1313"/>
  <c r="T2978" i="1313"/>
  <c r="U2978" i="1313"/>
  <c r="V2978" i="1313"/>
  <c r="W2978" i="1313"/>
  <c r="T2977" i="1313"/>
  <c r="U2977" i="1313"/>
  <c r="V2977" i="1313"/>
  <c r="W2977" i="1313"/>
  <c r="T2976" i="1313"/>
  <c r="U2976" i="1313"/>
  <c r="V2976" i="1313"/>
  <c r="W2976" i="1313"/>
  <c r="T2975" i="1313"/>
  <c r="U2975" i="1313"/>
  <c r="V2975" i="1313"/>
  <c r="W2975" i="1313"/>
  <c r="T2974" i="1313"/>
  <c r="U2974" i="1313"/>
  <c r="V2974" i="1313"/>
  <c r="W2974" i="1313"/>
  <c r="T2973" i="1313"/>
  <c r="U2973" i="1313"/>
  <c r="V2973" i="1313"/>
  <c r="W2973" i="1313"/>
  <c r="T2972" i="1313"/>
  <c r="U2972" i="1313"/>
  <c r="V2972" i="1313"/>
  <c r="W2972" i="1313"/>
  <c r="T2971" i="1313"/>
  <c r="U2971" i="1313"/>
  <c r="V2971" i="1313"/>
  <c r="W2971" i="1313"/>
  <c r="T2970" i="1313"/>
  <c r="U2970" i="1313"/>
  <c r="V2970" i="1313"/>
  <c r="W2970" i="1313"/>
  <c r="T2969" i="1313"/>
  <c r="U2969" i="1313"/>
  <c r="V2969" i="1313"/>
  <c r="W2969" i="1313"/>
  <c r="T2968" i="1313"/>
  <c r="U2968" i="1313"/>
  <c r="V2968" i="1313"/>
  <c r="W2968" i="1313"/>
  <c r="T2967" i="1313"/>
  <c r="U2967" i="1313"/>
  <c r="V2967" i="1313"/>
  <c r="W2967" i="1313"/>
  <c r="T2966" i="1313"/>
  <c r="U2966" i="1313"/>
  <c r="V2966" i="1313"/>
  <c r="W2966" i="1313"/>
  <c r="T2965" i="1313"/>
  <c r="U2965" i="1313"/>
  <c r="V2965" i="1313"/>
  <c r="W2965" i="1313"/>
  <c r="T2964" i="1313"/>
  <c r="U2964" i="1313"/>
  <c r="V2964" i="1313"/>
  <c r="W2964" i="1313"/>
  <c r="T2963" i="1313"/>
  <c r="U2963" i="1313"/>
  <c r="V2963" i="1313"/>
  <c r="W2963" i="1313"/>
  <c r="T2962" i="1313"/>
  <c r="U2962" i="1313"/>
  <c r="V2962" i="1313"/>
  <c r="W2962" i="1313"/>
  <c r="T2961" i="1313"/>
  <c r="U2961" i="1313"/>
  <c r="V2961" i="1313"/>
  <c r="W2961" i="1313"/>
  <c r="T2960" i="1313"/>
  <c r="U2960" i="1313"/>
  <c r="V2960" i="1313"/>
  <c r="W2960" i="1313"/>
  <c r="T2959" i="1313"/>
  <c r="U2959" i="1313"/>
  <c r="V2959" i="1313"/>
  <c r="W2959" i="1313"/>
  <c r="T2958" i="1313"/>
  <c r="U2958" i="1313"/>
  <c r="V2958" i="1313"/>
  <c r="W2958" i="1313"/>
  <c r="T2957" i="1313"/>
  <c r="U2957" i="1313"/>
  <c r="V2957" i="1313"/>
  <c r="W2957" i="1313"/>
  <c r="T2956" i="1313"/>
  <c r="U2956" i="1313"/>
  <c r="V2956" i="1313"/>
  <c r="W2956" i="1313"/>
  <c r="T2955" i="1313"/>
  <c r="U2955" i="1313"/>
  <c r="V2955" i="1313"/>
  <c r="W2955" i="1313"/>
  <c r="T2954" i="1313"/>
  <c r="U2954" i="1313"/>
  <c r="V2954" i="1313"/>
  <c r="W2954" i="1313"/>
  <c r="T2953" i="1313"/>
  <c r="U2953" i="1313"/>
  <c r="V2953" i="1313"/>
  <c r="W2953" i="1313"/>
  <c r="T2952" i="1313"/>
  <c r="U2952" i="1313"/>
  <c r="V2952" i="1313"/>
  <c r="W2952" i="1313"/>
  <c r="T2951" i="1313"/>
  <c r="U2951" i="1313"/>
  <c r="V2951" i="1313"/>
  <c r="W2951" i="1313"/>
  <c r="T2950" i="1313"/>
  <c r="U2950" i="1313"/>
  <c r="V2950" i="1313"/>
  <c r="W2950" i="1313"/>
  <c r="T2949" i="1313"/>
  <c r="U2949" i="1313"/>
  <c r="V2949" i="1313"/>
  <c r="W2949" i="1313"/>
  <c r="T2948" i="1313"/>
  <c r="U2948" i="1313"/>
  <c r="V2948" i="1313"/>
  <c r="W2948" i="1313"/>
  <c r="T2947" i="1313"/>
  <c r="U2947" i="1313"/>
  <c r="V2947" i="1313"/>
  <c r="W2947" i="1313"/>
  <c r="T2946" i="1313"/>
  <c r="U2946" i="1313"/>
  <c r="V2946" i="1313"/>
  <c r="W2946" i="1313"/>
  <c r="T2945" i="1313"/>
  <c r="U2945" i="1313"/>
  <c r="V2945" i="1313"/>
  <c r="W2945" i="1313"/>
  <c r="T2944" i="1313"/>
  <c r="U2944" i="1313"/>
  <c r="V2944" i="1313"/>
  <c r="W2944" i="1313"/>
  <c r="T2943" i="1313"/>
  <c r="U2943" i="1313"/>
  <c r="V2943" i="1313"/>
  <c r="W2943" i="1313"/>
  <c r="T2942" i="1313"/>
  <c r="U2942" i="1313"/>
  <c r="V2942" i="1313"/>
  <c r="W2942" i="1313"/>
  <c r="T2941" i="1313"/>
  <c r="U2941" i="1313"/>
  <c r="V2941" i="1313"/>
  <c r="W2941" i="1313"/>
  <c r="T2940" i="1313"/>
  <c r="U2940" i="1313"/>
  <c r="V2940" i="1313"/>
  <c r="W2940" i="1313"/>
  <c r="T2939" i="1313"/>
  <c r="U2939" i="1313"/>
  <c r="V2939" i="1313"/>
  <c r="W2939" i="1313"/>
  <c r="T2938" i="1313"/>
  <c r="U2938" i="1313"/>
  <c r="V2938" i="1313"/>
  <c r="W2938" i="1313"/>
  <c r="T2937" i="1313"/>
  <c r="U2937" i="1313"/>
  <c r="V2937" i="1313"/>
  <c r="W2937" i="1313"/>
  <c r="T2936" i="1313"/>
  <c r="U2936" i="1313"/>
  <c r="V2936" i="1313"/>
  <c r="W2936" i="1313"/>
  <c r="T2935" i="1313"/>
  <c r="U2935" i="1313"/>
  <c r="V2935" i="1313"/>
  <c r="W2935" i="1313"/>
  <c r="T2934" i="1313"/>
  <c r="U2934" i="1313"/>
  <c r="V2934" i="1313"/>
  <c r="W2934" i="1313"/>
  <c r="T2933" i="1313"/>
  <c r="U2933" i="1313"/>
  <c r="V2933" i="1313"/>
  <c r="W2933" i="1313"/>
  <c r="T2932" i="1313"/>
  <c r="U2932" i="1313"/>
  <c r="V2932" i="1313"/>
  <c r="W2932" i="1313"/>
  <c r="T2931" i="1313"/>
  <c r="U2931" i="1313"/>
  <c r="V2931" i="1313"/>
  <c r="W2931" i="1313"/>
  <c r="T2930" i="1313"/>
  <c r="U2930" i="1313"/>
  <c r="V2930" i="1313"/>
  <c r="W2930" i="1313"/>
  <c r="T2929" i="1313"/>
  <c r="U2929" i="1313"/>
  <c r="V2929" i="1313"/>
  <c r="W2929" i="1313"/>
  <c r="T2928" i="1313"/>
  <c r="U2928" i="1313"/>
  <c r="V2928" i="1313"/>
  <c r="W2928" i="1313"/>
  <c r="T2927" i="1313"/>
  <c r="U2927" i="1313"/>
  <c r="V2927" i="1313"/>
  <c r="W2927" i="1313"/>
  <c r="T2926" i="1313"/>
  <c r="U2926" i="1313"/>
  <c r="V2926" i="1313"/>
  <c r="W2926" i="1313"/>
  <c r="T2925" i="1313"/>
  <c r="U2925" i="1313"/>
  <c r="V2925" i="1313"/>
  <c r="W2925" i="1313"/>
  <c r="T2924" i="1313"/>
  <c r="U2924" i="1313"/>
  <c r="V2924" i="1313"/>
  <c r="W2924" i="1313"/>
  <c r="T2923" i="1313"/>
  <c r="U2923" i="1313"/>
  <c r="V2923" i="1313"/>
  <c r="W2923" i="1313"/>
  <c r="T2922" i="1313"/>
  <c r="U2922" i="1313"/>
  <c r="V2922" i="1313"/>
  <c r="W2922" i="1313"/>
  <c r="T2921" i="1313"/>
  <c r="U2921" i="1313"/>
  <c r="V2921" i="1313"/>
  <c r="W2921" i="1313"/>
  <c r="T2920" i="1313"/>
  <c r="U2920" i="1313"/>
  <c r="V2920" i="1313"/>
  <c r="W2920" i="1313"/>
  <c r="T2919" i="1313"/>
  <c r="U2919" i="1313"/>
  <c r="V2919" i="1313"/>
  <c r="W2919" i="1313"/>
  <c r="T2918" i="1313"/>
  <c r="U2918" i="1313"/>
  <c r="V2918" i="1313"/>
  <c r="W2918" i="1313"/>
  <c r="T2917" i="1313"/>
  <c r="U2917" i="1313"/>
  <c r="V2917" i="1313"/>
  <c r="W2917" i="1313"/>
  <c r="T2916" i="1313"/>
  <c r="U2916" i="1313"/>
  <c r="V2916" i="1313"/>
  <c r="W2916" i="1313"/>
  <c r="T2915" i="1313"/>
  <c r="U2915" i="1313"/>
  <c r="V2915" i="1313"/>
  <c r="W2915" i="1313"/>
  <c r="T2914" i="1313"/>
  <c r="U2914" i="1313"/>
  <c r="V2914" i="1313"/>
  <c r="W2914" i="1313"/>
  <c r="T2913" i="1313"/>
  <c r="U2913" i="1313"/>
  <c r="V2913" i="1313"/>
  <c r="W2913" i="1313"/>
  <c r="T2912" i="1313"/>
  <c r="U2912" i="1313"/>
  <c r="V2912" i="1313"/>
  <c r="W2912" i="1313"/>
  <c r="T2911" i="1313"/>
  <c r="U2911" i="1313"/>
  <c r="V2911" i="1313"/>
  <c r="W2911" i="1313"/>
  <c r="T2910" i="1313"/>
  <c r="U2910" i="1313"/>
  <c r="V2910" i="1313"/>
  <c r="W2910" i="1313"/>
  <c r="T2909" i="1313"/>
  <c r="U2909" i="1313"/>
  <c r="V2909" i="1313"/>
  <c r="W2909" i="1313"/>
  <c r="T2908" i="1313"/>
  <c r="U2908" i="1313"/>
  <c r="V2908" i="1313"/>
  <c r="W2908" i="1313"/>
  <c r="T2907" i="1313"/>
  <c r="U2907" i="1313"/>
  <c r="V2907" i="1313"/>
  <c r="W2907" i="1313"/>
  <c r="T2906" i="1313"/>
  <c r="U2906" i="1313"/>
  <c r="V2906" i="1313"/>
  <c r="W2906" i="1313"/>
  <c r="T2905" i="1313"/>
  <c r="U2905" i="1313"/>
  <c r="V2905" i="1313"/>
  <c r="W2905" i="1313"/>
  <c r="T2904" i="1313"/>
  <c r="U2904" i="1313"/>
  <c r="V2904" i="1313"/>
  <c r="W2904" i="1313"/>
  <c r="T2903" i="1313"/>
  <c r="U2903" i="1313"/>
  <c r="V2903" i="1313"/>
  <c r="W2903" i="1313"/>
  <c r="T2902" i="1313"/>
  <c r="U2902" i="1313"/>
  <c r="V2902" i="1313"/>
  <c r="W2902" i="1313"/>
  <c r="T2901" i="1313"/>
  <c r="U2901" i="1313"/>
  <c r="V2901" i="1313"/>
  <c r="W2901" i="1313"/>
  <c r="T2900" i="1313"/>
  <c r="U2900" i="1313"/>
  <c r="V2900" i="1313"/>
  <c r="W2900" i="1313"/>
  <c r="T2899" i="1313"/>
  <c r="U2899" i="1313"/>
  <c r="V2899" i="1313"/>
  <c r="W2899" i="1313"/>
  <c r="T2898" i="1313"/>
  <c r="U2898" i="1313"/>
  <c r="V2898" i="1313"/>
  <c r="W2898" i="1313"/>
  <c r="T2897" i="1313"/>
  <c r="U2897" i="1313"/>
  <c r="V2897" i="1313"/>
  <c r="W2897" i="1313"/>
  <c r="T2896" i="1313"/>
  <c r="U2896" i="1313"/>
  <c r="V2896" i="1313"/>
  <c r="W2896" i="1313"/>
  <c r="T2895" i="1313"/>
  <c r="U2895" i="1313"/>
  <c r="V2895" i="1313"/>
  <c r="W2895" i="1313"/>
  <c r="T2894" i="1313"/>
  <c r="U2894" i="1313"/>
  <c r="V2894" i="1313"/>
  <c r="W2894" i="1313"/>
  <c r="T2893" i="1313"/>
  <c r="U2893" i="1313"/>
  <c r="V2893" i="1313"/>
  <c r="W2893" i="1313"/>
  <c r="T2892" i="1313"/>
  <c r="U2892" i="1313"/>
  <c r="V2892" i="1313"/>
  <c r="W2892" i="1313"/>
  <c r="T2891" i="1313"/>
  <c r="U2891" i="1313"/>
  <c r="V2891" i="1313"/>
  <c r="W2891" i="1313"/>
  <c r="T2890" i="1313"/>
  <c r="U2890" i="1313"/>
  <c r="V2890" i="1313"/>
  <c r="W2890" i="1313"/>
  <c r="T2889" i="1313"/>
  <c r="U2889" i="1313"/>
  <c r="V2889" i="1313"/>
  <c r="W2889" i="1313"/>
  <c r="T2888" i="1313"/>
  <c r="U2888" i="1313"/>
  <c r="V2888" i="1313"/>
  <c r="W2888" i="1313"/>
  <c r="T2887" i="1313"/>
  <c r="U2887" i="1313"/>
  <c r="V2887" i="1313"/>
  <c r="W2887" i="1313"/>
  <c r="T2886" i="1313"/>
  <c r="U2886" i="1313"/>
  <c r="V2886" i="1313"/>
  <c r="W2886" i="1313"/>
  <c r="T2885" i="1313"/>
  <c r="U2885" i="1313"/>
  <c r="V2885" i="1313"/>
  <c r="W2885" i="1313"/>
  <c r="T2884" i="1313"/>
  <c r="U2884" i="1313"/>
  <c r="V2884" i="1313"/>
  <c r="W2884" i="1313"/>
  <c r="T2883" i="1313"/>
  <c r="U2883" i="1313"/>
  <c r="V2883" i="1313"/>
  <c r="W2883" i="1313"/>
  <c r="T2882" i="1313"/>
  <c r="U2882" i="1313"/>
  <c r="V2882" i="1313"/>
  <c r="W2882" i="1313"/>
  <c r="T2881" i="1313"/>
  <c r="U2881" i="1313"/>
  <c r="V2881" i="1313"/>
  <c r="W2881" i="1313"/>
  <c r="T2880" i="1313"/>
  <c r="U2880" i="1313"/>
  <c r="V2880" i="1313"/>
  <c r="W2880" i="1313"/>
  <c r="T2879" i="1313"/>
  <c r="U2879" i="1313"/>
  <c r="V2879" i="1313"/>
  <c r="W2879" i="1313"/>
  <c r="T2878" i="1313"/>
  <c r="U2878" i="1313"/>
  <c r="V2878" i="1313"/>
  <c r="W2878" i="1313"/>
  <c r="T2877" i="1313"/>
  <c r="U2877" i="1313"/>
  <c r="V2877" i="1313"/>
  <c r="W2877" i="1313"/>
  <c r="T2876" i="1313"/>
  <c r="U2876" i="1313"/>
  <c r="V2876" i="1313"/>
  <c r="W2876" i="1313"/>
  <c r="T2875" i="1313"/>
  <c r="U2875" i="1313"/>
  <c r="V2875" i="1313"/>
  <c r="W2875" i="1313"/>
  <c r="T2874" i="1313"/>
  <c r="U2874" i="1313"/>
  <c r="V2874" i="1313"/>
  <c r="W2874" i="1313"/>
  <c r="T2873" i="1313"/>
  <c r="U2873" i="1313"/>
  <c r="V2873" i="1313"/>
  <c r="W2873" i="1313"/>
  <c r="T2872" i="1313"/>
  <c r="U2872" i="1313"/>
  <c r="V2872" i="1313"/>
  <c r="W2872" i="1313"/>
  <c r="T2871" i="1313"/>
  <c r="U2871" i="1313"/>
  <c r="V2871" i="1313"/>
  <c r="W2871" i="1313"/>
  <c r="T2870" i="1313"/>
  <c r="U2870" i="1313"/>
  <c r="V2870" i="1313"/>
  <c r="W2870" i="1313"/>
  <c r="T2869" i="1313"/>
  <c r="U2869" i="1313"/>
  <c r="V2869" i="1313"/>
  <c r="W2869" i="1313"/>
  <c r="T2868" i="1313"/>
  <c r="U2868" i="1313"/>
  <c r="V2868" i="1313"/>
  <c r="W2868" i="1313"/>
  <c r="T2867" i="1313"/>
  <c r="U2867" i="1313"/>
  <c r="V2867" i="1313"/>
  <c r="W2867" i="1313"/>
  <c r="T2866" i="1313"/>
  <c r="U2866" i="1313"/>
  <c r="V2866" i="1313"/>
  <c r="W2866" i="1313"/>
  <c r="T2865" i="1313"/>
  <c r="U2865" i="1313"/>
  <c r="V2865" i="1313"/>
  <c r="W2865" i="1313"/>
  <c r="T2864" i="1313"/>
  <c r="U2864" i="1313"/>
  <c r="V2864" i="1313"/>
  <c r="W2864" i="1313"/>
  <c r="T2863" i="1313"/>
  <c r="U2863" i="1313"/>
  <c r="V2863" i="1313"/>
  <c r="W2863" i="1313"/>
  <c r="T2862" i="1313"/>
  <c r="U2862" i="1313"/>
  <c r="V2862" i="1313"/>
  <c r="W2862" i="1313"/>
  <c r="T2861" i="1313"/>
  <c r="U2861" i="1313"/>
  <c r="V2861" i="1313"/>
  <c r="W2861" i="1313"/>
  <c r="T2860" i="1313"/>
  <c r="U2860" i="1313"/>
  <c r="V2860" i="1313"/>
  <c r="W2860" i="1313"/>
  <c r="T2859" i="1313"/>
  <c r="U2859" i="1313"/>
  <c r="V2859" i="1313"/>
  <c r="W2859" i="1313"/>
  <c r="T2858" i="1313"/>
  <c r="U2858" i="1313"/>
  <c r="V2858" i="1313"/>
  <c r="W2858" i="1313"/>
  <c r="T2857" i="1313"/>
  <c r="U2857" i="1313"/>
  <c r="V2857" i="1313"/>
  <c r="W2857" i="1313"/>
  <c r="T2856" i="1313"/>
  <c r="U2856" i="1313"/>
  <c r="V2856" i="1313"/>
  <c r="W2856" i="1313"/>
  <c r="T2855" i="1313"/>
  <c r="U2855" i="1313"/>
  <c r="V2855" i="1313"/>
  <c r="W2855" i="1313"/>
  <c r="T2854" i="1313"/>
  <c r="U2854" i="1313"/>
  <c r="V2854" i="1313"/>
  <c r="W2854" i="1313"/>
  <c r="T2853" i="1313"/>
  <c r="U2853" i="1313"/>
  <c r="V2853" i="1313"/>
  <c r="W2853" i="1313"/>
  <c r="T2852" i="1313"/>
  <c r="U2852" i="1313"/>
  <c r="V2852" i="1313"/>
  <c r="W2852" i="1313"/>
  <c r="T2851" i="1313"/>
  <c r="U2851" i="1313"/>
  <c r="V2851" i="1313"/>
  <c r="W2851" i="1313"/>
  <c r="T2850" i="1313"/>
  <c r="U2850" i="1313"/>
  <c r="V2850" i="1313"/>
  <c r="W2850" i="1313"/>
  <c r="T2849" i="1313"/>
  <c r="U2849" i="1313"/>
  <c r="V2849" i="1313"/>
  <c r="W2849" i="1313"/>
  <c r="T2848" i="1313"/>
  <c r="U2848" i="1313"/>
  <c r="V2848" i="1313"/>
  <c r="W2848" i="1313"/>
  <c r="T2847" i="1313"/>
  <c r="U2847" i="1313"/>
  <c r="V2847" i="1313"/>
  <c r="W2847" i="1313"/>
  <c r="T2846" i="1313"/>
  <c r="U2846" i="1313"/>
  <c r="V2846" i="1313"/>
  <c r="W2846" i="1313"/>
  <c r="T2845" i="1313"/>
  <c r="U2845" i="1313"/>
  <c r="V2845" i="1313"/>
  <c r="W2845" i="1313"/>
  <c r="T2844" i="1313"/>
  <c r="U2844" i="1313"/>
  <c r="V2844" i="1313"/>
  <c r="W2844" i="1313"/>
  <c r="T2843" i="1313"/>
  <c r="U2843" i="1313"/>
  <c r="V2843" i="1313"/>
  <c r="W2843" i="1313"/>
  <c r="T2842" i="1313"/>
  <c r="U2842" i="1313"/>
  <c r="V2842" i="1313"/>
  <c r="W2842" i="1313"/>
  <c r="T2841" i="1313"/>
  <c r="U2841" i="1313"/>
  <c r="V2841" i="1313"/>
  <c r="W2841" i="1313"/>
  <c r="T2840" i="1313"/>
  <c r="U2840" i="1313"/>
  <c r="V2840" i="1313"/>
  <c r="W2840" i="1313"/>
  <c r="T2839" i="1313"/>
  <c r="U2839" i="1313"/>
  <c r="V2839" i="1313"/>
  <c r="W2839" i="1313"/>
  <c r="T2838" i="1313"/>
  <c r="U2838" i="1313"/>
  <c r="V2838" i="1313"/>
  <c r="W2838" i="1313"/>
  <c r="T2837" i="1313"/>
  <c r="U2837" i="1313"/>
  <c r="V2837" i="1313"/>
  <c r="W2837" i="1313"/>
  <c r="T2836" i="1313"/>
  <c r="U2836" i="1313"/>
  <c r="V2836" i="1313"/>
  <c r="W2836" i="1313"/>
  <c r="T2835" i="1313"/>
  <c r="U2835" i="1313"/>
  <c r="V2835" i="1313"/>
  <c r="W2835" i="1313"/>
  <c r="T2834" i="1313"/>
  <c r="U2834" i="1313"/>
  <c r="V2834" i="1313"/>
  <c r="W2834" i="1313"/>
  <c r="T2833" i="1313"/>
  <c r="U2833" i="1313"/>
  <c r="V2833" i="1313"/>
  <c r="W2833" i="1313"/>
  <c r="T2832" i="1313"/>
  <c r="U2832" i="1313"/>
  <c r="V2832" i="1313"/>
  <c r="W2832" i="1313"/>
  <c r="T2831" i="1313"/>
  <c r="U2831" i="1313"/>
  <c r="V2831" i="1313"/>
  <c r="W2831" i="1313"/>
  <c r="T2830" i="1313"/>
  <c r="U2830" i="1313"/>
  <c r="V2830" i="1313"/>
  <c r="W2830" i="1313"/>
  <c r="T2829" i="1313"/>
  <c r="U2829" i="1313"/>
  <c r="V2829" i="1313"/>
  <c r="W2829" i="1313"/>
  <c r="T2828" i="1313"/>
  <c r="U2828" i="1313"/>
  <c r="V2828" i="1313"/>
  <c r="W2828" i="1313"/>
  <c r="T2827" i="1313"/>
  <c r="U2827" i="1313"/>
  <c r="V2827" i="1313"/>
  <c r="W2827" i="1313"/>
  <c r="T2826" i="1313"/>
  <c r="U2826" i="1313"/>
  <c r="V2826" i="1313"/>
  <c r="W2826" i="1313"/>
  <c r="T2825" i="1313"/>
  <c r="U2825" i="1313"/>
  <c r="V2825" i="1313"/>
  <c r="W2825" i="1313"/>
  <c r="T2824" i="1313"/>
  <c r="U2824" i="1313"/>
  <c r="V2824" i="1313"/>
  <c r="W2824" i="1313"/>
  <c r="T2823" i="1313"/>
  <c r="U2823" i="1313"/>
  <c r="V2823" i="1313"/>
  <c r="W2823" i="1313"/>
  <c r="T2822" i="1313"/>
  <c r="U2822" i="1313"/>
  <c r="V2822" i="1313"/>
  <c r="W2822" i="1313"/>
  <c r="T2821" i="1313"/>
  <c r="U2821" i="1313"/>
  <c r="V2821" i="1313"/>
  <c r="W2821" i="1313"/>
  <c r="T2820" i="1313"/>
  <c r="U2820" i="1313"/>
  <c r="V2820" i="1313"/>
  <c r="W2820" i="1313"/>
  <c r="T2819" i="1313"/>
  <c r="U2819" i="1313"/>
  <c r="V2819" i="1313"/>
  <c r="W2819" i="1313"/>
  <c r="T2818" i="1313"/>
  <c r="U2818" i="1313"/>
  <c r="V2818" i="1313"/>
  <c r="W2818" i="1313"/>
  <c r="T2817" i="1313"/>
  <c r="U2817" i="1313"/>
  <c r="V2817" i="1313"/>
  <c r="W2817" i="1313"/>
  <c r="T2816" i="1313"/>
  <c r="U2816" i="1313"/>
  <c r="V2816" i="1313"/>
  <c r="W2816" i="1313"/>
  <c r="T2815" i="1313"/>
  <c r="U2815" i="1313"/>
  <c r="V2815" i="1313"/>
  <c r="W2815" i="1313"/>
  <c r="T2814" i="1313"/>
  <c r="U2814" i="1313"/>
  <c r="V2814" i="1313"/>
  <c r="W2814" i="1313"/>
  <c r="T2813" i="1313"/>
  <c r="U2813" i="1313"/>
  <c r="V2813" i="1313"/>
  <c r="W2813" i="1313"/>
  <c r="T2812" i="1313"/>
  <c r="U2812" i="1313"/>
  <c r="V2812" i="1313"/>
  <c r="W2812" i="1313"/>
  <c r="T2811" i="1313"/>
  <c r="U2811" i="1313"/>
  <c r="V2811" i="1313"/>
  <c r="W2811" i="1313"/>
  <c r="T2810" i="1313"/>
  <c r="U2810" i="1313"/>
  <c r="V2810" i="1313"/>
  <c r="W2810" i="1313"/>
  <c r="T2809" i="1313"/>
  <c r="U2809" i="1313"/>
  <c r="V2809" i="1313"/>
  <c r="W2809" i="1313"/>
  <c r="T2808" i="1313"/>
  <c r="U2808" i="1313"/>
  <c r="V2808" i="1313"/>
  <c r="W2808" i="1313"/>
  <c r="T2807" i="1313"/>
  <c r="U2807" i="1313"/>
  <c r="V2807" i="1313"/>
  <c r="W2807" i="1313"/>
  <c r="T2806" i="1313"/>
  <c r="U2806" i="1313"/>
  <c r="V2806" i="1313"/>
  <c r="W2806" i="1313"/>
  <c r="T2805" i="1313"/>
  <c r="U2805" i="1313"/>
  <c r="V2805" i="1313"/>
  <c r="W2805" i="1313"/>
  <c r="T2804" i="1313"/>
  <c r="U2804" i="1313"/>
  <c r="V2804" i="1313"/>
  <c r="W2804" i="1313"/>
  <c r="T2803" i="1313"/>
  <c r="U2803" i="1313"/>
  <c r="V2803" i="1313"/>
  <c r="W2803" i="1313"/>
  <c r="T2802" i="1313"/>
  <c r="U2802" i="1313"/>
  <c r="V2802" i="1313"/>
  <c r="W2802" i="1313"/>
  <c r="T2801" i="1313"/>
  <c r="U2801" i="1313"/>
  <c r="V2801" i="1313"/>
  <c r="W2801" i="1313"/>
  <c r="T2800" i="1313"/>
  <c r="U2800" i="1313"/>
  <c r="V2800" i="1313"/>
  <c r="W2800" i="1313"/>
  <c r="T2799" i="1313"/>
  <c r="U2799" i="1313"/>
  <c r="V2799" i="1313"/>
  <c r="W2799" i="1313"/>
  <c r="T2798" i="1313"/>
  <c r="U2798" i="1313"/>
  <c r="V2798" i="1313"/>
  <c r="W2798" i="1313"/>
  <c r="T2797" i="1313"/>
  <c r="U2797" i="1313"/>
  <c r="V2797" i="1313"/>
  <c r="W2797" i="1313"/>
  <c r="T2796" i="1313"/>
  <c r="U2796" i="1313"/>
  <c r="V2796" i="1313"/>
  <c r="W2796" i="1313"/>
  <c r="T2795" i="1313"/>
  <c r="U2795" i="1313"/>
  <c r="V2795" i="1313"/>
  <c r="W2795" i="1313"/>
  <c r="T2794" i="1313"/>
  <c r="U2794" i="1313"/>
  <c r="V2794" i="1313"/>
  <c r="W2794" i="1313"/>
  <c r="T2793" i="1313"/>
  <c r="U2793" i="1313"/>
  <c r="V2793" i="1313"/>
  <c r="W2793" i="1313"/>
  <c r="T2792" i="1313"/>
  <c r="U2792" i="1313"/>
  <c r="V2792" i="1313"/>
  <c r="W2792" i="1313"/>
  <c r="T2791" i="1313"/>
  <c r="U2791" i="1313"/>
  <c r="V2791" i="1313"/>
  <c r="W2791" i="1313"/>
  <c r="T2790" i="1313"/>
  <c r="U2790" i="1313"/>
  <c r="V2790" i="1313"/>
  <c r="W2790" i="1313"/>
  <c r="T2789" i="1313"/>
  <c r="U2789" i="1313"/>
  <c r="V2789" i="1313"/>
  <c r="W2789" i="1313"/>
  <c r="T2788" i="1313"/>
  <c r="U2788" i="1313"/>
  <c r="V2788" i="1313"/>
  <c r="W2788" i="1313"/>
  <c r="T2787" i="1313"/>
  <c r="U2787" i="1313"/>
  <c r="V2787" i="1313"/>
  <c r="W2787" i="1313"/>
  <c r="T2786" i="1313"/>
  <c r="U2786" i="1313"/>
  <c r="V2786" i="1313"/>
  <c r="W2786" i="1313"/>
  <c r="T2785" i="1313"/>
  <c r="U2785" i="1313"/>
  <c r="V2785" i="1313"/>
  <c r="W2785" i="1313"/>
  <c r="T2784" i="1313"/>
  <c r="U2784" i="1313"/>
  <c r="V2784" i="1313"/>
  <c r="W2784" i="1313"/>
  <c r="T2783" i="1313"/>
  <c r="U2783" i="1313"/>
  <c r="V2783" i="1313"/>
  <c r="W2783" i="1313"/>
  <c r="T2782" i="1313"/>
  <c r="U2782" i="1313"/>
  <c r="V2782" i="1313"/>
  <c r="W2782" i="1313"/>
  <c r="T2781" i="1313"/>
  <c r="U2781" i="1313"/>
  <c r="V2781" i="1313"/>
  <c r="W2781" i="1313"/>
  <c r="T2780" i="1313"/>
  <c r="U2780" i="1313"/>
  <c r="V2780" i="1313"/>
  <c r="W2780" i="1313"/>
  <c r="T2779" i="1313"/>
  <c r="U2779" i="1313"/>
  <c r="V2779" i="1313"/>
  <c r="W2779" i="1313"/>
  <c r="T2778" i="1313"/>
  <c r="U2778" i="1313"/>
  <c r="V2778" i="1313"/>
  <c r="W2778" i="1313"/>
  <c r="T2777" i="1313"/>
  <c r="U2777" i="1313"/>
  <c r="V2777" i="1313"/>
  <c r="W2777" i="1313"/>
  <c r="T2776" i="1313"/>
  <c r="U2776" i="1313"/>
  <c r="V2776" i="1313"/>
  <c r="W2776" i="1313"/>
  <c r="T2775" i="1313"/>
  <c r="U2775" i="1313"/>
  <c r="V2775" i="1313"/>
  <c r="W2775" i="1313"/>
  <c r="T2774" i="1313"/>
  <c r="U2774" i="1313"/>
  <c r="V2774" i="1313"/>
  <c r="W2774" i="1313"/>
  <c r="T2773" i="1313"/>
  <c r="U2773" i="1313"/>
  <c r="V2773" i="1313"/>
  <c r="W2773" i="1313"/>
  <c r="T2772" i="1313"/>
  <c r="U2772" i="1313"/>
  <c r="V2772" i="1313"/>
  <c r="W2772" i="1313"/>
  <c r="T2771" i="1313"/>
  <c r="U2771" i="1313"/>
  <c r="V2771" i="1313"/>
  <c r="W2771" i="1313"/>
  <c r="T2770" i="1313"/>
  <c r="U2770" i="1313"/>
  <c r="V2770" i="1313"/>
  <c r="W2770" i="1313"/>
  <c r="T2769" i="1313"/>
  <c r="U2769" i="1313"/>
  <c r="V2769" i="1313"/>
  <c r="W2769" i="1313"/>
  <c r="T2768" i="1313"/>
  <c r="U2768" i="1313"/>
  <c r="V2768" i="1313"/>
  <c r="W2768" i="1313"/>
  <c r="T2767" i="1313"/>
  <c r="U2767" i="1313"/>
  <c r="V2767" i="1313"/>
  <c r="W2767" i="1313"/>
  <c r="T2766" i="1313"/>
  <c r="U2766" i="1313"/>
  <c r="V2766" i="1313"/>
  <c r="W2766" i="1313"/>
  <c r="T2765" i="1313"/>
  <c r="U2765" i="1313"/>
  <c r="V2765" i="1313"/>
  <c r="W2765" i="1313"/>
  <c r="T2764" i="1313"/>
  <c r="U2764" i="1313"/>
  <c r="V2764" i="1313"/>
  <c r="W2764" i="1313"/>
  <c r="T2763" i="1313"/>
  <c r="U2763" i="1313"/>
  <c r="V2763" i="1313"/>
  <c r="W2763" i="1313"/>
  <c r="T2762" i="1313"/>
  <c r="U2762" i="1313"/>
  <c r="V2762" i="1313"/>
  <c r="W2762" i="1313"/>
  <c r="T2761" i="1313"/>
  <c r="U2761" i="1313"/>
  <c r="V2761" i="1313"/>
  <c r="W2761" i="1313"/>
  <c r="T2760" i="1313"/>
  <c r="U2760" i="1313"/>
  <c r="V2760" i="1313"/>
  <c r="W2760" i="1313"/>
  <c r="T2759" i="1313"/>
  <c r="U2759" i="1313"/>
  <c r="V2759" i="1313"/>
  <c r="W2759" i="1313"/>
  <c r="T2758" i="1313"/>
  <c r="U2758" i="1313"/>
  <c r="V2758" i="1313"/>
  <c r="W2758" i="1313"/>
  <c r="T2757" i="1313"/>
  <c r="U2757" i="1313"/>
  <c r="V2757" i="1313"/>
  <c r="W2757" i="1313"/>
  <c r="T2756" i="1313"/>
  <c r="U2756" i="1313"/>
  <c r="V2756" i="1313"/>
  <c r="W2756" i="1313"/>
  <c r="T2755" i="1313"/>
  <c r="U2755" i="1313"/>
  <c r="V2755" i="1313"/>
  <c r="W2755" i="1313"/>
  <c r="T2754" i="1313"/>
  <c r="U2754" i="1313"/>
  <c r="V2754" i="1313"/>
  <c r="W2754" i="1313"/>
  <c r="T2753" i="1313"/>
  <c r="U2753" i="1313"/>
  <c r="V2753" i="1313"/>
  <c r="W2753" i="1313"/>
  <c r="T2752" i="1313"/>
  <c r="U2752" i="1313"/>
  <c r="V2752" i="1313"/>
  <c r="W2752" i="1313"/>
  <c r="T2751" i="1313"/>
  <c r="U2751" i="1313"/>
  <c r="V2751" i="1313"/>
  <c r="W2751" i="1313"/>
  <c r="T2750" i="1313"/>
  <c r="U2750" i="1313"/>
  <c r="V2750" i="1313"/>
  <c r="W2750" i="1313"/>
  <c r="T2749" i="1313"/>
  <c r="U2749" i="1313"/>
  <c r="V2749" i="1313"/>
  <c r="W2749" i="1313"/>
  <c r="T2748" i="1313"/>
  <c r="U2748" i="1313"/>
  <c r="V2748" i="1313"/>
  <c r="W2748" i="1313"/>
  <c r="T2747" i="1313"/>
  <c r="U2747" i="1313"/>
  <c r="V2747" i="1313"/>
  <c r="W2747" i="1313"/>
  <c r="T2746" i="1313"/>
  <c r="U2746" i="1313"/>
  <c r="V2746" i="1313"/>
  <c r="W2746" i="1313"/>
  <c r="T2745" i="1313"/>
  <c r="U2745" i="1313"/>
  <c r="V2745" i="1313"/>
  <c r="W2745" i="1313"/>
  <c r="T2744" i="1313"/>
  <c r="U2744" i="1313"/>
  <c r="V2744" i="1313"/>
  <c r="W2744" i="1313"/>
  <c r="T2743" i="1313"/>
  <c r="U2743" i="1313"/>
  <c r="V2743" i="1313"/>
  <c r="W2743" i="1313"/>
  <c r="T2742" i="1313"/>
  <c r="U2742" i="1313"/>
  <c r="V2742" i="1313"/>
  <c r="W2742" i="1313"/>
  <c r="T2741" i="1313"/>
  <c r="U2741" i="1313"/>
  <c r="V2741" i="1313"/>
  <c r="W2741" i="1313"/>
  <c r="T2740" i="1313"/>
  <c r="U2740" i="1313"/>
  <c r="V2740" i="1313"/>
  <c r="W2740" i="1313"/>
  <c r="T2739" i="1313"/>
  <c r="U2739" i="1313"/>
  <c r="V2739" i="1313"/>
  <c r="W2739" i="1313"/>
  <c r="T2738" i="1313"/>
  <c r="U2738" i="1313"/>
  <c r="V2738" i="1313"/>
  <c r="W2738" i="1313"/>
  <c r="T2737" i="1313"/>
  <c r="U2737" i="1313"/>
  <c r="V2737" i="1313"/>
  <c r="W2737" i="1313"/>
  <c r="T2736" i="1313"/>
  <c r="U2736" i="1313"/>
  <c r="V2736" i="1313"/>
  <c r="W2736" i="1313"/>
  <c r="T2735" i="1313"/>
  <c r="U2735" i="1313"/>
  <c r="V2735" i="1313"/>
  <c r="W2735" i="1313"/>
  <c r="T2734" i="1313"/>
  <c r="U2734" i="1313"/>
  <c r="V2734" i="1313"/>
  <c r="W2734" i="1313"/>
  <c r="T2733" i="1313"/>
  <c r="U2733" i="1313"/>
  <c r="V2733" i="1313"/>
  <c r="W2733" i="1313"/>
  <c r="T2732" i="1313"/>
  <c r="U2732" i="1313"/>
  <c r="V2732" i="1313"/>
  <c r="W2732" i="1313"/>
  <c r="T2731" i="1313"/>
  <c r="U2731" i="1313"/>
  <c r="V2731" i="1313"/>
  <c r="W2731" i="1313"/>
  <c r="T2730" i="1313"/>
  <c r="U2730" i="1313"/>
  <c r="V2730" i="1313"/>
  <c r="W2730" i="1313"/>
  <c r="T2729" i="1313"/>
  <c r="U2729" i="1313"/>
  <c r="V2729" i="1313"/>
  <c r="W2729" i="1313"/>
  <c r="T2728" i="1313"/>
  <c r="U2728" i="1313"/>
  <c r="V2728" i="1313"/>
  <c r="W2728" i="1313"/>
  <c r="T2727" i="1313"/>
  <c r="U2727" i="1313"/>
  <c r="V2727" i="1313"/>
  <c r="W2727" i="1313"/>
  <c r="T2726" i="1313"/>
  <c r="U2726" i="1313"/>
  <c r="V2726" i="1313"/>
  <c r="W2726" i="1313"/>
  <c r="T2725" i="1313"/>
  <c r="U2725" i="1313"/>
  <c r="V2725" i="1313"/>
  <c r="W2725" i="1313"/>
  <c r="T2724" i="1313"/>
  <c r="U2724" i="1313"/>
  <c r="V2724" i="1313"/>
  <c r="W2724" i="1313"/>
  <c r="T2723" i="1313"/>
  <c r="U2723" i="1313"/>
  <c r="V2723" i="1313"/>
  <c r="W2723" i="1313"/>
  <c r="T2722" i="1313"/>
  <c r="U2722" i="1313"/>
  <c r="V2722" i="1313"/>
  <c r="W2722" i="1313"/>
  <c r="T2721" i="1313"/>
  <c r="U2721" i="1313"/>
  <c r="V2721" i="1313"/>
  <c r="W2721" i="1313"/>
  <c r="T2720" i="1313"/>
  <c r="U2720" i="1313"/>
  <c r="V2720" i="1313"/>
  <c r="W2720" i="1313"/>
  <c r="T2719" i="1313"/>
  <c r="U2719" i="1313"/>
  <c r="V2719" i="1313"/>
  <c r="W2719" i="1313"/>
  <c r="T2718" i="1313"/>
  <c r="U2718" i="1313"/>
  <c r="V2718" i="1313"/>
  <c r="W2718" i="1313"/>
  <c r="T2717" i="1313"/>
  <c r="U2717" i="1313"/>
  <c r="V2717" i="1313"/>
  <c r="W2717" i="1313"/>
  <c r="T2716" i="1313"/>
  <c r="U2716" i="1313"/>
  <c r="V2716" i="1313"/>
  <c r="W2716" i="1313"/>
  <c r="T2715" i="1313"/>
  <c r="U2715" i="1313"/>
  <c r="V2715" i="1313"/>
  <c r="W2715" i="1313"/>
  <c r="T2714" i="1313"/>
  <c r="U2714" i="1313"/>
  <c r="V2714" i="1313"/>
  <c r="W2714" i="1313"/>
  <c r="T2713" i="1313"/>
  <c r="U2713" i="1313"/>
  <c r="V2713" i="1313"/>
  <c r="W2713" i="1313"/>
  <c r="T2712" i="1313"/>
  <c r="U2712" i="1313"/>
  <c r="V2712" i="1313"/>
  <c r="W2712" i="1313"/>
  <c r="T2711" i="1313"/>
  <c r="U2711" i="1313"/>
  <c r="V2711" i="1313"/>
  <c r="W2711" i="1313"/>
  <c r="T2710" i="1313"/>
  <c r="U2710" i="1313"/>
  <c r="V2710" i="1313"/>
  <c r="W2710" i="1313"/>
  <c r="T2709" i="1313"/>
  <c r="U2709" i="1313"/>
  <c r="V2709" i="1313"/>
  <c r="W2709" i="1313"/>
  <c r="T2708" i="1313"/>
  <c r="U2708" i="1313"/>
  <c r="V2708" i="1313"/>
  <c r="W2708" i="1313"/>
  <c r="T2707" i="1313"/>
  <c r="U2707" i="1313"/>
  <c r="V2707" i="1313"/>
  <c r="W2707" i="1313"/>
  <c r="T2706" i="1313"/>
  <c r="U2706" i="1313"/>
  <c r="V2706" i="1313"/>
  <c r="W2706" i="1313"/>
  <c r="T2705" i="1313"/>
  <c r="U2705" i="1313"/>
  <c r="V2705" i="1313"/>
  <c r="W2705" i="1313"/>
  <c r="T2704" i="1313"/>
  <c r="U2704" i="1313"/>
  <c r="V2704" i="1313"/>
  <c r="W2704" i="1313"/>
  <c r="T2703" i="1313"/>
  <c r="U2703" i="1313"/>
  <c r="V2703" i="1313"/>
  <c r="W2703" i="1313"/>
  <c r="T2702" i="1313"/>
  <c r="U2702" i="1313"/>
  <c r="V2702" i="1313"/>
  <c r="W2702" i="1313"/>
  <c r="T2701" i="1313"/>
  <c r="U2701" i="1313"/>
  <c r="V2701" i="1313"/>
  <c r="W2701" i="1313"/>
  <c r="T2700" i="1313"/>
  <c r="U2700" i="1313"/>
  <c r="V2700" i="1313"/>
  <c r="W2700" i="1313"/>
  <c r="T2699" i="1313"/>
  <c r="U2699" i="1313"/>
  <c r="V2699" i="1313"/>
  <c r="W2699" i="1313"/>
  <c r="T2698" i="1313"/>
  <c r="U2698" i="1313"/>
  <c r="V2698" i="1313"/>
  <c r="W2698" i="1313"/>
  <c r="T2697" i="1313"/>
  <c r="U2697" i="1313"/>
  <c r="V2697" i="1313"/>
  <c r="W2697" i="1313"/>
  <c r="T2696" i="1313"/>
  <c r="U2696" i="1313"/>
  <c r="V2696" i="1313"/>
  <c r="W2696" i="1313"/>
  <c r="T2695" i="1313"/>
  <c r="U2695" i="1313"/>
  <c r="V2695" i="1313"/>
  <c r="W2695" i="1313"/>
  <c r="T2694" i="1313"/>
  <c r="U2694" i="1313"/>
  <c r="V2694" i="1313"/>
  <c r="W2694" i="1313"/>
  <c r="T2693" i="1313"/>
  <c r="U2693" i="1313"/>
  <c r="V2693" i="1313"/>
  <c r="W2693" i="1313"/>
  <c r="T2692" i="1313"/>
  <c r="U2692" i="1313"/>
  <c r="V2692" i="1313"/>
  <c r="W2692" i="1313"/>
  <c r="T2691" i="1313"/>
  <c r="U2691" i="1313"/>
  <c r="V2691" i="1313"/>
  <c r="W2691" i="1313"/>
  <c r="T2690" i="1313"/>
  <c r="U2690" i="1313"/>
  <c r="V2690" i="1313"/>
  <c r="W2690" i="1313"/>
  <c r="T2689" i="1313"/>
  <c r="U2689" i="1313"/>
  <c r="V2689" i="1313"/>
  <c r="W2689" i="1313"/>
  <c r="T2688" i="1313"/>
  <c r="U2688" i="1313"/>
  <c r="V2688" i="1313"/>
  <c r="W2688" i="1313"/>
  <c r="T2687" i="1313"/>
  <c r="U2687" i="1313"/>
  <c r="V2687" i="1313"/>
  <c r="W2687" i="1313"/>
  <c r="T2686" i="1313"/>
  <c r="U2686" i="1313"/>
  <c r="V2686" i="1313"/>
  <c r="W2686" i="1313"/>
  <c r="T2685" i="1313"/>
  <c r="U2685" i="1313"/>
  <c r="V2685" i="1313"/>
  <c r="W2685" i="1313"/>
  <c r="T2684" i="1313"/>
  <c r="U2684" i="1313"/>
  <c r="V2684" i="1313"/>
  <c r="W2684" i="1313"/>
  <c r="T2683" i="1313"/>
  <c r="U2683" i="1313"/>
  <c r="V2683" i="1313"/>
  <c r="W2683" i="1313"/>
  <c r="T2682" i="1313"/>
  <c r="U2682" i="1313"/>
  <c r="V2682" i="1313"/>
  <c r="W2682" i="1313"/>
  <c r="T2681" i="1313"/>
  <c r="U2681" i="1313"/>
  <c r="V2681" i="1313"/>
  <c r="W2681" i="1313"/>
  <c r="T2680" i="1313"/>
  <c r="U2680" i="1313"/>
  <c r="V2680" i="1313"/>
  <c r="W2680" i="1313"/>
  <c r="T2679" i="1313"/>
  <c r="U2679" i="1313"/>
  <c r="V2679" i="1313"/>
  <c r="W2679" i="1313"/>
  <c r="T2678" i="1313"/>
  <c r="U2678" i="1313"/>
  <c r="V2678" i="1313"/>
  <c r="W2678" i="1313"/>
  <c r="T2677" i="1313"/>
  <c r="U2677" i="1313"/>
  <c r="V2677" i="1313"/>
  <c r="W2677" i="1313"/>
  <c r="T2676" i="1313"/>
  <c r="U2676" i="1313"/>
  <c r="V2676" i="1313"/>
  <c r="W2676" i="1313"/>
  <c r="T2675" i="1313"/>
  <c r="U2675" i="1313"/>
  <c r="V2675" i="1313"/>
  <c r="W2675" i="1313"/>
  <c r="T2674" i="1313"/>
  <c r="U2674" i="1313"/>
  <c r="V2674" i="1313"/>
  <c r="W2674" i="1313"/>
  <c r="T2673" i="1313"/>
  <c r="U2673" i="1313"/>
  <c r="V2673" i="1313"/>
  <c r="W2673" i="1313"/>
  <c r="T2672" i="1313"/>
  <c r="U2672" i="1313"/>
  <c r="V2672" i="1313"/>
  <c r="W2672" i="1313"/>
  <c r="T2671" i="1313"/>
  <c r="U2671" i="1313"/>
  <c r="V2671" i="1313"/>
  <c r="W2671" i="1313"/>
  <c r="T2670" i="1313"/>
  <c r="U2670" i="1313"/>
  <c r="V2670" i="1313"/>
  <c r="W2670" i="1313"/>
  <c r="T2669" i="1313"/>
  <c r="U2669" i="1313"/>
  <c r="V2669" i="1313"/>
  <c r="W2669" i="1313"/>
  <c r="T2668" i="1313"/>
  <c r="U2668" i="1313"/>
  <c r="V2668" i="1313"/>
  <c r="W2668" i="1313"/>
  <c r="T2667" i="1313"/>
  <c r="U2667" i="1313"/>
  <c r="V2667" i="1313"/>
  <c r="W2667" i="1313"/>
  <c r="T2666" i="1313"/>
  <c r="U2666" i="1313"/>
  <c r="V2666" i="1313"/>
  <c r="W2666" i="1313"/>
  <c r="T2665" i="1313"/>
  <c r="U2665" i="1313"/>
  <c r="V2665" i="1313"/>
  <c r="W2665" i="1313"/>
  <c r="T2664" i="1313"/>
  <c r="U2664" i="1313"/>
  <c r="V2664" i="1313"/>
  <c r="W2664" i="1313"/>
  <c r="T2663" i="1313"/>
  <c r="U2663" i="1313"/>
  <c r="V2663" i="1313"/>
  <c r="W2663" i="1313"/>
  <c r="T2662" i="1313"/>
  <c r="U2662" i="1313"/>
  <c r="V2662" i="1313"/>
  <c r="W2662" i="1313"/>
  <c r="T2661" i="1313"/>
  <c r="U2661" i="1313"/>
  <c r="V2661" i="1313"/>
  <c r="W2661" i="1313"/>
  <c r="T2660" i="1313"/>
  <c r="U2660" i="1313"/>
  <c r="V2660" i="1313"/>
  <c r="W2660" i="1313"/>
  <c r="T2659" i="1313"/>
  <c r="U2659" i="1313"/>
  <c r="V2659" i="1313"/>
  <c r="W2659" i="1313"/>
  <c r="T2658" i="1313"/>
  <c r="U2658" i="1313"/>
  <c r="V2658" i="1313"/>
  <c r="W2658" i="1313"/>
  <c r="T2657" i="1313"/>
  <c r="U2657" i="1313"/>
  <c r="V2657" i="1313"/>
  <c r="W2657" i="1313"/>
  <c r="T2656" i="1313"/>
  <c r="U2656" i="1313"/>
  <c r="V2656" i="1313"/>
  <c r="W2656" i="1313"/>
  <c r="T2655" i="1313"/>
  <c r="U2655" i="1313"/>
  <c r="V2655" i="1313"/>
  <c r="W2655" i="1313"/>
  <c r="T2654" i="1313"/>
  <c r="U2654" i="1313"/>
  <c r="V2654" i="1313"/>
  <c r="W2654" i="1313"/>
  <c r="T2653" i="1313"/>
  <c r="U2653" i="1313"/>
  <c r="V2653" i="1313"/>
  <c r="W2653" i="1313"/>
  <c r="T2652" i="1313"/>
  <c r="U2652" i="1313"/>
  <c r="V2652" i="1313"/>
  <c r="W2652" i="1313"/>
  <c r="T2651" i="1313"/>
  <c r="U2651" i="1313"/>
  <c r="V2651" i="1313"/>
  <c r="W2651" i="1313"/>
  <c r="T2650" i="1313"/>
  <c r="U2650" i="1313"/>
  <c r="V2650" i="1313"/>
  <c r="W2650" i="1313"/>
  <c r="T2649" i="1313"/>
  <c r="U2649" i="1313"/>
  <c r="V2649" i="1313"/>
  <c r="W2649" i="1313"/>
  <c r="T2648" i="1313"/>
  <c r="U2648" i="1313"/>
  <c r="V2648" i="1313"/>
  <c r="W2648" i="1313"/>
  <c r="T2647" i="1313"/>
  <c r="U2647" i="1313"/>
  <c r="V2647" i="1313"/>
  <c r="W2647" i="1313"/>
  <c r="T2646" i="1313"/>
  <c r="U2646" i="1313"/>
  <c r="V2646" i="1313"/>
  <c r="W2646" i="1313"/>
  <c r="T2645" i="1313"/>
  <c r="U2645" i="1313"/>
  <c r="V2645" i="1313"/>
  <c r="W2645" i="1313"/>
  <c r="T2644" i="1313"/>
  <c r="U2644" i="1313"/>
  <c r="V2644" i="1313"/>
  <c r="W2644" i="1313"/>
  <c r="T2643" i="1313"/>
  <c r="U2643" i="1313"/>
  <c r="V2643" i="1313"/>
  <c r="W2643" i="1313"/>
  <c r="T2642" i="1313"/>
  <c r="U2642" i="1313"/>
  <c r="V2642" i="1313"/>
  <c r="W2642" i="1313"/>
  <c r="T2641" i="1313"/>
  <c r="U2641" i="1313"/>
  <c r="V2641" i="1313"/>
  <c r="W2641" i="1313"/>
  <c r="T2640" i="1313"/>
  <c r="U2640" i="1313"/>
  <c r="V2640" i="1313"/>
  <c r="W2640" i="1313"/>
  <c r="T2639" i="1313"/>
  <c r="U2639" i="1313"/>
  <c r="V2639" i="1313"/>
  <c r="W2639" i="1313"/>
  <c r="T2638" i="1313"/>
  <c r="U2638" i="1313"/>
  <c r="V2638" i="1313"/>
  <c r="W2638" i="1313"/>
  <c r="T2637" i="1313"/>
  <c r="U2637" i="1313"/>
  <c r="V2637" i="1313"/>
  <c r="W2637" i="1313"/>
  <c r="T2636" i="1313"/>
  <c r="U2636" i="1313"/>
  <c r="V2636" i="1313"/>
  <c r="W2636" i="1313"/>
  <c r="T2635" i="1313"/>
  <c r="U2635" i="1313"/>
  <c r="V2635" i="1313"/>
  <c r="W2635" i="1313"/>
  <c r="T2634" i="1313"/>
  <c r="U2634" i="1313"/>
  <c r="V2634" i="1313"/>
  <c r="W2634" i="1313"/>
  <c r="T2633" i="1313"/>
  <c r="U2633" i="1313"/>
  <c r="V2633" i="1313"/>
  <c r="W2633" i="1313"/>
  <c r="T2632" i="1313"/>
  <c r="U2632" i="1313"/>
  <c r="V2632" i="1313"/>
  <c r="W2632" i="1313"/>
  <c r="T2631" i="1313"/>
  <c r="U2631" i="1313"/>
  <c r="V2631" i="1313"/>
  <c r="W2631" i="1313"/>
  <c r="T2630" i="1313"/>
  <c r="U2630" i="1313"/>
  <c r="V2630" i="1313"/>
  <c r="W2630" i="1313"/>
  <c r="T2629" i="1313"/>
  <c r="U2629" i="1313"/>
  <c r="V2629" i="1313"/>
  <c r="W2629" i="1313"/>
  <c r="T2628" i="1313"/>
  <c r="U2628" i="1313"/>
  <c r="V2628" i="1313"/>
  <c r="W2628" i="1313"/>
  <c r="T2627" i="1313"/>
  <c r="U2627" i="1313"/>
  <c r="V2627" i="1313"/>
  <c r="W2627" i="1313"/>
  <c r="T2626" i="1313"/>
  <c r="U2626" i="1313"/>
  <c r="V2626" i="1313"/>
  <c r="W2626" i="1313"/>
  <c r="T2625" i="1313"/>
  <c r="U2625" i="1313"/>
  <c r="V2625" i="1313"/>
  <c r="W2625" i="1313"/>
  <c r="T2624" i="1313"/>
  <c r="U2624" i="1313"/>
  <c r="V2624" i="1313"/>
  <c r="W2624" i="1313"/>
  <c r="T2623" i="1313"/>
  <c r="U2623" i="1313"/>
  <c r="V2623" i="1313"/>
  <c r="W2623" i="1313"/>
  <c r="T2622" i="1313"/>
  <c r="U2622" i="1313"/>
  <c r="V2622" i="1313"/>
  <c r="W2622" i="1313"/>
  <c r="T2621" i="1313"/>
  <c r="U2621" i="1313"/>
  <c r="V2621" i="1313"/>
  <c r="W2621" i="1313"/>
  <c r="T2620" i="1313"/>
  <c r="U2620" i="1313"/>
  <c r="V2620" i="1313"/>
  <c r="W2620" i="1313"/>
  <c r="T2619" i="1313"/>
  <c r="U2619" i="1313"/>
  <c r="V2619" i="1313"/>
  <c r="W2619" i="1313"/>
  <c r="T2618" i="1313"/>
  <c r="U2618" i="1313"/>
  <c r="V2618" i="1313"/>
  <c r="W2618" i="1313"/>
  <c r="T2617" i="1313"/>
  <c r="U2617" i="1313"/>
  <c r="V2617" i="1313"/>
  <c r="W2617" i="1313"/>
  <c r="T2616" i="1313"/>
  <c r="U2616" i="1313"/>
  <c r="V2616" i="1313"/>
  <c r="W2616" i="1313"/>
  <c r="T2615" i="1313"/>
  <c r="U2615" i="1313"/>
  <c r="V2615" i="1313"/>
  <c r="W2615" i="1313"/>
  <c r="T2614" i="1313"/>
  <c r="U2614" i="1313"/>
  <c r="V2614" i="1313"/>
  <c r="W2614" i="1313"/>
  <c r="T2613" i="1313"/>
  <c r="U2613" i="1313"/>
  <c r="V2613" i="1313"/>
  <c r="W2613" i="1313"/>
  <c r="T2612" i="1313"/>
  <c r="U2612" i="1313"/>
  <c r="V2612" i="1313"/>
  <c r="W2612" i="1313"/>
  <c r="T2611" i="1313"/>
  <c r="U2611" i="1313"/>
  <c r="V2611" i="1313"/>
  <c r="W2611" i="1313"/>
  <c r="T2610" i="1313"/>
  <c r="U2610" i="1313"/>
  <c r="V2610" i="1313"/>
  <c r="W2610" i="1313"/>
  <c r="T2609" i="1313"/>
  <c r="U2609" i="1313"/>
  <c r="V2609" i="1313"/>
  <c r="W2609" i="1313"/>
  <c r="T2608" i="1313"/>
  <c r="U2608" i="1313"/>
  <c r="V2608" i="1313"/>
  <c r="W2608" i="1313"/>
  <c r="T2607" i="1313"/>
  <c r="U2607" i="1313"/>
  <c r="V2607" i="1313"/>
  <c r="W2607" i="1313"/>
  <c r="T2606" i="1313"/>
  <c r="U2606" i="1313"/>
  <c r="V2606" i="1313"/>
  <c r="W2606" i="1313"/>
  <c r="T2605" i="1313"/>
  <c r="U2605" i="1313"/>
  <c r="V2605" i="1313"/>
  <c r="W2605" i="1313"/>
  <c r="T2604" i="1313"/>
  <c r="U2604" i="1313"/>
  <c r="V2604" i="1313"/>
  <c r="W2604" i="1313"/>
  <c r="T2603" i="1313"/>
  <c r="U2603" i="1313"/>
  <c r="V2603" i="1313"/>
  <c r="W2603" i="1313"/>
  <c r="T2602" i="1313"/>
  <c r="U2602" i="1313"/>
  <c r="V2602" i="1313"/>
  <c r="W2602" i="1313"/>
  <c r="T2601" i="1313"/>
  <c r="U2601" i="1313"/>
  <c r="V2601" i="1313"/>
  <c r="W2601" i="1313"/>
  <c r="T2600" i="1313"/>
  <c r="U2600" i="1313"/>
  <c r="V2600" i="1313"/>
  <c r="W2600" i="1313"/>
  <c r="T2599" i="1313"/>
  <c r="U2599" i="1313"/>
  <c r="V2599" i="1313"/>
  <c r="W2599" i="1313"/>
  <c r="T2598" i="1313"/>
  <c r="U2598" i="1313"/>
  <c r="V2598" i="1313"/>
  <c r="W2598" i="1313"/>
  <c r="T2597" i="1313"/>
  <c r="U2597" i="1313"/>
  <c r="V2597" i="1313"/>
  <c r="W2597" i="1313"/>
  <c r="T2596" i="1313"/>
  <c r="U2596" i="1313"/>
  <c r="V2596" i="1313"/>
  <c r="W2596" i="1313"/>
  <c r="T2595" i="1313"/>
  <c r="U2595" i="1313"/>
  <c r="V2595" i="1313"/>
  <c r="W2595" i="1313"/>
  <c r="T2594" i="1313"/>
  <c r="U2594" i="1313"/>
  <c r="V2594" i="1313"/>
  <c r="W2594" i="1313"/>
  <c r="T2593" i="1313"/>
  <c r="U2593" i="1313"/>
  <c r="V2593" i="1313"/>
  <c r="W2593" i="1313"/>
  <c r="T2592" i="1313"/>
  <c r="U2592" i="1313"/>
  <c r="V2592" i="1313"/>
  <c r="W2592" i="1313"/>
  <c r="T2591" i="1313"/>
  <c r="U2591" i="1313"/>
  <c r="V2591" i="1313"/>
  <c r="W2591" i="1313"/>
  <c r="T2590" i="1313"/>
  <c r="U2590" i="1313"/>
  <c r="V2590" i="1313"/>
  <c r="W2590" i="1313"/>
  <c r="T2589" i="1313"/>
  <c r="U2589" i="1313"/>
  <c r="V2589" i="1313"/>
  <c r="W2589" i="1313"/>
  <c r="T2588" i="1313"/>
  <c r="U2588" i="1313"/>
  <c r="V2588" i="1313"/>
  <c r="W2588" i="1313"/>
  <c r="T2587" i="1313"/>
  <c r="U2587" i="1313"/>
  <c r="V2587" i="1313"/>
  <c r="W2587" i="1313"/>
  <c r="T2586" i="1313"/>
  <c r="U2586" i="1313"/>
  <c r="V2586" i="1313"/>
  <c r="W2586" i="1313"/>
  <c r="T2585" i="1313"/>
  <c r="U2585" i="1313"/>
  <c r="V2585" i="1313"/>
  <c r="W2585" i="1313"/>
  <c r="T2584" i="1313"/>
  <c r="U2584" i="1313"/>
  <c r="V2584" i="1313"/>
  <c r="W2584" i="1313"/>
  <c r="T2583" i="1313"/>
  <c r="U2583" i="1313"/>
  <c r="V2583" i="1313"/>
  <c r="W2583" i="1313"/>
  <c r="T2582" i="1313"/>
  <c r="U2582" i="1313"/>
  <c r="V2582" i="1313"/>
  <c r="W2582" i="1313"/>
  <c r="T2581" i="1313"/>
  <c r="U2581" i="1313"/>
  <c r="V2581" i="1313"/>
  <c r="W2581" i="1313"/>
  <c r="T2580" i="1313"/>
  <c r="U2580" i="1313"/>
  <c r="V2580" i="1313"/>
  <c r="W2580" i="1313"/>
  <c r="T2579" i="1313"/>
  <c r="U2579" i="1313"/>
  <c r="V2579" i="1313"/>
  <c r="W2579" i="1313"/>
  <c r="T2578" i="1313"/>
  <c r="U2578" i="1313"/>
  <c r="V2578" i="1313"/>
  <c r="W2578" i="1313"/>
  <c r="T2577" i="1313"/>
  <c r="U2577" i="1313"/>
  <c r="V2577" i="1313"/>
  <c r="W2577" i="1313"/>
  <c r="T2576" i="1313"/>
  <c r="U2576" i="1313"/>
  <c r="V2576" i="1313"/>
  <c r="W2576" i="1313"/>
  <c r="T2575" i="1313"/>
  <c r="U2575" i="1313"/>
  <c r="V2575" i="1313"/>
  <c r="W2575" i="1313"/>
  <c r="T2574" i="1313"/>
  <c r="U2574" i="1313"/>
  <c r="V2574" i="1313"/>
  <c r="W2574" i="1313"/>
  <c r="T2573" i="1313"/>
  <c r="U2573" i="1313"/>
  <c r="V2573" i="1313"/>
  <c r="W2573" i="1313"/>
  <c r="T2572" i="1313"/>
  <c r="U2572" i="1313"/>
  <c r="V2572" i="1313"/>
  <c r="W2572" i="1313"/>
  <c r="T2571" i="1313"/>
  <c r="U2571" i="1313"/>
  <c r="V2571" i="1313"/>
  <c r="W2571" i="1313"/>
  <c r="T2570" i="1313"/>
  <c r="U2570" i="1313"/>
  <c r="V2570" i="1313"/>
  <c r="W2570" i="1313"/>
  <c r="T2569" i="1313"/>
  <c r="U2569" i="1313"/>
  <c r="V2569" i="1313"/>
  <c r="W2569" i="1313"/>
  <c r="T2568" i="1313"/>
  <c r="U2568" i="1313"/>
  <c r="V2568" i="1313"/>
  <c r="W2568" i="1313"/>
  <c r="T2567" i="1313"/>
  <c r="U2567" i="1313"/>
  <c r="V2567" i="1313"/>
  <c r="W2567" i="1313"/>
  <c r="T2566" i="1313"/>
  <c r="U2566" i="1313"/>
  <c r="V2566" i="1313"/>
  <c r="W2566" i="1313"/>
  <c r="T2565" i="1313"/>
  <c r="U2565" i="1313"/>
  <c r="V2565" i="1313"/>
  <c r="W2565" i="1313"/>
  <c r="T2564" i="1313"/>
  <c r="U2564" i="1313"/>
  <c r="V2564" i="1313"/>
  <c r="W2564" i="1313"/>
  <c r="T2563" i="1313"/>
  <c r="U2563" i="1313"/>
  <c r="V2563" i="1313"/>
  <c r="W2563" i="1313"/>
  <c r="T2562" i="1313"/>
  <c r="U2562" i="1313"/>
  <c r="V2562" i="1313"/>
  <c r="W2562" i="1313"/>
  <c r="T2561" i="1313"/>
  <c r="U2561" i="1313"/>
  <c r="V2561" i="1313"/>
  <c r="W2561" i="1313"/>
  <c r="T2560" i="1313"/>
  <c r="U2560" i="1313"/>
  <c r="V2560" i="1313"/>
  <c r="W2560" i="1313"/>
  <c r="T2559" i="1313"/>
  <c r="U2559" i="1313"/>
  <c r="V2559" i="1313"/>
  <c r="W2559" i="1313"/>
  <c r="T2558" i="1313"/>
  <c r="U2558" i="1313"/>
  <c r="V2558" i="1313"/>
  <c r="W2558" i="1313"/>
  <c r="T2557" i="1313"/>
  <c r="U2557" i="1313"/>
  <c r="V2557" i="1313"/>
  <c r="W2557" i="1313"/>
  <c r="T2556" i="1313"/>
  <c r="U2556" i="1313"/>
  <c r="V2556" i="1313"/>
  <c r="W2556" i="1313"/>
  <c r="T2555" i="1313"/>
  <c r="U2555" i="1313"/>
  <c r="V2555" i="1313"/>
  <c r="W2555" i="1313"/>
  <c r="T2554" i="1313"/>
  <c r="U2554" i="1313"/>
  <c r="V2554" i="1313"/>
  <c r="W2554" i="1313"/>
  <c r="T2553" i="1313"/>
  <c r="U2553" i="1313"/>
  <c r="V2553" i="1313"/>
  <c r="W2553" i="1313"/>
  <c r="T2552" i="1313"/>
  <c r="U2552" i="1313"/>
  <c r="V2552" i="1313"/>
  <c r="W2552" i="1313"/>
  <c r="T2551" i="1313"/>
  <c r="U2551" i="1313"/>
  <c r="V2551" i="1313"/>
  <c r="W2551" i="1313"/>
  <c r="T2550" i="1313"/>
  <c r="U2550" i="1313"/>
  <c r="V2550" i="1313"/>
  <c r="W2550" i="1313"/>
  <c r="T2549" i="1313"/>
  <c r="U2549" i="1313"/>
  <c r="V2549" i="1313"/>
  <c r="W2549" i="1313"/>
  <c r="T2548" i="1313"/>
  <c r="U2548" i="1313"/>
  <c r="V2548" i="1313"/>
  <c r="W2548" i="1313"/>
  <c r="T2547" i="1313"/>
  <c r="U2547" i="1313"/>
  <c r="V2547" i="1313"/>
  <c r="W2547" i="1313"/>
  <c r="T2546" i="1313"/>
  <c r="U2546" i="1313"/>
  <c r="V2546" i="1313"/>
  <c r="W2546" i="1313"/>
  <c r="T2545" i="1313"/>
  <c r="U2545" i="1313"/>
  <c r="V2545" i="1313"/>
  <c r="W2545" i="1313"/>
  <c r="T2544" i="1313"/>
  <c r="U2544" i="1313"/>
  <c r="V2544" i="1313"/>
  <c r="W2544" i="1313"/>
  <c r="T2543" i="1313"/>
  <c r="U2543" i="1313"/>
  <c r="V2543" i="1313"/>
  <c r="W2543" i="1313"/>
  <c r="T2542" i="1313"/>
  <c r="U2542" i="1313"/>
  <c r="V2542" i="1313"/>
  <c r="W2542" i="1313"/>
  <c r="T2541" i="1313"/>
  <c r="U2541" i="1313"/>
  <c r="V2541" i="1313"/>
  <c r="W2541" i="1313"/>
  <c r="T2540" i="1313"/>
  <c r="U2540" i="1313"/>
  <c r="V2540" i="1313"/>
  <c r="W2540" i="1313"/>
  <c r="T2539" i="1313"/>
  <c r="U2539" i="1313"/>
  <c r="V2539" i="1313"/>
  <c r="W2539" i="1313"/>
  <c r="T2538" i="1313"/>
  <c r="U2538" i="1313"/>
  <c r="V2538" i="1313"/>
  <c r="W2538" i="1313"/>
  <c r="T2537" i="1313"/>
  <c r="U2537" i="1313"/>
  <c r="V2537" i="1313"/>
  <c r="W2537" i="1313"/>
  <c r="T2536" i="1313"/>
  <c r="U2536" i="1313"/>
  <c r="V2536" i="1313"/>
  <c r="W2536" i="1313"/>
  <c r="T2535" i="1313"/>
  <c r="U2535" i="1313"/>
  <c r="V2535" i="1313"/>
  <c r="W2535" i="1313"/>
  <c r="T2534" i="1313"/>
  <c r="U2534" i="1313"/>
  <c r="V2534" i="1313"/>
  <c r="W2534" i="1313"/>
  <c r="T2533" i="1313"/>
  <c r="U2533" i="1313"/>
  <c r="V2533" i="1313"/>
  <c r="W2533" i="1313"/>
  <c r="T2532" i="1313"/>
  <c r="U2532" i="1313"/>
  <c r="V2532" i="1313"/>
  <c r="W2532" i="1313"/>
  <c r="T2531" i="1313"/>
  <c r="U2531" i="1313"/>
  <c r="V2531" i="1313"/>
  <c r="W2531" i="1313"/>
  <c r="T2530" i="1313"/>
  <c r="U2530" i="1313"/>
  <c r="V2530" i="1313"/>
  <c r="W2530" i="1313"/>
  <c r="T2529" i="1313"/>
  <c r="U2529" i="1313"/>
  <c r="V2529" i="1313"/>
  <c r="W2529" i="1313"/>
  <c r="T2528" i="1313"/>
  <c r="U2528" i="1313"/>
  <c r="V2528" i="1313"/>
  <c r="W2528" i="1313"/>
  <c r="T2527" i="1313"/>
  <c r="U2527" i="1313"/>
  <c r="V2527" i="1313"/>
  <c r="W2527" i="1313"/>
  <c r="T2526" i="1313"/>
  <c r="U2526" i="1313"/>
  <c r="V2526" i="1313"/>
  <c r="W2526" i="1313"/>
  <c r="T2525" i="1313"/>
  <c r="U2525" i="1313"/>
  <c r="V2525" i="1313"/>
  <c r="W2525" i="1313"/>
  <c r="T2524" i="1313"/>
  <c r="U2524" i="1313"/>
  <c r="V2524" i="1313"/>
  <c r="W2524" i="1313"/>
  <c r="T2523" i="1313"/>
  <c r="U2523" i="1313"/>
  <c r="V2523" i="1313"/>
  <c r="W2523" i="1313"/>
  <c r="T2522" i="1313"/>
  <c r="U2522" i="1313"/>
  <c r="V2522" i="1313"/>
  <c r="W2522" i="1313"/>
  <c r="T2521" i="1313"/>
  <c r="U2521" i="1313"/>
  <c r="V2521" i="1313"/>
  <c r="W2521" i="1313"/>
  <c r="T2520" i="1313"/>
  <c r="U2520" i="1313"/>
  <c r="V2520" i="1313"/>
  <c r="W2520" i="1313"/>
  <c r="T2519" i="1313"/>
  <c r="U2519" i="1313"/>
  <c r="V2519" i="1313"/>
  <c r="W2519" i="1313"/>
  <c r="T2518" i="1313"/>
  <c r="U2518" i="1313"/>
  <c r="V2518" i="1313"/>
  <c r="W2518" i="1313"/>
  <c r="T2517" i="1313"/>
  <c r="U2517" i="1313"/>
  <c r="V2517" i="1313"/>
  <c r="W2517" i="1313"/>
  <c r="T2516" i="1313"/>
  <c r="U2516" i="1313"/>
  <c r="V2516" i="1313"/>
  <c r="W2516" i="1313"/>
  <c r="T2515" i="1313"/>
  <c r="U2515" i="1313"/>
  <c r="V2515" i="1313"/>
  <c r="W2515" i="1313"/>
  <c r="T2514" i="1313"/>
  <c r="U2514" i="1313"/>
  <c r="V2514" i="1313"/>
  <c r="W2514" i="1313"/>
  <c r="T2513" i="1313"/>
  <c r="U2513" i="1313"/>
  <c r="V2513" i="1313"/>
  <c r="W2513" i="1313"/>
  <c r="T2512" i="1313"/>
  <c r="U2512" i="1313"/>
  <c r="V2512" i="1313"/>
  <c r="W2512" i="1313"/>
  <c r="T2511" i="1313"/>
  <c r="U2511" i="1313"/>
  <c r="V2511" i="1313"/>
  <c r="W2511" i="1313"/>
  <c r="T2510" i="1313"/>
  <c r="U2510" i="1313"/>
  <c r="V2510" i="1313"/>
  <c r="W2510" i="1313"/>
  <c r="T2509" i="1313"/>
  <c r="U2509" i="1313"/>
  <c r="V2509" i="1313"/>
  <c r="W2509" i="1313"/>
  <c r="T2508" i="1313"/>
  <c r="U2508" i="1313"/>
  <c r="V2508" i="1313"/>
  <c r="W2508" i="1313"/>
  <c r="T2507" i="1313"/>
  <c r="U2507" i="1313"/>
  <c r="V2507" i="1313"/>
  <c r="W2507" i="1313"/>
  <c r="T2506" i="1313"/>
  <c r="U2506" i="1313"/>
  <c r="V2506" i="1313"/>
  <c r="W2506" i="1313"/>
  <c r="T2505" i="1313"/>
  <c r="U2505" i="1313"/>
  <c r="V2505" i="1313"/>
  <c r="W2505" i="1313"/>
  <c r="T2504" i="1313"/>
  <c r="U2504" i="1313"/>
  <c r="V2504" i="1313"/>
  <c r="W2504" i="1313"/>
  <c r="T2503" i="1313"/>
  <c r="U2503" i="1313"/>
  <c r="V2503" i="1313"/>
  <c r="W2503" i="1313"/>
  <c r="T2502" i="1313"/>
  <c r="U2502" i="1313"/>
  <c r="V2502" i="1313"/>
  <c r="W2502" i="1313"/>
  <c r="T2501" i="1313"/>
  <c r="U2501" i="1313"/>
  <c r="V2501" i="1313"/>
  <c r="W2501" i="1313"/>
  <c r="T2500" i="1313"/>
  <c r="U2500" i="1313"/>
  <c r="V2500" i="1313"/>
  <c r="W2500" i="1313"/>
  <c r="T2499" i="1313"/>
  <c r="U2499" i="1313"/>
  <c r="V2499" i="1313"/>
  <c r="W2499" i="1313"/>
  <c r="T2498" i="1313"/>
  <c r="U2498" i="1313"/>
  <c r="V2498" i="1313"/>
  <c r="W2498" i="1313"/>
  <c r="T2497" i="1313"/>
  <c r="U2497" i="1313"/>
  <c r="V2497" i="1313"/>
  <c r="W2497" i="1313"/>
  <c r="T2496" i="1313"/>
  <c r="U2496" i="1313"/>
  <c r="V2496" i="1313"/>
  <c r="W2496" i="1313"/>
  <c r="T2495" i="1313"/>
  <c r="U2495" i="1313"/>
  <c r="V2495" i="1313"/>
  <c r="W2495" i="1313"/>
  <c r="T2494" i="1313"/>
  <c r="U2494" i="1313"/>
  <c r="V2494" i="1313"/>
  <c r="W2494" i="1313"/>
  <c r="T2493" i="1313"/>
  <c r="U2493" i="1313"/>
  <c r="V2493" i="1313"/>
  <c r="W2493" i="1313"/>
  <c r="T2492" i="1313"/>
  <c r="U2492" i="1313"/>
  <c r="V2492" i="1313"/>
  <c r="W2492" i="1313"/>
  <c r="T2491" i="1313"/>
  <c r="U2491" i="1313"/>
  <c r="V2491" i="1313"/>
  <c r="W2491" i="1313"/>
  <c r="T2490" i="1313"/>
  <c r="U2490" i="1313"/>
  <c r="V2490" i="1313"/>
  <c r="W2490" i="1313"/>
  <c r="T2489" i="1313"/>
  <c r="U2489" i="1313"/>
  <c r="V2489" i="1313"/>
  <c r="W2489" i="1313"/>
  <c r="T2488" i="1313"/>
  <c r="U2488" i="1313"/>
  <c r="V2488" i="1313"/>
  <c r="W2488" i="1313"/>
  <c r="T2487" i="1313"/>
  <c r="U2487" i="1313"/>
  <c r="V2487" i="1313"/>
  <c r="W2487" i="1313"/>
  <c r="T2486" i="1313"/>
  <c r="U2486" i="1313"/>
  <c r="V2486" i="1313"/>
  <c r="W2486" i="1313"/>
  <c r="T2485" i="1313"/>
  <c r="U2485" i="1313"/>
  <c r="V2485" i="1313"/>
  <c r="W2485" i="1313"/>
  <c r="T2484" i="1313"/>
  <c r="U2484" i="1313"/>
  <c r="V2484" i="1313"/>
  <c r="W2484" i="1313"/>
  <c r="T2483" i="1313"/>
  <c r="U2483" i="1313"/>
  <c r="V2483" i="1313"/>
  <c r="W2483" i="1313"/>
  <c r="T2482" i="1313"/>
  <c r="U2482" i="1313"/>
  <c r="V2482" i="1313"/>
  <c r="W2482" i="1313"/>
  <c r="T2481" i="1313"/>
  <c r="U2481" i="1313"/>
  <c r="V2481" i="1313"/>
  <c r="W2481" i="1313"/>
  <c r="T2480" i="1313"/>
  <c r="U2480" i="1313"/>
  <c r="V2480" i="1313"/>
  <c r="W2480" i="1313"/>
  <c r="T2479" i="1313"/>
  <c r="U2479" i="1313"/>
  <c r="V2479" i="1313"/>
  <c r="W2479" i="1313"/>
  <c r="T2478" i="1313"/>
  <c r="U2478" i="1313"/>
  <c r="V2478" i="1313"/>
  <c r="W2478" i="1313"/>
  <c r="T2477" i="1313"/>
  <c r="U2477" i="1313"/>
  <c r="V2477" i="1313"/>
  <c r="W2477" i="1313"/>
  <c r="T2476" i="1313"/>
  <c r="U2476" i="1313"/>
  <c r="V2476" i="1313"/>
  <c r="W2476" i="1313"/>
  <c r="T2475" i="1313"/>
  <c r="U2475" i="1313"/>
  <c r="V2475" i="1313"/>
  <c r="W2475" i="1313"/>
  <c r="T2474" i="1313"/>
  <c r="U2474" i="1313"/>
  <c r="V2474" i="1313"/>
  <c r="W2474" i="1313"/>
  <c r="T2473" i="1313"/>
  <c r="U2473" i="1313"/>
  <c r="V2473" i="1313"/>
  <c r="W2473" i="1313"/>
  <c r="T2472" i="1313"/>
  <c r="U2472" i="1313"/>
  <c r="V2472" i="1313"/>
  <c r="W2472" i="1313"/>
  <c r="T2471" i="1313"/>
  <c r="U2471" i="1313"/>
  <c r="V2471" i="1313"/>
  <c r="W2471" i="1313"/>
  <c r="T2470" i="1313"/>
  <c r="U2470" i="1313"/>
  <c r="V2470" i="1313"/>
  <c r="W2470" i="1313"/>
  <c r="T2469" i="1313"/>
  <c r="U2469" i="1313"/>
  <c r="V2469" i="1313"/>
  <c r="W2469" i="1313"/>
  <c r="T2468" i="1313"/>
  <c r="U2468" i="1313"/>
  <c r="V2468" i="1313"/>
  <c r="W2468" i="1313"/>
  <c r="T2467" i="1313"/>
  <c r="U2467" i="1313"/>
  <c r="V2467" i="1313"/>
  <c r="W2467" i="1313"/>
  <c r="T2466" i="1313"/>
  <c r="U2466" i="1313"/>
  <c r="V2466" i="1313"/>
  <c r="W2466" i="1313"/>
  <c r="T2465" i="1313"/>
  <c r="U2465" i="1313"/>
  <c r="V2465" i="1313"/>
  <c r="W2465" i="1313"/>
  <c r="T2464" i="1313"/>
  <c r="U2464" i="1313"/>
  <c r="V2464" i="1313"/>
  <c r="W2464" i="1313"/>
  <c r="T2463" i="1313"/>
  <c r="U2463" i="1313"/>
  <c r="V2463" i="1313"/>
  <c r="W2463" i="1313"/>
  <c r="T2462" i="1313"/>
  <c r="U2462" i="1313"/>
  <c r="V2462" i="1313"/>
  <c r="W2462" i="1313"/>
  <c r="T2461" i="1313"/>
  <c r="U2461" i="1313"/>
  <c r="V2461" i="1313"/>
  <c r="W2461" i="1313"/>
  <c r="T2460" i="1313"/>
  <c r="U2460" i="1313"/>
  <c r="V2460" i="1313"/>
  <c r="W2460" i="1313"/>
  <c r="T2459" i="1313"/>
  <c r="U2459" i="1313"/>
  <c r="V2459" i="1313"/>
  <c r="W2459" i="1313"/>
  <c r="T2458" i="1313"/>
  <c r="U2458" i="1313"/>
  <c r="V2458" i="1313"/>
  <c r="W2458" i="1313"/>
  <c r="T2457" i="1313"/>
  <c r="U2457" i="1313"/>
  <c r="V2457" i="1313"/>
  <c r="W2457" i="1313"/>
  <c r="T2456" i="1313"/>
  <c r="U2456" i="1313"/>
  <c r="V2456" i="1313"/>
  <c r="W2456" i="1313"/>
  <c r="T2455" i="1313"/>
  <c r="U2455" i="1313"/>
  <c r="V2455" i="1313"/>
  <c r="W2455" i="1313"/>
  <c r="T2454" i="1313"/>
  <c r="U2454" i="1313"/>
  <c r="V2454" i="1313"/>
  <c r="W2454" i="1313"/>
  <c r="T2453" i="1313"/>
  <c r="U2453" i="1313"/>
  <c r="V2453" i="1313"/>
  <c r="W2453" i="1313"/>
  <c r="T2452" i="1313"/>
  <c r="U2452" i="1313"/>
  <c r="V2452" i="1313"/>
  <c r="W2452" i="1313"/>
  <c r="T2451" i="1313"/>
  <c r="U2451" i="1313"/>
  <c r="V2451" i="1313"/>
  <c r="W2451" i="1313"/>
  <c r="T2450" i="1313"/>
  <c r="U2450" i="1313"/>
  <c r="V2450" i="1313"/>
  <c r="W2450" i="1313"/>
  <c r="T2449" i="1313"/>
  <c r="U2449" i="1313"/>
  <c r="V2449" i="1313"/>
  <c r="W2449" i="1313"/>
  <c r="T2448" i="1313"/>
  <c r="U2448" i="1313"/>
  <c r="V2448" i="1313"/>
  <c r="W2448" i="1313"/>
  <c r="T2447" i="1313"/>
  <c r="U2447" i="1313"/>
  <c r="V2447" i="1313"/>
  <c r="W2447" i="1313"/>
  <c r="T2446" i="1313"/>
  <c r="U2446" i="1313"/>
  <c r="V2446" i="1313"/>
  <c r="W2446" i="1313"/>
  <c r="T2445" i="1313"/>
  <c r="U2445" i="1313"/>
  <c r="V2445" i="1313"/>
  <c r="W2445" i="1313"/>
  <c r="T2444" i="1313"/>
  <c r="U2444" i="1313"/>
  <c r="V2444" i="1313"/>
  <c r="W2444" i="1313"/>
  <c r="T2443" i="1313"/>
  <c r="U2443" i="1313"/>
  <c r="V2443" i="1313"/>
  <c r="W2443" i="1313"/>
  <c r="T2442" i="1313"/>
  <c r="U2442" i="1313"/>
  <c r="V2442" i="1313"/>
  <c r="W2442" i="1313"/>
  <c r="T2441" i="1313"/>
  <c r="U2441" i="1313"/>
  <c r="V2441" i="1313"/>
  <c r="W2441" i="1313"/>
  <c r="T2440" i="1313"/>
  <c r="U2440" i="1313"/>
  <c r="V2440" i="1313"/>
  <c r="W2440" i="1313"/>
  <c r="T2439" i="1313"/>
  <c r="U2439" i="1313"/>
  <c r="V2439" i="1313"/>
  <c r="W2439" i="1313"/>
  <c r="T2438" i="1313"/>
  <c r="U2438" i="1313"/>
  <c r="V2438" i="1313"/>
  <c r="W2438" i="1313"/>
  <c r="T2437" i="1313"/>
  <c r="U2437" i="1313"/>
  <c r="V2437" i="1313"/>
  <c r="W2437" i="1313"/>
  <c r="T2436" i="1313"/>
  <c r="U2436" i="1313"/>
  <c r="V2436" i="1313"/>
  <c r="W2436" i="1313"/>
  <c r="T2435" i="1313"/>
  <c r="U2435" i="1313"/>
  <c r="V2435" i="1313"/>
  <c r="W2435" i="1313"/>
  <c r="T2434" i="1313"/>
  <c r="U2434" i="1313"/>
  <c r="V2434" i="1313"/>
  <c r="W2434" i="1313"/>
  <c r="T2433" i="1313"/>
  <c r="U2433" i="1313"/>
  <c r="V2433" i="1313"/>
  <c r="W2433" i="1313"/>
  <c r="T2432" i="1313"/>
  <c r="U2432" i="1313"/>
  <c r="V2432" i="1313"/>
  <c r="W2432" i="1313"/>
  <c r="T2431" i="1313"/>
  <c r="U2431" i="1313"/>
  <c r="V2431" i="1313"/>
  <c r="W2431" i="1313"/>
  <c r="T2430" i="1313"/>
  <c r="U2430" i="1313"/>
  <c r="V2430" i="1313"/>
  <c r="W2430" i="1313"/>
  <c r="T2429" i="1313"/>
  <c r="U2429" i="1313"/>
  <c r="V2429" i="1313"/>
  <c r="W2429" i="1313"/>
  <c r="T2428" i="1313"/>
  <c r="U2428" i="1313"/>
  <c r="V2428" i="1313"/>
  <c r="W2428" i="1313"/>
  <c r="T2427" i="1313"/>
  <c r="U2427" i="1313"/>
  <c r="V2427" i="1313"/>
  <c r="W2427" i="1313"/>
  <c r="T2426" i="1313"/>
  <c r="U2426" i="1313"/>
  <c r="V2426" i="1313"/>
  <c r="W2426" i="1313"/>
  <c r="T2425" i="1313"/>
  <c r="U2425" i="1313"/>
  <c r="V2425" i="1313"/>
  <c r="W2425" i="1313"/>
  <c r="T2424" i="1313"/>
  <c r="U2424" i="1313"/>
  <c r="V2424" i="1313"/>
  <c r="W2424" i="1313"/>
  <c r="T2423" i="1313"/>
  <c r="U2423" i="1313"/>
  <c r="V2423" i="1313"/>
  <c r="W2423" i="1313"/>
  <c r="T2422" i="1313"/>
  <c r="U2422" i="1313"/>
  <c r="V2422" i="1313"/>
  <c r="W2422" i="1313"/>
  <c r="T2421" i="1313"/>
  <c r="U2421" i="1313"/>
  <c r="V2421" i="1313"/>
  <c r="W2421" i="1313"/>
  <c r="T2420" i="1313"/>
  <c r="U2420" i="1313"/>
  <c r="V2420" i="1313"/>
  <c r="W2420" i="1313"/>
  <c r="T2419" i="1313"/>
  <c r="U2419" i="1313"/>
  <c r="V2419" i="1313"/>
  <c r="W2419" i="1313"/>
  <c r="T2418" i="1313"/>
  <c r="U2418" i="1313"/>
  <c r="V2418" i="1313"/>
  <c r="W2418" i="1313"/>
  <c r="T2417" i="1313"/>
  <c r="U2417" i="1313"/>
  <c r="V2417" i="1313"/>
  <c r="W2417" i="1313"/>
  <c r="T2416" i="1313"/>
  <c r="U2416" i="1313"/>
  <c r="V2416" i="1313"/>
  <c r="W2416" i="1313"/>
  <c r="T2415" i="1313"/>
  <c r="U2415" i="1313"/>
  <c r="V2415" i="1313"/>
  <c r="W2415" i="1313"/>
  <c r="T2414" i="1313"/>
  <c r="U2414" i="1313"/>
  <c r="V2414" i="1313"/>
  <c r="W2414" i="1313"/>
  <c r="T2413" i="1313"/>
  <c r="U2413" i="1313"/>
  <c r="V2413" i="1313"/>
  <c r="W2413" i="1313"/>
  <c r="T2412" i="1313"/>
  <c r="U2412" i="1313"/>
  <c r="V2412" i="1313"/>
  <c r="W2412" i="1313"/>
  <c r="T2411" i="1313"/>
  <c r="U2411" i="1313"/>
  <c r="V2411" i="1313"/>
  <c r="W2411" i="1313"/>
  <c r="T2410" i="1313"/>
  <c r="U2410" i="1313"/>
  <c r="V2410" i="1313"/>
  <c r="W2410" i="1313"/>
  <c r="T2409" i="1313"/>
  <c r="U2409" i="1313"/>
  <c r="V2409" i="1313"/>
  <c r="W2409" i="1313"/>
  <c r="T2408" i="1313"/>
  <c r="U2408" i="1313"/>
  <c r="V2408" i="1313"/>
  <c r="W2408" i="1313"/>
  <c r="T2407" i="1313"/>
  <c r="U2407" i="1313"/>
  <c r="V2407" i="1313"/>
  <c r="W2407" i="1313"/>
  <c r="T2406" i="1313"/>
  <c r="U2406" i="1313"/>
  <c r="V2406" i="1313"/>
  <c r="W2406" i="1313"/>
  <c r="T2405" i="1313"/>
  <c r="U2405" i="1313"/>
  <c r="V2405" i="1313"/>
  <c r="W2405" i="1313"/>
  <c r="T2404" i="1313"/>
  <c r="U2404" i="1313"/>
  <c r="V2404" i="1313"/>
  <c r="W2404" i="1313"/>
  <c r="T2403" i="1313"/>
  <c r="U2403" i="1313"/>
  <c r="V2403" i="1313"/>
  <c r="W2403" i="1313"/>
  <c r="T2402" i="1313"/>
  <c r="U2402" i="1313"/>
  <c r="V2402" i="1313"/>
  <c r="W2402" i="1313"/>
  <c r="T2401" i="1313"/>
  <c r="U2401" i="1313"/>
  <c r="V2401" i="1313"/>
  <c r="W2401" i="1313"/>
  <c r="T2400" i="1313"/>
  <c r="U2400" i="1313"/>
  <c r="V2400" i="1313"/>
  <c r="W2400" i="1313"/>
  <c r="T2399" i="1313"/>
  <c r="U2399" i="1313"/>
  <c r="V2399" i="1313"/>
  <c r="W2399" i="1313"/>
  <c r="T2398" i="1313"/>
  <c r="U2398" i="1313"/>
  <c r="V2398" i="1313"/>
  <c r="W2398" i="1313"/>
  <c r="T2397" i="1313"/>
  <c r="U2397" i="1313"/>
  <c r="V2397" i="1313"/>
  <c r="W2397" i="1313"/>
  <c r="T2396" i="1313"/>
  <c r="U2396" i="1313"/>
  <c r="V2396" i="1313"/>
  <c r="W2396" i="1313"/>
  <c r="T2395" i="1313"/>
  <c r="U2395" i="1313"/>
  <c r="V2395" i="1313"/>
  <c r="W2395" i="1313"/>
  <c r="T2394" i="1313"/>
  <c r="U2394" i="1313"/>
  <c r="V2394" i="1313"/>
  <c r="W2394" i="1313"/>
  <c r="T2393" i="1313"/>
  <c r="U2393" i="1313"/>
  <c r="V2393" i="1313"/>
  <c r="W2393" i="1313"/>
  <c r="T2392" i="1313"/>
  <c r="U2392" i="1313"/>
  <c r="V2392" i="1313"/>
  <c r="W2392" i="1313"/>
  <c r="T2391" i="1313"/>
  <c r="U2391" i="1313"/>
  <c r="V2391" i="1313"/>
  <c r="W2391" i="1313"/>
  <c r="T2390" i="1313"/>
  <c r="U2390" i="1313"/>
  <c r="V2390" i="1313"/>
  <c r="W2390" i="1313"/>
  <c r="T2389" i="1313"/>
  <c r="U2389" i="1313"/>
  <c r="V2389" i="1313"/>
  <c r="W2389" i="1313"/>
  <c r="T2388" i="1313"/>
  <c r="U2388" i="1313"/>
  <c r="V2388" i="1313"/>
  <c r="W2388" i="1313"/>
  <c r="T2387" i="1313"/>
  <c r="U2387" i="1313"/>
  <c r="V2387" i="1313"/>
  <c r="W2387" i="1313"/>
  <c r="T2386" i="1313"/>
  <c r="U2386" i="1313"/>
  <c r="V2386" i="1313"/>
  <c r="W2386" i="1313"/>
  <c r="T2385" i="1313"/>
  <c r="U2385" i="1313"/>
  <c r="V2385" i="1313"/>
  <c r="W2385" i="1313"/>
  <c r="T2384" i="1313"/>
  <c r="U2384" i="1313"/>
  <c r="V2384" i="1313"/>
  <c r="W2384" i="1313"/>
  <c r="T2383" i="1313"/>
  <c r="U2383" i="1313"/>
  <c r="V2383" i="1313"/>
  <c r="W2383" i="1313"/>
  <c r="T2382" i="1313"/>
  <c r="U2382" i="1313"/>
  <c r="V2382" i="1313"/>
  <c r="W2382" i="1313"/>
  <c r="T2381" i="1313"/>
  <c r="U2381" i="1313"/>
  <c r="V2381" i="1313"/>
  <c r="W2381" i="1313"/>
  <c r="T2380" i="1313"/>
  <c r="U2380" i="1313"/>
  <c r="V2380" i="1313"/>
  <c r="W2380" i="1313"/>
  <c r="T2379" i="1313"/>
  <c r="U2379" i="1313"/>
  <c r="V2379" i="1313"/>
  <c r="W2379" i="1313"/>
  <c r="T2378" i="1313"/>
  <c r="U2378" i="1313"/>
  <c r="V2378" i="1313"/>
  <c r="W2378" i="1313"/>
  <c r="T2377" i="1313"/>
  <c r="U2377" i="1313"/>
  <c r="V2377" i="1313"/>
  <c r="W2377" i="1313"/>
  <c r="T2376" i="1313"/>
  <c r="U2376" i="1313"/>
  <c r="V2376" i="1313"/>
  <c r="W2376" i="1313"/>
  <c r="T2375" i="1313"/>
  <c r="U2375" i="1313"/>
  <c r="V2375" i="1313"/>
  <c r="W2375" i="1313"/>
  <c r="T2374" i="1313"/>
  <c r="U2374" i="1313"/>
  <c r="V2374" i="1313"/>
  <c r="W2374" i="1313"/>
  <c r="T2373" i="1313"/>
  <c r="U2373" i="1313"/>
  <c r="V2373" i="1313"/>
  <c r="W2373" i="1313"/>
  <c r="T2372" i="1313"/>
  <c r="U2372" i="1313"/>
  <c r="V2372" i="1313"/>
  <c r="W2372" i="1313"/>
  <c r="T2371" i="1313"/>
  <c r="U2371" i="1313"/>
  <c r="V2371" i="1313"/>
  <c r="W2371" i="1313"/>
  <c r="T2370" i="1313"/>
  <c r="U2370" i="1313"/>
  <c r="V2370" i="1313"/>
  <c r="W2370" i="1313"/>
  <c r="T2369" i="1313"/>
  <c r="U2369" i="1313"/>
  <c r="V2369" i="1313"/>
  <c r="W2369" i="1313"/>
  <c r="T2368" i="1313"/>
  <c r="U2368" i="1313"/>
  <c r="V2368" i="1313"/>
  <c r="W2368" i="1313"/>
  <c r="T2367" i="1313"/>
  <c r="U2367" i="1313"/>
  <c r="V2367" i="1313"/>
  <c r="W2367" i="1313"/>
  <c r="T2366" i="1313"/>
  <c r="U2366" i="1313"/>
  <c r="V2366" i="1313"/>
  <c r="W2366" i="1313"/>
  <c r="T2365" i="1313"/>
  <c r="U2365" i="1313"/>
  <c r="V2365" i="1313"/>
  <c r="W2365" i="1313"/>
  <c r="T2364" i="1313"/>
  <c r="U2364" i="1313"/>
  <c r="V2364" i="1313"/>
  <c r="W2364" i="1313"/>
  <c r="T2363" i="1313"/>
  <c r="U2363" i="1313"/>
  <c r="V2363" i="1313"/>
  <c r="W2363" i="1313"/>
  <c r="T2362" i="1313"/>
  <c r="U2362" i="1313"/>
  <c r="V2362" i="1313"/>
  <c r="W2362" i="1313"/>
  <c r="T2361" i="1313"/>
  <c r="U2361" i="1313"/>
  <c r="V2361" i="1313"/>
  <c r="W2361" i="1313"/>
  <c r="T2360" i="1313"/>
  <c r="U2360" i="1313"/>
  <c r="V2360" i="1313"/>
  <c r="W2360" i="1313"/>
  <c r="T2359" i="1313"/>
  <c r="U2359" i="1313"/>
  <c r="V2359" i="1313"/>
  <c r="W2359" i="1313"/>
  <c r="T2358" i="1313"/>
  <c r="U2358" i="1313"/>
  <c r="V2358" i="1313"/>
  <c r="W2358" i="1313"/>
  <c r="T2357" i="1313"/>
  <c r="U2357" i="1313"/>
  <c r="V2357" i="1313"/>
  <c r="W2357" i="1313"/>
  <c r="T2356" i="1313"/>
  <c r="U2356" i="1313"/>
  <c r="V2356" i="1313"/>
  <c r="W2356" i="1313"/>
  <c r="T2355" i="1313"/>
  <c r="U2355" i="1313"/>
  <c r="V2355" i="1313"/>
  <c r="W2355" i="1313"/>
  <c r="T2354" i="1313"/>
  <c r="U2354" i="1313"/>
  <c r="V2354" i="1313"/>
  <c r="W2354" i="1313"/>
  <c r="T2353" i="1313"/>
  <c r="U2353" i="1313"/>
  <c r="V2353" i="1313"/>
  <c r="W2353" i="1313"/>
  <c r="T2352" i="1313"/>
  <c r="U2352" i="1313"/>
  <c r="V2352" i="1313"/>
  <c r="W2352" i="1313"/>
  <c r="T2351" i="1313"/>
  <c r="U2351" i="1313"/>
  <c r="V2351" i="1313"/>
  <c r="W2351" i="1313"/>
  <c r="T2350" i="1313"/>
  <c r="U2350" i="1313"/>
  <c r="V2350" i="1313"/>
  <c r="W2350" i="1313"/>
  <c r="T2349" i="1313"/>
  <c r="U2349" i="1313"/>
  <c r="V2349" i="1313"/>
  <c r="W2349" i="1313"/>
  <c r="T2348" i="1313"/>
  <c r="U2348" i="1313"/>
  <c r="V2348" i="1313"/>
  <c r="W2348" i="1313"/>
  <c r="T2347" i="1313"/>
  <c r="U2347" i="1313"/>
  <c r="V2347" i="1313"/>
  <c r="W2347" i="1313"/>
  <c r="T2346" i="1313"/>
  <c r="U2346" i="1313"/>
  <c r="V2346" i="1313"/>
  <c r="W2346" i="1313"/>
  <c r="T2345" i="1313"/>
  <c r="U2345" i="1313"/>
  <c r="V2345" i="1313"/>
  <c r="W2345" i="1313"/>
  <c r="T2344" i="1313"/>
  <c r="U2344" i="1313"/>
  <c r="V2344" i="1313"/>
  <c r="W2344" i="1313"/>
  <c r="T2343" i="1313"/>
  <c r="U2343" i="1313"/>
  <c r="V2343" i="1313"/>
  <c r="W2343" i="1313"/>
  <c r="T2342" i="1313"/>
  <c r="U2342" i="1313"/>
  <c r="V2342" i="1313"/>
  <c r="W2342" i="1313"/>
  <c r="T2341" i="1313"/>
  <c r="U2341" i="1313"/>
  <c r="V2341" i="1313"/>
  <c r="W2341" i="1313"/>
  <c r="T2340" i="1313"/>
  <c r="U2340" i="1313"/>
  <c r="V2340" i="1313"/>
  <c r="W2340" i="1313"/>
  <c r="T2339" i="1313"/>
  <c r="U2339" i="1313"/>
  <c r="V2339" i="1313"/>
  <c r="W2339" i="1313"/>
  <c r="T2338" i="1313"/>
  <c r="U2338" i="1313"/>
  <c r="V2338" i="1313"/>
  <c r="W2338" i="1313"/>
  <c r="T2337" i="1313"/>
  <c r="U2337" i="1313"/>
  <c r="V2337" i="1313"/>
  <c r="W2337" i="1313"/>
  <c r="T2336" i="1313"/>
  <c r="U2336" i="1313"/>
  <c r="V2336" i="1313"/>
  <c r="W2336" i="1313"/>
  <c r="T2335" i="1313"/>
  <c r="U2335" i="1313"/>
  <c r="V2335" i="1313"/>
  <c r="W2335" i="1313"/>
  <c r="T2334" i="1313"/>
  <c r="U2334" i="1313"/>
  <c r="V2334" i="1313"/>
  <c r="W2334" i="1313"/>
  <c r="T2333" i="1313"/>
  <c r="U2333" i="1313"/>
  <c r="V2333" i="1313"/>
  <c r="W2333" i="1313"/>
  <c r="T2332" i="1313"/>
  <c r="U2332" i="1313"/>
  <c r="V2332" i="1313"/>
  <c r="W2332" i="1313"/>
  <c r="T2331" i="1313"/>
  <c r="U2331" i="1313"/>
  <c r="V2331" i="1313"/>
  <c r="W2331" i="1313"/>
  <c r="T2330" i="1313"/>
  <c r="U2330" i="1313"/>
  <c r="V2330" i="1313"/>
  <c r="W2330" i="1313"/>
  <c r="T2329" i="1313"/>
  <c r="U2329" i="1313"/>
  <c r="V2329" i="1313"/>
  <c r="W2329" i="1313"/>
  <c r="T2328" i="1313"/>
  <c r="U2328" i="1313"/>
  <c r="V2328" i="1313"/>
  <c r="W2328" i="1313"/>
  <c r="T2327" i="1313"/>
  <c r="U2327" i="1313"/>
  <c r="V2327" i="1313"/>
  <c r="W2327" i="1313"/>
  <c r="T2326" i="1313"/>
  <c r="U2326" i="1313"/>
  <c r="V2326" i="1313"/>
  <c r="W2326" i="1313"/>
  <c r="T2325" i="1313"/>
  <c r="U2325" i="1313"/>
  <c r="V2325" i="1313"/>
  <c r="W2325" i="1313"/>
  <c r="T2324" i="1313"/>
  <c r="U2324" i="1313"/>
  <c r="V2324" i="1313"/>
  <c r="W2324" i="1313"/>
  <c r="T2323" i="1313"/>
  <c r="U2323" i="1313"/>
  <c r="V2323" i="1313"/>
  <c r="W2323" i="1313"/>
  <c r="T2322" i="1313"/>
  <c r="U2322" i="1313"/>
  <c r="V2322" i="1313"/>
  <c r="W2322" i="1313"/>
  <c r="T2321" i="1313"/>
  <c r="U2321" i="1313"/>
  <c r="V2321" i="1313"/>
  <c r="W2321" i="1313"/>
  <c r="T2320" i="1313"/>
  <c r="U2320" i="1313"/>
  <c r="V2320" i="1313"/>
  <c r="W2320" i="1313"/>
  <c r="T2319" i="1313"/>
  <c r="U2319" i="1313"/>
  <c r="V2319" i="1313"/>
  <c r="W2319" i="1313"/>
  <c r="T2318" i="1313"/>
  <c r="U2318" i="1313"/>
  <c r="V2318" i="1313"/>
  <c r="W2318" i="1313"/>
  <c r="T2317" i="1313"/>
  <c r="U2317" i="1313"/>
  <c r="V2317" i="1313"/>
  <c r="W2317" i="1313"/>
  <c r="T2316" i="1313"/>
  <c r="U2316" i="1313"/>
  <c r="V2316" i="1313"/>
  <c r="W2316" i="1313"/>
  <c r="T2315" i="1313"/>
  <c r="U2315" i="1313"/>
  <c r="V2315" i="1313"/>
  <c r="W2315" i="1313"/>
  <c r="T2314" i="1313"/>
  <c r="U2314" i="1313"/>
  <c r="V2314" i="1313"/>
  <c r="W2314" i="1313"/>
  <c r="T2313" i="1313"/>
  <c r="U2313" i="1313"/>
  <c r="V2313" i="1313"/>
  <c r="W2313" i="1313"/>
  <c r="T2312" i="1313"/>
  <c r="U2312" i="1313"/>
  <c r="V2312" i="1313"/>
  <c r="W2312" i="1313"/>
  <c r="T2311" i="1313"/>
  <c r="U2311" i="1313"/>
  <c r="V2311" i="1313"/>
  <c r="W2311" i="1313"/>
  <c r="T2310" i="1313"/>
  <c r="U2310" i="1313"/>
  <c r="V2310" i="1313"/>
  <c r="W2310" i="1313"/>
  <c r="T2309" i="1313"/>
  <c r="U2309" i="1313"/>
  <c r="V2309" i="1313"/>
  <c r="W2309" i="1313"/>
  <c r="T2308" i="1313"/>
  <c r="U2308" i="1313"/>
  <c r="V2308" i="1313"/>
  <c r="W2308" i="1313"/>
  <c r="T2307" i="1313"/>
  <c r="U2307" i="1313"/>
  <c r="V2307" i="1313"/>
  <c r="W2307" i="1313"/>
  <c r="T2306" i="1313"/>
  <c r="U2306" i="1313"/>
  <c r="V2306" i="1313"/>
  <c r="W2306" i="1313"/>
  <c r="T2305" i="1313"/>
  <c r="U2305" i="1313"/>
  <c r="V2305" i="1313"/>
  <c r="W2305" i="1313"/>
  <c r="T2304" i="1313"/>
  <c r="U2304" i="1313"/>
  <c r="V2304" i="1313"/>
  <c r="W2304" i="1313"/>
  <c r="T2303" i="1313"/>
  <c r="U2303" i="1313"/>
  <c r="V2303" i="1313"/>
  <c r="W2303" i="1313"/>
  <c r="T2302" i="1313"/>
  <c r="U2302" i="1313"/>
  <c r="V2302" i="1313"/>
  <c r="W2302" i="1313"/>
  <c r="T2301" i="1313"/>
  <c r="U2301" i="1313"/>
  <c r="V2301" i="1313"/>
  <c r="W2301" i="1313"/>
  <c r="T2300" i="1313"/>
  <c r="U2300" i="1313"/>
  <c r="V2300" i="1313"/>
  <c r="W2300" i="1313"/>
  <c r="T2299" i="1313"/>
  <c r="U2299" i="1313"/>
  <c r="V2299" i="1313"/>
  <c r="W2299" i="1313"/>
  <c r="T2298" i="1313"/>
  <c r="U2298" i="1313"/>
  <c r="V2298" i="1313"/>
  <c r="W2298" i="1313"/>
  <c r="T2297" i="1313"/>
  <c r="U2297" i="1313"/>
  <c r="V2297" i="1313"/>
  <c r="W2297" i="1313"/>
  <c r="T2296" i="1313"/>
  <c r="U2296" i="1313"/>
  <c r="V2296" i="1313"/>
  <c r="W2296" i="1313"/>
  <c r="T2295" i="1313"/>
  <c r="U2295" i="1313"/>
  <c r="V2295" i="1313"/>
  <c r="W2295" i="1313"/>
  <c r="T2294" i="1313"/>
  <c r="U2294" i="1313"/>
  <c r="V2294" i="1313"/>
  <c r="W2294" i="1313"/>
  <c r="T2293" i="1313"/>
  <c r="U2293" i="1313"/>
  <c r="V2293" i="1313"/>
  <c r="W2293" i="1313"/>
  <c r="T2292" i="1313"/>
  <c r="U2292" i="1313"/>
  <c r="V2292" i="1313"/>
  <c r="W2292" i="1313"/>
  <c r="T2291" i="1313"/>
  <c r="U2291" i="1313"/>
  <c r="V2291" i="1313"/>
  <c r="W2291" i="1313"/>
  <c r="T2290" i="1313"/>
  <c r="U2290" i="1313"/>
  <c r="V2290" i="1313"/>
  <c r="W2290" i="1313"/>
  <c r="T2289" i="1313"/>
  <c r="U2289" i="1313"/>
  <c r="V2289" i="1313"/>
  <c r="W2289" i="1313"/>
  <c r="T2288" i="1313"/>
  <c r="U2288" i="1313"/>
  <c r="V2288" i="1313"/>
  <c r="W2288" i="1313"/>
  <c r="T2287" i="1313"/>
  <c r="U2287" i="1313"/>
  <c r="V2287" i="1313"/>
  <c r="W2287" i="1313"/>
  <c r="T2286" i="1313"/>
  <c r="U2286" i="1313"/>
  <c r="V2286" i="1313"/>
  <c r="W2286" i="1313"/>
  <c r="T2285" i="1313"/>
  <c r="U2285" i="1313"/>
  <c r="V2285" i="1313"/>
  <c r="W2285" i="1313"/>
  <c r="T2284" i="1313"/>
  <c r="U2284" i="1313"/>
  <c r="V2284" i="1313"/>
  <c r="W2284" i="1313"/>
  <c r="T2283" i="1313"/>
  <c r="U2283" i="1313"/>
  <c r="V2283" i="1313"/>
  <c r="W2283" i="1313"/>
  <c r="T2282" i="1313"/>
  <c r="U2282" i="1313"/>
  <c r="V2282" i="1313"/>
  <c r="W2282" i="1313"/>
  <c r="T2281" i="1313"/>
  <c r="U2281" i="1313"/>
  <c r="V2281" i="1313"/>
  <c r="W2281" i="1313"/>
  <c r="T2280" i="1313"/>
  <c r="U2280" i="1313"/>
  <c r="V2280" i="1313"/>
  <c r="W2280" i="1313"/>
  <c r="T2279" i="1313"/>
  <c r="U2279" i="1313"/>
  <c r="V2279" i="1313"/>
  <c r="W2279" i="1313"/>
  <c r="T2278" i="1313"/>
  <c r="U2278" i="1313"/>
  <c r="V2278" i="1313"/>
  <c r="W2278" i="1313"/>
  <c r="T2277" i="1313"/>
  <c r="U2277" i="1313"/>
  <c r="V2277" i="1313"/>
  <c r="W2277" i="1313"/>
  <c r="T2276" i="1313"/>
  <c r="U2276" i="1313"/>
  <c r="V2276" i="1313"/>
  <c r="W2276" i="1313"/>
  <c r="T2275" i="1313"/>
  <c r="U2275" i="1313"/>
  <c r="V2275" i="1313"/>
  <c r="W2275" i="1313"/>
  <c r="T2274" i="1313"/>
  <c r="U2274" i="1313"/>
  <c r="V2274" i="1313"/>
  <c r="W2274" i="1313"/>
  <c r="T2273" i="1313"/>
  <c r="U2273" i="1313"/>
  <c r="V2273" i="1313"/>
  <c r="W2273" i="1313"/>
  <c r="T2272" i="1313"/>
  <c r="U2272" i="1313"/>
  <c r="V2272" i="1313"/>
  <c r="W2272" i="1313"/>
  <c r="T2271" i="1313"/>
  <c r="U2271" i="1313"/>
  <c r="V2271" i="1313"/>
  <c r="W2271" i="1313"/>
  <c r="T2270" i="1313"/>
  <c r="U2270" i="1313"/>
  <c r="V2270" i="1313"/>
  <c r="W2270" i="1313"/>
  <c r="T2269" i="1313"/>
  <c r="U2269" i="1313"/>
  <c r="V2269" i="1313"/>
  <c r="W2269" i="1313"/>
  <c r="T2268" i="1313"/>
  <c r="U2268" i="1313"/>
  <c r="V2268" i="1313"/>
  <c r="W2268" i="1313"/>
  <c r="T2267" i="1313"/>
  <c r="U2267" i="1313"/>
  <c r="V2267" i="1313"/>
  <c r="W2267" i="1313"/>
  <c r="T2266" i="1313"/>
  <c r="U2266" i="1313"/>
  <c r="V2266" i="1313"/>
  <c r="W2266" i="1313"/>
  <c r="T2265" i="1313"/>
  <c r="U2265" i="1313"/>
  <c r="V2265" i="1313"/>
  <c r="W2265" i="1313"/>
  <c r="T2264" i="1313"/>
  <c r="U2264" i="1313"/>
  <c r="V2264" i="1313"/>
  <c r="W2264" i="1313"/>
  <c r="T2263" i="1313"/>
  <c r="U2263" i="1313"/>
  <c r="V2263" i="1313"/>
  <c r="W2263" i="1313"/>
  <c r="T2262" i="1313"/>
  <c r="U2262" i="1313"/>
  <c r="V2262" i="1313"/>
  <c r="W2262" i="1313"/>
  <c r="T2261" i="1313"/>
  <c r="U2261" i="1313"/>
  <c r="V2261" i="1313"/>
  <c r="W2261" i="1313"/>
  <c r="T2260" i="1313"/>
  <c r="U2260" i="1313"/>
  <c r="V2260" i="1313"/>
  <c r="W2260" i="1313"/>
  <c r="T2259" i="1313"/>
  <c r="U2259" i="1313"/>
  <c r="V2259" i="1313"/>
  <c r="W2259" i="1313"/>
  <c r="T2258" i="1313"/>
  <c r="U2258" i="1313"/>
  <c r="V2258" i="1313"/>
  <c r="W2258" i="1313"/>
  <c r="T2257" i="1313"/>
  <c r="U2257" i="1313"/>
  <c r="V2257" i="1313"/>
  <c r="W2257" i="1313"/>
  <c r="T2256" i="1313"/>
  <c r="U2256" i="1313"/>
  <c r="V2256" i="1313"/>
  <c r="W2256" i="1313"/>
  <c r="T2255" i="1313"/>
  <c r="U2255" i="1313"/>
  <c r="V2255" i="1313"/>
  <c r="W2255" i="1313"/>
  <c r="T2254" i="1313"/>
  <c r="U2254" i="1313"/>
  <c r="V2254" i="1313"/>
  <c r="W2254" i="1313"/>
  <c r="T2253" i="1313"/>
  <c r="U2253" i="1313"/>
  <c r="V2253" i="1313"/>
  <c r="W2253" i="1313"/>
  <c r="T2252" i="1313"/>
  <c r="U2252" i="1313"/>
  <c r="V2252" i="1313"/>
  <c r="W2252" i="1313"/>
  <c r="T2251" i="1313"/>
  <c r="U2251" i="1313"/>
  <c r="V2251" i="1313"/>
  <c r="W2251" i="1313"/>
  <c r="T2250" i="1313"/>
  <c r="U2250" i="1313"/>
  <c r="V2250" i="1313"/>
  <c r="W2250" i="1313"/>
  <c r="T2249" i="1313"/>
  <c r="U2249" i="1313"/>
  <c r="V2249" i="1313"/>
  <c r="W2249" i="1313"/>
  <c r="T2248" i="1313"/>
  <c r="U2248" i="1313"/>
  <c r="V2248" i="1313"/>
  <c r="W2248" i="1313"/>
  <c r="T2247" i="1313"/>
  <c r="U2247" i="1313"/>
  <c r="V2247" i="1313"/>
  <c r="W2247" i="1313"/>
  <c r="T2246" i="1313"/>
  <c r="U2246" i="1313"/>
  <c r="V2246" i="1313"/>
  <c r="W2246" i="1313"/>
  <c r="T2245" i="1313"/>
  <c r="U2245" i="1313"/>
  <c r="V2245" i="1313"/>
  <c r="W2245" i="1313"/>
  <c r="T2244" i="1313"/>
  <c r="U2244" i="1313"/>
  <c r="V2244" i="1313"/>
  <c r="W2244" i="1313"/>
  <c r="T2243" i="1313"/>
  <c r="U2243" i="1313"/>
  <c r="V2243" i="1313"/>
  <c r="W2243" i="1313"/>
  <c r="T2242" i="1313"/>
  <c r="U2242" i="1313"/>
  <c r="V2242" i="1313"/>
  <c r="W2242" i="1313"/>
  <c r="T2241" i="1313"/>
  <c r="U2241" i="1313"/>
  <c r="V2241" i="1313"/>
  <c r="W2241" i="1313"/>
  <c r="T2240" i="1313"/>
  <c r="U2240" i="1313"/>
  <c r="V2240" i="1313"/>
  <c r="W2240" i="1313"/>
  <c r="T2239" i="1313"/>
  <c r="U2239" i="1313"/>
  <c r="V2239" i="1313"/>
  <c r="W2239" i="1313"/>
  <c r="T2238" i="1313"/>
  <c r="U2238" i="1313"/>
  <c r="V2238" i="1313"/>
  <c r="W2238" i="1313"/>
  <c r="T2237" i="1313"/>
  <c r="U2237" i="1313"/>
  <c r="V2237" i="1313"/>
  <c r="W2237" i="1313"/>
  <c r="T2236" i="1313"/>
  <c r="U2236" i="1313"/>
  <c r="V2236" i="1313"/>
  <c r="W2236" i="1313"/>
  <c r="T2235" i="1313"/>
  <c r="U2235" i="1313"/>
  <c r="V2235" i="1313"/>
  <c r="W2235" i="1313"/>
  <c r="T2234" i="1313"/>
  <c r="U2234" i="1313"/>
  <c r="V2234" i="1313"/>
  <c r="W2234" i="1313"/>
  <c r="T2233" i="1313"/>
  <c r="U2233" i="1313"/>
  <c r="V2233" i="1313"/>
  <c r="W2233" i="1313"/>
  <c r="T2232" i="1313"/>
  <c r="U2232" i="1313"/>
  <c r="V2232" i="1313"/>
  <c r="W2232" i="1313"/>
  <c r="T2231" i="1313"/>
  <c r="U2231" i="1313"/>
  <c r="V2231" i="1313"/>
  <c r="W2231" i="1313"/>
  <c r="T2230" i="1313"/>
  <c r="U2230" i="1313"/>
  <c r="V2230" i="1313"/>
  <c r="W2230" i="1313"/>
  <c r="T2229" i="1313"/>
  <c r="U2229" i="1313"/>
  <c r="V2229" i="1313"/>
  <c r="W2229" i="1313"/>
  <c r="T2228" i="1313"/>
  <c r="U2228" i="1313"/>
  <c r="V2228" i="1313"/>
  <c r="W2228" i="1313"/>
  <c r="T2227" i="1313"/>
  <c r="U2227" i="1313"/>
  <c r="V2227" i="1313"/>
  <c r="W2227" i="1313"/>
  <c r="T2226" i="1313"/>
  <c r="U2226" i="1313"/>
  <c r="V2226" i="1313"/>
  <c r="W2226" i="1313"/>
  <c r="T2225" i="1313"/>
  <c r="U2225" i="1313"/>
  <c r="V2225" i="1313"/>
  <c r="W2225" i="1313"/>
  <c r="T2224" i="1313"/>
  <c r="U2224" i="1313"/>
  <c r="V2224" i="1313"/>
  <c r="W2224" i="1313"/>
  <c r="T2223" i="1313"/>
  <c r="U2223" i="1313"/>
  <c r="V2223" i="1313"/>
  <c r="W2223" i="1313"/>
  <c r="T2222" i="1313"/>
  <c r="U2222" i="1313"/>
  <c r="V2222" i="1313"/>
  <c r="W2222" i="1313"/>
  <c r="T2221" i="1313"/>
  <c r="U2221" i="1313"/>
  <c r="V2221" i="1313"/>
  <c r="W2221" i="1313"/>
  <c r="T2220" i="1313"/>
  <c r="U2220" i="1313"/>
  <c r="V2220" i="1313"/>
  <c r="W2220" i="1313"/>
  <c r="T2219" i="1313"/>
  <c r="U2219" i="1313"/>
  <c r="V2219" i="1313"/>
  <c r="W2219" i="1313"/>
  <c r="T2218" i="1313"/>
  <c r="U2218" i="1313"/>
  <c r="V2218" i="1313"/>
  <c r="W2218" i="1313"/>
  <c r="T2217" i="1313"/>
  <c r="U2217" i="1313"/>
  <c r="V2217" i="1313"/>
  <c r="W2217" i="1313"/>
  <c r="T2216" i="1313"/>
  <c r="U2216" i="1313"/>
  <c r="V2216" i="1313"/>
  <c r="W2216" i="1313"/>
  <c r="T2215" i="1313"/>
  <c r="U2215" i="1313"/>
  <c r="V2215" i="1313"/>
  <c r="W2215" i="1313"/>
  <c r="T2214" i="1313"/>
  <c r="U2214" i="1313"/>
  <c r="V2214" i="1313"/>
  <c r="W2214" i="1313"/>
  <c r="T2213" i="1313"/>
  <c r="U2213" i="1313"/>
  <c r="V2213" i="1313"/>
  <c r="W2213" i="1313"/>
  <c r="T2212" i="1313"/>
  <c r="U2212" i="1313"/>
  <c r="V2212" i="1313"/>
  <c r="W2212" i="1313"/>
  <c r="T2211" i="1313"/>
  <c r="U2211" i="1313"/>
  <c r="V2211" i="1313"/>
  <c r="W2211" i="1313"/>
  <c r="T2210" i="1313"/>
  <c r="U2210" i="1313"/>
  <c r="V2210" i="1313"/>
  <c r="W2210" i="1313"/>
  <c r="T2209" i="1313"/>
  <c r="U2209" i="1313"/>
  <c r="V2209" i="1313"/>
  <c r="W2209" i="1313"/>
  <c r="T2208" i="1313"/>
  <c r="U2208" i="1313"/>
  <c r="V2208" i="1313"/>
  <c r="W2208" i="1313"/>
  <c r="T2207" i="1313"/>
  <c r="U2207" i="1313"/>
  <c r="V2207" i="1313"/>
  <c r="W2207" i="1313"/>
  <c r="T2206" i="1313"/>
  <c r="U2206" i="1313"/>
  <c r="V2206" i="1313"/>
  <c r="W2206" i="1313"/>
  <c r="T2205" i="1313"/>
  <c r="U2205" i="1313"/>
  <c r="V2205" i="1313"/>
  <c r="W2205" i="1313"/>
  <c r="T2204" i="1313"/>
  <c r="U2204" i="1313"/>
  <c r="V2204" i="1313"/>
  <c r="W2204" i="1313"/>
  <c r="T2203" i="1313"/>
  <c r="U2203" i="1313"/>
  <c r="V2203" i="1313"/>
  <c r="W2203" i="1313"/>
  <c r="T2202" i="1313"/>
  <c r="U2202" i="1313"/>
  <c r="V2202" i="1313"/>
  <c r="W2202" i="1313"/>
  <c r="T2201" i="1313"/>
  <c r="U2201" i="1313"/>
  <c r="V2201" i="1313"/>
  <c r="W2201" i="1313"/>
  <c r="T2200" i="1313"/>
  <c r="U2200" i="1313"/>
  <c r="V2200" i="1313"/>
  <c r="W2200" i="1313"/>
  <c r="T2199" i="1313"/>
  <c r="U2199" i="1313"/>
  <c r="V2199" i="1313"/>
  <c r="W2199" i="1313"/>
  <c r="T2198" i="1313"/>
  <c r="U2198" i="1313"/>
  <c r="V2198" i="1313"/>
  <c r="W2198" i="1313"/>
  <c r="T2197" i="1313"/>
  <c r="U2197" i="1313"/>
  <c r="V2197" i="1313"/>
  <c r="W2197" i="1313"/>
  <c r="T2196" i="1313"/>
  <c r="U2196" i="1313"/>
  <c r="V2196" i="1313"/>
  <c r="W2196" i="1313"/>
  <c r="T2195" i="1313"/>
  <c r="U2195" i="1313"/>
  <c r="V2195" i="1313"/>
  <c r="W2195" i="1313"/>
  <c r="T2194" i="1313"/>
  <c r="U2194" i="1313"/>
  <c r="V2194" i="1313"/>
  <c r="W2194" i="1313"/>
  <c r="T2193" i="1313"/>
  <c r="U2193" i="1313"/>
  <c r="V2193" i="1313"/>
  <c r="W2193" i="1313"/>
  <c r="T2192" i="1313"/>
  <c r="U2192" i="1313"/>
  <c r="V2192" i="1313"/>
  <c r="W2192" i="1313"/>
  <c r="T2191" i="1313"/>
  <c r="U2191" i="1313"/>
  <c r="V2191" i="1313"/>
  <c r="W2191" i="1313"/>
  <c r="T2190" i="1313"/>
  <c r="U2190" i="1313"/>
  <c r="V2190" i="1313"/>
  <c r="W2190" i="1313"/>
  <c r="T2189" i="1313"/>
  <c r="U2189" i="1313"/>
  <c r="V2189" i="1313"/>
  <c r="W2189" i="1313"/>
  <c r="T2188" i="1313"/>
  <c r="U2188" i="1313"/>
  <c r="V2188" i="1313"/>
  <c r="W2188" i="1313"/>
  <c r="T2187" i="1313"/>
  <c r="U2187" i="1313"/>
  <c r="V2187" i="1313"/>
  <c r="W2187" i="1313"/>
  <c r="T2186" i="1313"/>
  <c r="U2186" i="1313"/>
  <c r="V2186" i="1313"/>
  <c r="W2186" i="1313"/>
  <c r="T2185" i="1313"/>
  <c r="U2185" i="1313"/>
  <c r="V2185" i="1313"/>
  <c r="W2185" i="1313"/>
  <c r="T2184" i="1313"/>
  <c r="U2184" i="1313"/>
  <c r="V2184" i="1313"/>
  <c r="W2184" i="1313"/>
  <c r="T2183" i="1313"/>
  <c r="U2183" i="1313"/>
  <c r="V2183" i="1313"/>
  <c r="W2183" i="1313"/>
  <c r="T2182" i="1313"/>
  <c r="U2182" i="1313"/>
  <c r="V2182" i="1313"/>
  <c r="W2182" i="1313"/>
  <c r="T2181" i="1313"/>
  <c r="U2181" i="1313"/>
  <c r="V2181" i="1313"/>
  <c r="W2181" i="1313"/>
  <c r="T2180" i="1313"/>
  <c r="U2180" i="1313"/>
  <c r="V2180" i="1313"/>
  <c r="W2180" i="1313"/>
  <c r="T2179" i="1313"/>
  <c r="U2179" i="1313"/>
  <c r="V2179" i="1313"/>
  <c r="W2179" i="1313"/>
  <c r="T2178" i="1313"/>
  <c r="U2178" i="1313"/>
  <c r="V2178" i="1313"/>
  <c r="W2178" i="1313"/>
  <c r="T2177" i="1313"/>
  <c r="U2177" i="1313"/>
  <c r="V2177" i="1313"/>
  <c r="W2177" i="1313"/>
  <c r="T2176" i="1313"/>
  <c r="U2176" i="1313"/>
  <c r="V2176" i="1313"/>
  <c r="W2176" i="1313"/>
  <c r="T2175" i="1313"/>
  <c r="U2175" i="1313"/>
  <c r="V2175" i="1313"/>
  <c r="W2175" i="1313"/>
  <c r="T2174" i="1313"/>
  <c r="U2174" i="1313"/>
  <c r="V2174" i="1313"/>
  <c r="W2174" i="1313"/>
  <c r="T2173" i="1313"/>
  <c r="U2173" i="1313"/>
  <c r="V2173" i="1313"/>
  <c r="W2173" i="1313"/>
  <c r="T2172" i="1313"/>
  <c r="U2172" i="1313"/>
  <c r="V2172" i="1313"/>
  <c r="W2172" i="1313"/>
  <c r="T2171" i="1313"/>
  <c r="U2171" i="1313"/>
  <c r="V2171" i="1313"/>
  <c r="W2171" i="1313"/>
  <c r="T2170" i="1313"/>
  <c r="U2170" i="1313"/>
  <c r="V2170" i="1313"/>
  <c r="W2170" i="1313"/>
  <c r="T2169" i="1313"/>
  <c r="U2169" i="1313"/>
  <c r="V2169" i="1313"/>
  <c r="W2169" i="1313"/>
  <c r="T2168" i="1313"/>
  <c r="U2168" i="1313"/>
  <c r="V2168" i="1313"/>
  <c r="W2168" i="1313"/>
  <c r="T2167" i="1313"/>
  <c r="U2167" i="1313"/>
  <c r="V2167" i="1313"/>
  <c r="W2167" i="1313"/>
  <c r="T2166" i="1313"/>
  <c r="U2166" i="1313"/>
  <c r="V2166" i="1313"/>
  <c r="W2166" i="1313"/>
  <c r="T2165" i="1313"/>
  <c r="U2165" i="1313"/>
  <c r="V2165" i="1313"/>
  <c r="W2165" i="1313"/>
  <c r="T2164" i="1313"/>
  <c r="U2164" i="1313"/>
  <c r="V2164" i="1313"/>
  <c r="W2164" i="1313"/>
  <c r="T2163" i="1313"/>
  <c r="U2163" i="1313"/>
  <c r="V2163" i="1313"/>
  <c r="W2163" i="1313"/>
  <c r="T2162" i="1313"/>
  <c r="U2162" i="1313"/>
  <c r="V2162" i="1313"/>
  <c r="W2162" i="1313"/>
  <c r="T2161" i="1313"/>
  <c r="U2161" i="1313"/>
  <c r="V2161" i="1313"/>
  <c r="W2161" i="1313"/>
  <c r="T2160" i="1313"/>
  <c r="U2160" i="1313"/>
  <c r="V2160" i="1313"/>
  <c r="W2160" i="1313"/>
  <c r="T2159" i="1313"/>
  <c r="U2159" i="1313"/>
  <c r="V2159" i="1313"/>
  <c r="W2159" i="1313"/>
  <c r="T2158" i="1313"/>
  <c r="U2158" i="1313"/>
  <c r="V2158" i="1313"/>
  <c r="W2158" i="1313"/>
  <c r="T2157" i="1313"/>
  <c r="U2157" i="1313"/>
  <c r="V2157" i="1313"/>
  <c r="W2157" i="1313"/>
  <c r="T2156" i="1313"/>
  <c r="U2156" i="1313"/>
  <c r="V2156" i="1313"/>
  <c r="W2156" i="1313"/>
  <c r="T2155" i="1313"/>
  <c r="U2155" i="1313"/>
  <c r="V2155" i="1313"/>
  <c r="W2155" i="1313"/>
  <c r="T2154" i="1313"/>
  <c r="U2154" i="1313"/>
  <c r="V2154" i="1313"/>
  <c r="W2154" i="1313"/>
  <c r="T2153" i="1313"/>
  <c r="U2153" i="1313"/>
  <c r="V2153" i="1313"/>
  <c r="W2153" i="1313"/>
  <c r="T2152" i="1313"/>
  <c r="U2152" i="1313"/>
  <c r="V2152" i="1313"/>
  <c r="W2152" i="1313"/>
  <c r="T2151" i="1313"/>
  <c r="U2151" i="1313"/>
  <c r="V2151" i="1313"/>
  <c r="W2151" i="1313"/>
  <c r="T2150" i="1313"/>
  <c r="U2150" i="1313"/>
  <c r="V2150" i="1313"/>
  <c r="W2150" i="1313"/>
  <c r="T2149" i="1313"/>
  <c r="U2149" i="1313"/>
  <c r="V2149" i="1313"/>
  <c r="W2149" i="1313"/>
  <c r="T2148" i="1313"/>
  <c r="U2148" i="1313"/>
  <c r="V2148" i="1313"/>
  <c r="W2148" i="1313"/>
  <c r="T2147" i="1313"/>
  <c r="U2147" i="1313"/>
  <c r="V2147" i="1313"/>
  <c r="W2147" i="1313"/>
  <c r="T2146" i="1313"/>
  <c r="U2146" i="1313"/>
  <c r="V2146" i="1313"/>
  <c r="W2146" i="1313"/>
  <c r="T2145" i="1313"/>
  <c r="U2145" i="1313"/>
  <c r="V2145" i="1313"/>
  <c r="W2145" i="1313"/>
  <c r="T2144" i="1313"/>
  <c r="U2144" i="1313"/>
  <c r="V2144" i="1313"/>
  <c r="W2144" i="1313"/>
  <c r="T2143" i="1313"/>
  <c r="U2143" i="1313"/>
  <c r="V2143" i="1313"/>
  <c r="W2143" i="1313"/>
  <c r="T2142" i="1313"/>
  <c r="U2142" i="1313"/>
  <c r="V2142" i="1313"/>
  <c r="W2142" i="1313"/>
  <c r="T2141" i="1313"/>
  <c r="U2141" i="1313"/>
  <c r="V2141" i="1313"/>
  <c r="W2141" i="1313"/>
  <c r="T2140" i="1313"/>
  <c r="U2140" i="1313"/>
  <c r="V2140" i="1313"/>
  <c r="W2140" i="1313"/>
  <c r="T2139" i="1313"/>
  <c r="U2139" i="1313"/>
  <c r="V2139" i="1313"/>
  <c r="W2139" i="1313"/>
  <c r="T2138" i="1313"/>
  <c r="U2138" i="1313"/>
  <c r="V2138" i="1313"/>
  <c r="W2138" i="1313"/>
  <c r="T2137" i="1313"/>
  <c r="U2137" i="1313"/>
  <c r="V2137" i="1313"/>
  <c r="W2137" i="1313"/>
  <c r="T2136" i="1313"/>
  <c r="U2136" i="1313"/>
  <c r="V2136" i="1313"/>
  <c r="W2136" i="1313"/>
  <c r="T2135" i="1313"/>
  <c r="U2135" i="1313"/>
  <c r="V2135" i="1313"/>
  <c r="W2135" i="1313"/>
  <c r="T2134" i="1313"/>
  <c r="U2134" i="1313"/>
  <c r="V2134" i="1313"/>
  <c r="W2134" i="1313"/>
  <c r="T2133" i="1313"/>
  <c r="U2133" i="1313"/>
  <c r="V2133" i="1313"/>
  <c r="W2133" i="1313"/>
  <c r="T2132" i="1313"/>
  <c r="U2132" i="1313"/>
  <c r="V2132" i="1313"/>
  <c r="W2132" i="1313"/>
  <c r="T2131" i="1313"/>
  <c r="U2131" i="1313"/>
  <c r="V2131" i="1313"/>
  <c r="W2131" i="1313"/>
  <c r="T2130" i="1313"/>
  <c r="U2130" i="1313"/>
  <c r="V2130" i="1313"/>
  <c r="W2130" i="1313"/>
  <c r="T2129" i="1313"/>
  <c r="U2129" i="1313"/>
  <c r="V2129" i="1313"/>
  <c r="W2129" i="1313"/>
  <c r="T2128" i="1313"/>
  <c r="U2128" i="1313"/>
  <c r="V2128" i="1313"/>
  <c r="W2128" i="1313"/>
  <c r="T2127" i="1313"/>
  <c r="U2127" i="1313"/>
  <c r="V2127" i="1313"/>
  <c r="W2127" i="1313"/>
  <c r="T2126" i="1313"/>
  <c r="U2126" i="1313"/>
  <c r="V2126" i="1313"/>
  <c r="W2126" i="1313"/>
  <c r="T2125" i="1313"/>
  <c r="U2125" i="1313"/>
  <c r="V2125" i="1313"/>
  <c r="W2125" i="1313"/>
  <c r="T2124" i="1313"/>
  <c r="U2124" i="1313"/>
  <c r="V2124" i="1313"/>
  <c r="W2124" i="1313"/>
  <c r="T2123" i="1313"/>
  <c r="U2123" i="1313"/>
  <c r="V2123" i="1313"/>
  <c r="W2123" i="1313"/>
  <c r="T2122" i="1313"/>
  <c r="U2122" i="1313"/>
  <c r="V2122" i="1313"/>
  <c r="W2122" i="1313"/>
  <c r="T2121" i="1313"/>
  <c r="U2121" i="1313"/>
  <c r="V2121" i="1313"/>
  <c r="W2121" i="1313"/>
  <c r="T2120" i="1313"/>
  <c r="U2120" i="1313"/>
  <c r="V2120" i="1313"/>
  <c r="W2120" i="1313"/>
  <c r="T2119" i="1313"/>
  <c r="U2119" i="1313"/>
  <c r="V2119" i="1313"/>
  <c r="W2119" i="1313"/>
  <c r="T2118" i="1313"/>
  <c r="U2118" i="1313"/>
  <c r="V2118" i="1313"/>
  <c r="W2118" i="1313"/>
  <c r="T2117" i="1313"/>
  <c r="U2117" i="1313"/>
  <c r="V2117" i="1313"/>
  <c r="W2117" i="1313"/>
  <c r="T2116" i="1313"/>
  <c r="U2116" i="1313"/>
  <c r="V2116" i="1313"/>
  <c r="W2116" i="1313"/>
  <c r="T2115" i="1313"/>
  <c r="U2115" i="1313"/>
  <c r="V2115" i="1313"/>
  <c r="W2115" i="1313"/>
  <c r="T2114" i="1313"/>
  <c r="U2114" i="1313"/>
  <c r="V2114" i="1313"/>
  <c r="W2114" i="1313"/>
  <c r="T2113" i="1313"/>
  <c r="U2113" i="1313"/>
  <c r="V2113" i="1313"/>
  <c r="W2113" i="1313"/>
  <c r="T2112" i="1313"/>
  <c r="U2112" i="1313"/>
  <c r="V2112" i="1313"/>
  <c r="W2112" i="1313"/>
  <c r="T2111" i="1313"/>
  <c r="U2111" i="1313"/>
  <c r="V2111" i="1313"/>
  <c r="W2111" i="1313"/>
  <c r="T2110" i="1313"/>
  <c r="U2110" i="1313"/>
  <c r="V2110" i="1313"/>
  <c r="W2110" i="1313"/>
  <c r="T2109" i="1313"/>
  <c r="U2109" i="1313"/>
  <c r="V2109" i="1313"/>
  <c r="W2109" i="1313"/>
  <c r="T2108" i="1313"/>
  <c r="U2108" i="1313"/>
  <c r="V2108" i="1313"/>
  <c r="W2108" i="1313"/>
  <c r="T2107" i="1313"/>
  <c r="U2107" i="1313"/>
  <c r="V2107" i="1313"/>
  <c r="W2107" i="1313"/>
  <c r="T2106" i="1313"/>
  <c r="U2106" i="1313"/>
  <c r="V2106" i="1313"/>
  <c r="W2106" i="1313"/>
  <c r="T2105" i="1313"/>
  <c r="U2105" i="1313"/>
  <c r="V2105" i="1313"/>
  <c r="W2105" i="1313"/>
  <c r="T2104" i="1313"/>
  <c r="U2104" i="1313"/>
  <c r="V2104" i="1313"/>
  <c r="W2104" i="1313"/>
  <c r="T2103" i="1313"/>
  <c r="U2103" i="1313"/>
  <c r="V2103" i="1313"/>
  <c r="W2103" i="1313"/>
  <c r="T2102" i="1313"/>
  <c r="U2102" i="1313"/>
  <c r="V2102" i="1313"/>
  <c r="W2102" i="1313"/>
  <c r="T2101" i="1313"/>
  <c r="U2101" i="1313"/>
  <c r="V2101" i="1313"/>
  <c r="W2101" i="1313"/>
  <c r="T2100" i="1313"/>
  <c r="U2100" i="1313"/>
  <c r="V2100" i="1313"/>
  <c r="W2100" i="1313"/>
  <c r="T2099" i="1313"/>
  <c r="U2099" i="1313"/>
  <c r="V2099" i="1313"/>
  <c r="W2099" i="1313"/>
  <c r="T2098" i="1313"/>
  <c r="U2098" i="1313"/>
  <c r="V2098" i="1313"/>
  <c r="W2098" i="1313"/>
  <c r="T2097" i="1313"/>
  <c r="U2097" i="1313"/>
  <c r="V2097" i="1313"/>
  <c r="W2097" i="1313"/>
  <c r="T2096" i="1313"/>
  <c r="U2096" i="1313"/>
  <c r="V2096" i="1313"/>
  <c r="W2096" i="1313"/>
  <c r="T2095" i="1313"/>
  <c r="U2095" i="1313"/>
  <c r="V2095" i="1313"/>
  <c r="W2095" i="1313"/>
  <c r="T2094" i="1313"/>
  <c r="U2094" i="1313"/>
  <c r="V2094" i="1313"/>
  <c r="W2094" i="1313"/>
  <c r="T2093" i="1313"/>
  <c r="U2093" i="1313"/>
  <c r="V2093" i="1313"/>
  <c r="W2093" i="1313"/>
  <c r="T2092" i="1313"/>
  <c r="U2092" i="1313"/>
  <c r="V2092" i="1313"/>
  <c r="W2092" i="1313"/>
  <c r="T2091" i="1313"/>
  <c r="U2091" i="1313"/>
  <c r="V2091" i="1313"/>
  <c r="W2091" i="1313"/>
  <c r="T2090" i="1313"/>
  <c r="U2090" i="1313"/>
  <c r="V2090" i="1313"/>
  <c r="W2090" i="1313"/>
  <c r="T2089" i="1313"/>
  <c r="U2089" i="1313"/>
  <c r="V2089" i="1313"/>
  <c r="W2089" i="1313"/>
  <c r="T2088" i="1313"/>
  <c r="U2088" i="1313"/>
  <c r="V2088" i="1313"/>
  <c r="W2088" i="1313"/>
  <c r="T2087" i="1313"/>
  <c r="U2087" i="1313"/>
  <c r="V2087" i="1313"/>
  <c r="W2087" i="1313"/>
  <c r="T2086" i="1313"/>
  <c r="U2086" i="1313"/>
  <c r="V2086" i="1313"/>
  <c r="W2086" i="1313"/>
  <c r="T2085" i="1313"/>
  <c r="U2085" i="1313"/>
  <c r="V2085" i="1313"/>
  <c r="W2085" i="1313"/>
  <c r="T2084" i="1313"/>
  <c r="U2084" i="1313"/>
  <c r="V2084" i="1313"/>
  <c r="W2084" i="1313"/>
  <c r="T2083" i="1313"/>
  <c r="U2083" i="1313"/>
  <c r="V2083" i="1313"/>
  <c r="W2083" i="1313"/>
  <c r="T2082" i="1313"/>
  <c r="U2082" i="1313"/>
  <c r="V2082" i="1313"/>
  <c r="W2082" i="1313"/>
  <c r="T2081" i="1313"/>
  <c r="U2081" i="1313"/>
  <c r="V2081" i="1313"/>
  <c r="W2081" i="1313"/>
  <c r="T2080" i="1313"/>
  <c r="U2080" i="1313"/>
  <c r="V2080" i="1313"/>
  <c r="W2080" i="1313"/>
  <c r="T2079" i="1313"/>
  <c r="U2079" i="1313"/>
  <c r="V2079" i="1313"/>
  <c r="W2079" i="1313"/>
  <c r="T2078" i="1313"/>
  <c r="U2078" i="1313"/>
  <c r="V2078" i="1313"/>
  <c r="W2078" i="1313"/>
  <c r="T2077" i="1313"/>
  <c r="U2077" i="1313"/>
  <c r="V2077" i="1313"/>
  <c r="W2077" i="1313"/>
  <c r="T2076" i="1313"/>
  <c r="U2076" i="1313"/>
  <c r="V2076" i="1313"/>
  <c r="W2076" i="1313"/>
  <c r="T2075" i="1313"/>
  <c r="U2075" i="1313"/>
  <c r="V2075" i="1313"/>
  <c r="W2075" i="1313"/>
  <c r="T2074" i="1313"/>
  <c r="U2074" i="1313"/>
  <c r="V2074" i="1313"/>
  <c r="W2074" i="1313"/>
  <c r="T2073" i="1313"/>
  <c r="U2073" i="1313"/>
  <c r="V2073" i="1313"/>
  <c r="W2073" i="1313"/>
  <c r="T2072" i="1313"/>
  <c r="U2072" i="1313"/>
  <c r="V2072" i="1313"/>
  <c r="W2072" i="1313"/>
  <c r="T2071" i="1313"/>
  <c r="U2071" i="1313"/>
  <c r="V2071" i="1313"/>
  <c r="W2071" i="1313"/>
  <c r="T2070" i="1313"/>
  <c r="U2070" i="1313"/>
  <c r="V2070" i="1313"/>
  <c r="W2070" i="1313"/>
  <c r="T2069" i="1313"/>
  <c r="U2069" i="1313"/>
  <c r="V2069" i="1313"/>
  <c r="W2069" i="1313"/>
  <c r="T2068" i="1313"/>
  <c r="U2068" i="1313"/>
  <c r="V2068" i="1313"/>
  <c r="W2068" i="1313"/>
  <c r="T2067" i="1313"/>
  <c r="U2067" i="1313"/>
  <c r="V2067" i="1313"/>
  <c r="W2067" i="1313"/>
  <c r="T2066" i="1313"/>
  <c r="U2066" i="1313"/>
  <c r="V2066" i="1313"/>
  <c r="W2066" i="1313"/>
  <c r="T2065" i="1313"/>
  <c r="U2065" i="1313"/>
  <c r="V2065" i="1313"/>
  <c r="W2065" i="1313"/>
  <c r="T2064" i="1313"/>
  <c r="U2064" i="1313"/>
  <c r="V2064" i="1313"/>
  <c r="W2064" i="1313"/>
  <c r="T2063" i="1313"/>
  <c r="U2063" i="1313"/>
  <c r="V2063" i="1313"/>
  <c r="W2063" i="1313"/>
  <c r="T2062" i="1313"/>
  <c r="U2062" i="1313"/>
  <c r="V2062" i="1313"/>
  <c r="W2062" i="1313"/>
  <c r="T2061" i="1313"/>
  <c r="U2061" i="1313"/>
  <c r="V2061" i="1313"/>
  <c r="W2061" i="1313"/>
  <c r="T2060" i="1313"/>
  <c r="U2060" i="1313"/>
  <c r="V2060" i="1313"/>
  <c r="W2060" i="1313"/>
  <c r="T2059" i="1313"/>
  <c r="U2059" i="1313"/>
  <c r="V2059" i="1313"/>
  <c r="W2059" i="1313"/>
  <c r="T2058" i="1313"/>
  <c r="U2058" i="1313"/>
  <c r="V2058" i="1313"/>
  <c r="W2058" i="1313"/>
  <c r="T2057" i="1313"/>
  <c r="U2057" i="1313"/>
  <c r="V2057" i="1313"/>
  <c r="W2057" i="1313"/>
  <c r="T2056" i="1313"/>
  <c r="U2056" i="1313"/>
  <c r="V2056" i="1313"/>
  <c r="W2056" i="1313"/>
  <c r="T2055" i="1313"/>
  <c r="U2055" i="1313"/>
  <c r="V2055" i="1313"/>
  <c r="W2055" i="1313"/>
  <c r="T2054" i="1313"/>
  <c r="U2054" i="1313"/>
  <c r="V2054" i="1313"/>
  <c r="W2054" i="1313"/>
  <c r="T2053" i="1313"/>
  <c r="U2053" i="1313"/>
  <c r="V2053" i="1313"/>
  <c r="W2053" i="1313"/>
  <c r="T2052" i="1313"/>
  <c r="U2052" i="1313"/>
  <c r="V2052" i="1313"/>
  <c r="W2052" i="1313"/>
  <c r="T2051" i="1313"/>
  <c r="U2051" i="1313"/>
  <c r="V2051" i="1313"/>
  <c r="W2051" i="1313"/>
  <c r="T2050" i="1313"/>
  <c r="U2050" i="1313"/>
  <c r="V2050" i="1313"/>
  <c r="W2050" i="1313"/>
  <c r="T2049" i="1313"/>
  <c r="U2049" i="1313"/>
  <c r="V2049" i="1313"/>
  <c r="W2049" i="1313"/>
  <c r="T2048" i="1313"/>
  <c r="U2048" i="1313"/>
  <c r="V2048" i="1313"/>
  <c r="W2048" i="1313"/>
  <c r="T2047" i="1313"/>
  <c r="U2047" i="1313"/>
  <c r="V2047" i="1313"/>
  <c r="W2047" i="1313"/>
  <c r="T2046" i="1313"/>
  <c r="U2046" i="1313"/>
  <c r="V2046" i="1313"/>
  <c r="W2046" i="1313"/>
  <c r="T2045" i="1313"/>
  <c r="U2045" i="1313"/>
  <c r="V2045" i="1313"/>
  <c r="W2045" i="1313"/>
  <c r="T2044" i="1313"/>
  <c r="U2044" i="1313"/>
  <c r="V2044" i="1313"/>
  <c r="W2044" i="1313"/>
  <c r="T2043" i="1313"/>
  <c r="U2043" i="1313"/>
  <c r="V2043" i="1313"/>
  <c r="W2043" i="1313"/>
  <c r="T2042" i="1313"/>
  <c r="U2042" i="1313"/>
  <c r="V2042" i="1313"/>
  <c r="W2042" i="1313"/>
  <c r="T2041" i="1313"/>
  <c r="U2041" i="1313"/>
  <c r="V2041" i="1313"/>
  <c r="W2041" i="1313"/>
  <c r="T2040" i="1313"/>
  <c r="U2040" i="1313"/>
  <c r="V2040" i="1313"/>
  <c r="W2040" i="1313"/>
  <c r="T2039" i="1313"/>
  <c r="U2039" i="1313"/>
  <c r="V2039" i="1313"/>
  <c r="W2039" i="1313"/>
  <c r="T2038" i="1313"/>
  <c r="U2038" i="1313"/>
  <c r="V2038" i="1313"/>
  <c r="W2038" i="1313"/>
  <c r="T2037" i="1313"/>
  <c r="U2037" i="1313"/>
  <c r="V2037" i="1313"/>
  <c r="W2037" i="1313"/>
  <c r="T2036" i="1313"/>
  <c r="U2036" i="1313"/>
  <c r="V2036" i="1313"/>
  <c r="W2036" i="1313"/>
  <c r="T2035" i="1313"/>
  <c r="U2035" i="1313"/>
  <c r="V2035" i="1313"/>
  <c r="W2035" i="1313"/>
  <c r="T2034" i="1313"/>
  <c r="U2034" i="1313"/>
  <c r="V2034" i="1313"/>
  <c r="W2034" i="1313"/>
  <c r="T2033" i="1313"/>
  <c r="U2033" i="1313"/>
  <c r="V2033" i="1313"/>
  <c r="W2033" i="1313"/>
  <c r="T2032" i="1313"/>
  <c r="U2032" i="1313"/>
  <c r="V2032" i="1313"/>
  <c r="W2032" i="1313"/>
  <c r="T2031" i="1313"/>
  <c r="U2031" i="1313"/>
  <c r="V2031" i="1313"/>
  <c r="W2031" i="1313"/>
  <c r="T2030" i="1313"/>
  <c r="U2030" i="1313"/>
  <c r="V2030" i="1313"/>
  <c r="W2030" i="1313"/>
  <c r="T2029" i="1313"/>
  <c r="U2029" i="1313"/>
  <c r="V2029" i="1313"/>
  <c r="W2029" i="1313"/>
  <c r="T2028" i="1313"/>
  <c r="U2028" i="1313"/>
  <c r="V2028" i="1313"/>
  <c r="W2028" i="1313"/>
  <c r="T2027" i="1313"/>
  <c r="U2027" i="1313"/>
  <c r="V2027" i="1313"/>
  <c r="W2027" i="1313"/>
  <c r="T2026" i="1313"/>
  <c r="U2026" i="1313"/>
  <c r="V2026" i="1313"/>
  <c r="W2026" i="1313"/>
  <c r="T2025" i="1313"/>
  <c r="U2025" i="1313"/>
  <c r="V2025" i="1313"/>
  <c r="W2025" i="1313"/>
  <c r="T2024" i="1313"/>
  <c r="U2024" i="1313"/>
  <c r="V2024" i="1313"/>
  <c r="W2024" i="1313"/>
  <c r="T2023" i="1313"/>
  <c r="U2023" i="1313"/>
  <c r="V2023" i="1313"/>
  <c r="W2023" i="1313"/>
  <c r="T2022" i="1313"/>
  <c r="U2022" i="1313"/>
  <c r="V2022" i="1313"/>
  <c r="W2022" i="1313"/>
  <c r="T2021" i="1313"/>
  <c r="U2021" i="1313"/>
  <c r="V2021" i="1313"/>
  <c r="W2021" i="1313"/>
  <c r="T2020" i="1313"/>
  <c r="U2020" i="1313"/>
  <c r="V2020" i="1313"/>
  <c r="W2020" i="1313"/>
  <c r="T2019" i="1313"/>
  <c r="U2019" i="1313"/>
  <c r="V2019" i="1313"/>
  <c r="W2019" i="1313"/>
  <c r="T2018" i="1313"/>
  <c r="U2018" i="1313"/>
  <c r="V2018" i="1313"/>
  <c r="W2018" i="1313"/>
  <c r="T2017" i="1313"/>
  <c r="U2017" i="1313"/>
  <c r="V2017" i="1313"/>
  <c r="W2017" i="1313"/>
  <c r="T2016" i="1313"/>
  <c r="U2016" i="1313"/>
  <c r="V2016" i="1313"/>
  <c r="W2016" i="1313"/>
  <c r="T2015" i="1313"/>
  <c r="U2015" i="1313"/>
  <c r="V2015" i="1313"/>
  <c r="W2015" i="1313"/>
  <c r="T2014" i="1313"/>
  <c r="U2014" i="1313"/>
  <c r="V2014" i="1313"/>
  <c r="W2014" i="1313"/>
  <c r="T2013" i="1313"/>
  <c r="U2013" i="1313"/>
  <c r="V2013" i="1313"/>
  <c r="W2013" i="1313"/>
  <c r="T2012" i="1313"/>
  <c r="U2012" i="1313"/>
  <c r="V2012" i="1313"/>
  <c r="W2012" i="1313"/>
  <c r="T2011" i="1313"/>
  <c r="U2011" i="1313"/>
  <c r="V2011" i="1313"/>
  <c r="W2011" i="1313"/>
  <c r="T2010" i="1313"/>
  <c r="U2010" i="1313"/>
  <c r="V2010" i="1313"/>
  <c r="W2010" i="1313"/>
  <c r="T2009" i="1313"/>
  <c r="U2009" i="1313"/>
  <c r="V2009" i="1313"/>
  <c r="W2009" i="1313"/>
  <c r="T2008" i="1313"/>
  <c r="U2008" i="1313"/>
  <c r="V2008" i="1313"/>
  <c r="W2008" i="1313"/>
  <c r="T2007" i="1313"/>
  <c r="U2007" i="1313"/>
  <c r="V2007" i="1313"/>
  <c r="W2007" i="1313"/>
  <c r="T2006" i="1313"/>
  <c r="U2006" i="1313"/>
  <c r="V2006" i="1313"/>
  <c r="W2006" i="1313"/>
  <c r="T2005" i="1313"/>
  <c r="U2005" i="1313"/>
  <c r="V2005" i="1313"/>
  <c r="W2005" i="1313"/>
  <c r="T2004" i="1313"/>
  <c r="U2004" i="1313"/>
  <c r="V2004" i="1313"/>
  <c r="W2004" i="1313"/>
  <c r="T2003" i="1313"/>
  <c r="U2003" i="1313"/>
  <c r="V2003" i="1313"/>
  <c r="W2003" i="1313"/>
  <c r="T2002" i="1313"/>
  <c r="U2002" i="1313"/>
  <c r="V2002" i="1313"/>
  <c r="W2002" i="1313"/>
  <c r="T2001" i="1313"/>
  <c r="U2001" i="1313"/>
  <c r="V2001" i="1313"/>
  <c r="W2001" i="1313"/>
  <c r="T2000" i="1313"/>
  <c r="U2000" i="1313"/>
  <c r="V2000" i="1313"/>
  <c r="W2000" i="1313"/>
  <c r="T1999" i="1313"/>
  <c r="U1999" i="1313"/>
  <c r="V1999" i="1313"/>
  <c r="W1999" i="1313"/>
  <c r="T1998" i="1313"/>
  <c r="U1998" i="1313"/>
  <c r="V1998" i="1313"/>
  <c r="W1998" i="1313"/>
  <c r="T1997" i="1313"/>
  <c r="U1997" i="1313"/>
  <c r="V1997" i="1313"/>
  <c r="W1997" i="1313"/>
  <c r="T1996" i="1313"/>
  <c r="U1996" i="1313"/>
  <c r="V1996" i="1313"/>
  <c r="W1996" i="1313"/>
  <c r="T1995" i="1313"/>
  <c r="U1995" i="1313"/>
  <c r="V1995" i="1313"/>
  <c r="W1995" i="1313"/>
  <c r="T1994" i="1313"/>
  <c r="U1994" i="1313"/>
  <c r="V1994" i="1313"/>
  <c r="W1994" i="1313"/>
  <c r="T1993" i="1313"/>
  <c r="U1993" i="1313"/>
  <c r="V1993" i="1313"/>
  <c r="W1993" i="1313"/>
  <c r="T1992" i="1313"/>
  <c r="U1992" i="1313"/>
  <c r="V1992" i="1313"/>
  <c r="W1992" i="1313"/>
  <c r="T1991" i="1313"/>
  <c r="U1991" i="1313"/>
  <c r="V1991" i="1313"/>
  <c r="W1991" i="1313"/>
  <c r="T1990" i="1313"/>
  <c r="U1990" i="1313"/>
  <c r="V1990" i="1313"/>
  <c r="W1990" i="1313"/>
  <c r="T1989" i="1313"/>
  <c r="U1989" i="1313"/>
  <c r="V1989" i="1313"/>
  <c r="W1989" i="1313"/>
  <c r="T1988" i="1313"/>
  <c r="U1988" i="1313"/>
  <c r="V1988" i="1313"/>
  <c r="W1988" i="1313"/>
  <c r="T1987" i="1313"/>
  <c r="U1987" i="1313"/>
  <c r="V1987" i="1313"/>
  <c r="W1987" i="1313"/>
  <c r="T1986" i="1313"/>
  <c r="U1986" i="1313"/>
  <c r="V1986" i="1313"/>
  <c r="W1986" i="1313"/>
  <c r="T1985" i="1313"/>
  <c r="U1985" i="1313"/>
  <c r="V1985" i="1313"/>
  <c r="W1985" i="1313"/>
  <c r="T1984" i="1313"/>
  <c r="U1984" i="1313"/>
  <c r="V1984" i="1313"/>
  <c r="W1984" i="1313"/>
  <c r="T1983" i="1313"/>
  <c r="U1983" i="1313"/>
  <c r="V1983" i="1313"/>
  <c r="W1983" i="1313"/>
  <c r="T1982" i="1313"/>
  <c r="U1982" i="1313"/>
  <c r="V1982" i="1313"/>
  <c r="W1982" i="1313"/>
  <c r="T1981" i="1313"/>
  <c r="U1981" i="1313"/>
  <c r="V1981" i="1313"/>
  <c r="W1981" i="1313"/>
  <c r="T1980" i="1313"/>
  <c r="U1980" i="1313"/>
  <c r="V1980" i="1313"/>
  <c r="W1980" i="1313"/>
  <c r="T1979" i="1313"/>
  <c r="U1979" i="1313"/>
  <c r="V1979" i="1313"/>
  <c r="W1979" i="1313"/>
  <c r="T1978" i="1313"/>
  <c r="U1978" i="1313"/>
  <c r="V1978" i="1313"/>
  <c r="W1978" i="1313"/>
  <c r="T1977" i="1313"/>
  <c r="U1977" i="1313"/>
  <c r="V1977" i="1313"/>
  <c r="W1977" i="1313"/>
  <c r="T1976" i="1313"/>
  <c r="U1976" i="1313"/>
  <c r="V1976" i="1313"/>
  <c r="W1976" i="1313"/>
  <c r="T1975" i="1313"/>
  <c r="U1975" i="1313"/>
  <c r="V1975" i="1313"/>
  <c r="W1975" i="1313"/>
  <c r="T1974" i="1313"/>
  <c r="U1974" i="1313"/>
  <c r="V1974" i="1313"/>
  <c r="W1974" i="1313"/>
  <c r="T1973" i="1313"/>
  <c r="U1973" i="1313"/>
  <c r="V1973" i="1313"/>
  <c r="W1973" i="1313"/>
  <c r="T1972" i="1313"/>
  <c r="U1972" i="1313"/>
  <c r="V1972" i="1313"/>
  <c r="W1972" i="1313"/>
  <c r="T1971" i="1313"/>
  <c r="U1971" i="1313"/>
  <c r="V1971" i="1313"/>
  <c r="W1971" i="1313"/>
  <c r="T1970" i="1313"/>
  <c r="U1970" i="1313"/>
  <c r="V1970" i="1313"/>
  <c r="W1970" i="1313"/>
  <c r="T1969" i="1313"/>
  <c r="U1969" i="1313"/>
  <c r="V1969" i="1313"/>
  <c r="W1969" i="1313"/>
  <c r="T1968" i="1313"/>
  <c r="U1968" i="1313"/>
  <c r="V1968" i="1313"/>
  <c r="W1968" i="1313"/>
  <c r="T1967" i="1313"/>
  <c r="U1967" i="1313"/>
  <c r="V1967" i="1313"/>
  <c r="W1967" i="1313"/>
  <c r="T1966" i="1313"/>
  <c r="U1966" i="1313"/>
  <c r="V1966" i="1313"/>
  <c r="W1966" i="1313"/>
  <c r="T1965" i="1313"/>
  <c r="U1965" i="1313"/>
  <c r="V1965" i="1313"/>
  <c r="W1965" i="1313"/>
  <c r="T1964" i="1313"/>
  <c r="U1964" i="1313"/>
  <c r="V1964" i="1313"/>
  <c r="W1964" i="1313"/>
  <c r="T1963" i="1313"/>
  <c r="U1963" i="1313"/>
  <c r="V1963" i="1313"/>
  <c r="W1963" i="1313"/>
  <c r="T1962" i="1313"/>
  <c r="U1962" i="1313"/>
  <c r="V1962" i="1313"/>
  <c r="W1962" i="1313"/>
  <c r="T1961" i="1313"/>
  <c r="U1961" i="1313"/>
  <c r="V1961" i="1313"/>
  <c r="W1961" i="1313"/>
  <c r="T1960" i="1313"/>
  <c r="U1960" i="1313"/>
  <c r="V1960" i="1313"/>
  <c r="W1960" i="1313"/>
  <c r="T1959" i="1313"/>
  <c r="U1959" i="1313"/>
  <c r="V1959" i="1313"/>
  <c r="W1959" i="1313"/>
  <c r="T1958" i="1313"/>
  <c r="U1958" i="1313"/>
  <c r="V1958" i="1313"/>
  <c r="W1958" i="1313"/>
  <c r="T1957" i="1313"/>
  <c r="U1957" i="1313"/>
  <c r="V1957" i="1313"/>
  <c r="W1957" i="1313"/>
  <c r="T1956" i="1313"/>
  <c r="U1956" i="1313"/>
  <c r="V1956" i="1313"/>
  <c r="W1956" i="1313"/>
  <c r="T1955" i="1313"/>
  <c r="U1955" i="1313"/>
  <c r="V1955" i="1313"/>
  <c r="W1955" i="1313"/>
  <c r="T1954" i="1313"/>
  <c r="U1954" i="1313"/>
  <c r="V1954" i="1313"/>
  <c r="W1954" i="1313"/>
  <c r="T1953" i="1313"/>
  <c r="U1953" i="1313"/>
  <c r="V1953" i="1313"/>
  <c r="W1953" i="1313"/>
  <c r="T1952" i="1313"/>
  <c r="U1952" i="1313"/>
  <c r="V1952" i="1313"/>
  <c r="W1952" i="1313"/>
  <c r="T1951" i="1313"/>
  <c r="U1951" i="1313"/>
  <c r="V1951" i="1313"/>
  <c r="W1951" i="1313"/>
  <c r="T1950" i="1313"/>
  <c r="U1950" i="1313"/>
  <c r="V1950" i="1313"/>
  <c r="W1950" i="1313"/>
  <c r="T1949" i="1313"/>
  <c r="U1949" i="1313"/>
  <c r="V1949" i="1313"/>
  <c r="W1949" i="1313"/>
  <c r="T1948" i="1313"/>
  <c r="U1948" i="1313"/>
  <c r="V1948" i="1313"/>
  <c r="W1948" i="1313"/>
  <c r="T1947" i="1313"/>
  <c r="U1947" i="1313"/>
  <c r="V1947" i="1313"/>
  <c r="W1947" i="1313"/>
  <c r="T1946" i="1313"/>
  <c r="U1946" i="1313"/>
  <c r="V1946" i="1313"/>
  <c r="W1946" i="1313"/>
  <c r="T1945" i="1313"/>
  <c r="U1945" i="1313"/>
  <c r="V1945" i="1313"/>
  <c r="W1945" i="1313"/>
  <c r="T1944" i="1313"/>
  <c r="U1944" i="1313"/>
  <c r="V1944" i="1313"/>
  <c r="W1944" i="1313"/>
  <c r="T1943" i="1313"/>
  <c r="U1943" i="1313"/>
  <c r="V1943" i="1313"/>
  <c r="W1943" i="1313"/>
  <c r="T1942" i="1313"/>
  <c r="U1942" i="1313"/>
  <c r="V1942" i="1313"/>
  <c r="W1942" i="1313"/>
  <c r="T1941" i="1313"/>
  <c r="U1941" i="1313"/>
  <c r="V1941" i="1313"/>
  <c r="W1941" i="1313"/>
  <c r="T1940" i="1313"/>
  <c r="U1940" i="1313"/>
  <c r="V1940" i="1313"/>
  <c r="W1940" i="1313"/>
  <c r="T1939" i="1313"/>
  <c r="U1939" i="1313"/>
  <c r="V1939" i="1313"/>
  <c r="W1939" i="1313"/>
  <c r="T1938" i="1313"/>
  <c r="U1938" i="1313"/>
  <c r="V1938" i="1313"/>
  <c r="W1938" i="1313"/>
  <c r="T1937" i="1313"/>
  <c r="U1937" i="1313"/>
  <c r="V1937" i="1313"/>
  <c r="W1937" i="1313"/>
  <c r="T1936" i="1313"/>
  <c r="U1936" i="1313"/>
  <c r="V1936" i="1313"/>
  <c r="W1936" i="1313"/>
  <c r="T1935" i="1313"/>
  <c r="U1935" i="1313"/>
  <c r="V1935" i="1313"/>
  <c r="W1935" i="1313"/>
  <c r="T1934" i="1313"/>
  <c r="U1934" i="1313"/>
  <c r="V1934" i="1313"/>
  <c r="W1934" i="1313"/>
  <c r="T1933" i="1313"/>
  <c r="U1933" i="1313"/>
  <c r="V1933" i="1313"/>
  <c r="W1933" i="1313"/>
  <c r="T1932" i="1313"/>
  <c r="U1932" i="1313"/>
  <c r="V1932" i="1313"/>
  <c r="W1932" i="1313"/>
  <c r="T1931" i="1313"/>
  <c r="U1931" i="1313"/>
  <c r="V1931" i="1313"/>
  <c r="W1931" i="1313"/>
  <c r="T1930" i="1313"/>
  <c r="U1930" i="1313"/>
  <c r="V1930" i="1313"/>
  <c r="W1930" i="1313"/>
  <c r="T1929" i="1313"/>
  <c r="U1929" i="1313"/>
  <c r="V1929" i="1313"/>
  <c r="W1929" i="1313"/>
  <c r="T1928" i="1313"/>
  <c r="U1928" i="1313"/>
  <c r="V1928" i="1313"/>
  <c r="W1928" i="1313"/>
  <c r="T1927" i="1313"/>
  <c r="U1927" i="1313"/>
  <c r="V1927" i="1313"/>
  <c r="W1927" i="1313"/>
  <c r="T1926" i="1313"/>
  <c r="U1926" i="1313"/>
  <c r="V1926" i="1313"/>
  <c r="W1926" i="1313"/>
  <c r="T1925" i="1313"/>
  <c r="U1925" i="1313"/>
  <c r="V1925" i="1313"/>
  <c r="W1925" i="1313"/>
  <c r="T1924" i="1313"/>
  <c r="U1924" i="1313"/>
  <c r="V1924" i="1313"/>
  <c r="W1924" i="1313"/>
  <c r="T1923" i="1313"/>
  <c r="U1923" i="1313"/>
  <c r="V1923" i="1313"/>
  <c r="W1923" i="1313"/>
  <c r="T1922" i="1313"/>
  <c r="U1922" i="1313"/>
  <c r="V1922" i="1313"/>
  <c r="W1922" i="1313"/>
  <c r="T1921" i="1313"/>
  <c r="U1921" i="1313"/>
  <c r="V1921" i="1313"/>
  <c r="W1921" i="1313"/>
  <c r="T1920" i="1313"/>
  <c r="U1920" i="1313"/>
  <c r="V1920" i="1313"/>
  <c r="W1920" i="1313"/>
  <c r="T1919" i="1313"/>
  <c r="U1919" i="1313"/>
  <c r="V1919" i="1313"/>
  <c r="W1919" i="1313"/>
  <c r="T1918" i="1313"/>
  <c r="U1918" i="1313"/>
  <c r="V1918" i="1313"/>
  <c r="W1918" i="1313"/>
  <c r="T1917" i="1313"/>
  <c r="U1917" i="1313"/>
  <c r="V1917" i="1313"/>
  <c r="W1917" i="1313"/>
  <c r="T1916" i="1313"/>
  <c r="U1916" i="1313"/>
  <c r="V1916" i="1313"/>
  <c r="W1916" i="1313"/>
  <c r="T1915" i="1313"/>
  <c r="U1915" i="1313"/>
  <c r="V1915" i="1313"/>
  <c r="W1915" i="1313"/>
  <c r="T1914" i="1313"/>
  <c r="U1914" i="1313"/>
  <c r="V1914" i="1313"/>
  <c r="W1914" i="1313"/>
  <c r="T1913" i="1313"/>
  <c r="U1913" i="1313"/>
  <c r="V1913" i="1313"/>
  <c r="W1913" i="1313"/>
  <c r="T1912" i="1313"/>
  <c r="U1912" i="1313"/>
  <c r="V1912" i="1313"/>
  <c r="W1912" i="1313"/>
  <c r="T1911" i="1313"/>
  <c r="U1911" i="1313"/>
  <c r="V1911" i="1313"/>
  <c r="W1911" i="1313"/>
  <c r="T1910" i="1313"/>
  <c r="U1910" i="1313"/>
  <c r="V1910" i="1313"/>
  <c r="W1910" i="1313"/>
  <c r="T1909" i="1313"/>
  <c r="U1909" i="1313"/>
  <c r="V1909" i="1313"/>
  <c r="W1909" i="1313"/>
  <c r="T1908" i="1313"/>
  <c r="U1908" i="1313"/>
  <c r="V1908" i="1313"/>
  <c r="W1908" i="1313"/>
  <c r="T1907" i="1313"/>
  <c r="U1907" i="1313"/>
  <c r="V1907" i="1313"/>
  <c r="W1907" i="1313"/>
  <c r="T1906" i="1313"/>
  <c r="U1906" i="1313"/>
  <c r="V1906" i="1313"/>
  <c r="W1906" i="1313"/>
  <c r="T1905" i="1313"/>
  <c r="U1905" i="1313"/>
  <c r="V1905" i="1313"/>
  <c r="W1905" i="1313"/>
  <c r="T1904" i="1313"/>
  <c r="U1904" i="1313"/>
  <c r="V1904" i="1313"/>
  <c r="W1904" i="1313"/>
  <c r="T1903" i="1313"/>
  <c r="U1903" i="1313"/>
  <c r="V1903" i="1313"/>
  <c r="W1903" i="1313"/>
  <c r="T1902" i="1313"/>
  <c r="U1902" i="1313"/>
  <c r="V1902" i="1313"/>
  <c r="W1902" i="1313"/>
  <c r="T1901" i="1313"/>
  <c r="U1901" i="1313"/>
  <c r="V1901" i="1313"/>
  <c r="W1901" i="1313"/>
  <c r="T1900" i="1313"/>
  <c r="U1900" i="1313"/>
  <c r="V1900" i="1313"/>
  <c r="W1900" i="1313"/>
  <c r="T1899" i="1313"/>
  <c r="U1899" i="1313"/>
  <c r="V1899" i="1313"/>
  <c r="W1899" i="1313"/>
  <c r="T1898" i="1313"/>
  <c r="U1898" i="1313"/>
  <c r="V1898" i="1313"/>
  <c r="W1898" i="1313"/>
  <c r="T1897" i="1313"/>
  <c r="U1897" i="1313"/>
  <c r="V1897" i="1313"/>
  <c r="W1897" i="1313"/>
  <c r="T1896" i="1313"/>
  <c r="U1896" i="1313"/>
  <c r="V1896" i="1313"/>
  <c r="W1896" i="1313"/>
  <c r="T1895" i="1313"/>
  <c r="U1895" i="1313"/>
  <c r="V1895" i="1313"/>
  <c r="W1895" i="1313"/>
  <c r="T1894" i="1313"/>
  <c r="U1894" i="1313"/>
  <c r="V1894" i="1313"/>
  <c r="W1894" i="1313"/>
  <c r="T1893" i="1313"/>
  <c r="U1893" i="1313"/>
  <c r="V1893" i="1313"/>
  <c r="W1893" i="1313"/>
  <c r="T1892" i="1313"/>
  <c r="U1892" i="1313"/>
  <c r="V1892" i="1313"/>
  <c r="W1892" i="1313"/>
  <c r="T1891" i="1313"/>
  <c r="U1891" i="1313"/>
  <c r="V1891" i="1313"/>
  <c r="W1891" i="1313"/>
  <c r="T1890" i="1313"/>
  <c r="U1890" i="1313"/>
  <c r="V1890" i="1313"/>
  <c r="W1890" i="1313"/>
  <c r="T1889" i="1313"/>
  <c r="U1889" i="1313"/>
  <c r="V1889" i="1313"/>
  <c r="W1889" i="1313"/>
  <c r="T1888" i="1313"/>
  <c r="U1888" i="1313"/>
  <c r="V1888" i="1313"/>
  <c r="W1888" i="1313"/>
  <c r="T1887" i="1313"/>
  <c r="U1887" i="1313"/>
  <c r="V1887" i="1313"/>
  <c r="W1887" i="1313"/>
  <c r="T1886" i="1313"/>
  <c r="U1886" i="1313"/>
  <c r="V1886" i="1313"/>
  <c r="W1886" i="1313"/>
  <c r="T1885" i="1313"/>
  <c r="U1885" i="1313"/>
  <c r="V1885" i="1313"/>
  <c r="W1885" i="1313"/>
  <c r="T1884" i="1313"/>
  <c r="U1884" i="1313"/>
  <c r="V1884" i="1313"/>
  <c r="W1884" i="1313"/>
  <c r="T1883" i="1313"/>
  <c r="U1883" i="1313"/>
  <c r="V1883" i="1313"/>
  <c r="W1883" i="1313"/>
  <c r="T1882" i="1313"/>
  <c r="U1882" i="1313"/>
  <c r="V1882" i="1313"/>
  <c r="W1882" i="1313"/>
  <c r="T1881" i="1313"/>
  <c r="U1881" i="1313"/>
  <c r="V1881" i="1313"/>
  <c r="W1881" i="1313"/>
  <c r="T1880" i="1313"/>
  <c r="U1880" i="1313"/>
  <c r="V1880" i="1313"/>
  <c r="W1880" i="1313"/>
  <c r="T1879" i="1313"/>
  <c r="U1879" i="1313"/>
  <c r="V1879" i="1313"/>
  <c r="W1879" i="1313"/>
  <c r="T1878" i="1313"/>
  <c r="U1878" i="1313"/>
  <c r="V1878" i="1313"/>
  <c r="W1878" i="1313"/>
  <c r="T1877" i="1313"/>
  <c r="U1877" i="1313"/>
  <c r="V1877" i="1313"/>
  <c r="W1877" i="1313"/>
  <c r="T1876" i="1313"/>
  <c r="U1876" i="1313"/>
  <c r="V1876" i="1313"/>
  <c r="W1876" i="1313"/>
  <c r="T1875" i="1313"/>
  <c r="U1875" i="1313"/>
  <c r="V1875" i="1313"/>
  <c r="W1875" i="1313"/>
  <c r="T1874" i="1313"/>
  <c r="U1874" i="1313"/>
  <c r="V1874" i="1313"/>
  <c r="W1874" i="1313"/>
  <c r="T1873" i="1313"/>
  <c r="U1873" i="1313"/>
  <c r="V1873" i="1313"/>
  <c r="W1873" i="1313"/>
  <c r="T1872" i="1313"/>
  <c r="U1872" i="1313"/>
  <c r="V1872" i="1313"/>
  <c r="W1872" i="1313"/>
  <c r="T1871" i="1313"/>
  <c r="U1871" i="1313"/>
  <c r="V1871" i="1313"/>
  <c r="W1871" i="1313"/>
  <c r="T1870" i="1313"/>
  <c r="U1870" i="1313"/>
  <c r="V1870" i="1313"/>
  <c r="W1870" i="1313"/>
  <c r="T1869" i="1313"/>
  <c r="U1869" i="1313"/>
  <c r="V1869" i="1313"/>
  <c r="W1869" i="1313"/>
  <c r="T1868" i="1313"/>
  <c r="U1868" i="1313"/>
  <c r="V1868" i="1313"/>
  <c r="W1868" i="1313"/>
  <c r="T1867" i="1313"/>
  <c r="U1867" i="1313"/>
  <c r="V1867" i="1313"/>
  <c r="W1867" i="1313"/>
  <c r="T1866" i="1313"/>
  <c r="U1866" i="1313"/>
  <c r="V1866" i="1313"/>
  <c r="W1866" i="1313"/>
  <c r="T1865" i="1313"/>
  <c r="U1865" i="1313"/>
  <c r="V1865" i="1313"/>
  <c r="W1865" i="1313"/>
  <c r="T1864" i="1313"/>
  <c r="U1864" i="1313"/>
  <c r="V1864" i="1313"/>
  <c r="W1864" i="1313"/>
  <c r="T1863" i="1313"/>
  <c r="U1863" i="1313"/>
  <c r="V1863" i="1313"/>
  <c r="W1863" i="1313"/>
  <c r="T1862" i="1313"/>
  <c r="U1862" i="1313"/>
  <c r="V1862" i="1313"/>
  <c r="W1862" i="1313"/>
  <c r="T1861" i="1313"/>
  <c r="U1861" i="1313"/>
  <c r="V1861" i="1313"/>
  <c r="W1861" i="1313"/>
  <c r="T1860" i="1313"/>
  <c r="U1860" i="1313"/>
  <c r="V1860" i="1313"/>
  <c r="W1860" i="1313"/>
  <c r="T1859" i="1313"/>
  <c r="U1859" i="1313"/>
  <c r="V1859" i="1313"/>
  <c r="W1859" i="1313"/>
  <c r="T1858" i="1313"/>
  <c r="U1858" i="1313"/>
  <c r="V1858" i="1313"/>
  <c r="W1858" i="1313"/>
  <c r="T1857" i="1313"/>
  <c r="U1857" i="1313"/>
  <c r="V1857" i="1313"/>
  <c r="W1857" i="1313"/>
  <c r="T1856" i="1313"/>
  <c r="U1856" i="1313"/>
  <c r="V1856" i="1313"/>
  <c r="W1856" i="1313"/>
  <c r="T1855" i="1313"/>
  <c r="U1855" i="1313"/>
  <c r="V1855" i="1313"/>
  <c r="W1855" i="1313"/>
  <c r="T1854" i="1313"/>
  <c r="U1854" i="1313"/>
  <c r="V1854" i="1313"/>
  <c r="W1854" i="1313"/>
  <c r="T1853" i="1313"/>
  <c r="U1853" i="1313"/>
  <c r="V1853" i="1313"/>
  <c r="W1853" i="1313"/>
  <c r="T1852" i="1313"/>
  <c r="U1852" i="1313"/>
  <c r="V1852" i="1313"/>
  <c r="W1852" i="1313"/>
  <c r="T1851" i="1313"/>
  <c r="U1851" i="1313"/>
  <c r="V1851" i="1313"/>
  <c r="W1851" i="1313"/>
  <c r="T1850" i="1313"/>
  <c r="U1850" i="1313"/>
  <c r="V1850" i="1313"/>
  <c r="W1850" i="1313"/>
  <c r="T1849" i="1313"/>
  <c r="U1849" i="1313"/>
  <c r="V1849" i="1313"/>
  <c r="W1849" i="1313"/>
  <c r="T1848" i="1313"/>
  <c r="U1848" i="1313"/>
  <c r="V1848" i="1313"/>
  <c r="W1848" i="1313"/>
  <c r="T1847" i="1313"/>
  <c r="U1847" i="1313"/>
  <c r="V1847" i="1313"/>
  <c r="W1847" i="1313"/>
  <c r="T1846" i="1313"/>
  <c r="U1846" i="1313"/>
  <c r="V1846" i="1313"/>
  <c r="W1846" i="1313"/>
  <c r="T1845" i="1313"/>
  <c r="U1845" i="1313"/>
  <c r="V1845" i="1313"/>
  <c r="W1845" i="1313"/>
  <c r="T1844" i="1313"/>
  <c r="U1844" i="1313"/>
  <c r="V1844" i="1313"/>
  <c r="W1844" i="1313"/>
  <c r="T1843" i="1313"/>
  <c r="U1843" i="1313"/>
  <c r="V1843" i="1313"/>
  <c r="W1843" i="1313"/>
  <c r="T1842" i="1313"/>
  <c r="U1842" i="1313"/>
  <c r="V1842" i="1313"/>
  <c r="W1842" i="1313"/>
  <c r="T1841" i="1313"/>
  <c r="U1841" i="1313"/>
  <c r="V1841" i="1313"/>
  <c r="W1841" i="1313"/>
  <c r="T1840" i="1313"/>
  <c r="U1840" i="1313"/>
  <c r="V1840" i="1313"/>
  <c r="W1840" i="1313"/>
  <c r="T1839" i="1313"/>
  <c r="U1839" i="1313"/>
  <c r="V1839" i="1313"/>
  <c r="W1839" i="1313"/>
  <c r="T1838" i="1313"/>
  <c r="U1838" i="1313"/>
  <c r="V1838" i="1313"/>
  <c r="W1838" i="1313"/>
  <c r="T1837" i="1313"/>
  <c r="U1837" i="1313"/>
  <c r="V1837" i="1313"/>
  <c r="W1837" i="1313"/>
  <c r="T1836" i="1313"/>
  <c r="U1836" i="1313"/>
  <c r="V1836" i="1313"/>
  <c r="W1836" i="1313"/>
  <c r="T1835" i="1313"/>
  <c r="U1835" i="1313"/>
  <c r="V1835" i="1313"/>
  <c r="W1835" i="1313"/>
  <c r="T1834" i="1313"/>
  <c r="U1834" i="1313"/>
  <c r="V1834" i="1313"/>
  <c r="W1834" i="1313"/>
  <c r="T1833" i="1313"/>
  <c r="U1833" i="1313"/>
  <c r="V1833" i="1313"/>
  <c r="W1833" i="1313"/>
  <c r="T1832" i="1313"/>
  <c r="U1832" i="1313"/>
  <c r="V1832" i="1313"/>
  <c r="W1832" i="1313"/>
  <c r="T1831" i="1313"/>
  <c r="U1831" i="1313"/>
  <c r="V1831" i="1313"/>
  <c r="W1831" i="1313"/>
  <c r="T1830" i="1313"/>
  <c r="U1830" i="1313"/>
  <c r="V1830" i="1313"/>
  <c r="W1830" i="1313"/>
  <c r="T1829" i="1313"/>
  <c r="U1829" i="1313"/>
  <c r="V1829" i="1313"/>
  <c r="W1829" i="1313"/>
  <c r="T1828" i="1313"/>
  <c r="U1828" i="1313"/>
  <c r="V1828" i="1313"/>
  <c r="W1828" i="1313"/>
  <c r="T1827" i="1313"/>
  <c r="U1827" i="1313"/>
  <c r="V1827" i="1313"/>
  <c r="W1827" i="1313"/>
  <c r="T1826" i="1313"/>
  <c r="U1826" i="1313"/>
  <c r="V1826" i="1313"/>
  <c r="W1826" i="1313"/>
  <c r="T1825" i="1313"/>
  <c r="U1825" i="1313"/>
  <c r="V1825" i="1313"/>
  <c r="W1825" i="1313"/>
  <c r="T1824" i="1313"/>
  <c r="U1824" i="1313"/>
  <c r="V1824" i="1313"/>
  <c r="W1824" i="1313"/>
  <c r="T1823" i="1313"/>
  <c r="U1823" i="1313"/>
  <c r="V1823" i="1313"/>
  <c r="W1823" i="1313"/>
  <c r="T1822" i="1313"/>
  <c r="U1822" i="1313"/>
  <c r="V1822" i="1313"/>
  <c r="W1822" i="1313"/>
  <c r="T1821" i="1313"/>
  <c r="U1821" i="1313"/>
  <c r="V1821" i="1313"/>
  <c r="W1821" i="1313"/>
  <c r="T1820" i="1313"/>
  <c r="U1820" i="1313"/>
  <c r="V1820" i="1313"/>
  <c r="W1820" i="1313"/>
  <c r="T1819" i="1313"/>
  <c r="U1819" i="1313"/>
  <c r="V1819" i="1313"/>
  <c r="W1819" i="1313"/>
  <c r="T1818" i="1313"/>
  <c r="U1818" i="1313"/>
  <c r="V1818" i="1313"/>
  <c r="W1818" i="1313"/>
  <c r="T1817" i="1313"/>
  <c r="U1817" i="1313"/>
  <c r="V1817" i="1313"/>
  <c r="W1817" i="1313"/>
  <c r="T1816" i="1313"/>
  <c r="U1816" i="1313"/>
  <c r="V1816" i="1313"/>
  <c r="W1816" i="1313"/>
  <c r="T1815" i="1313"/>
  <c r="U1815" i="1313"/>
  <c r="V1815" i="1313"/>
  <c r="W1815" i="1313"/>
  <c r="T1814" i="1313"/>
  <c r="U1814" i="1313"/>
  <c r="V1814" i="1313"/>
  <c r="W1814" i="1313"/>
  <c r="T1813" i="1313"/>
  <c r="U1813" i="1313"/>
  <c r="V1813" i="1313"/>
  <c r="W1813" i="1313"/>
  <c r="T1812" i="1313"/>
  <c r="U1812" i="1313"/>
  <c r="V1812" i="1313"/>
  <c r="W1812" i="1313"/>
  <c r="T1811" i="1313"/>
  <c r="U1811" i="1313"/>
  <c r="V1811" i="1313"/>
  <c r="W1811" i="1313"/>
  <c r="T1810" i="1313"/>
  <c r="U1810" i="1313"/>
  <c r="V1810" i="1313"/>
  <c r="W1810" i="1313"/>
  <c r="T1809" i="1313"/>
  <c r="U1809" i="1313"/>
  <c r="V1809" i="1313"/>
  <c r="W1809" i="1313"/>
  <c r="T1808" i="1313"/>
  <c r="U1808" i="1313"/>
  <c r="V1808" i="1313"/>
  <c r="W1808" i="1313"/>
  <c r="T1807" i="1313"/>
  <c r="U1807" i="1313"/>
  <c r="V1807" i="1313"/>
  <c r="W1807" i="1313"/>
  <c r="T1806" i="1313"/>
  <c r="U1806" i="1313"/>
  <c r="V1806" i="1313"/>
  <c r="W1806" i="1313"/>
  <c r="T1805" i="1313"/>
  <c r="U1805" i="1313"/>
  <c r="V1805" i="1313"/>
  <c r="W1805" i="1313"/>
  <c r="T1804" i="1313"/>
  <c r="U1804" i="1313"/>
  <c r="V1804" i="1313"/>
  <c r="W1804" i="1313"/>
  <c r="T1803" i="1313"/>
  <c r="U1803" i="1313"/>
  <c r="V1803" i="1313"/>
  <c r="W1803" i="1313"/>
  <c r="T1802" i="1313"/>
  <c r="U1802" i="1313"/>
  <c r="V1802" i="1313"/>
  <c r="W1802" i="1313"/>
  <c r="T1801" i="1313"/>
  <c r="U1801" i="1313"/>
  <c r="V1801" i="1313"/>
  <c r="W1801" i="1313"/>
  <c r="T1800" i="1313"/>
  <c r="U1800" i="1313"/>
  <c r="V1800" i="1313"/>
  <c r="W1800" i="1313"/>
  <c r="T1799" i="1313"/>
  <c r="U1799" i="1313"/>
  <c r="V1799" i="1313"/>
  <c r="W1799" i="1313"/>
  <c r="T1798" i="1313"/>
  <c r="U1798" i="1313"/>
  <c r="V1798" i="1313"/>
  <c r="W1798" i="1313"/>
  <c r="T1797" i="1313"/>
  <c r="U1797" i="1313"/>
  <c r="V1797" i="1313"/>
  <c r="W1797" i="1313"/>
  <c r="T1796" i="1313"/>
  <c r="U1796" i="1313"/>
  <c r="V1796" i="1313"/>
  <c r="W1796" i="1313"/>
  <c r="T1795" i="1313"/>
  <c r="U1795" i="1313"/>
  <c r="V1795" i="1313"/>
  <c r="W1795" i="1313"/>
  <c r="T1794" i="1313"/>
  <c r="U1794" i="1313"/>
  <c r="V1794" i="1313"/>
  <c r="W1794" i="1313"/>
  <c r="T1793" i="1313"/>
  <c r="U1793" i="1313"/>
  <c r="V1793" i="1313"/>
  <c r="W1793" i="1313"/>
  <c r="T1792" i="1313"/>
  <c r="U1792" i="1313"/>
  <c r="V1792" i="1313"/>
  <c r="W1792" i="1313"/>
  <c r="T1791" i="1313"/>
  <c r="U1791" i="1313"/>
  <c r="V1791" i="1313"/>
  <c r="W1791" i="1313"/>
  <c r="T1790" i="1313"/>
  <c r="U1790" i="1313"/>
  <c r="V1790" i="1313"/>
  <c r="W1790" i="1313"/>
  <c r="T1789" i="1313"/>
  <c r="U1789" i="1313"/>
  <c r="V1789" i="1313"/>
  <c r="W1789" i="1313"/>
  <c r="T1788" i="1313"/>
  <c r="U1788" i="1313"/>
  <c r="V1788" i="1313"/>
  <c r="W1788" i="1313"/>
  <c r="T1787" i="1313"/>
  <c r="U1787" i="1313"/>
  <c r="V1787" i="1313"/>
  <c r="W1787" i="1313"/>
  <c r="T1786" i="1313"/>
  <c r="U1786" i="1313"/>
  <c r="V1786" i="1313"/>
  <c r="W1786" i="1313"/>
  <c r="T1785" i="1313"/>
  <c r="U1785" i="1313"/>
  <c r="V1785" i="1313"/>
  <c r="W1785" i="1313"/>
  <c r="T1784" i="1313"/>
  <c r="U1784" i="1313"/>
  <c r="V1784" i="1313"/>
  <c r="W1784" i="1313"/>
  <c r="T1783" i="1313"/>
  <c r="U1783" i="1313"/>
  <c r="V1783" i="1313"/>
  <c r="W1783" i="1313"/>
  <c r="T1782" i="1313"/>
  <c r="U1782" i="1313"/>
  <c r="V1782" i="1313"/>
  <c r="W1782" i="1313"/>
  <c r="T1781" i="1313"/>
  <c r="U1781" i="1313"/>
  <c r="V1781" i="1313"/>
  <c r="W1781" i="1313"/>
  <c r="T1780" i="1313"/>
  <c r="U1780" i="1313"/>
  <c r="V1780" i="1313"/>
  <c r="W1780" i="1313"/>
  <c r="T1779" i="1313"/>
  <c r="U1779" i="1313"/>
  <c r="V1779" i="1313"/>
  <c r="W1779" i="1313"/>
  <c r="T1778" i="1313"/>
  <c r="U1778" i="1313"/>
  <c r="V1778" i="1313"/>
  <c r="W1778" i="1313"/>
  <c r="T1777" i="1313"/>
  <c r="U1777" i="1313"/>
  <c r="V1777" i="1313"/>
  <c r="W1777" i="1313"/>
  <c r="T1776" i="1313"/>
  <c r="U1776" i="1313"/>
  <c r="V1776" i="1313"/>
  <c r="W1776" i="1313"/>
  <c r="T1775" i="1313"/>
  <c r="U1775" i="1313"/>
  <c r="V1775" i="1313"/>
  <c r="W1775" i="1313"/>
  <c r="T1774" i="1313"/>
  <c r="U1774" i="1313"/>
  <c r="V1774" i="1313"/>
  <c r="W1774" i="1313"/>
  <c r="T1773" i="1313"/>
  <c r="U1773" i="1313"/>
  <c r="V1773" i="1313"/>
  <c r="W1773" i="1313"/>
  <c r="T1772" i="1313"/>
  <c r="U1772" i="1313"/>
  <c r="V1772" i="1313"/>
  <c r="W1772" i="1313"/>
  <c r="T1771" i="1313"/>
  <c r="U1771" i="1313"/>
  <c r="V1771" i="1313"/>
  <c r="W1771" i="1313"/>
  <c r="T1770" i="1313"/>
  <c r="U1770" i="1313"/>
  <c r="V1770" i="1313"/>
  <c r="W1770" i="1313"/>
  <c r="T1769" i="1313"/>
  <c r="U1769" i="1313"/>
  <c r="V1769" i="1313"/>
  <c r="W1769" i="1313"/>
  <c r="T1768" i="1313"/>
  <c r="U1768" i="1313"/>
  <c r="V1768" i="1313"/>
  <c r="W1768" i="1313"/>
  <c r="T1767" i="1313"/>
  <c r="U1767" i="1313"/>
  <c r="V1767" i="1313"/>
  <c r="W1767" i="1313"/>
  <c r="T1766" i="1313"/>
  <c r="U1766" i="1313"/>
  <c r="V1766" i="1313"/>
  <c r="W1766" i="1313"/>
  <c r="T1765" i="1313"/>
  <c r="U1765" i="1313"/>
  <c r="V1765" i="1313"/>
  <c r="W1765" i="1313"/>
  <c r="T1764" i="1313"/>
  <c r="U1764" i="1313"/>
  <c r="V1764" i="1313"/>
  <c r="W1764" i="1313"/>
  <c r="T1763" i="1313"/>
  <c r="U1763" i="1313"/>
  <c r="V1763" i="1313"/>
  <c r="W1763" i="1313"/>
  <c r="T1762" i="1313"/>
  <c r="U1762" i="1313"/>
  <c r="V1762" i="1313"/>
  <c r="W1762" i="1313"/>
  <c r="T1761" i="1313"/>
  <c r="U1761" i="1313"/>
  <c r="V1761" i="1313"/>
  <c r="W1761" i="1313"/>
  <c r="T1760" i="1313"/>
  <c r="U1760" i="1313"/>
  <c r="V1760" i="1313"/>
  <c r="W1760" i="1313"/>
  <c r="T1759" i="1313"/>
  <c r="U1759" i="1313"/>
  <c r="V1759" i="1313"/>
  <c r="W1759" i="1313"/>
  <c r="T1758" i="1313"/>
  <c r="U1758" i="1313"/>
  <c r="V1758" i="1313"/>
  <c r="W1758" i="1313"/>
  <c r="T1757" i="1313"/>
  <c r="U1757" i="1313"/>
  <c r="V1757" i="1313"/>
  <c r="W1757" i="1313"/>
  <c r="T1756" i="1313"/>
  <c r="U1756" i="1313"/>
  <c r="V1756" i="1313"/>
  <c r="W1756" i="1313"/>
  <c r="T1755" i="1313"/>
  <c r="U1755" i="1313"/>
  <c r="V1755" i="1313"/>
  <c r="W1755" i="1313"/>
  <c r="T1754" i="1313"/>
  <c r="U1754" i="1313"/>
  <c r="V1754" i="1313"/>
  <c r="W1754" i="1313"/>
  <c r="T1753" i="1313"/>
  <c r="U1753" i="1313"/>
  <c r="V1753" i="1313"/>
  <c r="W1753" i="1313"/>
  <c r="T1752" i="1313"/>
  <c r="U1752" i="1313"/>
  <c r="V1752" i="1313"/>
  <c r="W1752" i="1313"/>
  <c r="T1751" i="1313"/>
  <c r="U1751" i="1313"/>
  <c r="V1751" i="1313"/>
  <c r="W1751" i="1313"/>
  <c r="T1750" i="1313"/>
  <c r="U1750" i="1313"/>
  <c r="V1750" i="1313"/>
  <c r="W1750" i="1313"/>
  <c r="T1749" i="1313"/>
  <c r="U1749" i="1313"/>
  <c r="V1749" i="1313"/>
  <c r="W1749" i="1313"/>
  <c r="T1748" i="1313"/>
  <c r="U1748" i="1313"/>
  <c r="V1748" i="1313"/>
  <c r="W1748" i="1313"/>
  <c r="T1747" i="1313"/>
  <c r="U1747" i="1313"/>
  <c r="V1747" i="1313"/>
  <c r="W1747" i="1313"/>
  <c r="T1746" i="1313"/>
  <c r="U1746" i="1313"/>
  <c r="V1746" i="1313"/>
  <c r="W1746" i="1313"/>
  <c r="T1745" i="1313"/>
  <c r="U1745" i="1313"/>
  <c r="V1745" i="1313"/>
  <c r="W1745" i="1313"/>
  <c r="T1744" i="1313"/>
  <c r="U1744" i="1313"/>
  <c r="V1744" i="1313"/>
  <c r="W1744" i="1313"/>
  <c r="T1743" i="1313"/>
  <c r="U1743" i="1313"/>
  <c r="V1743" i="1313"/>
  <c r="W1743" i="1313"/>
  <c r="T1742" i="1313"/>
  <c r="U1742" i="1313"/>
  <c r="V1742" i="1313"/>
  <c r="W1742" i="1313"/>
  <c r="T1741" i="1313"/>
  <c r="U1741" i="1313"/>
  <c r="V1741" i="1313"/>
  <c r="W1741" i="1313"/>
  <c r="T1740" i="1313"/>
  <c r="U1740" i="1313"/>
  <c r="V1740" i="1313"/>
  <c r="W1740" i="1313"/>
  <c r="T1739" i="1313"/>
  <c r="U1739" i="1313"/>
  <c r="V1739" i="1313"/>
  <c r="W1739" i="1313"/>
  <c r="T1738" i="1313"/>
  <c r="U1738" i="1313"/>
  <c r="V1738" i="1313"/>
  <c r="W1738" i="1313"/>
  <c r="T1737" i="1313"/>
  <c r="U1737" i="1313"/>
  <c r="V1737" i="1313"/>
  <c r="W1737" i="1313"/>
  <c r="T1736" i="1313"/>
  <c r="U1736" i="1313"/>
  <c r="V1736" i="1313"/>
  <c r="W1736" i="1313"/>
  <c r="T1735" i="1313"/>
  <c r="U1735" i="1313"/>
  <c r="V1735" i="1313"/>
  <c r="W1735" i="1313"/>
  <c r="T1734" i="1313"/>
  <c r="U1734" i="1313"/>
  <c r="V1734" i="1313"/>
  <c r="W1734" i="1313"/>
  <c r="T1733" i="1313"/>
  <c r="U1733" i="1313"/>
  <c r="V1733" i="1313"/>
  <c r="W1733" i="1313"/>
  <c r="T1732" i="1313"/>
  <c r="U1732" i="1313"/>
  <c r="V1732" i="1313"/>
  <c r="W1732" i="1313"/>
  <c r="T1731" i="1313"/>
  <c r="U1731" i="1313"/>
  <c r="V1731" i="1313"/>
  <c r="W1731" i="1313"/>
  <c r="T1730" i="1313"/>
  <c r="U1730" i="1313"/>
  <c r="V1730" i="1313"/>
  <c r="W1730" i="1313"/>
  <c r="T1729" i="1313"/>
  <c r="U1729" i="1313"/>
  <c r="V1729" i="1313"/>
  <c r="W1729" i="1313"/>
  <c r="T1728" i="1313"/>
  <c r="U1728" i="1313"/>
  <c r="V1728" i="1313"/>
  <c r="W1728" i="1313"/>
  <c r="T1727" i="1313"/>
  <c r="U1727" i="1313"/>
  <c r="V1727" i="1313"/>
  <c r="W1727" i="1313"/>
  <c r="T1726" i="1313"/>
  <c r="U1726" i="1313"/>
  <c r="V1726" i="1313"/>
  <c r="W1726" i="1313"/>
  <c r="T1725" i="1313"/>
  <c r="U1725" i="1313"/>
  <c r="V1725" i="1313"/>
  <c r="W1725" i="1313"/>
  <c r="T1724" i="1313"/>
  <c r="U1724" i="1313"/>
  <c r="V1724" i="1313"/>
  <c r="W1724" i="1313"/>
  <c r="T1723" i="1313"/>
  <c r="U1723" i="1313"/>
  <c r="V1723" i="1313"/>
  <c r="W1723" i="1313"/>
  <c r="T1722" i="1313"/>
  <c r="U1722" i="1313"/>
  <c r="V1722" i="1313"/>
  <c r="W1722" i="1313"/>
  <c r="T1721" i="1313"/>
  <c r="U1721" i="1313"/>
  <c r="V1721" i="1313"/>
  <c r="W1721" i="1313"/>
  <c r="T1720" i="1313"/>
  <c r="U1720" i="1313"/>
  <c r="V1720" i="1313"/>
  <c r="W1720" i="1313"/>
  <c r="T1719" i="1313"/>
  <c r="U1719" i="1313"/>
  <c r="V1719" i="1313"/>
  <c r="W1719" i="1313"/>
  <c r="T1718" i="1313"/>
  <c r="U1718" i="1313"/>
  <c r="V1718" i="1313"/>
  <c r="W1718" i="1313"/>
  <c r="T1717" i="1313"/>
  <c r="U1717" i="1313"/>
  <c r="V1717" i="1313"/>
  <c r="W1717" i="1313"/>
  <c r="T1716" i="1313"/>
  <c r="U1716" i="1313"/>
  <c r="V1716" i="1313"/>
  <c r="W1716" i="1313"/>
  <c r="T1715" i="1313"/>
  <c r="U1715" i="1313"/>
  <c r="V1715" i="1313"/>
  <c r="W1715" i="1313"/>
  <c r="T1714" i="1313"/>
  <c r="U1714" i="1313"/>
  <c r="V1714" i="1313"/>
  <c r="W1714" i="1313"/>
  <c r="T1713" i="1313"/>
  <c r="U1713" i="1313"/>
  <c r="V1713" i="1313"/>
  <c r="W1713" i="1313"/>
  <c r="T1712" i="1313"/>
  <c r="U1712" i="1313"/>
  <c r="V1712" i="1313"/>
  <c r="W1712" i="1313"/>
  <c r="T1711" i="1313"/>
  <c r="U1711" i="1313"/>
  <c r="V1711" i="1313"/>
  <c r="W1711" i="1313"/>
  <c r="T1710" i="1313"/>
  <c r="U1710" i="1313"/>
  <c r="V1710" i="1313"/>
  <c r="W1710" i="1313"/>
  <c r="T1709" i="1313"/>
  <c r="U1709" i="1313"/>
  <c r="V1709" i="1313"/>
  <c r="W1709" i="1313"/>
  <c r="T1708" i="1313"/>
  <c r="U1708" i="1313"/>
  <c r="V1708" i="1313"/>
  <c r="W1708" i="1313"/>
  <c r="T1707" i="1313"/>
  <c r="U1707" i="1313"/>
  <c r="V1707" i="1313"/>
  <c r="W1707" i="1313"/>
  <c r="T1706" i="1313"/>
  <c r="U1706" i="1313"/>
  <c r="V1706" i="1313"/>
  <c r="W1706" i="1313"/>
  <c r="T1705" i="1313"/>
  <c r="U1705" i="1313"/>
  <c r="V1705" i="1313"/>
  <c r="W1705" i="1313"/>
  <c r="T1704" i="1313"/>
  <c r="U1704" i="1313"/>
  <c r="V1704" i="1313"/>
  <c r="W1704" i="1313"/>
  <c r="T1703" i="1313"/>
  <c r="U1703" i="1313"/>
  <c r="V1703" i="1313"/>
  <c r="W1703" i="1313"/>
  <c r="T1702" i="1313"/>
  <c r="U1702" i="1313"/>
  <c r="V1702" i="1313"/>
  <c r="W1702" i="1313"/>
  <c r="T1701" i="1313"/>
  <c r="U1701" i="1313"/>
  <c r="V1701" i="1313"/>
  <c r="W1701" i="1313"/>
  <c r="T1700" i="1313"/>
  <c r="U1700" i="1313"/>
  <c r="V1700" i="1313"/>
  <c r="W1700" i="1313"/>
  <c r="T1699" i="1313"/>
  <c r="U1699" i="1313"/>
  <c r="V1699" i="1313"/>
  <c r="W1699" i="1313"/>
  <c r="T1698" i="1313"/>
  <c r="U1698" i="1313"/>
  <c r="V1698" i="1313"/>
  <c r="W1698" i="1313"/>
  <c r="T1697" i="1313"/>
  <c r="U1697" i="1313"/>
  <c r="V1697" i="1313"/>
  <c r="W1697" i="1313"/>
  <c r="T1696" i="1313"/>
  <c r="U1696" i="1313"/>
  <c r="V1696" i="1313"/>
  <c r="W1696" i="1313"/>
  <c r="T1695" i="1313"/>
  <c r="U1695" i="1313"/>
  <c r="V1695" i="1313"/>
  <c r="W1695" i="1313"/>
  <c r="T1694" i="1313"/>
  <c r="U1694" i="1313"/>
  <c r="V1694" i="1313"/>
  <c r="W1694" i="1313"/>
  <c r="T1693" i="1313"/>
  <c r="U1693" i="1313"/>
  <c r="V1693" i="1313"/>
  <c r="W1693" i="1313"/>
  <c r="T1692" i="1313"/>
  <c r="U1692" i="1313"/>
  <c r="V1692" i="1313"/>
  <c r="W1692" i="1313"/>
  <c r="T1691" i="1313"/>
  <c r="U1691" i="1313"/>
  <c r="V1691" i="1313"/>
  <c r="W1691" i="1313"/>
  <c r="T1690" i="1313"/>
  <c r="U1690" i="1313"/>
  <c r="V1690" i="1313"/>
  <c r="W1690" i="1313"/>
  <c r="T1689" i="1313"/>
  <c r="U1689" i="1313"/>
  <c r="V1689" i="1313"/>
  <c r="W1689" i="1313"/>
  <c r="T1688" i="1313"/>
  <c r="U1688" i="1313"/>
  <c r="V1688" i="1313"/>
  <c r="W1688" i="1313"/>
  <c r="T1687" i="1313"/>
  <c r="U1687" i="1313"/>
  <c r="V1687" i="1313"/>
  <c r="W1687" i="1313"/>
  <c r="T1686" i="1313"/>
  <c r="U1686" i="1313"/>
  <c r="V1686" i="1313"/>
  <c r="W1686" i="1313"/>
  <c r="T1685" i="1313"/>
  <c r="U1685" i="1313"/>
  <c r="V1685" i="1313"/>
  <c r="W1685" i="1313"/>
  <c r="T1684" i="1313"/>
  <c r="U1684" i="1313"/>
  <c r="V1684" i="1313"/>
  <c r="W1684" i="1313"/>
  <c r="T1683" i="1313"/>
  <c r="U1683" i="1313"/>
  <c r="V1683" i="1313"/>
  <c r="W1683" i="1313"/>
  <c r="T1682" i="1313"/>
  <c r="U1682" i="1313"/>
  <c r="V1682" i="1313"/>
  <c r="W1682" i="1313"/>
  <c r="T1681" i="1313"/>
  <c r="U1681" i="1313"/>
  <c r="V1681" i="1313"/>
  <c r="W1681" i="1313"/>
  <c r="T1680" i="1313"/>
  <c r="U1680" i="1313"/>
  <c r="V1680" i="1313"/>
  <c r="W1680" i="1313"/>
  <c r="T1679" i="1313"/>
  <c r="U1679" i="1313"/>
  <c r="V1679" i="1313"/>
  <c r="W1679" i="1313"/>
  <c r="T1678" i="1313"/>
  <c r="U1678" i="1313"/>
  <c r="V1678" i="1313"/>
  <c r="W1678" i="1313"/>
  <c r="T1677" i="1313"/>
  <c r="U1677" i="1313"/>
  <c r="V1677" i="1313"/>
  <c r="W1677" i="1313"/>
  <c r="T1676" i="1313"/>
  <c r="U1676" i="1313"/>
  <c r="V1676" i="1313"/>
  <c r="W1676" i="1313"/>
  <c r="T1675" i="1313"/>
  <c r="U1675" i="1313"/>
  <c r="V1675" i="1313"/>
  <c r="W1675" i="1313"/>
  <c r="T1674" i="1313"/>
  <c r="U1674" i="1313"/>
  <c r="V1674" i="1313"/>
  <c r="W1674" i="1313"/>
  <c r="T1673" i="1313"/>
  <c r="U1673" i="1313"/>
  <c r="V1673" i="1313"/>
  <c r="W1673" i="1313"/>
  <c r="T1672" i="1313"/>
  <c r="U1672" i="1313"/>
  <c r="V1672" i="1313"/>
  <c r="W1672" i="1313"/>
  <c r="T1671" i="1313"/>
  <c r="U1671" i="1313"/>
  <c r="V1671" i="1313"/>
  <c r="W1671" i="1313"/>
  <c r="T1670" i="1313"/>
  <c r="U1670" i="1313"/>
  <c r="V1670" i="1313"/>
  <c r="W1670" i="1313"/>
  <c r="T1669" i="1313"/>
  <c r="U1669" i="1313"/>
  <c r="V1669" i="1313"/>
  <c r="W1669" i="1313"/>
  <c r="T1668" i="1313"/>
  <c r="U1668" i="1313"/>
  <c r="V1668" i="1313"/>
  <c r="W1668" i="1313"/>
  <c r="T1667" i="1313"/>
  <c r="U1667" i="1313"/>
  <c r="V1667" i="1313"/>
  <c r="W1667" i="1313"/>
  <c r="T1666" i="1313"/>
  <c r="U1666" i="1313"/>
  <c r="V1666" i="1313"/>
  <c r="W1666" i="1313"/>
  <c r="T1665" i="1313"/>
  <c r="U1665" i="1313"/>
  <c r="V1665" i="1313"/>
  <c r="W1665" i="1313"/>
  <c r="T1664" i="1313"/>
  <c r="U1664" i="1313"/>
  <c r="V1664" i="1313"/>
  <c r="W1664" i="1313"/>
  <c r="T1663" i="1313"/>
  <c r="U1663" i="1313"/>
  <c r="V1663" i="1313"/>
  <c r="W1663" i="1313"/>
  <c r="T1662" i="1313"/>
  <c r="U1662" i="1313"/>
  <c r="V1662" i="1313"/>
  <c r="W1662" i="1313"/>
  <c r="T1661" i="1313"/>
  <c r="U1661" i="1313"/>
  <c r="V1661" i="1313"/>
  <c r="W1661" i="1313"/>
  <c r="T1660" i="1313"/>
  <c r="U1660" i="1313"/>
  <c r="V1660" i="1313"/>
  <c r="W1660" i="1313"/>
  <c r="T1659" i="1313"/>
  <c r="U1659" i="1313"/>
  <c r="V1659" i="1313"/>
  <c r="W1659" i="1313"/>
  <c r="T1658" i="1313"/>
  <c r="U1658" i="1313"/>
  <c r="V1658" i="1313"/>
  <c r="W1658" i="1313"/>
  <c r="T1657" i="1313"/>
  <c r="U1657" i="1313"/>
  <c r="V1657" i="1313"/>
  <c r="W1657" i="1313"/>
  <c r="T1656" i="1313"/>
  <c r="U1656" i="1313"/>
  <c r="V1656" i="1313"/>
  <c r="W1656" i="1313"/>
  <c r="T1655" i="1313"/>
  <c r="U1655" i="1313"/>
  <c r="V1655" i="1313"/>
  <c r="W1655" i="1313"/>
  <c r="T1654" i="1313"/>
  <c r="U1654" i="1313"/>
  <c r="V1654" i="1313"/>
  <c r="W1654" i="1313"/>
  <c r="T1653" i="1313"/>
  <c r="U1653" i="1313"/>
  <c r="V1653" i="1313"/>
  <c r="W1653" i="1313"/>
  <c r="T1652" i="1313"/>
  <c r="U1652" i="1313"/>
  <c r="V1652" i="1313"/>
  <c r="W1652" i="1313"/>
  <c r="T1651" i="1313"/>
  <c r="U1651" i="1313"/>
  <c r="V1651" i="1313"/>
  <c r="W1651" i="1313"/>
  <c r="T1650" i="1313"/>
  <c r="U1650" i="1313"/>
  <c r="V1650" i="1313"/>
  <c r="W1650" i="1313"/>
  <c r="T1649" i="1313"/>
  <c r="U1649" i="1313"/>
  <c r="V1649" i="1313"/>
  <c r="W1649" i="1313"/>
  <c r="T1648" i="1313"/>
  <c r="U1648" i="1313"/>
  <c r="V1648" i="1313"/>
  <c r="W1648" i="1313"/>
  <c r="T1647" i="1313"/>
  <c r="U1647" i="1313"/>
  <c r="V1647" i="1313"/>
  <c r="W1647" i="1313"/>
  <c r="T1646" i="1313"/>
  <c r="U1646" i="1313"/>
  <c r="V1646" i="1313"/>
  <c r="W1646" i="1313"/>
  <c r="T1645" i="1313"/>
  <c r="U1645" i="1313"/>
  <c r="V1645" i="1313"/>
  <c r="W1645" i="1313"/>
  <c r="T1644" i="1313"/>
  <c r="U1644" i="1313"/>
  <c r="V1644" i="1313"/>
  <c r="W1644" i="1313"/>
  <c r="T1643" i="1313"/>
  <c r="U1643" i="1313"/>
  <c r="V1643" i="1313"/>
  <c r="W1643" i="1313"/>
  <c r="T1642" i="1313"/>
  <c r="U1642" i="1313"/>
  <c r="V1642" i="1313"/>
  <c r="W1642" i="1313"/>
  <c r="T1641" i="1313"/>
  <c r="U1641" i="1313"/>
  <c r="V1641" i="1313"/>
  <c r="W1641" i="1313"/>
  <c r="T1640" i="1313"/>
  <c r="U1640" i="1313"/>
  <c r="V1640" i="1313"/>
  <c r="W1640" i="1313"/>
  <c r="T1639" i="1313"/>
  <c r="U1639" i="1313"/>
  <c r="V1639" i="1313"/>
  <c r="W1639" i="1313"/>
  <c r="T1638" i="1313"/>
  <c r="U1638" i="1313"/>
  <c r="V1638" i="1313"/>
  <c r="W1638" i="1313"/>
  <c r="T1637" i="1313"/>
  <c r="U1637" i="1313"/>
  <c r="V1637" i="1313"/>
  <c r="W1637" i="1313"/>
  <c r="T1636" i="1313"/>
  <c r="U1636" i="1313"/>
  <c r="V1636" i="1313"/>
  <c r="W1636" i="1313"/>
  <c r="T1635" i="1313"/>
  <c r="U1635" i="1313"/>
  <c r="V1635" i="1313"/>
  <c r="W1635" i="1313"/>
  <c r="T1634" i="1313"/>
  <c r="U1634" i="1313"/>
  <c r="V1634" i="1313"/>
  <c r="W1634" i="1313"/>
  <c r="T1633" i="1313"/>
  <c r="U1633" i="1313"/>
  <c r="V1633" i="1313"/>
  <c r="W1633" i="1313"/>
  <c r="T1632" i="1313"/>
  <c r="U1632" i="1313"/>
  <c r="V1632" i="1313"/>
  <c r="W1632" i="1313"/>
  <c r="T1631" i="1313"/>
  <c r="U1631" i="1313"/>
  <c r="V1631" i="1313"/>
  <c r="W1631" i="1313"/>
  <c r="T1630" i="1313"/>
  <c r="U1630" i="1313"/>
  <c r="V1630" i="1313"/>
  <c r="W1630" i="1313"/>
  <c r="T1629" i="1313"/>
  <c r="U1629" i="1313"/>
  <c r="V1629" i="1313"/>
  <c r="W1629" i="1313"/>
  <c r="T1628" i="1313"/>
  <c r="U1628" i="1313"/>
  <c r="V1628" i="1313"/>
  <c r="W1628" i="1313"/>
  <c r="T1627" i="1313"/>
  <c r="U1627" i="1313"/>
  <c r="V1627" i="1313"/>
  <c r="W1627" i="1313"/>
  <c r="T1626" i="1313"/>
  <c r="U1626" i="1313"/>
  <c r="V1626" i="1313"/>
  <c r="W1626" i="1313"/>
  <c r="T1625" i="1313"/>
  <c r="U1625" i="1313"/>
  <c r="V1625" i="1313"/>
  <c r="W1625" i="1313"/>
  <c r="T1624" i="1313"/>
  <c r="U1624" i="1313"/>
  <c r="V1624" i="1313"/>
  <c r="W1624" i="1313"/>
  <c r="T1623" i="1313"/>
  <c r="U1623" i="1313"/>
  <c r="V1623" i="1313"/>
  <c r="W1623" i="1313"/>
  <c r="T1622" i="1313"/>
  <c r="U1622" i="1313"/>
  <c r="V1622" i="1313"/>
  <c r="W1622" i="1313"/>
  <c r="T1621" i="1313"/>
  <c r="U1621" i="1313"/>
  <c r="V1621" i="1313"/>
  <c r="W1621" i="1313"/>
  <c r="T1620" i="1313"/>
  <c r="U1620" i="1313"/>
  <c r="V1620" i="1313"/>
  <c r="W1620" i="1313"/>
  <c r="T1619" i="1313"/>
  <c r="U1619" i="1313"/>
  <c r="V1619" i="1313"/>
  <c r="W1619" i="1313"/>
  <c r="T1618" i="1313"/>
  <c r="U1618" i="1313"/>
  <c r="V1618" i="1313"/>
  <c r="W1618" i="1313"/>
  <c r="T1617" i="1313"/>
  <c r="U1617" i="1313"/>
  <c r="V1617" i="1313"/>
  <c r="W1617" i="1313"/>
  <c r="T1616" i="1313"/>
  <c r="U1616" i="1313"/>
  <c r="V1616" i="1313"/>
  <c r="W1616" i="1313"/>
  <c r="T1615" i="1313"/>
  <c r="U1615" i="1313"/>
  <c r="V1615" i="1313"/>
  <c r="W1615" i="1313"/>
  <c r="T1614" i="1313"/>
  <c r="U1614" i="1313"/>
  <c r="V1614" i="1313"/>
  <c r="W1614" i="1313"/>
  <c r="T1613" i="1313"/>
  <c r="U1613" i="1313"/>
  <c r="V1613" i="1313"/>
  <c r="W1613" i="1313"/>
  <c r="T1612" i="1313"/>
  <c r="U1612" i="1313"/>
  <c r="V1612" i="1313"/>
  <c r="W1612" i="1313"/>
  <c r="T1611" i="1313"/>
  <c r="U1611" i="1313"/>
  <c r="V1611" i="1313"/>
  <c r="W1611" i="1313"/>
  <c r="T1610" i="1313"/>
  <c r="U1610" i="1313"/>
  <c r="V1610" i="1313"/>
  <c r="W1610" i="1313"/>
  <c r="T1609" i="1313"/>
  <c r="U1609" i="1313"/>
  <c r="V1609" i="1313"/>
  <c r="W1609" i="1313"/>
  <c r="T1608" i="1313"/>
  <c r="U1608" i="1313"/>
  <c r="V1608" i="1313"/>
  <c r="W1608" i="1313"/>
  <c r="T1607" i="1313"/>
  <c r="U1607" i="1313"/>
  <c r="V1607" i="1313"/>
  <c r="W1607" i="1313"/>
  <c r="T1606" i="1313"/>
  <c r="U1606" i="1313"/>
  <c r="V1606" i="1313"/>
  <c r="W1606" i="1313"/>
  <c r="T1605" i="1313"/>
  <c r="U1605" i="1313"/>
  <c r="V1605" i="1313"/>
  <c r="W1605" i="1313"/>
  <c r="T1604" i="1313"/>
  <c r="U1604" i="1313"/>
  <c r="V1604" i="1313"/>
  <c r="W1604" i="1313"/>
  <c r="T1603" i="1313"/>
  <c r="U1603" i="1313"/>
  <c r="V1603" i="1313"/>
  <c r="W1603" i="1313"/>
  <c r="T1602" i="1313"/>
  <c r="U1602" i="1313"/>
  <c r="V1602" i="1313"/>
  <c r="W1602" i="1313"/>
  <c r="T1601" i="1313"/>
  <c r="U1601" i="1313"/>
  <c r="V1601" i="1313"/>
  <c r="W1601" i="1313"/>
  <c r="T1600" i="1313"/>
  <c r="U1600" i="1313"/>
  <c r="V1600" i="1313"/>
  <c r="W1600" i="1313"/>
  <c r="T1599" i="1313"/>
  <c r="U1599" i="1313"/>
  <c r="V1599" i="1313"/>
  <c r="W1599" i="1313"/>
  <c r="T1598" i="1313"/>
  <c r="U1598" i="1313"/>
  <c r="V1598" i="1313"/>
  <c r="W1598" i="1313"/>
  <c r="T1597" i="1313"/>
  <c r="U1597" i="1313"/>
  <c r="V1597" i="1313"/>
  <c r="W1597" i="1313"/>
  <c r="T1596" i="1313"/>
  <c r="U1596" i="1313"/>
  <c r="V1596" i="1313"/>
  <c r="W1596" i="1313"/>
  <c r="T1595" i="1313"/>
  <c r="U1595" i="1313"/>
  <c r="V1595" i="1313"/>
  <c r="W1595" i="1313"/>
  <c r="T1594" i="1313"/>
  <c r="U1594" i="1313"/>
  <c r="V1594" i="1313"/>
  <c r="W1594" i="1313"/>
  <c r="T1593" i="1313"/>
  <c r="U1593" i="1313"/>
  <c r="V1593" i="1313"/>
  <c r="W1593" i="1313"/>
  <c r="T1592" i="1313"/>
  <c r="U1592" i="1313"/>
  <c r="V1592" i="1313"/>
  <c r="W1592" i="1313"/>
  <c r="T1591" i="1313"/>
  <c r="U1591" i="1313"/>
  <c r="V1591" i="1313"/>
  <c r="W1591" i="1313"/>
  <c r="T1590" i="1313"/>
  <c r="U1590" i="1313"/>
  <c r="V1590" i="1313"/>
  <c r="W1590" i="1313"/>
  <c r="T1589" i="1313"/>
  <c r="U1589" i="1313"/>
  <c r="V1589" i="1313"/>
  <c r="W1589" i="1313"/>
  <c r="T1588" i="1313"/>
  <c r="U1588" i="1313"/>
  <c r="V1588" i="1313"/>
  <c r="W1588" i="1313"/>
  <c r="T1587" i="1313"/>
  <c r="U1587" i="1313"/>
  <c r="V1587" i="1313"/>
  <c r="W1587" i="1313"/>
  <c r="T1586" i="1313"/>
  <c r="U1586" i="1313"/>
  <c r="V1586" i="1313"/>
  <c r="W1586" i="1313"/>
  <c r="T1585" i="1313"/>
  <c r="U1585" i="1313"/>
  <c r="V1585" i="1313"/>
  <c r="W1585" i="1313"/>
  <c r="T1584" i="1313"/>
  <c r="U1584" i="1313"/>
  <c r="V1584" i="1313"/>
  <c r="W1584" i="1313"/>
  <c r="T1583" i="1313"/>
  <c r="U1583" i="1313"/>
  <c r="V1583" i="1313"/>
  <c r="W1583" i="1313"/>
  <c r="T1582" i="1313"/>
  <c r="U1582" i="1313"/>
  <c r="V1582" i="1313"/>
  <c r="W1582" i="1313"/>
  <c r="T1581" i="1313"/>
  <c r="U1581" i="1313"/>
  <c r="V1581" i="1313"/>
  <c r="W1581" i="1313"/>
  <c r="T1580" i="1313"/>
  <c r="U1580" i="1313"/>
  <c r="V1580" i="1313"/>
  <c r="W1580" i="1313"/>
  <c r="T1579" i="1313"/>
  <c r="U1579" i="1313"/>
  <c r="V1579" i="1313"/>
  <c r="W1579" i="1313"/>
  <c r="T1578" i="1313"/>
  <c r="U1578" i="1313"/>
  <c r="V1578" i="1313"/>
  <c r="W1578" i="1313"/>
  <c r="T1577" i="1313"/>
  <c r="U1577" i="1313"/>
  <c r="V1577" i="1313"/>
  <c r="W1577" i="1313"/>
  <c r="T1576" i="1313"/>
  <c r="U1576" i="1313"/>
  <c r="V1576" i="1313"/>
  <c r="W1576" i="1313"/>
  <c r="T1575" i="1313"/>
  <c r="U1575" i="1313"/>
  <c r="V1575" i="1313"/>
  <c r="W1575" i="1313"/>
  <c r="T1574" i="1313"/>
  <c r="U1574" i="1313"/>
  <c r="V1574" i="1313"/>
  <c r="W1574" i="1313"/>
  <c r="T1573" i="1313"/>
  <c r="U1573" i="1313"/>
  <c r="V1573" i="1313"/>
  <c r="W1573" i="1313"/>
  <c r="T1572" i="1313"/>
  <c r="U1572" i="1313"/>
  <c r="V1572" i="1313"/>
  <c r="W1572" i="1313"/>
  <c r="T1571" i="1313"/>
  <c r="U1571" i="1313"/>
  <c r="V1571" i="1313"/>
  <c r="W1571" i="1313"/>
  <c r="T1570" i="1313"/>
  <c r="U1570" i="1313"/>
  <c r="V1570" i="1313"/>
  <c r="W1570" i="1313"/>
  <c r="T1569" i="1313"/>
  <c r="U1569" i="1313"/>
  <c r="V1569" i="1313"/>
  <c r="W1569" i="1313"/>
  <c r="T1568" i="1313"/>
  <c r="U1568" i="1313"/>
  <c r="V1568" i="1313"/>
  <c r="W1568" i="1313"/>
  <c r="T1567" i="1313"/>
  <c r="U1567" i="1313"/>
  <c r="V1567" i="1313"/>
  <c r="W1567" i="1313"/>
  <c r="T1566" i="1313"/>
  <c r="U1566" i="1313"/>
  <c r="V1566" i="1313"/>
  <c r="W1566" i="1313"/>
  <c r="T1565" i="1313"/>
  <c r="U1565" i="1313"/>
  <c r="V1565" i="1313"/>
  <c r="W1565" i="1313"/>
  <c r="T1564" i="1313"/>
  <c r="U1564" i="1313"/>
  <c r="V1564" i="1313"/>
  <c r="W1564" i="1313"/>
  <c r="T1563" i="1313"/>
  <c r="U1563" i="1313"/>
  <c r="V1563" i="1313"/>
  <c r="W1563" i="1313"/>
  <c r="T1562" i="1313"/>
  <c r="U1562" i="1313"/>
  <c r="V1562" i="1313"/>
  <c r="W1562" i="1313"/>
  <c r="T1561" i="1313"/>
  <c r="U1561" i="1313"/>
  <c r="V1561" i="1313"/>
  <c r="W1561" i="1313"/>
  <c r="T1560" i="1313"/>
  <c r="U1560" i="1313"/>
  <c r="V1560" i="1313"/>
  <c r="W1560" i="1313"/>
  <c r="T1559" i="1313"/>
  <c r="U1559" i="1313"/>
  <c r="V1559" i="1313"/>
  <c r="W1559" i="1313"/>
  <c r="T1558" i="1313"/>
  <c r="U1558" i="1313"/>
  <c r="V1558" i="1313"/>
  <c r="W1558" i="1313"/>
  <c r="T1557" i="1313"/>
  <c r="U1557" i="1313"/>
  <c r="V1557" i="1313"/>
  <c r="W1557" i="1313"/>
  <c r="T1556" i="1313"/>
  <c r="U1556" i="1313"/>
  <c r="V1556" i="1313"/>
  <c r="W1556" i="1313"/>
  <c r="T1555" i="1313"/>
  <c r="U1555" i="1313"/>
  <c r="V1555" i="1313"/>
  <c r="W1555" i="1313"/>
  <c r="T1554" i="1313"/>
  <c r="U1554" i="1313"/>
  <c r="V1554" i="1313"/>
  <c r="W1554" i="1313"/>
  <c r="T1553" i="1313"/>
  <c r="U1553" i="1313"/>
  <c r="V1553" i="1313"/>
  <c r="W1553" i="1313"/>
  <c r="T1552" i="1313"/>
  <c r="U1552" i="1313"/>
  <c r="V1552" i="1313"/>
  <c r="W1552" i="1313"/>
  <c r="T1551" i="1313"/>
  <c r="U1551" i="1313"/>
  <c r="V1551" i="1313"/>
  <c r="W1551" i="1313"/>
  <c r="T1550" i="1313"/>
  <c r="U1550" i="1313"/>
  <c r="V1550" i="1313"/>
  <c r="W1550" i="1313"/>
  <c r="T1549" i="1313"/>
  <c r="U1549" i="1313"/>
  <c r="V1549" i="1313"/>
  <c r="W1549" i="1313"/>
  <c r="T1548" i="1313"/>
  <c r="U1548" i="1313"/>
  <c r="V1548" i="1313"/>
  <c r="W1548" i="1313"/>
  <c r="T1547" i="1313"/>
  <c r="U1547" i="1313"/>
  <c r="V1547" i="1313"/>
  <c r="W1547" i="1313"/>
  <c r="T1546" i="1313"/>
  <c r="U1546" i="1313"/>
  <c r="V1546" i="1313"/>
  <c r="W1546" i="1313"/>
  <c r="T1545" i="1313"/>
  <c r="U1545" i="1313"/>
  <c r="V1545" i="1313"/>
  <c r="W1545" i="1313"/>
  <c r="T1544" i="1313"/>
  <c r="U1544" i="1313"/>
  <c r="V1544" i="1313"/>
  <c r="W1544" i="1313"/>
  <c r="T1543" i="1313"/>
  <c r="U1543" i="1313"/>
  <c r="V1543" i="1313"/>
  <c r="W1543" i="1313"/>
  <c r="T1542" i="1313"/>
  <c r="U1542" i="1313"/>
  <c r="V1542" i="1313"/>
  <c r="W1542" i="1313"/>
  <c r="T1541" i="1313"/>
  <c r="U1541" i="1313"/>
  <c r="V1541" i="1313"/>
  <c r="W1541" i="1313"/>
  <c r="T1540" i="1313"/>
  <c r="U1540" i="1313"/>
  <c r="V1540" i="1313"/>
  <c r="W1540" i="1313"/>
  <c r="T1539" i="1313"/>
  <c r="U1539" i="1313"/>
  <c r="V1539" i="1313"/>
  <c r="W1539" i="1313"/>
  <c r="T1538" i="1313"/>
  <c r="U1538" i="1313"/>
  <c r="V1538" i="1313"/>
  <c r="W1538" i="1313"/>
  <c r="T1537" i="1313"/>
  <c r="U1537" i="1313"/>
  <c r="V1537" i="1313"/>
  <c r="W1537" i="1313"/>
  <c r="T1536" i="1313"/>
  <c r="U1536" i="1313"/>
  <c r="V1536" i="1313"/>
  <c r="W1536" i="1313"/>
  <c r="T1535" i="1313"/>
  <c r="U1535" i="1313"/>
  <c r="V1535" i="1313"/>
  <c r="W1535" i="1313"/>
  <c r="T1534" i="1313"/>
  <c r="U1534" i="1313"/>
  <c r="V1534" i="1313"/>
  <c r="W1534" i="1313"/>
  <c r="T1533" i="1313"/>
  <c r="U1533" i="1313"/>
  <c r="V1533" i="1313"/>
  <c r="W1533" i="1313"/>
  <c r="T1532" i="1313"/>
  <c r="U1532" i="1313"/>
  <c r="V1532" i="1313"/>
  <c r="W1532" i="1313"/>
  <c r="T1531" i="1313"/>
  <c r="U1531" i="1313"/>
  <c r="V1531" i="1313"/>
  <c r="W1531" i="1313"/>
  <c r="T1530" i="1313"/>
  <c r="U1530" i="1313"/>
  <c r="V1530" i="1313"/>
  <c r="W1530" i="1313"/>
  <c r="T1529" i="1313"/>
  <c r="U1529" i="1313"/>
  <c r="V1529" i="1313"/>
  <c r="W1529" i="1313"/>
  <c r="T1528" i="1313"/>
  <c r="U1528" i="1313"/>
  <c r="V1528" i="1313"/>
  <c r="W1528" i="1313"/>
  <c r="T1527" i="1313"/>
  <c r="U1527" i="1313"/>
  <c r="V1527" i="1313"/>
  <c r="W1527" i="1313"/>
  <c r="T1526" i="1313"/>
  <c r="U1526" i="1313"/>
  <c r="V1526" i="1313"/>
  <c r="W1526" i="1313"/>
  <c r="T1525" i="1313"/>
  <c r="U1525" i="1313"/>
  <c r="V1525" i="1313"/>
  <c r="W1525" i="1313"/>
  <c r="T1524" i="1313"/>
  <c r="U1524" i="1313"/>
  <c r="V1524" i="1313"/>
  <c r="W1524" i="1313"/>
  <c r="T1523" i="1313"/>
  <c r="U1523" i="1313"/>
  <c r="V1523" i="1313"/>
  <c r="W1523" i="1313"/>
  <c r="T1522" i="1313"/>
  <c r="U1522" i="1313"/>
  <c r="V1522" i="1313"/>
  <c r="W1522" i="1313"/>
  <c r="T1521" i="1313"/>
  <c r="U1521" i="1313"/>
  <c r="V1521" i="1313"/>
  <c r="W1521" i="1313"/>
  <c r="T1520" i="1313"/>
  <c r="U1520" i="1313"/>
  <c r="V1520" i="1313"/>
  <c r="W1520" i="1313"/>
  <c r="T1519" i="1313"/>
  <c r="U1519" i="1313"/>
  <c r="V1519" i="1313"/>
  <c r="W1519" i="1313"/>
  <c r="T1518" i="1313"/>
  <c r="U1518" i="1313"/>
  <c r="V1518" i="1313"/>
  <c r="W1518" i="1313"/>
  <c r="T1517" i="1313"/>
  <c r="U1517" i="1313"/>
  <c r="V1517" i="1313"/>
  <c r="W1517" i="1313"/>
  <c r="T1516" i="1313"/>
  <c r="U1516" i="1313"/>
  <c r="V1516" i="1313"/>
  <c r="W1516" i="1313"/>
  <c r="T1515" i="1313"/>
  <c r="U1515" i="1313"/>
  <c r="V1515" i="1313"/>
  <c r="W1515" i="1313"/>
  <c r="T1514" i="1313"/>
  <c r="U1514" i="1313"/>
  <c r="V1514" i="1313"/>
  <c r="W1514" i="1313"/>
  <c r="T1513" i="1313"/>
  <c r="U1513" i="1313"/>
  <c r="V1513" i="1313"/>
  <c r="W1513" i="1313"/>
  <c r="T1512" i="1313"/>
  <c r="U1512" i="1313"/>
  <c r="V1512" i="1313"/>
  <c r="W1512" i="1313"/>
  <c r="T1511" i="1313"/>
  <c r="U1511" i="1313"/>
  <c r="V1511" i="1313"/>
  <c r="W1511" i="1313"/>
  <c r="T1510" i="1313"/>
  <c r="U1510" i="1313"/>
  <c r="V1510" i="1313"/>
  <c r="W1510" i="1313"/>
  <c r="T1509" i="1313"/>
  <c r="U1509" i="1313"/>
  <c r="V1509" i="1313"/>
  <c r="W1509" i="1313"/>
  <c r="T1508" i="1313"/>
  <c r="U1508" i="1313"/>
  <c r="V1508" i="1313"/>
  <c r="W1508" i="1313"/>
  <c r="T1507" i="1313"/>
  <c r="U1507" i="1313"/>
  <c r="V1507" i="1313"/>
  <c r="W1507" i="1313"/>
  <c r="T1506" i="1313"/>
  <c r="U1506" i="1313"/>
  <c r="V1506" i="1313"/>
  <c r="W1506" i="1313"/>
  <c r="T1505" i="1313"/>
  <c r="U1505" i="1313"/>
  <c r="V1505" i="1313"/>
  <c r="W1505" i="1313"/>
  <c r="T1504" i="1313"/>
  <c r="U1504" i="1313"/>
  <c r="V1504" i="1313"/>
  <c r="W1504" i="1313"/>
  <c r="T1503" i="1313"/>
  <c r="U1503" i="1313"/>
  <c r="V1503" i="1313"/>
  <c r="W1503" i="1313"/>
  <c r="T1502" i="1313"/>
  <c r="U1502" i="1313"/>
  <c r="V1502" i="1313"/>
  <c r="W1502" i="1313"/>
  <c r="T1501" i="1313"/>
  <c r="U1501" i="1313"/>
  <c r="V1501" i="1313"/>
  <c r="W1501" i="1313"/>
  <c r="T1500" i="1313"/>
  <c r="U1500" i="1313"/>
  <c r="V1500" i="1313"/>
  <c r="W1500" i="1313"/>
  <c r="T1499" i="1313"/>
  <c r="U1499" i="1313"/>
  <c r="V1499" i="1313"/>
  <c r="W1499" i="1313"/>
  <c r="T1498" i="1313"/>
  <c r="U1498" i="1313"/>
  <c r="V1498" i="1313"/>
  <c r="W1498" i="1313"/>
  <c r="T1497" i="1313"/>
  <c r="U1497" i="1313"/>
  <c r="V1497" i="1313"/>
  <c r="W1497" i="1313"/>
  <c r="T1496" i="1313"/>
  <c r="U1496" i="1313"/>
  <c r="V1496" i="1313"/>
  <c r="W1496" i="1313"/>
  <c r="T1495" i="1313"/>
  <c r="U1495" i="1313"/>
  <c r="V1495" i="1313"/>
  <c r="W1495" i="1313"/>
  <c r="T1494" i="1313"/>
  <c r="U1494" i="1313"/>
  <c r="V1494" i="1313"/>
  <c r="W1494" i="1313"/>
  <c r="T1493" i="1313"/>
  <c r="U1493" i="1313"/>
  <c r="V1493" i="1313"/>
  <c r="W1493" i="1313"/>
  <c r="T1492" i="1313"/>
  <c r="U1492" i="1313"/>
  <c r="V1492" i="1313"/>
  <c r="W1492" i="1313"/>
  <c r="T1491" i="1313"/>
  <c r="U1491" i="1313"/>
  <c r="V1491" i="1313"/>
  <c r="W1491" i="1313"/>
  <c r="T1490" i="1313"/>
  <c r="U1490" i="1313"/>
  <c r="V1490" i="1313"/>
  <c r="W1490" i="1313"/>
  <c r="T1489" i="1313"/>
  <c r="U1489" i="1313"/>
  <c r="V1489" i="1313"/>
  <c r="W1489" i="1313"/>
  <c r="T1488" i="1313"/>
  <c r="U1488" i="1313"/>
  <c r="V1488" i="1313"/>
  <c r="W1488" i="1313"/>
  <c r="T1487" i="1313"/>
  <c r="U1487" i="1313"/>
  <c r="V1487" i="1313"/>
  <c r="W1487" i="1313"/>
  <c r="T1486" i="1313"/>
  <c r="U1486" i="1313"/>
  <c r="V1486" i="1313"/>
  <c r="W1486" i="1313"/>
  <c r="T1485" i="1313"/>
  <c r="U1485" i="1313"/>
  <c r="V1485" i="1313"/>
  <c r="W1485" i="1313"/>
  <c r="T1484" i="1313"/>
  <c r="U1484" i="1313"/>
  <c r="V1484" i="1313"/>
  <c r="W1484" i="1313"/>
  <c r="T1483" i="1313"/>
  <c r="U1483" i="1313"/>
  <c r="V1483" i="1313"/>
  <c r="W1483" i="1313"/>
  <c r="T1482" i="1313"/>
  <c r="U1482" i="1313"/>
  <c r="V1482" i="1313"/>
  <c r="W1482" i="1313"/>
  <c r="T1481" i="1313"/>
  <c r="U1481" i="1313"/>
  <c r="V1481" i="1313"/>
  <c r="W1481" i="1313"/>
  <c r="T1480" i="1313"/>
  <c r="U1480" i="1313"/>
  <c r="V1480" i="1313"/>
  <c r="W1480" i="1313"/>
  <c r="T1479" i="1313"/>
  <c r="U1479" i="1313"/>
  <c r="V1479" i="1313"/>
  <c r="W1479" i="1313"/>
  <c r="T1478" i="1313"/>
  <c r="U1478" i="1313"/>
  <c r="V1478" i="1313"/>
  <c r="W1478" i="1313"/>
  <c r="T1477" i="1313"/>
  <c r="U1477" i="1313"/>
  <c r="V1477" i="1313"/>
  <c r="W1477" i="1313"/>
  <c r="T1476" i="1313"/>
  <c r="U1476" i="1313"/>
  <c r="V1476" i="1313"/>
  <c r="W1476" i="1313"/>
  <c r="T1475" i="1313"/>
  <c r="U1475" i="1313"/>
  <c r="V1475" i="1313"/>
  <c r="W1475" i="1313"/>
  <c r="T1474" i="1313"/>
  <c r="U1474" i="1313"/>
  <c r="V1474" i="1313"/>
  <c r="W1474" i="1313"/>
  <c r="T1473" i="1313"/>
  <c r="U1473" i="1313"/>
  <c r="V1473" i="1313"/>
  <c r="W1473" i="1313"/>
  <c r="T1472" i="1313"/>
  <c r="U1472" i="1313"/>
  <c r="V1472" i="1313"/>
  <c r="W1472" i="1313"/>
  <c r="T1471" i="1313"/>
  <c r="U1471" i="1313"/>
  <c r="V1471" i="1313"/>
  <c r="W1471" i="1313"/>
  <c r="T1470" i="1313"/>
  <c r="U1470" i="1313"/>
  <c r="V1470" i="1313"/>
  <c r="W1470" i="1313"/>
  <c r="T1469" i="1313"/>
  <c r="U1469" i="1313"/>
  <c r="V1469" i="1313"/>
  <c r="W1469" i="1313"/>
  <c r="T1468" i="1313"/>
  <c r="U1468" i="1313"/>
  <c r="V1468" i="1313"/>
  <c r="W1468" i="1313"/>
  <c r="T1467" i="1313"/>
  <c r="U1467" i="1313"/>
  <c r="V1467" i="1313"/>
  <c r="W1467" i="1313"/>
  <c r="T1466" i="1313"/>
  <c r="U1466" i="1313"/>
  <c r="V1466" i="1313"/>
  <c r="W1466" i="1313"/>
  <c r="T1465" i="1313"/>
  <c r="U1465" i="1313"/>
  <c r="V1465" i="1313"/>
  <c r="W1465" i="1313"/>
  <c r="T1464" i="1313"/>
  <c r="U1464" i="1313"/>
  <c r="V1464" i="1313"/>
  <c r="W1464" i="1313"/>
  <c r="T1463" i="1313"/>
  <c r="U1463" i="1313"/>
  <c r="V1463" i="1313"/>
  <c r="W1463" i="1313"/>
  <c r="T1462" i="1313"/>
  <c r="U1462" i="1313"/>
  <c r="V1462" i="1313"/>
  <c r="W1462" i="1313"/>
  <c r="T1461" i="1313"/>
  <c r="U1461" i="1313"/>
  <c r="V1461" i="1313"/>
  <c r="W1461" i="1313"/>
  <c r="T1460" i="1313"/>
  <c r="U1460" i="1313"/>
  <c r="V1460" i="1313"/>
  <c r="W1460" i="1313"/>
  <c r="T1459" i="1313"/>
  <c r="U1459" i="1313"/>
  <c r="V1459" i="1313"/>
  <c r="W1459" i="1313"/>
  <c r="T1458" i="1313"/>
  <c r="U1458" i="1313"/>
  <c r="V1458" i="1313"/>
  <c r="W1458" i="1313"/>
  <c r="T1457" i="1313"/>
  <c r="U1457" i="1313"/>
  <c r="V1457" i="1313"/>
  <c r="W1457" i="1313"/>
  <c r="T1456" i="1313"/>
  <c r="U1456" i="1313"/>
  <c r="V1456" i="1313"/>
  <c r="W1456" i="1313"/>
  <c r="T1455" i="1313"/>
  <c r="U1455" i="1313"/>
  <c r="V1455" i="1313"/>
  <c r="W1455" i="1313"/>
  <c r="T1454" i="1313"/>
  <c r="U1454" i="1313"/>
  <c r="V1454" i="1313"/>
  <c r="W1454" i="1313"/>
  <c r="T1453" i="1313"/>
  <c r="U1453" i="1313"/>
  <c r="V1453" i="1313"/>
  <c r="W1453" i="1313"/>
  <c r="T1452" i="1313"/>
  <c r="U1452" i="1313"/>
  <c r="V1452" i="1313"/>
  <c r="W1452" i="1313"/>
  <c r="T1451" i="1313"/>
  <c r="U1451" i="1313"/>
  <c r="V1451" i="1313"/>
  <c r="W1451" i="1313"/>
  <c r="T1450" i="1313"/>
  <c r="U1450" i="1313"/>
  <c r="V1450" i="1313"/>
  <c r="W1450" i="1313"/>
  <c r="T1449" i="1313"/>
  <c r="U1449" i="1313"/>
  <c r="V1449" i="1313"/>
  <c r="W1449" i="1313"/>
  <c r="T1448" i="1313"/>
  <c r="U1448" i="1313"/>
  <c r="V1448" i="1313"/>
  <c r="W1448" i="1313"/>
  <c r="T1447" i="1313"/>
  <c r="U1447" i="1313"/>
  <c r="V1447" i="1313"/>
  <c r="W1447" i="1313"/>
  <c r="T1446" i="1313"/>
  <c r="U1446" i="1313"/>
  <c r="V1446" i="1313"/>
  <c r="W1446" i="1313"/>
  <c r="T1445" i="1313"/>
  <c r="U1445" i="1313"/>
  <c r="V1445" i="1313"/>
  <c r="W1445" i="1313"/>
  <c r="T1444" i="1313"/>
  <c r="U1444" i="1313"/>
  <c r="V1444" i="1313"/>
  <c r="W1444" i="1313"/>
  <c r="T1443" i="1313"/>
  <c r="U1443" i="1313"/>
  <c r="V1443" i="1313"/>
  <c r="W1443" i="1313"/>
  <c r="T1442" i="1313"/>
  <c r="U1442" i="1313"/>
  <c r="V1442" i="1313"/>
  <c r="W1442" i="1313"/>
  <c r="T1441" i="1313"/>
  <c r="U1441" i="1313"/>
  <c r="V1441" i="1313"/>
  <c r="W1441" i="1313"/>
  <c r="T1440" i="1313"/>
  <c r="U1440" i="1313"/>
  <c r="V1440" i="1313"/>
  <c r="W1440" i="1313"/>
  <c r="T1439" i="1313"/>
  <c r="U1439" i="1313"/>
  <c r="V1439" i="1313"/>
  <c r="W1439" i="1313"/>
  <c r="T1438" i="1313"/>
  <c r="U1438" i="1313"/>
  <c r="V1438" i="1313"/>
  <c r="W1438" i="1313"/>
  <c r="T1437" i="1313"/>
  <c r="U1437" i="1313"/>
  <c r="V1437" i="1313"/>
  <c r="W1437" i="1313"/>
  <c r="T1436" i="1313"/>
  <c r="U1436" i="1313"/>
  <c r="V1436" i="1313"/>
  <c r="W1436" i="1313"/>
  <c r="T1435" i="1313"/>
  <c r="U1435" i="1313"/>
  <c r="V1435" i="1313"/>
  <c r="W1435" i="1313"/>
  <c r="T1434" i="1313"/>
  <c r="U1434" i="1313"/>
  <c r="V1434" i="1313"/>
  <c r="W1434" i="1313"/>
  <c r="T1433" i="1313"/>
  <c r="U1433" i="1313"/>
  <c r="V1433" i="1313"/>
  <c r="W1433" i="1313"/>
  <c r="T1432" i="1313"/>
  <c r="U1432" i="1313"/>
  <c r="V1432" i="1313"/>
  <c r="W1432" i="1313"/>
  <c r="T1431" i="1313"/>
  <c r="U1431" i="1313"/>
  <c r="V1431" i="1313"/>
  <c r="W1431" i="1313"/>
  <c r="T1430" i="1313"/>
  <c r="U1430" i="1313"/>
  <c r="V1430" i="1313"/>
  <c r="W1430" i="1313"/>
  <c r="T1429" i="1313"/>
  <c r="U1429" i="1313"/>
  <c r="V1429" i="1313"/>
  <c r="W1429" i="1313"/>
  <c r="T1428" i="1313"/>
  <c r="U1428" i="1313"/>
  <c r="V1428" i="1313"/>
  <c r="W1428" i="1313"/>
  <c r="T1427" i="1313"/>
  <c r="U1427" i="1313"/>
  <c r="V1427" i="1313"/>
  <c r="W1427" i="1313"/>
  <c r="T1426" i="1313"/>
  <c r="U1426" i="1313"/>
  <c r="V1426" i="1313"/>
  <c r="W1426" i="1313"/>
  <c r="T1425" i="1313"/>
  <c r="U1425" i="1313"/>
  <c r="V1425" i="1313"/>
  <c r="W1425" i="1313"/>
  <c r="T1424" i="1313"/>
  <c r="U1424" i="1313"/>
  <c r="V1424" i="1313"/>
  <c r="W1424" i="1313"/>
  <c r="T1423" i="1313"/>
  <c r="U1423" i="1313"/>
  <c r="V1423" i="1313"/>
  <c r="W1423" i="1313"/>
  <c r="T1422" i="1313"/>
  <c r="U1422" i="1313"/>
  <c r="V1422" i="1313"/>
  <c r="W1422" i="1313"/>
  <c r="T1421" i="1313"/>
  <c r="U1421" i="1313"/>
  <c r="V1421" i="1313"/>
  <c r="W1421" i="1313"/>
  <c r="T1420" i="1313"/>
  <c r="U1420" i="1313"/>
  <c r="V1420" i="1313"/>
  <c r="W1420" i="1313"/>
  <c r="T1419" i="1313"/>
  <c r="U1419" i="1313"/>
  <c r="V1419" i="1313"/>
  <c r="W1419" i="1313"/>
  <c r="T1418" i="1313"/>
  <c r="U1418" i="1313"/>
  <c r="V1418" i="1313"/>
  <c r="W1418" i="1313"/>
  <c r="T1417" i="1313"/>
  <c r="U1417" i="1313"/>
  <c r="V1417" i="1313"/>
  <c r="W1417" i="1313"/>
  <c r="T1416" i="1313"/>
  <c r="U1416" i="1313"/>
  <c r="V1416" i="1313"/>
  <c r="W1416" i="1313"/>
  <c r="T1415" i="1313"/>
  <c r="U1415" i="1313"/>
  <c r="V1415" i="1313"/>
  <c r="W1415" i="1313"/>
  <c r="T1414" i="1313"/>
  <c r="U1414" i="1313"/>
  <c r="V1414" i="1313"/>
  <c r="W1414" i="1313"/>
  <c r="T1413" i="1313"/>
  <c r="U1413" i="1313"/>
  <c r="V1413" i="1313"/>
  <c r="W1413" i="1313"/>
  <c r="T1412" i="1313"/>
  <c r="U1412" i="1313"/>
  <c r="V1412" i="1313"/>
  <c r="W1412" i="1313"/>
  <c r="T1411" i="1313"/>
  <c r="U1411" i="1313"/>
  <c r="V1411" i="1313"/>
  <c r="W1411" i="1313"/>
  <c r="T1410" i="1313"/>
  <c r="U1410" i="1313"/>
  <c r="V1410" i="1313"/>
  <c r="W1410" i="1313"/>
  <c r="T1409" i="1313"/>
  <c r="U1409" i="1313"/>
  <c r="V1409" i="1313"/>
  <c r="W1409" i="1313"/>
  <c r="T1408" i="1313"/>
  <c r="U1408" i="1313"/>
  <c r="V1408" i="1313"/>
  <c r="W1408" i="1313"/>
  <c r="T1407" i="1313"/>
  <c r="U1407" i="1313"/>
  <c r="V1407" i="1313"/>
  <c r="W1407" i="1313"/>
  <c r="T1406" i="1313"/>
  <c r="U1406" i="1313"/>
  <c r="V1406" i="1313"/>
  <c r="W1406" i="1313"/>
  <c r="T1405" i="1313"/>
  <c r="U1405" i="1313"/>
  <c r="V1405" i="1313"/>
  <c r="W1405" i="1313"/>
  <c r="T1404" i="1313"/>
  <c r="U1404" i="1313"/>
  <c r="V1404" i="1313"/>
  <c r="W1404" i="1313"/>
  <c r="T1403" i="1313"/>
  <c r="U1403" i="1313"/>
  <c r="V1403" i="1313"/>
  <c r="W1403" i="1313"/>
  <c r="T1402" i="1313"/>
  <c r="U1402" i="1313"/>
  <c r="V1402" i="1313"/>
  <c r="W1402" i="1313"/>
  <c r="T1401" i="1313"/>
  <c r="U1401" i="1313"/>
  <c r="V1401" i="1313"/>
  <c r="W1401" i="1313"/>
  <c r="T1400" i="1313"/>
  <c r="U1400" i="1313"/>
  <c r="V1400" i="1313"/>
  <c r="W1400" i="1313"/>
  <c r="T1399" i="1313"/>
  <c r="U1399" i="1313"/>
  <c r="V1399" i="1313"/>
  <c r="W1399" i="1313"/>
  <c r="T1398" i="1313"/>
  <c r="U1398" i="1313"/>
  <c r="V1398" i="1313"/>
  <c r="W1398" i="1313"/>
  <c r="T1397" i="1313"/>
  <c r="U1397" i="1313"/>
  <c r="V1397" i="1313"/>
  <c r="W1397" i="1313"/>
  <c r="T1396" i="1313"/>
  <c r="U1396" i="1313"/>
  <c r="V1396" i="1313"/>
  <c r="W1396" i="1313"/>
  <c r="T1395" i="1313"/>
  <c r="U1395" i="1313"/>
  <c r="V1395" i="1313"/>
  <c r="W1395" i="1313"/>
  <c r="T1394" i="1313"/>
  <c r="U1394" i="1313"/>
  <c r="V1394" i="1313"/>
  <c r="W1394" i="1313"/>
  <c r="T1393" i="1313"/>
  <c r="U1393" i="1313"/>
  <c r="V1393" i="1313"/>
  <c r="W1393" i="1313"/>
  <c r="T1392" i="1313"/>
  <c r="U1392" i="1313"/>
  <c r="V1392" i="1313"/>
  <c r="W1392" i="1313"/>
  <c r="T1391" i="1313"/>
  <c r="U1391" i="1313"/>
  <c r="V1391" i="1313"/>
  <c r="W1391" i="1313"/>
  <c r="T1390" i="1313"/>
  <c r="U1390" i="1313"/>
  <c r="V1390" i="1313"/>
  <c r="W1390" i="1313"/>
  <c r="T1389" i="1313"/>
  <c r="U1389" i="1313"/>
  <c r="V1389" i="1313"/>
  <c r="W1389" i="1313"/>
  <c r="T1388" i="1313"/>
  <c r="U1388" i="1313"/>
  <c r="V1388" i="1313"/>
  <c r="W1388" i="1313"/>
  <c r="T1387" i="1313"/>
  <c r="U1387" i="1313"/>
  <c r="V1387" i="1313"/>
  <c r="W1387" i="1313"/>
  <c r="T1386" i="1313"/>
  <c r="U1386" i="1313"/>
  <c r="V1386" i="1313"/>
  <c r="W1386" i="1313"/>
  <c r="T1385" i="1313"/>
  <c r="U1385" i="1313"/>
  <c r="V1385" i="1313"/>
  <c r="W1385" i="1313"/>
  <c r="T1384" i="1313"/>
  <c r="U1384" i="1313"/>
  <c r="V1384" i="1313"/>
  <c r="W1384" i="1313"/>
  <c r="T1383" i="1313"/>
  <c r="U1383" i="1313"/>
  <c r="V1383" i="1313"/>
  <c r="W1383" i="1313"/>
  <c r="T1382" i="1313"/>
  <c r="U1382" i="1313"/>
  <c r="V1382" i="1313"/>
  <c r="W1382" i="1313"/>
  <c r="T1381" i="1313"/>
  <c r="U1381" i="1313"/>
  <c r="V1381" i="1313"/>
  <c r="W1381" i="1313"/>
  <c r="T1380" i="1313"/>
  <c r="U1380" i="1313"/>
  <c r="V1380" i="1313"/>
  <c r="W1380" i="1313"/>
  <c r="T1379" i="1313"/>
  <c r="U1379" i="1313"/>
  <c r="V1379" i="1313"/>
  <c r="W1379" i="1313"/>
  <c r="T1378" i="1313"/>
  <c r="U1378" i="1313"/>
  <c r="V1378" i="1313"/>
  <c r="W1378" i="1313"/>
  <c r="T1377" i="1313"/>
  <c r="U1377" i="1313"/>
  <c r="V1377" i="1313"/>
  <c r="W1377" i="1313"/>
  <c r="T1376" i="1313"/>
  <c r="U1376" i="1313"/>
  <c r="V1376" i="1313"/>
  <c r="W1376" i="1313"/>
  <c r="T1375" i="1313"/>
  <c r="U1375" i="1313"/>
  <c r="V1375" i="1313"/>
  <c r="W1375" i="1313"/>
  <c r="T1374" i="1313"/>
  <c r="U1374" i="1313"/>
  <c r="V1374" i="1313"/>
  <c r="W1374" i="1313"/>
  <c r="T1373" i="1313"/>
  <c r="U1373" i="1313"/>
  <c r="V1373" i="1313"/>
  <c r="W1373" i="1313"/>
  <c r="T1372" i="1313"/>
  <c r="U1372" i="1313"/>
  <c r="V1372" i="1313"/>
  <c r="W1372" i="1313"/>
  <c r="T1371" i="1313"/>
  <c r="U1371" i="1313"/>
  <c r="V1371" i="1313"/>
  <c r="W1371" i="1313"/>
  <c r="T1370" i="1313"/>
  <c r="U1370" i="1313"/>
  <c r="V1370" i="1313"/>
  <c r="W1370" i="1313"/>
  <c r="T1369" i="1313"/>
  <c r="U1369" i="1313"/>
  <c r="V1369" i="1313"/>
  <c r="W1369" i="1313"/>
  <c r="T1368" i="1313"/>
  <c r="U1368" i="1313"/>
  <c r="V1368" i="1313"/>
  <c r="W1368" i="1313"/>
  <c r="T1367" i="1313"/>
  <c r="U1367" i="1313"/>
  <c r="V1367" i="1313"/>
  <c r="W1367" i="1313"/>
  <c r="T1366" i="1313"/>
  <c r="U1366" i="1313"/>
  <c r="V1366" i="1313"/>
  <c r="W1366" i="1313"/>
  <c r="T1365" i="1313"/>
  <c r="U1365" i="1313"/>
  <c r="V1365" i="1313"/>
  <c r="W1365" i="1313"/>
  <c r="T1364" i="1313"/>
  <c r="U1364" i="1313"/>
  <c r="V1364" i="1313"/>
  <c r="W1364" i="1313"/>
  <c r="T1363" i="1313"/>
  <c r="U1363" i="1313"/>
  <c r="V1363" i="1313"/>
  <c r="W1363" i="1313"/>
  <c r="T1362" i="1313"/>
  <c r="U1362" i="1313"/>
  <c r="V1362" i="1313"/>
  <c r="W1362" i="1313"/>
  <c r="T1361" i="1313"/>
  <c r="U1361" i="1313"/>
  <c r="V1361" i="1313"/>
  <c r="W1361" i="1313"/>
  <c r="T1360" i="1313"/>
  <c r="U1360" i="1313"/>
  <c r="V1360" i="1313"/>
  <c r="W1360" i="1313"/>
  <c r="T1359" i="1313"/>
  <c r="U1359" i="1313"/>
  <c r="V1359" i="1313"/>
  <c r="W1359" i="1313"/>
  <c r="T1358" i="1313"/>
  <c r="U1358" i="1313"/>
  <c r="V1358" i="1313"/>
  <c r="W1358" i="1313"/>
  <c r="T1357" i="1313"/>
  <c r="U1357" i="1313"/>
  <c r="V1357" i="1313"/>
  <c r="W1357" i="1313"/>
  <c r="T1356" i="1313"/>
  <c r="U1356" i="1313"/>
  <c r="V1356" i="1313"/>
  <c r="W1356" i="1313"/>
  <c r="T1355" i="1313"/>
  <c r="U1355" i="1313"/>
  <c r="V1355" i="1313"/>
  <c r="W1355" i="1313"/>
  <c r="T1354" i="1313"/>
  <c r="U1354" i="1313"/>
  <c r="V1354" i="1313"/>
  <c r="W1354" i="1313"/>
  <c r="T1353" i="1313"/>
  <c r="U1353" i="1313"/>
  <c r="V1353" i="1313"/>
  <c r="W1353" i="1313"/>
  <c r="T1352" i="1313"/>
  <c r="U1352" i="1313"/>
  <c r="V1352" i="1313"/>
  <c r="W1352" i="1313"/>
  <c r="T1351" i="1313"/>
  <c r="U1351" i="1313"/>
  <c r="V1351" i="1313"/>
  <c r="W1351" i="1313"/>
  <c r="T1350" i="1313"/>
  <c r="U1350" i="1313"/>
  <c r="V1350" i="1313"/>
  <c r="W1350" i="1313"/>
  <c r="T1349" i="1313"/>
  <c r="U1349" i="1313"/>
  <c r="V1349" i="1313"/>
  <c r="W1349" i="1313"/>
  <c r="T1348" i="1313"/>
  <c r="U1348" i="1313"/>
  <c r="V1348" i="1313"/>
  <c r="W1348" i="1313"/>
  <c r="T1347" i="1313"/>
  <c r="U1347" i="1313"/>
  <c r="V1347" i="1313"/>
  <c r="W1347" i="1313"/>
  <c r="T1346" i="1313"/>
  <c r="U1346" i="1313"/>
  <c r="V1346" i="1313"/>
  <c r="W1346" i="1313"/>
  <c r="T1345" i="1313"/>
  <c r="U1345" i="1313"/>
  <c r="V1345" i="1313"/>
  <c r="W1345" i="1313"/>
  <c r="T1344" i="1313"/>
  <c r="U1344" i="1313"/>
  <c r="V1344" i="1313"/>
  <c r="W1344" i="1313"/>
  <c r="T1343" i="1313"/>
  <c r="U1343" i="1313"/>
  <c r="V1343" i="1313"/>
  <c r="W1343" i="1313"/>
  <c r="T1342" i="1313"/>
  <c r="U1342" i="1313"/>
  <c r="V1342" i="1313"/>
  <c r="W1342" i="1313"/>
  <c r="T1341" i="1313"/>
  <c r="U1341" i="1313"/>
  <c r="V1341" i="1313"/>
  <c r="W1341" i="1313"/>
  <c r="T1340" i="1313"/>
  <c r="U1340" i="1313"/>
  <c r="V1340" i="1313"/>
  <c r="W1340" i="1313"/>
  <c r="T1339" i="1313"/>
  <c r="U1339" i="1313"/>
  <c r="V1339" i="1313"/>
  <c r="W1339" i="1313"/>
  <c r="T1338" i="1313"/>
  <c r="U1338" i="1313"/>
  <c r="V1338" i="1313"/>
  <c r="W1338" i="1313"/>
  <c r="T1337" i="1313"/>
  <c r="U1337" i="1313"/>
  <c r="V1337" i="1313"/>
  <c r="W1337" i="1313"/>
  <c r="T1336" i="1313"/>
  <c r="U1336" i="1313"/>
  <c r="V1336" i="1313"/>
  <c r="W1336" i="1313"/>
  <c r="T1335" i="1313"/>
  <c r="U1335" i="1313"/>
  <c r="V1335" i="1313"/>
  <c r="W1335" i="1313"/>
  <c r="T1334" i="1313"/>
  <c r="U1334" i="1313"/>
  <c r="V1334" i="1313"/>
  <c r="W1334" i="1313"/>
  <c r="T1333" i="1313"/>
  <c r="U1333" i="1313"/>
  <c r="V1333" i="1313"/>
  <c r="W1333" i="1313"/>
  <c r="T1332" i="1313"/>
  <c r="U1332" i="1313"/>
  <c r="V1332" i="1313"/>
  <c r="W1332" i="1313"/>
  <c r="T1331" i="1313"/>
  <c r="U1331" i="1313"/>
  <c r="V1331" i="1313"/>
  <c r="W1331" i="1313"/>
  <c r="T1330" i="1313"/>
  <c r="U1330" i="1313"/>
  <c r="V1330" i="1313"/>
  <c r="W1330" i="1313"/>
  <c r="T1329" i="1313"/>
  <c r="U1329" i="1313"/>
  <c r="V1329" i="1313"/>
  <c r="W1329" i="1313"/>
  <c r="T1328" i="1313"/>
  <c r="U1328" i="1313"/>
  <c r="V1328" i="1313"/>
  <c r="W1328" i="1313"/>
  <c r="T1327" i="1313"/>
  <c r="U1327" i="1313"/>
  <c r="V1327" i="1313"/>
  <c r="W1327" i="1313"/>
  <c r="T1326" i="1313"/>
  <c r="U1326" i="1313"/>
  <c r="V1326" i="1313"/>
  <c r="W1326" i="1313"/>
  <c r="T1325" i="1313"/>
  <c r="U1325" i="1313"/>
  <c r="V1325" i="1313"/>
  <c r="W1325" i="1313"/>
  <c r="T1324" i="1313"/>
  <c r="U1324" i="1313"/>
  <c r="V1324" i="1313"/>
  <c r="W1324" i="1313"/>
  <c r="T1323" i="1313"/>
  <c r="U1323" i="1313"/>
  <c r="V1323" i="1313"/>
  <c r="W1323" i="1313"/>
  <c r="T1322" i="1313"/>
  <c r="U1322" i="1313"/>
  <c r="V1322" i="1313"/>
  <c r="W1322" i="1313"/>
  <c r="T1321" i="1313"/>
  <c r="U1321" i="1313"/>
  <c r="V1321" i="1313"/>
  <c r="W1321" i="1313"/>
  <c r="T1320" i="1313"/>
  <c r="U1320" i="1313"/>
  <c r="V1320" i="1313"/>
  <c r="W1320" i="1313"/>
  <c r="T1319" i="1313"/>
  <c r="U1319" i="1313"/>
  <c r="V1319" i="1313"/>
  <c r="W1319" i="1313"/>
  <c r="T1318" i="1313"/>
  <c r="U1318" i="1313"/>
  <c r="V1318" i="1313"/>
  <c r="W1318" i="1313"/>
  <c r="T1317" i="1313"/>
  <c r="U1317" i="1313"/>
  <c r="V1317" i="1313"/>
  <c r="W1317" i="1313"/>
  <c r="T1316" i="1313"/>
  <c r="U1316" i="1313"/>
  <c r="V1316" i="1313"/>
  <c r="W1316" i="1313"/>
  <c r="T1315" i="1313"/>
  <c r="U1315" i="1313"/>
  <c r="V1315" i="1313"/>
  <c r="W1315" i="1313"/>
  <c r="T1314" i="1313"/>
  <c r="U1314" i="1313"/>
  <c r="V1314" i="1313"/>
  <c r="W1314" i="1313"/>
  <c r="T1313" i="1313"/>
  <c r="U1313" i="1313"/>
  <c r="V1313" i="1313"/>
  <c r="W1313" i="1313"/>
  <c r="T1312" i="1313"/>
  <c r="U1312" i="1313"/>
  <c r="V1312" i="1313"/>
  <c r="W1312" i="1313"/>
  <c r="T1311" i="1313"/>
  <c r="U1311" i="1313"/>
  <c r="V1311" i="1313"/>
  <c r="W1311" i="1313"/>
  <c r="T1310" i="1313"/>
  <c r="U1310" i="1313"/>
  <c r="V1310" i="1313"/>
  <c r="W1310" i="1313"/>
  <c r="T1309" i="1313"/>
  <c r="U1309" i="1313"/>
  <c r="V1309" i="1313"/>
  <c r="W1309" i="1313"/>
  <c r="T1308" i="1313"/>
  <c r="U1308" i="1313"/>
  <c r="V1308" i="1313"/>
  <c r="W1308" i="1313"/>
  <c r="T1307" i="1313"/>
  <c r="U1307" i="1313"/>
  <c r="V1307" i="1313"/>
  <c r="W1307" i="1313"/>
  <c r="T1306" i="1313"/>
  <c r="U1306" i="1313"/>
  <c r="V1306" i="1313"/>
  <c r="W1306" i="1313"/>
  <c r="T1305" i="1313"/>
  <c r="U1305" i="1313"/>
  <c r="V1305" i="1313"/>
  <c r="W1305" i="1313"/>
  <c r="T1304" i="1313"/>
  <c r="U1304" i="1313"/>
  <c r="V1304" i="1313"/>
  <c r="W1304" i="1313"/>
  <c r="T1303" i="1313"/>
  <c r="U1303" i="1313"/>
  <c r="V1303" i="1313"/>
  <c r="W1303" i="1313"/>
  <c r="T1302" i="1313"/>
  <c r="U1302" i="1313"/>
  <c r="V1302" i="1313"/>
  <c r="W1302" i="1313"/>
  <c r="T1301" i="1313"/>
  <c r="U1301" i="1313"/>
  <c r="V1301" i="1313"/>
  <c r="W1301" i="1313"/>
  <c r="T1300" i="1313"/>
  <c r="U1300" i="1313"/>
  <c r="V1300" i="1313"/>
  <c r="W1300" i="1313"/>
  <c r="T1299" i="1313"/>
  <c r="U1299" i="1313"/>
  <c r="V1299" i="1313"/>
  <c r="W1299" i="1313"/>
  <c r="T1298" i="1313"/>
  <c r="U1298" i="1313"/>
  <c r="V1298" i="1313"/>
  <c r="W1298" i="1313"/>
  <c r="T1297" i="1313"/>
  <c r="U1297" i="1313"/>
  <c r="V1297" i="1313"/>
  <c r="W1297" i="1313"/>
  <c r="T1296" i="1313"/>
  <c r="U1296" i="1313"/>
  <c r="V1296" i="1313"/>
  <c r="W1296" i="1313"/>
  <c r="T1295" i="1313"/>
  <c r="U1295" i="1313"/>
  <c r="V1295" i="1313"/>
  <c r="W1295" i="1313"/>
  <c r="T1294" i="1313"/>
  <c r="U1294" i="1313"/>
  <c r="V1294" i="1313"/>
  <c r="W1294" i="1313"/>
  <c r="T1293" i="1313"/>
  <c r="U1293" i="1313"/>
  <c r="V1293" i="1313"/>
  <c r="W1293" i="1313"/>
  <c r="T1292" i="1313"/>
  <c r="U1292" i="1313"/>
  <c r="V1292" i="1313"/>
  <c r="W1292" i="1313"/>
  <c r="T1291" i="1313"/>
  <c r="U1291" i="1313"/>
  <c r="V1291" i="1313"/>
  <c r="W1291" i="1313"/>
  <c r="T1290" i="1313"/>
  <c r="U1290" i="1313"/>
  <c r="V1290" i="1313"/>
  <c r="W1290" i="1313"/>
  <c r="T1289" i="1313"/>
  <c r="U1289" i="1313"/>
  <c r="V1289" i="1313"/>
  <c r="W1289" i="1313"/>
  <c r="T1288" i="1313"/>
  <c r="U1288" i="1313"/>
  <c r="V1288" i="1313"/>
  <c r="W1288" i="1313"/>
  <c r="T1287" i="1313"/>
  <c r="U1287" i="1313"/>
  <c r="V1287" i="1313"/>
  <c r="W1287" i="1313"/>
  <c r="T1286" i="1313"/>
  <c r="U1286" i="1313"/>
  <c r="V1286" i="1313"/>
  <c r="W1286" i="1313"/>
  <c r="T1285" i="1313"/>
  <c r="U1285" i="1313"/>
  <c r="V1285" i="1313"/>
  <c r="W1285" i="1313"/>
  <c r="T1284" i="1313"/>
  <c r="U1284" i="1313"/>
  <c r="V1284" i="1313"/>
  <c r="W1284" i="1313"/>
  <c r="T1283" i="1313"/>
  <c r="U1283" i="1313"/>
  <c r="V1283" i="1313"/>
  <c r="W1283" i="1313"/>
  <c r="T1282" i="1313"/>
  <c r="U1282" i="1313"/>
  <c r="V1282" i="1313"/>
  <c r="W1282" i="1313"/>
  <c r="T1281" i="1313"/>
  <c r="U1281" i="1313"/>
  <c r="V1281" i="1313"/>
  <c r="W1281" i="1313"/>
  <c r="T1280" i="1313"/>
  <c r="U1280" i="1313"/>
  <c r="V1280" i="1313"/>
  <c r="W1280" i="1313"/>
  <c r="T1279" i="1313"/>
  <c r="U1279" i="1313"/>
  <c r="V1279" i="1313"/>
  <c r="W1279" i="1313"/>
  <c r="T1278" i="1313"/>
  <c r="U1278" i="1313"/>
  <c r="V1278" i="1313"/>
  <c r="W1278" i="1313"/>
  <c r="T1277" i="1313"/>
  <c r="U1277" i="1313"/>
  <c r="V1277" i="1313"/>
  <c r="W1277" i="1313"/>
  <c r="T1276" i="1313"/>
  <c r="U1276" i="1313"/>
  <c r="V1276" i="1313"/>
  <c r="W1276" i="1313"/>
  <c r="T1275" i="1313"/>
  <c r="U1275" i="1313"/>
  <c r="V1275" i="1313"/>
  <c r="W1275" i="1313"/>
  <c r="T1274" i="1313"/>
  <c r="U1274" i="1313"/>
  <c r="V1274" i="1313"/>
  <c r="W1274" i="1313"/>
  <c r="T1273" i="1313"/>
  <c r="U1273" i="1313"/>
  <c r="V1273" i="1313"/>
  <c r="W1273" i="1313"/>
  <c r="T1272" i="1313"/>
  <c r="U1272" i="1313"/>
  <c r="V1272" i="1313"/>
  <c r="W1272" i="1313"/>
  <c r="T1271" i="1313"/>
  <c r="U1271" i="1313"/>
  <c r="V1271" i="1313"/>
  <c r="W1271" i="1313"/>
  <c r="T1270" i="1313"/>
  <c r="U1270" i="1313"/>
  <c r="V1270" i="1313"/>
  <c r="W1270" i="1313"/>
  <c r="T1269" i="1313"/>
  <c r="U1269" i="1313"/>
  <c r="V1269" i="1313"/>
  <c r="W1269" i="1313"/>
  <c r="T1268" i="1313"/>
  <c r="U1268" i="1313"/>
  <c r="V1268" i="1313"/>
  <c r="W1268" i="1313"/>
  <c r="T1267" i="1313"/>
  <c r="U1267" i="1313"/>
  <c r="V1267" i="1313"/>
  <c r="W1267" i="1313"/>
  <c r="T1266" i="1313"/>
  <c r="U1266" i="1313"/>
  <c r="V1266" i="1313"/>
  <c r="W1266" i="1313"/>
  <c r="T1265" i="1313"/>
  <c r="U1265" i="1313"/>
  <c r="V1265" i="1313"/>
  <c r="W1265" i="1313"/>
  <c r="T1264" i="1313"/>
  <c r="U1264" i="1313"/>
  <c r="V1264" i="1313"/>
  <c r="W1264" i="1313"/>
  <c r="T1263" i="1313"/>
  <c r="U1263" i="1313"/>
  <c r="V1263" i="1313"/>
  <c r="W1263" i="1313"/>
  <c r="T1262" i="1313"/>
  <c r="U1262" i="1313"/>
  <c r="V1262" i="1313"/>
  <c r="W1262" i="1313"/>
  <c r="T1261" i="1313"/>
  <c r="U1261" i="1313"/>
  <c r="V1261" i="1313"/>
  <c r="W1261" i="1313"/>
  <c r="T1260" i="1313"/>
  <c r="U1260" i="1313"/>
  <c r="V1260" i="1313"/>
  <c r="W1260" i="1313"/>
  <c r="T1259" i="1313"/>
  <c r="U1259" i="1313"/>
  <c r="V1259" i="1313"/>
  <c r="W1259" i="1313"/>
  <c r="T1258" i="1313"/>
  <c r="U1258" i="1313"/>
  <c r="V1258" i="1313"/>
  <c r="W1258" i="1313"/>
  <c r="T1257" i="1313"/>
  <c r="U1257" i="1313"/>
  <c r="V1257" i="1313"/>
  <c r="W1257" i="1313"/>
  <c r="T1256" i="1313"/>
  <c r="U1256" i="1313"/>
  <c r="V1256" i="1313"/>
  <c r="W1256" i="1313"/>
  <c r="T1255" i="1313"/>
  <c r="U1255" i="1313"/>
  <c r="V1255" i="1313"/>
  <c r="W1255" i="1313"/>
  <c r="T1254" i="1313"/>
  <c r="U1254" i="1313"/>
  <c r="V1254" i="1313"/>
  <c r="W1254" i="1313"/>
  <c r="T1253" i="1313"/>
  <c r="U1253" i="1313"/>
  <c r="V1253" i="1313"/>
  <c r="W1253" i="1313"/>
  <c r="T1252" i="1313"/>
  <c r="U1252" i="1313"/>
  <c r="V1252" i="1313"/>
  <c r="W1252" i="1313"/>
  <c r="T1251" i="1313"/>
  <c r="U1251" i="1313"/>
  <c r="V1251" i="1313"/>
  <c r="W1251" i="1313"/>
  <c r="T1250" i="1313"/>
  <c r="U1250" i="1313"/>
  <c r="V1250" i="1313"/>
  <c r="W1250" i="1313"/>
  <c r="T1249" i="1313"/>
  <c r="U1249" i="1313"/>
  <c r="V1249" i="1313"/>
  <c r="W1249" i="1313"/>
  <c r="T1248" i="1313"/>
  <c r="U1248" i="1313"/>
  <c r="V1248" i="1313"/>
  <c r="W1248" i="1313"/>
  <c r="T1247" i="1313"/>
  <c r="U1247" i="1313"/>
  <c r="V1247" i="1313"/>
  <c r="W1247" i="1313"/>
  <c r="T1246" i="1313"/>
  <c r="U1246" i="1313"/>
  <c r="V1246" i="1313"/>
  <c r="W1246" i="1313"/>
  <c r="T1245" i="1313"/>
  <c r="U1245" i="1313"/>
  <c r="V1245" i="1313"/>
  <c r="W1245" i="1313"/>
  <c r="T1244" i="1313"/>
  <c r="U1244" i="1313"/>
  <c r="V1244" i="1313"/>
  <c r="W1244" i="1313"/>
  <c r="T1243" i="1313"/>
  <c r="U1243" i="1313"/>
  <c r="V1243" i="1313"/>
  <c r="W1243" i="1313"/>
  <c r="T1242" i="1313"/>
  <c r="U1242" i="1313"/>
  <c r="V1242" i="1313"/>
  <c r="W1242" i="1313"/>
  <c r="T1241" i="1313"/>
  <c r="U1241" i="1313"/>
  <c r="V1241" i="1313"/>
  <c r="W1241" i="1313"/>
  <c r="T1240" i="1313"/>
  <c r="U1240" i="1313"/>
  <c r="V1240" i="1313"/>
  <c r="W1240" i="1313"/>
  <c r="T1239" i="1313"/>
  <c r="U1239" i="1313"/>
  <c r="V1239" i="1313"/>
  <c r="W1239" i="1313"/>
  <c r="T1238" i="1313"/>
  <c r="U1238" i="1313"/>
  <c r="V1238" i="1313"/>
  <c r="W1238" i="1313"/>
  <c r="T1237" i="1313"/>
  <c r="U1237" i="1313"/>
  <c r="V1237" i="1313"/>
  <c r="W1237" i="1313"/>
  <c r="T1236" i="1313"/>
  <c r="U1236" i="1313"/>
  <c r="V1236" i="1313"/>
  <c r="W1236" i="1313"/>
  <c r="T1235" i="1313"/>
  <c r="U1235" i="1313"/>
  <c r="V1235" i="1313"/>
  <c r="W1235" i="1313"/>
  <c r="T1234" i="1313"/>
  <c r="U1234" i="1313"/>
  <c r="V1234" i="1313"/>
  <c r="W1234" i="1313"/>
  <c r="T1233" i="1313"/>
  <c r="U1233" i="1313"/>
  <c r="V1233" i="1313"/>
  <c r="W1233" i="1313"/>
  <c r="T1232" i="1313"/>
  <c r="U1232" i="1313"/>
  <c r="V1232" i="1313"/>
  <c r="W1232" i="1313"/>
  <c r="T1231" i="1313"/>
  <c r="U1231" i="1313"/>
  <c r="V1231" i="1313"/>
  <c r="W1231" i="1313"/>
  <c r="T1230" i="1313"/>
  <c r="U1230" i="1313"/>
  <c r="V1230" i="1313"/>
  <c r="W1230" i="1313"/>
  <c r="T1229" i="1313"/>
  <c r="U1229" i="1313"/>
  <c r="V1229" i="1313"/>
  <c r="W1229" i="1313"/>
  <c r="T1228" i="1313"/>
  <c r="U1228" i="1313"/>
  <c r="V1228" i="1313"/>
  <c r="W1228" i="1313"/>
  <c r="T1227" i="1313"/>
  <c r="U1227" i="1313"/>
  <c r="V1227" i="1313"/>
  <c r="W1227" i="1313"/>
  <c r="T1226" i="1313"/>
  <c r="U1226" i="1313"/>
  <c r="V1226" i="1313"/>
  <c r="W1226" i="1313"/>
  <c r="T1225" i="1313"/>
  <c r="U1225" i="1313"/>
  <c r="V1225" i="1313"/>
  <c r="W1225" i="1313"/>
  <c r="T1224" i="1313"/>
  <c r="U1224" i="1313"/>
  <c r="V1224" i="1313"/>
  <c r="W1224" i="1313"/>
  <c r="T1223" i="1313"/>
  <c r="U1223" i="1313"/>
  <c r="V1223" i="1313"/>
  <c r="W1223" i="1313"/>
  <c r="T1222" i="1313"/>
  <c r="U1222" i="1313"/>
  <c r="V1222" i="1313"/>
  <c r="W1222" i="1313"/>
  <c r="T1221" i="1313"/>
  <c r="U1221" i="1313"/>
  <c r="V1221" i="1313"/>
  <c r="W1221" i="1313"/>
  <c r="T1220" i="1313"/>
  <c r="U1220" i="1313"/>
  <c r="V1220" i="1313"/>
  <c r="W1220" i="1313"/>
  <c r="T1219" i="1313"/>
  <c r="U1219" i="1313"/>
  <c r="V1219" i="1313"/>
  <c r="W1219" i="1313"/>
  <c r="T1218" i="1313"/>
  <c r="U1218" i="1313"/>
  <c r="V1218" i="1313"/>
  <c r="W1218" i="1313"/>
  <c r="T1217" i="1313"/>
  <c r="U1217" i="1313"/>
  <c r="V1217" i="1313"/>
  <c r="W1217" i="1313"/>
  <c r="T1216" i="1313"/>
  <c r="U1216" i="1313"/>
  <c r="V1216" i="1313"/>
  <c r="W1216" i="1313"/>
  <c r="T1215" i="1313"/>
  <c r="U1215" i="1313"/>
  <c r="V1215" i="1313"/>
  <c r="W1215" i="1313"/>
  <c r="T1214" i="1313"/>
  <c r="U1214" i="1313"/>
  <c r="V1214" i="1313"/>
  <c r="W1214" i="1313"/>
  <c r="T1213" i="1313"/>
  <c r="U1213" i="1313"/>
  <c r="V1213" i="1313"/>
  <c r="W1213" i="1313"/>
  <c r="T1212" i="1313"/>
  <c r="U1212" i="1313"/>
  <c r="V1212" i="1313"/>
  <c r="W1212" i="1313"/>
  <c r="T1211" i="1313"/>
  <c r="U1211" i="1313"/>
  <c r="V1211" i="1313"/>
  <c r="W1211" i="1313"/>
  <c r="T1210" i="1313"/>
  <c r="U1210" i="1313"/>
  <c r="V1210" i="1313"/>
  <c r="W1210" i="1313"/>
  <c r="T1209" i="1313"/>
  <c r="U1209" i="1313"/>
  <c r="V1209" i="1313"/>
  <c r="W1209" i="1313"/>
  <c r="T1208" i="1313"/>
  <c r="U1208" i="1313"/>
  <c r="V1208" i="1313"/>
  <c r="W1208" i="1313"/>
  <c r="T1207" i="1313"/>
  <c r="U1207" i="1313"/>
  <c r="V1207" i="1313"/>
  <c r="W1207" i="1313"/>
  <c r="T1206" i="1313"/>
  <c r="U1206" i="1313"/>
  <c r="V1206" i="1313"/>
  <c r="W1206" i="1313"/>
  <c r="T1205" i="1313"/>
  <c r="U1205" i="1313"/>
  <c r="V1205" i="1313"/>
  <c r="W1205" i="1313"/>
  <c r="T1204" i="1313"/>
  <c r="U1204" i="1313"/>
  <c r="V1204" i="1313"/>
  <c r="W1204" i="1313"/>
  <c r="T1203" i="1313"/>
  <c r="U1203" i="1313"/>
  <c r="V1203" i="1313"/>
  <c r="W1203" i="1313"/>
  <c r="T1202" i="1313"/>
  <c r="U1202" i="1313"/>
  <c r="V1202" i="1313"/>
  <c r="W1202" i="1313"/>
  <c r="T1201" i="1313"/>
  <c r="U1201" i="1313"/>
  <c r="V1201" i="1313"/>
  <c r="W1201" i="1313"/>
  <c r="T1200" i="1313"/>
  <c r="U1200" i="1313"/>
  <c r="V1200" i="1313"/>
  <c r="W1200" i="1313"/>
  <c r="T1199" i="1313"/>
  <c r="U1199" i="1313"/>
  <c r="V1199" i="1313"/>
  <c r="W1199" i="1313"/>
  <c r="T1198" i="1313"/>
  <c r="U1198" i="1313"/>
  <c r="V1198" i="1313"/>
  <c r="W1198" i="1313"/>
  <c r="T1197" i="1313"/>
  <c r="U1197" i="1313"/>
  <c r="V1197" i="1313"/>
  <c r="W1197" i="1313"/>
  <c r="T1196" i="1313"/>
  <c r="U1196" i="1313"/>
  <c r="V1196" i="1313"/>
  <c r="W1196" i="1313"/>
  <c r="T1195" i="1313"/>
  <c r="U1195" i="1313"/>
  <c r="V1195" i="1313"/>
  <c r="W1195" i="1313"/>
  <c r="T1194" i="1313"/>
  <c r="U1194" i="1313"/>
  <c r="V1194" i="1313"/>
  <c r="W1194" i="1313"/>
  <c r="T1193" i="1313"/>
  <c r="U1193" i="1313"/>
  <c r="V1193" i="1313"/>
  <c r="W1193" i="1313"/>
  <c r="T1192" i="1313"/>
  <c r="U1192" i="1313"/>
  <c r="V1192" i="1313"/>
  <c r="W1192" i="1313"/>
  <c r="T1191" i="1313"/>
  <c r="U1191" i="1313"/>
  <c r="V1191" i="1313"/>
  <c r="W1191" i="1313"/>
  <c r="T1190" i="1313"/>
  <c r="U1190" i="1313"/>
  <c r="V1190" i="1313"/>
  <c r="W1190" i="1313"/>
  <c r="T1189" i="1313"/>
  <c r="U1189" i="1313"/>
  <c r="V1189" i="1313"/>
  <c r="W1189" i="1313"/>
  <c r="T1188" i="1313"/>
  <c r="U1188" i="1313"/>
  <c r="V1188" i="1313"/>
  <c r="W1188" i="1313"/>
  <c r="T1187" i="1313"/>
  <c r="U1187" i="1313"/>
  <c r="V1187" i="1313"/>
  <c r="W1187" i="1313"/>
  <c r="T1186" i="1313"/>
  <c r="U1186" i="1313"/>
  <c r="V1186" i="1313"/>
  <c r="W1186" i="1313"/>
  <c r="T1185" i="1313"/>
  <c r="U1185" i="1313"/>
  <c r="V1185" i="1313"/>
  <c r="W1185" i="1313"/>
  <c r="T1184" i="1313"/>
  <c r="U1184" i="1313"/>
  <c r="V1184" i="1313"/>
  <c r="W1184" i="1313"/>
  <c r="T1183" i="1313"/>
  <c r="U1183" i="1313"/>
  <c r="V1183" i="1313"/>
  <c r="W1183" i="1313"/>
  <c r="T1182" i="1313"/>
  <c r="U1182" i="1313"/>
  <c r="V1182" i="1313"/>
  <c r="W1182" i="1313"/>
  <c r="T1181" i="1313"/>
  <c r="U1181" i="1313"/>
  <c r="V1181" i="1313"/>
  <c r="W1181" i="1313"/>
  <c r="T1180" i="1313"/>
  <c r="U1180" i="1313"/>
  <c r="V1180" i="1313"/>
  <c r="W1180" i="1313"/>
  <c r="T1179" i="1313"/>
  <c r="U1179" i="1313"/>
  <c r="V1179" i="1313"/>
  <c r="W1179" i="1313"/>
  <c r="T1178" i="1313"/>
  <c r="U1178" i="1313"/>
  <c r="V1178" i="1313"/>
  <c r="W1178" i="1313"/>
  <c r="T1177" i="1313"/>
  <c r="U1177" i="1313"/>
  <c r="V1177" i="1313"/>
  <c r="W1177" i="1313"/>
  <c r="T1176" i="1313"/>
  <c r="U1176" i="1313"/>
  <c r="V1176" i="1313"/>
  <c r="W1176" i="1313"/>
  <c r="T1175" i="1313"/>
  <c r="U1175" i="1313"/>
  <c r="V1175" i="1313"/>
  <c r="W1175" i="1313"/>
  <c r="T1174" i="1313"/>
  <c r="U1174" i="1313"/>
  <c r="V1174" i="1313"/>
  <c r="W1174" i="1313"/>
  <c r="T1173" i="1313"/>
  <c r="U1173" i="1313"/>
  <c r="V1173" i="1313"/>
  <c r="W1173" i="1313"/>
  <c r="T1172" i="1313"/>
  <c r="U1172" i="1313"/>
  <c r="V1172" i="1313"/>
  <c r="W1172" i="1313"/>
  <c r="T1171" i="1313"/>
  <c r="U1171" i="1313"/>
  <c r="V1171" i="1313"/>
  <c r="W1171" i="1313"/>
  <c r="T1170" i="1313"/>
  <c r="U1170" i="1313"/>
  <c r="V1170" i="1313"/>
  <c r="W1170" i="1313"/>
  <c r="T1169" i="1313"/>
  <c r="U1169" i="1313"/>
  <c r="V1169" i="1313"/>
  <c r="W1169" i="1313"/>
  <c r="T1168" i="1313"/>
  <c r="U1168" i="1313"/>
  <c r="V1168" i="1313"/>
  <c r="W1168" i="1313"/>
  <c r="T1167" i="1313"/>
  <c r="U1167" i="1313"/>
  <c r="V1167" i="1313"/>
  <c r="W1167" i="1313"/>
  <c r="T1166" i="1313"/>
  <c r="U1166" i="1313"/>
  <c r="V1166" i="1313"/>
  <c r="W1166" i="1313"/>
  <c r="T1165" i="1313"/>
  <c r="U1165" i="1313"/>
  <c r="V1165" i="1313"/>
  <c r="W1165" i="1313"/>
  <c r="T1164" i="1313"/>
  <c r="U1164" i="1313"/>
  <c r="V1164" i="1313"/>
  <c r="W1164" i="1313"/>
  <c r="T1163" i="1313"/>
  <c r="U1163" i="1313"/>
  <c r="V1163" i="1313"/>
  <c r="W1163" i="1313"/>
  <c r="T1162" i="1313"/>
  <c r="U1162" i="1313"/>
  <c r="V1162" i="1313"/>
  <c r="W1162" i="1313"/>
  <c r="T1161" i="1313"/>
  <c r="U1161" i="1313"/>
  <c r="V1161" i="1313"/>
  <c r="W1161" i="1313"/>
  <c r="T1160" i="1313"/>
  <c r="U1160" i="1313"/>
  <c r="V1160" i="1313"/>
  <c r="W1160" i="1313"/>
  <c r="T1159" i="1313"/>
  <c r="U1159" i="1313"/>
  <c r="V1159" i="1313"/>
  <c r="W1159" i="1313"/>
  <c r="T1158" i="1313"/>
  <c r="U1158" i="1313"/>
  <c r="V1158" i="1313"/>
  <c r="W1158" i="1313"/>
  <c r="T1157" i="1313"/>
  <c r="U1157" i="1313"/>
  <c r="V1157" i="1313"/>
  <c r="W1157" i="1313"/>
  <c r="T1156" i="1313"/>
  <c r="U1156" i="1313"/>
  <c r="V1156" i="1313"/>
  <c r="W1156" i="1313"/>
  <c r="T1155" i="1313"/>
  <c r="U1155" i="1313"/>
  <c r="V1155" i="1313"/>
  <c r="W1155" i="1313"/>
  <c r="T1154" i="1313"/>
  <c r="U1154" i="1313"/>
  <c r="V1154" i="1313"/>
  <c r="W1154" i="1313"/>
  <c r="T1153" i="1313"/>
  <c r="U1153" i="1313"/>
  <c r="V1153" i="1313"/>
  <c r="W1153" i="1313"/>
  <c r="T1152" i="1313"/>
  <c r="U1152" i="1313"/>
  <c r="V1152" i="1313"/>
  <c r="W1152" i="1313"/>
  <c r="T1151" i="1313"/>
  <c r="U1151" i="1313"/>
  <c r="V1151" i="1313"/>
  <c r="W1151" i="1313"/>
  <c r="T1150" i="1313"/>
  <c r="U1150" i="1313"/>
  <c r="V1150" i="1313"/>
  <c r="W1150" i="1313"/>
  <c r="T1149" i="1313"/>
  <c r="U1149" i="1313"/>
  <c r="V1149" i="1313"/>
  <c r="W1149" i="1313"/>
  <c r="T1148" i="1313"/>
  <c r="U1148" i="1313"/>
  <c r="V1148" i="1313"/>
  <c r="W1148" i="1313"/>
  <c r="T1147" i="1313"/>
  <c r="U1147" i="1313"/>
  <c r="V1147" i="1313"/>
  <c r="W1147" i="1313"/>
  <c r="T1146" i="1313"/>
  <c r="U1146" i="1313"/>
  <c r="V1146" i="1313"/>
  <c r="W1146" i="1313"/>
  <c r="T1145" i="1313"/>
  <c r="U1145" i="1313"/>
  <c r="V1145" i="1313"/>
  <c r="W1145" i="1313"/>
  <c r="T1144" i="1313"/>
  <c r="U1144" i="1313"/>
  <c r="V1144" i="1313"/>
  <c r="W1144" i="1313"/>
  <c r="T1143" i="1313"/>
  <c r="U1143" i="1313"/>
  <c r="V1143" i="1313"/>
  <c r="W1143" i="1313"/>
  <c r="T1142" i="1313"/>
  <c r="U1142" i="1313"/>
  <c r="V1142" i="1313"/>
  <c r="W1142" i="1313"/>
  <c r="T1141" i="1313"/>
  <c r="U1141" i="1313"/>
  <c r="V1141" i="1313"/>
  <c r="W1141" i="1313"/>
  <c r="T1140" i="1313"/>
  <c r="U1140" i="1313"/>
  <c r="V1140" i="1313"/>
  <c r="W1140" i="1313"/>
  <c r="T1139" i="1313"/>
  <c r="U1139" i="1313"/>
  <c r="V1139" i="1313"/>
  <c r="W1139" i="1313"/>
  <c r="T1138" i="1313"/>
  <c r="U1138" i="1313"/>
  <c r="V1138" i="1313"/>
  <c r="W1138" i="1313"/>
  <c r="T1137" i="1313"/>
  <c r="U1137" i="1313"/>
  <c r="V1137" i="1313"/>
  <c r="W1137" i="1313"/>
  <c r="T1136" i="1313"/>
  <c r="U1136" i="1313"/>
  <c r="V1136" i="1313"/>
  <c r="W1136" i="1313"/>
  <c r="T1135" i="1313"/>
  <c r="U1135" i="1313"/>
  <c r="V1135" i="1313"/>
  <c r="W1135" i="1313"/>
  <c r="T1134" i="1313"/>
  <c r="U1134" i="1313"/>
  <c r="V1134" i="1313"/>
  <c r="W1134" i="1313"/>
  <c r="T1133" i="1313"/>
  <c r="U1133" i="1313"/>
  <c r="V1133" i="1313"/>
  <c r="W1133" i="1313"/>
  <c r="T1132" i="1313"/>
  <c r="U1132" i="1313"/>
  <c r="V1132" i="1313"/>
  <c r="W1132" i="1313"/>
  <c r="T1131" i="1313"/>
  <c r="U1131" i="1313"/>
  <c r="V1131" i="1313"/>
  <c r="W1131" i="1313"/>
  <c r="T1130" i="1313"/>
  <c r="U1130" i="1313"/>
  <c r="V1130" i="1313"/>
  <c r="W1130" i="1313"/>
  <c r="T1129" i="1313"/>
  <c r="U1129" i="1313"/>
  <c r="V1129" i="1313"/>
  <c r="W1129" i="1313"/>
  <c r="T1128" i="1313"/>
  <c r="U1128" i="1313"/>
  <c r="V1128" i="1313"/>
  <c r="W1128" i="1313"/>
  <c r="T1127" i="1313"/>
  <c r="U1127" i="1313"/>
  <c r="V1127" i="1313"/>
  <c r="W1127" i="1313"/>
  <c r="T1126" i="1313"/>
  <c r="U1126" i="1313"/>
  <c r="V1126" i="1313"/>
  <c r="W1126" i="1313"/>
  <c r="T1125" i="1313"/>
  <c r="U1125" i="1313"/>
  <c r="V1125" i="1313"/>
  <c r="W1125" i="1313"/>
  <c r="T1124" i="1313"/>
  <c r="U1124" i="1313"/>
  <c r="V1124" i="1313"/>
  <c r="W1124" i="1313"/>
  <c r="T1123" i="1313"/>
  <c r="U1123" i="1313"/>
  <c r="V1123" i="1313"/>
  <c r="W1123" i="1313"/>
  <c r="T1122" i="1313"/>
  <c r="U1122" i="1313"/>
  <c r="V1122" i="1313"/>
  <c r="W1122" i="1313"/>
  <c r="T1121" i="1313"/>
  <c r="U1121" i="1313"/>
  <c r="V1121" i="1313"/>
  <c r="W1121" i="1313"/>
  <c r="T1120" i="1313"/>
  <c r="U1120" i="1313"/>
  <c r="V1120" i="1313"/>
  <c r="W1120" i="1313"/>
  <c r="T1119" i="1313"/>
  <c r="U1119" i="1313"/>
  <c r="V1119" i="1313"/>
  <c r="W1119" i="1313"/>
  <c r="T1118" i="1313"/>
  <c r="U1118" i="1313"/>
  <c r="V1118" i="1313"/>
  <c r="W1118" i="1313"/>
  <c r="T1117" i="1313"/>
  <c r="U1117" i="1313"/>
  <c r="V1117" i="1313"/>
  <c r="W1117" i="1313"/>
  <c r="T1116" i="1313"/>
  <c r="U1116" i="1313"/>
  <c r="V1116" i="1313"/>
  <c r="W1116" i="1313"/>
  <c r="T1115" i="1313"/>
  <c r="U1115" i="1313"/>
  <c r="V1115" i="1313"/>
  <c r="W1115" i="1313"/>
  <c r="T1114" i="1313"/>
  <c r="U1114" i="1313"/>
  <c r="V1114" i="1313"/>
  <c r="W1114" i="1313"/>
  <c r="T1113" i="1313"/>
  <c r="U1113" i="1313"/>
  <c r="V1113" i="1313"/>
  <c r="W1113" i="1313"/>
  <c r="T1112" i="1313"/>
  <c r="U1112" i="1313"/>
  <c r="V1112" i="1313"/>
  <c r="W1112" i="1313"/>
  <c r="T1111" i="1313"/>
  <c r="U1111" i="1313"/>
  <c r="V1111" i="1313"/>
  <c r="W1111" i="1313"/>
  <c r="T1110" i="1313"/>
  <c r="U1110" i="1313"/>
  <c r="V1110" i="1313"/>
  <c r="W1110" i="1313"/>
  <c r="T1109" i="1313"/>
  <c r="U1109" i="1313"/>
  <c r="V1109" i="1313"/>
  <c r="W1109" i="1313"/>
  <c r="T1108" i="1313"/>
  <c r="U1108" i="1313"/>
  <c r="V1108" i="1313"/>
  <c r="W1108" i="1313"/>
  <c r="T1107" i="1313"/>
  <c r="U1107" i="1313"/>
  <c r="V1107" i="1313"/>
  <c r="W1107" i="1313"/>
  <c r="T1106" i="1313"/>
  <c r="U1106" i="1313"/>
  <c r="V1106" i="1313"/>
  <c r="W1106" i="1313"/>
  <c r="T1105" i="1313"/>
  <c r="U1105" i="1313"/>
  <c r="V1105" i="1313"/>
  <c r="W1105" i="1313"/>
  <c r="T1104" i="1313"/>
  <c r="U1104" i="1313"/>
  <c r="V1104" i="1313"/>
  <c r="W1104" i="1313"/>
  <c r="T1103" i="1313"/>
  <c r="U1103" i="1313"/>
  <c r="V1103" i="1313"/>
  <c r="W1103" i="1313"/>
  <c r="T1102" i="1313"/>
  <c r="U1102" i="1313"/>
  <c r="V1102" i="1313"/>
  <c r="W1102" i="1313"/>
  <c r="T1101" i="1313"/>
  <c r="U1101" i="1313"/>
  <c r="V1101" i="1313"/>
  <c r="W1101" i="1313"/>
  <c r="T1100" i="1313"/>
  <c r="U1100" i="1313"/>
  <c r="V1100" i="1313"/>
  <c r="W1100" i="1313"/>
  <c r="T1099" i="1313"/>
  <c r="U1099" i="1313"/>
  <c r="V1099" i="1313"/>
  <c r="W1099" i="1313"/>
  <c r="T1098" i="1313"/>
  <c r="U1098" i="1313"/>
  <c r="V1098" i="1313"/>
  <c r="W1098" i="1313"/>
  <c r="T1097" i="1313"/>
  <c r="U1097" i="1313"/>
  <c r="V1097" i="1313"/>
  <c r="W1097" i="1313"/>
  <c r="T1096" i="1313"/>
  <c r="U1096" i="1313"/>
  <c r="V1096" i="1313"/>
  <c r="W1096" i="1313"/>
  <c r="T1095" i="1313"/>
  <c r="U1095" i="1313"/>
  <c r="V1095" i="1313"/>
  <c r="W1095" i="1313"/>
  <c r="T1094" i="1313"/>
  <c r="U1094" i="1313"/>
  <c r="V1094" i="1313"/>
  <c r="W1094" i="1313"/>
  <c r="T1093" i="1313"/>
  <c r="U1093" i="1313"/>
  <c r="V1093" i="1313"/>
  <c r="W1093" i="1313"/>
  <c r="T1092" i="1313"/>
  <c r="U1092" i="1313"/>
  <c r="V1092" i="1313"/>
  <c r="W1092" i="1313"/>
  <c r="T1091" i="1313"/>
  <c r="U1091" i="1313"/>
  <c r="V1091" i="1313"/>
  <c r="W1091" i="1313"/>
  <c r="T1090" i="1313"/>
  <c r="U1090" i="1313"/>
  <c r="V1090" i="1313"/>
  <c r="W1090" i="1313"/>
  <c r="T1089" i="1313"/>
  <c r="U1089" i="1313"/>
  <c r="V1089" i="1313"/>
  <c r="W1089" i="1313"/>
  <c r="T1088" i="1313"/>
  <c r="U1088" i="1313"/>
  <c r="V1088" i="1313"/>
  <c r="W1088" i="1313"/>
  <c r="T1087" i="1313"/>
  <c r="U1087" i="1313"/>
  <c r="V1087" i="1313"/>
  <c r="W1087" i="1313"/>
  <c r="T1086" i="1313"/>
  <c r="U1086" i="1313"/>
  <c r="V1086" i="1313"/>
  <c r="W1086" i="1313"/>
  <c r="T1085" i="1313"/>
  <c r="U1085" i="1313"/>
  <c r="V1085" i="1313"/>
  <c r="W1085" i="1313"/>
  <c r="T1084" i="1313"/>
  <c r="U1084" i="1313"/>
  <c r="V1084" i="1313"/>
  <c r="W1084" i="1313"/>
  <c r="T1083" i="1313"/>
  <c r="U1083" i="1313"/>
  <c r="V1083" i="1313"/>
  <c r="W1083" i="1313"/>
  <c r="T1082" i="1313"/>
  <c r="U1082" i="1313"/>
  <c r="V1082" i="1313"/>
  <c r="W1082" i="1313"/>
  <c r="T1081" i="1313"/>
  <c r="U1081" i="1313"/>
  <c r="V1081" i="1313"/>
  <c r="W1081" i="1313"/>
  <c r="T1080" i="1313"/>
  <c r="U1080" i="1313"/>
  <c r="V1080" i="1313"/>
  <c r="W1080" i="1313"/>
  <c r="T1079" i="1313"/>
  <c r="U1079" i="1313"/>
  <c r="V1079" i="1313"/>
  <c r="W1079" i="1313"/>
  <c r="T1078" i="1313"/>
  <c r="U1078" i="1313"/>
  <c r="V1078" i="1313"/>
  <c r="W1078" i="1313"/>
  <c r="T1077" i="1313"/>
  <c r="U1077" i="1313"/>
  <c r="V1077" i="1313"/>
  <c r="W1077" i="1313"/>
  <c r="T1076" i="1313"/>
  <c r="U1076" i="1313"/>
  <c r="V1076" i="1313"/>
  <c r="W1076" i="1313"/>
  <c r="T1075" i="1313"/>
  <c r="U1075" i="1313"/>
  <c r="V1075" i="1313"/>
  <c r="W1075" i="1313"/>
  <c r="T1074" i="1313"/>
  <c r="U1074" i="1313"/>
  <c r="V1074" i="1313"/>
  <c r="W1074" i="1313"/>
  <c r="T1073" i="1313"/>
  <c r="U1073" i="1313"/>
  <c r="V1073" i="1313"/>
  <c r="W1073" i="1313"/>
  <c r="T1072" i="1313"/>
  <c r="U1072" i="1313"/>
  <c r="V1072" i="1313"/>
  <c r="W1072" i="1313"/>
  <c r="T1071" i="1313"/>
  <c r="U1071" i="1313"/>
  <c r="V1071" i="1313"/>
  <c r="W1071" i="1313"/>
  <c r="T1070" i="1313"/>
  <c r="U1070" i="1313"/>
  <c r="V1070" i="1313"/>
  <c r="W1070" i="1313"/>
  <c r="T1069" i="1313"/>
  <c r="U1069" i="1313"/>
  <c r="V1069" i="1313"/>
  <c r="W1069" i="1313"/>
  <c r="T1068" i="1313"/>
  <c r="U1068" i="1313"/>
  <c r="V1068" i="1313"/>
  <c r="W1068" i="1313"/>
  <c r="T1067" i="1313"/>
  <c r="U1067" i="1313"/>
  <c r="V1067" i="1313"/>
  <c r="W1067" i="1313"/>
  <c r="T1066" i="1313"/>
  <c r="U1066" i="1313"/>
  <c r="V1066" i="1313"/>
  <c r="W1066" i="1313"/>
  <c r="T1065" i="1313"/>
  <c r="U1065" i="1313"/>
  <c r="V1065" i="1313"/>
  <c r="W1065" i="1313"/>
  <c r="T1064" i="1313"/>
  <c r="U1064" i="1313"/>
  <c r="V1064" i="1313"/>
  <c r="W1064" i="1313"/>
  <c r="T1063" i="1313"/>
  <c r="U1063" i="1313"/>
  <c r="V1063" i="1313"/>
  <c r="W1063" i="1313"/>
  <c r="T1062" i="1313"/>
  <c r="U1062" i="1313"/>
  <c r="V1062" i="1313"/>
  <c r="W1062" i="1313"/>
  <c r="T1061" i="1313"/>
  <c r="U1061" i="1313"/>
  <c r="V1061" i="1313"/>
  <c r="W1061" i="1313"/>
  <c r="T1060" i="1313"/>
  <c r="U1060" i="1313"/>
  <c r="V1060" i="1313"/>
  <c r="W1060" i="1313"/>
  <c r="T1059" i="1313"/>
  <c r="U1059" i="1313"/>
  <c r="V1059" i="1313"/>
  <c r="W1059" i="1313"/>
  <c r="T1058" i="1313"/>
  <c r="U1058" i="1313"/>
  <c r="V1058" i="1313"/>
  <c r="W1058" i="1313"/>
  <c r="T1057" i="1313"/>
  <c r="U1057" i="1313"/>
  <c r="V1057" i="1313"/>
  <c r="W1057" i="1313"/>
  <c r="T1056" i="1313"/>
  <c r="U1056" i="1313"/>
  <c r="V1056" i="1313"/>
  <c r="W1056" i="1313"/>
  <c r="T1055" i="1313"/>
  <c r="U1055" i="1313"/>
  <c r="V1055" i="1313"/>
  <c r="W1055" i="1313"/>
  <c r="T1054" i="1313"/>
  <c r="U1054" i="1313"/>
  <c r="V1054" i="1313"/>
  <c r="W1054" i="1313"/>
  <c r="T1053" i="1313"/>
  <c r="U1053" i="1313"/>
  <c r="V1053" i="1313"/>
  <c r="W1053" i="1313"/>
  <c r="T1052" i="1313"/>
  <c r="U1052" i="1313"/>
  <c r="V1052" i="1313"/>
  <c r="W1052" i="1313"/>
  <c r="T1051" i="1313"/>
  <c r="U1051" i="1313"/>
  <c r="V1051" i="1313"/>
  <c r="W1051" i="1313"/>
  <c r="T1050" i="1313"/>
  <c r="U1050" i="1313"/>
  <c r="V1050" i="1313"/>
  <c r="W1050" i="1313"/>
  <c r="T1049" i="1313"/>
  <c r="U1049" i="1313"/>
  <c r="V1049" i="1313"/>
  <c r="W1049" i="1313"/>
  <c r="T1048" i="1313"/>
  <c r="U1048" i="1313"/>
  <c r="V1048" i="1313"/>
  <c r="W1048" i="1313"/>
  <c r="T1047" i="1313"/>
  <c r="U1047" i="1313"/>
  <c r="V1047" i="1313"/>
  <c r="W1047" i="1313"/>
  <c r="T1046" i="1313"/>
  <c r="U1046" i="1313"/>
  <c r="V1046" i="1313"/>
  <c r="W1046" i="1313"/>
  <c r="T1045" i="1313"/>
  <c r="U1045" i="1313"/>
  <c r="V1045" i="1313"/>
  <c r="W1045" i="1313"/>
  <c r="T1044" i="1313"/>
  <c r="U1044" i="1313"/>
  <c r="V1044" i="1313"/>
  <c r="W1044" i="1313"/>
  <c r="T1043" i="1313"/>
  <c r="U1043" i="1313"/>
  <c r="V1043" i="1313"/>
  <c r="W1043" i="1313"/>
  <c r="T1042" i="1313"/>
  <c r="U1042" i="1313"/>
  <c r="V1042" i="1313"/>
  <c r="W1042" i="1313"/>
  <c r="T1041" i="1313"/>
  <c r="U1041" i="1313"/>
  <c r="V1041" i="1313"/>
  <c r="W1041" i="1313"/>
  <c r="T1040" i="1313"/>
  <c r="U1040" i="1313"/>
  <c r="V1040" i="1313"/>
  <c r="W1040" i="1313"/>
  <c r="T1039" i="1313"/>
  <c r="U1039" i="1313"/>
  <c r="V1039" i="1313"/>
  <c r="W1039" i="1313"/>
  <c r="T1038" i="1313"/>
  <c r="U1038" i="1313"/>
  <c r="V1038" i="1313"/>
  <c r="W1038" i="1313"/>
  <c r="T1037" i="1313"/>
  <c r="U1037" i="1313"/>
  <c r="V1037" i="1313"/>
  <c r="W1037" i="1313"/>
  <c r="T1036" i="1313"/>
  <c r="U1036" i="1313"/>
  <c r="V1036" i="1313"/>
  <c r="W1036" i="1313"/>
  <c r="T1035" i="1313"/>
  <c r="U1035" i="1313"/>
  <c r="V1035" i="1313"/>
  <c r="W1035" i="1313"/>
  <c r="T1034" i="1313"/>
  <c r="U1034" i="1313"/>
  <c r="V1034" i="1313"/>
  <c r="W1034" i="1313"/>
  <c r="T1033" i="1313"/>
  <c r="U1033" i="1313"/>
  <c r="V1033" i="1313"/>
  <c r="W1033" i="1313"/>
  <c r="T1032" i="1313"/>
  <c r="U1032" i="1313"/>
  <c r="V1032" i="1313"/>
  <c r="W1032" i="1313"/>
  <c r="T1031" i="1313"/>
  <c r="U1031" i="1313"/>
  <c r="V1031" i="1313"/>
  <c r="W1031" i="1313"/>
  <c r="T1030" i="1313"/>
  <c r="U1030" i="1313"/>
  <c r="V1030" i="1313"/>
  <c r="W1030" i="1313"/>
  <c r="T1029" i="1313"/>
  <c r="U1029" i="1313"/>
  <c r="V1029" i="1313"/>
  <c r="W1029" i="1313"/>
  <c r="T1028" i="1313"/>
  <c r="U1028" i="1313"/>
  <c r="V1028" i="1313"/>
  <c r="W1028" i="1313"/>
  <c r="T1027" i="1313"/>
  <c r="U1027" i="1313"/>
  <c r="V1027" i="1313"/>
  <c r="W1027" i="1313"/>
  <c r="T1026" i="1313"/>
  <c r="U1026" i="1313"/>
  <c r="V1026" i="1313"/>
  <c r="W1026" i="1313"/>
  <c r="T1025" i="1313"/>
  <c r="U1025" i="1313"/>
  <c r="V1025" i="1313"/>
  <c r="W1025" i="1313"/>
  <c r="T1024" i="1313"/>
  <c r="U1024" i="1313"/>
  <c r="V1024" i="1313"/>
  <c r="W1024" i="1313"/>
  <c r="T1023" i="1313"/>
  <c r="U1023" i="1313"/>
  <c r="V1023" i="1313"/>
  <c r="W1023" i="1313"/>
  <c r="T1022" i="1313"/>
  <c r="U1022" i="1313"/>
  <c r="V1022" i="1313"/>
  <c r="W1022" i="1313"/>
  <c r="T1021" i="1313"/>
  <c r="U1021" i="1313"/>
  <c r="V1021" i="1313"/>
  <c r="W1021" i="1313"/>
  <c r="T1020" i="1313"/>
  <c r="U1020" i="1313"/>
  <c r="V1020" i="1313"/>
  <c r="W1020" i="1313"/>
  <c r="T1019" i="1313"/>
  <c r="U1019" i="1313"/>
  <c r="V1019" i="1313"/>
  <c r="W1019" i="1313"/>
  <c r="T1018" i="1313"/>
  <c r="U1018" i="1313"/>
  <c r="V1018" i="1313"/>
  <c r="W1018" i="1313"/>
  <c r="T1017" i="1313"/>
  <c r="U1017" i="1313"/>
  <c r="V1017" i="1313"/>
  <c r="W1017" i="1313"/>
  <c r="T1016" i="1313"/>
  <c r="U1016" i="1313"/>
  <c r="V1016" i="1313"/>
  <c r="W1016" i="1313"/>
  <c r="T1015" i="1313"/>
  <c r="U1015" i="1313"/>
  <c r="V1015" i="1313"/>
  <c r="W1015" i="1313"/>
  <c r="T1014" i="1313"/>
  <c r="U1014" i="1313"/>
  <c r="V1014" i="1313"/>
  <c r="W1014" i="1313"/>
  <c r="T1013" i="1313"/>
  <c r="U1013" i="1313"/>
  <c r="V1013" i="1313"/>
  <c r="W1013" i="1313"/>
  <c r="T1012" i="1313"/>
  <c r="U1012" i="1313"/>
  <c r="V1012" i="1313"/>
  <c r="W1012" i="1313"/>
  <c r="T1011" i="1313"/>
  <c r="U1011" i="1313"/>
  <c r="V1011" i="1313"/>
  <c r="W1011" i="1313"/>
  <c r="T1010" i="1313"/>
  <c r="U1010" i="1313"/>
  <c r="V1010" i="1313"/>
  <c r="W1010" i="1313"/>
  <c r="T1009" i="1313"/>
  <c r="U1009" i="1313"/>
  <c r="V1009" i="1313"/>
  <c r="W1009" i="1313"/>
  <c r="T1008" i="1313"/>
  <c r="U1008" i="1313"/>
  <c r="V1008" i="1313"/>
  <c r="W1008" i="1313"/>
  <c r="T1007" i="1313"/>
  <c r="U1007" i="1313"/>
  <c r="V1007" i="1313"/>
  <c r="W1007" i="1313"/>
  <c r="T1006" i="1313"/>
  <c r="U1006" i="1313"/>
  <c r="V1006" i="1313"/>
  <c r="W1006" i="1313"/>
  <c r="T1005" i="1313"/>
  <c r="U1005" i="1313"/>
  <c r="V1005" i="1313"/>
  <c r="W1005" i="1313"/>
  <c r="T1004" i="1313"/>
  <c r="U1004" i="1313"/>
  <c r="V1004" i="1313"/>
  <c r="W1004" i="1313"/>
  <c r="T1003" i="1313"/>
  <c r="U1003" i="1313"/>
  <c r="V1003" i="1313"/>
  <c r="W1003" i="1313"/>
  <c r="T1002" i="1313"/>
  <c r="U1002" i="1313"/>
  <c r="V1002" i="1313"/>
  <c r="W1002" i="1313"/>
  <c r="T1001" i="1313"/>
  <c r="U1001" i="1313"/>
  <c r="V1001" i="1313"/>
  <c r="W1001" i="1313"/>
  <c r="T1000" i="1313"/>
  <c r="U1000" i="1313"/>
  <c r="V1000" i="1313"/>
  <c r="W1000" i="1313"/>
  <c r="T999" i="1313"/>
  <c r="U999" i="1313"/>
  <c r="V999" i="1313"/>
  <c r="W999" i="1313"/>
  <c r="T998" i="1313"/>
  <c r="U998" i="1313"/>
  <c r="V998" i="1313"/>
  <c r="W998" i="1313"/>
  <c r="T997" i="1313"/>
  <c r="U997" i="1313"/>
  <c r="V997" i="1313"/>
  <c r="W997" i="1313"/>
  <c r="T996" i="1313"/>
  <c r="U996" i="1313"/>
  <c r="V996" i="1313"/>
  <c r="W996" i="1313"/>
  <c r="T995" i="1313"/>
  <c r="U995" i="1313"/>
  <c r="V995" i="1313"/>
  <c r="W995" i="1313"/>
  <c r="T994" i="1313"/>
  <c r="U994" i="1313"/>
  <c r="V994" i="1313"/>
  <c r="W994" i="1313"/>
  <c r="T993" i="1313"/>
  <c r="U993" i="1313"/>
  <c r="V993" i="1313"/>
  <c r="W993" i="1313"/>
  <c r="T992" i="1313"/>
  <c r="U992" i="1313"/>
  <c r="V992" i="1313"/>
  <c r="W992" i="1313"/>
  <c r="T991" i="1313"/>
  <c r="U991" i="1313"/>
  <c r="V991" i="1313"/>
  <c r="W991" i="1313"/>
  <c r="T990" i="1313"/>
  <c r="U990" i="1313"/>
  <c r="V990" i="1313"/>
  <c r="W990" i="1313"/>
  <c r="T989" i="1313"/>
  <c r="U989" i="1313"/>
  <c r="V989" i="1313"/>
  <c r="W989" i="1313"/>
  <c r="T988" i="1313"/>
  <c r="U988" i="1313"/>
  <c r="V988" i="1313"/>
  <c r="W988" i="1313"/>
  <c r="T987" i="1313"/>
  <c r="U987" i="1313"/>
  <c r="V987" i="1313"/>
  <c r="W987" i="1313"/>
  <c r="T986" i="1313"/>
  <c r="U986" i="1313"/>
  <c r="V986" i="1313"/>
  <c r="W986" i="1313"/>
  <c r="T985" i="1313"/>
  <c r="U985" i="1313"/>
  <c r="V985" i="1313"/>
  <c r="W985" i="1313"/>
  <c r="T984" i="1313"/>
  <c r="U984" i="1313"/>
  <c r="V984" i="1313"/>
  <c r="W984" i="1313"/>
  <c r="T983" i="1313"/>
  <c r="U983" i="1313"/>
  <c r="V983" i="1313"/>
  <c r="W983" i="1313"/>
  <c r="T982" i="1313"/>
  <c r="U982" i="1313"/>
  <c r="V982" i="1313"/>
  <c r="W982" i="1313"/>
  <c r="T981" i="1313"/>
  <c r="U981" i="1313"/>
  <c r="V981" i="1313"/>
  <c r="W981" i="1313"/>
  <c r="T980" i="1313"/>
  <c r="U980" i="1313"/>
  <c r="V980" i="1313"/>
  <c r="W980" i="1313"/>
  <c r="T979" i="1313"/>
  <c r="U979" i="1313"/>
  <c r="V979" i="1313"/>
  <c r="W979" i="1313"/>
  <c r="T978" i="1313"/>
  <c r="U978" i="1313"/>
  <c r="V978" i="1313"/>
  <c r="W978" i="1313"/>
  <c r="T977" i="1313"/>
  <c r="U977" i="1313"/>
  <c r="V977" i="1313"/>
  <c r="W977" i="1313"/>
  <c r="T976" i="1313"/>
  <c r="U976" i="1313"/>
  <c r="V976" i="1313"/>
  <c r="W976" i="1313"/>
  <c r="T975" i="1313"/>
  <c r="U975" i="1313"/>
  <c r="V975" i="1313"/>
  <c r="W975" i="1313"/>
  <c r="T974" i="1313"/>
  <c r="U974" i="1313"/>
  <c r="V974" i="1313"/>
  <c r="W974" i="1313"/>
  <c r="T973" i="1313"/>
  <c r="U973" i="1313"/>
  <c r="V973" i="1313"/>
  <c r="W973" i="1313"/>
  <c r="T972" i="1313"/>
  <c r="U972" i="1313"/>
  <c r="V972" i="1313"/>
  <c r="W972" i="1313"/>
  <c r="T971" i="1313"/>
  <c r="U971" i="1313"/>
  <c r="V971" i="1313"/>
  <c r="W971" i="1313"/>
  <c r="T970" i="1313"/>
  <c r="U970" i="1313"/>
  <c r="V970" i="1313"/>
  <c r="W970" i="1313"/>
  <c r="T969" i="1313"/>
  <c r="U969" i="1313"/>
  <c r="V969" i="1313"/>
  <c r="W969" i="1313"/>
  <c r="T968" i="1313"/>
  <c r="U968" i="1313"/>
  <c r="V968" i="1313"/>
  <c r="W968" i="1313"/>
  <c r="T967" i="1313"/>
  <c r="U967" i="1313"/>
  <c r="V967" i="1313"/>
  <c r="W967" i="1313"/>
  <c r="T966" i="1313"/>
  <c r="U966" i="1313"/>
  <c r="V966" i="1313"/>
  <c r="W966" i="1313"/>
  <c r="T965" i="1313"/>
  <c r="U965" i="1313"/>
  <c r="V965" i="1313"/>
  <c r="W965" i="1313"/>
  <c r="T964" i="1313"/>
  <c r="U964" i="1313"/>
  <c r="V964" i="1313"/>
  <c r="W964" i="1313"/>
  <c r="T963" i="1313"/>
  <c r="U963" i="1313"/>
  <c r="V963" i="1313"/>
  <c r="W963" i="1313"/>
  <c r="T962" i="1313"/>
  <c r="U962" i="1313"/>
  <c r="V962" i="1313"/>
  <c r="W962" i="1313"/>
  <c r="T961" i="1313"/>
  <c r="U961" i="1313"/>
  <c r="V961" i="1313"/>
  <c r="W961" i="1313"/>
  <c r="T960" i="1313"/>
  <c r="U960" i="1313"/>
  <c r="V960" i="1313"/>
  <c r="W960" i="1313"/>
  <c r="T959" i="1313"/>
  <c r="U959" i="1313"/>
  <c r="V959" i="1313"/>
  <c r="W959" i="1313"/>
  <c r="T958" i="1313"/>
  <c r="U958" i="1313"/>
  <c r="V958" i="1313"/>
  <c r="W958" i="1313"/>
  <c r="T957" i="1313"/>
  <c r="U957" i="1313"/>
  <c r="V957" i="1313"/>
  <c r="W957" i="1313"/>
  <c r="T956" i="1313"/>
  <c r="U956" i="1313"/>
  <c r="V956" i="1313"/>
  <c r="W956" i="1313"/>
  <c r="T955" i="1313"/>
  <c r="U955" i="1313"/>
  <c r="V955" i="1313"/>
  <c r="W955" i="1313"/>
  <c r="T954" i="1313"/>
  <c r="U954" i="1313"/>
  <c r="V954" i="1313"/>
  <c r="W954" i="1313"/>
  <c r="T953" i="1313"/>
  <c r="U953" i="1313"/>
  <c r="V953" i="1313"/>
  <c r="W953" i="1313"/>
  <c r="T952" i="1313"/>
  <c r="U952" i="1313"/>
  <c r="V952" i="1313"/>
  <c r="W952" i="1313"/>
  <c r="T951" i="1313"/>
  <c r="U951" i="1313"/>
  <c r="V951" i="1313"/>
  <c r="W951" i="1313"/>
  <c r="T950" i="1313"/>
  <c r="U950" i="1313"/>
  <c r="V950" i="1313"/>
  <c r="W950" i="1313"/>
  <c r="T949" i="1313"/>
  <c r="U949" i="1313"/>
  <c r="V949" i="1313"/>
  <c r="W949" i="1313"/>
  <c r="T948" i="1313"/>
  <c r="U948" i="1313"/>
  <c r="V948" i="1313"/>
  <c r="W948" i="1313"/>
  <c r="T947" i="1313"/>
  <c r="U947" i="1313"/>
  <c r="V947" i="1313"/>
  <c r="W947" i="1313"/>
  <c r="T946" i="1313"/>
  <c r="U946" i="1313"/>
  <c r="V946" i="1313"/>
  <c r="W946" i="1313"/>
  <c r="T945" i="1313"/>
  <c r="U945" i="1313"/>
  <c r="V945" i="1313"/>
  <c r="W945" i="1313"/>
  <c r="T944" i="1313"/>
  <c r="U944" i="1313"/>
  <c r="V944" i="1313"/>
  <c r="W944" i="1313"/>
  <c r="T943" i="1313"/>
  <c r="U943" i="1313"/>
  <c r="V943" i="1313"/>
  <c r="W943" i="1313"/>
  <c r="T942" i="1313"/>
  <c r="U942" i="1313"/>
  <c r="V942" i="1313"/>
  <c r="W942" i="1313"/>
  <c r="T941" i="1313"/>
  <c r="U941" i="1313"/>
  <c r="V941" i="1313"/>
  <c r="W941" i="1313"/>
  <c r="T940" i="1313"/>
  <c r="U940" i="1313"/>
  <c r="V940" i="1313"/>
  <c r="W940" i="1313"/>
  <c r="T939" i="1313"/>
  <c r="U939" i="1313"/>
  <c r="V939" i="1313"/>
  <c r="W939" i="1313"/>
  <c r="T938" i="1313"/>
  <c r="U938" i="1313"/>
  <c r="V938" i="1313"/>
  <c r="W938" i="1313"/>
  <c r="T937" i="1313"/>
  <c r="U937" i="1313"/>
  <c r="V937" i="1313"/>
  <c r="W937" i="1313"/>
  <c r="T936" i="1313"/>
  <c r="U936" i="1313"/>
  <c r="V936" i="1313"/>
  <c r="W936" i="1313"/>
  <c r="T935" i="1313"/>
  <c r="U935" i="1313"/>
  <c r="V935" i="1313"/>
  <c r="W935" i="1313"/>
  <c r="T934" i="1313"/>
  <c r="U934" i="1313"/>
  <c r="V934" i="1313"/>
  <c r="W934" i="1313"/>
  <c r="T933" i="1313"/>
  <c r="U933" i="1313"/>
  <c r="V933" i="1313"/>
  <c r="W933" i="1313"/>
  <c r="T932" i="1313"/>
  <c r="U932" i="1313"/>
  <c r="V932" i="1313"/>
  <c r="W932" i="1313"/>
  <c r="T931" i="1313"/>
  <c r="U931" i="1313"/>
  <c r="V931" i="1313"/>
  <c r="W931" i="1313"/>
  <c r="T930" i="1313"/>
  <c r="U930" i="1313"/>
  <c r="V930" i="1313"/>
  <c r="W930" i="1313"/>
  <c r="T929" i="1313"/>
  <c r="U929" i="1313"/>
  <c r="V929" i="1313"/>
  <c r="W929" i="1313"/>
  <c r="T928" i="1313"/>
  <c r="U928" i="1313"/>
  <c r="V928" i="1313"/>
  <c r="W928" i="1313"/>
  <c r="T927" i="1313"/>
  <c r="U927" i="1313"/>
  <c r="V927" i="1313"/>
  <c r="W927" i="1313"/>
  <c r="T926" i="1313"/>
  <c r="U926" i="1313"/>
  <c r="V926" i="1313"/>
  <c r="W926" i="1313"/>
  <c r="T925" i="1313"/>
  <c r="U925" i="1313"/>
  <c r="V925" i="1313"/>
  <c r="W925" i="1313"/>
  <c r="T924" i="1313"/>
  <c r="U924" i="1313"/>
  <c r="V924" i="1313"/>
  <c r="W924" i="1313"/>
  <c r="T923" i="1313"/>
  <c r="U923" i="1313"/>
  <c r="V923" i="1313"/>
  <c r="W923" i="1313"/>
  <c r="T922" i="1313"/>
  <c r="U922" i="1313"/>
  <c r="V922" i="1313"/>
  <c r="W922" i="1313"/>
  <c r="T921" i="1313"/>
  <c r="U921" i="1313"/>
  <c r="V921" i="1313"/>
  <c r="W921" i="1313"/>
  <c r="T920" i="1313"/>
  <c r="U920" i="1313"/>
  <c r="V920" i="1313"/>
  <c r="W920" i="1313"/>
  <c r="T919" i="1313"/>
  <c r="U919" i="1313"/>
  <c r="V919" i="1313"/>
  <c r="W919" i="1313"/>
  <c r="T918" i="1313"/>
  <c r="U918" i="1313"/>
  <c r="V918" i="1313"/>
  <c r="W918" i="1313"/>
  <c r="T917" i="1313"/>
  <c r="U917" i="1313"/>
  <c r="V917" i="1313"/>
  <c r="W917" i="1313"/>
  <c r="T916" i="1313"/>
  <c r="U916" i="1313"/>
  <c r="V916" i="1313"/>
  <c r="W916" i="1313"/>
  <c r="T915" i="1313"/>
  <c r="U915" i="1313"/>
  <c r="V915" i="1313"/>
  <c r="W915" i="1313"/>
  <c r="T914" i="1313"/>
  <c r="U914" i="1313"/>
  <c r="V914" i="1313"/>
  <c r="W914" i="1313"/>
  <c r="T913" i="1313"/>
  <c r="U913" i="1313"/>
  <c r="V913" i="1313"/>
  <c r="W913" i="1313"/>
  <c r="T912" i="1313"/>
  <c r="U912" i="1313"/>
  <c r="V912" i="1313"/>
  <c r="W912" i="1313"/>
  <c r="T911" i="1313"/>
  <c r="U911" i="1313"/>
  <c r="V911" i="1313"/>
  <c r="W911" i="1313"/>
  <c r="T910" i="1313"/>
  <c r="U910" i="1313"/>
  <c r="V910" i="1313"/>
  <c r="W910" i="1313"/>
  <c r="T909" i="1313"/>
  <c r="U909" i="1313"/>
  <c r="V909" i="1313"/>
  <c r="W909" i="1313"/>
  <c r="T908" i="1313"/>
  <c r="U908" i="1313"/>
  <c r="V908" i="1313"/>
  <c r="W908" i="1313"/>
  <c r="T907" i="1313"/>
  <c r="U907" i="1313"/>
  <c r="V907" i="1313"/>
  <c r="W907" i="1313"/>
  <c r="T906" i="1313"/>
  <c r="U906" i="1313"/>
  <c r="V906" i="1313"/>
  <c r="W906" i="1313"/>
  <c r="T905" i="1313"/>
  <c r="U905" i="1313"/>
  <c r="V905" i="1313"/>
  <c r="W905" i="1313"/>
  <c r="T904" i="1313"/>
  <c r="U904" i="1313"/>
  <c r="V904" i="1313"/>
  <c r="W904" i="1313"/>
  <c r="T903" i="1313"/>
  <c r="U903" i="1313"/>
  <c r="V903" i="1313"/>
  <c r="W903" i="1313"/>
  <c r="T902" i="1313"/>
  <c r="U902" i="1313"/>
  <c r="V902" i="1313"/>
  <c r="W902" i="1313"/>
  <c r="T901" i="1313"/>
  <c r="U901" i="1313"/>
  <c r="V901" i="1313"/>
  <c r="W901" i="1313"/>
  <c r="T900" i="1313"/>
  <c r="U900" i="1313"/>
  <c r="V900" i="1313"/>
  <c r="W900" i="1313"/>
  <c r="T899" i="1313"/>
  <c r="U899" i="1313"/>
  <c r="V899" i="1313"/>
  <c r="W899" i="1313"/>
  <c r="T898" i="1313"/>
  <c r="U898" i="1313"/>
  <c r="V898" i="1313"/>
  <c r="W898" i="1313"/>
  <c r="T897" i="1313"/>
  <c r="U897" i="1313"/>
  <c r="V897" i="1313"/>
  <c r="W897" i="1313"/>
  <c r="T896" i="1313"/>
  <c r="U896" i="1313"/>
  <c r="V896" i="1313"/>
  <c r="W896" i="1313"/>
  <c r="T895" i="1313"/>
  <c r="U895" i="1313"/>
  <c r="V895" i="1313"/>
  <c r="W895" i="1313"/>
  <c r="T894" i="1313"/>
  <c r="U894" i="1313"/>
  <c r="V894" i="1313"/>
  <c r="W894" i="1313"/>
  <c r="T893" i="1313"/>
  <c r="U893" i="1313"/>
  <c r="V893" i="1313"/>
  <c r="W893" i="1313"/>
  <c r="T892" i="1313"/>
  <c r="U892" i="1313"/>
  <c r="V892" i="1313"/>
  <c r="W892" i="1313"/>
  <c r="T891" i="1313"/>
  <c r="U891" i="1313"/>
  <c r="V891" i="1313"/>
  <c r="W891" i="1313"/>
  <c r="T890" i="1313"/>
  <c r="U890" i="1313"/>
  <c r="V890" i="1313"/>
  <c r="W890" i="1313"/>
  <c r="T889" i="1313"/>
  <c r="U889" i="1313"/>
  <c r="V889" i="1313"/>
  <c r="W889" i="1313"/>
  <c r="T888" i="1313"/>
  <c r="U888" i="1313"/>
  <c r="V888" i="1313"/>
  <c r="W888" i="1313"/>
  <c r="T887" i="1313"/>
  <c r="U887" i="1313"/>
  <c r="V887" i="1313"/>
  <c r="W887" i="1313"/>
  <c r="T886" i="1313"/>
  <c r="U886" i="1313"/>
  <c r="V886" i="1313"/>
  <c r="W886" i="1313"/>
  <c r="T885" i="1313"/>
  <c r="U885" i="1313"/>
  <c r="V885" i="1313"/>
  <c r="W885" i="1313"/>
  <c r="T884" i="1313"/>
  <c r="U884" i="1313"/>
  <c r="V884" i="1313"/>
  <c r="W884" i="1313"/>
  <c r="T883" i="1313"/>
  <c r="U883" i="1313"/>
  <c r="V883" i="1313"/>
  <c r="W883" i="1313"/>
  <c r="T882" i="1313"/>
  <c r="U882" i="1313"/>
  <c r="V882" i="1313"/>
  <c r="W882" i="1313"/>
  <c r="T881" i="1313"/>
  <c r="U881" i="1313"/>
  <c r="V881" i="1313"/>
  <c r="W881" i="1313"/>
  <c r="T880" i="1313"/>
  <c r="U880" i="1313"/>
  <c r="V880" i="1313"/>
  <c r="W880" i="1313"/>
  <c r="T879" i="1313"/>
  <c r="U879" i="1313"/>
  <c r="V879" i="1313"/>
  <c r="W879" i="1313"/>
  <c r="T878" i="1313"/>
  <c r="U878" i="1313"/>
  <c r="V878" i="1313"/>
  <c r="W878" i="1313"/>
  <c r="T877" i="1313"/>
  <c r="U877" i="1313"/>
  <c r="V877" i="1313"/>
  <c r="W877" i="1313"/>
  <c r="T876" i="1313"/>
  <c r="U876" i="1313"/>
  <c r="V876" i="1313"/>
  <c r="W876" i="1313"/>
  <c r="T875" i="1313"/>
  <c r="U875" i="1313"/>
  <c r="V875" i="1313"/>
  <c r="W875" i="1313"/>
  <c r="T874" i="1313"/>
  <c r="U874" i="1313"/>
  <c r="V874" i="1313"/>
  <c r="W874" i="1313"/>
  <c r="T873" i="1313"/>
  <c r="U873" i="1313"/>
  <c r="V873" i="1313"/>
  <c r="W873" i="1313"/>
  <c r="T872" i="1313"/>
  <c r="U872" i="1313"/>
  <c r="V872" i="1313"/>
  <c r="W872" i="1313"/>
  <c r="T871" i="1313"/>
  <c r="U871" i="1313"/>
  <c r="V871" i="1313"/>
  <c r="W871" i="1313"/>
  <c r="T870" i="1313"/>
  <c r="U870" i="1313"/>
  <c r="V870" i="1313"/>
  <c r="W870" i="1313"/>
  <c r="T869" i="1313"/>
  <c r="U869" i="1313"/>
  <c r="V869" i="1313"/>
  <c r="W869" i="1313"/>
  <c r="T868" i="1313"/>
  <c r="U868" i="1313"/>
  <c r="V868" i="1313"/>
  <c r="W868" i="1313"/>
  <c r="T867" i="1313"/>
  <c r="U867" i="1313"/>
  <c r="V867" i="1313"/>
  <c r="W867" i="1313"/>
  <c r="T866" i="1313"/>
  <c r="U866" i="1313"/>
  <c r="V866" i="1313"/>
  <c r="W866" i="1313"/>
  <c r="T865" i="1313"/>
  <c r="U865" i="1313"/>
  <c r="V865" i="1313"/>
  <c r="W865" i="1313"/>
  <c r="T864" i="1313"/>
  <c r="U864" i="1313"/>
  <c r="V864" i="1313"/>
  <c r="W864" i="1313"/>
  <c r="T863" i="1313"/>
  <c r="U863" i="1313"/>
  <c r="V863" i="1313"/>
  <c r="W863" i="1313"/>
  <c r="T862" i="1313"/>
  <c r="U862" i="1313"/>
  <c r="V862" i="1313"/>
  <c r="W862" i="1313"/>
  <c r="T861" i="1313"/>
  <c r="U861" i="1313"/>
  <c r="V861" i="1313"/>
  <c r="W861" i="1313"/>
  <c r="T860" i="1313"/>
  <c r="U860" i="1313"/>
  <c r="V860" i="1313"/>
  <c r="W860" i="1313"/>
  <c r="T859" i="1313"/>
  <c r="U859" i="1313"/>
  <c r="V859" i="1313"/>
  <c r="W859" i="1313"/>
  <c r="T858" i="1313"/>
  <c r="U858" i="1313"/>
  <c r="V858" i="1313"/>
  <c r="W858" i="1313"/>
  <c r="T857" i="1313"/>
  <c r="U857" i="1313"/>
  <c r="V857" i="1313"/>
  <c r="W857" i="1313"/>
  <c r="T856" i="1313"/>
  <c r="U856" i="1313"/>
  <c r="V856" i="1313"/>
  <c r="W856" i="1313"/>
  <c r="T855" i="1313"/>
  <c r="U855" i="1313"/>
  <c r="V855" i="1313"/>
  <c r="W855" i="1313"/>
  <c r="T854" i="1313"/>
  <c r="U854" i="1313"/>
  <c r="V854" i="1313"/>
  <c r="W854" i="1313"/>
  <c r="T853" i="1313"/>
  <c r="U853" i="1313"/>
  <c r="V853" i="1313"/>
  <c r="W853" i="1313"/>
  <c r="T852" i="1313"/>
  <c r="U852" i="1313"/>
  <c r="V852" i="1313"/>
  <c r="W852" i="1313"/>
  <c r="T851" i="1313"/>
  <c r="U851" i="1313"/>
  <c r="V851" i="1313"/>
  <c r="W851" i="1313"/>
  <c r="T850" i="1313"/>
  <c r="U850" i="1313"/>
  <c r="V850" i="1313"/>
  <c r="W850" i="1313"/>
  <c r="T849" i="1313"/>
  <c r="U849" i="1313"/>
  <c r="V849" i="1313"/>
  <c r="W849" i="1313"/>
  <c r="T848" i="1313"/>
  <c r="U848" i="1313"/>
  <c r="V848" i="1313"/>
  <c r="W848" i="1313"/>
  <c r="T847" i="1313"/>
  <c r="U847" i="1313"/>
  <c r="V847" i="1313"/>
  <c r="W847" i="1313"/>
  <c r="T846" i="1313"/>
  <c r="U846" i="1313"/>
  <c r="V846" i="1313"/>
  <c r="W846" i="1313"/>
  <c r="T845" i="1313"/>
  <c r="U845" i="1313"/>
  <c r="V845" i="1313"/>
  <c r="W845" i="1313"/>
  <c r="T844" i="1313"/>
  <c r="U844" i="1313"/>
  <c r="V844" i="1313"/>
  <c r="W844" i="1313"/>
  <c r="T843" i="1313"/>
  <c r="U843" i="1313"/>
  <c r="V843" i="1313"/>
  <c r="W843" i="1313"/>
  <c r="T842" i="1313"/>
  <c r="U842" i="1313"/>
  <c r="V842" i="1313"/>
  <c r="W842" i="1313"/>
  <c r="T841" i="1313"/>
  <c r="U841" i="1313"/>
  <c r="V841" i="1313"/>
  <c r="W841" i="1313"/>
  <c r="T840" i="1313"/>
  <c r="U840" i="1313"/>
  <c r="V840" i="1313"/>
  <c r="W840" i="1313"/>
  <c r="T839" i="1313"/>
  <c r="U839" i="1313"/>
  <c r="V839" i="1313"/>
  <c r="W839" i="1313"/>
  <c r="T838" i="1313"/>
  <c r="U838" i="1313"/>
  <c r="V838" i="1313"/>
  <c r="W838" i="1313"/>
  <c r="T837" i="1313"/>
  <c r="U837" i="1313"/>
  <c r="V837" i="1313"/>
  <c r="W837" i="1313"/>
  <c r="T836" i="1313"/>
  <c r="U836" i="1313"/>
  <c r="V836" i="1313"/>
  <c r="W836" i="1313"/>
  <c r="T835" i="1313"/>
  <c r="U835" i="1313"/>
  <c r="V835" i="1313"/>
  <c r="W835" i="1313"/>
  <c r="T834" i="1313"/>
  <c r="U834" i="1313"/>
  <c r="V834" i="1313"/>
  <c r="W834" i="1313"/>
  <c r="T833" i="1313"/>
  <c r="U833" i="1313"/>
  <c r="V833" i="1313"/>
  <c r="W833" i="1313"/>
  <c r="T832" i="1313"/>
  <c r="U832" i="1313"/>
  <c r="V832" i="1313"/>
  <c r="W832" i="1313"/>
  <c r="T831" i="1313"/>
  <c r="U831" i="1313"/>
  <c r="V831" i="1313"/>
  <c r="W831" i="1313"/>
  <c r="T830" i="1313"/>
  <c r="U830" i="1313"/>
  <c r="V830" i="1313"/>
  <c r="W830" i="1313"/>
  <c r="T829" i="1313"/>
  <c r="U829" i="1313"/>
  <c r="V829" i="1313"/>
  <c r="W829" i="1313"/>
  <c r="T828" i="1313"/>
  <c r="U828" i="1313"/>
  <c r="V828" i="1313"/>
  <c r="W828" i="1313"/>
  <c r="T827" i="1313"/>
  <c r="U827" i="1313"/>
  <c r="V827" i="1313"/>
  <c r="W827" i="1313"/>
  <c r="T826" i="1313"/>
  <c r="U826" i="1313"/>
  <c r="V826" i="1313"/>
  <c r="W826" i="1313"/>
  <c r="T825" i="1313"/>
  <c r="U825" i="1313"/>
  <c r="V825" i="1313"/>
  <c r="W825" i="1313"/>
  <c r="T824" i="1313"/>
  <c r="U824" i="1313"/>
  <c r="V824" i="1313"/>
  <c r="W824" i="1313"/>
  <c r="T823" i="1313"/>
  <c r="U823" i="1313"/>
  <c r="V823" i="1313"/>
  <c r="W823" i="1313"/>
  <c r="T822" i="1313"/>
  <c r="U822" i="1313"/>
  <c r="V822" i="1313"/>
  <c r="W822" i="1313"/>
  <c r="T821" i="1313"/>
  <c r="U821" i="1313"/>
  <c r="V821" i="1313"/>
  <c r="W821" i="1313"/>
  <c r="T820" i="1313"/>
  <c r="U820" i="1313"/>
  <c r="V820" i="1313"/>
  <c r="W820" i="1313"/>
  <c r="T819" i="1313"/>
  <c r="U819" i="1313"/>
  <c r="V819" i="1313"/>
  <c r="W819" i="1313"/>
  <c r="T818" i="1313"/>
  <c r="U818" i="1313"/>
  <c r="V818" i="1313"/>
  <c r="W818" i="1313"/>
  <c r="T817" i="1313"/>
  <c r="U817" i="1313"/>
  <c r="V817" i="1313"/>
  <c r="W817" i="1313"/>
  <c r="T816" i="1313"/>
  <c r="U816" i="1313"/>
  <c r="V816" i="1313"/>
  <c r="W816" i="1313"/>
  <c r="T815" i="1313"/>
  <c r="U815" i="1313"/>
  <c r="V815" i="1313"/>
  <c r="W815" i="1313"/>
  <c r="T814" i="1313"/>
  <c r="U814" i="1313"/>
  <c r="V814" i="1313"/>
  <c r="W814" i="1313"/>
  <c r="T813" i="1313"/>
  <c r="U813" i="1313"/>
  <c r="V813" i="1313"/>
  <c r="W813" i="1313"/>
  <c r="T812" i="1313"/>
  <c r="U812" i="1313"/>
  <c r="V812" i="1313"/>
  <c r="W812" i="1313"/>
  <c r="T811" i="1313"/>
  <c r="U811" i="1313"/>
  <c r="V811" i="1313"/>
  <c r="W811" i="1313"/>
  <c r="T810" i="1313"/>
  <c r="U810" i="1313"/>
  <c r="V810" i="1313"/>
  <c r="W810" i="1313"/>
  <c r="T809" i="1313"/>
  <c r="U809" i="1313"/>
  <c r="V809" i="1313"/>
  <c r="W809" i="1313"/>
  <c r="T808" i="1313"/>
  <c r="U808" i="1313"/>
  <c r="V808" i="1313"/>
  <c r="W808" i="1313"/>
  <c r="T807" i="1313"/>
  <c r="U807" i="1313"/>
  <c r="V807" i="1313"/>
  <c r="W807" i="1313"/>
  <c r="T806" i="1313"/>
  <c r="U806" i="1313"/>
  <c r="V806" i="1313"/>
  <c r="W806" i="1313"/>
  <c r="T805" i="1313"/>
  <c r="U805" i="1313"/>
  <c r="V805" i="1313"/>
  <c r="W805" i="1313"/>
  <c r="T804" i="1313"/>
  <c r="U804" i="1313"/>
  <c r="V804" i="1313"/>
  <c r="W804" i="1313"/>
  <c r="T803" i="1313"/>
  <c r="U803" i="1313"/>
  <c r="V803" i="1313"/>
  <c r="W803" i="1313"/>
  <c r="T802" i="1313"/>
  <c r="U802" i="1313"/>
  <c r="V802" i="1313"/>
  <c r="W802" i="1313"/>
  <c r="T801" i="1313"/>
  <c r="U801" i="1313"/>
  <c r="V801" i="1313"/>
  <c r="W801" i="1313"/>
  <c r="T800" i="1313"/>
  <c r="U800" i="1313"/>
  <c r="V800" i="1313"/>
  <c r="W800" i="1313"/>
  <c r="T799" i="1313"/>
  <c r="U799" i="1313"/>
  <c r="V799" i="1313"/>
  <c r="W799" i="1313"/>
  <c r="T798" i="1313"/>
  <c r="U798" i="1313"/>
  <c r="V798" i="1313"/>
  <c r="W798" i="1313"/>
  <c r="T797" i="1313"/>
  <c r="U797" i="1313"/>
  <c r="V797" i="1313"/>
  <c r="W797" i="1313"/>
  <c r="T796" i="1313"/>
  <c r="U796" i="1313"/>
  <c r="V796" i="1313"/>
  <c r="W796" i="1313"/>
  <c r="T795" i="1313"/>
  <c r="U795" i="1313"/>
  <c r="V795" i="1313"/>
  <c r="W795" i="1313"/>
  <c r="T794" i="1313"/>
  <c r="U794" i="1313"/>
  <c r="V794" i="1313"/>
  <c r="W794" i="1313"/>
  <c r="T793" i="1313"/>
  <c r="U793" i="1313"/>
  <c r="V793" i="1313"/>
  <c r="W793" i="1313"/>
  <c r="T792" i="1313"/>
  <c r="U792" i="1313"/>
  <c r="V792" i="1313"/>
  <c r="W792" i="1313"/>
  <c r="T791" i="1313"/>
  <c r="U791" i="1313"/>
  <c r="V791" i="1313"/>
  <c r="W791" i="1313"/>
  <c r="T790" i="1313"/>
  <c r="U790" i="1313"/>
  <c r="V790" i="1313"/>
  <c r="W790" i="1313"/>
  <c r="T789" i="1313"/>
  <c r="U789" i="1313"/>
  <c r="V789" i="1313"/>
  <c r="W789" i="1313"/>
  <c r="T788" i="1313"/>
  <c r="U788" i="1313"/>
  <c r="V788" i="1313"/>
  <c r="W788" i="1313"/>
  <c r="T787" i="1313"/>
  <c r="U787" i="1313"/>
  <c r="V787" i="1313"/>
  <c r="W787" i="1313"/>
  <c r="T786" i="1313"/>
  <c r="U786" i="1313"/>
  <c r="V786" i="1313"/>
  <c r="W786" i="1313"/>
  <c r="T785" i="1313"/>
  <c r="U785" i="1313"/>
  <c r="V785" i="1313"/>
  <c r="W785" i="1313"/>
  <c r="T784" i="1313"/>
  <c r="U784" i="1313"/>
  <c r="V784" i="1313"/>
  <c r="W784" i="1313"/>
  <c r="T783" i="1313"/>
  <c r="U783" i="1313"/>
  <c r="V783" i="1313"/>
  <c r="W783" i="1313"/>
  <c r="T782" i="1313"/>
  <c r="U782" i="1313"/>
  <c r="V782" i="1313"/>
  <c r="W782" i="1313"/>
  <c r="T781" i="1313"/>
  <c r="U781" i="1313"/>
  <c r="V781" i="1313"/>
  <c r="W781" i="1313"/>
  <c r="T780" i="1313"/>
  <c r="U780" i="1313"/>
  <c r="V780" i="1313"/>
  <c r="W780" i="1313"/>
  <c r="T779" i="1313"/>
  <c r="U779" i="1313"/>
  <c r="V779" i="1313"/>
  <c r="W779" i="1313"/>
  <c r="T778" i="1313"/>
  <c r="U778" i="1313"/>
  <c r="V778" i="1313"/>
  <c r="W778" i="1313"/>
  <c r="T777" i="1313"/>
  <c r="U777" i="1313"/>
  <c r="V777" i="1313"/>
  <c r="W777" i="1313"/>
  <c r="T776" i="1313"/>
  <c r="U776" i="1313"/>
  <c r="V776" i="1313"/>
  <c r="W776" i="1313"/>
  <c r="T775" i="1313"/>
  <c r="U775" i="1313"/>
  <c r="V775" i="1313"/>
  <c r="W775" i="1313"/>
  <c r="T774" i="1313"/>
  <c r="U774" i="1313"/>
  <c r="V774" i="1313"/>
  <c r="W774" i="1313"/>
  <c r="T773" i="1313"/>
  <c r="U773" i="1313"/>
  <c r="V773" i="1313"/>
  <c r="W773" i="1313"/>
  <c r="T772" i="1313"/>
  <c r="U772" i="1313"/>
  <c r="V772" i="1313"/>
  <c r="W772" i="1313"/>
  <c r="T771" i="1313"/>
  <c r="U771" i="1313"/>
  <c r="V771" i="1313"/>
  <c r="W771" i="1313"/>
  <c r="T770" i="1313"/>
  <c r="U770" i="1313"/>
  <c r="V770" i="1313"/>
  <c r="W770" i="1313"/>
  <c r="T769" i="1313"/>
  <c r="U769" i="1313"/>
  <c r="V769" i="1313"/>
  <c r="W769" i="1313"/>
  <c r="T768" i="1313"/>
  <c r="U768" i="1313"/>
  <c r="V768" i="1313"/>
  <c r="W768" i="1313"/>
  <c r="T767" i="1313"/>
  <c r="U767" i="1313"/>
  <c r="V767" i="1313"/>
  <c r="W767" i="1313"/>
  <c r="T766" i="1313"/>
  <c r="U766" i="1313"/>
  <c r="V766" i="1313"/>
  <c r="W766" i="1313"/>
  <c r="T765" i="1313"/>
  <c r="U765" i="1313"/>
  <c r="V765" i="1313"/>
  <c r="W765" i="1313"/>
  <c r="T764" i="1313"/>
  <c r="U764" i="1313"/>
  <c r="V764" i="1313"/>
  <c r="W764" i="1313"/>
  <c r="T763" i="1313"/>
  <c r="U763" i="1313"/>
  <c r="V763" i="1313"/>
  <c r="W763" i="1313"/>
  <c r="T762" i="1313"/>
  <c r="U762" i="1313"/>
  <c r="V762" i="1313"/>
  <c r="W762" i="1313"/>
  <c r="T761" i="1313"/>
  <c r="U761" i="1313"/>
  <c r="V761" i="1313"/>
  <c r="W761" i="1313"/>
  <c r="T760" i="1313"/>
  <c r="U760" i="1313"/>
  <c r="V760" i="1313"/>
  <c r="W760" i="1313"/>
  <c r="T759" i="1313"/>
  <c r="U759" i="1313"/>
  <c r="V759" i="1313"/>
  <c r="W759" i="1313"/>
  <c r="T758" i="1313"/>
  <c r="U758" i="1313"/>
  <c r="V758" i="1313"/>
  <c r="W758" i="1313"/>
  <c r="T757" i="1313"/>
  <c r="U757" i="1313"/>
  <c r="V757" i="1313"/>
  <c r="W757" i="1313"/>
  <c r="T756" i="1313"/>
  <c r="U756" i="1313"/>
  <c r="V756" i="1313"/>
  <c r="W756" i="1313"/>
  <c r="T755" i="1313"/>
  <c r="U755" i="1313"/>
  <c r="V755" i="1313"/>
  <c r="W755" i="1313"/>
  <c r="T754" i="1313"/>
  <c r="U754" i="1313"/>
  <c r="V754" i="1313"/>
  <c r="W754" i="1313"/>
  <c r="T753" i="1313"/>
  <c r="U753" i="1313"/>
  <c r="V753" i="1313"/>
  <c r="W753" i="1313"/>
  <c r="T752" i="1313"/>
  <c r="U752" i="1313"/>
  <c r="V752" i="1313"/>
  <c r="W752" i="1313"/>
  <c r="T751" i="1313"/>
  <c r="U751" i="1313"/>
  <c r="V751" i="1313"/>
  <c r="W751" i="1313"/>
  <c r="T750" i="1313"/>
  <c r="U750" i="1313"/>
  <c r="V750" i="1313"/>
  <c r="W750" i="1313"/>
  <c r="T749" i="1313"/>
  <c r="U749" i="1313"/>
  <c r="V749" i="1313"/>
  <c r="W749" i="1313"/>
  <c r="T748" i="1313"/>
  <c r="U748" i="1313"/>
  <c r="V748" i="1313"/>
  <c r="W748" i="1313"/>
  <c r="T747" i="1313"/>
  <c r="U747" i="1313"/>
  <c r="V747" i="1313"/>
  <c r="W747" i="1313"/>
  <c r="T746" i="1313"/>
  <c r="U746" i="1313"/>
  <c r="V746" i="1313"/>
  <c r="W746" i="1313"/>
  <c r="T745" i="1313"/>
  <c r="U745" i="1313"/>
  <c r="V745" i="1313"/>
  <c r="W745" i="1313"/>
  <c r="T744" i="1313"/>
  <c r="U744" i="1313"/>
  <c r="V744" i="1313"/>
  <c r="W744" i="1313"/>
  <c r="T743" i="1313"/>
  <c r="U743" i="1313"/>
  <c r="V743" i="1313"/>
  <c r="W743" i="1313"/>
  <c r="T742" i="1313"/>
  <c r="U742" i="1313"/>
  <c r="V742" i="1313"/>
  <c r="W742" i="1313"/>
  <c r="T741" i="1313"/>
  <c r="U741" i="1313"/>
  <c r="V741" i="1313"/>
  <c r="W741" i="1313"/>
  <c r="T740" i="1313"/>
  <c r="U740" i="1313"/>
  <c r="V740" i="1313"/>
  <c r="W740" i="1313"/>
  <c r="T739" i="1313"/>
  <c r="U739" i="1313"/>
  <c r="V739" i="1313"/>
  <c r="W739" i="1313"/>
  <c r="T738" i="1313"/>
  <c r="U738" i="1313"/>
  <c r="V738" i="1313"/>
  <c r="W738" i="1313"/>
  <c r="T737" i="1313"/>
  <c r="U737" i="1313"/>
  <c r="V737" i="1313"/>
  <c r="W737" i="1313"/>
  <c r="T736" i="1313"/>
  <c r="U736" i="1313"/>
  <c r="V736" i="1313"/>
  <c r="W736" i="1313"/>
  <c r="T735" i="1313"/>
  <c r="U735" i="1313"/>
  <c r="V735" i="1313"/>
  <c r="W735" i="1313"/>
  <c r="T734" i="1313"/>
  <c r="U734" i="1313"/>
  <c r="V734" i="1313"/>
  <c r="W734" i="1313"/>
  <c r="T733" i="1313"/>
  <c r="U733" i="1313"/>
  <c r="V733" i="1313"/>
  <c r="W733" i="1313"/>
  <c r="T732" i="1313"/>
  <c r="U732" i="1313"/>
  <c r="V732" i="1313"/>
  <c r="W732" i="1313"/>
  <c r="T731" i="1313"/>
  <c r="U731" i="1313"/>
  <c r="V731" i="1313"/>
  <c r="W731" i="1313"/>
  <c r="T730" i="1313"/>
  <c r="U730" i="1313"/>
  <c r="V730" i="1313"/>
  <c r="W730" i="1313"/>
  <c r="T729" i="1313"/>
  <c r="U729" i="1313"/>
  <c r="V729" i="1313"/>
  <c r="W729" i="1313"/>
  <c r="T728" i="1313"/>
  <c r="U728" i="1313"/>
  <c r="V728" i="1313"/>
  <c r="W728" i="1313"/>
  <c r="T727" i="1313"/>
  <c r="U727" i="1313"/>
  <c r="V727" i="1313"/>
  <c r="W727" i="1313"/>
  <c r="T726" i="1313"/>
  <c r="U726" i="1313"/>
  <c r="V726" i="1313"/>
  <c r="W726" i="1313"/>
  <c r="T725" i="1313"/>
  <c r="U725" i="1313"/>
  <c r="V725" i="1313"/>
  <c r="W725" i="1313"/>
  <c r="T724" i="1313"/>
  <c r="U724" i="1313"/>
  <c r="V724" i="1313"/>
  <c r="W724" i="1313"/>
  <c r="T723" i="1313"/>
  <c r="U723" i="1313"/>
  <c r="V723" i="1313"/>
  <c r="W723" i="1313"/>
  <c r="T722" i="1313"/>
  <c r="U722" i="1313"/>
  <c r="V722" i="1313"/>
  <c r="W722" i="1313"/>
  <c r="T721" i="1313"/>
  <c r="U721" i="1313"/>
  <c r="V721" i="1313"/>
  <c r="W721" i="1313"/>
  <c r="T720" i="1313"/>
  <c r="U720" i="1313"/>
  <c r="V720" i="1313"/>
  <c r="W720" i="1313"/>
  <c r="T719" i="1313"/>
  <c r="U719" i="1313"/>
  <c r="V719" i="1313"/>
  <c r="W719" i="1313"/>
  <c r="T718" i="1313"/>
  <c r="U718" i="1313"/>
  <c r="V718" i="1313"/>
  <c r="W718" i="1313"/>
  <c r="T717" i="1313"/>
  <c r="U717" i="1313"/>
  <c r="V717" i="1313"/>
  <c r="W717" i="1313"/>
  <c r="T716" i="1313"/>
  <c r="U716" i="1313"/>
  <c r="V716" i="1313"/>
  <c r="W716" i="1313"/>
  <c r="T715" i="1313"/>
  <c r="U715" i="1313"/>
  <c r="V715" i="1313"/>
  <c r="W715" i="1313"/>
  <c r="T714" i="1313"/>
  <c r="U714" i="1313"/>
  <c r="V714" i="1313"/>
  <c r="W714" i="1313"/>
  <c r="T713" i="1313"/>
  <c r="U713" i="1313"/>
  <c r="V713" i="1313"/>
  <c r="W713" i="1313"/>
  <c r="T712" i="1313"/>
  <c r="U712" i="1313"/>
  <c r="V712" i="1313"/>
  <c r="W712" i="1313"/>
  <c r="T711" i="1313"/>
  <c r="U711" i="1313"/>
  <c r="V711" i="1313"/>
  <c r="W711" i="1313"/>
  <c r="T710" i="1313"/>
  <c r="U710" i="1313"/>
  <c r="V710" i="1313"/>
  <c r="W710" i="1313"/>
  <c r="T709" i="1313"/>
  <c r="U709" i="1313"/>
  <c r="V709" i="1313"/>
  <c r="W709" i="1313"/>
  <c r="T708" i="1313"/>
  <c r="U708" i="1313"/>
  <c r="V708" i="1313"/>
  <c r="W708" i="1313"/>
  <c r="T707" i="1313"/>
  <c r="U707" i="1313"/>
  <c r="V707" i="1313"/>
  <c r="W707" i="1313"/>
  <c r="T706" i="1313"/>
  <c r="U706" i="1313"/>
  <c r="V706" i="1313"/>
  <c r="W706" i="1313"/>
  <c r="T705" i="1313"/>
  <c r="U705" i="1313"/>
  <c r="V705" i="1313"/>
  <c r="W705" i="1313"/>
  <c r="T704" i="1313"/>
  <c r="U704" i="1313"/>
  <c r="V704" i="1313"/>
  <c r="W704" i="1313"/>
  <c r="T703" i="1313"/>
  <c r="U703" i="1313"/>
  <c r="V703" i="1313"/>
  <c r="W703" i="1313"/>
  <c r="T702" i="1313"/>
  <c r="U702" i="1313"/>
  <c r="V702" i="1313"/>
  <c r="W702" i="1313"/>
  <c r="T701" i="1313"/>
  <c r="U701" i="1313"/>
  <c r="V701" i="1313"/>
  <c r="W701" i="1313"/>
  <c r="T700" i="1313"/>
  <c r="U700" i="1313"/>
  <c r="V700" i="1313"/>
  <c r="W700" i="1313"/>
  <c r="T699" i="1313"/>
  <c r="U699" i="1313"/>
  <c r="V699" i="1313"/>
  <c r="W699" i="1313"/>
  <c r="T698" i="1313"/>
  <c r="U698" i="1313"/>
  <c r="V698" i="1313"/>
  <c r="W698" i="1313"/>
  <c r="T697" i="1313"/>
  <c r="U697" i="1313"/>
  <c r="V697" i="1313"/>
  <c r="W697" i="1313"/>
  <c r="T696" i="1313"/>
  <c r="U696" i="1313"/>
  <c r="V696" i="1313"/>
  <c r="W696" i="1313"/>
  <c r="T695" i="1313"/>
  <c r="U695" i="1313"/>
  <c r="V695" i="1313"/>
  <c r="W695" i="1313"/>
  <c r="T694" i="1313"/>
  <c r="U694" i="1313"/>
  <c r="V694" i="1313"/>
  <c r="W694" i="1313"/>
  <c r="T693" i="1313"/>
  <c r="U693" i="1313"/>
  <c r="V693" i="1313"/>
  <c r="W693" i="1313"/>
  <c r="T692" i="1313"/>
  <c r="U692" i="1313"/>
  <c r="V692" i="1313"/>
  <c r="W692" i="1313"/>
  <c r="T691" i="1313"/>
  <c r="U691" i="1313"/>
  <c r="V691" i="1313"/>
  <c r="W691" i="1313"/>
  <c r="T690" i="1313"/>
  <c r="U690" i="1313"/>
  <c r="V690" i="1313"/>
  <c r="W690" i="1313"/>
  <c r="T689" i="1313"/>
  <c r="U689" i="1313"/>
  <c r="V689" i="1313"/>
  <c r="W689" i="1313"/>
  <c r="T688" i="1313"/>
  <c r="U688" i="1313"/>
  <c r="V688" i="1313"/>
  <c r="W688" i="1313"/>
  <c r="T687" i="1313"/>
  <c r="U687" i="1313"/>
  <c r="V687" i="1313"/>
  <c r="W687" i="1313"/>
  <c r="T686" i="1313"/>
  <c r="U686" i="1313"/>
  <c r="V686" i="1313"/>
  <c r="W686" i="1313"/>
  <c r="T685" i="1313"/>
  <c r="U685" i="1313"/>
  <c r="V685" i="1313"/>
  <c r="W685" i="1313"/>
  <c r="T684" i="1313"/>
  <c r="U684" i="1313"/>
  <c r="V684" i="1313"/>
  <c r="W684" i="1313"/>
  <c r="T683" i="1313"/>
  <c r="U683" i="1313"/>
  <c r="V683" i="1313"/>
  <c r="W683" i="1313"/>
  <c r="T682" i="1313"/>
  <c r="U682" i="1313"/>
  <c r="V682" i="1313"/>
  <c r="W682" i="1313"/>
  <c r="T681" i="1313"/>
  <c r="U681" i="1313"/>
  <c r="V681" i="1313"/>
  <c r="W681" i="1313"/>
  <c r="T680" i="1313"/>
  <c r="U680" i="1313"/>
  <c r="V680" i="1313"/>
  <c r="W680" i="1313"/>
  <c r="T679" i="1313"/>
  <c r="U679" i="1313"/>
  <c r="V679" i="1313"/>
  <c r="W679" i="1313"/>
  <c r="T678" i="1313"/>
  <c r="U678" i="1313"/>
  <c r="V678" i="1313"/>
  <c r="W678" i="1313"/>
  <c r="T677" i="1313"/>
  <c r="U677" i="1313"/>
  <c r="V677" i="1313"/>
  <c r="W677" i="1313"/>
  <c r="T676" i="1313"/>
  <c r="U676" i="1313"/>
  <c r="V676" i="1313"/>
  <c r="W676" i="1313"/>
  <c r="T675" i="1313"/>
  <c r="U675" i="1313"/>
  <c r="V675" i="1313"/>
  <c r="W675" i="1313"/>
  <c r="T674" i="1313"/>
  <c r="U674" i="1313"/>
  <c r="V674" i="1313"/>
  <c r="W674" i="1313"/>
  <c r="T673" i="1313"/>
  <c r="U673" i="1313"/>
  <c r="V673" i="1313"/>
  <c r="W673" i="1313"/>
  <c r="T672" i="1313"/>
  <c r="U672" i="1313"/>
  <c r="V672" i="1313"/>
  <c r="W672" i="1313"/>
  <c r="T671" i="1313"/>
  <c r="U671" i="1313"/>
  <c r="V671" i="1313"/>
  <c r="W671" i="1313"/>
  <c r="T670" i="1313"/>
  <c r="U670" i="1313"/>
  <c r="V670" i="1313"/>
  <c r="W670" i="1313"/>
  <c r="T669" i="1313"/>
  <c r="U669" i="1313"/>
  <c r="V669" i="1313"/>
  <c r="W669" i="1313"/>
  <c r="T668" i="1313"/>
  <c r="U668" i="1313"/>
  <c r="V668" i="1313"/>
  <c r="W668" i="1313"/>
  <c r="T667" i="1313"/>
  <c r="U667" i="1313"/>
  <c r="V667" i="1313"/>
  <c r="W667" i="1313"/>
  <c r="T666" i="1313"/>
  <c r="U666" i="1313"/>
  <c r="V666" i="1313"/>
  <c r="W666" i="1313"/>
  <c r="T665" i="1313"/>
  <c r="U665" i="1313"/>
  <c r="V665" i="1313"/>
  <c r="W665" i="1313"/>
  <c r="T664" i="1313"/>
  <c r="U664" i="1313"/>
  <c r="V664" i="1313"/>
  <c r="W664" i="1313"/>
  <c r="T663" i="1313"/>
  <c r="U663" i="1313"/>
  <c r="V663" i="1313"/>
  <c r="W663" i="1313"/>
  <c r="T662" i="1313"/>
  <c r="U662" i="1313"/>
  <c r="V662" i="1313"/>
  <c r="W662" i="1313"/>
  <c r="T661" i="1313"/>
  <c r="U661" i="1313"/>
  <c r="V661" i="1313"/>
  <c r="W661" i="1313"/>
  <c r="T660" i="1313"/>
  <c r="U660" i="1313"/>
  <c r="V660" i="1313"/>
  <c r="W660" i="1313"/>
  <c r="T659" i="1313"/>
  <c r="U659" i="1313"/>
  <c r="V659" i="1313"/>
  <c r="W659" i="1313"/>
  <c r="T658" i="1313"/>
  <c r="U658" i="1313"/>
  <c r="V658" i="1313"/>
  <c r="W658" i="1313"/>
  <c r="T657" i="1313"/>
  <c r="U657" i="1313"/>
  <c r="V657" i="1313"/>
  <c r="W657" i="1313"/>
  <c r="T656" i="1313"/>
  <c r="U656" i="1313"/>
  <c r="V656" i="1313"/>
  <c r="W656" i="1313"/>
  <c r="T655" i="1313"/>
  <c r="U655" i="1313"/>
  <c r="V655" i="1313"/>
  <c r="W655" i="1313"/>
  <c r="T654" i="1313"/>
  <c r="U654" i="1313"/>
  <c r="V654" i="1313"/>
  <c r="W654" i="1313"/>
  <c r="T653" i="1313"/>
  <c r="U653" i="1313"/>
  <c r="V653" i="1313"/>
  <c r="W653" i="1313"/>
  <c r="T652" i="1313"/>
  <c r="U652" i="1313"/>
  <c r="V652" i="1313"/>
  <c r="W652" i="1313"/>
  <c r="T651" i="1313"/>
  <c r="U651" i="1313"/>
  <c r="V651" i="1313"/>
  <c r="W651" i="1313"/>
  <c r="T650" i="1313"/>
  <c r="U650" i="1313"/>
  <c r="V650" i="1313"/>
  <c r="W650" i="1313"/>
  <c r="T649" i="1313"/>
  <c r="U649" i="1313"/>
  <c r="V649" i="1313"/>
  <c r="W649" i="1313"/>
  <c r="T648" i="1313"/>
  <c r="U648" i="1313"/>
  <c r="V648" i="1313"/>
  <c r="W648" i="1313"/>
  <c r="T647" i="1313"/>
  <c r="U647" i="1313"/>
  <c r="V647" i="1313"/>
  <c r="W647" i="1313"/>
  <c r="T646" i="1313"/>
  <c r="U646" i="1313"/>
  <c r="V646" i="1313"/>
  <c r="W646" i="1313"/>
  <c r="T645" i="1313"/>
  <c r="U645" i="1313"/>
  <c r="V645" i="1313"/>
  <c r="W645" i="1313"/>
  <c r="T644" i="1313"/>
  <c r="U644" i="1313"/>
  <c r="V644" i="1313"/>
  <c r="W644" i="1313"/>
  <c r="T643" i="1313"/>
  <c r="U643" i="1313"/>
  <c r="V643" i="1313"/>
  <c r="W643" i="1313"/>
  <c r="T642" i="1313"/>
  <c r="U642" i="1313"/>
  <c r="V642" i="1313"/>
  <c r="W642" i="1313"/>
  <c r="T641" i="1313"/>
  <c r="U641" i="1313"/>
  <c r="V641" i="1313"/>
  <c r="W641" i="1313"/>
  <c r="T640" i="1313"/>
  <c r="U640" i="1313"/>
  <c r="V640" i="1313"/>
  <c r="W640" i="1313"/>
  <c r="T639" i="1313"/>
  <c r="U639" i="1313"/>
  <c r="V639" i="1313"/>
  <c r="W639" i="1313"/>
  <c r="T638" i="1313"/>
  <c r="U638" i="1313"/>
  <c r="V638" i="1313"/>
  <c r="W638" i="1313"/>
  <c r="T637" i="1313"/>
  <c r="U637" i="1313"/>
  <c r="V637" i="1313"/>
  <c r="W637" i="1313"/>
  <c r="T636" i="1313"/>
  <c r="U636" i="1313"/>
  <c r="V636" i="1313"/>
  <c r="W636" i="1313"/>
  <c r="T635" i="1313"/>
  <c r="U635" i="1313"/>
  <c r="V635" i="1313"/>
  <c r="W635" i="1313"/>
  <c r="T634" i="1313"/>
  <c r="U634" i="1313"/>
  <c r="V634" i="1313"/>
  <c r="W634" i="1313"/>
  <c r="T633" i="1313"/>
  <c r="U633" i="1313"/>
  <c r="V633" i="1313"/>
  <c r="W633" i="1313"/>
  <c r="T632" i="1313"/>
  <c r="U632" i="1313"/>
  <c r="V632" i="1313"/>
  <c r="W632" i="1313"/>
  <c r="T631" i="1313"/>
  <c r="U631" i="1313"/>
  <c r="V631" i="1313"/>
  <c r="W631" i="1313"/>
  <c r="T630" i="1313"/>
  <c r="U630" i="1313"/>
  <c r="V630" i="1313"/>
  <c r="W630" i="1313"/>
  <c r="T629" i="1313"/>
  <c r="U629" i="1313"/>
  <c r="V629" i="1313"/>
  <c r="W629" i="1313"/>
  <c r="T628" i="1313"/>
  <c r="U628" i="1313"/>
  <c r="V628" i="1313"/>
  <c r="W628" i="1313"/>
  <c r="T627" i="1313"/>
  <c r="U627" i="1313"/>
  <c r="V627" i="1313"/>
  <c r="W627" i="1313"/>
  <c r="T626" i="1313"/>
  <c r="U626" i="1313"/>
  <c r="V626" i="1313"/>
  <c r="W626" i="1313"/>
  <c r="T625" i="1313"/>
  <c r="U625" i="1313"/>
  <c r="V625" i="1313"/>
  <c r="W625" i="1313"/>
  <c r="T624" i="1313"/>
  <c r="U624" i="1313"/>
  <c r="V624" i="1313"/>
  <c r="W624" i="1313"/>
  <c r="T623" i="1313"/>
  <c r="U623" i="1313"/>
  <c r="V623" i="1313"/>
  <c r="W623" i="1313"/>
  <c r="T622" i="1313"/>
  <c r="U622" i="1313"/>
  <c r="V622" i="1313"/>
  <c r="W622" i="1313"/>
  <c r="T621" i="1313"/>
  <c r="U621" i="1313"/>
  <c r="V621" i="1313"/>
  <c r="W621" i="1313"/>
  <c r="T620" i="1313"/>
  <c r="U620" i="1313"/>
  <c r="V620" i="1313"/>
  <c r="W620" i="1313"/>
  <c r="T619" i="1313"/>
  <c r="U619" i="1313"/>
  <c r="V619" i="1313"/>
  <c r="W619" i="1313"/>
  <c r="T618" i="1313"/>
  <c r="U618" i="1313"/>
  <c r="V618" i="1313"/>
  <c r="W618" i="1313"/>
  <c r="T617" i="1313"/>
  <c r="U617" i="1313"/>
  <c r="V617" i="1313"/>
  <c r="W617" i="1313"/>
  <c r="T616" i="1313"/>
  <c r="U616" i="1313"/>
  <c r="V616" i="1313"/>
  <c r="W616" i="1313"/>
  <c r="T615" i="1313"/>
  <c r="U615" i="1313"/>
  <c r="V615" i="1313"/>
  <c r="W615" i="1313"/>
  <c r="T614" i="1313"/>
  <c r="U614" i="1313"/>
  <c r="V614" i="1313"/>
  <c r="W614" i="1313"/>
  <c r="T613" i="1313"/>
  <c r="U613" i="1313"/>
  <c r="V613" i="1313"/>
  <c r="W613" i="1313"/>
  <c r="T612" i="1313"/>
  <c r="U612" i="1313"/>
  <c r="V612" i="1313"/>
  <c r="W612" i="1313"/>
  <c r="T611" i="1313"/>
  <c r="U611" i="1313"/>
  <c r="V611" i="1313"/>
  <c r="W611" i="1313"/>
  <c r="T610" i="1313"/>
  <c r="U610" i="1313"/>
  <c r="V610" i="1313"/>
  <c r="W610" i="1313"/>
  <c r="T609" i="1313"/>
  <c r="U609" i="1313"/>
  <c r="V609" i="1313"/>
  <c r="W609" i="1313"/>
  <c r="T608" i="1313"/>
  <c r="U608" i="1313"/>
  <c r="V608" i="1313"/>
  <c r="W608" i="1313"/>
  <c r="T607" i="1313"/>
  <c r="U607" i="1313"/>
  <c r="V607" i="1313"/>
  <c r="W607" i="1313"/>
  <c r="T606" i="1313"/>
  <c r="U606" i="1313"/>
  <c r="V606" i="1313"/>
  <c r="W606" i="1313"/>
  <c r="T605" i="1313"/>
  <c r="U605" i="1313"/>
  <c r="V605" i="1313"/>
  <c r="W605" i="1313"/>
  <c r="T604" i="1313"/>
  <c r="U604" i="1313"/>
  <c r="V604" i="1313"/>
  <c r="W604" i="1313"/>
  <c r="T603" i="1313"/>
  <c r="U603" i="1313"/>
  <c r="V603" i="1313"/>
  <c r="W603" i="1313"/>
  <c r="T602" i="1313"/>
  <c r="U602" i="1313"/>
  <c r="V602" i="1313"/>
  <c r="W602" i="1313"/>
  <c r="T601" i="1313"/>
  <c r="U601" i="1313"/>
  <c r="V601" i="1313"/>
  <c r="W601" i="1313"/>
  <c r="T600" i="1313"/>
  <c r="U600" i="1313"/>
  <c r="V600" i="1313"/>
  <c r="W600" i="1313"/>
  <c r="T599" i="1313"/>
  <c r="U599" i="1313"/>
  <c r="V599" i="1313"/>
  <c r="W599" i="1313"/>
  <c r="T598" i="1313"/>
  <c r="U598" i="1313"/>
  <c r="V598" i="1313"/>
  <c r="W598" i="1313"/>
  <c r="T597" i="1313"/>
  <c r="U597" i="1313"/>
  <c r="V597" i="1313"/>
  <c r="W597" i="1313"/>
  <c r="T596" i="1313"/>
  <c r="U596" i="1313"/>
  <c r="V596" i="1313"/>
  <c r="W596" i="1313"/>
  <c r="T595" i="1313"/>
  <c r="U595" i="1313"/>
  <c r="V595" i="1313"/>
  <c r="W595" i="1313"/>
  <c r="T594" i="1313"/>
  <c r="U594" i="1313"/>
  <c r="V594" i="1313"/>
  <c r="W594" i="1313"/>
  <c r="T593" i="1313"/>
  <c r="U593" i="1313"/>
  <c r="V593" i="1313"/>
  <c r="W593" i="1313"/>
  <c r="T592" i="1313"/>
  <c r="U592" i="1313"/>
  <c r="V592" i="1313"/>
  <c r="W592" i="1313"/>
  <c r="T591" i="1313"/>
  <c r="U591" i="1313"/>
  <c r="V591" i="1313"/>
  <c r="W591" i="1313"/>
  <c r="T590" i="1313"/>
  <c r="U590" i="1313"/>
  <c r="V590" i="1313"/>
  <c r="W590" i="1313"/>
  <c r="T589" i="1313"/>
  <c r="U589" i="1313"/>
  <c r="V589" i="1313"/>
  <c r="W589" i="1313"/>
  <c r="T588" i="1313"/>
  <c r="U588" i="1313"/>
  <c r="V588" i="1313"/>
  <c r="W588" i="1313"/>
  <c r="T587" i="1313"/>
  <c r="U587" i="1313"/>
  <c r="V587" i="1313"/>
  <c r="W587" i="1313"/>
  <c r="T586" i="1313"/>
  <c r="U586" i="1313"/>
  <c r="V586" i="1313"/>
  <c r="W586" i="1313"/>
  <c r="T585" i="1313"/>
  <c r="U585" i="1313"/>
  <c r="V585" i="1313"/>
  <c r="W585" i="1313"/>
  <c r="T584" i="1313"/>
  <c r="U584" i="1313"/>
  <c r="V584" i="1313"/>
  <c r="W584" i="1313"/>
  <c r="T583" i="1313"/>
  <c r="U583" i="1313"/>
  <c r="V583" i="1313"/>
  <c r="W583" i="1313"/>
  <c r="T582" i="1313"/>
  <c r="U582" i="1313"/>
  <c r="V582" i="1313"/>
  <c r="W582" i="1313"/>
  <c r="T581" i="1313"/>
  <c r="U581" i="1313"/>
  <c r="V581" i="1313"/>
  <c r="W581" i="1313"/>
  <c r="T580" i="1313"/>
  <c r="U580" i="1313"/>
  <c r="V580" i="1313"/>
  <c r="W580" i="1313"/>
  <c r="T579" i="1313"/>
  <c r="U579" i="1313"/>
  <c r="V579" i="1313"/>
  <c r="W579" i="1313"/>
  <c r="T578" i="1313"/>
  <c r="U578" i="1313"/>
  <c r="V578" i="1313"/>
  <c r="W578" i="1313"/>
  <c r="T577" i="1313"/>
  <c r="U577" i="1313"/>
  <c r="V577" i="1313"/>
  <c r="W577" i="1313"/>
  <c r="T576" i="1313"/>
  <c r="U576" i="1313"/>
  <c r="V576" i="1313"/>
  <c r="W576" i="1313"/>
  <c r="T575" i="1313"/>
  <c r="U575" i="1313"/>
  <c r="V575" i="1313"/>
  <c r="W575" i="1313"/>
  <c r="T574" i="1313"/>
  <c r="U574" i="1313"/>
  <c r="V574" i="1313"/>
  <c r="W574" i="1313"/>
  <c r="T573" i="1313"/>
  <c r="U573" i="1313"/>
  <c r="V573" i="1313"/>
  <c r="W573" i="1313"/>
  <c r="T572" i="1313"/>
  <c r="U572" i="1313"/>
  <c r="V572" i="1313"/>
  <c r="W572" i="1313"/>
  <c r="T571" i="1313"/>
  <c r="U571" i="1313"/>
  <c r="V571" i="1313"/>
  <c r="W571" i="1313"/>
  <c r="T570" i="1313"/>
  <c r="U570" i="1313"/>
  <c r="V570" i="1313"/>
  <c r="W570" i="1313"/>
  <c r="T569" i="1313"/>
  <c r="U569" i="1313"/>
  <c r="V569" i="1313"/>
  <c r="W569" i="1313"/>
  <c r="T568" i="1313"/>
  <c r="U568" i="1313"/>
  <c r="V568" i="1313"/>
  <c r="W568" i="1313"/>
  <c r="T567" i="1313"/>
  <c r="U567" i="1313"/>
  <c r="V567" i="1313"/>
  <c r="W567" i="1313"/>
  <c r="T566" i="1313"/>
  <c r="U566" i="1313"/>
  <c r="V566" i="1313"/>
  <c r="W566" i="1313"/>
  <c r="T565" i="1313"/>
  <c r="U565" i="1313"/>
  <c r="V565" i="1313"/>
  <c r="W565" i="1313"/>
  <c r="T564" i="1313"/>
  <c r="U564" i="1313"/>
  <c r="V564" i="1313"/>
  <c r="W564" i="1313"/>
  <c r="T563" i="1313"/>
  <c r="U563" i="1313"/>
  <c r="V563" i="1313"/>
  <c r="W563" i="1313"/>
  <c r="T562" i="1313"/>
  <c r="U562" i="1313"/>
  <c r="V562" i="1313"/>
  <c r="W562" i="1313"/>
  <c r="T561" i="1313"/>
  <c r="U561" i="1313"/>
  <c r="V561" i="1313"/>
  <c r="W561" i="1313"/>
  <c r="T560" i="1313"/>
  <c r="U560" i="1313"/>
  <c r="V560" i="1313"/>
  <c r="W560" i="1313"/>
  <c r="T559" i="1313"/>
  <c r="U559" i="1313"/>
  <c r="V559" i="1313"/>
  <c r="W559" i="1313"/>
  <c r="T558" i="1313"/>
  <c r="U558" i="1313"/>
  <c r="V558" i="1313"/>
  <c r="W558" i="1313"/>
  <c r="T557" i="1313"/>
  <c r="U557" i="1313"/>
  <c r="V557" i="1313"/>
  <c r="W557" i="1313"/>
  <c r="T556" i="1313"/>
  <c r="U556" i="1313"/>
  <c r="V556" i="1313"/>
  <c r="W556" i="1313"/>
  <c r="T555" i="1313"/>
  <c r="U555" i="1313"/>
  <c r="V555" i="1313"/>
  <c r="W555" i="1313"/>
  <c r="T554" i="1313"/>
  <c r="U554" i="1313"/>
  <c r="V554" i="1313"/>
  <c r="W554" i="1313"/>
  <c r="T553" i="1313"/>
  <c r="U553" i="1313"/>
  <c r="V553" i="1313"/>
  <c r="W553" i="1313"/>
  <c r="T552" i="1313"/>
  <c r="U552" i="1313"/>
  <c r="V552" i="1313"/>
  <c r="W552" i="1313"/>
  <c r="T551" i="1313"/>
  <c r="U551" i="1313"/>
  <c r="V551" i="1313"/>
  <c r="W551" i="1313"/>
  <c r="T550" i="1313"/>
  <c r="U550" i="1313"/>
  <c r="V550" i="1313"/>
  <c r="W550" i="1313"/>
  <c r="T549" i="1313"/>
  <c r="U549" i="1313"/>
  <c r="V549" i="1313"/>
  <c r="W549" i="1313"/>
  <c r="T548" i="1313"/>
  <c r="U548" i="1313"/>
  <c r="V548" i="1313"/>
  <c r="W548" i="1313"/>
  <c r="T547" i="1313"/>
  <c r="U547" i="1313"/>
  <c r="V547" i="1313"/>
  <c r="W547" i="1313"/>
  <c r="T546" i="1313"/>
  <c r="U546" i="1313"/>
  <c r="V546" i="1313"/>
  <c r="W546" i="1313"/>
  <c r="T545" i="1313"/>
  <c r="U545" i="1313"/>
  <c r="V545" i="1313"/>
  <c r="W545" i="1313"/>
  <c r="T544" i="1313"/>
  <c r="U544" i="1313"/>
  <c r="V544" i="1313"/>
  <c r="W544" i="1313"/>
  <c r="T543" i="1313"/>
  <c r="U543" i="1313"/>
  <c r="V543" i="1313"/>
  <c r="W543" i="1313"/>
  <c r="T542" i="1313"/>
  <c r="U542" i="1313"/>
  <c r="V542" i="1313"/>
  <c r="W542" i="1313"/>
  <c r="T541" i="1313"/>
  <c r="U541" i="1313"/>
  <c r="V541" i="1313"/>
  <c r="W541" i="1313"/>
  <c r="T540" i="1313"/>
  <c r="U540" i="1313"/>
  <c r="V540" i="1313"/>
  <c r="W540" i="1313"/>
  <c r="T539" i="1313"/>
  <c r="U539" i="1313"/>
  <c r="V539" i="1313"/>
  <c r="W539" i="1313"/>
  <c r="T538" i="1313"/>
  <c r="U538" i="1313"/>
  <c r="V538" i="1313"/>
  <c r="W538" i="1313"/>
  <c r="T537" i="1313"/>
  <c r="U537" i="1313"/>
  <c r="V537" i="1313"/>
  <c r="W537" i="1313"/>
  <c r="T536" i="1313"/>
  <c r="U536" i="1313"/>
  <c r="V536" i="1313"/>
  <c r="W536" i="1313"/>
  <c r="T535" i="1313"/>
  <c r="U535" i="1313"/>
  <c r="V535" i="1313"/>
  <c r="W535" i="1313"/>
  <c r="T534" i="1313"/>
  <c r="U534" i="1313"/>
  <c r="V534" i="1313"/>
  <c r="W534" i="1313"/>
  <c r="T533" i="1313"/>
  <c r="U533" i="1313"/>
  <c r="V533" i="1313"/>
  <c r="W533" i="1313"/>
  <c r="T532" i="1313"/>
  <c r="U532" i="1313"/>
  <c r="V532" i="1313"/>
  <c r="W532" i="1313"/>
  <c r="T531" i="1313"/>
  <c r="U531" i="1313"/>
  <c r="V531" i="1313"/>
  <c r="W531" i="1313"/>
  <c r="T530" i="1313"/>
  <c r="U530" i="1313"/>
  <c r="V530" i="1313"/>
  <c r="W530" i="1313"/>
  <c r="T529" i="1313"/>
  <c r="U529" i="1313"/>
  <c r="V529" i="1313"/>
  <c r="W529" i="1313"/>
  <c r="T528" i="1313"/>
  <c r="U528" i="1313"/>
  <c r="V528" i="1313"/>
  <c r="W528" i="1313"/>
  <c r="T527" i="1313"/>
  <c r="U527" i="1313"/>
  <c r="V527" i="1313"/>
  <c r="W527" i="1313"/>
  <c r="T526" i="1313"/>
  <c r="U526" i="1313"/>
  <c r="V526" i="1313"/>
  <c r="W526" i="1313"/>
  <c r="T525" i="1313"/>
  <c r="U525" i="1313"/>
  <c r="V525" i="1313"/>
  <c r="W525" i="1313"/>
  <c r="T524" i="1313"/>
  <c r="U524" i="1313"/>
  <c r="V524" i="1313"/>
  <c r="W524" i="1313"/>
  <c r="T523" i="1313"/>
  <c r="U523" i="1313"/>
  <c r="V523" i="1313"/>
  <c r="W523" i="1313"/>
  <c r="T522" i="1313"/>
  <c r="U522" i="1313"/>
  <c r="V522" i="1313"/>
  <c r="W522" i="1313"/>
  <c r="T521" i="1313"/>
  <c r="U521" i="1313"/>
  <c r="V521" i="1313"/>
  <c r="W521" i="1313"/>
  <c r="T520" i="1313"/>
  <c r="U520" i="1313"/>
  <c r="V520" i="1313"/>
  <c r="W520" i="1313"/>
  <c r="T519" i="1313"/>
  <c r="U519" i="1313"/>
  <c r="V519" i="1313"/>
  <c r="W519" i="1313"/>
  <c r="T518" i="1313"/>
  <c r="U518" i="1313"/>
  <c r="V518" i="1313"/>
  <c r="W518" i="1313"/>
  <c r="T517" i="1313"/>
  <c r="U517" i="1313"/>
  <c r="V517" i="1313"/>
  <c r="W517" i="1313"/>
  <c r="T516" i="1313"/>
  <c r="U516" i="1313"/>
  <c r="V516" i="1313"/>
  <c r="W516" i="1313"/>
  <c r="T515" i="1313"/>
  <c r="U515" i="1313"/>
  <c r="V515" i="1313"/>
  <c r="W515" i="1313"/>
  <c r="T514" i="1313"/>
  <c r="U514" i="1313"/>
  <c r="V514" i="1313"/>
  <c r="W514" i="1313"/>
  <c r="T513" i="1313"/>
  <c r="U513" i="1313"/>
  <c r="V513" i="1313"/>
  <c r="W513" i="1313"/>
  <c r="T512" i="1313"/>
  <c r="U512" i="1313"/>
  <c r="V512" i="1313"/>
  <c r="W512" i="1313"/>
  <c r="T511" i="1313"/>
  <c r="U511" i="1313"/>
  <c r="V511" i="1313"/>
  <c r="W511" i="1313"/>
  <c r="T510" i="1313"/>
  <c r="U510" i="1313"/>
  <c r="V510" i="1313"/>
  <c r="W510" i="1313"/>
  <c r="T509" i="1313"/>
  <c r="U509" i="1313"/>
  <c r="V509" i="1313"/>
  <c r="W509" i="1313"/>
  <c r="T508" i="1313"/>
  <c r="U508" i="1313"/>
  <c r="V508" i="1313"/>
  <c r="W508" i="1313"/>
  <c r="T507" i="1313"/>
  <c r="U507" i="1313"/>
  <c r="V507" i="1313"/>
  <c r="W507" i="1313"/>
  <c r="T506" i="1313"/>
  <c r="U506" i="1313"/>
  <c r="V506" i="1313"/>
  <c r="W506" i="1313"/>
  <c r="T505" i="1313"/>
  <c r="U505" i="1313"/>
  <c r="V505" i="1313"/>
  <c r="W505" i="1313"/>
  <c r="T504" i="1313"/>
  <c r="U504" i="1313"/>
  <c r="V504" i="1313"/>
  <c r="W504" i="1313"/>
  <c r="T503" i="1313"/>
  <c r="U503" i="1313"/>
  <c r="V503" i="1313"/>
  <c r="W503" i="1313"/>
  <c r="T502" i="1313"/>
  <c r="U502" i="1313"/>
  <c r="V502" i="1313"/>
  <c r="W502" i="1313"/>
  <c r="T501" i="1313"/>
  <c r="U501" i="1313"/>
  <c r="V501" i="1313"/>
  <c r="W501" i="1313"/>
  <c r="T500" i="1313"/>
  <c r="U500" i="1313"/>
  <c r="V500" i="1313"/>
  <c r="W500" i="1313"/>
  <c r="T499" i="1313"/>
  <c r="U499" i="1313"/>
  <c r="V499" i="1313"/>
  <c r="W499" i="1313"/>
  <c r="T498" i="1313"/>
  <c r="U498" i="1313"/>
  <c r="V498" i="1313"/>
  <c r="W498" i="1313"/>
  <c r="T497" i="1313"/>
  <c r="U497" i="1313"/>
  <c r="V497" i="1313"/>
  <c r="W497" i="1313"/>
  <c r="T496" i="1313"/>
  <c r="U496" i="1313"/>
  <c r="V496" i="1313"/>
  <c r="W496" i="1313"/>
  <c r="T495" i="1313"/>
  <c r="U495" i="1313"/>
  <c r="V495" i="1313"/>
  <c r="W495" i="1313"/>
  <c r="T494" i="1313"/>
  <c r="U494" i="1313"/>
  <c r="V494" i="1313"/>
  <c r="W494" i="1313"/>
  <c r="T493" i="1313"/>
  <c r="U493" i="1313"/>
  <c r="V493" i="1313"/>
  <c r="W493" i="1313"/>
  <c r="T492" i="1313"/>
  <c r="U492" i="1313"/>
  <c r="V492" i="1313"/>
  <c r="W492" i="1313"/>
  <c r="T491" i="1313"/>
  <c r="U491" i="1313"/>
  <c r="V491" i="1313"/>
  <c r="W491" i="1313"/>
  <c r="T490" i="1313"/>
  <c r="U490" i="1313"/>
  <c r="V490" i="1313"/>
  <c r="W490" i="1313"/>
  <c r="T489" i="1313"/>
  <c r="U489" i="1313"/>
  <c r="V489" i="1313"/>
  <c r="W489" i="1313"/>
  <c r="T488" i="1313"/>
  <c r="U488" i="1313"/>
  <c r="V488" i="1313"/>
  <c r="W488" i="1313"/>
  <c r="T487" i="1313"/>
  <c r="U487" i="1313"/>
  <c r="V487" i="1313"/>
  <c r="W487" i="1313"/>
  <c r="T486" i="1313"/>
  <c r="U486" i="1313"/>
  <c r="V486" i="1313"/>
  <c r="W486" i="1313"/>
  <c r="T485" i="1313"/>
  <c r="U485" i="1313"/>
  <c r="V485" i="1313"/>
  <c r="W485" i="1313"/>
  <c r="T484" i="1313"/>
  <c r="U484" i="1313"/>
  <c r="V484" i="1313"/>
  <c r="W484" i="1313"/>
  <c r="T483" i="1313"/>
  <c r="U483" i="1313"/>
  <c r="V483" i="1313"/>
  <c r="W483" i="1313"/>
  <c r="T482" i="1313"/>
  <c r="U482" i="1313"/>
  <c r="V482" i="1313"/>
  <c r="W482" i="1313"/>
  <c r="T481" i="1313"/>
  <c r="U481" i="1313"/>
  <c r="V481" i="1313"/>
  <c r="W481" i="1313"/>
  <c r="T480" i="1313"/>
  <c r="U480" i="1313"/>
  <c r="V480" i="1313"/>
  <c r="W480" i="1313"/>
  <c r="T479" i="1313"/>
  <c r="U479" i="1313"/>
  <c r="V479" i="1313"/>
  <c r="W479" i="1313"/>
  <c r="T478" i="1313"/>
  <c r="U478" i="1313"/>
  <c r="V478" i="1313"/>
  <c r="W478" i="1313"/>
  <c r="T477" i="1313"/>
  <c r="U477" i="1313"/>
  <c r="V477" i="1313"/>
  <c r="W477" i="1313"/>
  <c r="T476" i="1313"/>
  <c r="U476" i="1313"/>
  <c r="V476" i="1313"/>
  <c r="W476" i="1313"/>
  <c r="T475" i="1313"/>
  <c r="U475" i="1313"/>
  <c r="V475" i="1313"/>
  <c r="W475" i="1313"/>
  <c r="T474" i="1313"/>
  <c r="U474" i="1313"/>
  <c r="V474" i="1313"/>
  <c r="W474" i="1313"/>
  <c r="T473" i="1313"/>
  <c r="U473" i="1313"/>
  <c r="V473" i="1313"/>
  <c r="W473" i="1313"/>
  <c r="T472" i="1313"/>
  <c r="U472" i="1313"/>
  <c r="V472" i="1313"/>
  <c r="W472" i="1313"/>
  <c r="T471" i="1313"/>
  <c r="U471" i="1313"/>
  <c r="V471" i="1313"/>
  <c r="W471" i="1313"/>
  <c r="T470" i="1313"/>
  <c r="U470" i="1313"/>
  <c r="V470" i="1313"/>
  <c r="W470" i="1313"/>
  <c r="T469" i="1313"/>
  <c r="U469" i="1313"/>
  <c r="V469" i="1313"/>
  <c r="W469" i="1313"/>
  <c r="T468" i="1313"/>
  <c r="U468" i="1313"/>
  <c r="V468" i="1313"/>
  <c r="W468" i="1313"/>
  <c r="T467" i="1313"/>
  <c r="U467" i="1313"/>
  <c r="V467" i="1313"/>
  <c r="W467" i="1313"/>
  <c r="T466" i="1313"/>
  <c r="U466" i="1313"/>
  <c r="V466" i="1313"/>
  <c r="W466" i="1313"/>
  <c r="T465" i="1313"/>
  <c r="U465" i="1313"/>
  <c r="V465" i="1313"/>
  <c r="W465" i="1313"/>
  <c r="T464" i="1313"/>
  <c r="U464" i="1313"/>
  <c r="V464" i="1313"/>
  <c r="W464" i="1313"/>
  <c r="T463" i="1313"/>
  <c r="U463" i="1313"/>
  <c r="V463" i="1313"/>
  <c r="W463" i="1313"/>
  <c r="T462" i="1313"/>
  <c r="U462" i="1313"/>
  <c r="V462" i="1313"/>
  <c r="W462" i="1313"/>
  <c r="T461" i="1313"/>
  <c r="U461" i="1313"/>
  <c r="V461" i="1313"/>
  <c r="W461" i="1313"/>
  <c r="T460" i="1313"/>
  <c r="U460" i="1313"/>
  <c r="V460" i="1313"/>
  <c r="W460" i="1313"/>
  <c r="T459" i="1313"/>
  <c r="U459" i="1313"/>
  <c r="V459" i="1313"/>
  <c r="W459" i="1313"/>
  <c r="T458" i="1313"/>
  <c r="U458" i="1313"/>
  <c r="V458" i="1313"/>
  <c r="W458" i="1313"/>
  <c r="T457" i="1313"/>
  <c r="U457" i="1313"/>
  <c r="V457" i="1313"/>
  <c r="W457" i="1313"/>
  <c r="T456" i="1313"/>
  <c r="U456" i="1313"/>
  <c r="V456" i="1313"/>
  <c r="W456" i="1313"/>
  <c r="T455" i="1313"/>
  <c r="U455" i="1313"/>
  <c r="V455" i="1313"/>
  <c r="W455" i="1313"/>
  <c r="T454" i="1313"/>
  <c r="U454" i="1313"/>
  <c r="V454" i="1313"/>
  <c r="W454" i="1313"/>
  <c r="T453" i="1313"/>
  <c r="U453" i="1313"/>
  <c r="V453" i="1313"/>
  <c r="W453" i="1313"/>
  <c r="T452" i="1313"/>
  <c r="U452" i="1313"/>
  <c r="V452" i="1313"/>
  <c r="W452" i="1313"/>
  <c r="T451" i="1313"/>
  <c r="U451" i="1313"/>
  <c r="V451" i="1313"/>
  <c r="W451" i="1313"/>
  <c r="T450" i="1313"/>
  <c r="U450" i="1313"/>
  <c r="V450" i="1313"/>
  <c r="W450" i="1313"/>
  <c r="T449" i="1313"/>
  <c r="U449" i="1313"/>
  <c r="V449" i="1313"/>
  <c r="W449" i="1313"/>
  <c r="T448" i="1313"/>
  <c r="U448" i="1313"/>
  <c r="V448" i="1313"/>
  <c r="W448" i="1313"/>
  <c r="T447" i="1313"/>
  <c r="U447" i="1313"/>
  <c r="V447" i="1313"/>
  <c r="W447" i="1313"/>
  <c r="T446" i="1313"/>
  <c r="U446" i="1313"/>
  <c r="V446" i="1313"/>
  <c r="W446" i="1313"/>
  <c r="T445" i="1313"/>
  <c r="U445" i="1313"/>
  <c r="V445" i="1313"/>
  <c r="W445" i="1313"/>
  <c r="T444" i="1313"/>
  <c r="U444" i="1313"/>
  <c r="V444" i="1313"/>
  <c r="W444" i="1313"/>
  <c r="T443" i="1313"/>
  <c r="U443" i="1313"/>
  <c r="V443" i="1313"/>
  <c r="W443" i="1313"/>
  <c r="T442" i="1313"/>
  <c r="U442" i="1313"/>
  <c r="V442" i="1313"/>
  <c r="W442" i="1313"/>
  <c r="T441" i="1313"/>
  <c r="U441" i="1313"/>
  <c r="V441" i="1313"/>
  <c r="W441" i="1313"/>
  <c r="T440" i="1313"/>
  <c r="U440" i="1313"/>
  <c r="V440" i="1313"/>
  <c r="W440" i="1313"/>
  <c r="T439" i="1313"/>
  <c r="U439" i="1313"/>
  <c r="V439" i="1313"/>
  <c r="W439" i="1313"/>
  <c r="T438" i="1313"/>
  <c r="U438" i="1313"/>
  <c r="V438" i="1313"/>
  <c r="W438" i="1313"/>
  <c r="T437" i="1313"/>
  <c r="U437" i="1313"/>
  <c r="V437" i="1313"/>
  <c r="W437" i="1313"/>
  <c r="T436" i="1313"/>
  <c r="U436" i="1313"/>
  <c r="V436" i="1313"/>
  <c r="W436" i="1313"/>
  <c r="T435" i="1313"/>
  <c r="U435" i="1313"/>
  <c r="V435" i="1313"/>
  <c r="W435" i="1313"/>
  <c r="T434" i="1313"/>
  <c r="U434" i="1313"/>
  <c r="V434" i="1313"/>
  <c r="W434" i="1313"/>
  <c r="T433" i="1313"/>
  <c r="U433" i="1313"/>
  <c r="V433" i="1313"/>
  <c r="W433" i="1313"/>
  <c r="T432" i="1313"/>
  <c r="U432" i="1313"/>
  <c r="V432" i="1313"/>
  <c r="W432" i="1313"/>
  <c r="T431" i="1313"/>
  <c r="U431" i="1313"/>
  <c r="V431" i="1313"/>
  <c r="W431" i="1313"/>
  <c r="T430" i="1313"/>
  <c r="U430" i="1313"/>
  <c r="V430" i="1313"/>
  <c r="W430" i="1313"/>
  <c r="T429" i="1313"/>
  <c r="U429" i="1313"/>
  <c r="V429" i="1313"/>
  <c r="W429" i="1313"/>
  <c r="T428" i="1313"/>
  <c r="U428" i="1313"/>
  <c r="V428" i="1313"/>
  <c r="W428" i="1313"/>
  <c r="T427" i="1313"/>
  <c r="U427" i="1313"/>
  <c r="V427" i="1313"/>
  <c r="W427" i="1313"/>
  <c r="T426" i="1313"/>
  <c r="U426" i="1313"/>
  <c r="V426" i="1313"/>
  <c r="W426" i="1313"/>
  <c r="T425" i="1313"/>
  <c r="U425" i="1313"/>
  <c r="V425" i="1313"/>
  <c r="W425" i="1313"/>
  <c r="T424" i="1313"/>
  <c r="U424" i="1313"/>
  <c r="V424" i="1313"/>
  <c r="W424" i="1313"/>
  <c r="T423" i="1313"/>
  <c r="U423" i="1313"/>
  <c r="V423" i="1313"/>
  <c r="W423" i="1313"/>
  <c r="T422" i="1313"/>
  <c r="U422" i="1313"/>
  <c r="V422" i="1313"/>
  <c r="W422" i="1313"/>
  <c r="T421" i="1313"/>
  <c r="U421" i="1313"/>
  <c r="V421" i="1313"/>
  <c r="W421" i="1313"/>
  <c r="T420" i="1313"/>
  <c r="U420" i="1313"/>
  <c r="V420" i="1313"/>
  <c r="W420" i="1313"/>
  <c r="T419" i="1313"/>
  <c r="U419" i="1313"/>
  <c r="V419" i="1313"/>
  <c r="W419" i="1313"/>
  <c r="T418" i="1313"/>
  <c r="U418" i="1313"/>
  <c r="V418" i="1313"/>
  <c r="W418" i="1313"/>
  <c r="T417" i="1313"/>
  <c r="U417" i="1313"/>
  <c r="V417" i="1313"/>
  <c r="W417" i="1313"/>
  <c r="T416" i="1313"/>
  <c r="U416" i="1313"/>
  <c r="V416" i="1313"/>
  <c r="W416" i="1313"/>
  <c r="T415" i="1313"/>
  <c r="U415" i="1313"/>
  <c r="V415" i="1313"/>
  <c r="W415" i="1313"/>
  <c r="T414" i="1313"/>
  <c r="U414" i="1313"/>
  <c r="V414" i="1313"/>
  <c r="W414" i="1313"/>
  <c r="T413" i="1313"/>
  <c r="U413" i="1313"/>
  <c r="V413" i="1313"/>
  <c r="W413" i="1313"/>
  <c r="T412" i="1313"/>
  <c r="U412" i="1313"/>
  <c r="V412" i="1313"/>
  <c r="W412" i="1313"/>
  <c r="T411" i="1313"/>
  <c r="U411" i="1313"/>
  <c r="V411" i="1313"/>
  <c r="W411" i="1313"/>
  <c r="T410" i="1313"/>
  <c r="U410" i="1313"/>
  <c r="V410" i="1313"/>
  <c r="W410" i="1313"/>
  <c r="T409" i="1313"/>
  <c r="U409" i="1313"/>
  <c r="V409" i="1313"/>
  <c r="W409" i="1313"/>
  <c r="T408" i="1313"/>
  <c r="U408" i="1313"/>
  <c r="V408" i="1313"/>
  <c r="W408" i="1313"/>
  <c r="T407" i="1313"/>
  <c r="U407" i="1313"/>
  <c r="V407" i="1313"/>
  <c r="W407" i="1313"/>
  <c r="T406" i="1313"/>
  <c r="U406" i="1313"/>
  <c r="V406" i="1313"/>
  <c r="W406" i="1313"/>
  <c r="T405" i="1313"/>
  <c r="U405" i="1313"/>
  <c r="V405" i="1313"/>
  <c r="W405" i="1313"/>
  <c r="T404" i="1313"/>
  <c r="U404" i="1313"/>
  <c r="V404" i="1313"/>
  <c r="W404" i="1313"/>
  <c r="T403" i="1313"/>
  <c r="U403" i="1313"/>
  <c r="V403" i="1313"/>
  <c r="W403" i="1313"/>
  <c r="T402" i="1313"/>
  <c r="U402" i="1313"/>
  <c r="V402" i="1313"/>
  <c r="W402" i="1313"/>
  <c r="T401" i="1313"/>
  <c r="U401" i="1313"/>
  <c r="V401" i="1313"/>
  <c r="W401" i="1313"/>
  <c r="T400" i="1313"/>
  <c r="U400" i="1313"/>
  <c r="V400" i="1313"/>
  <c r="W400" i="1313"/>
  <c r="T399" i="1313"/>
  <c r="U399" i="1313"/>
  <c r="V399" i="1313"/>
  <c r="W399" i="1313"/>
  <c r="T398" i="1313"/>
  <c r="U398" i="1313"/>
  <c r="V398" i="1313"/>
  <c r="W398" i="1313"/>
  <c r="T397" i="1313"/>
  <c r="U397" i="1313"/>
  <c r="V397" i="1313"/>
  <c r="W397" i="1313"/>
  <c r="T396" i="1313"/>
  <c r="U396" i="1313"/>
  <c r="V396" i="1313"/>
  <c r="W396" i="1313"/>
  <c r="T395" i="1313"/>
  <c r="U395" i="1313"/>
  <c r="V395" i="1313"/>
  <c r="W395" i="1313"/>
  <c r="T394" i="1313"/>
  <c r="U394" i="1313"/>
  <c r="V394" i="1313"/>
  <c r="W394" i="1313"/>
  <c r="T393" i="1313"/>
  <c r="U393" i="1313"/>
  <c r="V393" i="1313"/>
  <c r="W393" i="1313"/>
  <c r="T392" i="1313"/>
  <c r="U392" i="1313"/>
  <c r="V392" i="1313"/>
  <c r="W392" i="1313"/>
  <c r="T391" i="1313"/>
  <c r="U391" i="1313"/>
  <c r="V391" i="1313"/>
  <c r="W391" i="1313"/>
  <c r="T390" i="1313"/>
  <c r="U390" i="1313"/>
  <c r="V390" i="1313"/>
  <c r="W390" i="1313"/>
  <c r="T389" i="1313"/>
  <c r="U389" i="1313"/>
  <c r="V389" i="1313"/>
  <c r="W389" i="1313"/>
  <c r="T388" i="1313"/>
  <c r="U388" i="1313"/>
  <c r="V388" i="1313"/>
  <c r="W388" i="1313"/>
  <c r="T387" i="1313"/>
  <c r="U387" i="1313"/>
  <c r="V387" i="1313"/>
  <c r="W387" i="1313"/>
  <c r="T386" i="1313"/>
  <c r="U386" i="1313"/>
  <c r="V386" i="1313"/>
  <c r="W386" i="1313"/>
  <c r="T385" i="1313"/>
  <c r="U385" i="1313"/>
  <c r="V385" i="1313"/>
  <c r="W385" i="1313"/>
  <c r="T384" i="1313"/>
  <c r="U384" i="1313"/>
  <c r="V384" i="1313"/>
  <c r="W384" i="1313"/>
  <c r="T383" i="1313"/>
  <c r="U383" i="1313"/>
  <c r="V383" i="1313"/>
  <c r="W383" i="1313"/>
  <c r="T382" i="1313"/>
  <c r="U382" i="1313"/>
  <c r="V382" i="1313"/>
  <c r="W382" i="1313"/>
  <c r="T381" i="1313"/>
  <c r="U381" i="1313"/>
  <c r="V381" i="1313"/>
  <c r="W381" i="1313"/>
  <c r="T380" i="1313"/>
  <c r="U380" i="1313"/>
  <c r="V380" i="1313"/>
  <c r="W380" i="1313"/>
  <c r="T379" i="1313"/>
  <c r="U379" i="1313"/>
  <c r="V379" i="1313"/>
  <c r="W379" i="1313"/>
  <c r="T378" i="1313"/>
  <c r="U378" i="1313"/>
  <c r="V378" i="1313"/>
  <c r="W378" i="1313"/>
  <c r="T377" i="1313"/>
  <c r="U377" i="1313"/>
  <c r="V377" i="1313"/>
  <c r="W377" i="1313"/>
  <c r="T376" i="1313"/>
  <c r="U376" i="1313"/>
  <c r="V376" i="1313"/>
  <c r="W376" i="1313"/>
  <c r="T375" i="1313"/>
  <c r="U375" i="1313"/>
  <c r="V375" i="1313"/>
  <c r="W375" i="1313"/>
  <c r="T374" i="1313"/>
  <c r="U374" i="1313"/>
  <c r="V374" i="1313"/>
  <c r="W374" i="1313"/>
  <c r="T373" i="1313"/>
  <c r="U373" i="1313"/>
  <c r="V373" i="1313"/>
  <c r="W373" i="1313"/>
  <c r="T372" i="1313"/>
  <c r="U372" i="1313"/>
  <c r="V372" i="1313"/>
  <c r="W372" i="1313"/>
  <c r="T371" i="1313"/>
  <c r="U371" i="1313"/>
  <c r="V371" i="1313"/>
  <c r="W371" i="1313"/>
  <c r="T370" i="1313"/>
  <c r="U370" i="1313"/>
  <c r="V370" i="1313"/>
  <c r="W370" i="1313"/>
  <c r="T369" i="1313"/>
  <c r="U369" i="1313"/>
  <c r="V369" i="1313"/>
  <c r="W369" i="1313"/>
  <c r="T368" i="1313"/>
  <c r="U368" i="1313"/>
  <c r="V368" i="1313"/>
  <c r="W368" i="1313"/>
  <c r="T367" i="1313"/>
  <c r="U367" i="1313"/>
  <c r="V367" i="1313"/>
  <c r="W367" i="1313"/>
  <c r="T366" i="1313"/>
  <c r="U366" i="1313"/>
  <c r="V366" i="1313"/>
  <c r="W366" i="1313"/>
  <c r="T365" i="1313"/>
  <c r="U365" i="1313"/>
  <c r="V365" i="1313"/>
  <c r="W365" i="1313"/>
  <c r="T364" i="1313"/>
  <c r="U364" i="1313"/>
  <c r="V364" i="1313"/>
  <c r="W364" i="1313"/>
  <c r="T363" i="1313"/>
  <c r="U363" i="1313"/>
  <c r="V363" i="1313"/>
  <c r="W363" i="1313"/>
  <c r="T362" i="1313"/>
  <c r="U362" i="1313"/>
  <c r="V362" i="1313"/>
  <c r="W362" i="1313"/>
  <c r="T361" i="1313"/>
  <c r="U361" i="1313"/>
  <c r="V361" i="1313"/>
  <c r="W361" i="1313"/>
  <c r="T360" i="1313"/>
  <c r="U360" i="1313"/>
  <c r="V360" i="1313"/>
  <c r="W360" i="1313"/>
  <c r="T359" i="1313"/>
  <c r="U359" i="1313"/>
  <c r="V359" i="1313"/>
  <c r="W359" i="1313"/>
  <c r="T358" i="1313"/>
  <c r="U358" i="1313"/>
  <c r="V358" i="1313"/>
  <c r="W358" i="1313"/>
  <c r="T357" i="1313"/>
  <c r="U357" i="1313"/>
  <c r="V357" i="1313"/>
  <c r="W357" i="1313"/>
  <c r="T356" i="1313"/>
  <c r="U356" i="1313"/>
  <c r="V356" i="1313"/>
  <c r="W356" i="1313"/>
  <c r="T355" i="1313"/>
  <c r="U355" i="1313"/>
  <c r="V355" i="1313"/>
  <c r="W355" i="1313"/>
  <c r="T354" i="1313"/>
  <c r="U354" i="1313"/>
  <c r="V354" i="1313"/>
  <c r="W354" i="1313"/>
  <c r="T353" i="1313"/>
  <c r="U353" i="1313"/>
  <c r="V353" i="1313"/>
  <c r="W353" i="1313"/>
  <c r="T352" i="1313"/>
  <c r="U352" i="1313"/>
  <c r="V352" i="1313"/>
  <c r="W352" i="1313"/>
  <c r="T351" i="1313"/>
  <c r="U351" i="1313"/>
  <c r="V351" i="1313"/>
  <c r="W351" i="1313"/>
  <c r="T350" i="1313"/>
  <c r="U350" i="1313"/>
  <c r="V350" i="1313"/>
  <c r="W350" i="1313"/>
  <c r="T349" i="1313"/>
  <c r="U349" i="1313"/>
  <c r="V349" i="1313"/>
  <c r="W349" i="1313"/>
  <c r="T348" i="1313"/>
  <c r="U348" i="1313"/>
  <c r="V348" i="1313"/>
  <c r="W348" i="1313"/>
  <c r="T347" i="1313"/>
  <c r="U347" i="1313"/>
  <c r="V347" i="1313"/>
  <c r="W347" i="1313"/>
  <c r="T346" i="1313"/>
  <c r="U346" i="1313"/>
  <c r="V346" i="1313"/>
  <c r="W346" i="1313"/>
  <c r="T345" i="1313"/>
  <c r="U345" i="1313"/>
  <c r="V345" i="1313"/>
  <c r="W345" i="1313"/>
  <c r="T344" i="1313"/>
  <c r="U344" i="1313"/>
  <c r="V344" i="1313"/>
  <c r="W344" i="1313"/>
  <c r="T343" i="1313"/>
  <c r="U343" i="1313"/>
  <c r="V343" i="1313"/>
  <c r="W343" i="1313"/>
  <c r="T342" i="1313"/>
  <c r="U342" i="1313"/>
  <c r="V342" i="1313"/>
  <c r="W342" i="1313"/>
  <c r="T341" i="1313"/>
  <c r="U341" i="1313"/>
  <c r="V341" i="1313"/>
  <c r="W341" i="1313"/>
  <c r="T340" i="1313"/>
  <c r="U340" i="1313"/>
  <c r="V340" i="1313"/>
  <c r="W340" i="1313"/>
  <c r="T339" i="1313"/>
  <c r="U339" i="1313"/>
  <c r="V339" i="1313"/>
  <c r="W339" i="1313"/>
  <c r="T338" i="1313"/>
  <c r="U338" i="1313"/>
  <c r="V338" i="1313"/>
  <c r="W338" i="1313"/>
  <c r="T337" i="1313"/>
  <c r="U337" i="1313"/>
  <c r="V337" i="1313"/>
  <c r="W337" i="1313"/>
  <c r="T336" i="1313"/>
  <c r="U336" i="1313"/>
  <c r="V336" i="1313"/>
  <c r="W336" i="1313"/>
  <c r="T335" i="1313"/>
  <c r="U335" i="1313"/>
  <c r="V335" i="1313"/>
  <c r="W335" i="1313"/>
  <c r="T334" i="1313"/>
  <c r="U334" i="1313"/>
  <c r="V334" i="1313"/>
  <c r="W334" i="1313"/>
  <c r="T333" i="1313"/>
  <c r="U333" i="1313"/>
  <c r="V333" i="1313"/>
  <c r="W333" i="1313"/>
  <c r="T332" i="1313"/>
  <c r="U332" i="1313"/>
  <c r="V332" i="1313"/>
  <c r="W332" i="1313"/>
  <c r="T331" i="1313"/>
  <c r="U331" i="1313"/>
  <c r="V331" i="1313"/>
  <c r="W331" i="1313"/>
  <c r="T330" i="1313"/>
  <c r="U330" i="1313"/>
  <c r="V330" i="1313"/>
  <c r="W330" i="1313"/>
  <c r="T329" i="1313"/>
  <c r="U329" i="1313"/>
  <c r="V329" i="1313"/>
  <c r="W329" i="1313"/>
  <c r="T328" i="1313"/>
  <c r="U328" i="1313"/>
  <c r="V328" i="1313"/>
  <c r="W328" i="1313"/>
  <c r="T327" i="1313"/>
  <c r="U327" i="1313"/>
  <c r="V327" i="1313"/>
  <c r="W327" i="1313"/>
  <c r="T326" i="1313"/>
  <c r="U326" i="1313"/>
  <c r="V326" i="1313"/>
  <c r="W326" i="1313"/>
  <c r="T325" i="1313"/>
  <c r="U325" i="1313"/>
  <c r="V325" i="1313"/>
  <c r="W325" i="1313"/>
  <c r="T324" i="1313"/>
  <c r="U324" i="1313"/>
  <c r="V324" i="1313"/>
  <c r="W324" i="1313"/>
  <c r="T323" i="1313"/>
  <c r="U323" i="1313"/>
  <c r="V323" i="1313"/>
  <c r="W323" i="1313"/>
  <c r="T322" i="1313"/>
  <c r="U322" i="1313"/>
  <c r="V322" i="1313"/>
  <c r="W322" i="1313"/>
  <c r="T321" i="1313"/>
  <c r="U321" i="1313"/>
  <c r="V321" i="1313"/>
  <c r="W321" i="1313"/>
  <c r="T320" i="1313"/>
  <c r="U320" i="1313"/>
  <c r="V320" i="1313"/>
  <c r="W320" i="1313"/>
  <c r="T319" i="1313"/>
  <c r="U319" i="1313"/>
  <c r="V319" i="1313"/>
  <c r="W319" i="1313"/>
  <c r="T318" i="1313"/>
  <c r="U318" i="1313"/>
  <c r="V318" i="1313"/>
  <c r="W318" i="1313"/>
  <c r="T317" i="1313"/>
  <c r="U317" i="1313"/>
  <c r="V317" i="1313"/>
  <c r="W317" i="1313"/>
  <c r="T316" i="1313"/>
  <c r="U316" i="1313"/>
  <c r="V316" i="1313"/>
  <c r="W316" i="1313"/>
  <c r="T315" i="1313"/>
  <c r="U315" i="1313"/>
  <c r="V315" i="1313"/>
  <c r="W315" i="1313"/>
  <c r="T314" i="1313"/>
  <c r="U314" i="1313"/>
  <c r="V314" i="1313"/>
  <c r="W314" i="1313"/>
  <c r="T313" i="1313"/>
  <c r="U313" i="1313"/>
  <c r="V313" i="1313"/>
  <c r="W313" i="1313"/>
  <c r="T312" i="1313"/>
  <c r="U312" i="1313"/>
  <c r="V312" i="1313"/>
  <c r="W312" i="1313"/>
  <c r="T311" i="1313"/>
  <c r="U311" i="1313"/>
  <c r="V311" i="1313"/>
  <c r="W311" i="1313"/>
  <c r="T310" i="1313"/>
  <c r="U310" i="1313"/>
  <c r="V310" i="1313"/>
  <c r="W310" i="1313"/>
  <c r="T309" i="1313"/>
  <c r="U309" i="1313"/>
  <c r="V309" i="1313"/>
  <c r="W309" i="1313"/>
  <c r="T308" i="1313"/>
  <c r="U308" i="1313"/>
  <c r="V308" i="1313"/>
  <c r="W308" i="1313"/>
  <c r="T307" i="1313"/>
  <c r="U307" i="1313"/>
  <c r="V307" i="1313"/>
  <c r="W307" i="1313"/>
  <c r="T306" i="1313"/>
  <c r="U306" i="1313"/>
  <c r="V306" i="1313"/>
  <c r="W306" i="1313"/>
  <c r="T305" i="1313"/>
  <c r="U305" i="1313"/>
  <c r="V305" i="1313"/>
  <c r="W305" i="1313"/>
  <c r="T304" i="1313"/>
  <c r="U304" i="1313"/>
  <c r="V304" i="1313"/>
  <c r="W304" i="1313"/>
  <c r="T303" i="1313"/>
  <c r="U303" i="1313"/>
  <c r="V303" i="1313"/>
  <c r="W303" i="1313"/>
  <c r="T302" i="1313"/>
  <c r="U302" i="1313"/>
  <c r="V302" i="1313"/>
  <c r="W302" i="1313"/>
  <c r="T301" i="1313"/>
  <c r="U301" i="1313"/>
  <c r="V301" i="1313"/>
  <c r="W301" i="1313"/>
  <c r="T300" i="1313"/>
  <c r="U300" i="1313"/>
  <c r="V300" i="1313"/>
  <c r="W300" i="1313"/>
  <c r="T299" i="1313"/>
  <c r="U299" i="1313"/>
  <c r="V299" i="1313"/>
  <c r="W299" i="1313"/>
  <c r="T298" i="1313"/>
  <c r="U298" i="1313"/>
  <c r="V298" i="1313"/>
  <c r="W298" i="1313"/>
  <c r="T297" i="1313"/>
  <c r="U297" i="1313"/>
  <c r="V297" i="1313"/>
  <c r="W297" i="1313"/>
  <c r="T296" i="1313"/>
  <c r="U296" i="1313"/>
  <c r="V296" i="1313"/>
  <c r="W296" i="1313"/>
  <c r="T295" i="1313"/>
  <c r="U295" i="1313"/>
  <c r="V295" i="1313"/>
  <c r="W295" i="1313"/>
  <c r="T294" i="1313"/>
  <c r="U294" i="1313"/>
  <c r="V294" i="1313"/>
  <c r="W294" i="1313"/>
  <c r="T293" i="1313"/>
  <c r="U293" i="1313"/>
  <c r="V293" i="1313"/>
  <c r="W293" i="1313"/>
  <c r="T292" i="1313"/>
  <c r="U292" i="1313"/>
  <c r="V292" i="1313"/>
  <c r="W292" i="1313"/>
  <c r="T291" i="1313"/>
  <c r="U291" i="1313"/>
  <c r="V291" i="1313"/>
  <c r="W291" i="1313"/>
  <c r="T290" i="1313"/>
  <c r="U290" i="1313"/>
  <c r="V290" i="1313"/>
  <c r="W290" i="1313"/>
  <c r="T289" i="1313"/>
  <c r="U289" i="1313"/>
  <c r="V289" i="1313"/>
  <c r="W289" i="1313"/>
  <c r="T288" i="1313"/>
  <c r="U288" i="1313"/>
  <c r="V288" i="1313"/>
  <c r="W288" i="1313"/>
  <c r="T287" i="1313"/>
  <c r="U287" i="1313"/>
  <c r="V287" i="1313"/>
  <c r="W287" i="1313"/>
  <c r="T286" i="1313"/>
  <c r="U286" i="1313"/>
  <c r="V286" i="1313"/>
  <c r="W286" i="1313"/>
  <c r="T285" i="1313"/>
  <c r="U285" i="1313"/>
  <c r="V285" i="1313"/>
  <c r="W285" i="1313"/>
  <c r="T284" i="1313"/>
  <c r="U284" i="1313"/>
  <c r="V284" i="1313"/>
  <c r="W284" i="1313"/>
  <c r="T283" i="1313"/>
  <c r="U283" i="1313"/>
  <c r="V283" i="1313"/>
  <c r="W283" i="1313"/>
  <c r="T282" i="1313"/>
  <c r="U282" i="1313"/>
  <c r="V282" i="1313"/>
  <c r="W282" i="1313"/>
  <c r="T281" i="1313"/>
  <c r="U281" i="1313"/>
  <c r="V281" i="1313"/>
  <c r="W281" i="1313"/>
  <c r="T280" i="1313"/>
  <c r="U280" i="1313"/>
  <c r="V280" i="1313"/>
  <c r="W280" i="1313"/>
  <c r="T279" i="1313"/>
  <c r="U279" i="1313"/>
  <c r="V279" i="1313"/>
  <c r="W279" i="1313"/>
  <c r="T278" i="1313"/>
  <c r="U278" i="1313"/>
  <c r="V278" i="1313"/>
  <c r="W278" i="1313"/>
  <c r="T277" i="1313"/>
  <c r="U277" i="1313"/>
  <c r="V277" i="1313"/>
  <c r="W277" i="1313"/>
  <c r="T276" i="1313"/>
  <c r="U276" i="1313"/>
  <c r="V276" i="1313"/>
  <c r="W276" i="1313"/>
  <c r="T275" i="1313"/>
  <c r="U275" i="1313"/>
  <c r="V275" i="1313"/>
  <c r="W275" i="1313"/>
  <c r="T274" i="1313"/>
  <c r="U274" i="1313"/>
  <c r="V274" i="1313"/>
  <c r="W274" i="1313"/>
  <c r="T273" i="1313"/>
  <c r="U273" i="1313"/>
  <c r="V273" i="1313"/>
  <c r="W273" i="1313"/>
  <c r="T272" i="1313"/>
  <c r="U272" i="1313"/>
  <c r="V272" i="1313"/>
  <c r="W272" i="1313"/>
  <c r="T271" i="1313"/>
  <c r="U271" i="1313"/>
  <c r="V271" i="1313"/>
  <c r="W271" i="1313"/>
  <c r="T270" i="1313"/>
  <c r="U270" i="1313"/>
  <c r="V270" i="1313"/>
  <c r="W270" i="1313"/>
  <c r="T269" i="1313"/>
  <c r="U269" i="1313"/>
  <c r="V269" i="1313"/>
  <c r="W269" i="1313"/>
  <c r="T268" i="1313"/>
  <c r="U268" i="1313"/>
  <c r="V268" i="1313"/>
  <c r="W268" i="1313"/>
  <c r="T267" i="1313"/>
  <c r="U267" i="1313"/>
  <c r="V267" i="1313"/>
  <c r="W267" i="1313"/>
  <c r="T266" i="1313"/>
  <c r="U266" i="1313"/>
  <c r="V266" i="1313"/>
  <c r="W266" i="1313"/>
  <c r="T265" i="1313"/>
  <c r="U265" i="1313"/>
  <c r="V265" i="1313"/>
  <c r="W265" i="1313"/>
  <c r="T264" i="1313"/>
  <c r="U264" i="1313"/>
  <c r="V264" i="1313"/>
  <c r="W264" i="1313"/>
  <c r="T263" i="1313"/>
  <c r="U263" i="1313"/>
  <c r="V263" i="1313"/>
  <c r="W263" i="1313"/>
  <c r="T262" i="1313"/>
  <c r="U262" i="1313"/>
  <c r="V262" i="1313"/>
  <c r="W262" i="1313"/>
  <c r="T261" i="1313"/>
  <c r="U261" i="1313"/>
  <c r="V261" i="1313"/>
  <c r="W261" i="1313"/>
  <c r="T260" i="1313"/>
  <c r="U260" i="1313"/>
  <c r="V260" i="1313"/>
  <c r="W260" i="1313"/>
  <c r="T259" i="1313"/>
  <c r="U259" i="1313"/>
  <c r="V259" i="1313"/>
  <c r="W259" i="1313"/>
  <c r="T258" i="1313"/>
  <c r="U258" i="1313"/>
  <c r="V258" i="1313"/>
  <c r="W258" i="1313"/>
  <c r="T257" i="1313"/>
  <c r="U257" i="1313"/>
  <c r="V257" i="1313"/>
  <c r="W257" i="1313"/>
  <c r="T256" i="1313"/>
  <c r="U256" i="1313"/>
  <c r="V256" i="1313"/>
  <c r="W256" i="1313"/>
  <c r="T255" i="1313"/>
  <c r="U255" i="1313"/>
  <c r="V255" i="1313"/>
  <c r="W255" i="1313"/>
  <c r="T254" i="1313"/>
  <c r="U254" i="1313"/>
  <c r="V254" i="1313"/>
  <c r="W254" i="1313"/>
  <c r="T253" i="1313"/>
  <c r="U253" i="1313"/>
  <c r="V253" i="1313"/>
  <c r="W253" i="1313"/>
  <c r="T252" i="1313"/>
  <c r="U252" i="1313"/>
  <c r="V252" i="1313"/>
  <c r="W252" i="1313"/>
  <c r="T251" i="1313"/>
  <c r="U251" i="1313"/>
  <c r="V251" i="1313"/>
  <c r="W251" i="1313"/>
  <c r="T250" i="1313"/>
  <c r="U250" i="1313"/>
  <c r="V250" i="1313"/>
  <c r="W250" i="1313"/>
  <c r="T249" i="1313"/>
  <c r="U249" i="1313"/>
  <c r="V249" i="1313"/>
  <c r="W249" i="1313"/>
  <c r="T248" i="1313"/>
  <c r="U248" i="1313"/>
  <c r="V248" i="1313"/>
  <c r="W248" i="1313"/>
  <c r="T247" i="1313"/>
  <c r="U247" i="1313"/>
  <c r="V247" i="1313"/>
  <c r="W247" i="1313"/>
  <c r="T246" i="1313"/>
  <c r="U246" i="1313"/>
  <c r="V246" i="1313"/>
  <c r="W246" i="1313"/>
  <c r="T245" i="1313"/>
  <c r="U245" i="1313"/>
  <c r="V245" i="1313"/>
  <c r="W245" i="1313"/>
  <c r="T244" i="1313"/>
  <c r="U244" i="1313"/>
  <c r="V244" i="1313"/>
  <c r="W244" i="1313"/>
  <c r="T243" i="1313"/>
  <c r="U243" i="1313"/>
  <c r="V243" i="1313"/>
  <c r="W243" i="1313"/>
  <c r="T242" i="1313"/>
  <c r="U242" i="1313"/>
  <c r="V242" i="1313"/>
  <c r="W242" i="1313"/>
  <c r="T241" i="1313"/>
  <c r="U241" i="1313"/>
  <c r="V241" i="1313"/>
  <c r="W241" i="1313"/>
  <c r="T240" i="1313"/>
  <c r="U240" i="1313"/>
  <c r="V240" i="1313"/>
  <c r="W240" i="1313"/>
  <c r="T239" i="1313"/>
  <c r="U239" i="1313"/>
  <c r="V239" i="1313"/>
  <c r="W239" i="1313"/>
  <c r="T238" i="1313"/>
  <c r="U238" i="1313"/>
  <c r="V238" i="1313"/>
  <c r="W238" i="1313"/>
  <c r="T237" i="1313"/>
  <c r="U237" i="1313"/>
  <c r="V237" i="1313"/>
  <c r="W237" i="1313"/>
  <c r="T236" i="1313"/>
  <c r="U236" i="1313"/>
  <c r="V236" i="1313"/>
  <c r="W236" i="1313"/>
  <c r="T235" i="1313"/>
  <c r="U235" i="1313"/>
  <c r="V235" i="1313"/>
  <c r="W235" i="1313"/>
  <c r="T234" i="1313"/>
  <c r="U234" i="1313"/>
  <c r="V234" i="1313"/>
  <c r="W234" i="1313"/>
  <c r="T233" i="1313"/>
  <c r="U233" i="1313"/>
  <c r="V233" i="1313"/>
  <c r="W233" i="1313"/>
  <c r="T232" i="1313"/>
  <c r="U232" i="1313"/>
  <c r="V232" i="1313"/>
  <c r="W232" i="1313"/>
  <c r="T231" i="1313"/>
  <c r="U231" i="1313"/>
  <c r="V231" i="1313"/>
  <c r="W231" i="1313"/>
  <c r="T230" i="1313"/>
  <c r="U230" i="1313"/>
  <c r="V230" i="1313"/>
  <c r="W230" i="1313"/>
  <c r="T229" i="1313"/>
  <c r="U229" i="1313"/>
  <c r="V229" i="1313"/>
  <c r="W229" i="1313"/>
  <c r="T228" i="1313"/>
  <c r="U228" i="1313"/>
  <c r="V228" i="1313"/>
  <c r="W228" i="1313"/>
  <c r="T227" i="1313"/>
  <c r="U227" i="1313"/>
  <c r="V227" i="1313"/>
  <c r="W227" i="1313"/>
  <c r="T226" i="1313"/>
  <c r="U226" i="1313"/>
  <c r="V226" i="1313"/>
  <c r="W226" i="1313"/>
  <c r="T225" i="1313"/>
  <c r="U225" i="1313"/>
  <c r="V225" i="1313"/>
  <c r="W225" i="1313"/>
  <c r="T224" i="1313"/>
  <c r="U224" i="1313"/>
  <c r="V224" i="1313"/>
  <c r="W224" i="1313"/>
  <c r="T223" i="1313"/>
  <c r="U223" i="1313"/>
  <c r="V223" i="1313"/>
  <c r="W223" i="1313"/>
  <c r="T222" i="1313"/>
  <c r="U222" i="1313"/>
  <c r="V222" i="1313"/>
  <c r="W222" i="1313"/>
  <c r="T221" i="1313"/>
  <c r="U221" i="1313"/>
  <c r="V221" i="1313"/>
  <c r="W221" i="1313"/>
  <c r="T220" i="1313"/>
  <c r="U220" i="1313"/>
  <c r="V220" i="1313"/>
  <c r="W220" i="1313"/>
  <c r="T219" i="1313"/>
  <c r="U219" i="1313"/>
  <c r="V219" i="1313"/>
  <c r="W219" i="1313"/>
  <c r="T218" i="1313"/>
  <c r="U218" i="1313"/>
  <c r="V218" i="1313"/>
  <c r="W218" i="1313"/>
  <c r="T217" i="1313"/>
  <c r="U217" i="1313"/>
  <c r="V217" i="1313"/>
  <c r="W217" i="1313"/>
  <c r="T216" i="1313"/>
  <c r="U216" i="1313"/>
  <c r="V216" i="1313"/>
  <c r="W216" i="1313"/>
  <c r="T215" i="1313"/>
  <c r="U215" i="1313"/>
  <c r="V215" i="1313"/>
  <c r="W215" i="1313"/>
  <c r="T214" i="1313"/>
  <c r="U214" i="1313"/>
  <c r="V214" i="1313"/>
  <c r="W214" i="1313"/>
  <c r="T213" i="1313"/>
  <c r="U213" i="1313"/>
  <c r="V213" i="1313"/>
  <c r="W213" i="1313"/>
  <c r="T212" i="1313"/>
  <c r="U212" i="1313"/>
  <c r="V212" i="1313"/>
  <c r="W212" i="1313"/>
  <c r="T211" i="1313"/>
  <c r="U211" i="1313"/>
  <c r="V211" i="1313"/>
  <c r="W211" i="1313"/>
  <c r="T210" i="1313"/>
  <c r="U210" i="1313"/>
  <c r="V210" i="1313"/>
  <c r="W210" i="1313"/>
  <c r="T209" i="1313"/>
  <c r="U209" i="1313"/>
  <c r="V209" i="1313"/>
  <c r="W209" i="1313"/>
  <c r="T208" i="1313"/>
  <c r="U208" i="1313"/>
  <c r="V208" i="1313"/>
  <c r="W208" i="1313"/>
  <c r="T207" i="1313"/>
  <c r="U207" i="1313"/>
  <c r="V207" i="1313"/>
  <c r="W207" i="1313"/>
  <c r="T206" i="1313"/>
  <c r="U206" i="1313"/>
  <c r="V206" i="1313"/>
  <c r="W206" i="1313"/>
  <c r="T205" i="1313"/>
  <c r="U205" i="1313"/>
  <c r="V205" i="1313"/>
  <c r="W205" i="1313"/>
  <c r="T204" i="1313"/>
  <c r="U204" i="1313"/>
  <c r="V204" i="1313"/>
  <c r="W204" i="1313"/>
  <c r="T203" i="1313"/>
  <c r="U203" i="1313"/>
  <c r="V203" i="1313"/>
  <c r="W203" i="1313"/>
  <c r="T202" i="1313"/>
  <c r="U202" i="1313"/>
  <c r="V202" i="1313"/>
  <c r="W202" i="1313"/>
  <c r="T201" i="1313"/>
  <c r="U201" i="1313"/>
  <c r="V201" i="1313"/>
  <c r="W201" i="1313"/>
  <c r="T200" i="1313"/>
  <c r="U200" i="1313"/>
  <c r="V200" i="1313"/>
  <c r="W200" i="1313"/>
  <c r="T199" i="1313"/>
  <c r="U199" i="1313"/>
  <c r="V199" i="1313"/>
  <c r="W199" i="1313"/>
  <c r="T198" i="1313"/>
  <c r="U198" i="1313"/>
  <c r="V198" i="1313"/>
  <c r="W198" i="1313"/>
  <c r="T197" i="1313"/>
  <c r="U197" i="1313"/>
  <c r="V197" i="1313"/>
  <c r="W197" i="1313"/>
  <c r="T196" i="1313"/>
  <c r="U196" i="1313"/>
  <c r="V196" i="1313"/>
  <c r="W196" i="1313"/>
  <c r="T195" i="1313"/>
  <c r="U195" i="1313"/>
  <c r="V195" i="1313"/>
  <c r="W195" i="1313"/>
  <c r="T194" i="1313"/>
  <c r="U194" i="1313"/>
  <c r="V194" i="1313"/>
  <c r="W194" i="1313"/>
  <c r="T193" i="1313"/>
  <c r="U193" i="1313"/>
  <c r="V193" i="1313"/>
  <c r="W193" i="1313"/>
  <c r="T192" i="1313"/>
  <c r="U192" i="1313"/>
  <c r="V192" i="1313"/>
  <c r="W192" i="1313"/>
  <c r="T191" i="1313"/>
  <c r="U191" i="1313"/>
  <c r="V191" i="1313"/>
  <c r="W191" i="1313"/>
  <c r="T190" i="1313"/>
  <c r="U190" i="1313"/>
  <c r="V190" i="1313"/>
  <c r="W190" i="1313"/>
  <c r="T189" i="1313"/>
  <c r="U189" i="1313"/>
  <c r="V189" i="1313"/>
  <c r="W189" i="1313"/>
  <c r="T188" i="1313"/>
  <c r="U188" i="1313"/>
  <c r="V188" i="1313"/>
  <c r="W188" i="1313"/>
  <c r="T187" i="1313"/>
  <c r="U187" i="1313"/>
  <c r="V187" i="1313"/>
  <c r="W187" i="1313"/>
  <c r="T186" i="1313"/>
  <c r="U186" i="1313"/>
  <c r="V186" i="1313"/>
  <c r="W186" i="1313"/>
  <c r="T185" i="1313"/>
  <c r="U185" i="1313"/>
  <c r="V185" i="1313"/>
  <c r="W185" i="1313"/>
  <c r="T184" i="1313"/>
  <c r="U184" i="1313"/>
  <c r="V184" i="1313"/>
  <c r="W184" i="1313"/>
  <c r="T183" i="1313"/>
  <c r="U183" i="1313"/>
  <c r="V183" i="1313"/>
  <c r="W183" i="1313"/>
  <c r="T182" i="1313"/>
  <c r="U182" i="1313"/>
  <c r="V182" i="1313"/>
  <c r="W182" i="1313"/>
  <c r="T181" i="1313"/>
  <c r="U181" i="1313"/>
  <c r="V181" i="1313"/>
  <c r="W181" i="1313"/>
  <c r="T180" i="1313"/>
  <c r="U180" i="1313"/>
  <c r="V180" i="1313"/>
  <c r="W180" i="1313"/>
  <c r="T179" i="1313"/>
  <c r="U179" i="1313"/>
  <c r="V179" i="1313"/>
  <c r="W179" i="1313"/>
  <c r="T178" i="1313"/>
  <c r="U178" i="1313"/>
  <c r="V178" i="1313"/>
  <c r="W178" i="1313"/>
  <c r="T177" i="1313"/>
  <c r="U177" i="1313"/>
  <c r="V177" i="1313"/>
  <c r="W177" i="1313"/>
  <c r="T176" i="1313"/>
  <c r="U176" i="1313"/>
  <c r="V176" i="1313"/>
  <c r="W176" i="1313"/>
  <c r="T175" i="1313"/>
  <c r="U175" i="1313"/>
  <c r="V175" i="1313"/>
  <c r="W175" i="1313"/>
  <c r="T174" i="1313"/>
  <c r="U174" i="1313"/>
  <c r="V174" i="1313"/>
  <c r="W174" i="1313"/>
  <c r="T173" i="1313"/>
  <c r="U173" i="1313"/>
  <c r="V173" i="1313"/>
  <c r="W173" i="1313"/>
  <c r="T172" i="1313"/>
  <c r="U172" i="1313"/>
  <c r="V172" i="1313"/>
  <c r="W172" i="1313"/>
  <c r="T171" i="1313"/>
  <c r="U171" i="1313"/>
  <c r="V171" i="1313"/>
  <c r="W171" i="1313"/>
  <c r="T170" i="1313"/>
  <c r="U170" i="1313"/>
  <c r="V170" i="1313"/>
  <c r="W170" i="1313"/>
  <c r="T169" i="1313"/>
  <c r="U169" i="1313"/>
  <c r="V169" i="1313"/>
  <c r="W169" i="1313"/>
  <c r="T168" i="1313"/>
  <c r="U168" i="1313"/>
  <c r="V168" i="1313"/>
  <c r="W168" i="1313"/>
  <c r="T167" i="1313"/>
  <c r="U167" i="1313"/>
  <c r="V167" i="1313"/>
  <c r="W167" i="1313"/>
  <c r="T166" i="1313"/>
  <c r="U166" i="1313"/>
  <c r="V166" i="1313"/>
  <c r="W166" i="1313"/>
  <c r="T165" i="1313"/>
  <c r="U165" i="1313"/>
  <c r="V165" i="1313"/>
  <c r="W165" i="1313"/>
  <c r="T164" i="1313"/>
  <c r="U164" i="1313"/>
  <c r="V164" i="1313"/>
  <c r="W164" i="1313"/>
  <c r="T163" i="1313"/>
  <c r="U163" i="1313"/>
  <c r="V163" i="1313"/>
  <c r="W163" i="1313"/>
  <c r="T162" i="1313"/>
  <c r="U162" i="1313"/>
  <c r="V162" i="1313"/>
  <c r="W162" i="1313"/>
  <c r="M159" i="1313"/>
  <c r="G159" i="1313"/>
  <c r="A159" i="1313"/>
  <c r="M158" i="1313"/>
  <c r="G158" i="1313"/>
  <c r="A158" i="1313"/>
  <c r="M157" i="1313"/>
  <c r="G157" i="1313"/>
  <c r="A157" i="1313"/>
  <c r="O156" i="1313"/>
  <c r="N156" i="1313"/>
  <c r="I156" i="1313"/>
  <c r="H156" i="1313"/>
  <c r="C156" i="1313"/>
  <c r="B156" i="1313"/>
  <c r="T154" i="1313"/>
  <c r="Q151" i="1313"/>
  <c r="P151" i="1313" a="1"/>
  <c r="P151" i="1313"/>
  <c r="P152" i="1313" a="1"/>
  <c r="P152" i="1313"/>
  <c r="P153" i="1313"/>
  <c r="M153" i="1313"/>
  <c r="K151" i="1313"/>
  <c r="J151" i="1313" a="1"/>
  <c r="J151" i="1313"/>
  <c r="J152" i="1313" a="1"/>
  <c r="J152" i="1313"/>
  <c r="J153" i="1313"/>
  <c r="G153" i="1313"/>
  <c r="E151" i="1313"/>
  <c r="D151" i="1313" a="1"/>
  <c r="D151" i="1313"/>
  <c r="D152" i="1313" a="1"/>
  <c r="D152" i="1313"/>
  <c r="D153" i="1313"/>
  <c r="A153" i="1313"/>
  <c r="M152" i="1313"/>
  <c r="G152" i="1313"/>
  <c r="A152" i="1313"/>
  <c r="U151" i="1313"/>
  <c r="M151" i="1313"/>
  <c r="G151" i="1313"/>
  <c r="A151" i="1313"/>
  <c r="O150" i="1313"/>
  <c r="N150" i="1313"/>
  <c r="I150" i="1313"/>
  <c r="H150" i="1313"/>
  <c r="C150" i="1313"/>
  <c r="B150" i="1313"/>
  <c r="M43" i="1313"/>
  <c r="G43" i="1313"/>
  <c r="A43" i="1313"/>
  <c r="M42" i="1313"/>
  <c r="G42" i="1313"/>
  <c r="A42" i="1313"/>
  <c r="P41" i="1313"/>
  <c r="O41" i="1313"/>
  <c r="N41" i="1313"/>
  <c r="J41" i="1313"/>
  <c r="I41" i="1313"/>
  <c r="H41" i="1313"/>
  <c r="D41" i="1313"/>
  <c r="C41" i="1313"/>
  <c r="B41" i="1313"/>
  <c r="Q37" i="1313"/>
  <c r="Q38" i="1313"/>
  <c r="M38" i="1313"/>
  <c r="K37" i="1313"/>
  <c r="K38" i="1313"/>
  <c r="G38" i="1313"/>
  <c r="E37" i="1313"/>
  <c r="E38" i="1313"/>
  <c r="A38" i="1313"/>
  <c r="M37" i="1313"/>
  <c r="G37" i="1313"/>
  <c r="A37" i="1313"/>
  <c r="P36" i="1313"/>
  <c r="O36" i="1313"/>
  <c r="N36" i="1313"/>
  <c r="J36" i="1313"/>
  <c r="I36" i="1313"/>
  <c r="H36" i="1313"/>
  <c r="D36" i="1313"/>
  <c r="C36" i="1313"/>
  <c r="B36" i="1313"/>
  <c r="S31" i="1313"/>
  <c r="J31" i="1313"/>
  <c r="A31" i="1313"/>
  <c r="S30" i="1313"/>
  <c r="J30" i="1313"/>
  <c r="A30" i="1313"/>
  <c r="U29" i="1313"/>
  <c r="T29" i="1313"/>
  <c r="L29" i="1313"/>
  <c r="K29" i="1313"/>
  <c r="C29" i="1313"/>
  <c r="B29" i="1313"/>
  <c r="S27" i="1313"/>
  <c r="J27" i="1313"/>
  <c r="A27" i="1313"/>
  <c r="S26" i="1313"/>
  <c r="J26" i="1313"/>
  <c r="A26" i="1313"/>
  <c r="U25" i="1313"/>
  <c r="T25" i="1313"/>
  <c r="L25" i="1313"/>
  <c r="K25" i="1313"/>
  <c r="C25" i="1313"/>
  <c r="B25" i="1313"/>
  <c r="S23" i="1313"/>
  <c r="J23" i="1313"/>
  <c r="A23" i="1313"/>
  <c r="S22" i="1313"/>
  <c r="J22" i="1313"/>
  <c r="A22" i="1313"/>
  <c r="U21" i="1313"/>
  <c r="T21" i="1313"/>
  <c r="L21" i="1313"/>
  <c r="K21" i="1313"/>
  <c r="C21" i="1313"/>
  <c r="B21" i="1313"/>
  <c r="K17" i="1313"/>
  <c r="D17" i="1313"/>
  <c r="C17" i="1313"/>
  <c r="B17" i="1313"/>
  <c r="G16" i="1313"/>
  <c r="F16" i="1313"/>
  <c r="E16" i="1313"/>
  <c r="D16" i="1313"/>
  <c r="C16" i="1313"/>
  <c r="G15" i="1313"/>
  <c r="F15" i="1313"/>
  <c r="E15" i="1313"/>
  <c r="D15" i="1313"/>
  <c r="C15" i="1313"/>
  <c r="G14" i="1313"/>
  <c r="F14" i="1313"/>
  <c r="E14" i="1313"/>
  <c r="D14" i="1313"/>
  <c r="C14" i="1313"/>
  <c r="J13" i="1313"/>
  <c r="I13" i="1313"/>
  <c r="H13" i="1313"/>
  <c r="D13" i="1313"/>
  <c r="J12" i="1313"/>
  <c r="I12" i="1313"/>
  <c r="H12" i="1313"/>
  <c r="D12" i="1313"/>
  <c r="J11" i="1313"/>
  <c r="I11" i="1313"/>
  <c r="H11" i="1313"/>
  <c r="D11" i="1313"/>
  <c r="K10" i="1313"/>
  <c r="J10" i="1313"/>
  <c r="I10" i="1313"/>
  <c r="H10" i="1313"/>
  <c r="G10" i="1313"/>
  <c r="F10" i="1313"/>
  <c r="E10" i="1313"/>
  <c r="K9" i="1313"/>
  <c r="J9" i="1313"/>
  <c r="I9" i="1313"/>
  <c r="H9" i="1313"/>
  <c r="K8" i="1313"/>
  <c r="L3" i="1313" a="1"/>
  <c r="L3" i="1313"/>
  <c r="L4" i="1313" a="1"/>
  <c r="L4" i="1313"/>
  <c r="L5" i="1313"/>
  <c r="H5" i="1313"/>
  <c r="H4" i="1313"/>
  <c r="H3" i="1313"/>
  <c r="K2" i="1313"/>
  <c r="J2" i="1313"/>
  <c r="I2" i="1313"/>
  <c r="H1" i="1313"/>
  <c r="C52" i="164"/>
  <c r="C53" i="164"/>
  <c r="C46" i="164"/>
  <c r="C47" i="164"/>
  <c r="C40" i="164"/>
  <c r="C41" i="164"/>
  <c r="C42" i="164"/>
  <c r="C43" i="164"/>
  <c r="C44" i="164"/>
  <c r="C45" i="164"/>
  <c r="C34" i="164"/>
  <c r="C35" i="164"/>
  <c r="C28" i="164"/>
  <c r="C29" i="164"/>
  <c r="C30" i="164"/>
  <c r="C31" i="164"/>
  <c r="C32" i="164"/>
  <c r="C33" i="164"/>
  <c r="C22" i="164"/>
  <c r="C23" i="164"/>
  <c r="C24" i="164"/>
  <c r="C25" i="164"/>
  <c r="C26" i="164"/>
  <c r="C27" i="164"/>
  <c r="C16" i="164"/>
  <c r="C17" i="164"/>
  <c r="C18" i="164"/>
  <c r="C19" i="164"/>
  <c r="C20" i="164"/>
  <c r="C21" i="164"/>
  <c r="C10" i="164"/>
  <c r="C4" i="164"/>
  <c r="C5" i="164"/>
  <c r="C6" i="164"/>
  <c r="C7" i="164"/>
  <c r="C8" i="164"/>
  <c r="C9" i="164"/>
  <c r="E78" i="1051"/>
  <c r="E74" i="1051"/>
  <c r="E70" i="1051"/>
  <c r="E66" i="1051"/>
  <c r="E60" i="1051"/>
  <c r="E56" i="1051"/>
  <c r="E52" i="1051"/>
  <c r="E48" i="1051"/>
  <c r="B8" i="4"/>
  <c r="B7" i="4"/>
  <c r="B6" i="4"/>
  <c r="B5" i="4"/>
  <c r="D8" i="4"/>
  <c r="D7" i="4"/>
  <c r="D5" i="4"/>
  <c r="D6" i="4"/>
  <c r="B11" i="4"/>
  <c r="D11" i="4"/>
  <c r="AB40" i="1055"/>
  <c r="AB28" i="1055"/>
  <c r="AB39" i="1055"/>
  <c r="AB27" i="1055"/>
  <c r="AB38" i="1055"/>
  <c r="AB26" i="1055"/>
  <c r="AB37" i="1055"/>
  <c r="AB25" i="1055"/>
  <c r="F1" i="1055"/>
  <c r="J1" i="1055"/>
  <c r="BA3" i="164"/>
  <c r="AB15" i="1055"/>
  <c r="AB36" i="1055"/>
  <c r="N12" i="1055"/>
  <c r="AB24" i="1055"/>
  <c r="AZ3" i="164"/>
  <c r="AB14" i="1055"/>
  <c r="AB35" i="1055"/>
  <c r="AB23" i="1055"/>
  <c r="Z40" i="1055"/>
  <c r="Z28" i="1055"/>
  <c r="Z39" i="1055"/>
  <c r="Z27" i="1055"/>
  <c r="Z38" i="1055"/>
  <c r="Z26" i="1055"/>
  <c r="Z37" i="1055"/>
  <c r="Z25" i="1055"/>
  <c r="AU3" i="164"/>
  <c r="Z15" i="1055"/>
  <c r="Z36" i="1055"/>
  <c r="Z24" i="1055"/>
  <c r="AT3" i="164"/>
  <c r="Z14" i="1055"/>
  <c r="Z35" i="1055"/>
  <c r="Z23" i="1055"/>
  <c r="X40" i="1055"/>
  <c r="X28" i="1055"/>
  <c r="X39" i="1055"/>
  <c r="X27" i="1055"/>
  <c r="X38" i="1055"/>
  <c r="X26" i="1055"/>
  <c r="AP3" i="164"/>
  <c r="X16" i="1055"/>
  <c r="X37" i="1055"/>
  <c r="X25" i="1055"/>
  <c r="AO3" i="164"/>
  <c r="X15" i="1055"/>
  <c r="X36" i="1055"/>
  <c r="X24" i="1055"/>
  <c r="AN3" i="164"/>
  <c r="X14" i="1055"/>
  <c r="X35" i="1055"/>
  <c r="X23" i="1055"/>
  <c r="V40" i="1055"/>
  <c r="V28" i="1055"/>
  <c r="V39" i="1055"/>
  <c r="V27" i="1055"/>
  <c r="V38" i="1055"/>
  <c r="V26" i="1055"/>
  <c r="V37" i="1055"/>
  <c r="V25" i="1055"/>
  <c r="AI3" i="164"/>
  <c r="V15" i="1055"/>
  <c r="V36" i="1055"/>
  <c r="V24" i="1055"/>
  <c r="AH3" i="164"/>
  <c r="V14" i="1055"/>
  <c r="V35" i="1055"/>
  <c r="V23" i="1055"/>
  <c r="T40" i="1055"/>
  <c r="T28" i="1055"/>
  <c r="T39" i="1055"/>
  <c r="T27" i="1055"/>
  <c r="T38" i="1055"/>
  <c r="T26" i="1055"/>
  <c r="AD3" i="164"/>
  <c r="T16" i="1055"/>
  <c r="T37" i="1055"/>
  <c r="T25" i="1055"/>
  <c r="AC3" i="164"/>
  <c r="T15" i="1055"/>
  <c r="T36" i="1055"/>
  <c r="T24" i="1055"/>
  <c r="AB3" i="164"/>
  <c r="T14" i="1055"/>
  <c r="T35" i="1055"/>
  <c r="T23" i="1055"/>
  <c r="R40" i="1055"/>
  <c r="R28" i="1055"/>
  <c r="R39" i="1055"/>
  <c r="R27" i="1055"/>
  <c r="R38" i="1055"/>
  <c r="R26" i="1055"/>
  <c r="X3" i="164"/>
  <c r="R16" i="1055"/>
  <c r="R37" i="1055"/>
  <c r="R25" i="1055"/>
  <c r="W3" i="164"/>
  <c r="R15" i="1055"/>
  <c r="R36" i="1055"/>
  <c r="R24" i="1055"/>
  <c r="V3" i="164"/>
  <c r="R14" i="1055"/>
  <c r="R35" i="1055"/>
  <c r="R23" i="1055"/>
  <c r="P40" i="1055"/>
  <c r="P28" i="1055"/>
  <c r="P39" i="1055"/>
  <c r="P27" i="1055"/>
  <c r="P38" i="1055"/>
  <c r="S3" i="164"/>
  <c r="P17" i="1055"/>
  <c r="P26" i="1055"/>
  <c r="R3" i="164"/>
  <c r="P16" i="1055"/>
  <c r="P37" i="1055"/>
  <c r="P25" i="1055"/>
  <c r="Q3" i="164"/>
  <c r="P15" i="1055"/>
  <c r="P36" i="1055"/>
  <c r="P24" i="1055"/>
  <c r="P3" i="164"/>
  <c r="P14" i="1055"/>
  <c r="P35" i="1055"/>
  <c r="P23" i="1055"/>
  <c r="N40" i="1055"/>
  <c r="N28" i="1055"/>
  <c r="N39" i="1055"/>
  <c r="N27" i="1055"/>
  <c r="N38" i="1055"/>
  <c r="N26" i="1055"/>
  <c r="N37" i="1055"/>
  <c r="N25" i="1055"/>
  <c r="N36" i="1055"/>
  <c r="N24" i="1055"/>
  <c r="J3" i="164"/>
  <c r="N14" i="1055"/>
  <c r="N35" i="1055"/>
  <c r="N23" i="1055"/>
  <c r="L40" i="1055"/>
  <c r="L28" i="1055"/>
  <c r="L39" i="1055"/>
  <c r="L27" i="1055"/>
  <c r="L38" i="1055"/>
  <c r="G3" i="164"/>
  <c r="L17" i="1055"/>
  <c r="L26" i="1055"/>
  <c r="F3" i="164"/>
  <c r="L16" i="1055"/>
  <c r="L37" i="1055"/>
  <c r="L25" i="1055"/>
  <c r="E3" i="164"/>
  <c r="L15" i="1055"/>
  <c r="L36" i="1055"/>
  <c r="L24" i="1055"/>
  <c r="D3" i="164"/>
  <c r="L14" i="1055"/>
  <c r="L35" i="1055"/>
  <c r="L23" i="1055"/>
  <c r="B1" i="1055"/>
  <c r="R28" i="4"/>
  <c r="P28" i="4"/>
  <c r="N28" i="4"/>
  <c r="L28" i="4"/>
  <c r="J28" i="4"/>
  <c r="H28" i="4"/>
  <c r="F28" i="4"/>
  <c r="D28" i="4"/>
  <c r="B28" i="4"/>
  <c r="B22" i="4"/>
  <c r="D22" i="4"/>
  <c r="B23" i="4"/>
  <c r="D23" i="4"/>
  <c r="B24" i="4"/>
  <c r="D24" i="4"/>
  <c r="B25" i="4"/>
  <c r="D25" i="4"/>
  <c r="B26" i="4"/>
  <c r="D26" i="4"/>
  <c r="B27" i="4"/>
  <c r="D27" i="4"/>
  <c r="B21" i="4"/>
  <c r="D21" i="4"/>
  <c r="T3" i="164"/>
  <c r="BE3" i="164"/>
  <c r="AY3" i="164"/>
  <c r="AS3" i="164"/>
  <c r="AM3" i="164"/>
  <c r="AG3" i="164"/>
  <c r="AA3" i="164"/>
  <c r="U3" i="164"/>
  <c r="O3" i="164"/>
  <c r="I3" i="164"/>
  <c r="BD3" i="164"/>
  <c r="AX3" i="164"/>
  <c r="AR3" i="164"/>
  <c r="AL3" i="164"/>
  <c r="AF3" i="164"/>
  <c r="Z3" i="164"/>
  <c r="N3" i="164"/>
  <c r="H3" i="164"/>
  <c r="BC3" i="164"/>
  <c r="AW3" i="164"/>
  <c r="AQ3" i="164"/>
  <c r="AK3" i="164"/>
  <c r="AE3" i="164"/>
  <c r="Y3" i="164"/>
  <c r="M3" i="164"/>
  <c r="BB3" i="164"/>
  <c r="AV3" i="164"/>
  <c r="AJ3" i="164"/>
  <c r="L3" i="164"/>
  <c r="K3" i="164"/>
  <c r="AB34" i="1055"/>
  <c r="Z34" i="1055"/>
  <c r="X34" i="1055"/>
  <c r="V34" i="1055"/>
  <c r="T34" i="1055"/>
  <c r="R34" i="1055"/>
  <c r="P34" i="1055"/>
  <c r="N34" i="1055"/>
  <c r="L34" i="1055"/>
  <c r="AB10" i="1055"/>
  <c r="AC10" i="1055"/>
  <c r="AB30" i="1055"/>
  <c r="Z10" i="1055"/>
  <c r="AA10" i="1055"/>
  <c r="Z30" i="1055"/>
  <c r="X10" i="1055"/>
  <c r="Y10" i="1055"/>
  <c r="X30" i="1055"/>
  <c r="V10" i="1055"/>
  <c r="W10" i="1055"/>
  <c r="V30" i="1055"/>
  <c r="T10" i="1055"/>
  <c r="U10" i="1055"/>
  <c r="T30" i="1055"/>
  <c r="R10" i="1055"/>
  <c r="S10" i="1055"/>
  <c r="R30" i="1055"/>
  <c r="P10" i="1055"/>
  <c r="Q10" i="1055"/>
  <c r="P30" i="1055"/>
  <c r="N10" i="1055"/>
  <c r="O10" i="1055"/>
  <c r="N30" i="1055"/>
  <c r="L10" i="1055"/>
  <c r="M10" i="1055"/>
  <c r="L30" i="1055"/>
  <c r="F5" i="1055"/>
  <c r="I5" i="1055"/>
  <c r="H5" i="1055"/>
  <c r="F6" i="1055"/>
  <c r="I6" i="1055"/>
  <c r="H6" i="1055"/>
  <c r="F7" i="1055"/>
  <c r="I7" i="1055"/>
  <c r="H7" i="1055"/>
  <c r="F8" i="1055"/>
  <c r="I8" i="1055"/>
  <c r="H8" i="1055"/>
  <c r="F9" i="1055"/>
  <c r="I9" i="1055"/>
  <c r="H9" i="1055"/>
  <c r="F10" i="1055"/>
  <c r="I10" i="1055"/>
  <c r="H10" i="1055"/>
  <c r="F11" i="1055"/>
  <c r="I11" i="1055"/>
  <c r="H11" i="1055"/>
  <c r="F12" i="1055"/>
  <c r="I12" i="1055"/>
  <c r="H12" i="1055"/>
  <c r="F13" i="1055"/>
  <c r="I13" i="1055"/>
  <c r="H13" i="1055"/>
  <c r="F14" i="1055"/>
  <c r="I14" i="1055"/>
  <c r="H14" i="1055"/>
  <c r="F15" i="1055"/>
  <c r="I15" i="1055"/>
  <c r="H15" i="1055"/>
  <c r="F16" i="1055"/>
  <c r="I16" i="1055"/>
  <c r="H16" i="1055"/>
  <c r="F17" i="1055"/>
  <c r="I17" i="1055"/>
  <c r="H17" i="1055"/>
  <c r="F18" i="1055"/>
  <c r="I18" i="1055"/>
  <c r="H18" i="1055"/>
  <c r="F19" i="1055"/>
  <c r="I19" i="1055"/>
  <c r="H19" i="1055"/>
  <c r="F20" i="1055"/>
  <c r="I20" i="1055"/>
  <c r="H20" i="1055"/>
  <c r="F21" i="1055"/>
  <c r="I21" i="1055"/>
  <c r="H21" i="1055"/>
  <c r="F22" i="1055"/>
  <c r="I22" i="1055"/>
  <c r="H22" i="1055"/>
  <c r="F23" i="1055"/>
  <c r="I23" i="1055"/>
  <c r="H23" i="1055"/>
  <c r="F24" i="1055"/>
  <c r="I24" i="1055"/>
  <c r="H24" i="1055"/>
  <c r="F25" i="1055"/>
  <c r="I25" i="1055"/>
  <c r="H25" i="1055"/>
  <c r="F26" i="1055"/>
  <c r="I26" i="1055"/>
  <c r="H26" i="1055"/>
  <c r="F27" i="1055"/>
  <c r="I27" i="1055"/>
  <c r="H27" i="1055"/>
  <c r="F28" i="1055"/>
  <c r="I28" i="1055"/>
  <c r="H28" i="1055"/>
  <c r="F29" i="1055"/>
  <c r="I29" i="1055"/>
  <c r="H29" i="1055"/>
  <c r="I30" i="1055"/>
  <c r="H30" i="1055"/>
  <c r="AB29" i="1055"/>
  <c r="Z29" i="1055"/>
  <c r="X29" i="1055"/>
  <c r="V29" i="1055"/>
  <c r="T29" i="1055"/>
  <c r="R29" i="1055"/>
  <c r="P29" i="1055"/>
  <c r="N29" i="1055"/>
  <c r="L29" i="1055"/>
  <c r="P18" i="1055"/>
  <c r="AB22" i="1055"/>
  <c r="Z22" i="1055"/>
  <c r="X22" i="1055"/>
  <c r="V22" i="1055"/>
  <c r="T22" i="1055"/>
  <c r="R22" i="1055"/>
  <c r="P22" i="1055"/>
  <c r="N22" i="1055"/>
  <c r="L22" i="1055"/>
  <c r="AB19" i="1055"/>
  <c r="Z19" i="1055"/>
  <c r="X19" i="1055"/>
  <c r="V19" i="1055"/>
  <c r="T19" i="1055"/>
  <c r="R19" i="1055"/>
  <c r="P19" i="1055"/>
  <c r="N19" i="1055"/>
  <c r="L19" i="1055"/>
  <c r="AB18" i="1055"/>
  <c r="Z18" i="1055"/>
  <c r="X18" i="1055"/>
  <c r="V18" i="1055"/>
  <c r="T18" i="1055"/>
  <c r="R18" i="1055"/>
  <c r="N18" i="1055"/>
  <c r="L18" i="1055"/>
  <c r="AB17" i="1055"/>
  <c r="Z17" i="1055"/>
  <c r="X17" i="1055"/>
  <c r="V17" i="1055"/>
  <c r="T17" i="1055"/>
  <c r="R17" i="1055"/>
  <c r="N17" i="1055"/>
  <c r="AB16" i="1055"/>
  <c r="Z16" i="1055"/>
  <c r="V16" i="1055"/>
  <c r="N16" i="1055"/>
  <c r="N15" i="1055"/>
  <c r="AB13" i="1055"/>
  <c r="Z13" i="1055"/>
  <c r="X13" i="1055"/>
  <c r="V13" i="1055"/>
  <c r="T13" i="1055"/>
  <c r="R13" i="1055"/>
  <c r="P13" i="1055"/>
  <c r="N13" i="1055"/>
  <c r="L13" i="1055"/>
  <c r="AB3" i="1055"/>
  <c r="Z3" i="1055"/>
  <c r="X3" i="1055"/>
  <c r="V3" i="1055"/>
  <c r="T3" i="1055"/>
  <c r="R3" i="1055"/>
  <c r="P3" i="1055"/>
  <c r="N3" i="1055"/>
  <c r="L3" i="1055"/>
  <c r="I2" i="1055"/>
  <c r="E2" i="1055"/>
  <c r="B4" i="4"/>
  <c r="D4" i="4"/>
  <c r="F4" i="4"/>
  <c r="H4" i="4"/>
  <c r="J4" i="4"/>
  <c r="L4" i="4"/>
  <c r="N4" i="4"/>
  <c r="P4" i="4"/>
  <c r="R4" i="4"/>
  <c r="F5" i="4"/>
  <c r="H5" i="4"/>
  <c r="J5" i="4"/>
  <c r="L5" i="4"/>
  <c r="N5" i="4"/>
  <c r="P5" i="4"/>
  <c r="R5" i="4"/>
  <c r="F6" i="4"/>
  <c r="H6" i="4"/>
  <c r="J6" i="4"/>
  <c r="L6" i="4"/>
  <c r="N6" i="4"/>
  <c r="P6" i="4"/>
  <c r="R6" i="4"/>
  <c r="F7" i="4"/>
  <c r="H7" i="4"/>
  <c r="J7" i="4"/>
  <c r="L7" i="4"/>
  <c r="N7" i="4"/>
  <c r="P7" i="4"/>
  <c r="R7" i="4"/>
  <c r="F8" i="4"/>
  <c r="H8" i="4"/>
  <c r="J8" i="4"/>
  <c r="L8" i="4"/>
  <c r="N8" i="4"/>
  <c r="P8" i="4"/>
  <c r="R8" i="4"/>
  <c r="R3" i="4"/>
  <c r="P3" i="4"/>
  <c r="N3" i="4"/>
  <c r="L3" i="4"/>
  <c r="J3" i="4"/>
  <c r="H3" i="4"/>
  <c r="F3" i="4"/>
  <c r="D3" i="4"/>
  <c r="B3" i="4"/>
  <c r="C57" i="164"/>
  <c r="C56" i="164"/>
  <c r="B4" i="164"/>
  <c r="B10" i="164"/>
  <c r="C11" i="164"/>
  <c r="C12" i="164"/>
  <c r="C13" i="164"/>
  <c r="C14" i="164"/>
  <c r="C15" i="164"/>
  <c r="B16" i="164"/>
  <c r="B22" i="164"/>
  <c r="B28" i="164"/>
  <c r="B34" i="164"/>
  <c r="C36" i="164"/>
  <c r="C37" i="164"/>
  <c r="C38" i="164"/>
  <c r="C39" i="164"/>
  <c r="B40" i="164"/>
  <c r="B46" i="164"/>
  <c r="C48" i="164"/>
  <c r="C49" i="164"/>
  <c r="C50" i="164"/>
  <c r="C51" i="164"/>
  <c r="B52" i="164"/>
  <c r="C54" i="164"/>
  <c r="C55" i="164"/>
  <c r="AZ2" i="164"/>
  <c r="AT2" i="164"/>
  <c r="AN2" i="164"/>
  <c r="AH2" i="164"/>
  <c r="AB2" i="164"/>
  <c r="V2" i="164"/>
  <c r="P2" i="164"/>
  <c r="J2" i="164"/>
  <c r="D2" i="164"/>
  <c r="R2" i="4"/>
  <c r="P2" i="4"/>
  <c r="N2" i="4"/>
  <c r="L2" i="4"/>
  <c r="J2" i="4"/>
  <c r="H2" i="4"/>
  <c r="F2" i="4"/>
  <c r="D2" i="4"/>
  <c r="B2" i="4"/>
  <c r="R11" i="4"/>
  <c r="P11" i="4"/>
  <c r="N11" i="4"/>
  <c r="L11" i="4"/>
  <c r="J11" i="4"/>
  <c r="H11" i="4"/>
  <c r="F11" i="4"/>
  <c r="R21" i="4"/>
  <c r="P21" i="4"/>
  <c r="N21" i="4"/>
  <c r="L21" i="4"/>
  <c r="J21" i="4"/>
  <c r="H21" i="4"/>
  <c r="F21" i="4"/>
  <c r="R27" i="4"/>
  <c r="P27" i="4"/>
  <c r="N27" i="4"/>
  <c r="L27" i="4"/>
  <c r="J27" i="4"/>
  <c r="H27" i="4"/>
  <c r="F27" i="4"/>
  <c r="R26" i="4"/>
  <c r="P26" i="4"/>
  <c r="N26" i="4"/>
  <c r="L26" i="4"/>
  <c r="J26" i="4"/>
  <c r="H26" i="4"/>
  <c r="F26" i="4"/>
  <c r="R25" i="4"/>
  <c r="P25" i="4"/>
  <c r="N25" i="4"/>
  <c r="L25" i="4"/>
  <c r="J25" i="4"/>
  <c r="H25" i="4"/>
  <c r="F25" i="4"/>
  <c r="R24" i="4"/>
  <c r="P24" i="4"/>
  <c r="N24" i="4"/>
  <c r="L24" i="4"/>
  <c r="J24" i="4"/>
  <c r="H24" i="4"/>
  <c r="F24" i="4"/>
  <c r="R23" i="4"/>
  <c r="P23" i="4"/>
  <c r="N23" i="4"/>
  <c r="L23" i="4"/>
  <c r="J23" i="4"/>
  <c r="H23" i="4"/>
  <c r="F23" i="4"/>
  <c r="R22" i="4"/>
  <c r="P22" i="4"/>
  <c r="N22" i="4"/>
  <c r="L22" i="4"/>
  <c r="J22" i="4"/>
  <c r="H22" i="4"/>
  <c r="F22" i="4"/>
  <c r="V28" i="4"/>
</calcChain>
</file>

<file path=xl/sharedStrings.xml><?xml version="1.0" encoding="utf-8"?>
<sst xmlns="http://schemas.openxmlformats.org/spreadsheetml/2006/main" count="535" uniqueCount="215">
  <si>
    <t>Hunter</t>
  </si>
  <si>
    <t>Warrior</t>
  </si>
  <si>
    <t>Mage</t>
  </si>
  <si>
    <t>Priest</t>
  </si>
  <si>
    <t>Paladin</t>
  </si>
  <si>
    <t>Rogue</t>
  </si>
  <si>
    <t>Druid</t>
  </si>
  <si>
    <t>Warlock</t>
  </si>
  <si>
    <t>Shaman</t>
  </si>
  <si>
    <t>Weightings</t>
  </si>
  <si>
    <t>Percents:</t>
  </si>
  <si>
    <t>Win?</t>
  </si>
  <si>
    <t>Timestamp</t>
  </si>
  <si>
    <t>Notes</t>
  </si>
  <si>
    <t>Total Games:</t>
  </si>
  <si>
    <t>Start Date:</t>
  </si>
  <si>
    <t>End Date:</t>
  </si>
  <si>
    <t>Max # games:</t>
  </si>
  <si>
    <t>My Lowest Rank:</t>
  </si>
  <si>
    <t>My Highest Rank:</t>
  </si>
  <si>
    <t>Opp Lowest Rank:</t>
  </si>
  <si>
    <t>Opp Highest Rank:</t>
  </si>
  <si>
    <t>Most played decks</t>
  </si>
  <si>
    <t>%</t>
  </si>
  <si>
    <t>Best meta decks</t>
  </si>
  <si>
    <t>Win %</t>
  </si>
  <si>
    <t>Best Matchups</t>
  </si>
  <si>
    <t>Meta Win%:</t>
  </si>
  <si>
    <t>Current Meta</t>
  </si>
  <si>
    <t>Meta %</t>
  </si>
  <si>
    <t>Missing Data %:</t>
  </si>
  <si>
    <t>Most played classes</t>
  </si>
  <si>
    <t>Default Win Rate</t>
  </si>
  <si>
    <t>Weight:</t>
  </si>
  <si>
    <t>Avg:</t>
  </si>
  <si>
    <t>Overall:</t>
  </si>
  <si>
    <t>Expected Win Rate</t>
  </si>
  <si>
    <t>Win/Loss Counts</t>
  </si>
  <si>
    <t>My Deck</t>
  </si>
  <si>
    <t>My Rank</t>
  </si>
  <si>
    <t>Opp Rank</t>
  </si>
  <si>
    <t>Opp Deck</t>
  </si>
  <si>
    <t>Total:</t>
  </si>
  <si>
    <t>Values represent the row's win rate</t>
  </si>
  <si>
    <t>Start date:</t>
  </si>
  <si>
    <t>My min rank:</t>
  </si>
  <si>
    <t>My max rank:</t>
  </si>
  <si>
    <t>Opp min rank:</t>
  </si>
  <si>
    <t>Opp max rank:</t>
  </si>
  <si>
    <t>Observed rate:</t>
  </si>
  <si>
    <t>Min games yellow deck sheet:</t>
  </si>
  <si>
    <t>Min games black deck sheet:</t>
  </si>
  <si>
    <t>Min games to create deck sheet:</t>
  </si>
  <si>
    <t>This number of games will be added to the win/loss counts, at the default win rate</t>
  </si>
  <si>
    <t>Deck 1</t>
  </si>
  <si>
    <t>Deck 2</t>
  </si>
  <si>
    <t>Deck 3</t>
  </si>
  <si>
    <t>Deck 4</t>
  </si>
  <si>
    <t>My win rate</t>
  </si>
  <si>
    <t>0-0</t>
  </si>
  <si>
    <t>1-0; 1,2</t>
  </si>
  <si>
    <t>1:0; 1,3</t>
  </si>
  <si>
    <t>1:0; 2,3</t>
  </si>
  <si>
    <t>0-1; 1,2</t>
  </si>
  <si>
    <t>0-1; 1,3</t>
  </si>
  <si>
    <t>0-1; 2,3</t>
  </si>
  <si>
    <t>Opp Deck 1</t>
  </si>
  <si>
    <t>Opp Deck 2</t>
  </si>
  <si>
    <t>Opp Deck 3</t>
  </si>
  <si>
    <t>My Deck 1</t>
  </si>
  <si>
    <t>My Deck 2</t>
  </si>
  <si>
    <t>My Deck 3</t>
  </si>
  <si>
    <t>Deck Matchup Win %</t>
  </si>
  <si>
    <t>Opponent Decks</t>
  </si>
  <si>
    <t>Match Win %</t>
  </si>
  <si>
    <t>oppA</t>
  </si>
  <si>
    <t>oppB</t>
  </si>
  <si>
    <t>oppC</t>
  </si>
  <si>
    <t>P</t>
  </si>
  <si>
    <t>My Decks</t>
  </si>
  <si>
    <t>myA</t>
  </si>
  <si>
    <t>myB</t>
  </si>
  <si>
    <t>myC</t>
  </si>
  <si>
    <t>Opponent's Remaining Decks</t>
  </si>
  <si>
    <t>My Remaining Decks</t>
  </si>
  <si>
    <t>(1-1) Optimal strategy is to flip a coin and pick a deck</t>
  </si>
  <si>
    <t>matchup</t>
  </si>
  <si>
    <t>win (1,1)</t>
  </si>
  <si>
    <t>win(2,1)</t>
  </si>
  <si>
    <t>RES:</t>
  </si>
  <si>
    <t>(1-0) Optimal strategy is to choose a deck randomly based on probability P</t>
  </si>
  <si>
    <t>RES</t>
  </si>
  <si>
    <t>win matrix</t>
  </si>
  <si>
    <t>p</t>
  </si>
  <si>
    <t>1-p</t>
  </si>
  <si>
    <t>D1</t>
  </si>
  <si>
    <t>D2</t>
  </si>
  <si>
    <t>D3</t>
  </si>
  <si>
    <t>MIN</t>
  </si>
  <si>
    <t>(0-1) Optimal strategy is to choose a deck randomly based on probability P</t>
  </si>
  <si>
    <t>Solution for 3x3</t>
  </si>
  <si>
    <t>index</t>
  </si>
  <si>
    <t>win mtx</t>
  </si>
  <si>
    <t>p1</t>
  </si>
  <si>
    <t>p2</t>
  </si>
  <si>
    <t>p3</t>
  </si>
  <si>
    <t>&lt;-- Optimal strategy vs this lineup (% to pick each remaining deck)</t>
  </si>
  <si>
    <t>Lineup A:</t>
  </si>
  <si>
    <t>Lineup B:</t>
  </si>
  <si>
    <t>A's Ban</t>
  </si>
  <si>
    <t>B's Ban</t>
  </si>
  <si>
    <t>A's Win Rate</t>
  </si>
  <si>
    <t>BANNING</t>
  </si>
  <si>
    <t>Pirate</t>
  </si>
  <si>
    <t>Min games:</t>
  </si>
  <si>
    <t>Initial weight for default win rate:</t>
  </si>
  <si>
    <t>Miracle</t>
  </si>
  <si>
    <t>Pirate Warrior</t>
  </si>
  <si>
    <t>Jade Druid</t>
  </si>
  <si>
    <t>Instructions are in Orange</t>
  </si>
  <si>
    <t>Purple cells are configurable</t>
  </si>
  <si>
    <t>Enter all deck names here</t>
  </si>
  <si>
    <t>Press this button after logging games</t>
  </si>
  <si>
    <t>Enter estimated win rates below</t>
  </si>
  <si>
    <t>Min for A</t>
  </si>
  <si>
    <t>Jade Shaman</t>
  </si>
  <si>
    <t>B's Win Rate</t>
  </si>
  <si>
    <t>Min for B</t>
  </si>
  <si>
    <t>Zoo</t>
  </si>
  <si>
    <t>Murloc</t>
  </si>
  <si>
    <t>Freeze</t>
  </si>
  <si>
    <t>Midrange</t>
  </si>
  <si>
    <t>Token</t>
  </si>
  <si>
    <t>Ramp</t>
  </si>
  <si>
    <t>Elemental</t>
  </si>
  <si>
    <t>Token Druid</t>
  </si>
  <si>
    <t>Control Paladin</t>
  </si>
  <si>
    <t>Dirty Rat</t>
  </si>
  <si>
    <t>Jade</t>
  </si>
  <si>
    <t>Update these values to manually define the meta, then click button to the left.</t>
  </si>
  <si>
    <t>Use this to read meta from the logs.</t>
  </si>
  <si>
    <t>Murloc Paladin</t>
  </si>
  <si>
    <t>Ramp Druid</t>
  </si>
  <si>
    <t>Elemental Shaman</t>
  </si>
  <si>
    <t>Silence</t>
  </si>
  <si>
    <t>Crystal</t>
  </si>
  <si>
    <t>Exodia</t>
  </si>
  <si>
    <t>Hand</t>
  </si>
  <si>
    <t>Dragon</t>
  </si>
  <si>
    <t>repeat</t>
  </si>
  <si>
    <t>Control</t>
  </si>
  <si>
    <t>Silence Priest</t>
  </si>
  <si>
    <t>Crystal Rogue</t>
  </si>
  <si>
    <t>Control Mage</t>
  </si>
  <si>
    <t>Use to filter uncommon decks</t>
  </si>
  <si>
    <t>0.33, 0, 0.67</t>
  </si>
  <si>
    <t>0.5, 0.5</t>
  </si>
  <si>
    <t>0.08, 0.92</t>
  </si>
  <si>
    <t>0.33, 0.11, 0.56</t>
  </si>
  <si>
    <t>token druid</t>
  </si>
  <si>
    <t>zoolock</t>
  </si>
  <si>
    <t>ramp druid</t>
  </si>
  <si>
    <t>Ban Made</t>
  </si>
  <si>
    <t>*Min 1</t>
  </si>
  <si>
    <t>Midrange Hunter</t>
  </si>
  <si>
    <t>0.49, 0.51</t>
  </si>
  <si>
    <t>0.33, 0.34, 0.33</t>
  </si>
  <si>
    <t>elemental shaman</t>
  </si>
  <si>
    <t>0, 0.33, 0.67</t>
  </si>
  <si>
    <t>0.35, 0.31, 0.34</t>
  </si>
  <si>
    <t>0.51, 0.49</t>
  </si>
  <si>
    <t>Midrange Paladin</t>
  </si>
  <si>
    <t>Freeze Mage</t>
  </si>
  <si>
    <t>Miracle Rogue</t>
  </si>
  <si>
    <t>0.33, 0.33, 0.34</t>
  </si>
  <si>
    <t>0.08, 0.58, 0.34</t>
  </si>
  <si>
    <t>0.31, 0.37, 0.32</t>
  </si>
  <si>
    <t>0.48, 0.06, 0.46</t>
  </si>
  <si>
    <t>0.55, 0.02, 0.43</t>
  </si>
  <si>
    <t>0.44, 0.03, 0.53</t>
  </si>
  <si>
    <t>0.33, 0.63, 0.04</t>
  </si>
  <si>
    <t>0.38, 0.22, 0.4</t>
  </si>
  <si>
    <t>0.46, 0.04, 0.5</t>
  </si>
  <si>
    <t>0.53, 0.02, 0.45</t>
  </si>
  <si>
    <t>0.46, 0.01, 0.53</t>
  </si>
  <si>
    <t>0.52, 0.02, 0.46</t>
  </si>
  <si>
    <t>0.34, 0.33, 0.33</t>
  </si>
  <si>
    <t>0.02, 0.65, 0.33</t>
  </si>
  <si>
    <t>0, 0.67, 0.33</t>
  </si>
  <si>
    <t>0.12, 0.55, 0.33</t>
  </si>
  <si>
    <t>Taunt</t>
  </si>
  <si>
    <t>Taunt Warrior</t>
  </si>
  <si>
    <t>0.52, 0.48</t>
  </si>
  <si>
    <t>0.54, 0.02, 0.44</t>
  </si>
  <si>
    <t>0.46, 0.07, 0.47</t>
  </si>
  <si>
    <t>0.45, 0.06, 0.49</t>
  </si>
  <si>
    <t>0.4, 0, 0.6</t>
  </si>
  <si>
    <t>0.02, 0.46, 0.52</t>
  </si>
  <si>
    <t>0.4, 0.02, 0.58</t>
  </si>
  <si>
    <t>0.13, 0.53, 0.34</t>
  </si>
  <si>
    <t>0.37, 0.25, 0.38</t>
  </si>
  <si>
    <t>0.43, 0, 0.57</t>
  </si>
  <si>
    <t>0.33, 0.36, 0.31</t>
  </si>
  <si>
    <t>0.49, 0.43, 0.08</t>
  </si>
  <si>
    <t>0, 0.44, 0.56</t>
  </si>
  <si>
    <t>0.47, 0.05, 0.48</t>
  </si>
  <si>
    <t>t</t>
  </si>
  <si>
    <t>f</t>
  </si>
  <si>
    <t>no</t>
  </si>
  <si>
    <t>yes</t>
  </si>
  <si>
    <t>tokendruid</t>
  </si>
  <si>
    <t>token</t>
  </si>
  <si>
    <t>MurlocPaladin</t>
  </si>
  <si>
    <t>PirateWarrior</t>
  </si>
  <si>
    <t>jadedruid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</si>
</sst>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sz val="20"/>
      <color rgb="FF9C0006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rgb="FF000000"/>
      <name val="Calibri"/>
      <scheme val="minor"/>
    </font>
    <font>
      <sz val="20"/>
      <name val="Calibri"/>
      <scheme val="minor"/>
    </font>
    <font>
      <b/>
      <sz val="20"/>
      <color theme="1"/>
      <name val="Calibri"/>
      <scheme val="minor"/>
    </font>
    <font>
      <b/>
      <sz val="16"/>
      <color theme="1"/>
      <name val="Calibri"/>
      <scheme val="minor"/>
    </font>
    <font>
      <sz val="11"/>
      <color rgb="FF000000"/>
      <name val="Calibri"/>
    </font>
    <font>
      <sz val="12"/>
      <color rgb="FF9C6500"/>
      <name val="Calibri"/>
    </font>
    <font>
      <sz val="11"/>
      <color rgb="FF0061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color rgb="FF006100"/>
      <name val="Calibri"/>
    </font>
    <font>
      <b/>
      <sz val="11"/>
      <color rgb="FFFA7D00"/>
      <name val="Calibri"/>
    </font>
    <font>
      <b/>
      <sz val="24"/>
      <color theme="1"/>
      <name val="Calibri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rgb="FF000000"/>
      <name val="Lucida Grande"/>
    </font>
    <font>
      <sz val="12"/>
      <color rgb="FF000000"/>
      <name val="Calibri"/>
    </font>
    <font>
      <strike/>
      <sz val="11"/>
      <color theme="1"/>
      <name val="Calibri"/>
      <scheme val="minor"/>
    </font>
    <font>
      <sz val="11"/>
      <color rgb="FF9C0006"/>
      <name val="Calibri"/>
      <family val="2"/>
      <scheme val="minor"/>
    </font>
    <font>
      <strike/>
      <sz val="11"/>
      <color rgb="FF000000"/>
      <name val="Calibri"/>
      <scheme val="minor"/>
    </font>
  </fonts>
  <fills count="10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3BE7B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DDDD"/>
        <bgColor rgb="FF000000"/>
      </patternFill>
    </fill>
    <fill>
      <patternFill patternType="solid">
        <fgColor rgb="FFFFC3C3"/>
        <bgColor rgb="FF000000"/>
      </patternFill>
    </fill>
    <fill>
      <patternFill patternType="solid">
        <fgColor rgb="FFFF6E6E"/>
        <bgColor rgb="FF000000"/>
      </patternFill>
    </fill>
    <fill>
      <patternFill patternType="solid">
        <fgColor rgb="FFC1E6CB"/>
        <bgColor rgb="FF000000"/>
      </patternFill>
    </fill>
    <fill>
      <patternFill patternType="solid">
        <fgColor rgb="FFFFD4D4"/>
        <bgColor rgb="FF000000"/>
      </patternFill>
    </fill>
    <fill>
      <patternFill patternType="solid">
        <fgColor rgb="FF8DD09F"/>
        <bgColor rgb="FF000000"/>
      </patternFill>
    </fill>
    <fill>
      <patternFill patternType="solid">
        <fgColor rgb="FFE0F2E5"/>
        <bgColor rgb="FF000000"/>
      </patternFill>
    </fill>
    <fill>
      <patternFill patternType="solid">
        <fgColor rgb="FFCCEAD4"/>
        <bgColor rgb="FF000000"/>
      </patternFill>
    </fill>
    <fill>
      <patternFill patternType="solid">
        <fgColor rgb="FFE4F4E8"/>
        <bgColor rgb="FF000000"/>
      </patternFill>
    </fill>
    <fill>
      <patternFill patternType="solid">
        <fgColor rgb="FFBCE3C6"/>
        <bgColor rgb="FF000000"/>
      </patternFill>
    </fill>
    <fill>
      <patternFill patternType="solid">
        <fgColor rgb="FFFFB2B2"/>
        <bgColor rgb="FF000000"/>
      </patternFill>
    </fill>
    <fill>
      <patternFill patternType="solid">
        <fgColor rgb="FFFFF6F6"/>
        <bgColor rgb="FF000000"/>
      </patternFill>
    </fill>
    <fill>
      <patternFill patternType="solid">
        <fgColor rgb="FF83CC96"/>
        <bgColor rgb="FF000000"/>
      </patternFill>
    </fill>
    <fill>
      <patternFill patternType="solid">
        <fgColor rgb="FFE5F5E9"/>
        <bgColor rgb="FF000000"/>
      </patternFill>
    </fill>
    <fill>
      <patternFill patternType="solid">
        <fgColor rgb="FFFFBBBB"/>
        <bgColor rgb="FF000000"/>
      </patternFill>
    </fill>
    <fill>
      <patternFill patternType="solid">
        <fgColor rgb="FFD9EFDF"/>
        <bgColor rgb="FF000000"/>
      </patternFill>
    </fill>
    <fill>
      <patternFill patternType="solid">
        <fgColor rgb="FFFF6363"/>
        <bgColor rgb="FF000000"/>
      </patternFill>
    </fill>
    <fill>
      <patternFill patternType="solid">
        <fgColor rgb="FFD4EEDB"/>
        <bgColor rgb="FF000000"/>
      </patternFill>
    </fill>
    <fill>
      <patternFill patternType="solid">
        <fgColor rgb="FFFFAAAA"/>
        <bgColor rgb="FF000000"/>
      </patternFill>
    </fill>
    <fill>
      <patternFill patternType="solid">
        <fgColor rgb="FFF5FBF7"/>
        <bgColor rgb="FF000000"/>
      </patternFill>
    </fill>
    <fill>
      <patternFill patternType="solid">
        <fgColor rgb="FFFF7777"/>
        <bgColor rgb="FF000000"/>
      </patternFill>
    </fill>
    <fill>
      <patternFill patternType="solid">
        <fgColor rgb="FFFFCCCC"/>
        <bgColor rgb="FF000000"/>
      </patternFill>
    </fill>
    <fill>
      <patternFill patternType="solid">
        <fgColor rgb="FFB7E1C2"/>
        <bgColor rgb="FF000000"/>
      </patternFill>
    </fill>
    <fill>
      <patternFill patternType="solid">
        <fgColor rgb="FFEBF7EE"/>
        <bgColor rgb="FF000000"/>
      </patternFill>
    </fill>
    <fill>
      <patternFill patternType="solid">
        <fgColor rgb="FFFFD1D1"/>
        <bgColor rgb="FF000000"/>
      </patternFill>
    </fill>
    <fill>
      <patternFill patternType="solid">
        <fgColor rgb="FF7DC992"/>
        <bgColor rgb="FF000000"/>
      </patternFill>
    </fill>
    <fill>
      <patternFill patternType="solid">
        <fgColor rgb="FFDBF0E1"/>
        <bgColor rgb="FF000000"/>
      </patternFill>
    </fill>
    <fill>
      <patternFill patternType="solid">
        <fgColor rgb="FFFFDFDF"/>
        <bgColor rgb="FF000000"/>
      </patternFill>
    </fill>
    <fill>
      <patternFill patternType="solid">
        <fgColor rgb="FFE1F3E6"/>
        <bgColor rgb="FF000000"/>
      </patternFill>
    </fill>
    <fill>
      <patternFill patternType="solid">
        <fgColor rgb="FFEDF8F0"/>
        <bgColor rgb="FF000000"/>
      </patternFill>
    </fill>
    <fill>
      <patternFill patternType="solid">
        <fgColor rgb="FFFFF8F8"/>
        <bgColor rgb="FF000000"/>
      </patternFill>
    </fill>
    <fill>
      <patternFill patternType="solid">
        <fgColor rgb="FFFF9090"/>
        <bgColor rgb="FF000000"/>
      </patternFill>
    </fill>
    <fill>
      <patternFill patternType="solid">
        <fgColor rgb="FFFF2A2A"/>
        <bgColor rgb="FF000000"/>
      </patternFill>
    </fill>
    <fill>
      <patternFill patternType="solid">
        <fgColor rgb="FFFF9999"/>
        <bgColor rgb="FF000000"/>
      </patternFill>
    </fill>
    <fill>
      <patternFill patternType="solid">
        <fgColor rgb="FFFFC7C7"/>
        <bgColor rgb="FF000000"/>
      </patternFill>
    </fill>
    <fill>
      <patternFill patternType="solid">
        <fgColor rgb="FFFF5454"/>
        <bgColor rgb="FF000000"/>
      </patternFill>
    </fill>
    <fill>
      <patternFill patternType="solid">
        <fgColor rgb="FFFAFDFB"/>
        <bgColor rgb="FF000000"/>
      </patternFill>
    </fill>
    <fill>
      <patternFill patternType="solid">
        <fgColor rgb="FFF0F9F2"/>
        <bgColor rgb="FF000000"/>
      </patternFill>
    </fill>
    <fill>
      <patternFill patternType="solid">
        <fgColor rgb="FFD1ECD8"/>
        <bgColor rgb="FF000000"/>
      </patternFill>
    </fill>
    <fill>
      <patternFill patternType="solid">
        <fgColor rgb="FFD6EEDC"/>
        <bgColor rgb="FF000000"/>
      </patternFill>
    </fill>
    <fill>
      <patternFill patternType="solid">
        <fgColor rgb="FFACDDB9"/>
        <bgColor rgb="FF000000"/>
      </patternFill>
    </fill>
    <fill>
      <patternFill patternType="solid">
        <fgColor rgb="FF88CE9A"/>
        <bgColor rgb="FF000000"/>
      </patternFill>
    </fill>
    <fill>
      <patternFill patternType="solid">
        <fgColor rgb="FFFFE8E8"/>
        <bgColor rgb="FF000000"/>
      </patternFill>
    </fill>
    <fill>
      <patternFill patternType="solid">
        <fgColor rgb="FFC6E8CF"/>
        <bgColor rgb="FF000000"/>
      </patternFill>
    </fill>
    <fill>
      <patternFill patternType="solid">
        <fgColor rgb="FFFFEDED"/>
        <bgColor rgb="FF000000"/>
      </patternFill>
    </fill>
    <fill>
      <patternFill patternType="solid">
        <fgColor rgb="FFEDF8EF"/>
        <bgColor rgb="FF000000"/>
      </patternFill>
    </fill>
    <fill>
      <patternFill patternType="solid">
        <fgColor rgb="FFFFEBEB"/>
        <bgColor rgb="FF000000"/>
      </patternFill>
    </fill>
    <fill>
      <patternFill patternType="solid">
        <fgColor rgb="FFFFC2C2"/>
        <bgColor rgb="FF000000"/>
      </patternFill>
    </fill>
    <fill>
      <patternFill patternType="solid">
        <fgColor rgb="FFFFFAFA"/>
        <bgColor rgb="FF000000"/>
      </patternFill>
    </fill>
    <fill>
      <patternFill patternType="solid">
        <fgColor rgb="FFC2E6CB"/>
        <bgColor rgb="FF000000"/>
      </patternFill>
    </fill>
    <fill>
      <patternFill patternType="solid">
        <fgColor rgb="FFFFBFBF"/>
        <bgColor rgb="FF000000"/>
      </patternFill>
    </fill>
    <fill>
      <patternFill patternType="solid">
        <fgColor rgb="FFFF3333"/>
        <bgColor rgb="FF000000"/>
      </patternFill>
    </fill>
    <fill>
      <patternFill patternType="solid">
        <fgColor rgb="FFFFCDCD"/>
        <bgColor rgb="FF000000"/>
      </patternFill>
    </fill>
    <fill>
      <patternFill patternType="solid">
        <fgColor rgb="FFF4FBF5"/>
        <bgColor rgb="FF000000"/>
      </patternFill>
    </fill>
    <fill>
      <patternFill patternType="solid">
        <fgColor rgb="FFD4EDDA"/>
        <bgColor rgb="FF000000"/>
      </patternFill>
    </fill>
    <fill>
      <patternFill patternType="solid">
        <fgColor rgb="FFB1DFBD"/>
        <bgColor rgb="FF000000"/>
      </patternFill>
    </fill>
    <fill>
      <patternFill patternType="solid">
        <fgColor rgb="FFFF8888"/>
        <bgColor rgb="FF000000"/>
      </patternFill>
    </fill>
    <fill>
      <patternFill patternType="solid">
        <fgColor rgb="FFC3E6CC"/>
        <bgColor rgb="FF000000"/>
      </patternFill>
    </fill>
    <fill>
      <patternFill patternType="solid">
        <fgColor rgb="FFFF6B6B"/>
        <bgColor rgb="FF000000"/>
      </patternFill>
    </fill>
    <fill>
      <patternFill patternType="solid">
        <fgColor rgb="FFA7DBB5"/>
        <bgColor rgb="FF000000"/>
      </patternFill>
    </fill>
    <fill>
      <patternFill patternType="solid">
        <fgColor rgb="FFDEF1E3"/>
        <bgColor rgb="FF000000"/>
      </patternFill>
    </fill>
    <fill>
      <patternFill patternType="solid">
        <fgColor rgb="FFDBF0E0"/>
        <bgColor rgb="FF000000"/>
      </patternFill>
    </fill>
    <fill>
      <patternFill patternType="solid">
        <fgColor rgb="FFFFB7B7"/>
        <bgColor rgb="FF000000"/>
      </patternFill>
    </fill>
    <fill>
      <patternFill patternType="solid">
        <fgColor rgb="FFF1FAF4"/>
        <bgColor rgb="FF000000"/>
      </patternFill>
    </fill>
    <fill>
      <patternFill patternType="solid">
        <fgColor rgb="FFFF7676"/>
        <bgColor rgb="FF000000"/>
      </patternFill>
    </fill>
    <fill>
      <patternFill patternType="solid">
        <fgColor rgb="FFFDFEFD"/>
        <bgColor rgb="FF000000"/>
      </patternFill>
    </fill>
    <fill>
      <patternFill patternType="solid">
        <fgColor rgb="FFFF7F7F"/>
        <bgColor rgb="FF000000"/>
      </patternFill>
    </fill>
    <fill>
      <patternFill patternType="solid">
        <fgColor rgb="FFFFCBCB"/>
        <bgColor rgb="FF000000"/>
      </patternFill>
    </fill>
    <fill>
      <patternFill patternType="solid">
        <fgColor rgb="FFFFE5E5"/>
        <bgColor rgb="FF000000"/>
      </patternFill>
    </fill>
    <fill>
      <patternFill patternType="solid">
        <fgColor rgb="FFFFE1E1"/>
        <bgColor rgb="FF000000"/>
      </patternFill>
    </fill>
    <fill>
      <patternFill patternType="solid">
        <fgColor rgb="FFFF3B3B"/>
        <bgColor rgb="FF000000"/>
      </patternFill>
    </fill>
    <fill>
      <patternFill patternType="solid">
        <fgColor rgb="FF98D4A8"/>
        <bgColor rgb="FF000000"/>
      </patternFill>
    </fill>
    <fill>
      <patternFill patternType="solid">
        <fgColor rgb="FFFF5D5D"/>
        <bgColor rgb="FF000000"/>
      </patternFill>
    </fill>
    <fill>
      <patternFill patternType="solid">
        <fgColor rgb="FFA0D8AF"/>
        <bgColor rgb="FF000000"/>
      </patternFill>
    </fill>
    <fill>
      <patternFill patternType="solid">
        <fgColor rgb="FFFBFEFC"/>
        <bgColor rgb="FF000000"/>
      </patternFill>
    </fill>
    <fill>
      <patternFill patternType="solid">
        <fgColor rgb="FFF2FAF4"/>
        <bgColor rgb="FF000000"/>
      </patternFill>
    </fill>
    <fill>
      <patternFill patternType="solid">
        <fgColor rgb="FFFF9C9C"/>
        <bgColor rgb="FF000000"/>
      </patternFill>
    </fill>
    <fill>
      <patternFill patternType="solid">
        <fgColor rgb="FFFFE7E7"/>
        <bgColor rgb="FF000000"/>
      </patternFill>
    </fill>
    <fill>
      <patternFill patternType="solid">
        <fgColor rgb="FF9DD6AC"/>
        <bgColor rgb="FF000000"/>
      </patternFill>
    </fill>
    <fill>
      <patternFill patternType="solid">
        <fgColor rgb="FFE8F6EC"/>
        <bgColor rgb="FF000000"/>
      </patternFill>
    </fill>
    <fill>
      <patternFill patternType="solid">
        <fgColor rgb="FFFFB8B8"/>
        <bgColor rgb="FF000000"/>
      </patternFill>
    </fill>
    <fill>
      <patternFill patternType="solid">
        <fgColor rgb="FFA5DAB3"/>
        <bgColor rgb="FF000000"/>
      </patternFill>
    </fill>
    <fill>
      <patternFill patternType="solid">
        <fgColor rgb="FFFFD9D9"/>
        <bgColor rgb="FF000000"/>
      </patternFill>
    </fill>
    <fill>
      <patternFill patternType="solid">
        <fgColor rgb="FFFF4444"/>
        <bgColor rgb="FF000000"/>
      </patternFill>
    </fill>
    <fill>
      <patternFill patternType="solid">
        <fgColor rgb="FFFFA1A1"/>
        <bgColor rgb="FF000000"/>
      </patternFill>
    </fill>
    <fill>
      <patternFill patternType="solid">
        <fgColor theme="0" tint="-0.14999847407452621"/>
        <bgColor rgb="FF000000"/>
      </patternFill>
    </fill>
  </fills>
  <borders count="8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</borders>
  <cellStyleXfs count="17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3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76">
    <xf numFmtId="0" fontId="0" fillId="0" borderId="0" xfId="0"/>
    <xf numFmtId="0" fontId="1" fillId="0" borderId="0" xfId="0" applyFont="1"/>
    <xf numFmtId="0" fontId="0" fillId="4" borderId="0" xfId="0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NumberFormat="1" applyFill="1" applyBorder="1" applyProtection="1"/>
    <xf numFmtId="0" fontId="0" fillId="4" borderId="0" xfId="0" applyNumberFormat="1" applyFill="1" applyBorder="1" applyAlignment="1" applyProtection="1">
      <alignment horizontal="center"/>
    </xf>
    <xf numFmtId="0" fontId="0" fillId="4" borderId="0" xfId="0" applyNumberFormat="1" applyFont="1" applyFill="1" applyBorder="1" applyProtection="1"/>
    <xf numFmtId="0" fontId="0" fillId="4" borderId="0" xfId="0" applyFill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1" fillId="8" borderId="16" xfId="0" applyFont="1" applyFill="1" applyBorder="1" applyAlignment="1" applyProtection="1">
      <alignment horizontal="center"/>
    </xf>
    <xf numFmtId="0" fontId="1" fillId="8" borderId="17" xfId="0" applyFont="1" applyFill="1" applyBorder="1" applyAlignment="1" applyProtection="1">
      <alignment horizontal="center"/>
    </xf>
    <xf numFmtId="0" fontId="0" fillId="7" borderId="34" xfId="0" applyFill="1" applyBorder="1" applyProtection="1">
      <protection locked="0"/>
    </xf>
    <xf numFmtId="14" fontId="0" fillId="7" borderId="31" xfId="0" applyNumberFormat="1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32" xfId="0" applyFill="1" applyBorder="1" applyProtection="1">
      <protection locked="0"/>
    </xf>
    <xf numFmtId="0" fontId="0" fillId="9" borderId="3" xfId="0" applyFont="1" applyFill="1" applyBorder="1"/>
    <xf numFmtId="0" fontId="0" fillId="9" borderId="4" xfId="0" applyFont="1" applyFill="1" applyBorder="1"/>
    <xf numFmtId="0" fontId="0" fillId="9" borderId="11" xfId="0" applyFont="1" applyFill="1" applyBorder="1"/>
    <xf numFmtId="0" fontId="0" fillId="0" borderId="0" xfId="0" applyBorder="1"/>
    <xf numFmtId="0" fontId="1" fillId="0" borderId="19" xfId="0" applyFont="1" applyBorder="1"/>
    <xf numFmtId="0" fontId="0" fillId="0" borderId="19" xfId="0" applyBorder="1"/>
    <xf numFmtId="0" fontId="1" fillId="0" borderId="0" xfId="0" applyFont="1" applyBorder="1"/>
    <xf numFmtId="0" fontId="1" fillId="0" borderId="1" xfId="0" applyFont="1" applyBorder="1"/>
    <xf numFmtId="0" fontId="0" fillId="0" borderId="1" xfId="0" applyBorder="1"/>
    <xf numFmtId="0" fontId="0" fillId="9" borderId="5" xfId="0" applyFont="1" applyFill="1" applyBorder="1"/>
    <xf numFmtId="0" fontId="1" fillId="0" borderId="25" xfId="0" applyNumberFormat="1" applyFont="1" applyBorder="1" applyProtection="1"/>
    <xf numFmtId="0" fontId="0" fillId="0" borderId="0" xfId="0" applyProtection="1"/>
    <xf numFmtId="0" fontId="1" fillId="0" borderId="18" xfId="0" applyNumberFormat="1" applyFont="1" applyBorder="1" applyAlignment="1" applyProtection="1">
      <alignment horizontal="center"/>
    </xf>
    <xf numFmtId="0" fontId="1" fillId="0" borderId="28" xfId="0" applyNumberFormat="1" applyFont="1" applyBorder="1" applyAlignment="1" applyProtection="1">
      <alignment horizontal="center"/>
    </xf>
    <xf numFmtId="0" fontId="0" fillId="5" borderId="34" xfId="0" applyNumberFormat="1" applyFont="1" applyFill="1" applyBorder="1" applyAlignment="1" applyProtection="1">
      <alignment horizontal="right"/>
    </xf>
    <xf numFmtId="0" fontId="0" fillId="0" borderId="34" xfId="0" applyNumberFormat="1" applyBorder="1" applyAlignment="1" applyProtection="1">
      <alignment horizontal="center"/>
    </xf>
    <xf numFmtId="0" fontId="0" fillId="5" borderId="31" xfId="0" applyNumberFormat="1" applyFont="1" applyFill="1" applyBorder="1" applyAlignment="1" applyProtection="1">
      <alignment horizontal="right"/>
    </xf>
    <xf numFmtId="0" fontId="0" fillId="0" borderId="31" xfId="0" applyNumberFormat="1" applyBorder="1" applyAlignment="1" applyProtection="1">
      <alignment horizontal="center"/>
    </xf>
    <xf numFmtId="0" fontId="0" fillId="5" borderId="32" xfId="0" applyNumberFormat="1" applyFont="1" applyFill="1" applyBorder="1" applyAlignment="1" applyProtection="1">
      <alignment horizontal="right"/>
    </xf>
    <xf numFmtId="0" fontId="0" fillId="0" borderId="32" xfId="0" applyNumberFormat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33" xfId="0" applyNumberFormat="1" applyFon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31" xfId="0" applyBorder="1" applyProtection="1"/>
    <xf numFmtId="0" fontId="0" fillId="0" borderId="3" xfId="0" applyBorder="1" applyProtection="1"/>
    <xf numFmtId="0" fontId="0" fillId="0" borderId="32" xfId="0" applyBorder="1" applyProtection="1"/>
    <xf numFmtId="0" fontId="1" fillId="0" borderId="0" xfId="0" applyFont="1" applyProtection="1"/>
    <xf numFmtId="0" fontId="1" fillId="0" borderId="23" xfId="0" applyFont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1" fillId="0" borderId="0" xfId="0" applyNumberFormat="1" applyFont="1" applyBorder="1" applyProtection="1"/>
    <xf numFmtId="0" fontId="0" fillId="8" borderId="18" xfId="0" applyFill="1" applyBorder="1" applyProtection="1"/>
    <xf numFmtId="0" fontId="0" fillId="8" borderId="19" xfId="0" applyFill="1" applyBorder="1" applyProtection="1"/>
    <xf numFmtId="0" fontId="0" fillId="8" borderId="20" xfId="0" applyFill="1" applyBorder="1" applyProtection="1"/>
    <xf numFmtId="0" fontId="0" fillId="8" borderId="1" xfId="0" applyFill="1" applyBorder="1" applyProtection="1"/>
    <xf numFmtId="0" fontId="0" fillId="8" borderId="0" xfId="0" applyFill="1" applyBorder="1" applyProtection="1"/>
    <xf numFmtId="0" fontId="0" fillId="8" borderId="2" xfId="0" applyFill="1" applyBorder="1" applyProtection="1"/>
    <xf numFmtId="0" fontId="1" fillId="8" borderId="0" xfId="0" applyFont="1" applyFill="1" applyBorder="1" applyAlignment="1" applyProtection="1">
      <alignment horizontal="right"/>
    </xf>
    <xf numFmtId="0" fontId="0" fillId="8" borderId="3" xfId="0" applyFill="1" applyBorder="1" applyProtection="1"/>
    <xf numFmtId="0" fontId="1" fillId="8" borderId="4" xfId="0" applyFont="1" applyFill="1" applyBorder="1" applyAlignment="1" applyProtection="1">
      <alignment horizontal="right"/>
    </xf>
    <xf numFmtId="0" fontId="0" fillId="8" borderId="5" xfId="0" applyFill="1" applyBorder="1" applyProtection="1"/>
    <xf numFmtId="0" fontId="0" fillId="0" borderId="0" xfId="0" applyNumberFormat="1" applyBorder="1" applyProtection="1"/>
    <xf numFmtId="0" fontId="0" fillId="0" borderId="10" xfId="0" applyNumberFormat="1" applyBorder="1" applyProtection="1"/>
    <xf numFmtId="0" fontId="6" fillId="0" borderId="0" xfId="0" applyFont="1" applyProtection="1"/>
    <xf numFmtId="0" fontId="1" fillId="0" borderId="22" xfId="0" applyNumberFormat="1" applyFont="1" applyBorder="1" applyProtection="1"/>
    <xf numFmtId="0" fontId="0" fillId="0" borderId="21" xfId="0" applyNumberFormat="1" applyBorder="1" applyProtection="1"/>
    <xf numFmtId="0" fontId="0" fillId="0" borderId="35" xfId="0" applyNumberFormat="1" applyBorder="1" applyProtection="1"/>
    <xf numFmtId="0" fontId="7" fillId="0" borderId="0" xfId="0" applyFont="1" applyProtection="1"/>
    <xf numFmtId="0" fontId="0" fillId="0" borderId="15" xfId="0" applyNumberFormat="1" applyBorder="1" applyProtection="1"/>
    <xf numFmtId="0" fontId="1" fillId="0" borderId="30" xfId="0" applyNumberFormat="1" applyFont="1" applyBorder="1" applyAlignment="1" applyProtection="1"/>
    <xf numFmtId="0" fontId="1" fillId="0" borderId="30" xfId="0" applyNumberFormat="1" applyFont="1" applyBorder="1" applyAlignment="1" applyProtection="1">
      <alignment horizontal="center"/>
    </xf>
    <xf numFmtId="0" fontId="0" fillId="2" borderId="1" xfId="0" applyNumberFormat="1" applyFill="1" applyBorder="1" applyAlignment="1" applyProtection="1"/>
    <xf numFmtId="0" fontId="0" fillId="3" borderId="2" xfId="0" applyNumberFormat="1" applyFill="1" applyBorder="1" applyAlignment="1" applyProtection="1"/>
    <xf numFmtId="0" fontId="1" fillId="0" borderId="10" xfId="0" applyNumberFormat="1" applyFont="1" applyFill="1" applyBorder="1" applyAlignment="1" applyProtection="1">
      <alignment horizontal="right"/>
    </xf>
    <xf numFmtId="0" fontId="0" fillId="0" borderId="23" xfId="0" applyNumberFormat="1" applyBorder="1" applyProtection="1"/>
    <xf numFmtId="0" fontId="0" fillId="0" borderId="38" xfId="0" applyNumberFormat="1" applyBorder="1" applyProtection="1"/>
    <xf numFmtId="0" fontId="1" fillId="0" borderId="10" xfId="0" applyNumberFormat="1" applyFont="1" applyBorder="1" applyProtection="1"/>
    <xf numFmtId="0" fontId="1" fillId="7" borderId="23" xfId="0" applyNumberFormat="1" applyFont="1" applyFill="1" applyBorder="1" applyAlignment="1" applyProtection="1">
      <alignment horizontal="right"/>
    </xf>
    <xf numFmtId="0" fontId="1" fillId="10" borderId="23" xfId="0" applyNumberFormat="1" applyFont="1" applyFill="1" applyBorder="1" applyProtection="1"/>
    <xf numFmtId="0" fontId="0" fillId="10" borderId="26" xfId="0" applyNumberFormat="1" applyFill="1" applyBorder="1" applyProtection="1"/>
    <xf numFmtId="0" fontId="0" fillId="10" borderId="25" xfId="0" applyNumberFormat="1" applyFill="1" applyBorder="1" applyProtection="1"/>
    <xf numFmtId="0" fontId="1" fillId="0" borderId="10" xfId="0" applyNumberFormat="1" applyFont="1" applyBorder="1" applyAlignment="1" applyProtection="1">
      <alignment horizontal="right"/>
    </xf>
    <xf numFmtId="0" fontId="1" fillId="0" borderId="25" xfId="0" applyNumberFormat="1" applyFont="1" applyFill="1" applyBorder="1" applyAlignment="1" applyProtection="1">
      <alignment horizontal="center"/>
    </xf>
    <xf numFmtId="0" fontId="0" fillId="0" borderId="17" xfId="0" applyNumberFormat="1" applyBorder="1" applyProtection="1"/>
    <xf numFmtId="0" fontId="0" fillId="0" borderId="16" xfId="0" applyNumberFormat="1" applyBorder="1" applyProtection="1"/>
    <xf numFmtId="0" fontId="0" fillId="0" borderId="36" xfId="0" applyNumberFormat="1" applyBorder="1" applyProtection="1"/>
    <xf numFmtId="0" fontId="0" fillId="0" borderId="34" xfId="0" quotePrefix="1" applyNumberFormat="1" applyBorder="1" applyAlignment="1" applyProtection="1">
      <alignment horizontal="center"/>
    </xf>
    <xf numFmtId="0" fontId="0" fillId="0" borderId="31" xfId="0" quotePrefix="1" applyNumberFormat="1" applyBorder="1" applyAlignment="1" applyProtection="1">
      <alignment horizontal="center"/>
    </xf>
    <xf numFmtId="0" fontId="0" fillId="0" borderId="32" xfId="0" quotePrefix="1" applyNumberFormat="1" applyBorder="1" applyAlignment="1" applyProtection="1">
      <alignment horizontal="center"/>
    </xf>
    <xf numFmtId="0" fontId="0" fillId="7" borderId="13" xfId="0" applyNumberFormat="1" applyFill="1" applyBorder="1" applyAlignment="1" applyProtection="1">
      <alignment horizontal="center"/>
      <protection locked="0"/>
    </xf>
    <xf numFmtId="0" fontId="0" fillId="0" borderId="18" xfId="0" applyNumberFormat="1" applyBorder="1" applyProtection="1"/>
    <xf numFmtId="0" fontId="0" fillId="0" borderId="19" xfId="0" applyNumberFormat="1" applyBorder="1" applyProtection="1"/>
    <xf numFmtId="0" fontId="0" fillId="0" borderId="20" xfId="0" applyNumberFormat="1" applyBorder="1" applyProtection="1"/>
    <xf numFmtId="0" fontId="0" fillId="0" borderId="3" xfId="0" applyNumberFormat="1" applyBorder="1" applyProtection="1"/>
    <xf numFmtId="0" fontId="0" fillId="0" borderId="4" xfId="0" applyNumberFormat="1" applyBorder="1" applyProtection="1"/>
    <xf numFmtId="0" fontId="0" fillId="0" borderId="5" xfId="0" applyNumberFormat="1" applyBorder="1" applyProtection="1"/>
    <xf numFmtId="0" fontId="1" fillId="0" borderId="0" xfId="0" applyFont="1" applyAlignment="1">
      <alignment horizontal="right"/>
    </xf>
    <xf numFmtId="0" fontId="1" fillId="0" borderId="2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14" fontId="1" fillId="0" borderId="23" xfId="0" applyNumberFormat="1" applyFont="1" applyBorder="1" applyAlignment="1">
      <alignment horizontal="center"/>
    </xf>
    <xf numFmtId="0" fontId="1" fillId="0" borderId="49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14" fontId="1" fillId="0" borderId="26" xfId="0" applyNumberFormat="1" applyFont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0" fillId="4" borderId="48" xfId="0" applyFill="1" applyBorder="1" applyAlignment="1">
      <alignment horizontal="center"/>
    </xf>
    <xf numFmtId="0" fontId="0" fillId="4" borderId="18" xfId="0" applyFill="1" applyBorder="1"/>
    <xf numFmtId="0" fontId="0" fillId="4" borderId="29" xfId="0" applyFill="1" applyBorder="1"/>
    <xf numFmtId="0" fontId="0" fillId="4" borderId="19" xfId="0" applyFill="1" applyBorder="1"/>
    <xf numFmtId="0" fontId="0" fillId="4" borderId="20" xfId="0" applyFill="1" applyBorder="1"/>
    <xf numFmtId="0" fontId="0" fillId="0" borderId="31" xfId="0" applyBorder="1" applyAlignment="1">
      <alignment horizontal="center"/>
    </xf>
    <xf numFmtId="0" fontId="0" fillId="0" borderId="2" xfId="0" applyBorder="1"/>
    <xf numFmtId="0" fontId="0" fillId="0" borderId="32" xfId="0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0" xfId="0" applyFill="1"/>
    <xf numFmtId="0" fontId="13" fillId="0" borderId="0" xfId="803" applyFont="1" applyAlignment="1">
      <alignment horizontal="center" vertical="center" wrapText="1"/>
    </xf>
    <xf numFmtId="0" fontId="14" fillId="12" borderId="0" xfId="803" applyFont="1" applyFill="1" applyBorder="1" applyAlignment="1">
      <alignment horizontal="center" vertical="center" wrapText="1"/>
    </xf>
    <xf numFmtId="9" fontId="15" fillId="13" borderId="0" xfId="803" applyNumberFormat="1" applyFont="1" applyFill="1" applyBorder="1" applyAlignment="1">
      <alignment horizontal="center" vertical="center"/>
    </xf>
    <xf numFmtId="0" fontId="13" fillId="0" borderId="50" xfId="803" applyFont="1" applyBorder="1" applyAlignment="1">
      <alignment horizontal="center" vertical="center"/>
    </xf>
    <xf numFmtId="0" fontId="13" fillId="0" borderId="51" xfId="803" applyFont="1" applyBorder="1" applyAlignment="1">
      <alignment horizontal="center" vertical="center"/>
    </xf>
    <xf numFmtId="0" fontId="13" fillId="0" borderId="52" xfId="803" applyFont="1" applyBorder="1" applyAlignment="1">
      <alignment horizontal="center" vertical="center"/>
    </xf>
    <xf numFmtId="0" fontId="16" fillId="0" borderId="0" xfId="803" applyFont="1" applyAlignment="1">
      <alignment horizontal="center" vertical="center"/>
    </xf>
    <xf numFmtId="0" fontId="13" fillId="0" borderId="53" xfId="803" applyFont="1" applyBorder="1" applyAlignment="1">
      <alignment horizontal="center" vertical="center"/>
    </xf>
    <xf numFmtId="9" fontId="13" fillId="0" borderId="52" xfId="803" applyNumberFormat="1" applyFont="1" applyBorder="1" applyAlignment="1">
      <alignment horizontal="center" vertical="center"/>
    </xf>
    <xf numFmtId="0" fontId="13" fillId="14" borderId="47" xfId="803" applyFont="1" applyFill="1" applyBorder="1" applyAlignment="1">
      <alignment horizontal="center" vertical="center"/>
    </xf>
    <xf numFmtId="9" fontId="18" fillId="13" borderId="52" xfId="803" applyNumberFormat="1" applyFont="1" applyFill="1" applyBorder="1" applyAlignment="1">
      <alignment horizontal="center" vertical="center"/>
    </xf>
    <xf numFmtId="0" fontId="15" fillId="13" borderId="0" xfId="803" applyFont="1" applyFill="1" applyBorder="1" applyAlignment="1">
      <alignment horizontal="left" vertical="center"/>
    </xf>
    <xf numFmtId="0" fontId="17" fillId="0" borderId="0" xfId="803" applyFont="1" applyBorder="1"/>
    <xf numFmtId="0" fontId="16" fillId="14" borderId="47" xfId="803" applyFont="1" applyFill="1" applyBorder="1" applyAlignment="1">
      <alignment horizontal="center" vertical="center"/>
    </xf>
    <xf numFmtId="0" fontId="19" fillId="15" borderId="46" xfId="803" applyFont="1" applyFill="1" applyBorder="1" applyAlignment="1">
      <alignment horizontal="center" vertical="center"/>
    </xf>
    <xf numFmtId="0" fontId="13" fillId="0" borderId="0" xfId="803" applyFont="1"/>
    <xf numFmtId="0" fontId="0" fillId="0" borderId="34" xfId="0" applyBorder="1"/>
    <xf numFmtId="0" fontId="0" fillId="0" borderId="31" xfId="0" applyBorder="1"/>
    <xf numFmtId="0" fontId="0" fillId="0" borderId="32" xfId="0" applyBorder="1"/>
    <xf numFmtId="0" fontId="0" fillId="9" borderId="61" xfId="0" applyFill="1" applyBorder="1"/>
    <xf numFmtId="0" fontId="0" fillId="9" borderId="62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64" xfId="0" applyFill="1" applyBorder="1"/>
    <xf numFmtId="0" fontId="0" fillId="9" borderId="66" xfId="0" applyFill="1" applyBorder="1"/>
    <xf numFmtId="0" fontId="1" fillId="0" borderId="18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7" borderId="3" xfId="0" applyFill="1" applyBorder="1" applyProtection="1">
      <protection locked="0"/>
    </xf>
    <xf numFmtId="0" fontId="0" fillId="7" borderId="65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20" xfId="0" applyFill="1" applyBorder="1" applyProtection="1">
      <protection locked="0"/>
    </xf>
    <xf numFmtId="0" fontId="0" fillId="7" borderId="67" xfId="0" applyFill="1" applyBorder="1" applyProtection="1">
      <protection locked="0"/>
    </xf>
    <xf numFmtId="0" fontId="0" fillId="16" borderId="1" xfId="0" applyFill="1" applyBorder="1" applyProtection="1">
      <protection locked="0"/>
    </xf>
    <xf numFmtId="0" fontId="0" fillId="16" borderId="0" xfId="0" applyFill="1" applyBorder="1" applyProtection="1">
      <protection locked="0"/>
    </xf>
    <xf numFmtId="0" fontId="0" fillId="16" borderId="3" xfId="0" applyFill="1" applyBorder="1" applyProtection="1">
      <protection locked="0"/>
    </xf>
    <xf numFmtId="0" fontId="0" fillId="16" borderId="4" xfId="0" applyFill="1" applyBorder="1" applyProtection="1">
      <protection locked="0"/>
    </xf>
    <xf numFmtId="0" fontId="8" fillId="0" borderId="48" xfId="0" applyFont="1" applyBorder="1" applyAlignment="1">
      <alignment horizontal="center"/>
    </xf>
    <xf numFmtId="14" fontId="8" fillId="0" borderId="26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0" fillId="16" borderId="18" xfId="0" applyFill="1" applyBorder="1" applyAlignment="1" applyProtection="1">
      <alignment horizontal="center"/>
      <protection locked="0"/>
    </xf>
    <xf numFmtId="0" fontId="0" fillId="16" borderId="19" xfId="0" applyFill="1" applyBorder="1" applyAlignment="1" applyProtection="1">
      <alignment horizontal="center"/>
      <protection locked="0"/>
    </xf>
    <xf numFmtId="0" fontId="0" fillId="16" borderId="20" xfId="0" applyFill="1" applyBorder="1" applyAlignment="1" applyProtection="1">
      <alignment horizontal="center"/>
      <protection locked="0"/>
    </xf>
    <xf numFmtId="0" fontId="0" fillId="16" borderId="1" xfId="0" applyFill="1" applyBorder="1" applyAlignment="1" applyProtection="1">
      <alignment horizontal="center"/>
      <protection locked="0"/>
    </xf>
    <xf numFmtId="0" fontId="0" fillId="16" borderId="0" xfId="0" applyFill="1" applyBorder="1" applyAlignment="1" applyProtection="1">
      <alignment horizontal="center"/>
      <protection locked="0"/>
    </xf>
    <xf numFmtId="0" fontId="0" fillId="16" borderId="2" xfId="0" applyFill="1" applyBorder="1" applyAlignment="1" applyProtection="1">
      <alignment horizontal="center"/>
      <protection locked="0"/>
    </xf>
    <xf numFmtId="0" fontId="0" fillId="16" borderId="3" xfId="0" applyFill="1" applyBorder="1" applyAlignment="1" applyProtection="1">
      <alignment horizontal="center"/>
      <protection locked="0"/>
    </xf>
    <xf numFmtId="0" fontId="0" fillId="16" borderId="4" xfId="0" applyFill="1" applyBorder="1" applyAlignment="1" applyProtection="1">
      <alignment horizontal="center"/>
      <protection locked="0"/>
    </xf>
    <xf numFmtId="0" fontId="0" fillId="16" borderId="5" xfId="0" applyFill="1" applyBorder="1" applyAlignment="1" applyProtection="1">
      <alignment horizontal="center"/>
      <protection locked="0"/>
    </xf>
    <xf numFmtId="0" fontId="0" fillId="0" borderId="24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0" xfId="0" applyFont="1" applyAlignment="1">
      <alignment horizontal="right"/>
    </xf>
    <xf numFmtId="0" fontId="1" fillId="0" borderId="23" xfId="0" applyFont="1" applyBorder="1"/>
    <xf numFmtId="0" fontId="1" fillId="0" borderId="38" xfId="0" applyFont="1" applyBorder="1"/>
    <xf numFmtId="0" fontId="1" fillId="0" borderId="69" xfId="0" applyFont="1" applyBorder="1"/>
    <xf numFmtId="14" fontId="0" fillId="0" borderId="0" xfId="0" applyNumberFormat="1" applyFont="1" applyFill="1" applyAlignment="1" applyProtection="1">
      <alignment horizontal="right"/>
      <protection locked="0"/>
    </xf>
    <xf numFmtId="0" fontId="0" fillId="0" borderId="0" xfId="0" applyFont="1" applyFill="1" applyAlignment="1" applyProtection="1">
      <alignment horizontal="center"/>
      <protection locked="0"/>
    </xf>
    <xf numFmtId="0" fontId="0" fillId="0" borderId="10" xfId="0" applyFont="1" applyFill="1" applyBorder="1" applyAlignment="1" applyProtection="1">
      <alignment horizontal="center"/>
      <protection locked="0"/>
    </xf>
    <xf numFmtId="0" fontId="0" fillId="0" borderId="15" xfId="0" applyFont="1" applyFill="1" applyBorder="1" applyAlignment="1" applyProtection="1">
      <alignment horizontal="center"/>
      <protection locked="0"/>
    </xf>
    <xf numFmtId="1" fontId="0" fillId="7" borderId="38" xfId="0" applyNumberFormat="1" applyFill="1" applyBorder="1" applyAlignment="1" applyProtection="1">
      <alignment horizontal="center"/>
      <protection locked="0"/>
    </xf>
    <xf numFmtId="0" fontId="1" fillId="0" borderId="27" xfId="0" applyFont="1" applyFill="1" applyBorder="1" applyAlignment="1" applyProtection="1">
      <alignment horizontal="right"/>
    </xf>
    <xf numFmtId="0" fontId="0" fillId="7" borderId="25" xfId="0" applyNumberFormat="1" applyFont="1" applyFill="1" applyBorder="1" applyAlignment="1" applyProtection="1">
      <alignment horizontal="center"/>
      <protection locked="0"/>
    </xf>
    <xf numFmtId="14" fontId="0" fillId="7" borderId="10" xfId="0" applyNumberFormat="1" applyFont="1" applyFill="1" applyBorder="1" applyAlignment="1" applyProtection="1">
      <protection locked="0"/>
    </xf>
    <xf numFmtId="0" fontId="0" fillId="7" borderId="10" xfId="0" applyNumberFormat="1" applyFont="1" applyFill="1" applyBorder="1" applyAlignment="1" applyProtection="1">
      <protection locked="0"/>
    </xf>
    <xf numFmtId="0" fontId="1" fillId="7" borderId="27" xfId="0" applyFont="1" applyFill="1" applyBorder="1" applyAlignment="1" applyProtection="1">
      <alignment horizontal="right"/>
    </xf>
    <xf numFmtId="0" fontId="0" fillId="7" borderId="14" xfId="0" applyNumberFormat="1" applyFill="1" applyBorder="1" applyAlignment="1" applyProtection="1">
      <alignment horizontal="center"/>
      <protection locked="0"/>
    </xf>
    <xf numFmtId="0" fontId="0" fillId="0" borderId="70" xfId="0" applyFont="1" applyFill="1" applyBorder="1" applyAlignment="1" applyProtection="1">
      <alignment horizontal="left"/>
      <protection locked="0"/>
    </xf>
    <xf numFmtId="0" fontId="0" fillId="4" borderId="18" xfId="0" applyNumberFormat="1" applyFill="1" applyBorder="1" applyProtection="1"/>
    <xf numFmtId="0" fontId="0" fillId="4" borderId="19" xfId="0" applyNumberFormat="1" applyFill="1" applyBorder="1" applyProtection="1"/>
    <xf numFmtId="0" fontId="0" fillId="4" borderId="20" xfId="0" applyNumberFormat="1" applyFill="1" applyBorder="1" applyProtection="1"/>
    <xf numFmtId="0" fontId="0" fillId="4" borderId="23" xfId="0" applyFill="1" applyBorder="1" applyAlignment="1" applyProtection="1">
      <alignment horizontal="right"/>
    </xf>
    <xf numFmtId="0" fontId="0" fillId="4" borderId="26" xfId="0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left"/>
    </xf>
    <xf numFmtId="0" fontId="1" fillId="8" borderId="72" xfId="0" applyFont="1" applyFill="1" applyBorder="1" applyAlignment="1" applyProtection="1">
      <alignment horizontal="center"/>
    </xf>
    <xf numFmtId="0" fontId="0" fillId="0" borderId="70" xfId="0" applyFont="1" applyFill="1" applyBorder="1" applyAlignment="1" applyProtection="1">
      <alignment horizontal="center"/>
      <protection locked="0"/>
    </xf>
    <xf numFmtId="0" fontId="1" fillId="8" borderId="74" xfId="0" applyFont="1" applyFill="1" applyBorder="1" applyAlignment="1" applyProtection="1">
      <alignment horizontal="center"/>
    </xf>
    <xf numFmtId="0" fontId="1" fillId="8" borderId="75" xfId="0" applyFont="1" applyFill="1" applyBorder="1" applyAlignment="1" applyProtection="1">
      <alignment horizontal="center"/>
    </xf>
    <xf numFmtId="0" fontId="0" fillId="7" borderId="28" xfId="0" applyNumberFormat="1" applyFill="1" applyBorder="1" applyAlignment="1" applyProtection="1">
      <alignment horizontal="center"/>
      <protection locked="0"/>
    </xf>
    <xf numFmtId="0" fontId="1" fillId="0" borderId="48" xfId="0" applyNumberFormat="1" applyFont="1" applyFill="1" applyBorder="1" applyAlignment="1" applyProtection="1">
      <alignment horizontal="center"/>
    </xf>
    <xf numFmtId="0" fontId="6" fillId="0" borderId="0" xfId="0" applyFont="1" applyBorder="1"/>
    <xf numFmtId="14" fontId="6" fillId="0" borderId="0" xfId="0" applyNumberFormat="1" applyFont="1" applyFill="1" applyAlignment="1" applyProtection="1">
      <alignment horizontal="right"/>
      <protection locked="0"/>
    </xf>
    <xf numFmtId="0" fontId="6" fillId="0" borderId="70" xfId="0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center"/>
      <protection locked="0"/>
    </xf>
    <xf numFmtId="0" fontId="8" fillId="0" borderId="48" xfId="0" applyFont="1" applyBorder="1"/>
    <xf numFmtId="0" fontId="6" fillId="17" borderId="34" xfId="0" applyFont="1" applyFill="1" applyBorder="1"/>
    <xf numFmtId="0" fontId="6" fillId="0" borderId="31" xfId="0" applyFont="1" applyBorder="1"/>
    <xf numFmtId="0" fontId="6" fillId="0" borderId="32" xfId="0" applyFont="1" applyBorder="1"/>
    <xf numFmtId="0" fontId="23" fillId="0" borderId="0" xfId="0" applyNumberFormat="1" applyFont="1" applyBorder="1" applyProtection="1"/>
    <xf numFmtId="0" fontId="0" fillId="0" borderId="23" xfId="0" applyNumberFormat="1" applyFont="1" applyBorder="1" applyProtection="1"/>
    <xf numFmtId="0" fontId="6" fillId="0" borderId="26" xfId="0" applyFont="1" applyBorder="1" applyProtection="1"/>
    <xf numFmtId="0" fontId="7" fillId="0" borderId="26" xfId="0" applyFont="1" applyBorder="1" applyAlignment="1" applyProtection="1">
      <alignment horizontal="right"/>
    </xf>
    <xf numFmtId="0" fontId="5" fillId="6" borderId="69" xfId="0" applyFont="1" applyFill="1" applyBorder="1" applyAlignment="1" applyProtection="1">
      <alignment horizontal="left"/>
    </xf>
    <xf numFmtId="0" fontId="0" fillId="0" borderId="26" xfId="0" applyNumberFormat="1" applyBorder="1" applyProtection="1"/>
    <xf numFmtId="0" fontId="10" fillId="6" borderId="38" xfId="0" applyFont="1" applyFill="1" applyBorder="1" applyAlignment="1" applyProtection="1">
      <alignment horizontal="left"/>
    </xf>
    <xf numFmtId="49" fontId="0" fillId="0" borderId="0" xfId="0" applyNumberFormat="1" applyBorder="1" applyProtection="1"/>
    <xf numFmtId="49" fontId="0" fillId="16" borderId="10" xfId="0" applyNumberFormat="1" applyFont="1" applyFill="1" applyBorder="1" applyAlignment="1" applyProtection="1">
      <alignment horizontal="center"/>
      <protection locked="0"/>
    </xf>
    <xf numFmtId="49" fontId="0" fillId="16" borderId="13" xfId="0" applyNumberFormat="1" applyFont="1" applyFill="1" applyBorder="1" applyAlignment="1" applyProtection="1">
      <alignment horizontal="center"/>
      <protection locked="0"/>
    </xf>
    <xf numFmtId="49" fontId="0" fillId="16" borderId="11" xfId="0" applyNumberFormat="1" applyFont="1" applyFill="1" applyBorder="1" applyAlignment="1" applyProtection="1">
      <alignment horizontal="center"/>
      <protection locked="0"/>
    </xf>
    <xf numFmtId="49" fontId="0" fillId="16" borderId="14" xfId="0" applyNumberFormat="1" applyFont="1" applyFill="1" applyBorder="1" applyAlignment="1" applyProtection="1">
      <alignment horizontal="center"/>
      <protection locked="0"/>
    </xf>
    <xf numFmtId="49" fontId="1" fillId="8" borderId="63" xfId="0" applyNumberFormat="1" applyFont="1" applyFill="1" applyBorder="1" applyAlignment="1" applyProtection="1">
      <alignment horizontal="center"/>
      <protection locked="0"/>
    </xf>
    <xf numFmtId="49" fontId="1" fillId="8" borderId="68" xfId="0" applyNumberFormat="1" applyFont="1" applyFill="1" applyBorder="1" applyAlignment="1" applyProtection="1">
      <alignment horizontal="center"/>
      <protection locked="0"/>
    </xf>
    <xf numFmtId="0" fontId="0" fillId="9" borderId="34" xfId="0" applyNumberFormat="1" applyFont="1" applyFill="1" applyBorder="1"/>
    <xf numFmtId="0" fontId="0" fillId="9" borderId="31" xfId="0" applyNumberFormat="1" applyFont="1" applyFill="1" applyBorder="1"/>
    <xf numFmtId="0" fontId="0" fillId="9" borderId="76" xfId="0" applyNumberFormat="1" applyFont="1" applyFill="1" applyBorder="1"/>
    <xf numFmtId="0" fontId="0" fillId="9" borderId="77" xfId="0" applyNumberFormat="1" applyFont="1" applyFill="1" applyBorder="1"/>
    <xf numFmtId="0" fontId="0" fillId="9" borderId="32" xfId="0" applyNumberFormat="1" applyFont="1" applyFill="1" applyBorder="1"/>
    <xf numFmtId="0" fontId="1" fillId="0" borderId="19" xfId="0" applyNumberFormat="1" applyFont="1" applyBorder="1"/>
    <xf numFmtId="0" fontId="24" fillId="0" borderId="0" xfId="0" applyNumberFormat="1" applyFont="1" applyBorder="1" applyProtection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1" fillId="0" borderId="4" xfId="0" applyFont="1" applyBorder="1"/>
    <xf numFmtId="0" fontId="6" fillId="0" borderId="70" xfId="0" applyFont="1" applyFill="1" applyBorder="1" applyAlignment="1" applyProtection="1">
      <alignment horizontal="left"/>
      <protection locked="0"/>
    </xf>
    <xf numFmtId="0" fontId="1" fillId="7" borderId="0" xfId="0" applyNumberFormat="1" applyFont="1" applyFill="1" applyBorder="1" applyAlignment="1" applyProtection="1">
      <alignment horizontal="right"/>
    </xf>
    <xf numFmtId="0" fontId="1" fillId="8" borderId="71" xfId="0" applyFont="1" applyFill="1" applyBorder="1" applyAlignment="1" applyProtection="1">
      <alignment horizontal="center"/>
    </xf>
    <xf numFmtId="49" fontId="0" fillId="0" borderId="1" xfId="0" applyNumberFormat="1" applyBorder="1"/>
    <xf numFmtId="49" fontId="0" fillId="0" borderId="10" xfId="0" applyNumberFormat="1" applyBorder="1"/>
    <xf numFmtId="49" fontId="0" fillId="0" borderId="3" xfId="0" applyNumberFormat="1" applyBorder="1"/>
    <xf numFmtId="49" fontId="0" fillId="0" borderId="11" xfId="0" applyNumberFormat="1" applyBorder="1"/>
    <xf numFmtId="0" fontId="0" fillId="9" borderId="28" xfId="0" applyFill="1" applyBorder="1" applyProtection="1">
      <protection locked="0"/>
    </xf>
    <xf numFmtId="0" fontId="0" fillId="9" borderId="13" xfId="0" applyFill="1" applyBorder="1" applyProtection="1">
      <protection locked="0"/>
    </xf>
    <xf numFmtId="0" fontId="0" fillId="9" borderId="14" xfId="0" applyFill="1" applyBorder="1" applyProtection="1">
      <protection locked="0"/>
    </xf>
    <xf numFmtId="0" fontId="0" fillId="4" borderId="16" xfId="0" applyFill="1" applyBorder="1" applyAlignment="1">
      <alignment horizontal="center"/>
    </xf>
    <xf numFmtId="0" fontId="0" fillId="4" borderId="26" xfId="0" applyNumberFormat="1" applyFont="1" applyFill="1" applyBorder="1" applyProtection="1"/>
    <xf numFmtId="49" fontId="1" fillId="8" borderId="37" xfId="0" applyNumberFormat="1" applyFont="1" applyFill="1" applyBorder="1" applyAlignment="1" applyProtection="1">
      <alignment horizontal="center"/>
      <protection locked="0"/>
    </xf>
    <xf numFmtId="49" fontId="0" fillId="16" borderId="0" xfId="0" applyNumberFormat="1" applyFont="1" applyFill="1" applyBorder="1" applyAlignment="1" applyProtection="1">
      <alignment horizontal="center"/>
      <protection locked="0"/>
    </xf>
    <xf numFmtId="49" fontId="0" fillId="16" borderId="4" xfId="0" applyNumberFormat="1" applyFont="1" applyFill="1" applyBorder="1" applyAlignment="1" applyProtection="1">
      <alignment horizontal="center"/>
      <protection locked="0"/>
    </xf>
    <xf numFmtId="0" fontId="0" fillId="4" borderId="0" xfId="0" applyFill="1" applyBorder="1" applyAlignment="1" applyProtection="1">
      <alignment horizontal="center"/>
    </xf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2" fontId="6" fillId="18" borderId="0" xfId="0" applyNumberFormat="1" applyFont="1" applyFill="1" applyProtection="1">
      <protection locked="0"/>
    </xf>
    <xf numFmtId="2" fontId="23" fillId="19" borderId="0" xfId="0" applyNumberFormat="1" applyFont="1" applyFill="1" applyProtection="1">
      <protection locked="0"/>
    </xf>
    <xf numFmtId="2" fontId="6" fillId="20" borderId="10" xfId="0" applyNumberFormat="1" applyFont="1" applyFill="1" applyBorder="1" applyProtection="1">
      <protection locked="0"/>
    </xf>
    <xf numFmtId="2" fontId="23" fillId="19" borderId="10" xfId="0" applyNumberFormat="1" applyFont="1" applyFill="1" applyBorder="1" applyProtection="1">
      <protection locked="0"/>
    </xf>
    <xf numFmtId="2" fontId="6" fillId="21" borderId="10" xfId="0" applyNumberFormat="1" applyFont="1" applyFill="1" applyBorder="1" applyProtection="1">
      <protection locked="0"/>
    </xf>
    <xf numFmtId="2" fontId="6" fillId="22" borderId="0" xfId="0" applyNumberFormat="1" applyFont="1" applyFill="1" applyProtection="1">
      <protection locked="0"/>
    </xf>
    <xf numFmtId="2" fontId="23" fillId="19" borderId="29" xfId="0" applyNumberFormat="1" applyFont="1" applyFill="1" applyBorder="1" applyProtection="1">
      <protection locked="0"/>
    </xf>
    <xf numFmtId="2" fontId="6" fillId="23" borderId="10" xfId="0" applyNumberFormat="1" applyFont="1" applyFill="1" applyBorder="1" applyProtection="1">
      <protection locked="0"/>
    </xf>
    <xf numFmtId="2" fontId="6" fillId="24" borderId="0" xfId="0" applyNumberFormat="1" applyFont="1" applyFill="1" applyProtection="1">
      <protection locked="0"/>
    </xf>
    <xf numFmtId="2" fontId="6" fillId="25" borderId="0" xfId="0" applyNumberFormat="1" applyFont="1" applyFill="1" applyProtection="1">
      <protection locked="0"/>
    </xf>
    <xf numFmtId="2" fontId="6" fillId="26" borderId="0" xfId="0" applyNumberFormat="1" applyFont="1" applyFill="1" applyProtection="1">
      <protection locked="0"/>
    </xf>
    <xf numFmtId="2" fontId="6" fillId="27" borderId="0" xfId="0" applyNumberFormat="1" applyFont="1" applyFill="1" applyProtection="1">
      <protection locked="0"/>
    </xf>
    <xf numFmtId="2" fontId="6" fillId="28" borderId="10" xfId="0" applyNumberFormat="1" applyFont="1" applyFill="1" applyBorder="1" applyProtection="1">
      <protection locked="0"/>
    </xf>
    <xf numFmtId="2" fontId="6" fillId="29" borderId="10" xfId="0" applyNumberFormat="1" applyFont="1" applyFill="1" applyBorder="1" applyProtection="1">
      <protection locked="0"/>
    </xf>
    <xf numFmtId="2" fontId="6" fillId="30" borderId="0" xfId="0" applyNumberFormat="1" applyFont="1" applyFill="1" applyProtection="1">
      <protection locked="0"/>
    </xf>
    <xf numFmtId="2" fontId="6" fillId="31" borderId="0" xfId="0" applyNumberFormat="1" applyFont="1" applyFill="1" applyProtection="1">
      <protection locked="0"/>
    </xf>
    <xf numFmtId="2" fontId="6" fillId="32" borderId="10" xfId="0" applyNumberFormat="1" applyFont="1" applyFill="1" applyBorder="1" applyProtection="1">
      <protection locked="0"/>
    </xf>
    <xf numFmtId="2" fontId="6" fillId="33" borderId="0" xfId="0" applyNumberFormat="1" applyFont="1" applyFill="1" applyProtection="1">
      <protection locked="0"/>
    </xf>
    <xf numFmtId="2" fontId="6" fillId="34" borderId="10" xfId="0" applyNumberFormat="1" applyFont="1" applyFill="1" applyBorder="1" applyProtection="1">
      <protection locked="0"/>
    </xf>
    <xf numFmtId="2" fontId="6" fillId="35" borderId="0" xfId="0" applyNumberFormat="1" applyFont="1" applyFill="1" applyProtection="1">
      <protection locked="0"/>
    </xf>
    <xf numFmtId="2" fontId="6" fillId="36" borderId="10" xfId="0" applyNumberFormat="1" applyFont="1" applyFill="1" applyBorder="1" applyProtection="1">
      <protection locked="0"/>
    </xf>
    <xf numFmtId="2" fontId="6" fillId="37" borderId="0" xfId="0" applyNumberFormat="1" applyFont="1" applyFill="1" applyProtection="1">
      <protection locked="0"/>
    </xf>
    <xf numFmtId="2" fontId="6" fillId="38" borderId="0" xfId="0" applyNumberFormat="1" applyFont="1" applyFill="1" applyProtection="1">
      <protection locked="0"/>
    </xf>
    <xf numFmtId="2" fontId="6" fillId="38" borderId="10" xfId="0" applyNumberFormat="1" applyFont="1" applyFill="1" applyBorder="1" applyProtection="1">
      <protection locked="0"/>
    </xf>
    <xf numFmtId="2" fontId="6" fillId="39" borderId="10" xfId="0" applyNumberFormat="1" applyFont="1" applyFill="1" applyBorder="1" applyProtection="1">
      <protection locked="0"/>
    </xf>
    <xf numFmtId="2" fontId="6" fillId="40" borderId="10" xfId="0" applyNumberFormat="1" applyFont="1" applyFill="1" applyBorder="1" applyProtection="1">
      <protection locked="0"/>
    </xf>
    <xf numFmtId="2" fontId="6" fillId="34" borderId="0" xfId="0" applyNumberFormat="1" applyFont="1" applyFill="1" applyProtection="1">
      <protection locked="0"/>
    </xf>
    <xf numFmtId="2" fontId="6" fillId="41" borderId="0" xfId="0" applyNumberFormat="1" applyFont="1" applyFill="1" applyProtection="1">
      <protection locked="0"/>
    </xf>
    <xf numFmtId="2" fontId="6" fillId="42" borderId="10" xfId="0" applyNumberFormat="1" applyFont="1" applyFill="1" applyBorder="1" applyProtection="1">
      <protection locked="0"/>
    </xf>
    <xf numFmtId="2" fontId="23" fillId="19" borderId="16" xfId="0" applyNumberFormat="1" applyFont="1" applyFill="1" applyBorder="1" applyProtection="1">
      <protection locked="0"/>
    </xf>
    <xf numFmtId="2" fontId="23" fillId="19" borderId="17" xfId="0" applyNumberFormat="1" applyFont="1" applyFill="1" applyBorder="1" applyProtection="1">
      <protection locked="0"/>
    </xf>
    <xf numFmtId="2" fontId="6" fillId="43" borderId="44" xfId="0" applyNumberFormat="1" applyFont="1" applyFill="1" applyBorder="1" applyProtection="1">
      <protection locked="0"/>
    </xf>
    <xf numFmtId="2" fontId="6" fillId="44" borderId="21" xfId="0" applyNumberFormat="1" applyFont="1" applyFill="1" applyBorder="1" applyProtection="1">
      <protection locked="0"/>
    </xf>
    <xf numFmtId="2" fontId="6" fillId="27" borderId="21" xfId="0" applyNumberFormat="1" applyFont="1" applyFill="1" applyBorder="1" applyProtection="1">
      <protection locked="0"/>
    </xf>
    <xf numFmtId="2" fontId="23" fillId="19" borderId="21" xfId="0" applyNumberFormat="1" applyFont="1" applyFill="1" applyBorder="1" applyProtection="1">
      <protection locked="0"/>
    </xf>
    <xf numFmtId="2" fontId="6" fillId="18" borderId="22" xfId="0" applyNumberFormat="1" applyFont="1" applyFill="1" applyBorder="1" applyProtection="1">
      <protection locked="0"/>
    </xf>
    <xf numFmtId="2" fontId="6" fillId="45" borderId="22" xfId="0" applyNumberFormat="1" applyFont="1" applyFill="1" applyBorder="1" applyProtection="1">
      <protection locked="0"/>
    </xf>
    <xf numFmtId="2" fontId="6" fillId="46" borderId="21" xfId="0" applyNumberFormat="1" applyFont="1" applyFill="1" applyBorder="1" applyProtection="1">
      <protection locked="0"/>
    </xf>
    <xf numFmtId="2" fontId="6" fillId="47" borderId="22" xfId="0" applyNumberFormat="1" applyFont="1" applyFill="1" applyBorder="1" applyProtection="1">
      <protection locked="0"/>
    </xf>
    <xf numFmtId="2" fontId="6" fillId="18" borderId="21" xfId="0" applyNumberFormat="1" applyFont="1" applyFill="1" applyBorder="1" applyProtection="1">
      <protection locked="0"/>
    </xf>
    <xf numFmtId="2" fontId="23" fillId="19" borderId="22" xfId="0" applyNumberFormat="1" applyFont="1" applyFill="1" applyBorder="1" applyProtection="1">
      <protection locked="0"/>
    </xf>
    <xf numFmtId="2" fontId="6" fillId="39" borderId="21" xfId="0" applyNumberFormat="1" applyFont="1" applyFill="1" applyBorder="1" applyProtection="1">
      <protection locked="0"/>
    </xf>
    <xf numFmtId="2" fontId="6" fillId="48" borderId="22" xfId="0" applyNumberFormat="1" applyFont="1" applyFill="1" applyBorder="1" applyProtection="1">
      <protection locked="0"/>
    </xf>
    <xf numFmtId="2" fontId="6" fillId="38" borderId="22" xfId="0" applyNumberFormat="1" applyFont="1" applyFill="1" applyBorder="1" applyProtection="1">
      <protection locked="0"/>
    </xf>
    <xf numFmtId="2" fontId="6" fillId="49" borderId="21" xfId="0" applyNumberFormat="1" applyFont="1" applyFill="1" applyBorder="1" applyProtection="1">
      <protection locked="0"/>
    </xf>
    <xf numFmtId="2" fontId="6" fillId="50" borderId="22" xfId="0" applyNumberFormat="1" applyFont="1" applyFill="1" applyBorder="1" applyProtection="1">
      <protection locked="0"/>
    </xf>
    <xf numFmtId="2" fontId="6" fillId="20" borderId="21" xfId="0" applyNumberFormat="1" applyFont="1" applyFill="1" applyBorder="1" applyProtection="1">
      <protection locked="0"/>
    </xf>
    <xf numFmtId="2" fontId="23" fillId="19" borderId="44" xfId="0" applyNumberFormat="1" applyFont="1" applyFill="1" applyBorder="1" applyProtection="1">
      <protection locked="0"/>
    </xf>
    <xf numFmtId="2" fontId="6" fillId="51" borderId="21" xfId="0" applyNumberFormat="1" applyFont="1" applyFill="1" applyBorder="1" applyProtection="1">
      <protection locked="0"/>
    </xf>
    <xf numFmtId="2" fontId="6" fillId="52" borderId="22" xfId="0" applyNumberFormat="1" applyFont="1" applyFill="1" applyBorder="1" applyProtection="1">
      <protection locked="0"/>
    </xf>
    <xf numFmtId="2" fontId="6" fillId="53" borderId="21" xfId="0" applyNumberFormat="1" applyFont="1" applyFill="1" applyBorder="1" applyProtection="1">
      <protection locked="0"/>
    </xf>
    <xf numFmtId="2" fontId="6" fillId="53" borderId="22" xfId="0" applyNumberFormat="1" applyFont="1" applyFill="1" applyBorder="1" applyProtection="1">
      <protection locked="0"/>
    </xf>
    <xf numFmtId="2" fontId="6" fillId="54" borderId="21" xfId="0" applyNumberFormat="1" applyFont="1" applyFill="1" applyBorder="1" applyProtection="1">
      <protection locked="0"/>
    </xf>
    <xf numFmtId="2" fontId="6" fillId="41" borderId="21" xfId="0" applyNumberFormat="1" applyFont="1" applyFill="1" applyBorder="1" applyProtection="1">
      <protection locked="0"/>
    </xf>
    <xf numFmtId="2" fontId="6" fillId="55" borderId="21" xfId="0" applyNumberFormat="1" applyFont="1" applyFill="1" applyBorder="1" applyProtection="1">
      <protection locked="0"/>
    </xf>
    <xf numFmtId="2" fontId="6" fillId="56" borderId="21" xfId="0" applyNumberFormat="1" applyFont="1" applyFill="1" applyBorder="1" applyProtection="1">
      <protection locked="0"/>
    </xf>
    <xf numFmtId="2" fontId="6" fillId="57" borderId="0" xfId="0" applyNumberFormat="1" applyFont="1" applyFill="1" applyProtection="1">
      <protection locked="0"/>
    </xf>
    <xf numFmtId="2" fontId="6" fillId="58" borderId="0" xfId="0" applyNumberFormat="1" applyFont="1" applyFill="1" applyProtection="1">
      <protection locked="0"/>
    </xf>
    <xf numFmtId="2" fontId="6" fillId="40" borderId="0" xfId="0" applyNumberFormat="1" applyFont="1" applyFill="1" applyProtection="1">
      <protection locked="0"/>
    </xf>
    <xf numFmtId="2" fontId="6" fillId="46" borderId="10" xfId="0" applyNumberFormat="1" applyFont="1" applyFill="1" applyBorder="1" applyProtection="1">
      <protection locked="0"/>
    </xf>
    <xf numFmtId="2" fontId="6" fillId="59" borderId="0" xfId="0" applyNumberFormat="1" applyFont="1" applyFill="1" applyProtection="1">
      <protection locked="0"/>
    </xf>
    <xf numFmtId="2" fontId="6" fillId="60" borderId="10" xfId="0" applyNumberFormat="1" applyFont="1" applyFill="1" applyBorder="1" applyProtection="1">
      <protection locked="0"/>
    </xf>
    <xf numFmtId="2" fontId="6" fillId="61" borderId="0" xfId="0" applyNumberFormat="1" applyFont="1" applyFill="1" applyProtection="1">
      <protection locked="0"/>
    </xf>
    <xf numFmtId="2" fontId="6" fillId="62" borderId="10" xfId="0" applyNumberFormat="1" applyFont="1" applyFill="1" applyBorder="1" applyProtection="1">
      <protection locked="0"/>
    </xf>
    <xf numFmtId="2" fontId="6" fillId="63" borderId="0" xfId="0" applyNumberFormat="1" applyFont="1" applyFill="1" applyProtection="1">
      <protection locked="0"/>
    </xf>
    <xf numFmtId="2" fontId="6" fillId="43" borderId="21" xfId="0" applyNumberFormat="1" applyFont="1" applyFill="1" applyBorder="1" applyProtection="1">
      <protection locked="0"/>
    </xf>
    <xf numFmtId="2" fontId="6" fillId="64" borderId="21" xfId="0" applyNumberFormat="1" applyFont="1" applyFill="1" applyBorder="1" applyProtection="1">
      <protection locked="0"/>
    </xf>
    <xf numFmtId="2" fontId="6" fillId="65" borderId="22" xfId="0" applyNumberFormat="1" applyFont="1" applyFill="1" applyBorder="1" applyProtection="1">
      <protection locked="0"/>
    </xf>
    <xf numFmtId="2" fontId="6" fillId="30" borderId="21" xfId="0" applyNumberFormat="1" applyFont="1" applyFill="1" applyBorder="1" applyProtection="1">
      <protection locked="0"/>
    </xf>
    <xf numFmtId="2" fontId="6" fillId="23" borderId="21" xfId="0" applyNumberFormat="1" applyFont="1" applyFill="1" applyBorder="1" applyProtection="1">
      <protection locked="0"/>
    </xf>
    <xf numFmtId="2" fontId="6" fillId="66" borderId="22" xfId="0" applyNumberFormat="1" applyFont="1" applyFill="1" applyBorder="1" applyProtection="1">
      <protection locked="0"/>
    </xf>
    <xf numFmtId="2" fontId="6" fillId="67" borderId="21" xfId="0" applyNumberFormat="1" applyFont="1" applyFill="1" applyBorder="1" applyProtection="1">
      <protection locked="0"/>
    </xf>
    <xf numFmtId="2" fontId="6" fillId="68" borderId="22" xfId="0" applyNumberFormat="1" applyFont="1" applyFill="1" applyBorder="1" applyProtection="1">
      <protection locked="0"/>
    </xf>
    <xf numFmtId="2" fontId="6" fillId="29" borderId="21" xfId="0" applyNumberFormat="1" applyFont="1" applyFill="1" applyBorder="1" applyProtection="1">
      <protection locked="0"/>
    </xf>
    <xf numFmtId="2" fontId="6" fillId="69" borderId="22" xfId="0" applyNumberFormat="1" applyFont="1" applyFill="1" applyBorder="1" applyProtection="1">
      <protection locked="0"/>
    </xf>
    <xf numFmtId="2" fontId="6" fillId="56" borderId="0" xfId="0" applyNumberFormat="1" applyFont="1" applyFill="1" applyProtection="1">
      <protection locked="0"/>
    </xf>
    <xf numFmtId="2" fontId="6" fillId="18" borderId="10" xfId="0" applyNumberFormat="1" applyFont="1" applyFill="1" applyBorder="1" applyProtection="1">
      <protection locked="0"/>
    </xf>
    <xf numFmtId="2" fontId="6" fillId="58" borderId="10" xfId="0" applyNumberFormat="1" applyFont="1" applyFill="1" applyBorder="1" applyProtection="1">
      <protection locked="0"/>
    </xf>
    <xf numFmtId="2" fontId="6" fillId="60" borderId="21" xfId="0" applyNumberFormat="1" applyFont="1" applyFill="1" applyBorder="1" applyProtection="1">
      <protection locked="0"/>
    </xf>
    <xf numFmtId="2" fontId="6" fillId="60" borderId="0" xfId="0" applyNumberFormat="1" applyFont="1" applyFill="1" applyProtection="1">
      <protection locked="0"/>
    </xf>
    <xf numFmtId="2" fontId="6" fillId="53" borderId="10" xfId="0" applyNumberFormat="1" applyFont="1" applyFill="1" applyBorder="1" applyProtection="1">
      <protection locked="0"/>
    </xf>
    <xf numFmtId="2" fontId="6" fillId="64" borderId="10" xfId="0" applyNumberFormat="1" applyFont="1" applyFill="1" applyBorder="1" applyProtection="1">
      <protection locked="0"/>
    </xf>
    <xf numFmtId="2" fontId="6" fillId="70" borderId="0" xfId="0" applyNumberFormat="1" applyFont="1" applyFill="1" applyProtection="1">
      <protection locked="0"/>
    </xf>
    <xf numFmtId="2" fontId="6" fillId="31" borderId="10" xfId="0" applyNumberFormat="1" applyFont="1" applyFill="1" applyBorder="1" applyProtection="1">
      <protection locked="0"/>
    </xf>
    <xf numFmtId="2" fontId="6" fillId="24" borderId="10" xfId="0" applyNumberFormat="1" applyFont="1" applyFill="1" applyBorder="1" applyProtection="1">
      <protection locked="0"/>
    </xf>
    <xf numFmtId="2" fontId="6" fillId="64" borderId="0" xfId="0" applyNumberFormat="1" applyFont="1" applyFill="1" applyProtection="1">
      <protection locked="0"/>
    </xf>
    <xf numFmtId="2" fontId="6" fillId="46" borderId="44" xfId="0" applyNumberFormat="1" applyFont="1" applyFill="1" applyBorder="1" applyProtection="1">
      <protection locked="0"/>
    </xf>
    <xf numFmtId="2" fontId="6" fillId="71" borderId="21" xfId="0" applyNumberFormat="1" applyFont="1" applyFill="1" applyBorder="1" applyProtection="1">
      <protection locked="0"/>
    </xf>
    <xf numFmtId="2" fontId="6" fillId="72" borderId="22" xfId="0" applyNumberFormat="1" applyFont="1" applyFill="1" applyBorder="1" applyProtection="1">
      <protection locked="0"/>
    </xf>
    <xf numFmtId="2" fontId="6" fillId="23" borderId="22" xfId="0" applyNumberFormat="1" applyFont="1" applyFill="1" applyBorder="1" applyProtection="1">
      <protection locked="0"/>
    </xf>
    <xf numFmtId="2" fontId="6" fillId="21" borderId="21" xfId="0" applyNumberFormat="1" applyFont="1" applyFill="1" applyBorder="1" applyProtection="1">
      <protection locked="0"/>
    </xf>
    <xf numFmtId="2" fontId="6" fillId="73" borderId="22" xfId="0" applyNumberFormat="1" applyFont="1" applyFill="1" applyBorder="1" applyProtection="1">
      <protection locked="0"/>
    </xf>
    <xf numFmtId="2" fontId="6" fillId="74" borderId="21" xfId="0" applyNumberFormat="1" applyFont="1" applyFill="1" applyBorder="1" applyProtection="1">
      <protection locked="0"/>
    </xf>
    <xf numFmtId="2" fontId="6" fillId="75" borderId="22" xfId="0" applyNumberFormat="1" applyFont="1" applyFill="1" applyBorder="1" applyProtection="1">
      <protection locked="0"/>
    </xf>
    <xf numFmtId="2" fontId="6" fillId="26" borderId="21" xfId="0" applyNumberFormat="1" applyFont="1" applyFill="1" applyBorder="1" applyProtection="1">
      <protection locked="0"/>
    </xf>
    <xf numFmtId="2" fontId="6" fillId="42" borderId="22" xfId="0" applyNumberFormat="1" applyFont="1" applyFill="1" applyBorder="1" applyProtection="1">
      <protection locked="0"/>
    </xf>
    <xf numFmtId="2" fontId="6" fillId="76" borderId="21" xfId="0" applyNumberFormat="1" applyFont="1" applyFill="1" applyBorder="1" applyProtection="1">
      <protection locked="0"/>
    </xf>
    <xf numFmtId="2" fontId="6" fillId="77" borderId="22" xfId="0" applyNumberFormat="1" applyFont="1" applyFill="1" applyBorder="1" applyProtection="1">
      <protection locked="0"/>
    </xf>
    <xf numFmtId="2" fontId="6" fillId="78" borderId="21" xfId="0" applyNumberFormat="1" applyFont="1" applyFill="1" applyBorder="1" applyProtection="1">
      <protection locked="0"/>
    </xf>
    <xf numFmtId="2" fontId="6" fillId="34" borderId="21" xfId="0" applyNumberFormat="1" applyFont="1" applyFill="1" applyBorder="1" applyProtection="1">
      <protection locked="0"/>
    </xf>
    <xf numFmtId="2" fontId="6" fillId="79" borderId="0" xfId="0" applyNumberFormat="1" applyFont="1" applyFill="1" applyProtection="1">
      <protection locked="0"/>
    </xf>
    <xf numFmtId="2" fontId="6" fillId="80" borderId="10" xfId="0" applyNumberFormat="1" applyFont="1" applyFill="1" applyBorder="1" applyProtection="1">
      <protection locked="0"/>
    </xf>
    <xf numFmtId="2" fontId="6" fillId="81" borderId="10" xfId="0" applyNumberFormat="1" applyFont="1" applyFill="1" applyBorder="1" applyProtection="1">
      <protection locked="0"/>
    </xf>
    <xf numFmtId="2" fontId="6" fillId="82" borderId="10" xfId="0" applyNumberFormat="1" applyFont="1" applyFill="1" applyBorder="1" applyProtection="1">
      <protection locked="0"/>
    </xf>
    <xf numFmtId="2" fontId="6" fillId="46" borderId="0" xfId="0" applyNumberFormat="1" applyFont="1" applyFill="1" applyProtection="1">
      <protection locked="0"/>
    </xf>
    <xf numFmtId="2" fontId="6" fillId="83" borderId="10" xfId="0" applyNumberFormat="1" applyFont="1" applyFill="1" applyBorder="1" applyProtection="1">
      <protection locked="0"/>
    </xf>
    <xf numFmtId="2" fontId="6" fillId="53" borderId="0" xfId="0" applyNumberFormat="1" applyFont="1" applyFill="1" applyProtection="1">
      <protection locked="0"/>
    </xf>
    <xf numFmtId="2" fontId="6" fillId="59" borderId="21" xfId="0" applyNumberFormat="1" applyFont="1" applyFill="1" applyBorder="1" applyProtection="1">
      <protection locked="0"/>
    </xf>
    <xf numFmtId="2" fontId="6" fillId="27" borderId="22" xfId="0" applyNumberFormat="1" applyFont="1" applyFill="1" applyBorder="1" applyProtection="1">
      <protection locked="0"/>
    </xf>
    <xf numFmtId="2" fontId="6" fillId="84" borderId="21" xfId="0" applyNumberFormat="1" applyFont="1" applyFill="1" applyBorder="1" applyProtection="1">
      <protection locked="0"/>
    </xf>
    <xf numFmtId="2" fontId="6" fillId="85" borderId="22" xfId="0" applyNumberFormat="1" applyFont="1" applyFill="1" applyBorder="1" applyProtection="1">
      <protection locked="0"/>
    </xf>
    <xf numFmtId="2" fontId="6" fillId="86" borderId="22" xfId="0" applyNumberFormat="1" applyFont="1" applyFill="1" applyBorder="1" applyProtection="1">
      <protection locked="0"/>
    </xf>
    <xf numFmtId="2" fontId="6" fillId="87" borderId="10" xfId="0" applyNumberFormat="1" applyFont="1" applyFill="1" applyBorder="1" applyProtection="1">
      <protection locked="0"/>
    </xf>
    <xf numFmtId="2" fontId="6" fillId="55" borderId="0" xfId="0" applyNumberFormat="1" applyFont="1" applyFill="1" applyProtection="1">
      <protection locked="0"/>
    </xf>
    <xf numFmtId="2" fontId="6" fillId="88" borderId="10" xfId="0" applyNumberFormat="1" applyFont="1" applyFill="1" applyBorder="1" applyProtection="1">
      <protection locked="0"/>
    </xf>
    <xf numFmtId="2" fontId="6" fillId="76" borderId="22" xfId="0" applyNumberFormat="1" applyFont="1" applyFill="1" applyBorder="1" applyProtection="1">
      <protection locked="0"/>
    </xf>
    <xf numFmtId="2" fontId="6" fillId="58" borderId="21" xfId="0" applyNumberFormat="1" applyFont="1" applyFill="1" applyBorder="1" applyProtection="1">
      <protection locked="0"/>
    </xf>
    <xf numFmtId="2" fontId="6" fillId="89" borderId="10" xfId="0" applyNumberFormat="1" applyFont="1" applyFill="1" applyBorder="1" applyProtection="1">
      <protection locked="0"/>
    </xf>
    <xf numFmtId="2" fontId="6" fillId="26" borderId="10" xfId="0" applyNumberFormat="1" applyFont="1" applyFill="1" applyBorder="1" applyProtection="1">
      <protection locked="0"/>
    </xf>
    <xf numFmtId="2" fontId="6" fillId="90" borderId="0" xfId="0" applyNumberFormat="1" applyFont="1" applyFill="1" applyProtection="1">
      <protection locked="0"/>
    </xf>
    <xf numFmtId="2" fontId="6" fillId="51" borderId="10" xfId="0" applyNumberFormat="1" applyFont="1" applyFill="1" applyBorder="1" applyProtection="1">
      <protection locked="0"/>
    </xf>
    <xf numFmtId="2" fontId="6" fillId="21" borderId="0" xfId="0" applyNumberFormat="1" applyFont="1" applyFill="1" applyProtection="1">
      <protection locked="0"/>
    </xf>
    <xf numFmtId="2" fontId="6" fillId="91" borderId="0" xfId="0" applyNumberFormat="1" applyFont="1" applyFill="1" applyProtection="1">
      <protection locked="0"/>
    </xf>
    <xf numFmtId="2" fontId="6" fillId="92" borderId="10" xfId="0" applyNumberFormat="1" applyFont="1" applyFill="1" applyBorder="1" applyProtection="1">
      <protection locked="0"/>
    </xf>
    <xf numFmtId="2" fontId="6" fillId="29" borderId="0" xfId="0" applyNumberFormat="1" applyFont="1" applyFill="1" applyProtection="1">
      <protection locked="0"/>
    </xf>
    <xf numFmtId="2" fontId="6" fillId="53" borderId="44" xfId="0" applyNumberFormat="1" applyFont="1" applyFill="1" applyBorder="1" applyProtection="1">
      <protection locked="0"/>
    </xf>
    <xf numFmtId="2" fontId="6" fillId="93" borderId="21" xfId="0" applyNumberFormat="1" applyFont="1" applyFill="1" applyBorder="1" applyProtection="1">
      <protection locked="0"/>
    </xf>
    <xf numFmtId="2" fontId="6" fillId="94" borderId="22" xfId="0" applyNumberFormat="1" applyFont="1" applyFill="1" applyBorder="1" applyProtection="1">
      <protection locked="0"/>
    </xf>
    <xf numFmtId="2" fontId="6" fillId="95" borderId="21" xfId="0" applyNumberFormat="1" applyFont="1" applyFill="1" applyBorder="1" applyProtection="1">
      <protection locked="0"/>
    </xf>
    <xf numFmtId="2" fontId="6" fillId="33" borderId="21" xfId="0" applyNumberFormat="1" applyFont="1" applyFill="1" applyBorder="1" applyProtection="1">
      <protection locked="0"/>
    </xf>
    <xf numFmtId="2" fontId="6" fillId="96" borderId="22" xfId="0" applyNumberFormat="1" applyFont="1" applyFill="1" applyBorder="1" applyProtection="1">
      <protection locked="0"/>
    </xf>
    <xf numFmtId="2" fontId="6" fillId="97" borderId="21" xfId="0" applyNumberFormat="1" applyFont="1" applyFill="1" applyBorder="1" applyProtection="1">
      <protection locked="0"/>
    </xf>
    <xf numFmtId="2" fontId="6" fillId="57" borderId="21" xfId="0" applyNumberFormat="1" applyFont="1" applyFill="1" applyBorder="1" applyProtection="1">
      <protection locked="0"/>
    </xf>
    <xf numFmtId="2" fontId="6" fillId="98" borderId="21" xfId="0" applyNumberFormat="1" applyFont="1" applyFill="1" applyBorder="1" applyProtection="1">
      <protection locked="0"/>
    </xf>
    <xf numFmtId="2" fontId="6" fillId="99" borderId="21" xfId="0" applyNumberFormat="1" applyFont="1" applyFill="1" applyBorder="1" applyProtection="1">
      <protection locked="0"/>
    </xf>
    <xf numFmtId="2" fontId="6" fillId="100" borderId="0" xfId="0" applyNumberFormat="1" applyFont="1" applyFill="1" applyProtection="1">
      <protection locked="0"/>
    </xf>
    <xf numFmtId="2" fontId="6" fillId="43" borderId="10" xfId="0" applyNumberFormat="1" applyFont="1" applyFill="1" applyBorder="1" applyProtection="1">
      <protection locked="0"/>
    </xf>
    <xf numFmtId="2" fontId="6" fillId="91" borderId="10" xfId="0" applyNumberFormat="1" applyFont="1" applyFill="1" applyBorder="1" applyProtection="1">
      <protection locked="0"/>
    </xf>
    <xf numFmtId="2" fontId="6" fillId="88" borderId="0" xfId="0" applyNumberFormat="1" applyFont="1" applyFill="1" applyProtection="1">
      <protection locked="0"/>
    </xf>
    <xf numFmtId="2" fontId="6" fillId="39" borderId="0" xfId="0" applyNumberFormat="1" applyFont="1" applyFill="1" applyProtection="1">
      <protection locked="0"/>
    </xf>
    <xf numFmtId="2" fontId="6" fillId="101" borderId="10" xfId="0" applyNumberFormat="1" applyFont="1" applyFill="1" applyBorder="1" applyProtection="1">
      <protection locked="0"/>
    </xf>
    <xf numFmtId="2" fontId="6" fillId="23" borderId="0" xfId="0" applyNumberFormat="1" applyFont="1" applyFill="1" applyProtection="1">
      <protection locked="0"/>
    </xf>
    <xf numFmtId="2" fontId="6" fillId="102" borderId="10" xfId="0" applyNumberFormat="1" applyFont="1" applyFill="1" applyBorder="1" applyProtection="1">
      <protection locked="0"/>
    </xf>
    <xf numFmtId="2" fontId="6" fillId="103" borderId="0" xfId="0" applyNumberFormat="1" applyFont="1" applyFill="1" applyProtection="1">
      <protection locked="0"/>
    </xf>
    <xf numFmtId="2" fontId="6" fillId="104" borderId="0" xfId="0" applyNumberFormat="1" applyFont="1" applyFill="1" applyProtection="1">
      <protection locked="0"/>
    </xf>
    <xf numFmtId="2" fontId="6" fillId="84" borderId="10" xfId="0" applyNumberFormat="1" applyFont="1" applyFill="1" applyBorder="1" applyProtection="1">
      <protection locked="0"/>
    </xf>
    <xf numFmtId="2" fontId="6" fillId="59" borderId="10" xfId="0" applyNumberFormat="1" applyFont="1" applyFill="1" applyBorder="1" applyProtection="1">
      <protection locked="0"/>
    </xf>
    <xf numFmtId="2" fontId="6" fillId="30" borderId="10" xfId="0" applyNumberFormat="1" applyFont="1" applyFill="1" applyBorder="1" applyProtection="1">
      <protection locked="0"/>
    </xf>
    <xf numFmtId="2" fontId="6" fillId="51" borderId="0" xfId="0" applyNumberFormat="1" applyFont="1" applyFill="1" applyProtection="1">
      <protection locked="0"/>
    </xf>
    <xf numFmtId="2" fontId="6" fillId="87" borderId="0" xfId="0" applyNumberFormat="1" applyFont="1" applyFill="1" applyProtection="1">
      <protection locked="0"/>
    </xf>
    <xf numFmtId="0" fontId="0" fillId="0" borderId="38" xfId="0" applyBorder="1" applyAlignment="1" applyProtection="1">
      <alignment horizontal="center"/>
    </xf>
    <xf numFmtId="0" fontId="0" fillId="10" borderId="48" xfId="0" applyFont="1" applyFill="1" applyBorder="1" applyAlignment="1" applyProtection="1">
      <alignment horizontal="center"/>
    </xf>
    <xf numFmtId="0" fontId="27" fillId="16" borderId="18" xfId="0" applyFont="1" applyFill="1" applyBorder="1" applyProtection="1">
      <protection locked="0"/>
    </xf>
    <xf numFmtId="0" fontId="0" fillId="16" borderId="19" xfId="0" applyFont="1" applyFill="1" applyBorder="1" applyProtection="1">
      <protection locked="0"/>
    </xf>
    <xf numFmtId="0" fontId="27" fillId="16" borderId="1" xfId="0" applyFont="1" applyFill="1" applyBorder="1" applyProtection="1">
      <protection locked="0"/>
    </xf>
    <xf numFmtId="0" fontId="0" fillId="16" borderId="0" xfId="0" applyFont="1" applyFill="1" applyBorder="1" applyProtection="1">
      <protection locked="0"/>
    </xf>
    <xf numFmtId="0" fontId="0" fillId="16" borderId="1" xfId="0" applyFont="1" applyFill="1" applyBorder="1" applyProtection="1">
      <protection locked="0"/>
    </xf>
    <xf numFmtId="0" fontId="27" fillId="16" borderId="0" xfId="0" applyFont="1" applyFill="1" applyBorder="1" applyProtection="1">
      <protection locked="0"/>
    </xf>
    <xf numFmtId="0" fontId="0" fillId="16" borderId="23" xfId="0" applyFill="1" applyBorder="1" applyProtection="1">
      <protection locked="0"/>
    </xf>
    <xf numFmtId="0" fontId="0" fillId="16" borderId="26" xfId="0" applyFill="1" applyBorder="1" applyProtection="1">
      <protection locked="0"/>
    </xf>
    <xf numFmtId="0" fontId="0" fillId="16" borderId="25" xfId="0" applyFill="1" applyBorder="1" applyProtection="1">
      <protection locked="0"/>
    </xf>
    <xf numFmtId="0" fontId="28" fillId="105" borderId="0" xfId="0" applyFont="1" applyFill="1" applyProtection="1">
      <protection locked="0"/>
    </xf>
    <xf numFmtId="0" fontId="28" fillId="105" borderId="16" xfId="0" applyFont="1" applyFill="1" applyBorder="1" applyProtection="1">
      <protection locked="0"/>
    </xf>
    <xf numFmtId="0" fontId="28" fillId="105" borderId="21" xfId="0" applyFont="1" applyFill="1" applyBorder="1" applyProtection="1">
      <protection locked="0"/>
    </xf>
    <xf numFmtId="0" fontId="28" fillId="105" borderId="45" xfId="0" applyFont="1" applyFill="1" applyBorder="1" applyProtection="1">
      <protection locked="0"/>
    </xf>
    <xf numFmtId="0" fontId="28" fillId="105" borderId="10" xfId="0" applyFont="1" applyFill="1" applyBorder="1" applyProtection="1">
      <protection locked="0"/>
    </xf>
    <xf numFmtId="0" fontId="28" fillId="105" borderId="11" xfId="0" applyFont="1" applyFill="1" applyBorder="1" applyProtection="1">
      <protection locked="0"/>
    </xf>
    <xf numFmtId="0" fontId="0" fillId="4" borderId="0" xfId="0" applyFont="1" applyFill="1" applyAlignment="1" applyProtection="1"/>
    <xf numFmtId="0" fontId="6" fillId="4" borderId="0" xfId="0" applyFont="1" applyFill="1" applyBorder="1" applyAlignment="1" applyProtection="1">
      <alignment horizontal="left"/>
    </xf>
    <xf numFmtId="0" fontId="0" fillId="4" borderId="0" xfId="0" applyFont="1" applyFill="1" applyAlignment="1" applyProtection="1">
      <alignment horizontal="center"/>
    </xf>
    <xf numFmtId="14" fontId="27" fillId="0" borderId="0" xfId="0" applyNumberFormat="1" applyFont="1" applyFill="1" applyAlignment="1" applyProtection="1">
      <alignment horizontal="right"/>
      <protection locked="0"/>
    </xf>
    <xf numFmtId="0" fontId="27" fillId="0" borderId="70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center"/>
      <protection locked="0"/>
    </xf>
    <xf numFmtId="0" fontId="27" fillId="0" borderId="10" xfId="0" applyFont="1" applyFill="1" applyBorder="1" applyAlignment="1" applyProtection="1">
      <alignment horizontal="center"/>
      <protection locked="0"/>
    </xf>
    <xf numFmtId="0" fontId="27" fillId="0" borderId="0" xfId="0" applyFont="1" applyFill="1" applyAlignment="1" applyProtection="1">
      <alignment horizontal="center"/>
      <protection locked="0"/>
    </xf>
    <xf numFmtId="0" fontId="29" fillId="0" borderId="70" xfId="0" applyFont="1" applyFill="1" applyBorder="1" applyAlignment="1" applyProtection="1">
      <alignment horizontal="left"/>
      <protection locked="0"/>
    </xf>
    <xf numFmtId="0" fontId="21" fillId="10" borderId="23" xfId="0" applyNumberFormat="1" applyFont="1" applyFill="1" applyBorder="1" applyAlignment="1" applyProtection="1">
      <alignment horizontal="center" vertical="center"/>
    </xf>
    <xf numFmtId="0" fontId="22" fillId="0" borderId="26" xfId="0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12" fillId="10" borderId="23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/>
    <xf numFmtId="0" fontId="12" fillId="10" borderId="26" xfId="0" applyNumberFormat="1" applyFont="1" applyFill="1" applyBorder="1" applyAlignment="1" applyProtection="1">
      <alignment horizontal="center" vertical="center"/>
    </xf>
    <xf numFmtId="0" fontId="12" fillId="0" borderId="26" xfId="0" applyFont="1" applyBorder="1" applyAlignment="1"/>
    <xf numFmtId="0" fontId="12" fillId="0" borderId="25" xfId="0" applyFont="1" applyBorder="1" applyAlignment="1"/>
    <xf numFmtId="0" fontId="1" fillId="7" borderId="18" xfId="0" applyNumberFormat="1" applyFont="1" applyFill="1" applyBorder="1" applyAlignment="1" applyProtection="1">
      <alignment horizontal="right"/>
    </xf>
    <xf numFmtId="0" fontId="1" fillId="7" borderId="73" xfId="0" applyNumberFormat="1" applyFont="1" applyFill="1" applyBorder="1" applyAlignment="1" applyProtection="1">
      <alignment horizontal="right"/>
    </xf>
    <xf numFmtId="0" fontId="1" fillId="7" borderId="1" xfId="0" applyNumberFormat="1" applyFont="1" applyFill="1" applyBorder="1" applyAlignment="1" applyProtection="1">
      <alignment horizontal="right"/>
    </xf>
    <xf numFmtId="0" fontId="1" fillId="7" borderId="15" xfId="0" applyNumberFormat="1" applyFont="1" applyFill="1" applyBorder="1" applyAlignment="1" applyProtection="1">
      <alignment horizontal="right"/>
    </xf>
    <xf numFmtId="0" fontId="1" fillId="7" borderId="3" xfId="0" applyNumberFormat="1" applyFont="1" applyFill="1" applyBorder="1" applyAlignment="1" applyProtection="1">
      <alignment horizontal="right"/>
    </xf>
    <xf numFmtId="0" fontId="1" fillId="7" borderId="4" xfId="0" applyFont="1" applyFill="1" applyBorder="1" applyAlignment="1">
      <alignment horizontal="right"/>
    </xf>
    <xf numFmtId="0" fontId="1" fillId="9" borderId="77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wrapText="1"/>
    </xf>
    <xf numFmtId="0" fontId="1" fillId="10" borderId="20" xfId="0" applyFont="1" applyFill="1" applyBorder="1" applyAlignment="1">
      <alignment horizontal="center" wrapText="1"/>
    </xf>
    <xf numFmtId="0" fontId="1" fillId="10" borderId="3" xfId="0" applyFont="1" applyFill="1" applyBorder="1" applyAlignment="1">
      <alignment horizontal="center" wrapText="1"/>
    </xf>
    <xf numFmtId="0" fontId="1" fillId="10" borderId="5" xfId="0" applyFont="1" applyFill="1" applyBorder="1" applyAlignment="1">
      <alignment horizontal="center" wrapText="1"/>
    </xf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6" xfId="0" applyBorder="1" applyAlignment="1">
      <alignment vertical="center" wrapText="1"/>
    </xf>
    <xf numFmtId="0" fontId="1" fillId="9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9" borderId="49" xfId="0" applyFont="1" applyFill="1" applyBorder="1" applyAlignment="1">
      <alignment horizontal="center"/>
    </xf>
    <xf numFmtId="0" fontId="1" fillId="9" borderId="38" xfId="0" applyFont="1" applyFill="1" applyBorder="1" applyAlignment="1">
      <alignment horizontal="center"/>
    </xf>
    <xf numFmtId="0" fontId="0" fillId="10" borderId="23" xfId="0" applyFont="1" applyFill="1" applyBorder="1" applyAlignment="1" applyProtection="1">
      <alignment horizontal="center"/>
    </xf>
    <xf numFmtId="0" fontId="0" fillId="0" borderId="25" xfId="0" applyFont="1" applyBorder="1" applyAlignment="1">
      <alignment horizontal="center"/>
    </xf>
    <xf numFmtId="0" fontId="1" fillId="8" borderId="9" xfId="0" applyNumberFormat="1" applyFont="1" applyFill="1" applyBorder="1" applyAlignment="1" applyProtection="1">
      <alignment horizontal="center"/>
    </xf>
    <xf numFmtId="0" fontId="1" fillId="8" borderId="7" xfId="0" applyNumberFormat="1" applyFont="1" applyFill="1" applyBorder="1" applyAlignment="1" applyProtection="1">
      <alignment horizontal="center"/>
    </xf>
    <xf numFmtId="0" fontId="1" fillId="8" borderId="8" xfId="0" applyNumberFormat="1" applyFont="1" applyFill="1" applyBorder="1" applyAlignment="1" applyProtection="1">
      <alignment horizontal="center"/>
    </xf>
    <xf numFmtId="0" fontId="0" fillId="0" borderId="1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0" fontId="0" fillId="0" borderId="81" xfId="0" applyNumberFormat="1" applyFont="1" applyFill="1" applyBorder="1" applyAlignment="1" applyProtection="1">
      <alignment horizontal="center"/>
    </xf>
    <xf numFmtId="0" fontId="0" fillId="0" borderId="82" xfId="0" applyNumberFormat="1" applyFont="1" applyFill="1" applyBorder="1" applyAlignment="1" applyProtection="1">
      <alignment horizontal="center"/>
    </xf>
    <xf numFmtId="0" fontId="0" fillId="0" borderId="10" xfId="0" applyNumberFormat="1" applyFont="1" applyFill="1" applyBorder="1" applyAlignment="1" applyProtection="1">
      <alignment horizontal="center"/>
    </xf>
    <xf numFmtId="0" fontId="1" fillId="8" borderId="6" xfId="0" applyNumberFormat="1" applyFont="1" applyFill="1" applyBorder="1" applyAlignment="1" applyProtection="1">
      <alignment horizontal="center"/>
    </xf>
    <xf numFmtId="0" fontId="1" fillId="8" borderId="12" xfId="0" applyNumberFormat="1" applyFont="1" applyFill="1" applyBorder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15" xfId="0" applyNumberFormat="1" applyFont="1" applyFill="1" applyBorder="1" applyAlignment="1" applyProtection="1">
      <alignment horizontal="center"/>
    </xf>
    <xf numFmtId="0" fontId="0" fillId="0" borderId="11" xfId="0" applyNumberFormat="1" applyFont="1" applyFill="1" applyBorder="1" applyAlignment="1" applyProtection="1">
      <alignment horizontal="center"/>
    </xf>
    <xf numFmtId="0" fontId="0" fillId="0" borderId="4" xfId="0" applyNumberFormat="1" applyFont="1" applyFill="1" applyBorder="1" applyAlignment="1" applyProtection="1">
      <alignment horizontal="center"/>
    </xf>
    <xf numFmtId="0" fontId="0" fillId="0" borderId="5" xfId="0" applyNumberFormat="1" applyFont="1" applyFill="1" applyBorder="1" applyAlignment="1" applyProtection="1">
      <alignment horizontal="center"/>
    </xf>
    <xf numFmtId="0" fontId="0" fillId="0" borderId="3" xfId="0" applyNumberFormat="1" applyFont="1" applyFill="1" applyBorder="1" applyAlignment="1" applyProtection="1">
      <alignment horizontal="center"/>
    </xf>
    <xf numFmtId="0" fontId="0" fillId="0" borderId="80" xfId="0" applyNumberFormat="1" applyFont="1" applyFill="1" applyBorder="1" applyAlignment="1" applyProtection="1">
      <alignment horizontal="center"/>
    </xf>
    <xf numFmtId="0" fontId="0" fillId="0" borderId="1" xfId="0" applyNumberFormat="1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0" fontId="0" fillId="0" borderId="2" xfId="0" applyNumberFormat="1" applyBorder="1" applyAlignment="1" applyProtection="1">
      <protection locked="0"/>
    </xf>
    <xf numFmtId="49" fontId="1" fillId="8" borderId="6" xfId="0" applyNumberFormat="1" applyFont="1" applyFill="1" applyBorder="1" applyAlignment="1" applyProtection="1">
      <alignment horizontal="center"/>
    </xf>
    <xf numFmtId="49" fontId="1" fillId="8" borderId="9" xfId="0" applyNumberFormat="1" applyFont="1" applyFill="1" applyBorder="1" applyAlignment="1" applyProtection="1">
      <alignment horizontal="center"/>
    </xf>
    <xf numFmtId="49" fontId="1" fillId="8" borderId="12" xfId="0" applyNumberFormat="1" applyFont="1" applyFill="1" applyBorder="1" applyAlignment="1" applyProtection="1">
      <alignment horizontal="center"/>
    </xf>
    <xf numFmtId="0" fontId="0" fillId="0" borderId="78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0" fontId="0" fillId="0" borderId="3" xfId="0" applyNumberFormat="1" applyBorder="1" applyAlignment="1" applyProtection="1">
      <protection locked="0"/>
    </xf>
    <xf numFmtId="0" fontId="0" fillId="0" borderId="4" xfId="0" applyNumberFormat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2" xfId="0" applyBorder="1" applyAlignment="1">
      <alignment horizontal="center"/>
    </xf>
    <xf numFmtId="0" fontId="0" fillId="0" borderId="1" xfId="0" applyNumberFormat="1" applyBorder="1" applyAlignment="1" applyProtection="1"/>
    <xf numFmtId="0" fontId="0" fillId="0" borderId="0" xfId="0" applyNumberFormat="1" applyBorder="1" applyAlignment="1" applyProtection="1"/>
    <xf numFmtId="0" fontId="0" fillId="0" borderId="2" xfId="0" applyNumberFormat="1" applyBorder="1" applyAlignment="1" applyProtection="1"/>
    <xf numFmtId="0" fontId="0" fillId="0" borderId="78" xfId="0" applyNumberFormat="1" applyBorder="1" applyAlignment="1" applyProtection="1"/>
    <xf numFmtId="0" fontId="0" fillId="0" borderId="79" xfId="0" applyNumberFormat="1" applyBorder="1" applyAlignment="1" applyProtection="1"/>
    <xf numFmtId="0" fontId="0" fillId="0" borderId="23" xfId="0" applyNumberFormat="1" applyBorder="1" applyAlignment="1" applyProtection="1"/>
    <xf numFmtId="0" fontId="0" fillId="0" borderId="25" xfId="0" applyNumberFormat="1" applyBorder="1" applyAlignment="1" applyProtection="1"/>
    <xf numFmtId="0" fontId="0" fillId="0" borderId="3" xfId="0" applyNumberFormat="1" applyBorder="1" applyAlignment="1" applyProtection="1"/>
    <xf numFmtId="0" fontId="0" fillId="0" borderId="5" xfId="0" applyNumberFormat="1" applyBorder="1" applyAlignment="1" applyProtection="1"/>
    <xf numFmtId="0" fontId="0" fillId="0" borderId="4" xfId="0" applyNumberFormat="1" applyBorder="1" applyAlignment="1" applyProtection="1"/>
    <xf numFmtId="0" fontId="1" fillId="10" borderId="23" xfId="0" applyFont="1" applyFill="1" applyBorder="1" applyAlignment="1" applyProtection="1">
      <alignment horizontal="center"/>
    </xf>
    <xf numFmtId="0" fontId="1" fillId="10" borderId="26" xfId="0" applyFont="1" applyFill="1" applyBorder="1" applyAlignment="1" applyProtection="1">
      <alignment horizontal="center"/>
    </xf>
    <xf numFmtId="0" fontId="1" fillId="10" borderId="25" xfId="0" applyFont="1" applyFill="1" applyBorder="1" applyAlignment="1" applyProtection="1">
      <alignment horizontal="center"/>
    </xf>
    <xf numFmtId="0" fontId="0" fillId="10" borderId="18" xfId="0" applyFill="1" applyBorder="1" applyAlignment="1">
      <alignment wrapText="1"/>
    </xf>
    <xf numFmtId="0" fontId="0" fillId="10" borderId="19" xfId="0" applyFill="1" applyBorder="1" applyAlignment="1">
      <alignment wrapText="1"/>
    </xf>
    <xf numFmtId="0" fontId="0" fillId="10" borderId="20" xfId="0" applyFill="1" applyBorder="1" applyAlignment="1">
      <alignment wrapText="1"/>
    </xf>
    <xf numFmtId="0" fontId="0" fillId="10" borderId="3" xfId="0" applyFill="1" applyBorder="1" applyAlignment="1">
      <alignment wrapText="1"/>
    </xf>
    <xf numFmtId="0" fontId="0" fillId="10" borderId="4" xfId="0" applyFill="1" applyBorder="1" applyAlignment="1">
      <alignment wrapText="1"/>
    </xf>
    <xf numFmtId="0" fontId="0" fillId="10" borderId="5" xfId="0" applyFill="1" applyBorder="1" applyAlignment="1">
      <alignment wrapText="1"/>
    </xf>
    <xf numFmtId="0" fontId="2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60" xfId="803" applyFont="1" applyBorder="1" applyAlignment="1">
      <alignment horizontal="center" vertical="center"/>
    </xf>
    <xf numFmtId="0" fontId="17" fillId="0" borderId="60" xfId="803" applyFont="1" applyBorder="1"/>
    <xf numFmtId="0" fontId="13" fillId="0" borderId="0" xfId="803" applyFont="1" applyAlignment="1">
      <alignment horizontal="center" vertical="center"/>
    </xf>
    <xf numFmtId="0" fontId="13" fillId="0" borderId="0" xfId="803" applyFont="1" applyAlignment="1"/>
    <xf numFmtId="0" fontId="13" fillId="14" borderId="54" xfId="803" applyFont="1" applyFill="1" applyBorder="1" applyAlignment="1">
      <alignment horizontal="center" vertical="center" wrapText="1"/>
    </xf>
    <xf numFmtId="0" fontId="17" fillId="0" borderId="55" xfId="803" applyFont="1" applyBorder="1"/>
    <xf numFmtId="0" fontId="17" fillId="0" borderId="56" xfId="803" applyFont="1" applyBorder="1"/>
    <xf numFmtId="0" fontId="13" fillId="14" borderId="57" xfId="803" applyFont="1" applyFill="1" applyBorder="1" applyAlignment="1">
      <alignment horizontal="center" vertical="center" wrapText="1"/>
    </xf>
    <xf numFmtId="0" fontId="17" fillId="0" borderId="58" xfId="803" applyFont="1" applyBorder="1"/>
    <xf numFmtId="0" fontId="17" fillId="0" borderId="59" xfId="803" applyFont="1" applyBorder="1"/>
    <xf numFmtId="0" fontId="0" fillId="0" borderId="11" xfId="0" applyNumberFormat="1" applyBorder="1" applyAlignment="1" applyProtection="1">
      <alignment horizontal="center"/>
    </xf>
    <xf numFmtId="0" fontId="0" fillId="0" borderId="5" xfId="0" applyNumberFormat="1" applyBorder="1" applyAlignment="1" applyProtection="1">
      <alignment horizontal="center"/>
    </xf>
    <xf numFmtId="0" fontId="0" fillId="0" borderId="10" xfId="0" applyNumberFormat="1" applyBorder="1" applyAlignment="1" applyProtection="1">
      <alignment horizontal="center"/>
    </xf>
    <xf numFmtId="0" fontId="0" fillId="0" borderId="0" xfId="0" applyNumberFormat="1" applyBorder="1" applyAlignment="1" applyProtection="1">
      <alignment horizontal="center"/>
    </xf>
    <xf numFmtId="0" fontId="0" fillId="0" borderId="2" xfId="0" applyNumberFormat="1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0" fillId="0" borderId="4" xfId="0" applyNumberFormat="1" applyBorder="1" applyAlignment="1" applyProtection="1">
      <alignment horizontal="center"/>
    </xf>
    <xf numFmtId="0" fontId="0" fillId="0" borderId="1" xfId="0" applyNumberFormat="1" applyBorder="1" applyAlignment="1" applyProtection="1">
      <alignment horizontal="center"/>
    </xf>
    <xf numFmtId="2" fontId="0" fillId="0" borderId="42" xfId="0" applyNumberFormat="1" applyFill="1" applyBorder="1" applyAlignment="1" applyProtection="1"/>
    <xf numFmtId="0" fontId="0" fillId="0" borderId="43" xfId="0" applyBorder="1" applyAlignment="1" applyProtection="1"/>
    <xf numFmtId="2" fontId="0" fillId="0" borderId="3" xfId="0" applyNumberFormat="1" applyFill="1" applyBorder="1" applyAlignment="1" applyProtection="1"/>
    <xf numFmtId="0" fontId="0" fillId="0" borderId="4" xfId="0" applyBorder="1" applyAlignment="1" applyProtection="1"/>
    <xf numFmtId="0" fontId="0" fillId="0" borderId="5" xfId="0" applyBorder="1" applyAlignment="1" applyProtection="1"/>
    <xf numFmtId="0" fontId="8" fillId="11" borderId="6" xfId="0" applyFont="1" applyFill="1" applyBorder="1" applyAlignment="1" applyProtection="1">
      <alignment horizontal="center"/>
    </xf>
    <xf numFmtId="0" fontId="8" fillId="11" borderId="12" xfId="0" applyFont="1" applyFill="1" applyBorder="1" applyAlignment="1" applyProtection="1">
      <alignment horizontal="center"/>
    </xf>
    <xf numFmtId="0" fontId="8" fillId="11" borderId="9" xfId="0" applyFont="1" applyFill="1" applyBorder="1" applyAlignment="1" applyProtection="1">
      <alignment horizontal="center"/>
    </xf>
    <xf numFmtId="0" fontId="8" fillId="11" borderId="8" xfId="0" applyFont="1" applyFill="1" applyBorder="1" applyAlignment="1" applyProtection="1">
      <alignment horizontal="center"/>
    </xf>
    <xf numFmtId="2" fontId="0" fillId="0" borderId="1" xfId="0" quotePrefix="1" applyNumberFormat="1" applyFill="1" applyBorder="1" applyAlignment="1" applyProtection="1"/>
    <xf numFmtId="0" fontId="0" fillId="0" borderId="0" xfId="0" applyBorder="1" applyAlignment="1" applyProtection="1"/>
    <xf numFmtId="0" fontId="1" fillId="8" borderId="23" xfId="0" applyNumberFormat="1" applyFont="1" applyFill="1" applyBorder="1" applyAlignment="1" applyProtection="1">
      <alignment horizontal="right"/>
    </xf>
    <xf numFmtId="0" fontId="1" fillId="8" borderId="26" xfId="0" applyFont="1" applyFill="1" applyBorder="1" applyAlignment="1" applyProtection="1">
      <alignment horizontal="right"/>
    </xf>
    <xf numFmtId="2" fontId="0" fillId="0" borderId="39" xfId="0" quotePrefix="1" applyNumberFormat="1" applyFill="1" applyBorder="1" applyAlignment="1" applyProtection="1"/>
    <xf numFmtId="0" fontId="0" fillId="0" borderId="37" xfId="0" applyBorder="1" applyAlignment="1" applyProtection="1"/>
    <xf numFmtId="0" fontId="0" fillId="0" borderId="3" xfId="0" quotePrefix="1" applyNumberFormat="1" applyBorder="1" applyAlignment="1" applyProtection="1">
      <alignment horizontal="right"/>
    </xf>
    <xf numFmtId="0" fontId="0" fillId="0" borderId="5" xfId="0" applyBorder="1" applyAlignment="1" applyProtection="1">
      <alignment horizontal="right"/>
    </xf>
    <xf numFmtId="0" fontId="0" fillId="0" borderId="1" xfId="0" applyNumberFormat="1" applyBorder="1" applyAlignment="1" applyProtection="1">
      <alignment horizontal="right"/>
    </xf>
    <xf numFmtId="0" fontId="0" fillId="0" borderId="2" xfId="0" applyNumberFormat="1" applyBorder="1" applyAlignment="1" applyProtection="1">
      <alignment horizontal="right"/>
    </xf>
    <xf numFmtId="2" fontId="0" fillId="0" borderId="18" xfId="0" quotePrefix="1" applyNumberFormat="1" applyFill="1" applyBorder="1" applyAlignment="1" applyProtection="1"/>
    <xf numFmtId="0" fontId="0" fillId="0" borderId="19" xfId="0" applyBorder="1" applyAlignment="1" applyProtection="1"/>
    <xf numFmtId="0" fontId="0" fillId="0" borderId="1" xfId="0" quotePrefix="1" applyNumberFormat="1" applyBorder="1" applyAlignment="1" applyProtection="1">
      <alignment horizontal="right"/>
    </xf>
    <xf numFmtId="0" fontId="0" fillId="0" borderId="2" xfId="0" applyBorder="1" applyAlignment="1" applyProtection="1">
      <alignment horizontal="right"/>
    </xf>
    <xf numFmtId="0" fontId="0" fillId="0" borderId="2" xfId="0" applyBorder="1" applyAlignment="1" applyProtection="1"/>
    <xf numFmtId="0" fontId="0" fillId="0" borderId="40" xfId="0" applyBorder="1" applyAlignment="1" applyProtection="1"/>
    <xf numFmtId="2" fontId="0" fillId="0" borderId="5" xfId="0" applyNumberFormat="1" applyFill="1" applyBorder="1" applyAlignment="1" applyProtection="1"/>
    <xf numFmtId="2" fontId="0" fillId="0" borderId="1" xfId="0" applyNumberFormat="1" applyFill="1" applyBorder="1" applyAlignment="1" applyProtection="1"/>
    <xf numFmtId="2" fontId="0" fillId="0" borderId="2" xfId="0" applyNumberFormat="1" applyFill="1" applyBorder="1" applyAlignment="1" applyProtection="1"/>
    <xf numFmtId="2" fontId="0" fillId="0" borderId="78" xfId="0" applyNumberFormat="1" applyFill="1" applyBorder="1" applyAlignment="1" applyProtection="1"/>
    <xf numFmtId="2" fontId="0" fillId="0" borderId="79" xfId="0" applyNumberFormat="1" applyFill="1" applyBorder="1" applyAlignment="1" applyProtection="1"/>
    <xf numFmtId="0" fontId="8" fillId="11" borderId="41" xfId="0" applyFont="1" applyFill="1" applyBorder="1" applyAlignment="1" applyProtection="1">
      <alignment horizontal="center"/>
    </xf>
    <xf numFmtId="0" fontId="1" fillId="0" borderId="6" xfId="0" applyNumberFormat="1" applyFont="1" applyBorder="1" applyAlignment="1" applyProtection="1"/>
    <xf numFmtId="0" fontId="0" fillId="0" borderId="8" xfId="0" applyBorder="1" applyAlignment="1" applyProtection="1"/>
    <xf numFmtId="0" fontId="11" fillId="0" borderId="23" xfId="0" applyNumberFormat="1" applyFont="1" applyBorder="1" applyAlignment="1" applyProtection="1">
      <alignment horizontal="right" vertical="center"/>
    </xf>
    <xf numFmtId="0" fontId="0" fillId="0" borderId="26" xfId="0" applyNumberFormat="1" applyBorder="1" applyAlignment="1">
      <alignment horizontal="right" vertical="center"/>
    </xf>
    <xf numFmtId="0" fontId="11" fillId="0" borderId="19" xfId="0" applyNumberFormat="1" applyFont="1" applyBorder="1" applyAlignment="1" applyProtection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</cellXfs>
  <cellStyles count="17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Normal" xfId="0" builtinId="0"/>
    <cellStyle name="Normal 2" xfId="803"/>
  </cellStyles>
  <dxfs count="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1</xdr:row>
          <xdr:rowOff>12700</xdr:rowOff>
        </xdr:from>
        <xdr:to>
          <xdr:col>2</xdr:col>
          <xdr:colOff>546100</xdr:colOff>
          <xdr:row>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Logs / Update Deck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0</xdr:row>
          <xdr:rowOff>50800</xdr:rowOff>
        </xdr:from>
        <xdr:to>
          <xdr:col>2</xdr:col>
          <xdr:colOff>736600</xdr:colOff>
          <xdr:row>0</xdr:row>
          <xdr:rowOff>533400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8</xdr:row>
          <xdr:rowOff>38100</xdr:rowOff>
        </xdr:from>
        <xdr:to>
          <xdr:col>4</xdr:col>
          <xdr:colOff>38100</xdr:colOff>
          <xdr:row>9</xdr:row>
          <xdr:rowOff>177800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Manual Meta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12700</xdr:rowOff>
        </xdr:from>
        <xdr:to>
          <xdr:col>4</xdr:col>
          <xdr:colOff>25400</xdr:colOff>
          <xdr:row>32</xdr:row>
          <xdr:rowOff>165100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Meta from Logs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177800</xdr:colOff>
          <xdr:row>1</xdr:row>
          <xdr:rowOff>25400</xdr:rowOff>
        </xdr:from>
        <xdr:to>
          <xdr:col>16</xdr:col>
          <xdr:colOff>685800</xdr:colOff>
          <xdr:row>3</xdr:row>
          <xdr:rowOff>152400</xdr:rowOff>
        </xdr:to>
        <xdr:sp macro="" textlink="">
          <xdr:nvSpPr>
            <xdr:cNvPr id="299009" name="Button 1" hidden="1">
              <a:extLst>
                <a:ext uri="{63B3BB69-23CF-44E3-9099-C40C66FF867C}">
                  <a14:compatExt spid="_x0000_s29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All Matchups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36</xdr:row>
          <xdr:rowOff>139700</xdr:rowOff>
        </xdr:from>
        <xdr:to>
          <xdr:col>5</xdr:col>
          <xdr:colOff>1574800</xdr:colOff>
          <xdr:row>38</xdr:row>
          <xdr:rowOff>139700</xdr:rowOff>
        </xdr:to>
        <xdr:sp macro="" textlink="">
          <xdr:nvSpPr>
            <xdr:cNvPr id="299010" name="Button 2" hidden="1">
              <a:extLst>
                <a:ext uri="{63B3BB69-23CF-44E3-9099-C40C66FF867C}">
                  <a14:compatExt spid="_x0000_s29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Process Matchup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34</xdr:row>
          <xdr:rowOff>50800</xdr:rowOff>
        </xdr:from>
        <xdr:to>
          <xdr:col>5</xdr:col>
          <xdr:colOff>1574800</xdr:colOff>
          <xdr:row>36</xdr:row>
          <xdr:rowOff>25400</xdr:rowOff>
        </xdr:to>
        <xdr:sp macro="" textlink="">
          <xdr:nvSpPr>
            <xdr:cNvPr id="299011" name="Button 3" hidden="1">
              <a:extLst>
                <a:ext uri="{63B3BB69-23CF-44E3-9099-C40C66FF867C}">
                  <a14:compatExt spid="_x0000_s29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Pull Win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40</xdr:row>
          <xdr:rowOff>165100</xdr:rowOff>
        </xdr:from>
        <xdr:to>
          <xdr:col>5</xdr:col>
          <xdr:colOff>342900</xdr:colOff>
          <xdr:row>42</xdr:row>
          <xdr:rowOff>0</xdr:rowOff>
        </xdr:to>
        <xdr:sp macro="" textlink="">
          <xdr:nvSpPr>
            <xdr:cNvPr id="299013" name="Button 5" hidden="1">
              <a:extLst>
                <a:ext uri="{63B3BB69-23CF-44E3-9099-C40C66FF867C}">
                  <a14:compatExt spid="_x0000_s29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Compute Bans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29</xdr:row>
          <xdr:rowOff>25400</xdr:rowOff>
        </xdr:from>
        <xdr:to>
          <xdr:col>3</xdr:col>
          <xdr:colOff>508000</xdr:colOff>
          <xdr:row>30</xdr:row>
          <xdr:rowOff>152400</xdr:rowOff>
        </xdr:to>
        <xdr:sp macro="" textlink="">
          <xdr:nvSpPr>
            <xdr:cNvPr id="304129" name="Button 1" hidden="1">
              <a:extLst>
                <a:ext uri="{63B3BB69-23CF-44E3-9099-C40C66FF867C}">
                  <a14:compatExt spid="_x0000_s30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4" Type="http://schemas.openxmlformats.org/officeDocument/2006/relationships/ctrlProp" Target="../ctrlProps/ctrlProp4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" enableFormatConditionsCalculation="0"/>
  <dimension ref="A1:R208"/>
  <sheetViews>
    <sheetView tabSelected="1" workbookViewId="0">
      <pane ySplit="8" topLeftCell="A9" activePane="bottomLeft" state="frozen"/>
      <selection pane="bottomLeft" activeCell="L7" sqref="L7"/>
    </sheetView>
  </sheetViews>
  <sheetFormatPr baseColWidth="10" defaultColWidth="8.83203125" defaultRowHeight="14" x14ac:dyDescent="0"/>
  <cols>
    <col min="1" max="1" width="15.6640625" style="184" customWidth="1"/>
    <col min="2" max="2" width="15.33203125" style="203" customWidth="1"/>
    <col min="3" max="3" width="7.5" style="187" customWidth="1"/>
    <col min="4" max="4" width="18.33203125" style="186" customWidth="1"/>
    <col min="5" max="5" width="8.33203125" style="187" bestFit="1" customWidth="1"/>
    <col min="6" max="6" width="5.6640625" style="185" bestFit="1" customWidth="1"/>
    <col min="7" max="7" width="21.1640625" style="195" customWidth="1"/>
    <col min="8" max="8" width="7.33203125" style="429" customWidth="1"/>
    <col min="9" max="9" width="2.1640625" style="3" customWidth="1"/>
    <col min="10" max="12" width="9.6640625" style="3" customWidth="1"/>
    <col min="13" max="13" width="11.33203125" style="3" bestFit="1" customWidth="1"/>
    <col min="14" max="16" width="9.6640625" style="3" customWidth="1"/>
    <col min="17" max="17" width="8.83203125" style="2"/>
    <col min="18" max="18" width="9.83203125" style="2" customWidth="1"/>
    <col min="19" max="16384" width="8.83203125" style="2"/>
  </cols>
  <sheetData>
    <row r="1" spans="1:18" s="4" customFormat="1" ht="21" thickBot="1">
      <c r="A1" s="439" t="s">
        <v>119</v>
      </c>
      <c r="B1" s="440"/>
      <c r="C1" s="441"/>
      <c r="D1" s="439" t="s">
        <v>120</v>
      </c>
      <c r="E1" s="442"/>
      <c r="F1" s="442"/>
      <c r="G1" s="442"/>
      <c r="H1" s="442"/>
      <c r="I1" s="6"/>
      <c r="J1" s="443" t="s">
        <v>121</v>
      </c>
      <c r="K1" s="444"/>
      <c r="L1" s="444"/>
      <c r="M1" s="444"/>
      <c r="N1" s="444"/>
      <c r="O1" s="444"/>
      <c r="P1" s="444"/>
      <c r="Q1" s="444"/>
      <c r="R1" s="445"/>
    </row>
    <row r="2" spans="1:18" s="4" customFormat="1" ht="17" customHeight="1">
      <c r="B2" s="5"/>
      <c r="C2" s="5"/>
      <c r="D2" s="446" t="s">
        <v>115</v>
      </c>
      <c r="E2" s="447"/>
      <c r="F2" s="206">
        <v>100</v>
      </c>
      <c r="G2" s="243" t="s">
        <v>44</v>
      </c>
      <c r="H2" s="191">
        <v>36892</v>
      </c>
      <c r="I2" s="6"/>
      <c r="J2" s="254" t="s">
        <v>6</v>
      </c>
      <c r="K2" s="228" t="s">
        <v>0</v>
      </c>
      <c r="L2" s="228" t="s">
        <v>2</v>
      </c>
      <c r="M2" s="228" t="s">
        <v>4</v>
      </c>
      <c r="N2" s="228" t="s">
        <v>3</v>
      </c>
      <c r="O2" s="228" t="s">
        <v>5</v>
      </c>
      <c r="P2" s="228" t="s">
        <v>8</v>
      </c>
      <c r="Q2" s="228" t="s">
        <v>7</v>
      </c>
      <c r="R2" s="229" t="s">
        <v>1</v>
      </c>
    </row>
    <row r="3" spans="1:18" s="4" customFormat="1">
      <c r="B3" s="5"/>
      <c r="C3" s="5"/>
      <c r="D3" s="448" t="s">
        <v>52</v>
      </c>
      <c r="E3" s="449"/>
      <c r="F3" s="83">
        <v>1</v>
      </c>
      <c r="G3" s="243" t="s">
        <v>45</v>
      </c>
      <c r="H3" s="192">
        <v>5</v>
      </c>
      <c r="I3" s="6"/>
      <c r="J3" s="255" t="s">
        <v>133</v>
      </c>
      <c r="K3" s="224" t="s">
        <v>131</v>
      </c>
      <c r="L3" s="224" t="s">
        <v>146</v>
      </c>
      <c r="M3" s="224" t="s">
        <v>131</v>
      </c>
      <c r="N3" s="224" t="s">
        <v>148</v>
      </c>
      <c r="O3" s="224" t="s">
        <v>145</v>
      </c>
      <c r="P3" s="224" t="s">
        <v>134</v>
      </c>
      <c r="Q3" s="224" t="s">
        <v>147</v>
      </c>
      <c r="R3" s="225" t="s">
        <v>190</v>
      </c>
    </row>
    <row r="4" spans="1:18" s="4" customFormat="1" ht="14" customHeight="1">
      <c r="B4" s="5"/>
      <c r="C4" s="5"/>
      <c r="D4" s="448" t="s">
        <v>50</v>
      </c>
      <c r="E4" s="449"/>
      <c r="F4" s="83">
        <v>50</v>
      </c>
      <c r="G4" s="243" t="s">
        <v>46</v>
      </c>
      <c r="H4" s="192">
        <v>-1</v>
      </c>
      <c r="I4" s="6"/>
      <c r="J4" s="255" t="s">
        <v>132</v>
      </c>
      <c r="K4" s="224"/>
      <c r="L4" s="224" t="s">
        <v>150</v>
      </c>
      <c r="M4" s="224" t="s">
        <v>129</v>
      </c>
      <c r="N4" s="224" t="s">
        <v>116</v>
      </c>
      <c r="O4" s="224" t="s">
        <v>116</v>
      </c>
      <c r="P4" s="224" t="s">
        <v>129</v>
      </c>
      <c r="Q4" s="224" t="s">
        <v>128</v>
      </c>
      <c r="R4" s="225" t="s">
        <v>113</v>
      </c>
    </row>
    <row r="5" spans="1:18" s="4" customFormat="1" ht="14" customHeight="1" thickBot="1">
      <c r="B5" s="5"/>
      <c r="C5" s="5"/>
      <c r="D5" s="450" t="s">
        <v>51</v>
      </c>
      <c r="E5" s="451"/>
      <c r="F5" s="194">
        <v>100</v>
      </c>
      <c r="G5" s="243" t="s">
        <v>47</v>
      </c>
      <c r="H5" s="192">
        <v>1</v>
      </c>
      <c r="I5" s="6"/>
      <c r="J5" s="255" t="s">
        <v>138</v>
      </c>
      <c r="K5" s="224"/>
      <c r="L5" s="224" t="s">
        <v>130</v>
      </c>
      <c r="M5" s="224" t="s">
        <v>150</v>
      </c>
      <c r="N5" s="224" t="s">
        <v>144</v>
      </c>
      <c r="O5" s="224"/>
      <c r="P5" s="224" t="s">
        <v>138</v>
      </c>
      <c r="Q5" s="224"/>
      <c r="R5" s="225"/>
    </row>
    <row r="6" spans="1:18" s="4" customFormat="1" ht="15" customHeight="1" thickBot="1">
      <c r="A6" s="436" t="s">
        <v>122</v>
      </c>
      <c r="B6" s="437"/>
      <c r="C6" s="438"/>
      <c r="D6" s="196"/>
      <c r="E6" s="197"/>
      <c r="F6" s="198"/>
      <c r="G6" s="243" t="s">
        <v>48</v>
      </c>
      <c r="H6" s="192">
        <v>-1</v>
      </c>
      <c r="I6" s="6"/>
      <c r="J6" s="255"/>
      <c r="K6" s="224"/>
      <c r="L6" s="224"/>
      <c r="M6" s="224"/>
      <c r="N6" s="224"/>
      <c r="O6" s="224"/>
      <c r="P6" s="224"/>
      <c r="Q6" s="224"/>
      <c r="R6" s="225"/>
    </row>
    <row r="7" spans="1:18" s="7" customFormat="1" ht="15" thickBot="1">
      <c r="A7" s="199"/>
      <c r="B7" s="200"/>
      <c r="C7" s="200"/>
      <c r="D7" s="200"/>
      <c r="E7" s="200"/>
      <c r="F7" s="200"/>
      <c r="G7" s="201"/>
      <c r="H7" s="253"/>
      <c r="I7" s="6"/>
      <c r="J7" s="255"/>
      <c r="K7" s="224"/>
      <c r="L7" s="224"/>
      <c r="M7" s="224"/>
      <c r="N7" s="224"/>
      <c r="O7" s="224"/>
      <c r="P7" s="224"/>
      <c r="Q7" s="224"/>
      <c r="R7" s="225"/>
    </row>
    <row r="8" spans="1:18" s="8" customFormat="1" ht="15" thickBot="1">
      <c r="A8" s="9" t="s">
        <v>12</v>
      </c>
      <c r="B8" s="202" t="s">
        <v>38</v>
      </c>
      <c r="C8" s="204" t="s">
        <v>39</v>
      </c>
      <c r="D8" s="10" t="s">
        <v>41</v>
      </c>
      <c r="E8" s="9" t="s">
        <v>40</v>
      </c>
      <c r="F8" s="205" t="s">
        <v>11</v>
      </c>
      <c r="G8" s="244" t="s">
        <v>13</v>
      </c>
      <c r="H8" s="252"/>
      <c r="I8" s="257"/>
      <c r="J8" s="256"/>
      <c r="K8" s="226"/>
      <c r="L8" s="226"/>
      <c r="M8" s="226"/>
      <c r="N8" s="226"/>
      <c r="O8" s="226"/>
      <c r="P8" s="226"/>
      <c r="Q8" s="226"/>
      <c r="R8" s="227"/>
    </row>
    <row r="9" spans="1:18" s="3" customFormat="1" ht="15" customHeight="1">
      <c r="A9" s="184">
        <v>42845</v>
      </c>
      <c r="B9" s="203" t="s">
        <v>135</v>
      </c>
      <c r="C9" s="187">
        <v>0</v>
      </c>
      <c r="D9" s="186" t="s">
        <v>136</v>
      </c>
      <c r="E9" s="187">
        <v>0</v>
      </c>
      <c r="F9" s="185">
        <v>1</v>
      </c>
      <c r="G9" s="195" t="s">
        <v>137</v>
      </c>
      <c r="H9" s="427"/>
    </row>
    <row r="10" spans="1:18" s="3" customFormat="1">
      <c r="A10" s="184">
        <v>42845</v>
      </c>
      <c r="B10" s="203" t="s">
        <v>210</v>
      </c>
      <c r="C10" s="187">
        <v>0</v>
      </c>
      <c r="D10" s="186" t="s">
        <v>153</v>
      </c>
      <c r="E10" s="187">
        <v>0</v>
      </c>
      <c r="F10" s="185">
        <v>1</v>
      </c>
      <c r="G10" s="195"/>
      <c r="H10" s="427"/>
    </row>
    <row r="11" spans="1:18" s="3" customFormat="1">
      <c r="A11" s="184">
        <v>42845</v>
      </c>
      <c r="B11" s="203" t="s">
        <v>210</v>
      </c>
      <c r="C11" s="187">
        <v>0</v>
      </c>
      <c r="D11" s="186" t="s">
        <v>152</v>
      </c>
      <c r="E11" s="187">
        <v>0</v>
      </c>
      <c r="F11" s="185" t="s">
        <v>206</v>
      </c>
      <c r="G11" s="195"/>
      <c r="H11" s="427"/>
    </row>
    <row r="12" spans="1:18" s="3" customFormat="1">
      <c r="A12" s="184">
        <v>42845</v>
      </c>
      <c r="B12" s="203" t="s">
        <v>210</v>
      </c>
      <c r="C12" s="187">
        <v>0</v>
      </c>
      <c r="D12" s="186" t="s">
        <v>125</v>
      </c>
      <c r="E12" s="187">
        <v>0</v>
      </c>
      <c r="F12" s="185" t="s">
        <v>207</v>
      </c>
      <c r="G12" s="242"/>
      <c r="H12" s="428"/>
    </row>
    <row r="13" spans="1:18" s="3" customFormat="1">
      <c r="A13" s="184">
        <v>42845</v>
      </c>
      <c r="B13" s="203" t="s">
        <v>210</v>
      </c>
      <c r="C13" s="187">
        <v>0</v>
      </c>
      <c r="D13" s="186" t="s">
        <v>151</v>
      </c>
      <c r="E13" s="187">
        <v>0</v>
      </c>
      <c r="F13" s="185" t="b">
        <v>0</v>
      </c>
      <c r="G13" s="242"/>
      <c r="H13" s="428"/>
    </row>
    <row r="14" spans="1:18" s="3" customFormat="1">
      <c r="A14" s="184">
        <v>42846</v>
      </c>
      <c r="B14" s="203" t="s">
        <v>210</v>
      </c>
      <c r="C14" s="187">
        <v>0</v>
      </c>
      <c r="D14" s="186" t="s">
        <v>141</v>
      </c>
      <c r="E14" s="187">
        <v>0</v>
      </c>
      <c r="F14" s="185" t="b">
        <v>1</v>
      </c>
      <c r="G14" s="242"/>
      <c r="H14" s="428"/>
    </row>
    <row r="15" spans="1:18" s="3" customFormat="1">
      <c r="A15" s="184">
        <v>42846</v>
      </c>
      <c r="B15" s="203" t="s">
        <v>210</v>
      </c>
      <c r="C15" s="187">
        <v>0</v>
      </c>
      <c r="D15" s="186" t="s">
        <v>153</v>
      </c>
      <c r="E15" s="187">
        <v>0</v>
      </c>
      <c r="F15" s="185" t="s">
        <v>208</v>
      </c>
      <c r="G15" s="242"/>
      <c r="H15" s="428"/>
    </row>
    <row r="16" spans="1:18" s="3" customFormat="1">
      <c r="A16" s="184">
        <v>42846</v>
      </c>
      <c r="B16" s="203" t="s">
        <v>132</v>
      </c>
      <c r="C16" s="187">
        <v>0</v>
      </c>
      <c r="D16" s="186" t="s">
        <v>141</v>
      </c>
      <c r="E16" s="187">
        <v>0</v>
      </c>
      <c r="F16" s="185" t="s">
        <v>209</v>
      </c>
      <c r="G16" s="242"/>
      <c r="H16" s="428"/>
    </row>
    <row r="17" spans="1:8" s="3" customFormat="1">
      <c r="A17" s="184">
        <v>42846</v>
      </c>
      <c r="B17" s="203" t="s">
        <v>211</v>
      </c>
      <c r="C17" s="187">
        <v>0</v>
      </c>
      <c r="D17" s="186" t="s">
        <v>141</v>
      </c>
      <c r="E17" s="187">
        <v>0</v>
      </c>
      <c r="F17" s="185">
        <v>1</v>
      </c>
      <c r="G17" s="242"/>
      <c r="H17" s="428"/>
    </row>
    <row r="18" spans="1:8" s="3" customFormat="1">
      <c r="A18" s="184">
        <v>42846</v>
      </c>
      <c r="B18" s="203" t="s">
        <v>135</v>
      </c>
      <c r="C18" s="187">
        <v>0</v>
      </c>
      <c r="D18" s="186" t="s">
        <v>141</v>
      </c>
      <c r="E18" s="187">
        <v>0</v>
      </c>
      <c r="F18" s="185">
        <v>1</v>
      </c>
      <c r="G18" s="242" t="s">
        <v>149</v>
      </c>
      <c r="H18" s="428"/>
    </row>
    <row r="19" spans="1:8" s="3" customFormat="1">
      <c r="A19" s="184">
        <v>42846</v>
      </c>
      <c r="B19" s="203" t="s">
        <v>135</v>
      </c>
      <c r="C19" s="187">
        <v>0</v>
      </c>
      <c r="D19" s="186" t="s">
        <v>212</v>
      </c>
      <c r="E19" s="187">
        <v>0</v>
      </c>
      <c r="F19" s="185">
        <v>0</v>
      </c>
      <c r="G19" s="242"/>
      <c r="H19" s="428"/>
    </row>
    <row r="20" spans="1:8" s="3" customFormat="1">
      <c r="A20" s="184">
        <v>42846</v>
      </c>
      <c r="B20" s="203" t="s">
        <v>135</v>
      </c>
      <c r="C20" s="187">
        <v>0</v>
      </c>
      <c r="D20" s="186" t="s">
        <v>213</v>
      </c>
      <c r="E20" s="187">
        <v>0</v>
      </c>
      <c r="F20" s="185">
        <v>1</v>
      </c>
      <c r="G20" s="242"/>
      <c r="H20" s="428"/>
    </row>
    <row r="21" spans="1:8" s="3" customFormat="1">
      <c r="A21" s="184">
        <v>42846</v>
      </c>
      <c r="B21" s="203" t="s">
        <v>135</v>
      </c>
      <c r="C21" s="187">
        <v>0</v>
      </c>
      <c r="D21" s="186" t="s">
        <v>117</v>
      </c>
      <c r="E21" s="187">
        <v>0</v>
      </c>
      <c r="F21" s="185">
        <v>1</v>
      </c>
      <c r="G21" s="242" t="s">
        <v>149</v>
      </c>
      <c r="H21" s="428"/>
    </row>
    <row r="22" spans="1:8" s="3" customFormat="1">
      <c r="A22" s="184">
        <v>42846</v>
      </c>
      <c r="B22" s="203" t="s">
        <v>135</v>
      </c>
      <c r="C22" s="187">
        <v>0</v>
      </c>
      <c r="D22" s="186" t="s">
        <v>118</v>
      </c>
      <c r="E22" s="187">
        <v>0</v>
      </c>
      <c r="F22" s="185">
        <v>1</v>
      </c>
      <c r="G22" s="242"/>
      <c r="H22" s="428"/>
    </row>
    <row r="23" spans="1:8" s="3" customFormat="1">
      <c r="A23" s="184">
        <v>42846</v>
      </c>
      <c r="B23" s="203" t="s">
        <v>135</v>
      </c>
      <c r="C23" s="187">
        <v>0</v>
      </c>
      <c r="D23" s="186" t="s">
        <v>153</v>
      </c>
      <c r="E23" s="187">
        <v>0</v>
      </c>
      <c r="F23" s="185">
        <v>0</v>
      </c>
      <c r="G23" s="242"/>
      <c r="H23" s="428"/>
    </row>
    <row r="24" spans="1:8" s="3" customFormat="1">
      <c r="A24" s="184">
        <v>42846</v>
      </c>
      <c r="B24" s="203" t="s">
        <v>135</v>
      </c>
      <c r="C24" s="187">
        <v>0</v>
      </c>
      <c r="D24" s="186" t="s">
        <v>117</v>
      </c>
      <c r="E24" s="187">
        <v>0</v>
      </c>
      <c r="F24" s="185">
        <v>0</v>
      </c>
      <c r="G24" s="242"/>
      <c r="H24" s="428"/>
    </row>
    <row r="25" spans="1:8" s="3" customFormat="1">
      <c r="A25" s="184">
        <v>42846</v>
      </c>
      <c r="B25" s="203" t="s">
        <v>135</v>
      </c>
      <c r="C25" s="187">
        <v>0</v>
      </c>
      <c r="D25" s="186" t="s">
        <v>117</v>
      </c>
      <c r="E25" s="187">
        <v>0</v>
      </c>
      <c r="F25" s="185">
        <v>0</v>
      </c>
      <c r="G25" s="242" t="s">
        <v>149</v>
      </c>
      <c r="H25" s="428"/>
    </row>
    <row r="26" spans="1:8">
      <c r="A26" s="184">
        <v>42847</v>
      </c>
      <c r="B26" s="203" t="s">
        <v>135</v>
      </c>
      <c r="C26" s="187">
        <v>0</v>
      </c>
      <c r="D26" s="186" t="s">
        <v>135</v>
      </c>
      <c r="E26" s="187">
        <v>0</v>
      </c>
      <c r="F26" s="185">
        <v>1</v>
      </c>
      <c r="G26" s="242"/>
      <c r="H26" s="428"/>
    </row>
    <row r="27" spans="1:8">
      <c r="A27" s="184">
        <v>42847</v>
      </c>
      <c r="B27" s="203" t="s">
        <v>135</v>
      </c>
      <c r="C27" s="187">
        <v>0</v>
      </c>
      <c r="D27" s="186" t="s">
        <v>135</v>
      </c>
      <c r="E27" s="187">
        <v>0</v>
      </c>
      <c r="F27" s="185">
        <v>1</v>
      </c>
      <c r="G27" s="242"/>
      <c r="H27" s="428"/>
    </row>
    <row r="28" spans="1:8">
      <c r="A28" s="184">
        <v>42847</v>
      </c>
      <c r="B28" s="203" t="s">
        <v>135</v>
      </c>
      <c r="C28" s="187">
        <v>0</v>
      </c>
      <c r="D28" s="186" t="s">
        <v>214</v>
      </c>
      <c r="E28" s="187">
        <v>0</v>
      </c>
      <c r="F28" s="185">
        <v>1</v>
      </c>
      <c r="G28" s="242"/>
      <c r="H28" s="428"/>
    </row>
    <row r="29" spans="1:8">
      <c r="A29" s="184">
        <v>42847</v>
      </c>
      <c r="B29" s="203" t="s">
        <v>135</v>
      </c>
      <c r="C29" s="187">
        <v>0</v>
      </c>
      <c r="D29" s="186" t="s">
        <v>135</v>
      </c>
      <c r="E29" s="187">
        <v>0</v>
      </c>
      <c r="F29" s="185">
        <v>0</v>
      </c>
      <c r="G29" s="242"/>
      <c r="H29" s="428"/>
    </row>
    <row r="30" spans="1:8">
      <c r="A30" s="430"/>
      <c r="B30" s="431"/>
      <c r="C30" s="432"/>
      <c r="D30" s="433"/>
      <c r="E30" s="432"/>
      <c r="F30" s="434"/>
      <c r="G30" s="435"/>
      <c r="H30" s="428"/>
    </row>
    <row r="31" spans="1:8">
      <c r="G31" s="242"/>
      <c r="H31" s="428"/>
    </row>
    <row r="32" spans="1:8">
      <c r="G32" s="242"/>
      <c r="H32" s="428"/>
    </row>
    <row r="33" spans="7:8">
      <c r="G33" s="242"/>
      <c r="H33" s="428"/>
    </row>
    <row r="34" spans="7:8">
      <c r="G34" s="242"/>
      <c r="H34" s="428"/>
    </row>
    <row r="35" spans="7:8">
      <c r="G35" s="242"/>
      <c r="H35" s="428"/>
    </row>
    <row r="36" spans="7:8">
      <c r="G36" s="242"/>
      <c r="H36" s="428"/>
    </row>
    <row r="37" spans="7:8">
      <c r="G37" s="242"/>
      <c r="H37" s="428"/>
    </row>
    <row r="38" spans="7:8">
      <c r="G38" s="242"/>
      <c r="H38" s="428"/>
    </row>
    <row r="39" spans="7:8">
      <c r="G39" s="242"/>
      <c r="H39" s="428"/>
    </row>
    <row r="40" spans="7:8">
      <c r="G40" s="242"/>
      <c r="H40" s="428"/>
    </row>
    <row r="41" spans="7:8">
      <c r="G41" s="242"/>
      <c r="H41" s="428"/>
    </row>
    <row r="42" spans="7:8">
      <c r="G42" s="242"/>
      <c r="H42" s="428"/>
    </row>
    <row r="43" spans="7:8">
      <c r="G43" s="242"/>
      <c r="H43" s="428"/>
    </row>
    <row r="44" spans="7:8">
      <c r="G44" s="242"/>
      <c r="H44" s="428"/>
    </row>
    <row r="45" spans="7:8">
      <c r="G45" s="242"/>
      <c r="H45" s="428"/>
    </row>
    <row r="46" spans="7:8">
      <c r="G46" s="242"/>
      <c r="H46" s="428"/>
    </row>
    <row r="47" spans="7:8">
      <c r="G47" s="242"/>
      <c r="H47" s="428"/>
    </row>
    <row r="48" spans="7:8">
      <c r="G48" s="242"/>
      <c r="H48" s="428"/>
    </row>
    <row r="49" spans="7:8">
      <c r="G49" s="242"/>
      <c r="H49" s="428"/>
    </row>
    <row r="50" spans="7:8">
      <c r="G50" s="242"/>
      <c r="H50" s="428"/>
    </row>
    <row r="51" spans="7:8">
      <c r="G51" s="242"/>
      <c r="H51" s="428"/>
    </row>
    <row r="52" spans="7:8">
      <c r="G52" s="242"/>
      <c r="H52" s="428"/>
    </row>
    <row r="53" spans="7:8">
      <c r="G53" s="242"/>
      <c r="H53" s="428"/>
    </row>
    <row r="54" spans="7:8">
      <c r="G54" s="242"/>
      <c r="H54" s="428"/>
    </row>
    <row r="55" spans="7:8">
      <c r="G55" s="242"/>
      <c r="H55" s="428"/>
    </row>
    <row r="56" spans="7:8">
      <c r="G56" s="242"/>
      <c r="H56" s="428"/>
    </row>
    <row r="57" spans="7:8">
      <c r="G57" s="242"/>
      <c r="H57" s="428"/>
    </row>
    <row r="58" spans="7:8">
      <c r="G58" s="242"/>
      <c r="H58" s="428"/>
    </row>
    <row r="59" spans="7:8">
      <c r="G59" s="242"/>
      <c r="H59" s="428"/>
    </row>
    <row r="60" spans="7:8">
      <c r="G60" s="242"/>
      <c r="H60" s="428"/>
    </row>
    <row r="61" spans="7:8">
      <c r="G61" s="242"/>
      <c r="H61" s="428"/>
    </row>
    <row r="62" spans="7:8">
      <c r="G62" s="242"/>
      <c r="H62" s="428"/>
    </row>
    <row r="63" spans="7:8">
      <c r="G63" s="242"/>
      <c r="H63" s="428"/>
    </row>
    <row r="64" spans="7:8">
      <c r="G64" s="242"/>
      <c r="H64" s="428"/>
    </row>
    <row r="65" spans="1:8">
      <c r="G65" s="242"/>
      <c r="H65" s="428"/>
    </row>
    <row r="66" spans="1:8">
      <c r="G66" s="242"/>
      <c r="H66" s="428"/>
    </row>
    <row r="67" spans="1:8">
      <c r="G67" s="242"/>
      <c r="H67" s="428"/>
    </row>
    <row r="68" spans="1:8">
      <c r="G68" s="242"/>
      <c r="H68" s="428"/>
    </row>
    <row r="69" spans="1:8">
      <c r="G69" s="242"/>
      <c r="H69" s="428"/>
    </row>
    <row r="70" spans="1:8">
      <c r="G70" s="242"/>
      <c r="H70" s="428"/>
    </row>
    <row r="71" spans="1:8">
      <c r="G71" s="242"/>
      <c r="H71" s="428"/>
    </row>
    <row r="72" spans="1:8">
      <c r="G72" s="242"/>
      <c r="H72" s="428"/>
    </row>
    <row r="73" spans="1:8">
      <c r="G73" s="242"/>
      <c r="H73" s="428"/>
    </row>
    <row r="74" spans="1:8">
      <c r="G74" s="242"/>
      <c r="H74" s="428"/>
    </row>
    <row r="75" spans="1:8">
      <c r="G75" s="242"/>
      <c r="H75" s="428"/>
    </row>
    <row r="76" spans="1:8">
      <c r="A76" s="209"/>
      <c r="B76" s="210"/>
      <c r="C76" s="211"/>
      <c r="G76" s="242"/>
      <c r="H76" s="428"/>
    </row>
    <row r="77" spans="1:8">
      <c r="G77" s="242"/>
      <c r="H77" s="428"/>
    </row>
    <row r="78" spans="1:8">
      <c r="A78" s="209"/>
      <c r="B78" s="210"/>
      <c r="C78" s="211"/>
      <c r="G78" s="242"/>
      <c r="H78" s="428"/>
    </row>
    <row r="79" spans="1:8">
      <c r="G79" s="242"/>
      <c r="H79" s="428"/>
    </row>
    <row r="80" spans="1:8">
      <c r="A80" s="209"/>
      <c r="B80" s="210"/>
      <c r="C80" s="211"/>
      <c r="G80" s="242"/>
      <c r="H80" s="428"/>
    </row>
    <row r="81" spans="1:8">
      <c r="G81" s="242"/>
      <c r="H81" s="428"/>
    </row>
    <row r="82" spans="1:8">
      <c r="A82" s="209"/>
      <c r="B82" s="210"/>
      <c r="C82" s="211"/>
      <c r="G82" s="242"/>
      <c r="H82" s="428"/>
    </row>
    <row r="83" spans="1:8">
      <c r="G83" s="242"/>
      <c r="H83" s="428"/>
    </row>
    <row r="84" spans="1:8">
      <c r="A84" s="209"/>
      <c r="B84" s="210"/>
      <c r="C84" s="211"/>
      <c r="G84" s="242"/>
      <c r="H84" s="428"/>
    </row>
    <row r="85" spans="1:8">
      <c r="G85" s="242"/>
      <c r="H85" s="428"/>
    </row>
    <row r="86" spans="1:8">
      <c r="A86" s="209"/>
      <c r="B86" s="210"/>
      <c r="C86" s="211"/>
      <c r="G86" s="242"/>
      <c r="H86" s="428"/>
    </row>
    <row r="87" spans="1:8">
      <c r="G87" s="242"/>
      <c r="H87" s="428"/>
    </row>
    <row r="88" spans="1:8">
      <c r="A88" s="209"/>
      <c r="B88" s="210"/>
      <c r="C88" s="211"/>
      <c r="G88" s="242"/>
      <c r="H88" s="428"/>
    </row>
    <row r="89" spans="1:8">
      <c r="G89" s="242"/>
      <c r="H89" s="428"/>
    </row>
    <row r="90" spans="1:8">
      <c r="A90" s="209"/>
      <c r="B90" s="210"/>
      <c r="C90" s="211"/>
      <c r="G90" s="242"/>
      <c r="H90" s="428"/>
    </row>
    <row r="91" spans="1:8">
      <c r="G91" s="242"/>
      <c r="H91" s="428"/>
    </row>
    <row r="92" spans="1:8">
      <c r="A92" s="209"/>
      <c r="B92" s="210"/>
      <c r="C92" s="211"/>
      <c r="G92" s="242"/>
      <c r="H92" s="428"/>
    </row>
    <row r="93" spans="1:8">
      <c r="G93" s="242"/>
      <c r="H93" s="428"/>
    </row>
    <row r="94" spans="1:8">
      <c r="A94" s="209"/>
      <c r="B94" s="210"/>
      <c r="C94" s="211"/>
      <c r="G94" s="242"/>
      <c r="H94" s="428"/>
    </row>
    <row r="95" spans="1:8">
      <c r="G95" s="242"/>
      <c r="H95" s="428"/>
    </row>
    <row r="96" spans="1:8">
      <c r="A96" s="209"/>
      <c r="B96" s="210"/>
      <c r="C96" s="211"/>
      <c r="G96" s="242"/>
      <c r="H96" s="428"/>
    </row>
    <row r="97" spans="7:8">
      <c r="G97" s="242"/>
      <c r="H97" s="428"/>
    </row>
    <row r="98" spans="7:8">
      <c r="G98" s="242"/>
      <c r="H98" s="428"/>
    </row>
    <row r="99" spans="7:8">
      <c r="G99" s="242"/>
      <c r="H99" s="428"/>
    </row>
    <row r="100" spans="7:8">
      <c r="G100" s="242"/>
      <c r="H100" s="428"/>
    </row>
    <row r="101" spans="7:8">
      <c r="G101" s="242"/>
      <c r="H101" s="428"/>
    </row>
    <row r="102" spans="7:8">
      <c r="G102" s="242"/>
      <c r="H102" s="428"/>
    </row>
    <row r="103" spans="7:8">
      <c r="G103" s="242"/>
      <c r="H103" s="428"/>
    </row>
    <row r="104" spans="7:8">
      <c r="G104" s="242"/>
      <c r="H104" s="428"/>
    </row>
    <row r="105" spans="7:8">
      <c r="G105" s="242"/>
      <c r="H105" s="428"/>
    </row>
    <row r="106" spans="7:8">
      <c r="G106" s="242"/>
      <c r="H106" s="428"/>
    </row>
    <row r="107" spans="7:8">
      <c r="G107" s="242"/>
      <c r="H107" s="428"/>
    </row>
    <row r="108" spans="7:8">
      <c r="G108" s="242"/>
      <c r="H108" s="428"/>
    </row>
    <row r="109" spans="7:8">
      <c r="G109" s="242"/>
      <c r="H109" s="428"/>
    </row>
    <row r="110" spans="7:8">
      <c r="G110" s="242"/>
      <c r="H110" s="428"/>
    </row>
    <row r="111" spans="7:8">
      <c r="G111" s="242"/>
      <c r="H111" s="428"/>
    </row>
    <row r="112" spans="7:8">
      <c r="G112" s="242"/>
      <c r="H112" s="428"/>
    </row>
    <row r="113" spans="7:8">
      <c r="G113" s="242"/>
      <c r="H113" s="428"/>
    </row>
    <row r="114" spans="7:8">
      <c r="G114" s="242"/>
      <c r="H114" s="428"/>
    </row>
    <row r="115" spans="7:8">
      <c r="G115" s="242"/>
      <c r="H115" s="428"/>
    </row>
    <row r="116" spans="7:8">
      <c r="G116" s="242"/>
      <c r="H116" s="428"/>
    </row>
    <row r="117" spans="7:8">
      <c r="G117" s="242"/>
      <c r="H117" s="428"/>
    </row>
    <row r="118" spans="7:8">
      <c r="G118" s="242"/>
      <c r="H118" s="428"/>
    </row>
    <row r="119" spans="7:8">
      <c r="G119" s="242"/>
      <c r="H119" s="428"/>
    </row>
    <row r="120" spans="7:8">
      <c r="G120" s="242"/>
      <c r="H120" s="428"/>
    </row>
    <row r="121" spans="7:8">
      <c r="G121" s="242"/>
      <c r="H121" s="428"/>
    </row>
    <row r="122" spans="7:8">
      <c r="G122" s="242"/>
      <c r="H122" s="428"/>
    </row>
    <row r="123" spans="7:8">
      <c r="G123" s="242"/>
      <c r="H123" s="428"/>
    </row>
    <row r="124" spans="7:8">
      <c r="G124" s="242"/>
      <c r="H124" s="428"/>
    </row>
    <row r="125" spans="7:8">
      <c r="G125" s="242"/>
      <c r="H125" s="428"/>
    </row>
    <row r="126" spans="7:8">
      <c r="G126" s="242"/>
      <c r="H126" s="428"/>
    </row>
    <row r="127" spans="7:8">
      <c r="G127" s="242"/>
      <c r="H127" s="428"/>
    </row>
    <row r="128" spans="7:8">
      <c r="G128" s="242"/>
      <c r="H128" s="428"/>
    </row>
    <row r="129" spans="7:8">
      <c r="G129" s="242"/>
      <c r="H129" s="428"/>
    </row>
    <row r="130" spans="7:8">
      <c r="G130" s="242"/>
      <c r="H130" s="428"/>
    </row>
    <row r="131" spans="7:8">
      <c r="G131" s="242"/>
      <c r="H131" s="428"/>
    </row>
    <row r="132" spans="7:8">
      <c r="G132" s="242"/>
      <c r="H132" s="428"/>
    </row>
    <row r="133" spans="7:8">
      <c r="G133" s="242"/>
      <c r="H133" s="428"/>
    </row>
    <row r="134" spans="7:8">
      <c r="G134" s="242"/>
      <c r="H134" s="428"/>
    </row>
    <row r="135" spans="7:8">
      <c r="G135" s="242"/>
      <c r="H135" s="428"/>
    </row>
    <row r="136" spans="7:8">
      <c r="G136" s="242"/>
      <c r="H136" s="428"/>
    </row>
    <row r="137" spans="7:8">
      <c r="G137" s="242"/>
      <c r="H137" s="428"/>
    </row>
    <row r="138" spans="7:8">
      <c r="G138" s="242"/>
      <c r="H138" s="428"/>
    </row>
    <row r="139" spans="7:8">
      <c r="G139" s="242"/>
      <c r="H139" s="428"/>
    </row>
    <row r="140" spans="7:8">
      <c r="G140" s="242"/>
      <c r="H140" s="428"/>
    </row>
    <row r="141" spans="7:8">
      <c r="G141" s="242"/>
      <c r="H141" s="428"/>
    </row>
    <row r="142" spans="7:8">
      <c r="G142" s="242"/>
      <c r="H142" s="428"/>
    </row>
    <row r="143" spans="7:8">
      <c r="G143" s="242"/>
      <c r="H143" s="428"/>
    </row>
    <row r="144" spans="7:8">
      <c r="G144" s="242"/>
      <c r="H144" s="428"/>
    </row>
    <row r="145" spans="7:8">
      <c r="G145" s="242"/>
      <c r="H145" s="428"/>
    </row>
    <row r="146" spans="7:8">
      <c r="G146" s="242"/>
      <c r="H146" s="428"/>
    </row>
    <row r="147" spans="7:8">
      <c r="G147" s="242"/>
      <c r="H147" s="428"/>
    </row>
    <row r="148" spans="7:8">
      <c r="G148" s="242"/>
      <c r="H148" s="428"/>
    </row>
    <row r="149" spans="7:8">
      <c r="G149" s="242"/>
      <c r="H149" s="428"/>
    </row>
    <row r="150" spans="7:8">
      <c r="G150" s="242"/>
      <c r="H150" s="428"/>
    </row>
    <row r="151" spans="7:8">
      <c r="G151" s="242"/>
      <c r="H151" s="428"/>
    </row>
    <row r="152" spans="7:8">
      <c r="G152" s="242"/>
      <c r="H152" s="428"/>
    </row>
    <row r="153" spans="7:8">
      <c r="G153" s="242"/>
      <c r="H153" s="428"/>
    </row>
    <row r="154" spans="7:8">
      <c r="G154" s="242"/>
      <c r="H154" s="428"/>
    </row>
    <row r="155" spans="7:8">
      <c r="G155" s="242"/>
      <c r="H155" s="428"/>
    </row>
    <row r="156" spans="7:8">
      <c r="G156" s="242"/>
      <c r="H156" s="428"/>
    </row>
    <row r="157" spans="7:8">
      <c r="G157" s="242"/>
      <c r="H157" s="428"/>
    </row>
    <row r="158" spans="7:8">
      <c r="G158" s="242"/>
      <c r="H158" s="428"/>
    </row>
    <row r="159" spans="7:8">
      <c r="G159" s="242"/>
      <c r="H159" s="428"/>
    </row>
    <row r="160" spans="7:8">
      <c r="G160" s="242"/>
      <c r="H160" s="428"/>
    </row>
    <row r="161" spans="7:8">
      <c r="G161" s="242"/>
      <c r="H161" s="428"/>
    </row>
    <row r="162" spans="7:8">
      <c r="G162" s="242"/>
      <c r="H162" s="428"/>
    </row>
    <row r="163" spans="7:8">
      <c r="G163" s="242"/>
      <c r="H163" s="428"/>
    </row>
    <row r="164" spans="7:8">
      <c r="G164" s="242"/>
      <c r="H164" s="428"/>
    </row>
    <row r="165" spans="7:8">
      <c r="G165" s="242"/>
      <c r="H165" s="428"/>
    </row>
    <row r="166" spans="7:8">
      <c r="G166" s="242"/>
      <c r="H166" s="428"/>
    </row>
    <row r="167" spans="7:8">
      <c r="G167" s="242"/>
      <c r="H167" s="428"/>
    </row>
    <row r="168" spans="7:8">
      <c r="G168" s="242"/>
      <c r="H168" s="428"/>
    </row>
    <row r="169" spans="7:8">
      <c r="G169" s="242"/>
      <c r="H169" s="428"/>
    </row>
    <row r="170" spans="7:8">
      <c r="G170" s="242"/>
      <c r="H170" s="428"/>
    </row>
    <row r="171" spans="7:8">
      <c r="G171" s="242"/>
      <c r="H171" s="428"/>
    </row>
    <row r="172" spans="7:8">
      <c r="G172" s="242"/>
      <c r="H172" s="428"/>
    </row>
    <row r="173" spans="7:8">
      <c r="G173" s="242"/>
      <c r="H173" s="428"/>
    </row>
    <row r="174" spans="7:8">
      <c r="G174" s="242"/>
      <c r="H174" s="428"/>
    </row>
    <row r="175" spans="7:8">
      <c r="G175" s="242"/>
      <c r="H175" s="428"/>
    </row>
    <row r="176" spans="7:8">
      <c r="G176" s="242"/>
      <c r="H176" s="428"/>
    </row>
    <row r="177" spans="7:8">
      <c r="G177" s="242"/>
      <c r="H177" s="428"/>
    </row>
    <row r="178" spans="7:8">
      <c r="G178" s="242"/>
      <c r="H178" s="428"/>
    </row>
    <row r="179" spans="7:8">
      <c r="G179" s="242"/>
      <c r="H179" s="428"/>
    </row>
    <row r="180" spans="7:8">
      <c r="G180" s="242"/>
      <c r="H180" s="428"/>
    </row>
    <row r="181" spans="7:8">
      <c r="G181" s="242"/>
      <c r="H181" s="428"/>
    </row>
    <row r="182" spans="7:8">
      <c r="G182" s="242"/>
      <c r="H182" s="428"/>
    </row>
    <row r="183" spans="7:8">
      <c r="G183" s="242"/>
      <c r="H183" s="428"/>
    </row>
    <row r="184" spans="7:8">
      <c r="G184" s="242"/>
      <c r="H184" s="428"/>
    </row>
    <row r="185" spans="7:8">
      <c r="G185" s="242"/>
      <c r="H185" s="428"/>
    </row>
    <row r="186" spans="7:8">
      <c r="G186" s="242"/>
      <c r="H186" s="428"/>
    </row>
    <row r="187" spans="7:8">
      <c r="G187" s="242"/>
      <c r="H187" s="428"/>
    </row>
    <row r="188" spans="7:8">
      <c r="G188" s="242"/>
      <c r="H188" s="428"/>
    </row>
    <row r="189" spans="7:8">
      <c r="G189" s="242"/>
      <c r="H189" s="428"/>
    </row>
    <row r="190" spans="7:8">
      <c r="G190" s="242"/>
      <c r="H190" s="428"/>
    </row>
    <row r="191" spans="7:8">
      <c r="G191" s="242"/>
      <c r="H191" s="428"/>
    </row>
    <row r="192" spans="7:8">
      <c r="G192" s="242"/>
      <c r="H192" s="428"/>
    </row>
    <row r="193" spans="7:8">
      <c r="G193" s="242"/>
      <c r="H193" s="428"/>
    </row>
    <row r="194" spans="7:8">
      <c r="G194" s="242"/>
      <c r="H194" s="428"/>
    </row>
    <row r="195" spans="7:8">
      <c r="G195" s="242"/>
      <c r="H195" s="428"/>
    </row>
    <row r="196" spans="7:8">
      <c r="G196" s="242"/>
      <c r="H196" s="428"/>
    </row>
    <row r="197" spans="7:8">
      <c r="G197" s="242"/>
      <c r="H197" s="428"/>
    </row>
    <row r="198" spans="7:8">
      <c r="G198" s="242"/>
      <c r="H198" s="428"/>
    </row>
    <row r="199" spans="7:8">
      <c r="G199" s="242"/>
      <c r="H199" s="428"/>
    </row>
    <row r="200" spans="7:8">
      <c r="G200" s="242"/>
      <c r="H200" s="428"/>
    </row>
    <row r="201" spans="7:8">
      <c r="G201" s="242"/>
      <c r="H201" s="428"/>
    </row>
    <row r="202" spans="7:8">
      <c r="G202" s="242"/>
      <c r="H202" s="428"/>
    </row>
    <row r="203" spans="7:8">
      <c r="G203" s="242"/>
      <c r="H203" s="428"/>
    </row>
    <row r="204" spans="7:8">
      <c r="G204" s="242"/>
      <c r="H204" s="428"/>
    </row>
    <row r="205" spans="7:8">
      <c r="G205" s="242"/>
      <c r="H205" s="428"/>
    </row>
    <row r="206" spans="7:8">
      <c r="G206" s="242"/>
      <c r="H206" s="428"/>
    </row>
    <row r="207" spans="7:8">
      <c r="G207" s="242"/>
      <c r="H207" s="428"/>
    </row>
    <row r="208" spans="7:8">
      <c r="G208" s="242"/>
      <c r="H208" s="428"/>
    </row>
  </sheetData>
  <sheetProtection sheet="1" objects="1" scenarios="1" formatCells="0" selectLockedCells="1"/>
  <mergeCells count="8">
    <mergeCell ref="A6:C6"/>
    <mergeCell ref="A1:C1"/>
    <mergeCell ref="D1:H1"/>
    <mergeCell ref="J1:R1"/>
    <mergeCell ref="D2:E2"/>
    <mergeCell ref="D3:E3"/>
    <mergeCell ref="D4:E4"/>
    <mergeCell ref="D5:E5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lick_ProcessLogs">
                <anchor moveWithCells="1" sizeWithCells="1">
                  <from>
                    <xdr:col>0</xdr:col>
                    <xdr:colOff>25400</xdr:colOff>
                    <xdr:row>1</xdr:row>
                    <xdr:rowOff>12700</xdr:rowOff>
                  </from>
                  <to>
                    <xdr:col>2</xdr:col>
                    <xdr:colOff>546100</xdr:colOff>
                    <xdr:row>4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iors" enableFormatConditionsCalculation="0"/>
  <dimension ref="A1:BG60"/>
  <sheetViews>
    <sheetView workbookViewId="0">
      <pane xSplit="3" topLeftCell="D1" activePane="topRight" state="frozen"/>
      <selection pane="topRight" activeCell="E5" sqref="E5"/>
    </sheetView>
  </sheetViews>
  <sheetFormatPr baseColWidth="10" defaultColWidth="10.83203125" defaultRowHeight="14" x14ac:dyDescent="0"/>
  <cols>
    <col min="1" max="1" width="2" customWidth="1"/>
    <col min="2" max="2" width="7.83203125" style="1" customWidth="1"/>
    <col min="3" max="3" width="10" style="18" bestFit="1" customWidth="1"/>
    <col min="4" max="4" width="6.6640625" style="18" customWidth="1"/>
    <col min="5" max="6" width="6.6640625" customWidth="1"/>
    <col min="7" max="9" width="6.6640625" hidden="1" customWidth="1"/>
    <col min="10" max="10" width="6.6640625" customWidth="1"/>
    <col min="11" max="15" width="6.6640625" hidden="1" customWidth="1"/>
    <col min="16" max="18" width="6.6640625" customWidth="1"/>
    <col min="19" max="21" width="6.6640625" hidden="1" customWidth="1"/>
    <col min="22" max="24" width="6.6640625" customWidth="1"/>
    <col min="25" max="27" width="6.6640625" hidden="1" customWidth="1"/>
    <col min="28" max="30" width="6.6640625" customWidth="1"/>
    <col min="31" max="33" width="6.6640625" hidden="1" customWidth="1"/>
    <col min="34" max="35" width="6.6640625" customWidth="1"/>
    <col min="36" max="39" width="6.6640625" hidden="1" customWidth="1"/>
    <col min="40" max="42" width="6.6640625" customWidth="1"/>
    <col min="43" max="45" width="6.6640625" hidden="1" customWidth="1"/>
    <col min="46" max="47" width="6.6640625" customWidth="1"/>
    <col min="48" max="51" width="6.6640625" hidden="1" customWidth="1"/>
    <col min="52" max="53" width="6.6640625" customWidth="1"/>
    <col min="54" max="54" width="6.6640625" hidden="1" customWidth="1"/>
    <col min="55" max="57" width="4.83203125" hidden="1" customWidth="1"/>
    <col min="58" max="58" width="10.83203125" customWidth="1"/>
  </cols>
  <sheetData>
    <row r="1" spans="2:59" ht="45" customHeight="1" thickBot="1">
      <c r="C1" s="208"/>
      <c r="D1" s="461" t="s">
        <v>123</v>
      </c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3"/>
      <c r="W1" s="463"/>
      <c r="X1" s="463"/>
      <c r="Y1" s="463"/>
      <c r="Z1" s="463"/>
      <c r="AA1" s="463"/>
      <c r="AB1" s="463"/>
      <c r="AC1" s="463"/>
      <c r="AD1" s="463"/>
      <c r="AE1" s="463"/>
      <c r="AF1" s="463"/>
      <c r="AG1" s="463"/>
      <c r="AH1" s="463"/>
      <c r="AI1" s="463"/>
      <c r="AJ1" s="463"/>
      <c r="AK1" s="463"/>
      <c r="AL1" s="463"/>
      <c r="AM1" s="463"/>
      <c r="AN1" s="463"/>
      <c r="AO1" s="463"/>
      <c r="AP1" s="463"/>
      <c r="AQ1" s="463"/>
      <c r="AR1" s="463"/>
      <c r="AS1" s="463"/>
      <c r="AT1" s="463"/>
      <c r="AU1" s="463"/>
      <c r="AV1" s="463"/>
      <c r="AW1" s="463"/>
      <c r="AX1" s="463"/>
      <c r="AY1" s="463"/>
      <c r="AZ1" s="463"/>
      <c r="BA1" s="463"/>
      <c r="BB1" s="463"/>
      <c r="BC1" s="463"/>
      <c r="BD1" s="463"/>
      <c r="BE1" s="463"/>
      <c r="BF1" s="18"/>
    </row>
    <row r="2" spans="2:59" s="1" customFormat="1" ht="14" customHeight="1" thickBot="1">
      <c r="B2" s="457" t="s">
        <v>43</v>
      </c>
      <c r="C2" s="458"/>
      <c r="D2" s="464" t="str">
        <f>Log!J2</f>
        <v>Druid</v>
      </c>
      <c r="E2" s="440"/>
      <c r="F2" s="440"/>
      <c r="G2" s="440"/>
      <c r="H2" s="440"/>
      <c r="I2" s="465"/>
      <c r="J2" s="466" t="str">
        <f>Log!K2</f>
        <v>Hunter</v>
      </c>
      <c r="K2" s="440"/>
      <c r="L2" s="440"/>
      <c r="M2" s="440"/>
      <c r="N2" s="440"/>
      <c r="O2" s="465"/>
      <c r="P2" s="466" t="str">
        <f>Log!L2</f>
        <v>Mage</v>
      </c>
      <c r="Q2" s="440"/>
      <c r="R2" s="440"/>
      <c r="S2" s="440"/>
      <c r="T2" s="440"/>
      <c r="U2" s="465"/>
      <c r="V2" s="466" t="str">
        <f>Log!M2</f>
        <v>Paladin</v>
      </c>
      <c r="W2" s="440"/>
      <c r="X2" s="440"/>
      <c r="Y2" s="440"/>
      <c r="Z2" s="440"/>
      <c r="AA2" s="465"/>
      <c r="AB2" s="466" t="str">
        <f>Log!N2</f>
        <v>Priest</v>
      </c>
      <c r="AC2" s="440"/>
      <c r="AD2" s="440"/>
      <c r="AE2" s="440"/>
      <c r="AF2" s="440"/>
      <c r="AG2" s="465"/>
      <c r="AH2" s="466" t="str">
        <f>Log!O2</f>
        <v>Rogue</v>
      </c>
      <c r="AI2" s="440"/>
      <c r="AJ2" s="440"/>
      <c r="AK2" s="440"/>
      <c r="AL2" s="440"/>
      <c r="AM2" s="465"/>
      <c r="AN2" s="466" t="str">
        <f>Log!P2</f>
        <v>Shaman</v>
      </c>
      <c r="AO2" s="440"/>
      <c r="AP2" s="440"/>
      <c r="AQ2" s="440"/>
      <c r="AR2" s="440"/>
      <c r="AS2" s="465"/>
      <c r="AT2" s="466" t="str">
        <f>Log!Q2</f>
        <v>Warlock</v>
      </c>
      <c r="AU2" s="440"/>
      <c r="AV2" s="440"/>
      <c r="AW2" s="440"/>
      <c r="AX2" s="440"/>
      <c r="AY2" s="465"/>
      <c r="AZ2" s="467" t="str">
        <f>Log!R2</f>
        <v>Warrior</v>
      </c>
      <c r="BA2" s="440"/>
      <c r="BB2" s="440"/>
      <c r="BC2" s="440"/>
      <c r="BD2" s="440"/>
      <c r="BE2" s="441"/>
      <c r="BF2" s="22"/>
      <c r="BG2" s="21"/>
    </row>
    <row r="3" spans="2:59" ht="15" thickBot="1">
      <c r="B3" s="459"/>
      <c r="C3" s="460"/>
      <c r="D3" s="15" t="str">
        <f>IF(Log!$J$3&lt;&gt;"", Log!$J$3, "")</f>
        <v>Ramp</v>
      </c>
      <c r="E3" s="16" t="str">
        <f>IF(Log!$J$4&lt;&gt;"", Log!$J$4, "")</f>
        <v>Token</v>
      </c>
      <c r="F3" s="16" t="str">
        <f>IF(Log!$J$5&lt;&gt;"", Log!$J$5, "")</f>
        <v>Jade</v>
      </c>
      <c r="G3" s="16" t="str">
        <f>IF(Log!$J$6&lt;&gt;"", Log!$J$6, "")</f>
        <v/>
      </c>
      <c r="H3" s="16" t="str">
        <f>IF(Log!$J$7&lt;&gt;"", Log!$J$7, "")</f>
        <v/>
      </c>
      <c r="I3" s="16" t="str">
        <f>IF(Log!$J$8&lt;&gt;"", Log!$J$8, "")</f>
        <v/>
      </c>
      <c r="J3" s="17" t="str">
        <f>IF(Log!$K$3&lt;&gt;"", Log!$K$3, "")</f>
        <v>Midrange</v>
      </c>
      <c r="K3" s="16" t="str">
        <f>IF(Log!$K$4&lt;&gt;"", Log!$K$4, "")</f>
        <v/>
      </c>
      <c r="L3" s="16" t="str">
        <f>IF(Log!$K$5&lt;&gt;"", Log!$K$5, "")</f>
        <v/>
      </c>
      <c r="M3" s="16" t="str">
        <f>IF(Log!$K$6&lt;&gt;"", Log!$K$6, "")</f>
        <v/>
      </c>
      <c r="N3" s="16" t="str">
        <f>IF(Log!$K$7&lt;&gt;"", Log!$K$7, "")</f>
        <v/>
      </c>
      <c r="O3" s="16" t="str">
        <f>IF(Log!$K$8&lt;&gt;"", Log!$K$8, "")</f>
        <v/>
      </c>
      <c r="P3" s="17" t="str">
        <f>IF(Log!$L$3&lt;&gt;"", Log!$L$3, "")</f>
        <v>Exodia</v>
      </c>
      <c r="Q3" s="16" t="str">
        <f>IF(Log!$L$4&lt;&gt;"", Log!$L$4, "")</f>
        <v>Control</v>
      </c>
      <c r="R3" s="16" t="str">
        <f>IF(Log!$L$5&lt;&gt;"", Log!$L$5, "")</f>
        <v>Freeze</v>
      </c>
      <c r="S3" s="16" t="str">
        <f>IF(Log!$L$6&lt;&gt;"", Log!$L$6, "")</f>
        <v/>
      </c>
      <c r="T3" s="16" t="str">
        <f>IF(Log!$L$7&lt;&gt;"", Log!$L$7, "")</f>
        <v/>
      </c>
      <c r="U3" s="16" t="str">
        <f>IF(Log!$L$8&lt;&gt;"", Log!$L$8, "")</f>
        <v/>
      </c>
      <c r="V3" s="17" t="str">
        <f>IF(Log!$M$3&lt;&gt;"", Log!$M$3, "")</f>
        <v>Midrange</v>
      </c>
      <c r="W3" s="16" t="str">
        <f>IF(Log!$M$4&lt;&gt;"", Log!$M$4, "")</f>
        <v>Murloc</v>
      </c>
      <c r="X3" s="16" t="str">
        <f>IF(Log!$M$5&lt;&gt;"", Log!$M$5, "")</f>
        <v>Control</v>
      </c>
      <c r="Y3" s="16" t="str">
        <f>IF(Log!$M$6&lt;&gt;"", Log!$M$6, "")</f>
        <v/>
      </c>
      <c r="Z3" s="16" t="str">
        <f>IF(Log!$M$7&lt;&gt;"", Log!$M$7, "")</f>
        <v/>
      </c>
      <c r="AA3" s="16" t="str">
        <f>IF(Log!$M$8&lt;&gt;"", Log!$M$8, "")</f>
        <v/>
      </c>
      <c r="AB3" s="17" t="str">
        <f>IF(Log!$N$3&lt;&gt;"", Log!$N$3, "")</f>
        <v>Dragon</v>
      </c>
      <c r="AC3" s="16" t="str">
        <f>IF(Log!$N$4&lt;&gt;"", Log!$N$4, "")</f>
        <v>Miracle</v>
      </c>
      <c r="AD3" s="16" t="str">
        <f>IF(Log!$N$5&lt;&gt;"", Log!$N$5, "")</f>
        <v>Silence</v>
      </c>
      <c r="AE3" s="16" t="str">
        <f>IF(Log!$N$6&lt;&gt;"", Log!$N$6, "")</f>
        <v/>
      </c>
      <c r="AF3" s="16" t="str">
        <f>IF(Log!$N$7&lt;&gt;"", Log!$N$7, "")</f>
        <v/>
      </c>
      <c r="AG3" s="16" t="str">
        <f>IF(Log!$N$8&lt;&gt;"", Log!$N$8, "")</f>
        <v/>
      </c>
      <c r="AH3" s="17" t="str">
        <f>IF(Log!$O$3&lt;&gt;"", Log!$O$3, "")</f>
        <v>Crystal</v>
      </c>
      <c r="AI3" s="16" t="str">
        <f>IF(Log!$O$4&lt;&gt;"", Log!$O$4, "")</f>
        <v>Miracle</v>
      </c>
      <c r="AJ3" s="16" t="str">
        <f>IF(Log!$O$5&lt;&gt;"", Log!$O$5, "")</f>
        <v/>
      </c>
      <c r="AK3" s="16" t="str">
        <f>IF(Log!$O$6&lt;&gt;"", Log!$O$6, "")</f>
        <v/>
      </c>
      <c r="AL3" s="16" t="str">
        <f>IF(Log!$O$7&lt;&gt;"", Log!$O$7, "")</f>
        <v/>
      </c>
      <c r="AM3" s="16" t="str">
        <f>IF(Log!$O$8&lt;&gt;"", Log!$O$8, "")</f>
        <v/>
      </c>
      <c r="AN3" s="17" t="str">
        <f>IF(Log!$P$3&lt;&gt;"", Log!$P$3, "")</f>
        <v>Elemental</v>
      </c>
      <c r="AO3" s="16" t="str">
        <f>IF(Log!$P$4&lt;&gt;"", Log!$P$4, "")</f>
        <v>Murloc</v>
      </c>
      <c r="AP3" s="16" t="str">
        <f>IF(Log!$P$5&lt;&gt;"", Log!$P$5, "")</f>
        <v>Jade</v>
      </c>
      <c r="AQ3" s="16" t="str">
        <f>IF(Log!$P$6&lt;&gt;"", Log!$P$6, "")</f>
        <v/>
      </c>
      <c r="AR3" s="16" t="str">
        <f>IF(Log!$P$7&lt;&gt;"", Log!$P$7, "")</f>
        <v/>
      </c>
      <c r="AS3" s="16" t="str">
        <f>IF(Log!$P$8&lt;&gt;"", Log!$P$8, "")</f>
        <v/>
      </c>
      <c r="AT3" s="17" t="str">
        <f>IF(Log!$Q$3&lt;&gt;"", Log!$Q$3, "")</f>
        <v>Hand</v>
      </c>
      <c r="AU3" s="16" t="str">
        <f>IF(Log!$Q$4&lt;&gt;"", Log!$Q$4, "")</f>
        <v>Zoo</v>
      </c>
      <c r="AV3" s="16" t="str">
        <f>IF(Log!$Q$5&lt;&gt;"", Log!$Q$5, "")</f>
        <v/>
      </c>
      <c r="AW3" s="16" t="str">
        <f>IF(Log!$Q$6&lt;&gt;"", Log!$Q$6, "")</f>
        <v/>
      </c>
      <c r="AX3" s="16" t="str">
        <f>IF(Log!$Q$7&lt;&gt;"", Log!$Q$7, "")</f>
        <v/>
      </c>
      <c r="AY3" s="16" t="str">
        <f>IF(Log!$Q$8&lt;&gt;"", Log!$Q$8, "")</f>
        <v/>
      </c>
      <c r="AZ3" s="17" t="str">
        <f>IF(Log!$R$3&lt;&gt;"", Log!$R$3, "")</f>
        <v>Taunt</v>
      </c>
      <c r="BA3" s="16" t="str">
        <f>IF(Log!$R$4&lt;&gt;"", Log!$R$4, "")</f>
        <v>Pirate</v>
      </c>
      <c r="BB3" s="16" t="str">
        <f>IF(Log!$R$5&lt;&gt;"", Log!$R$5, "")</f>
        <v/>
      </c>
      <c r="BC3" s="16" t="str">
        <f>IF(Log!$R$6&lt;&gt;"", Log!$R$6, "")</f>
        <v/>
      </c>
      <c r="BD3" s="16" t="str">
        <f>IF(Log!$R$7&lt;&gt;"", Log!$R$7, "")</f>
        <v/>
      </c>
      <c r="BE3" s="24" t="str">
        <f>IF(Log!$R$8&lt;&gt;"", Log!$R$8, "")</f>
        <v/>
      </c>
      <c r="BF3" s="23"/>
      <c r="BG3" s="18"/>
    </row>
    <row r="4" spans="2:59">
      <c r="B4" s="456" t="str">
        <f>Log!J2</f>
        <v>Druid</v>
      </c>
      <c r="C4" s="230" t="str">
        <f>IF(Log!J3&lt;&gt;"", Log!J3, "")</f>
        <v>Ramp</v>
      </c>
      <c r="D4" s="260">
        <v>0.5</v>
      </c>
      <c r="E4" s="261"/>
      <c r="F4" s="261"/>
      <c r="G4" s="261"/>
      <c r="H4" s="261"/>
      <c r="I4" s="261"/>
      <c r="J4" s="262">
        <v>0.46</v>
      </c>
      <c r="K4" s="261">
        <v>0.43000000000000005</v>
      </c>
      <c r="L4" s="261"/>
      <c r="M4" s="261"/>
      <c r="N4" s="261"/>
      <c r="O4" s="261"/>
      <c r="P4" s="263"/>
      <c r="Q4" s="261"/>
      <c r="R4" s="261"/>
      <c r="S4" s="261"/>
      <c r="T4" s="261"/>
      <c r="U4" s="261"/>
      <c r="V4" s="263"/>
      <c r="W4" s="261"/>
      <c r="X4" s="261"/>
      <c r="Y4" s="261"/>
      <c r="Z4" s="261"/>
      <c r="AA4" s="261"/>
      <c r="AB4" s="263"/>
      <c r="AC4" s="261"/>
      <c r="AD4" s="261"/>
      <c r="AE4" s="261"/>
      <c r="AF4" s="261"/>
      <c r="AG4" s="261"/>
      <c r="AH4" s="264">
        <v>0.43</v>
      </c>
      <c r="AI4" s="265">
        <v>0.33</v>
      </c>
      <c r="AJ4" s="261"/>
      <c r="AK4" s="261"/>
      <c r="AL4" s="261"/>
      <c r="AM4" s="261"/>
      <c r="AN4" s="266"/>
      <c r="AO4" s="261"/>
      <c r="AP4" s="261"/>
      <c r="AQ4" s="261"/>
      <c r="AR4" s="261"/>
      <c r="AS4" s="261"/>
      <c r="AT4" s="266"/>
      <c r="AU4" s="261"/>
      <c r="AV4" s="261"/>
      <c r="AW4" s="261"/>
      <c r="AX4" s="261"/>
      <c r="AY4" s="261"/>
      <c r="AZ4" s="267">
        <v>0.62</v>
      </c>
      <c r="BA4" s="268">
        <v>0.45</v>
      </c>
      <c r="BB4" s="269">
        <v>0.72</v>
      </c>
      <c r="BC4" s="270">
        <v>0.56000000000000005</v>
      </c>
      <c r="BD4" s="421"/>
      <c r="BE4" s="421"/>
      <c r="BF4" s="23"/>
      <c r="BG4" s="18"/>
    </row>
    <row r="5" spans="2:59">
      <c r="B5" s="453"/>
      <c r="C5" s="231" t="str">
        <f>IF(Log!J4&lt;&gt;"", Log!J4, "")</f>
        <v>Token</v>
      </c>
      <c r="D5" s="261"/>
      <c r="E5" s="260">
        <v>0.5</v>
      </c>
      <c r="F5" s="271">
        <v>0.6</v>
      </c>
      <c r="G5" s="261">
        <v>0.55000000000000004</v>
      </c>
      <c r="H5" s="261"/>
      <c r="I5" s="261"/>
      <c r="J5" s="272">
        <v>0.55000000000000004</v>
      </c>
      <c r="K5" s="261">
        <v>0.52</v>
      </c>
      <c r="L5" s="261"/>
      <c r="M5" s="261"/>
      <c r="N5" s="261"/>
      <c r="O5" s="261"/>
      <c r="P5" s="273">
        <v>0.63</v>
      </c>
      <c r="Q5" s="261"/>
      <c r="R5" s="274">
        <v>0.41</v>
      </c>
      <c r="S5" s="261"/>
      <c r="T5" s="261"/>
      <c r="U5" s="261"/>
      <c r="V5" s="262">
        <v>0.46</v>
      </c>
      <c r="W5" s="275">
        <v>0.49</v>
      </c>
      <c r="X5" s="261"/>
      <c r="Y5" s="261"/>
      <c r="Z5" s="261"/>
      <c r="AA5" s="261"/>
      <c r="AB5" s="263"/>
      <c r="AC5" s="261"/>
      <c r="AD5" s="275">
        <v>0.49</v>
      </c>
      <c r="AE5" s="261"/>
      <c r="AF5" s="261"/>
      <c r="AG5" s="261"/>
      <c r="AH5" s="276">
        <v>0.74</v>
      </c>
      <c r="AI5" s="277">
        <v>0.55000000000000004</v>
      </c>
      <c r="AJ5" s="261"/>
      <c r="AK5" s="261"/>
      <c r="AL5" s="261"/>
      <c r="AM5" s="261"/>
      <c r="AN5" s="278">
        <v>0.42</v>
      </c>
      <c r="AO5" s="261"/>
      <c r="AP5" s="261"/>
      <c r="AQ5" s="261"/>
      <c r="AR5" s="261"/>
      <c r="AS5" s="261"/>
      <c r="AT5" s="263"/>
      <c r="AU5" s="279">
        <v>0.56999999999999995</v>
      </c>
      <c r="AV5" s="261"/>
      <c r="AW5" s="261"/>
      <c r="AX5" s="261"/>
      <c r="AY5" s="261"/>
      <c r="AZ5" s="280">
        <v>0.32</v>
      </c>
      <c r="BA5" s="281">
        <v>0.57999999999999996</v>
      </c>
      <c r="BB5" s="261"/>
      <c r="BC5" s="261"/>
      <c r="BD5" s="421"/>
      <c r="BE5" s="421"/>
      <c r="BF5" s="23"/>
      <c r="BG5" s="18"/>
    </row>
    <row r="6" spans="2:59">
      <c r="B6" s="453"/>
      <c r="C6" s="231" t="str">
        <f>IF(Log!J5&lt;&gt;"", Log!J5, "")</f>
        <v>Jade</v>
      </c>
      <c r="D6" s="261"/>
      <c r="E6" s="282">
        <v>0.4</v>
      </c>
      <c r="F6" s="260">
        <v>0.5</v>
      </c>
      <c r="G6" s="261"/>
      <c r="H6" s="261"/>
      <c r="I6" s="261"/>
      <c r="J6" s="283">
        <v>0.4</v>
      </c>
      <c r="K6" s="261">
        <v>0.37</v>
      </c>
      <c r="L6" s="261"/>
      <c r="M6" s="261"/>
      <c r="N6" s="261"/>
      <c r="O6" s="261"/>
      <c r="P6" s="263"/>
      <c r="Q6" s="261"/>
      <c r="R6" s="261"/>
      <c r="S6" s="261"/>
      <c r="T6" s="261"/>
      <c r="U6" s="261"/>
      <c r="V6" s="284">
        <v>0.52</v>
      </c>
      <c r="W6" s="261"/>
      <c r="X6" s="261"/>
      <c r="Y6" s="261"/>
      <c r="Z6" s="261"/>
      <c r="AA6" s="261"/>
      <c r="AB6" s="263"/>
      <c r="AC6" s="261"/>
      <c r="AD6" s="261"/>
      <c r="AE6" s="261"/>
      <c r="AF6" s="261"/>
      <c r="AG6" s="261"/>
      <c r="AH6" s="285">
        <v>0.34</v>
      </c>
      <c r="AI6" s="286">
        <v>0.42</v>
      </c>
      <c r="AJ6" s="261"/>
      <c r="AK6" s="261"/>
      <c r="AL6" s="261"/>
      <c r="AM6" s="261"/>
      <c r="AN6" s="264">
        <v>0.43</v>
      </c>
      <c r="AO6" s="261"/>
      <c r="AP6" s="261"/>
      <c r="AQ6" s="261"/>
      <c r="AR6" s="261"/>
      <c r="AS6" s="261"/>
      <c r="AT6" s="263"/>
      <c r="AU6" s="287">
        <v>0.44</v>
      </c>
      <c r="AV6" s="261"/>
      <c r="AW6" s="261"/>
      <c r="AX6" s="261"/>
      <c r="AY6" s="261"/>
      <c r="AZ6" s="288">
        <v>0.64</v>
      </c>
      <c r="BA6" s="275">
        <v>0.49</v>
      </c>
      <c r="BB6" s="261"/>
      <c r="BC6" s="261"/>
      <c r="BD6" s="421"/>
      <c r="BE6" s="421"/>
      <c r="BF6" s="23"/>
      <c r="BG6" s="18"/>
    </row>
    <row r="7" spans="2:59" hidden="1">
      <c r="B7" s="453"/>
      <c r="C7" s="231" t="str">
        <f>IF(Log!J6&lt;&gt;"", Log!J6, "")</f>
        <v/>
      </c>
      <c r="D7" s="261"/>
      <c r="E7" s="261">
        <v>0.45</v>
      </c>
      <c r="F7" s="261"/>
      <c r="G7" s="261">
        <v>0.5</v>
      </c>
      <c r="H7" s="261"/>
      <c r="I7" s="261"/>
      <c r="J7" s="263"/>
      <c r="K7" s="261"/>
      <c r="L7" s="261"/>
      <c r="M7" s="261"/>
      <c r="N7" s="261"/>
      <c r="O7" s="261"/>
      <c r="P7" s="263"/>
      <c r="Q7" s="261"/>
      <c r="R7" s="261"/>
      <c r="S7" s="261"/>
      <c r="T7" s="261"/>
      <c r="U7" s="261"/>
      <c r="V7" s="263"/>
      <c r="W7" s="261"/>
      <c r="X7" s="261"/>
      <c r="Y7" s="261"/>
      <c r="Z7" s="261"/>
      <c r="AA7" s="261"/>
      <c r="AB7" s="263"/>
      <c r="AC7" s="261"/>
      <c r="AD7" s="261"/>
      <c r="AE7" s="261"/>
      <c r="AF7" s="261"/>
      <c r="AG7" s="261"/>
      <c r="AH7" s="263"/>
      <c r="AI7" s="261"/>
      <c r="AJ7" s="261"/>
      <c r="AK7" s="261"/>
      <c r="AL7" s="261"/>
      <c r="AM7" s="261"/>
      <c r="AN7" s="263"/>
      <c r="AO7" s="261"/>
      <c r="AP7" s="261"/>
      <c r="AQ7" s="261"/>
      <c r="AR7" s="261"/>
      <c r="AS7" s="261"/>
      <c r="AT7" s="263"/>
      <c r="AU7" s="261"/>
      <c r="AV7" s="261"/>
      <c r="AW7" s="261"/>
      <c r="AX7" s="261"/>
      <c r="AY7" s="261"/>
      <c r="AZ7" s="263"/>
      <c r="BA7" s="261"/>
      <c r="BB7" s="261"/>
      <c r="BC7" s="261"/>
      <c r="BD7" s="421"/>
      <c r="BE7" s="421"/>
      <c r="BF7" s="23"/>
      <c r="BG7" s="18"/>
    </row>
    <row r="8" spans="2:59" hidden="1">
      <c r="B8" s="453"/>
      <c r="C8" s="231" t="str">
        <f>IF(Log!J7&lt;&gt;"", Log!J7, "")</f>
        <v/>
      </c>
      <c r="D8" s="261"/>
      <c r="E8" s="261"/>
      <c r="F8" s="261"/>
      <c r="G8" s="261"/>
      <c r="H8" s="261"/>
      <c r="I8" s="261"/>
      <c r="J8" s="263"/>
      <c r="K8" s="261"/>
      <c r="L8" s="261"/>
      <c r="M8" s="261"/>
      <c r="N8" s="261"/>
      <c r="O8" s="261"/>
      <c r="P8" s="263"/>
      <c r="Q8" s="261"/>
      <c r="R8" s="261"/>
      <c r="S8" s="261"/>
      <c r="T8" s="261"/>
      <c r="U8" s="261"/>
      <c r="V8" s="263"/>
      <c r="W8" s="261"/>
      <c r="X8" s="261"/>
      <c r="Y8" s="261"/>
      <c r="Z8" s="261"/>
      <c r="AA8" s="261"/>
      <c r="AB8" s="263"/>
      <c r="AC8" s="261"/>
      <c r="AD8" s="261"/>
      <c r="AE8" s="261"/>
      <c r="AF8" s="261"/>
      <c r="AG8" s="261"/>
      <c r="AH8" s="263"/>
      <c r="AI8" s="261"/>
      <c r="AJ8" s="261"/>
      <c r="AK8" s="261"/>
      <c r="AL8" s="261"/>
      <c r="AM8" s="261"/>
      <c r="AN8" s="263"/>
      <c r="AO8" s="261"/>
      <c r="AP8" s="261"/>
      <c r="AQ8" s="261"/>
      <c r="AR8" s="261"/>
      <c r="AS8" s="261"/>
      <c r="AT8" s="263"/>
      <c r="AU8" s="261"/>
      <c r="AV8" s="261"/>
      <c r="AW8" s="261"/>
      <c r="AX8" s="261"/>
      <c r="AY8" s="261"/>
      <c r="AZ8" s="263"/>
      <c r="BA8" s="261"/>
      <c r="BB8" s="261"/>
      <c r="BC8" s="261"/>
      <c r="BD8" s="421"/>
      <c r="BE8" s="421"/>
      <c r="BF8" s="23"/>
      <c r="BG8" s="18"/>
    </row>
    <row r="9" spans="2:59" hidden="1">
      <c r="B9" s="454"/>
      <c r="C9" s="232" t="str">
        <f>IF(Log!J8&lt;&gt;"", Log!J8, "")</f>
        <v/>
      </c>
      <c r="D9" s="289"/>
      <c r="E9" s="289"/>
      <c r="F9" s="289"/>
      <c r="G9" s="289"/>
      <c r="H9" s="289"/>
      <c r="I9" s="261"/>
      <c r="J9" s="290"/>
      <c r="K9" s="289"/>
      <c r="L9" s="289"/>
      <c r="M9" s="289"/>
      <c r="N9" s="289"/>
      <c r="O9" s="289"/>
      <c r="P9" s="290"/>
      <c r="Q9" s="289"/>
      <c r="R9" s="289"/>
      <c r="S9" s="289"/>
      <c r="T9" s="289"/>
      <c r="U9" s="289"/>
      <c r="V9" s="290"/>
      <c r="W9" s="289"/>
      <c r="X9" s="289"/>
      <c r="Y9" s="289"/>
      <c r="Z9" s="289"/>
      <c r="AA9" s="289"/>
      <c r="AB9" s="290"/>
      <c r="AC9" s="289"/>
      <c r="AD9" s="289"/>
      <c r="AE9" s="289"/>
      <c r="AF9" s="289"/>
      <c r="AG9" s="289"/>
      <c r="AH9" s="290"/>
      <c r="AI9" s="289"/>
      <c r="AJ9" s="289"/>
      <c r="AK9" s="289"/>
      <c r="AL9" s="289"/>
      <c r="AM9" s="289"/>
      <c r="AN9" s="290"/>
      <c r="AO9" s="289"/>
      <c r="AP9" s="289"/>
      <c r="AQ9" s="289"/>
      <c r="AR9" s="289"/>
      <c r="AS9" s="289"/>
      <c r="AT9" s="290"/>
      <c r="AU9" s="289"/>
      <c r="AV9" s="289"/>
      <c r="AW9" s="289"/>
      <c r="AX9" s="289"/>
      <c r="AY9" s="289"/>
      <c r="AZ9" s="290"/>
      <c r="BA9" s="289"/>
      <c r="BB9" s="289"/>
      <c r="BC9" s="289"/>
      <c r="BD9" s="422"/>
      <c r="BE9" s="422"/>
      <c r="BF9" s="23"/>
      <c r="BG9" s="18"/>
    </row>
    <row r="10" spans="2:59">
      <c r="B10" s="452" t="str">
        <f>Log!K2</f>
        <v>Hunter</v>
      </c>
      <c r="C10" s="233" t="str">
        <f>IF(Log!K3&lt;&gt;"", Log!K3, "")</f>
        <v>Midrange</v>
      </c>
      <c r="D10" s="291">
        <v>0.54</v>
      </c>
      <c r="E10" s="292">
        <v>0.45</v>
      </c>
      <c r="F10" s="293">
        <v>0.6</v>
      </c>
      <c r="G10" s="294"/>
      <c r="H10" s="294"/>
      <c r="I10" s="294"/>
      <c r="J10" s="295">
        <v>0.5</v>
      </c>
      <c r="K10" s="294"/>
      <c r="L10" s="294"/>
      <c r="M10" s="294"/>
      <c r="N10" s="294"/>
      <c r="O10" s="294"/>
      <c r="P10" s="296">
        <v>0.75</v>
      </c>
      <c r="Q10" s="294"/>
      <c r="R10" s="297">
        <v>0.56999999999999995</v>
      </c>
      <c r="S10" s="294"/>
      <c r="T10" s="294"/>
      <c r="U10" s="294"/>
      <c r="V10" s="298">
        <v>0.46</v>
      </c>
      <c r="W10" s="299">
        <v>0.5</v>
      </c>
      <c r="X10" s="294"/>
      <c r="Y10" s="294"/>
      <c r="Z10" s="294"/>
      <c r="AA10" s="294"/>
      <c r="AB10" s="300"/>
      <c r="AC10" s="294"/>
      <c r="AD10" s="301">
        <v>0.52</v>
      </c>
      <c r="AE10" s="294"/>
      <c r="AF10" s="294"/>
      <c r="AG10" s="294"/>
      <c r="AH10" s="302">
        <v>0.56000000000000005</v>
      </c>
      <c r="AI10" s="299">
        <v>0.5</v>
      </c>
      <c r="AJ10" s="294"/>
      <c r="AK10" s="294"/>
      <c r="AL10" s="294"/>
      <c r="AM10" s="294"/>
      <c r="AN10" s="303">
        <v>0.4</v>
      </c>
      <c r="AO10" s="293">
        <v>0.6</v>
      </c>
      <c r="AP10" s="294"/>
      <c r="AQ10" s="294"/>
      <c r="AR10" s="294"/>
      <c r="AS10" s="294"/>
      <c r="AT10" s="300"/>
      <c r="AU10" s="304">
        <v>0.53</v>
      </c>
      <c r="AV10" s="294"/>
      <c r="AW10" s="294"/>
      <c r="AX10" s="294"/>
      <c r="AY10" s="294"/>
      <c r="AZ10" s="305">
        <v>0.49</v>
      </c>
      <c r="BA10" s="306">
        <v>0.46</v>
      </c>
      <c r="BB10" s="294"/>
      <c r="BC10" s="294"/>
      <c r="BD10" s="423"/>
      <c r="BE10" s="424"/>
      <c r="BF10" s="23"/>
      <c r="BG10" s="18"/>
    </row>
    <row r="11" spans="2:59" hidden="1">
      <c r="B11" s="453"/>
      <c r="C11" s="231" t="str">
        <f>IF(Log!K4&lt;&gt;"", Log!K4, "")</f>
        <v/>
      </c>
      <c r="D11" s="261">
        <v>0.56999999999999995</v>
      </c>
      <c r="E11" s="261">
        <v>0.48</v>
      </c>
      <c r="F11" s="261">
        <v>0.63</v>
      </c>
      <c r="G11" s="261"/>
      <c r="H11" s="261"/>
      <c r="I11" s="261"/>
      <c r="J11" s="263"/>
      <c r="K11" s="261">
        <v>0.5</v>
      </c>
      <c r="L11" s="261"/>
      <c r="M11" s="261"/>
      <c r="N11" s="261"/>
      <c r="O11" s="261"/>
      <c r="P11" s="263"/>
      <c r="Q11" s="261"/>
      <c r="R11" s="261"/>
      <c r="S11" s="261"/>
      <c r="T11" s="261"/>
      <c r="U11" s="261"/>
      <c r="V11" s="263"/>
      <c r="W11" s="261"/>
      <c r="X11" s="261"/>
      <c r="Y11" s="261"/>
      <c r="Z11" s="261"/>
      <c r="AA11" s="261"/>
      <c r="AB11" s="263"/>
      <c r="AC11" s="261"/>
      <c r="AD11" s="261"/>
      <c r="AE11" s="261"/>
      <c r="AF11" s="261"/>
      <c r="AG11" s="261"/>
      <c r="AH11" s="263"/>
      <c r="AI11" s="261"/>
      <c r="AJ11" s="261"/>
      <c r="AK11" s="261"/>
      <c r="AL11" s="261"/>
      <c r="AM11" s="261"/>
      <c r="AN11" s="263"/>
      <c r="AO11" s="261"/>
      <c r="AP11" s="261"/>
      <c r="AQ11" s="261"/>
      <c r="AR11" s="261"/>
      <c r="AS11" s="261"/>
      <c r="AT11" s="263"/>
      <c r="AU11" s="261"/>
      <c r="AV11" s="261"/>
      <c r="AW11" s="261"/>
      <c r="AX11" s="261"/>
      <c r="AY11" s="261"/>
      <c r="AZ11" s="263"/>
      <c r="BA11" s="261"/>
      <c r="BB11" s="261"/>
      <c r="BC11" s="261"/>
      <c r="BD11" s="421"/>
      <c r="BE11" s="421"/>
      <c r="BF11" s="23"/>
      <c r="BG11" s="18"/>
    </row>
    <row r="12" spans="2:59" hidden="1">
      <c r="B12" s="453"/>
      <c r="C12" s="231" t="str">
        <f>IF(Log!K5&lt;&gt;"", Log!K5, "")</f>
        <v/>
      </c>
      <c r="D12" s="261"/>
      <c r="E12" s="261"/>
      <c r="F12" s="261"/>
      <c r="G12" s="261"/>
      <c r="H12" s="261"/>
      <c r="I12" s="261"/>
      <c r="J12" s="263"/>
      <c r="K12" s="261"/>
      <c r="L12" s="261"/>
      <c r="M12" s="261"/>
      <c r="N12" s="261"/>
      <c r="O12" s="261"/>
      <c r="P12" s="263"/>
      <c r="Q12" s="261"/>
      <c r="R12" s="261"/>
      <c r="S12" s="261"/>
      <c r="T12" s="261"/>
      <c r="U12" s="261"/>
      <c r="V12" s="263"/>
      <c r="W12" s="261"/>
      <c r="X12" s="261"/>
      <c r="Y12" s="261"/>
      <c r="Z12" s="261"/>
      <c r="AA12" s="261"/>
      <c r="AB12" s="263"/>
      <c r="AC12" s="261"/>
      <c r="AD12" s="261"/>
      <c r="AE12" s="261"/>
      <c r="AF12" s="261"/>
      <c r="AG12" s="261"/>
      <c r="AH12" s="263"/>
      <c r="AI12" s="261"/>
      <c r="AJ12" s="261"/>
      <c r="AK12" s="261"/>
      <c r="AL12" s="261"/>
      <c r="AM12" s="261"/>
      <c r="AN12" s="263"/>
      <c r="AO12" s="261"/>
      <c r="AP12" s="261"/>
      <c r="AQ12" s="261"/>
      <c r="AR12" s="261"/>
      <c r="AS12" s="261"/>
      <c r="AT12" s="263"/>
      <c r="AU12" s="261"/>
      <c r="AV12" s="261"/>
      <c r="AW12" s="261"/>
      <c r="AX12" s="261"/>
      <c r="AY12" s="261"/>
      <c r="AZ12" s="263"/>
      <c r="BA12" s="261"/>
      <c r="BB12" s="261"/>
      <c r="BC12" s="261"/>
      <c r="BD12" s="421"/>
      <c r="BE12" s="421"/>
      <c r="BF12" s="23"/>
      <c r="BG12" s="18"/>
    </row>
    <row r="13" spans="2:59" hidden="1">
      <c r="B13" s="453"/>
      <c r="C13" s="231" t="str">
        <f>IF(Log!K6&lt;&gt;"", Log!K6, "")</f>
        <v/>
      </c>
      <c r="D13" s="261"/>
      <c r="E13" s="261"/>
      <c r="F13" s="261"/>
      <c r="G13" s="261"/>
      <c r="H13" s="261"/>
      <c r="I13" s="261"/>
      <c r="J13" s="263"/>
      <c r="K13" s="261"/>
      <c r="L13" s="261"/>
      <c r="M13" s="261"/>
      <c r="N13" s="261"/>
      <c r="O13" s="261"/>
      <c r="P13" s="263"/>
      <c r="Q13" s="261"/>
      <c r="R13" s="261"/>
      <c r="S13" s="261"/>
      <c r="T13" s="261"/>
      <c r="U13" s="261"/>
      <c r="V13" s="263"/>
      <c r="W13" s="261"/>
      <c r="X13" s="261"/>
      <c r="Y13" s="261"/>
      <c r="Z13" s="261"/>
      <c r="AA13" s="261"/>
      <c r="AB13" s="263"/>
      <c r="AC13" s="261"/>
      <c r="AD13" s="261"/>
      <c r="AE13" s="261"/>
      <c r="AF13" s="261"/>
      <c r="AG13" s="261"/>
      <c r="AH13" s="263"/>
      <c r="AI13" s="261"/>
      <c r="AJ13" s="261"/>
      <c r="AK13" s="261"/>
      <c r="AL13" s="261"/>
      <c r="AM13" s="261"/>
      <c r="AN13" s="263"/>
      <c r="AO13" s="261"/>
      <c r="AP13" s="261"/>
      <c r="AQ13" s="261"/>
      <c r="AR13" s="261"/>
      <c r="AS13" s="261"/>
      <c r="AT13" s="263"/>
      <c r="AU13" s="261"/>
      <c r="AV13" s="261"/>
      <c r="AW13" s="261"/>
      <c r="AX13" s="261"/>
      <c r="AY13" s="261"/>
      <c r="AZ13" s="263"/>
      <c r="BA13" s="261"/>
      <c r="BB13" s="261"/>
      <c r="BC13" s="261"/>
      <c r="BD13" s="421"/>
      <c r="BE13" s="421"/>
      <c r="BF13" s="23"/>
      <c r="BG13" s="18"/>
    </row>
    <row r="14" spans="2:59" hidden="1">
      <c r="B14" s="453"/>
      <c r="C14" s="231" t="str">
        <f>IF(Log!K7&lt;&gt;"", Log!K7, "")</f>
        <v/>
      </c>
      <c r="D14" s="261"/>
      <c r="E14" s="261"/>
      <c r="F14" s="261"/>
      <c r="G14" s="261"/>
      <c r="H14" s="261"/>
      <c r="I14" s="261"/>
      <c r="J14" s="263"/>
      <c r="K14" s="261"/>
      <c r="L14" s="261"/>
      <c r="M14" s="261"/>
      <c r="N14" s="261"/>
      <c r="O14" s="261"/>
      <c r="P14" s="263"/>
      <c r="Q14" s="261"/>
      <c r="R14" s="261"/>
      <c r="S14" s="261"/>
      <c r="T14" s="261"/>
      <c r="U14" s="261"/>
      <c r="V14" s="263"/>
      <c r="W14" s="261"/>
      <c r="X14" s="261"/>
      <c r="Y14" s="261"/>
      <c r="Z14" s="261"/>
      <c r="AA14" s="261"/>
      <c r="AB14" s="263"/>
      <c r="AC14" s="261"/>
      <c r="AD14" s="261"/>
      <c r="AE14" s="261"/>
      <c r="AF14" s="261"/>
      <c r="AG14" s="261"/>
      <c r="AH14" s="263"/>
      <c r="AI14" s="261"/>
      <c r="AJ14" s="261"/>
      <c r="AK14" s="261"/>
      <c r="AL14" s="261"/>
      <c r="AM14" s="261"/>
      <c r="AN14" s="263"/>
      <c r="AO14" s="261"/>
      <c r="AP14" s="261"/>
      <c r="AQ14" s="261"/>
      <c r="AR14" s="261"/>
      <c r="AS14" s="261"/>
      <c r="AT14" s="263"/>
      <c r="AU14" s="261"/>
      <c r="AV14" s="261"/>
      <c r="AW14" s="261"/>
      <c r="AX14" s="261"/>
      <c r="AY14" s="261"/>
      <c r="AZ14" s="263"/>
      <c r="BA14" s="261"/>
      <c r="BB14" s="261"/>
      <c r="BC14" s="261"/>
      <c r="BD14" s="421"/>
      <c r="BE14" s="421"/>
      <c r="BF14" s="23"/>
      <c r="BG14" s="18"/>
    </row>
    <row r="15" spans="2:59" hidden="1">
      <c r="B15" s="454"/>
      <c r="C15" s="232" t="str">
        <f>IF(Log!K8&lt;&gt;"", Log!K8, "")</f>
        <v/>
      </c>
      <c r="D15" s="289"/>
      <c r="E15" s="289"/>
      <c r="F15" s="289"/>
      <c r="G15" s="289"/>
      <c r="H15" s="289"/>
      <c r="I15" s="289"/>
      <c r="J15" s="290"/>
      <c r="K15" s="289"/>
      <c r="L15" s="289"/>
      <c r="M15" s="289"/>
      <c r="N15" s="289"/>
      <c r="O15" s="261"/>
      <c r="P15" s="290"/>
      <c r="Q15" s="289"/>
      <c r="R15" s="289"/>
      <c r="S15" s="289"/>
      <c r="T15" s="289"/>
      <c r="U15" s="289"/>
      <c r="V15" s="290"/>
      <c r="W15" s="289"/>
      <c r="X15" s="289"/>
      <c r="Y15" s="289"/>
      <c r="Z15" s="289"/>
      <c r="AA15" s="289"/>
      <c r="AB15" s="290"/>
      <c r="AC15" s="289"/>
      <c r="AD15" s="289"/>
      <c r="AE15" s="289"/>
      <c r="AF15" s="289"/>
      <c r="AG15" s="289"/>
      <c r="AH15" s="290"/>
      <c r="AI15" s="289"/>
      <c r="AJ15" s="289"/>
      <c r="AK15" s="289"/>
      <c r="AL15" s="289"/>
      <c r="AM15" s="289"/>
      <c r="AN15" s="290"/>
      <c r="AO15" s="289"/>
      <c r="AP15" s="289"/>
      <c r="AQ15" s="289"/>
      <c r="AR15" s="289"/>
      <c r="AS15" s="289"/>
      <c r="AT15" s="290"/>
      <c r="AU15" s="289"/>
      <c r="AV15" s="289"/>
      <c r="AW15" s="289"/>
      <c r="AX15" s="289"/>
      <c r="AY15" s="289"/>
      <c r="AZ15" s="290"/>
      <c r="BA15" s="289"/>
      <c r="BB15" s="289"/>
      <c r="BC15" s="289"/>
      <c r="BD15" s="422"/>
      <c r="BE15" s="422"/>
      <c r="BF15" s="23"/>
      <c r="BG15" s="18"/>
    </row>
    <row r="16" spans="2:59">
      <c r="B16" s="452" t="str">
        <f>Log!L2</f>
        <v>Mage</v>
      </c>
      <c r="C16" s="233" t="str">
        <f>IF(Log!L3&lt;&gt;"", Log!L3, "")</f>
        <v>Exodia</v>
      </c>
      <c r="D16" s="307"/>
      <c r="E16" s="308">
        <v>0.37</v>
      </c>
      <c r="F16" s="294"/>
      <c r="G16" s="294"/>
      <c r="H16" s="294"/>
      <c r="I16" s="294"/>
      <c r="J16" s="309">
        <v>0.25</v>
      </c>
      <c r="K16" s="294"/>
      <c r="L16" s="294"/>
      <c r="M16" s="294"/>
      <c r="N16" s="294"/>
      <c r="O16" s="294"/>
      <c r="P16" s="295">
        <v>0.5</v>
      </c>
      <c r="Q16" s="294"/>
      <c r="R16" s="294"/>
      <c r="S16" s="294"/>
      <c r="T16" s="294"/>
      <c r="U16" s="294"/>
      <c r="V16" s="300"/>
      <c r="W16" s="294"/>
      <c r="X16" s="294"/>
      <c r="Y16" s="294"/>
      <c r="Z16" s="294"/>
      <c r="AA16" s="294"/>
      <c r="AB16" s="300"/>
      <c r="AC16" s="294"/>
      <c r="AD16" s="310">
        <v>0.38</v>
      </c>
      <c r="AE16" s="294"/>
      <c r="AF16" s="294"/>
      <c r="AG16" s="294"/>
      <c r="AH16" s="311">
        <v>0.38</v>
      </c>
      <c r="AI16" s="312">
        <v>0.44</v>
      </c>
      <c r="AJ16" s="294"/>
      <c r="AK16" s="294"/>
      <c r="AL16" s="294"/>
      <c r="AM16" s="294"/>
      <c r="AN16" s="295">
        <v>0.5</v>
      </c>
      <c r="AO16" s="294"/>
      <c r="AP16" s="294"/>
      <c r="AQ16" s="294"/>
      <c r="AR16" s="294"/>
      <c r="AS16" s="294"/>
      <c r="AT16" s="300"/>
      <c r="AU16" s="313">
        <v>0.44</v>
      </c>
      <c r="AV16" s="294"/>
      <c r="AW16" s="294"/>
      <c r="AX16" s="294"/>
      <c r="AY16" s="294"/>
      <c r="AZ16" s="303">
        <v>0.4</v>
      </c>
      <c r="BA16" s="314">
        <v>0.3</v>
      </c>
      <c r="BB16" s="315">
        <v>0.51</v>
      </c>
      <c r="BC16" s="294"/>
      <c r="BD16" s="423"/>
      <c r="BE16" s="424"/>
      <c r="BF16" s="23"/>
      <c r="BG16" s="18"/>
    </row>
    <row r="17" spans="2:59">
      <c r="B17" s="453"/>
      <c r="C17" s="231" t="str">
        <f>IF(Log!L4&lt;&gt;"", Log!L4, "")</f>
        <v>Control</v>
      </c>
      <c r="D17" s="261"/>
      <c r="E17" s="261"/>
      <c r="F17" s="261"/>
      <c r="G17" s="261"/>
      <c r="H17" s="261"/>
      <c r="I17" s="261"/>
      <c r="J17" s="263"/>
      <c r="K17" s="261"/>
      <c r="L17" s="261"/>
      <c r="M17" s="261"/>
      <c r="N17" s="261"/>
      <c r="O17" s="261"/>
      <c r="P17" s="263"/>
      <c r="Q17" s="260">
        <v>0.5</v>
      </c>
      <c r="R17" s="261"/>
      <c r="S17" s="261"/>
      <c r="T17" s="261"/>
      <c r="U17" s="261"/>
      <c r="V17" s="263"/>
      <c r="W17" s="261"/>
      <c r="X17" s="261"/>
      <c r="Y17" s="261"/>
      <c r="Z17" s="261"/>
      <c r="AA17" s="261"/>
      <c r="AB17" s="263"/>
      <c r="AC17" s="261"/>
      <c r="AD17" s="261"/>
      <c r="AE17" s="261"/>
      <c r="AF17" s="261"/>
      <c r="AG17" s="261"/>
      <c r="AH17" s="263"/>
      <c r="AI17" s="261"/>
      <c r="AJ17" s="261"/>
      <c r="AK17" s="261"/>
      <c r="AL17" s="261"/>
      <c r="AM17" s="261"/>
      <c r="AN17" s="263"/>
      <c r="AO17" s="261"/>
      <c r="AP17" s="261"/>
      <c r="AQ17" s="261"/>
      <c r="AR17" s="261"/>
      <c r="AS17" s="261"/>
      <c r="AT17" s="263"/>
      <c r="AU17" s="261"/>
      <c r="AV17" s="261"/>
      <c r="AW17" s="261"/>
      <c r="AX17" s="261"/>
      <c r="AY17" s="261"/>
      <c r="AZ17" s="263"/>
      <c r="BA17" s="261"/>
      <c r="BB17" s="316">
        <v>0.53</v>
      </c>
      <c r="BC17" s="261"/>
      <c r="BD17" s="421"/>
      <c r="BE17" s="421"/>
      <c r="BF17" s="23"/>
      <c r="BG17" s="18"/>
    </row>
    <row r="18" spans="2:59">
      <c r="B18" s="453"/>
      <c r="C18" s="231" t="str">
        <f>IF(Log!L5&lt;&gt;"", Log!L5, "")</f>
        <v>Freeze</v>
      </c>
      <c r="D18" s="261"/>
      <c r="E18" s="317">
        <v>0.59</v>
      </c>
      <c r="F18" s="261"/>
      <c r="G18" s="261"/>
      <c r="H18" s="261"/>
      <c r="I18" s="261"/>
      <c r="J18" s="264">
        <v>0.43</v>
      </c>
      <c r="K18" s="261"/>
      <c r="L18" s="261"/>
      <c r="M18" s="261"/>
      <c r="N18" s="261"/>
      <c r="O18" s="261"/>
      <c r="P18" s="263"/>
      <c r="Q18" s="261"/>
      <c r="R18" s="260">
        <v>0.5</v>
      </c>
      <c r="S18" s="261"/>
      <c r="T18" s="261"/>
      <c r="U18" s="261"/>
      <c r="V18" s="264">
        <v>0.43</v>
      </c>
      <c r="W18" s="260">
        <v>0.5</v>
      </c>
      <c r="X18" s="261"/>
      <c r="Y18" s="261"/>
      <c r="Z18" s="261"/>
      <c r="AA18" s="261"/>
      <c r="AB18" s="263"/>
      <c r="AC18" s="318">
        <v>0.34</v>
      </c>
      <c r="AD18" s="274">
        <v>0.41</v>
      </c>
      <c r="AE18" s="261"/>
      <c r="AF18" s="261"/>
      <c r="AG18" s="261"/>
      <c r="AH18" s="319">
        <v>0.56999999999999995</v>
      </c>
      <c r="AI18" s="320">
        <v>0.57999999999999996</v>
      </c>
      <c r="AJ18" s="261"/>
      <c r="AK18" s="261"/>
      <c r="AL18" s="261"/>
      <c r="AM18" s="261"/>
      <c r="AN18" s="321">
        <v>0.66</v>
      </c>
      <c r="AO18" s="261"/>
      <c r="AP18" s="261"/>
      <c r="AQ18" s="261"/>
      <c r="AR18" s="261"/>
      <c r="AS18" s="261"/>
      <c r="AT18" s="263"/>
      <c r="AU18" s="322">
        <v>0.73</v>
      </c>
      <c r="AV18" s="261"/>
      <c r="AW18" s="261"/>
      <c r="AX18" s="261"/>
      <c r="AY18" s="261"/>
      <c r="AZ18" s="323">
        <v>0.47</v>
      </c>
      <c r="BA18" s="316">
        <v>0.53</v>
      </c>
      <c r="BB18" s="320">
        <v>0.57999999999999996</v>
      </c>
      <c r="BC18" s="261"/>
      <c r="BD18" s="421"/>
      <c r="BE18" s="421"/>
      <c r="BF18" s="23"/>
      <c r="BG18" s="18"/>
    </row>
    <row r="19" spans="2:59" hidden="1">
      <c r="B19" s="453"/>
      <c r="C19" s="231" t="str">
        <f>IF(Log!L6&lt;&gt;"", Log!L6, "")</f>
        <v/>
      </c>
      <c r="D19" s="261"/>
      <c r="E19" s="261"/>
      <c r="F19" s="261"/>
      <c r="G19" s="261"/>
      <c r="H19" s="261"/>
      <c r="I19" s="261"/>
      <c r="J19" s="263"/>
      <c r="K19" s="261"/>
      <c r="L19" s="261"/>
      <c r="M19" s="261"/>
      <c r="N19" s="261"/>
      <c r="O19" s="261"/>
      <c r="P19" s="263"/>
      <c r="Q19" s="261"/>
      <c r="R19" s="261"/>
      <c r="S19" s="260">
        <v>0.5</v>
      </c>
      <c r="T19" s="261"/>
      <c r="U19" s="261"/>
      <c r="V19" s="263"/>
      <c r="W19" s="261"/>
      <c r="X19" s="261"/>
      <c r="Y19" s="261"/>
      <c r="Z19" s="261"/>
      <c r="AA19" s="261"/>
      <c r="AB19" s="263"/>
      <c r="AC19" s="261"/>
      <c r="AD19" s="261"/>
      <c r="AE19" s="261"/>
      <c r="AF19" s="261"/>
      <c r="AG19" s="261"/>
      <c r="AH19" s="263"/>
      <c r="AI19" s="261"/>
      <c r="AJ19" s="261"/>
      <c r="AK19" s="261"/>
      <c r="AL19" s="261"/>
      <c r="AM19" s="261"/>
      <c r="AN19" s="263"/>
      <c r="AO19" s="261"/>
      <c r="AP19" s="261"/>
      <c r="AQ19" s="261"/>
      <c r="AR19" s="261"/>
      <c r="AS19" s="261"/>
      <c r="AT19" s="263"/>
      <c r="AU19" s="261"/>
      <c r="AV19" s="261"/>
      <c r="AW19" s="261"/>
      <c r="AX19" s="261"/>
      <c r="AY19" s="261"/>
      <c r="AZ19" s="263"/>
      <c r="BA19" s="261"/>
      <c r="BB19" s="324"/>
      <c r="BC19" s="261"/>
      <c r="BD19" s="421"/>
      <c r="BE19" s="421"/>
      <c r="BF19" s="23"/>
      <c r="BG19" s="18"/>
    </row>
    <row r="20" spans="2:59" hidden="1">
      <c r="B20" s="453"/>
      <c r="C20" s="231" t="str">
        <f>IF(Log!L7&lt;&gt;"", Log!L7, "")</f>
        <v/>
      </c>
      <c r="D20" s="261"/>
      <c r="E20" s="261"/>
      <c r="F20" s="261"/>
      <c r="G20" s="261"/>
      <c r="H20" s="261"/>
      <c r="I20" s="261"/>
      <c r="J20" s="263"/>
      <c r="K20" s="261"/>
      <c r="L20" s="261"/>
      <c r="M20" s="261"/>
      <c r="N20" s="261"/>
      <c r="O20" s="261"/>
      <c r="P20" s="263"/>
      <c r="Q20" s="261"/>
      <c r="R20" s="261"/>
      <c r="S20" s="261"/>
      <c r="T20" s="260">
        <v>0.5</v>
      </c>
      <c r="U20" s="261"/>
      <c r="V20" s="263"/>
      <c r="W20" s="261"/>
      <c r="X20" s="261"/>
      <c r="Y20" s="261"/>
      <c r="Z20" s="261"/>
      <c r="AA20" s="261"/>
      <c r="AB20" s="263"/>
      <c r="AC20" s="261"/>
      <c r="AD20" s="261"/>
      <c r="AE20" s="261"/>
      <c r="AF20" s="261"/>
      <c r="AG20" s="261"/>
      <c r="AH20" s="263"/>
      <c r="AI20" s="261"/>
      <c r="AJ20" s="261"/>
      <c r="AK20" s="261"/>
      <c r="AL20" s="261"/>
      <c r="AM20" s="261"/>
      <c r="AN20" s="263"/>
      <c r="AO20" s="261"/>
      <c r="AP20" s="261"/>
      <c r="AQ20" s="261"/>
      <c r="AR20" s="261"/>
      <c r="AS20" s="261"/>
      <c r="AT20" s="263"/>
      <c r="AU20" s="261"/>
      <c r="AV20" s="261"/>
      <c r="AW20" s="261"/>
      <c r="AX20" s="261"/>
      <c r="AY20" s="261"/>
      <c r="AZ20" s="263"/>
      <c r="BA20" s="261"/>
      <c r="BB20" s="261"/>
      <c r="BC20" s="261"/>
      <c r="BD20" s="421"/>
      <c r="BE20" s="421"/>
      <c r="BF20" s="23"/>
      <c r="BG20" s="18"/>
    </row>
    <row r="21" spans="2:59" hidden="1">
      <c r="B21" s="454"/>
      <c r="C21" s="232" t="str">
        <f>IF(Log!L8&lt;&gt;"", Log!L8, "")</f>
        <v/>
      </c>
      <c r="D21" s="289"/>
      <c r="E21" s="289"/>
      <c r="F21" s="289"/>
      <c r="G21" s="289"/>
      <c r="H21" s="289"/>
      <c r="I21" s="289"/>
      <c r="J21" s="290"/>
      <c r="K21" s="289"/>
      <c r="L21" s="289"/>
      <c r="M21" s="289"/>
      <c r="N21" s="289"/>
      <c r="O21" s="289"/>
      <c r="P21" s="290"/>
      <c r="Q21" s="289"/>
      <c r="R21" s="289"/>
      <c r="S21" s="289"/>
      <c r="T21" s="289"/>
      <c r="U21" s="261"/>
      <c r="V21" s="290"/>
      <c r="W21" s="289"/>
      <c r="X21" s="289"/>
      <c r="Y21" s="289"/>
      <c r="Z21" s="289"/>
      <c r="AA21" s="289"/>
      <c r="AB21" s="290"/>
      <c r="AC21" s="289"/>
      <c r="AD21" s="289"/>
      <c r="AE21" s="289"/>
      <c r="AF21" s="289"/>
      <c r="AG21" s="289"/>
      <c r="AH21" s="290"/>
      <c r="AI21" s="289"/>
      <c r="AJ21" s="289"/>
      <c r="AK21" s="289"/>
      <c r="AL21" s="289"/>
      <c r="AM21" s="289"/>
      <c r="AN21" s="290"/>
      <c r="AO21" s="289"/>
      <c r="AP21" s="289"/>
      <c r="AQ21" s="289"/>
      <c r="AR21" s="289"/>
      <c r="AS21" s="289"/>
      <c r="AT21" s="290"/>
      <c r="AU21" s="289"/>
      <c r="AV21" s="289"/>
      <c r="AW21" s="289"/>
      <c r="AX21" s="289"/>
      <c r="AY21" s="289"/>
      <c r="AZ21" s="290"/>
      <c r="BA21" s="289"/>
      <c r="BB21" s="289"/>
      <c r="BC21" s="289"/>
      <c r="BD21" s="422"/>
      <c r="BE21" s="422"/>
      <c r="BF21" s="23"/>
      <c r="BG21" s="18"/>
    </row>
    <row r="22" spans="2:59">
      <c r="B22" s="452" t="str">
        <f>Log!M2</f>
        <v>Paladin</v>
      </c>
      <c r="C22" s="233" t="str">
        <f>IF(Log!M3&lt;&gt;"", Log!M3, "")</f>
        <v>Midrange</v>
      </c>
      <c r="D22" s="307"/>
      <c r="E22" s="325">
        <v>0.54</v>
      </c>
      <c r="F22" s="326">
        <v>0.48</v>
      </c>
      <c r="G22" s="294"/>
      <c r="H22" s="294"/>
      <c r="I22" s="294"/>
      <c r="J22" s="327">
        <v>0.54</v>
      </c>
      <c r="K22" s="294"/>
      <c r="L22" s="294"/>
      <c r="M22" s="294"/>
      <c r="N22" s="294"/>
      <c r="O22" s="294"/>
      <c r="P22" s="300"/>
      <c r="Q22" s="294"/>
      <c r="R22" s="297">
        <v>0.56999999999999995</v>
      </c>
      <c r="S22" s="294"/>
      <c r="T22" s="294"/>
      <c r="U22" s="294"/>
      <c r="V22" s="295">
        <v>0.5</v>
      </c>
      <c r="W22" s="328">
        <v>0.41</v>
      </c>
      <c r="X22" s="294"/>
      <c r="Y22" s="294"/>
      <c r="Z22" s="294"/>
      <c r="AA22" s="294"/>
      <c r="AB22" s="300"/>
      <c r="AC22" s="329">
        <v>0.62</v>
      </c>
      <c r="AD22" s="297">
        <v>0.56999999999999995</v>
      </c>
      <c r="AE22" s="294"/>
      <c r="AF22" s="294"/>
      <c r="AG22" s="294"/>
      <c r="AH22" s="330">
        <v>0.48</v>
      </c>
      <c r="AI22" 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22" s="294"/>
      <c r="AR22" s="294"/>
      <c r="AS22" s="294"/>
      <c r="AT22" s="300"/>
      <c r="AU22" s="333">
        <v>0.63</v>
      </c>
      <c r="AV22" s="294"/>
      <c r="AW22" s="294"/>
      <c r="AX22" s="294"/>
      <c r="AY22" s="294"/>
      <c r="AZ22" s="334">
        <v>0.62</v>
      </c>
      <c r="BA22" s="299">
        <v>0.5</v>
      </c>
      <c r="BB22" s="294"/>
      <c r="BC22" s="294"/>
      <c r="BD22" s="423"/>
      <c r="BE22" s="424"/>
      <c r="BF22" s="23"/>
      <c r="BG22" s="18"/>
    </row>
    <row r="23" spans="2:59">
      <c r="B23" s="453"/>
      <c r="C23" s="231" t="str">
        <f>IF(Log!M4&lt;&gt;"", Log!M4, "")</f>
        <v>Murloc</v>
      </c>
      <c r="D23" s="261"/>
      <c r="E23" s="335">
        <v>0.51</v>
      </c>
      <c r="F23" s="261"/>
      <c r="G23" s="261"/>
      <c r="H23" s="261"/>
      <c r="I23" s="261"/>
      <c r="J23" s="336">
        <v>0.5</v>
      </c>
      <c r="K23" s="261"/>
      <c r="L23" s="261"/>
      <c r="M23" s="261"/>
      <c r="N23" s="261"/>
      <c r="O23" s="261"/>
      <c r="P23" s="263"/>
      <c r="Q23" s="261"/>
      <c r="R23" s="260">
        <v>0.5</v>
      </c>
      <c r="S23" s="261"/>
      <c r="T23" s="261"/>
      <c r="U23" s="261"/>
      <c r="V23" s="337">
        <v>0.59</v>
      </c>
      <c r="W23" s="260">
        <v>0.5</v>
      </c>
      <c r="X23" s="261"/>
      <c r="Y23" s="261"/>
      <c r="Z23" s="261"/>
      <c r="AA23" s="261"/>
      <c r="AB23" s="263"/>
      <c r="AC23" s="261"/>
      <c r="AD23" s="261"/>
      <c r="AE23" s="261"/>
      <c r="AF23" s="261"/>
      <c r="AG23" s="261"/>
      <c r="AH23" s="263"/>
      <c r="AI23" s="261"/>
      <c r="AJ23" s="261"/>
      <c r="AK23" s="261"/>
      <c r="AL23" s="261"/>
      <c r="AM23" s="261"/>
      <c r="AN23" s="263"/>
      <c r="AO23" s="261"/>
      <c r="AP23" s="261"/>
      <c r="AQ23" s="261"/>
      <c r="AR23" s="261"/>
      <c r="AS23" s="261"/>
      <c r="AT23" s="263"/>
      <c r="AU23" s="261"/>
      <c r="AV23" s="261"/>
      <c r="AW23" s="261"/>
      <c r="AX23" s="261"/>
      <c r="AY23" s="261"/>
      <c r="AZ23" s="263"/>
      <c r="BA23" s="261"/>
      <c r="BB23" s="261"/>
      <c r="BC23" s="261"/>
      <c r="BD23" s="421"/>
      <c r="BE23" s="421"/>
      <c r="BF23" s="23"/>
      <c r="BG23" s="18"/>
    </row>
    <row r="24" spans="2:59">
      <c r="B24" s="453"/>
      <c r="C24" s="231" t="str">
        <f>IF(Log!M5&lt;&gt;"", Log!M5, "")</f>
        <v>Control</v>
      </c>
      <c r="D24" s="261"/>
      <c r="E24" s="261"/>
      <c r="F24" s="261"/>
      <c r="G24" s="261"/>
      <c r="H24" s="261"/>
      <c r="I24" s="261"/>
      <c r="J24" s="263"/>
      <c r="K24" s="261"/>
      <c r="L24" s="261"/>
      <c r="M24" s="261"/>
      <c r="N24" s="261"/>
      <c r="O24" s="261"/>
      <c r="P24" s="263"/>
      <c r="Q24" s="261"/>
      <c r="R24" s="261"/>
      <c r="S24" s="261"/>
      <c r="T24" s="261"/>
      <c r="U24" s="261"/>
      <c r="V24" s="263"/>
      <c r="W24" s="261"/>
      <c r="X24" s="260">
        <v>0.5</v>
      </c>
      <c r="Y24" s="261"/>
      <c r="Z24" s="261"/>
      <c r="AA24" s="261"/>
      <c r="AB24" s="263"/>
      <c r="AC24" s="261"/>
      <c r="AD24" s="261"/>
      <c r="AE24" s="261"/>
      <c r="AF24" s="261"/>
      <c r="AG24" s="261"/>
      <c r="AH24" s="263"/>
      <c r="AI24" s="261"/>
      <c r="AJ24" s="261"/>
      <c r="AK24" s="261"/>
      <c r="AL24" s="261"/>
      <c r="AM24" s="261"/>
      <c r="AN24" s="263"/>
      <c r="AO24" s="261"/>
      <c r="AP24" s="261"/>
      <c r="AQ24" s="261"/>
      <c r="AR24" s="261"/>
      <c r="AS24" s="261"/>
      <c r="AT24" s="263"/>
      <c r="AU24" s="261"/>
      <c r="AV24" s="261"/>
      <c r="AW24" s="261"/>
      <c r="AX24" s="261"/>
      <c r="AY24" s="261"/>
      <c r="AZ24" s="263"/>
      <c r="BA24" s="261"/>
      <c r="BB24" s="261"/>
      <c r="BC24" s="261"/>
      <c r="BD24" s="421"/>
      <c r="BE24" s="421"/>
      <c r="BF24" s="23"/>
      <c r="BG24" s="18"/>
    </row>
    <row r="25" spans="2:59" hidden="1">
      <c r="B25" s="453"/>
      <c r="C25" s="231" t="str">
        <f>IF(Log!M6&lt;&gt;"", Log!M6, "")</f>
        <v/>
      </c>
      <c r="D25" s="261"/>
      <c r="E25" s="261"/>
      <c r="F25" s="261"/>
      <c r="G25" s="261"/>
      <c r="H25" s="261"/>
      <c r="I25" s="261"/>
      <c r="J25" s="263"/>
      <c r="K25" s="261"/>
      <c r="L25" s="261"/>
      <c r="M25" s="261"/>
      <c r="N25" s="261"/>
      <c r="O25" s="261"/>
      <c r="P25" s="263"/>
      <c r="Q25" s="261"/>
      <c r="R25" s="261"/>
      <c r="S25" s="261"/>
      <c r="T25" s="261"/>
      <c r="U25" s="261"/>
      <c r="V25" s="263"/>
      <c r="W25" s="261"/>
      <c r="X25" s="261"/>
      <c r="Y25" s="261"/>
      <c r="Z25" s="261"/>
      <c r="AA25" s="261"/>
      <c r="AB25" s="263"/>
      <c r="AC25" s="261"/>
      <c r="AD25" s="261"/>
      <c r="AE25" s="261"/>
      <c r="AF25" s="261"/>
      <c r="AG25" s="261"/>
      <c r="AH25" s="263"/>
      <c r="AI25" s="261"/>
      <c r="AJ25" s="261"/>
      <c r="AK25" s="261"/>
      <c r="AL25" s="261"/>
      <c r="AM25" s="261"/>
      <c r="AN25" s="263"/>
      <c r="AO25" s="261"/>
      <c r="AP25" s="261"/>
      <c r="AQ25" s="261"/>
      <c r="AR25" s="261"/>
      <c r="AS25" s="261"/>
      <c r="AT25" s="263"/>
      <c r="AU25" s="261"/>
      <c r="AV25" s="261"/>
      <c r="AW25" s="261"/>
      <c r="AX25" s="261"/>
      <c r="AY25" s="261"/>
      <c r="AZ25" s="263"/>
      <c r="BA25" s="261"/>
      <c r="BB25" s="261"/>
      <c r="BC25" s="261"/>
      <c r="BD25" s="421"/>
      <c r="BE25" s="421"/>
      <c r="BF25" s="23"/>
      <c r="BG25" s="18"/>
    </row>
    <row r="26" spans="2:59" hidden="1">
      <c r="B26" s="453"/>
      <c r="C26" s="231" t="str">
        <f>IF(Log!M7&lt;&gt;"", Log!M7, "")</f>
        <v/>
      </c>
      <c r="D26" s="261"/>
      <c r="E26" s="261"/>
      <c r="F26" s="261"/>
      <c r="G26" s="261"/>
      <c r="H26" s="261"/>
      <c r="I26" s="261"/>
      <c r="J26" s="263"/>
      <c r="K26" s="261"/>
      <c r="L26" s="261"/>
      <c r="M26" s="261"/>
      <c r="N26" s="261"/>
      <c r="O26" s="261"/>
      <c r="P26" s="263"/>
      <c r="Q26" s="261"/>
      <c r="R26" s="261"/>
      <c r="S26" s="261"/>
      <c r="T26" s="261"/>
      <c r="U26" s="261"/>
      <c r="V26" s="263"/>
      <c r="W26" s="261"/>
      <c r="X26" s="261"/>
      <c r="Y26" s="261"/>
      <c r="Z26" s="261"/>
      <c r="AA26" s="261"/>
      <c r="AB26" s="263"/>
      <c r="AC26" s="261"/>
      <c r="AD26" s="261"/>
      <c r="AE26" s="261"/>
      <c r="AF26" s="261"/>
      <c r="AG26" s="261"/>
      <c r="AH26" s="263"/>
      <c r="AI26" s="261"/>
      <c r="AJ26" s="261"/>
      <c r="AK26" s="261"/>
      <c r="AL26" s="261"/>
      <c r="AM26" s="261"/>
      <c r="AN26" s="263"/>
      <c r="AO26" s="261"/>
      <c r="AP26" s="261"/>
      <c r="AQ26" s="261"/>
      <c r="AR26" s="261"/>
      <c r="AS26" s="261"/>
      <c r="AT26" s="263"/>
      <c r="AU26" s="261"/>
      <c r="AV26" s="261"/>
      <c r="AW26" s="261"/>
      <c r="AX26" s="261"/>
      <c r="AY26" s="261"/>
      <c r="AZ26" s="263"/>
      <c r="BA26" s="261"/>
      <c r="BB26" s="261"/>
      <c r="BC26" s="261"/>
      <c r="BD26" s="421"/>
      <c r="BE26" s="421"/>
      <c r="BF26" s="23"/>
      <c r="BG26" s="18"/>
    </row>
    <row r="27" spans="2:59" hidden="1">
      <c r="B27" s="454"/>
      <c r="C27" s="232" t="str">
        <f>IF(Log!M8&lt;&gt;"", Log!M8, "")</f>
        <v/>
      </c>
      <c r="D27" s="289"/>
      <c r="E27" s="289"/>
      <c r="F27" s="289"/>
      <c r="G27" s="289"/>
      <c r="H27" s="289"/>
      <c r="I27" s="289"/>
      <c r="J27" s="290"/>
      <c r="K27" s="289"/>
      <c r="L27" s="289"/>
      <c r="M27" s="289"/>
      <c r="N27" s="289"/>
      <c r="O27" s="289"/>
      <c r="P27" s="290"/>
      <c r="Q27" s="289"/>
      <c r="R27" s="289"/>
      <c r="S27" s="289"/>
      <c r="T27" s="289"/>
      <c r="U27" s="289"/>
      <c r="V27" s="290"/>
      <c r="W27" s="289"/>
      <c r="X27" s="289"/>
      <c r="Y27" s="289"/>
      <c r="Z27" s="289"/>
      <c r="AA27" s="261"/>
      <c r="AB27" s="290"/>
      <c r="AC27" s="289"/>
      <c r="AD27" s="289"/>
      <c r="AE27" s="289"/>
      <c r="AF27" s="289"/>
      <c r="AG27" s="289"/>
      <c r="AH27" s="290"/>
      <c r="AI27" s="289"/>
      <c r="AJ27" s="289"/>
      <c r="AK27" s="289"/>
      <c r="AL27" s="289"/>
      <c r="AM27" s="289"/>
      <c r="AN27" s="290"/>
      <c r="AO27" s="289"/>
      <c r="AP27" s="289"/>
      <c r="AQ27" s="289"/>
      <c r="AR27" s="289"/>
      <c r="AS27" s="289"/>
      <c r="AT27" s="290"/>
      <c r="AU27" s="289"/>
      <c r="AV27" s="289"/>
      <c r="AW27" s="289"/>
      <c r="AX27" s="289"/>
      <c r="AY27" s="289"/>
      <c r="AZ27" s="290"/>
      <c r="BA27" s="289"/>
      <c r="BB27" s="289"/>
      <c r="BC27" s="289"/>
      <c r="BD27" s="422"/>
      <c r="BE27" s="422"/>
      <c r="BF27" s="23"/>
      <c r="BG27" s="18"/>
    </row>
    <row r="28" spans="2:59">
      <c r="B28" s="452" t="str">
        <f>Log!N2</f>
        <v>Priest</v>
      </c>
      <c r="C28" s="233" t="str">
        <f>IF(Log!N3&lt;&gt;"", Log!N3, "")</f>
        <v>Dragon</v>
      </c>
      <c r="D28" s="307"/>
      <c r="E28" s="294"/>
      <c r="F28" s="294"/>
      <c r="G28" s="294"/>
      <c r="H28" s="294"/>
      <c r="I28" s="294"/>
      <c r="J28" s="300"/>
      <c r="K28" s="294"/>
      <c r="L28" s="294"/>
      <c r="M28" s="294"/>
      <c r="N28" s="294"/>
      <c r="O28" s="294"/>
      <c r="P28" s="300"/>
      <c r="Q28" s="294"/>
      <c r="R28" s="294"/>
      <c r="S28" s="294"/>
      <c r="T28" s="294"/>
      <c r="U28" s="294"/>
      <c r="V28" s="300"/>
      <c r="W28" s="294"/>
      <c r="X28" s="294"/>
      <c r="Y28" s="294"/>
      <c r="Z28" s="294"/>
      <c r="AA28" s="294"/>
      <c r="AB28" s="295">
        <v>0.5</v>
      </c>
      <c r="AC28" s="294"/>
      <c r="AD28" s="294"/>
      <c r="AE28" s="294"/>
      <c r="AF28" s="294"/>
      <c r="AG28" s="294"/>
      <c r="AH28" s="300"/>
      <c r="AI28" s="294"/>
      <c r="AJ28" s="294"/>
      <c r="AK28" s="294"/>
      <c r="AL28" s="294"/>
      <c r="AM28" s="294"/>
      <c r="AN28" s="300"/>
      <c r="AO28" s="294"/>
      <c r="AP28" s="294"/>
      <c r="AQ28" s="294"/>
      <c r="AR28" s="294"/>
      <c r="AS28" s="294"/>
      <c r="AT28" s="300"/>
      <c r="AU28" s="294"/>
      <c r="AV28" s="294"/>
      <c r="AW28" s="294"/>
      <c r="AX28" s="294"/>
      <c r="AY28" s="294"/>
      <c r="AZ28" s="300"/>
      <c r="BA28" s="294"/>
      <c r="BB28" s="338">
        <v>0.66</v>
      </c>
      <c r="BC28" s="294"/>
      <c r="BD28" s="423"/>
      <c r="BE28" s="424"/>
      <c r="BF28" s="23"/>
      <c r="BG28" s="18"/>
    </row>
    <row r="29" spans="2:59">
      <c r="B29" s="453"/>
      <c r="C29" s="231" t="str">
        <f>IF(Log!N4&lt;&gt;"", Log!N4, "")</f>
        <v>Miracle</v>
      </c>
      <c r="D29" s="261"/>
      <c r="E29" s="261"/>
      <c r="F29" s="261"/>
      <c r="G29" s="261"/>
      <c r="H29" s="261"/>
      <c r="I29" s="261"/>
      <c r="J29" s="263"/>
      <c r="K29" s="261"/>
      <c r="L29" s="261"/>
      <c r="M29" s="261"/>
      <c r="N29" s="261"/>
      <c r="O29" s="261"/>
      <c r="P29" s="263"/>
      <c r="Q29" s="261"/>
      <c r="R29" s="339">
        <v>0.66</v>
      </c>
      <c r="S29" s="261"/>
      <c r="T29" s="261"/>
      <c r="U29" s="261"/>
      <c r="V29" s="340">
        <v>0.38</v>
      </c>
      <c r="W29" s="261"/>
      <c r="X29" s="261"/>
      <c r="Y29" s="261"/>
      <c r="Z29" s="261"/>
      <c r="AA29" s="261"/>
      <c r="AB29" s="263"/>
      <c r="AC29" s="260">
        <v>0.5</v>
      </c>
      <c r="AD29" s="286">
        <v>0.42</v>
      </c>
      <c r="AE29" s="261"/>
      <c r="AF29" s="261"/>
      <c r="AG29" s="261"/>
      <c r="AH29" s="263"/>
      <c r="AI29" s="261"/>
      <c r="AJ29" s="261"/>
      <c r="AK29" s="261"/>
      <c r="AL29" s="261"/>
      <c r="AM29" s="261"/>
      <c r="AN29" s="263"/>
      <c r="AO29" s="261"/>
      <c r="AP29" s="261"/>
      <c r="AQ29" s="261"/>
      <c r="AR29" s="261"/>
      <c r="AS29" s="261"/>
      <c r="AT29" s="263"/>
      <c r="AU29" s="261"/>
      <c r="AV29" s="261"/>
      <c r="AW29" s="261"/>
      <c r="AX29" s="261"/>
      <c r="AY29" s="261"/>
      <c r="AZ29" s="263"/>
      <c r="BA29" s="261"/>
      <c r="BB29" s="261"/>
      <c r="BC29" s="261"/>
      <c r="BD29" s="421"/>
      <c r="BE29" s="421"/>
      <c r="BF29" s="23"/>
      <c r="BG29" s="18"/>
    </row>
    <row r="30" spans="2:59">
      <c r="B30" s="453"/>
      <c r="C30" s="231" t="str">
        <f>IF(Log!N5&lt;&gt;"", Log!N5, "")</f>
        <v>Silence</v>
      </c>
      <c r="D30" s="261"/>
      <c r="E30" s="335">
        <v>0.51</v>
      </c>
      <c r="F30" s="261"/>
      <c r="G30" s="261"/>
      <c r="H30" s="261"/>
      <c r="I30" s="261"/>
      <c r="J30" s="341">
        <v>0.48</v>
      </c>
      <c r="K30" s="261"/>
      <c r="L30" s="261"/>
      <c r="M30" s="261"/>
      <c r="N30" s="261"/>
      <c r="O30" s="261"/>
      <c r="P30" s="267">
        <v>0.62</v>
      </c>
      <c r="Q30" s="261"/>
      <c r="R30" s="317">
        <v>0.59</v>
      </c>
      <c r="S30" s="261"/>
      <c r="T30" s="261"/>
      <c r="U30" s="261"/>
      <c r="V30" s="264">
        <v>0.43</v>
      </c>
      <c r="W30" s="261"/>
      <c r="X30" s="261"/>
      <c r="Y30" s="261"/>
      <c r="Z30" s="261"/>
      <c r="AA30" s="261"/>
      <c r="AB30" s="263"/>
      <c r="AC30" s="320">
        <v>0.57999999999999996</v>
      </c>
      <c r="AD30" s="260">
        <v>0.5</v>
      </c>
      <c r="AE30" s="261"/>
      <c r="AF30" s="261"/>
      <c r="AG30" s="261"/>
      <c r="AH30" s="341">
        <v>0.48</v>
      </c>
      <c r="AI30" s="342">
        <v>0.43</v>
      </c>
      <c r="AJ30" s="261"/>
      <c r="AK30" s="261"/>
      <c r="AL30" s="261"/>
      <c r="AM30" s="261"/>
      <c r="AN30" s="343">
        <v>0.49</v>
      </c>
      <c r="AO30" s="261"/>
      <c r="AP30" s="261"/>
      <c r="AQ30" s="261"/>
      <c r="AR30" s="261"/>
      <c r="AS30" s="261"/>
      <c r="AT30" s="263"/>
      <c r="AU30" s="335">
        <v>0.51</v>
      </c>
      <c r="AV30" s="261"/>
      <c r="AW30" s="261"/>
      <c r="AX30" s="261"/>
      <c r="AY30" s="261"/>
      <c r="AZ30" s="344">
        <v>0.45</v>
      </c>
      <c r="BA30" s="345">
        <v>0.48</v>
      </c>
      <c r="BB30" s="261"/>
      <c r="BC30" s="261"/>
      <c r="BD30" s="421"/>
      <c r="BE30" s="421"/>
      <c r="BF30" s="23"/>
      <c r="BG30" s="18"/>
    </row>
    <row r="31" spans="2:59" hidden="1">
      <c r="B31" s="453"/>
      <c r="C31" s="231" t="str">
        <f>IF(Log!N6&lt;&gt;"", Log!N6, "")</f>
        <v/>
      </c>
      <c r="D31" s="261"/>
      <c r="E31" s="261"/>
      <c r="F31" s="261"/>
      <c r="G31" s="261"/>
      <c r="H31" s="261"/>
      <c r="I31" s="261"/>
      <c r="J31" s="263"/>
      <c r="K31" s="261"/>
      <c r="L31" s="261"/>
      <c r="M31" s="261"/>
      <c r="N31" s="261"/>
      <c r="O31" s="261"/>
      <c r="P31" s="263"/>
      <c r="Q31" s="261"/>
      <c r="R31" s="261"/>
      <c r="S31" s="261"/>
      <c r="T31" s="261"/>
      <c r="U31" s="261"/>
      <c r="V31" s="263"/>
      <c r="W31" s="261"/>
      <c r="X31" s="261"/>
      <c r="Y31" s="261"/>
      <c r="Z31" s="261"/>
      <c r="AA31" s="261"/>
      <c r="AB31" s="263"/>
      <c r="AC31" s="261"/>
      <c r="AD31" s="261"/>
      <c r="AE31" s="261"/>
      <c r="AF31" s="261"/>
      <c r="AG31" s="261"/>
      <c r="AH31" s="263"/>
      <c r="AI31" s="261"/>
      <c r="AJ31" s="261"/>
      <c r="AK31" s="261"/>
      <c r="AL31" s="261"/>
      <c r="AM31" s="261"/>
      <c r="AN31" s="263"/>
      <c r="AO31" s="261"/>
      <c r="AP31" s="261"/>
      <c r="AQ31" s="261"/>
      <c r="AR31" s="261"/>
      <c r="AS31" s="261"/>
      <c r="AT31" s="263"/>
      <c r="AU31" s="261"/>
      <c r="AV31" s="261"/>
      <c r="AW31" s="261"/>
      <c r="AX31" s="261"/>
      <c r="AY31" s="261"/>
      <c r="AZ31" s="263"/>
      <c r="BA31" s="261"/>
      <c r="BB31" s="261"/>
      <c r="BC31" s="261"/>
      <c r="BD31" s="421"/>
      <c r="BE31" s="421"/>
      <c r="BF31" s="23"/>
      <c r="BG31" s="18"/>
    </row>
    <row r="32" spans="2:59" hidden="1">
      <c r="B32" s="453"/>
      <c r="C32" s="231" t="str">
        <f>IF(Log!N7&lt;&gt;"", Log!N7, "")</f>
        <v/>
      </c>
      <c r="D32" s="261"/>
      <c r="E32" s="261"/>
      <c r="F32" s="261"/>
      <c r="G32" s="261"/>
      <c r="H32" s="261"/>
      <c r="I32" s="261"/>
      <c r="J32" s="263"/>
      <c r="K32" s="261"/>
      <c r="L32" s="261"/>
      <c r="M32" s="261"/>
      <c r="N32" s="261"/>
      <c r="O32" s="261"/>
      <c r="P32" s="263"/>
      <c r="Q32" s="261"/>
      <c r="R32" s="261"/>
      <c r="S32" s="261"/>
      <c r="T32" s="261"/>
      <c r="U32" s="261"/>
      <c r="V32" s="263"/>
      <c r="W32" s="261"/>
      <c r="X32" s="261"/>
      <c r="Y32" s="261"/>
      <c r="Z32" s="261"/>
      <c r="AA32" s="261"/>
      <c r="AB32" s="263"/>
      <c r="AC32" s="261"/>
      <c r="AD32" s="261"/>
      <c r="AE32" s="261"/>
      <c r="AF32" s="261"/>
      <c r="AG32" s="261"/>
      <c r="AH32" s="263"/>
      <c r="AI32" s="261"/>
      <c r="AJ32" s="261"/>
      <c r="AK32" s="261"/>
      <c r="AL32" s="261"/>
      <c r="AM32" s="261"/>
      <c r="AN32" s="263"/>
      <c r="AO32" s="261"/>
      <c r="AP32" s="261"/>
      <c r="AQ32" s="261"/>
      <c r="AR32" s="261"/>
      <c r="AS32" s="261"/>
      <c r="AT32" s="263"/>
      <c r="AU32" s="261"/>
      <c r="AV32" s="261"/>
      <c r="AW32" s="261"/>
      <c r="AX32" s="261"/>
      <c r="AY32" s="261"/>
      <c r="AZ32" s="263"/>
      <c r="BA32" s="261"/>
      <c r="BB32" s="261"/>
      <c r="BC32" s="261"/>
      <c r="BD32" s="421"/>
      <c r="BE32" s="421"/>
      <c r="BF32" s="23"/>
      <c r="BG32" s="18"/>
    </row>
    <row r="33" spans="2:59" hidden="1">
      <c r="B33" s="454"/>
      <c r="C33" s="232" t="str">
        <f>IF(Log!N8&lt;&gt;"", Log!N8, "")</f>
        <v/>
      </c>
      <c r="D33" s="289"/>
      <c r="E33" s="289"/>
      <c r="F33" s="289"/>
      <c r="G33" s="289"/>
      <c r="H33" s="289"/>
      <c r="I33" s="289"/>
      <c r="J33" s="290"/>
      <c r="K33" s="289"/>
      <c r="L33" s="289"/>
      <c r="M33" s="289"/>
      <c r="N33" s="289"/>
      <c r="O33" s="289"/>
      <c r="P33" s="290"/>
      <c r="Q33" s="289"/>
      <c r="R33" s="289"/>
      <c r="S33" s="289"/>
      <c r="T33" s="289"/>
      <c r="U33" s="289"/>
      <c r="V33" s="290"/>
      <c r="W33" s="289"/>
      <c r="X33" s="289"/>
      <c r="Y33" s="289"/>
      <c r="Z33" s="289"/>
      <c r="AA33" s="289"/>
      <c r="AB33" s="290"/>
      <c r="AC33" s="289"/>
      <c r="AD33" s="289"/>
      <c r="AE33" s="289"/>
      <c r="AF33" s="289"/>
      <c r="AG33" s="261"/>
      <c r="AH33" s="290"/>
      <c r="AI33" s="289"/>
      <c r="AJ33" s="289"/>
      <c r="AK33" s="289"/>
      <c r="AL33" s="289"/>
      <c r="AM33" s="289"/>
      <c r="AN33" s="290"/>
      <c r="AO33" s="289"/>
      <c r="AP33" s="289"/>
      <c r="AQ33" s="289"/>
      <c r="AR33" s="289"/>
      <c r="AS33" s="289"/>
      <c r="AT33" s="290"/>
      <c r="AU33" s="289"/>
      <c r="AV33" s="289"/>
      <c r="AW33" s="289"/>
      <c r="AX33" s="289"/>
      <c r="AY33" s="289"/>
      <c r="AZ33" s="290"/>
      <c r="BA33" s="289"/>
      <c r="BB33" s="289"/>
      <c r="BC33" s="289"/>
      <c r="BD33" s="422"/>
      <c r="BE33" s="422"/>
      <c r="BF33" s="23"/>
      <c r="BG33" s="18"/>
    </row>
    <row r="34" spans="2:59">
      <c r="B34" s="452" t="str">
        <f>Log!O2</f>
        <v>Rogue</v>
      </c>
      <c r="C34" s="233" t="str">
        <f>IF(Log!O3&lt;&gt;"", Log!O3, "")</f>
        <v>Crystal</v>
      </c>
      <c r="D34" s="346">
        <v>0.56999999999999995</v>
      </c>
      <c r="E34" s="347">
        <v>0.26</v>
      </c>
      <c r="F34" s="338">
        <v>0.66</v>
      </c>
      <c r="G34" s="294"/>
      <c r="H34" s="294"/>
      <c r="I34" s="294"/>
      <c r="J34" s="348">
        <v>0.44</v>
      </c>
      <c r="K34" s="294"/>
      <c r="L34" s="294"/>
      <c r="M34" s="294"/>
      <c r="N34" s="294"/>
      <c r="O34" s="294"/>
      <c r="P34" s="349">
        <v>0.62</v>
      </c>
      <c r="Q34" s="294"/>
      <c r="R34" s="350">
        <v>0.43</v>
      </c>
      <c r="S34" s="294"/>
      <c r="T34" s="294"/>
      <c r="U34" s="294"/>
      <c r="V34" s="351">
        <v>0.52</v>
      </c>
      <c r="W34" s="294"/>
      <c r="X34" s="294"/>
      <c r="Y34" s="294"/>
      <c r="Z34" s="294"/>
      <c r="AA34" s="294"/>
      <c r="AB34" s="300"/>
      <c r="AC34" s="294"/>
      <c r="AD34" s="301">
        <v>0.52</v>
      </c>
      <c r="AE34" s="294"/>
      <c r="AF34" s="294"/>
      <c r="AG34" s="294"/>
      <c r="AH34" s="295">
        <v>0.5</v>
      </c>
      <c r="AI34" s="352">
        <v>0.57999999999999996</v>
      </c>
      <c r="AJ34" s="294"/>
      <c r="AK34" s="294"/>
      <c r="AL34" s="294"/>
      <c r="AM34" s="294"/>
      <c r="AN34" s="353">
        <v>0.65</v>
      </c>
      <c r="AO34" s="354">
        <v>0.56000000000000005</v>
      </c>
      <c r="AP34" s="294"/>
      <c r="AQ34" s="294"/>
      <c r="AR34" s="294"/>
      <c r="AS34" s="294"/>
      <c r="AT34" s="355">
        <v>0.64</v>
      </c>
      <c r="AU34" s="356">
        <v>0.36</v>
      </c>
      <c r="AV34" s="294"/>
      <c r="AW34" s="294"/>
      <c r="AX34" s="294"/>
      <c r="AY34" s="294"/>
      <c r="AZ34" s="357">
        <v>0.62</v>
      </c>
      <c r="BA34" s="358">
        <v>0.33</v>
      </c>
      <c r="BB34" s="359">
        <v>0.42</v>
      </c>
      <c r="BC34" s="294"/>
      <c r="BD34" s="423"/>
      <c r="BE34" s="424"/>
      <c r="BF34" s="23"/>
      <c r="BG34" s="18"/>
    </row>
    <row r="35" spans="2:59">
      <c r="B35" s="453"/>
      <c r="C35" s="231" t="str">
        <f>IF(Log!O4&lt;&gt;"", Log!O4, "")</f>
        <v>Miracle</v>
      </c>
      <c r="D35" s="360">
        <v>0.67</v>
      </c>
      <c r="E35" s="268">
        <v>0.45</v>
      </c>
      <c r="F35" s="320">
        <v>0.57999999999999996</v>
      </c>
      <c r="G35" s="261"/>
      <c r="H35" s="261"/>
      <c r="I35" s="261"/>
      <c r="J35" s="336">
        <v>0.5</v>
      </c>
      <c r="K35" s="261"/>
      <c r="L35" s="261"/>
      <c r="M35" s="261"/>
      <c r="N35" s="261"/>
      <c r="O35" s="261"/>
      <c r="P35" s="361">
        <v>0.56000000000000005</v>
      </c>
      <c r="Q35" s="261"/>
      <c r="R35" s="286">
        <v>0.42</v>
      </c>
      <c r="S35" s="261"/>
      <c r="T35" s="261"/>
      <c r="U35" s="261"/>
      <c r="V35" s="362">
        <v>0.56999999999999995</v>
      </c>
      <c r="W35" s="261"/>
      <c r="X35" s="261"/>
      <c r="Y35" s="261"/>
      <c r="Z35" s="261"/>
      <c r="AA35" s="261"/>
      <c r="AB35" s="263"/>
      <c r="AC35" s="261"/>
      <c r="AD35" s="279">
        <v>0.56999999999999995</v>
      </c>
      <c r="AE35" s="261"/>
      <c r="AF35" s="261"/>
      <c r="AG35" s="261"/>
      <c r="AH35" s="363">
        <v>0.42</v>
      </c>
      <c r="AI35" s="260">
        <v>0.5</v>
      </c>
      <c r="AJ35" s="261"/>
      <c r="AK35" s="261"/>
      <c r="AL35" s="261"/>
      <c r="AM35" s="261"/>
      <c r="AN35" s="336">
        <v>0.5</v>
      </c>
      <c r="AO35" s="277">
        <v>0.55000000000000004</v>
      </c>
      <c r="AP35" s="261"/>
      <c r="AQ35" s="261"/>
      <c r="AR35" s="261"/>
      <c r="AS35" s="261"/>
      <c r="AT35" s="337">
        <v>0.59</v>
      </c>
      <c r="AU35" s="364">
        <v>0.56999999999999995</v>
      </c>
      <c r="AV35" s="261"/>
      <c r="AW35" s="261"/>
      <c r="AX35" s="261"/>
      <c r="AY35" s="261"/>
      <c r="AZ35" s="365">
        <v>0.53</v>
      </c>
      <c r="BA35" s="366">
        <v>0.38</v>
      </c>
      <c r="BB35" s="282">
        <v>0.4</v>
      </c>
      <c r="BC35" s="261"/>
      <c r="BD35" s="421"/>
      <c r="BE35" s="421"/>
      <c r="BF35" s="23"/>
      <c r="BG35" s="18"/>
    </row>
    <row r="36" spans="2:59" hidden="1">
      <c r="B36" s="453"/>
      <c r="C36" s="231" t="str">
        <f>IF(Log!O5&lt;&gt;"", Log!O5, "")</f>
        <v/>
      </c>
      <c r="D36" s="261"/>
      <c r="E36" s="261"/>
      <c r="F36" s="261"/>
      <c r="G36" s="261"/>
      <c r="H36" s="261"/>
      <c r="I36" s="261"/>
      <c r="J36" s="263"/>
      <c r="K36" s="261"/>
      <c r="L36" s="261"/>
      <c r="M36" s="261"/>
      <c r="N36" s="261"/>
      <c r="O36" s="261"/>
      <c r="P36" s="263"/>
      <c r="Q36" s="261"/>
      <c r="R36" s="261"/>
      <c r="S36" s="261"/>
      <c r="T36" s="261"/>
      <c r="U36" s="261"/>
      <c r="V36" s="263"/>
      <c r="W36" s="261"/>
      <c r="X36" s="261"/>
      <c r="Y36" s="261"/>
      <c r="Z36" s="261"/>
      <c r="AA36" s="261"/>
      <c r="AB36" s="263"/>
      <c r="AC36" s="261"/>
      <c r="AD36" s="261"/>
      <c r="AE36" s="261"/>
      <c r="AF36" s="261"/>
      <c r="AG36" s="261"/>
      <c r="AH36" s="263"/>
      <c r="AI36" s="261"/>
      <c r="AJ36" s="261"/>
      <c r="AK36" s="261"/>
      <c r="AL36" s="261"/>
      <c r="AM36" s="261"/>
      <c r="AN36" s="263"/>
      <c r="AO36" s="261"/>
      <c r="AP36" s="261"/>
      <c r="AQ36" s="261"/>
      <c r="AR36" s="261"/>
      <c r="AS36" s="261"/>
      <c r="AT36" s="263"/>
      <c r="AU36" s="261"/>
      <c r="AV36" s="261"/>
      <c r="AW36" s="261"/>
      <c r="AX36" s="261"/>
      <c r="AY36" s="261"/>
      <c r="AZ36" s="263"/>
      <c r="BA36" s="261"/>
      <c r="BB36" s="274">
        <v>0.41</v>
      </c>
      <c r="BC36" s="261"/>
      <c r="BD36" s="421"/>
      <c r="BE36" s="421"/>
      <c r="BF36" s="23"/>
      <c r="BG36" s="18"/>
    </row>
    <row r="37" spans="2:59" hidden="1">
      <c r="B37" s="453"/>
      <c r="C37" s="231" t="str">
        <f>IF(Log!O6&lt;&gt;"", Log!O6, "")</f>
        <v/>
      </c>
      <c r="D37" s="261"/>
      <c r="E37" s="261"/>
      <c r="F37" s="261"/>
      <c r="G37" s="261"/>
      <c r="H37" s="261"/>
      <c r="I37" s="261"/>
      <c r="J37" s="263"/>
      <c r="K37" s="261"/>
      <c r="L37" s="261"/>
      <c r="M37" s="261"/>
      <c r="N37" s="261"/>
      <c r="O37" s="261"/>
      <c r="P37" s="263"/>
      <c r="Q37" s="261"/>
      <c r="R37" s="261"/>
      <c r="S37" s="261"/>
      <c r="T37" s="261"/>
      <c r="U37" s="261"/>
      <c r="V37" s="263"/>
      <c r="W37" s="261"/>
      <c r="X37" s="261"/>
      <c r="Y37" s="261"/>
      <c r="Z37" s="261"/>
      <c r="AA37" s="261"/>
      <c r="AB37" s="263"/>
      <c r="AC37" s="261"/>
      <c r="AD37" s="261"/>
      <c r="AE37" s="261"/>
      <c r="AF37" s="261"/>
      <c r="AG37" s="261"/>
      <c r="AH37" s="263"/>
      <c r="AI37" s="261"/>
      <c r="AJ37" s="261"/>
      <c r="AK37" s="261"/>
      <c r="AL37" s="261"/>
      <c r="AM37" s="261"/>
      <c r="AN37" s="263"/>
      <c r="AO37" s="261"/>
      <c r="AP37" s="261"/>
      <c r="AQ37" s="261"/>
      <c r="AR37" s="261"/>
      <c r="AS37" s="261"/>
      <c r="AT37" s="263"/>
      <c r="AU37" s="261"/>
      <c r="AV37" s="261"/>
      <c r="AW37" s="261"/>
      <c r="AX37" s="261"/>
      <c r="AY37" s="261"/>
      <c r="AZ37" s="263"/>
      <c r="BA37" s="261"/>
      <c r="BB37" s="261"/>
      <c r="BC37" s="261"/>
      <c r="BD37" s="421"/>
      <c r="BE37" s="421"/>
      <c r="BF37" s="23"/>
      <c r="BG37" s="18"/>
    </row>
    <row r="38" spans="2:59" hidden="1">
      <c r="B38" s="453"/>
      <c r="C38" s="231" t="str">
        <f>IF(Log!O7&lt;&gt;"", Log!O7, "")</f>
        <v/>
      </c>
      <c r="D38" s="261"/>
      <c r="E38" s="261"/>
      <c r="F38" s="261"/>
      <c r="G38" s="261"/>
      <c r="H38" s="261"/>
      <c r="I38" s="261"/>
      <c r="J38" s="263"/>
      <c r="K38" s="261"/>
      <c r="L38" s="261"/>
      <c r="M38" s="261"/>
      <c r="N38" s="261"/>
      <c r="O38" s="261"/>
      <c r="P38" s="263"/>
      <c r="Q38" s="261"/>
      <c r="R38" s="261"/>
      <c r="S38" s="261"/>
      <c r="T38" s="261"/>
      <c r="U38" s="261"/>
      <c r="V38" s="263"/>
      <c r="W38" s="261"/>
      <c r="X38" s="261"/>
      <c r="Y38" s="261"/>
      <c r="Z38" s="261"/>
      <c r="AA38" s="261"/>
      <c r="AB38" s="263"/>
      <c r="AC38" s="261"/>
      <c r="AD38" s="261"/>
      <c r="AE38" s="261"/>
      <c r="AF38" s="261"/>
      <c r="AG38" s="261"/>
      <c r="AH38" s="263"/>
      <c r="AI38" s="261"/>
      <c r="AJ38" s="261"/>
      <c r="AK38" s="261"/>
      <c r="AL38" s="261"/>
      <c r="AM38" s="261"/>
      <c r="AN38" s="263"/>
      <c r="AO38" s="261"/>
      <c r="AP38" s="261"/>
      <c r="AQ38" s="261"/>
      <c r="AR38" s="261"/>
      <c r="AS38" s="261"/>
      <c r="AT38" s="263"/>
      <c r="AU38" s="261"/>
      <c r="AV38" s="261"/>
      <c r="AW38" s="261"/>
      <c r="AX38" s="261"/>
      <c r="AY38" s="261"/>
      <c r="AZ38" s="263"/>
      <c r="BA38" s="261"/>
      <c r="BB38" s="261"/>
      <c r="BC38" s="261"/>
      <c r="BD38" s="421"/>
      <c r="BE38" s="421"/>
      <c r="BF38" s="23"/>
      <c r="BG38" s="18"/>
    </row>
    <row r="39" spans="2:59" hidden="1">
      <c r="B39" s="454"/>
      <c r="C39" s="232" t="str">
        <f>IF(Log!O8&lt;&gt;"", Log!O8, "")</f>
        <v/>
      </c>
      <c r="D39" s="289"/>
      <c r="E39" s="289"/>
      <c r="F39" s="289"/>
      <c r="G39" s="289"/>
      <c r="H39" s="289"/>
      <c r="I39" s="289"/>
      <c r="J39" s="290"/>
      <c r="K39" s="289"/>
      <c r="L39" s="289"/>
      <c r="M39" s="289"/>
      <c r="N39" s="289"/>
      <c r="O39" s="289"/>
      <c r="P39" s="290"/>
      <c r="Q39" s="289"/>
      <c r="R39" s="289"/>
      <c r="S39" s="289"/>
      <c r="T39" s="289"/>
      <c r="U39" s="289"/>
      <c r="V39" s="290"/>
      <c r="W39" s="289"/>
      <c r="X39" s="289"/>
      <c r="Y39" s="289"/>
      <c r="Z39" s="289"/>
      <c r="AA39" s="289"/>
      <c r="AB39" s="290"/>
      <c r="AC39" s="289"/>
      <c r="AD39" s="289"/>
      <c r="AE39" s="289"/>
      <c r="AF39" s="289"/>
      <c r="AG39" s="289"/>
      <c r="AH39" s="290"/>
      <c r="AI39" s="289"/>
      <c r="AJ39" s="289"/>
      <c r="AK39" s="289"/>
      <c r="AL39" s="289"/>
      <c r="AM39" s="261"/>
      <c r="AN39" s="290"/>
      <c r="AO39" s="289"/>
      <c r="AP39" s="289"/>
      <c r="AQ39" s="289"/>
      <c r="AR39" s="289"/>
      <c r="AS39" s="289"/>
      <c r="AT39" s="290"/>
      <c r="AU39" s="289"/>
      <c r="AV39" s="289"/>
      <c r="AW39" s="289"/>
      <c r="AX39" s="289"/>
      <c r="AY39" s="289"/>
      <c r="AZ39" s="290"/>
      <c r="BA39" s="289"/>
      <c r="BB39" s="289"/>
      <c r="BC39" s="289"/>
      <c r="BD39" s="422"/>
      <c r="BE39" s="422"/>
      <c r="BF39" s="23"/>
      <c r="BG39" s="18"/>
    </row>
    <row r="40" spans="2:59">
      <c r="B40" s="452" t="str">
        <f>Log!P2</f>
        <v>Shaman</v>
      </c>
      <c r="C40" s="233" t="str">
        <f>IF(Log!P3&lt;&gt;"", Log!P3, "")</f>
        <v>Elemental</v>
      </c>
      <c r="D40" s="307"/>
      <c r="E40" s="367">
        <v>0.57999999999999996</v>
      </c>
      <c r="F40" s="297">
        <v>0.56999999999999995</v>
      </c>
      <c r="G40" s="294"/>
      <c r="H40" s="294"/>
      <c r="I40" s="294"/>
      <c r="J40" s="368">
        <v>0.6</v>
      </c>
      <c r="K40" s="294"/>
      <c r="L40" s="294"/>
      <c r="M40" s="294"/>
      <c r="N40" s="294"/>
      <c r="O40" s="294"/>
      <c r="P40" s="295">
        <v>0.5</v>
      </c>
      <c r="Q40" s="294"/>
      <c r="R40" s="369">
        <v>0.34</v>
      </c>
      <c r="S40" s="294"/>
      <c r="T40" s="294"/>
      <c r="U40" s="294"/>
      <c r="V40" s="370">
        <v>0.51</v>
      </c>
      <c r="W40" s="294"/>
      <c r="X40" s="294"/>
      <c r="Y40" s="294"/>
      <c r="Z40" s="294"/>
      <c r="AA40" s="294"/>
      <c r="AB40" s="300"/>
      <c r="AC40" s="294"/>
      <c r="AD40" s="315">
        <v>0.51</v>
      </c>
      <c r="AE40" s="294"/>
      <c r="AF40" s="294"/>
      <c r="AG40" s="294"/>
      <c r="AH40" s="371">
        <v>0.35</v>
      </c>
      <c r="AI40" s="299">
        <v>0.5</v>
      </c>
      <c r="AJ40" s="294"/>
      <c r="AK40" s="294"/>
      <c r="AL40" s="294"/>
      <c r="AM40" s="294"/>
      <c r="AN40" s="295">
        <v>0.5</v>
      </c>
      <c r="AO40" s="294"/>
      <c r="AP40" s="294"/>
      <c r="AQ40" s="294"/>
      <c r="AR40" s="294"/>
      <c r="AS40" s="294"/>
      <c r="AT40" s="300"/>
      <c r="AU40" s="294"/>
      <c r="AV40" s="294"/>
      <c r="AW40" s="294"/>
      <c r="AX40" s="294"/>
      <c r="AY40" s="294"/>
      <c r="AZ40" s="300"/>
      <c r="BA40" s="294"/>
      <c r="BB40" s="313">
        <v>0.44</v>
      </c>
      <c r="BC40" s="294"/>
      <c r="BD40" s="423"/>
      <c r="BE40" s="424"/>
      <c r="BF40" s="23"/>
      <c r="BG40" s="18"/>
    </row>
    <row r="41" spans="2:59">
      <c r="B41" s="453"/>
      <c r="C41" s="231" t="str">
        <f>IF(Log!P4&lt;&gt;"", Log!P4, "")</f>
        <v>Murloc</v>
      </c>
      <c r="D41" s="261"/>
      <c r="E41" s="261"/>
      <c r="F41" s="261"/>
      <c r="G41" s="261"/>
      <c r="H41" s="261"/>
      <c r="I41" s="261"/>
      <c r="J41" s="283">
        <v>0.4</v>
      </c>
      <c r="K41" s="261"/>
      <c r="L41" s="261"/>
      <c r="M41" s="261"/>
      <c r="N41" s="261"/>
      <c r="O41" s="261"/>
      <c r="P41" s="263"/>
      <c r="Q41" s="261"/>
      <c r="R41" s="261"/>
      <c r="S41" s="261"/>
      <c r="T41" s="261"/>
      <c r="U41" s="261"/>
      <c r="V41" s="263"/>
      <c r="W41" s="261"/>
      <c r="X41" s="261"/>
      <c r="Y41" s="261"/>
      <c r="Z41" s="261"/>
      <c r="AA41" s="261"/>
      <c r="AB41" s="263"/>
      <c r="AC41" s="261"/>
      <c r="AD41" s="261"/>
      <c r="AE41" s="261"/>
      <c r="AF41" s="261"/>
      <c r="AG41" s="261"/>
      <c r="AH41" s="372">
        <v>0.44</v>
      </c>
      <c r="AI41" s="268">
        <v>0.45</v>
      </c>
      <c r="AJ41" s="261"/>
      <c r="AK41" s="261"/>
      <c r="AL41" s="261"/>
      <c r="AM41" s="261"/>
      <c r="AN41" s="263"/>
      <c r="AO41" s="260">
        <v>0.5</v>
      </c>
      <c r="AP41" s="261"/>
      <c r="AQ41" s="261"/>
      <c r="AR41" s="261"/>
      <c r="AS41" s="261"/>
      <c r="AT41" s="263"/>
      <c r="AU41" s="373">
        <v>0.3</v>
      </c>
      <c r="AV41" s="261"/>
      <c r="AW41" s="261"/>
      <c r="AX41" s="261"/>
      <c r="AY41" s="261"/>
      <c r="AZ41" s="374">
        <v>0.47</v>
      </c>
      <c r="BA41" s="373">
        <v>0.3</v>
      </c>
      <c r="BB41" s="261"/>
      <c r="BC41" s="261"/>
      <c r="BD41" s="421"/>
      <c r="BE41" s="421"/>
      <c r="BF41" s="23"/>
      <c r="BG41" s="18"/>
    </row>
    <row r="42" spans="2:59">
      <c r="B42" s="453"/>
      <c r="C42" s="231" t="str">
        <f>IF(Log!P5&lt;&gt;"", Log!P5, "")</f>
        <v>Jade</v>
      </c>
      <c r="D42" s="261"/>
      <c r="E42" s="261"/>
      <c r="F42" s="261"/>
      <c r="G42" s="261"/>
      <c r="H42" s="261"/>
      <c r="I42" s="261"/>
      <c r="J42" s="263"/>
      <c r="K42" s="261"/>
      <c r="L42" s="261"/>
      <c r="M42" s="261"/>
      <c r="N42" s="261"/>
      <c r="O42" s="261"/>
      <c r="P42" s="263"/>
      <c r="Q42" s="261"/>
      <c r="R42" s="261"/>
      <c r="S42" s="261"/>
      <c r="T42" s="261"/>
      <c r="U42" s="261"/>
      <c r="V42" s="263"/>
      <c r="W42" s="261"/>
      <c r="X42" s="261"/>
      <c r="Y42" s="261"/>
      <c r="Z42" s="261"/>
      <c r="AA42" s="261"/>
      <c r="AB42" s="263"/>
      <c r="AC42" s="261"/>
      <c r="AD42" s="261"/>
      <c r="AE42" s="261"/>
      <c r="AF42" s="261"/>
      <c r="AG42" s="261"/>
      <c r="AH42" s="263"/>
      <c r="AI42" s="261"/>
      <c r="AJ42" s="261"/>
      <c r="AK42" s="261"/>
      <c r="AL42" s="261"/>
      <c r="AM42" s="261"/>
      <c r="AN42" s="263"/>
      <c r="AO42" s="261"/>
      <c r="AP42" s="260">
        <v>0.5</v>
      </c>
      <c r="AQ42" s="261"/>
      <c r="AR42" s="261"/>
      <c r="AS42" s="261"/>
      <c r="AT42" s="263"/>
      <c r="AU42" s="261"/>
      <c r="AV42" s="261"/>
      <c r="AW42" s="261"/>
      <c r="AX42" s="261"/>
      <c r="AY42" s="261"/>
      <c r="AZ42" s="263"/>
      <c r="BA42" s="261"/>
      <c r="BB42" s="261"/>
      <c r="BC42" s="261"/>
      <c r="BD42" s="421"/>
      <c r="BE42" s="421"/>
      <c r="BF42" s="23"/>
      <c r="BG42" s="18"/>
    </row>
    <row r="43" spans="2:59" hidden="1">
      <c r="B43" s="453"/>
      <c r="C43" s="231" t="str">
        <f>IF(Log!P6&lt;&gt;"", Log!P6, "")</f>
        <v/>
      </c>
      <c r="D43" s="261"/>
      <c r="E43" s="261"/>
      <c r="F43" s="261"/>
      <c r="G43" s="261"/>
      <c r="H43" s="261"/>
      <c r="I43" s="261"/>
      <c r="J43" s="263"/>
      <c r="K43" s="261"/>
      <c r="L43" s="261"/>
      <c r="M43" s="261"/>
      <c r="N43" s="261"/>
      <c r="O43" s="261"/>
      <c r="P43" s="263"/>
      <c r="Q43" s="261"/>
      <c r="R43" s="261"/>
      <c r="S43" s="261"/>
      <c r="T43" s="261"/>
      <c r="U43" s="261"/>
      <c r="V43" s="263"/>
      <c r="W43" s="261"/>
      <c r="X43" s="261"/>
      <c r="Y43" s="261"/>
      <c r="Z43" s="261"/>
      <c r="AA43" s="261"/>
      <c r="AB43" s="263"/>
      <c r="AC43" s="261"/>
      <c r="AD43" s="261"/>
      <c r="AE43" s="261"/>
      <c r="AF43" s="261"/>
      <c r="AG43" s="261"/>
      <c r="AH43" s="263"/>
      <c r="AI43" s="261"/>
      <c r="AJ43" s="261"/>
      <c r="AK43" s="261"/>
      <c r="AL43" s="261"/>
      <c r="AM43" s="261"/>
      <c r="AN43" s="263"/>
      <c r="AO43" s="261"/>
      <c r="AP43" s="261"/>
      <c r="AQ43" s="261"/>
      <c r="AR43" s="261"/>
      <c r="AS43" s="261"/>
      <c r="AT43" s="263"/>
      <c r="AU43" s="261"/>
      <c r="AV43" s="261"/>
      <c r="AW43" s="261"/>
      <c r="AX43" s="261"/>
      <c r="AY43" s="261"/>
      <c r="AZ43" s="263"/>
      <c r="BA43" s="261"/>
      <c r="BB43" s="261"/>
      <c r="BC43" s="261"/>
      <c r="BD43" s="421"/>
      <c r="BE43" s="421"/>
      <c r="BF43" s="23"/>
      <c r="BG43" s="18"/>
    </row>
    <row r="44" spans="2:59" hidden="1">
      <c r="B44" s="453"/>
      <c r="C44" s="231" t="str">
        <f>IF(Log!P7&lt;&gt;"", Log!P7, "")</f>
        <v/>
      </c>
      <c r="D44" s="261"/>
      <c r="E44" s="261"/>
      <c r="F44" s="261"/>
      <c r="G44" s="261"/>
      <c r="H44" s="261"/>
      <c r="I44" s="261"/>
      <c r="J44" s="263"/>
      <c r="K44" s="261"/>
      <c r="L44" s="261"/>
      <c r="M44" s="261"/>
      <c r="N44" s="261"/>
      <c r="O44" s="261"/>
      <c r="P44" s="263"/>
      <c r="Q44" s="261"/>
      <c r="R44" s="261"/>
      <c r="S44" s="261"/>
      <c r="T44" s="261"/>
      <c r="U44" s="261"/>
      <c r="V44" s="263"/>
      <c r="W44" s="261"/>
      <c r="X44" s="261"/>
      <c r="Y44" s="261"/>
      <c r="Z44" s="261"/>
      <c r="AA44" s="261"/>
      <c r="AB44" s="263"/>
      <c r="AC44" s="261"/>
      <c r="AD44" s="261"/>
      <c r="AE44" s="261"/>
      <c r="AF44" s="261"/>
      <c r="AG44" s="261"/>
      <c r="AH44" s="263"/>
      <c r="AI44" s="261"/>
      <c r="AJ44" s="261"/>
      <c r="AK44" s="261"/>
      <c r="AL44" s="261"/>
      <c r="AM44" s="261"/>
      <c r="AN44" s="263"/>
      <c r="AO44" s="261"/>
      <c r="AP44" s="261"/>
      <c r="AQ44" s="261"/>
      <c r="AR44" s="261"/>
      <c r="AS44" s="261"/>
      <c r="AT44" s="263"/>
      <c r="AU44" s="261"/>
      <c r="AV44" s="261"/>
      <c r="AW44" s="261"/>
      <c r="AX44" s="261"/>
      <c r="AY44" s="261"/>
      <c r="AZ44" s="263"/>
      <c r="BA44" s="261"/>
      <c r="BB44" s="261"/>
      <c r="BC44" s="261"/>
      <c r="BD44" s="421"/>
      <c r="BE44" s="421"/>
      <c r="BF44" s="23"/>
      <c r="BG44" s="18"/>
    </row>
    <row r="45" spans="2:59" hidden="1">
      <c r="B45" s="454"/>
      <c r="C45" s="232" t="str">
        <f>IF(Log!P8&lt;&gt;"", Log!P8, "")</f>
        <v/>
      </c>
      <c r="D45" s="289"/>
      <c r="E45" s="289"/>
      <c r="F45" s="289"/>
      <c r="G45" s="289"/>
      <c r="H45" s="289"/>
      <c r="I45" s="289"/>
      <c r="J45" s="290"/>
      <c r="K45" s="289"/>
      <c r="L45" s="289"/>
      <c r="M45" s="289"/>
      <c r="N45" s="289"/>
      <c r="O45" s="289"/>
      <c r="P45" s="290"/>
      <c r="Q45" s="289"/>
      <c r="R45" s="289"/>
      <c r="S45" s="289"/>
      <c r="T45" s="289"/>
      <c r="U45" s="289"/>
      <c r="V45" s="290"/>
      <c r="W45" s="289"/>
      <c r="X45" s="289"/>
      <c r="Y45" s="289"/>
      <c r="Z45" s="289"/>
      <c r="AA45" s="289"/>
      <c r="AB45" s="290"/>
      <c r="AC45" s="289"/>
      <c r="AD45" s="289"/>
      <c r="AE45" s="289"/>
      <c r="AF45" s="289"/>
      <c r="AG45" s="289"/>
      <c r="AH45" s="290"/>
      <c r="AI45" s="289"/>
      <c r="AJ45" s="289"/>
      <c r="AK45" s="289"/>
      <c r="AL45" s="289"/>
      <c r="AM45" s="289"/>
      <c r="AN45" s="290"/>
      <c r="AO45" s="289"/>
      <c r="AP45" s="289"/>
      <c r="AQ45" s="289"/>
      <c r="AR45" s="289"/>
      <c r="AS45" s="261"/>
      <c r="AT45" s="290"/>
      <c r="AU45" s="289"/>
      <c r="AV45" s="289"/>
      <c r="AW45" s="289"/>
      <c r="AX45" s="289"/>
      <c r="AY45" s="289"/>
      <c r="AZ45" s="290"/>
      <c r="BA45" s="289"/>
      <c r="BB45" s="289"/>
      <c r="BC45" s="289"/>
      <c r="BD45" s="422"/>
      <c r="BE45" s="422"/>
      <c r="BF45" s="23"/>
      <c r="BG45" s="18"/>
    </row>
    <row r="46" spans="2:59">
      <c r="B46" s="452" t="str">
        <f>Log!Q2</f>
        <v>Warlock</v>
      </c>
      <c r="C46" s="233" t="str">
        <f>IF(Log!Q3&lt;&gt;"", Log!Q3, "")</f>
        <v>Hand</v>
      </c>
      <c r="D46" s="307"/>
      <c r="E46" s="294"/>
      <c r="F46" s="294"/>
      <c r="G46" s="294"/>
      <c r="H46" s="294"/>
      <c r="I46" s="294"/>
      <c r="J46" s="300"/>
      <c r="K46" s="294"/>
      <c r="L46" s="294"/>
      <c r="M46" s="294"/>
      <c r="N46" s="294"/>
      <c r="O46" s="294"/>
      <c r="P46" s="300"/>
      <c r="Q46" s="294"/>
      <c r="R46" s="294"/>
      <c r="S46" s="294"/>
      <c r="T46" s="294"/>
      <c r="U46" s="294"/>
      <c r="V46" s="300"/>
      <c r="W46" s="294"/>
      <c r="X46" s="294"/>
      <c r="Y46" s="294"/>
      <c r="Z46" s="294"/>
      <c r="AA46" s="294"/>
      <c r="AB46" s="300"/>
      <c r="AC46" s="294"/>
      <c r="AD46" s="294"/>
      <c r="AE46" s="294"/>
      <c r="AF46" s="294"/>
      <c r="AG46" s="294"/>
      <c r="AH46" s="375">
        <v>0.36</v>
      </c>
      <c r="AI46" s="328">
        <v>0.41</v>
      </c>
      <c r="AJ46" s="294"/>
      <c r="AK46" s="294"/>
      <c r="AL46" s="294"/>
      <c r="AM46" s="294"/>
      <c r="AN46" s="300"/>
      <c r="AO46" s="294"/>
      <c r="AP46" s="294"/>
      <c r="AQ46" s="294"/>
      <c r="AR46" s="294"/>
      <c r="AS46" s="294"/>
      <c r="AT46" s="295">
        <v>0.5</v>
      </c>
      <c r="AU46" s="367">
        <v>0.57999999999999996</v>
      </c>
      <c r="AV46" s="294"/>
      <c r="AW46" s="294"/>
      <c r="AX46" s="294"/>
      <c r="AY46" s="294"/>
      <c r="AZ46" s="311">
        <v>0.38</v>
      </c>
      <c r="BA46" s="308">
        <v>0.37</v>
      </c>
      <c r="BB46" s="376">
        <v>0.59</v>
      </c>
      <c r="BC46" s="294"/>
      <c r="BD46" s="423"/>
      <c r="BE46" s="424"/>
      <c r="BF46" s="23"/>
      <c r="BG46" s="18"/>
    </row>
    <row r="47" spans="2:59">
      <c r="B47" s="453"/>
      <c r="C47" s="231" t="str">
        <f>IF(Log!Q4&lt;&gt;"", Log!Q4, "")</f>
        <v>Zoo</v>
      </c>
      <c r="D47" s="261"/>
      <c r="E47" s="342">
        <v>0.43</v>
      </c>
      <c r="F47" s="270">
        <v>0.56000000000000005</v>
      </c>
      <c r="G47" s="261"/>
      <c r="H47" s="261"/>
      <c r="I47" s="261"/>
      <c r="J47" s="377">
        <v>0.47</v>
      </c>
      <c r="K47" s="261"/>
      <c r="L47" s="261"/>
      <c r="M47" s="261"/>
      <c r="N47" s="261"/>
      <c r="O47" s="261"/>
      <c r="P47" s="378">
        <v>0.56000000000000005</v>
      </c>
      <c r="Q47" s="261"/>
      <c r="R47" s="379">
        <v>0.27</v>
      </c>
      <c r="S47" s="261"/>
      <c r="T47" s="261"/>
      <c r="U47" s="261"/>
      <c r="V47" s="380">
        <v>0.37</v>
      </c>
      <c r="W47" s="261"/>
      <c r="X47" s="261"/>
      <c r="Y47" s="261"/>
      <c r="Z47" s="261"/>
      <c r="AA47" s="261"/>
      <c r="AB47" s="263"/>
      <c r="AC47" s="261"/>
      <c r="AD47" s="275">
        <v>0.49</v>
      </c>
      <c r="AE47" s="261"/>
      <c r="AF47" s="261"/>
      <c r="AG47" s="261"/>
      <c r="AH47" s="288">
        <v>0.64</v>
      </c>
      <c r="AI47" s="381">
        <v>0.43</v>
      </c>
      <c r="AJ47" s="261"/>
      <c r="AK47" s="261"/>
      <c r="AL47" s="261"/>
      <c r="AM47" s="261"/>
      <c r="AN47" s="263"/>
      <c r="AO47" s="382">
        <v>0.7</v>
      </c>
      <c r="AP47" s="261"/>
      <c r="AQ47" s="261"/>
      <c r="AR47" s="261"/>
      <c r="AS47" s="261"/>
      <c r="AT47" s="278">
        <v>0.42</v>
      </c>
      <c r="AU47" s="260">
        <v>0.5</v>
      </c>
      <c r="AV47" s="261"/>
      <c r="AW47" s="261"/>
      <c r="AX47" s="261"/>
      <c r="AY47" s="261"/>
      <c r="AZ47" s="383">
        <v>0.31</v>
      </c>
      <c r="BA47" s="287">
        <v>0.44</v>
      </c>
      <c r="BB47" s="324">
        <v>0.61</v>
      </c>
      <c r="BC47" s="261"/>
      <c r="BD47" s="421"/>
      <c r="BE47" s="421"/>
      <c r="BF47" s="23"/>
      <c r="BG47" s="18"/>
    </row>
    <row r="48" spans="2:59" hidden="1">
      <c r="B48" s="453"/>
      <c r="C48" s="231" t="str">
        <f>IF(Log!Q5&lt;&gt;"", Log!Q5, "")</f>
        <v/>
      </c>
      <c r="D48" s="261"/>
      <c r="E48" s="261"/>
      <c r="F48" s="261"/>
      <c r="G48" s="261"/>
      <c r="H48" s="261"/>
      <c r="I48" s="261"/>
      <c r="J48" s="263"/>
      <c r="K48" s="261"/>
      <c r="L48" s="261"/>
      <c r="M48" s="261"/>
      <c r="N48" s="261"/>
      <c r="O48" s="261"/>
      <c r="P48" s="263"/>
      <c r="Q48" s="261"/>
      <c r="R48" s="261"/>
      <c r="S48" s="261"/>
      <c r="T48" s="261"/>
      <c r="U48" s="261"/>
      <c r="V48" s="263"/>
      <c r="W48" s="261"/>
      <c r="X48" s="261"/>
      <c r="Y48" s="261"/>
      <c r="Z48" s="261"/>
      <c r="AA48" s="261"/>
      <c r="AB48" s="263"/>
      <c r="AC48" s="261"/>
      <c r="AD48" s="261"/>
      <c r="AE48" s="261"/>
      <c r="AF48" s="261"/>
      <c r="AG48" s="261"/>
      <c r="AH48" s="263"/>
      <c r="AI48" s="261"/>
      <c r="AJ48" s="261"/>
      <c r="AK48" s="261"/>
      <c r="AL48" s="261"/>
      <c r="AM48" s="261"/>
      <c r="AN48" s="263"/>
      <c r="AO48" s="261"/>
      <c r="AP48" s="261"/>
      <c r="AQ48" s="261"/>
      <c r="AR48" s="261"/>
      <c r="AS48" s="261"/>
      <c r="AT48" s="263"/>
      <c r="AU48" s="261"/>
      <c r="AV48" s="261"/>
      <c r="AW48" s="261"/>
      <c r="AX48" s="261"/>
      <c r="AY48" s="261"/>
      <c r="AZ48" s="263"/>
      <c r="BA48" s="261"/>
      <c r="BB48" s="384">
        <v>0.63</v>
      </c>
      <c r="BC48" s="261"/>
      <c r="BD48" s="421"/>
      <c r="BE48" s="421"/>
      <c r="BF48" s="23"/>
      <c r="BG48" s="18"/>
    </row>
    <row r="49" spans="1:59" hidden="1">
      <c r="B49" s="453"/>
      <c r="C49" s="231" t="str">
        <f>IF(Log!Q6&lt;&gt;"", Log!Q6, "")</f>
        <v/>
      </c>
      <c r="D49" s="261"/>
      <c r="E49" s="261"/>
      <c r="F49" s="261"/>
      <c r="G49" s="261"/>
      <c r="H49" s="261"/>
      <c r="I49" s="261"/>
      <c r="J49" s="263"/>
      <c r="K49" s="261"/>
      <c r="L49" s="261"/>
      <c r="M49" s="261"/>
      <c r="N49" s="261"/>
      <c r="O49" s="261"/>
      <c r="P49" s="263"/>
      <c r="Q49" s="261"/>
      <c r="R49" s="261"/>
      <c r="S49" s="261"/>
      <c r="T49" s="261"/>
      <c r="U49" s="261"/>
      <c r="V49" s="263"/>
      <c r="W49" s="261"/>
      <c r="X49" s="261"/>
      <c r="Y49" s="261"/>
      <c r="Z49" s="261"/>
      <c r="AA49" s="261"/>
      <c r="AB49" s="263"/>
      <c r="AC49" s="261"/>
      <c r="AD49" s="261"/>
      <c r="AE49" s="261"/>
      <c r="AF49" s="261"/>
      <c r="AG49" s="261"/>
      <c r="AH49" s="263"/>
      <c r="AI49" s="261"/>
      <c r="AJ49" s="261"/>
      <c r="AK49" s="261"/>
      <c r="AL49" s="261"/>
      <c r="AM49" s="261"/>
      <c r="AN49" s="263"/>
      <c r="AO49" s="261"/>
      <c r="AP49" s="261"/>
      <c r="AQ49" s="261"/>
      <c r="AR49" s="261"/>
      <c r="AS49" s="261"/>
      <c r="AT49" s="263"/>
      <c r="AU49" s="261"/>
      <c r="AV49" s="261"/>
      <c r="AW49" s="261"/>
      <c r="AX49" s="261"/>
      <c r="AY49" s="261"/>
      <c r="AZ49" s="263"/>
      <c r="BA49" s="261"/>
      <c r="BB49" s="261"/>
      <c r="BC49" s="261"/>
      <c r="BD49" s="421"/>
      <c r="BE49" s="421"/>
      <c r="BF49" s="23"/>
      <c r="BG49" s="18"/>
    </row>
    <row r="50" spans="1:59" hidden="1">
      <c r="B50" s="453"/>
      <c r="C50" s="231" t="str">
        <f>IF(Log!Q7&lt;&gt;"", Log!Q7, "")</f>
        <v/>
      </c>
      <c r="D50" s="261"/>
      <c r="E50" s="261"/>
      <c r="F50" s="261"/>
      <c r="G50" s="261"/>
      <c r="H50" s="261"/>
      <c r="I50" s="261"/>
      <c r="J50" s="263"/>
      <c r="K50" s="261"/>
      <c r="L50" s="261"/>
      <c r="M50" s="261"/>
      <c r="N50" s="261"/>
      <c r="O50" s="261"/>
      <c r="P50" s="263"/>
      <c r="Q50" s="261"/>
      <c r="R50" s="261"/>
      <c r="S50" s="261"/>
      <c r="T50" s="261"/>
      <c r="U50" s="261"/>
      <c r="V50" s="263"/>
      <c r="W50" s="261"/>
      <c r="X50" s="261"/>
      <c r="Y50" s="261"/>
      <c r="Z50" s="261"/>
      <c r="AA50" s="261"/>
      <c r="AB50" s="263"/>
      <c r="AC50" s="261"/>
      <c r="AD50" s="261"/>
      <c r="AE50" s="261"/>
      <c r="AF50" s="261"/>
      <c r="AG50" s="261"/>
      <c r="AH50" s="263"/>
      <c r="AI50" s="261"/>
      <c r="AJ50" s="261"/>
      <c r="AK50" s="261"/>
      <c r="AL50" s="261"/>
      <c r="AM50" s="261"/>
      <c r="AN50" s="263"/>
      <c r="AO50" s="261"/>
      <c r="AP50" s="261"/>
      <c r="AQ50" s="261"/>
      <c r="AR50" s="261"/>
      <c r="AS50" s="261"/>
      <c r="AT50" s="263"/>
      <c r="AU50" s="261"/>
      <c r="AV50" s="261"/>
      <c r="AW50" s="261"/>
      <c r="AX50" s="261"/>
      <c r="AY50" s="261"/>
      <c r="AZ50" s="263"/>
      <c r="BA50" s="261"/>
      <c r="BB50" s="261"/>
      <c r="BC50" s="261"/>
      <c r="BD50" s="421"/>
      <c r="BE50" s="421"/>
      <c r="BF50" s="23"/>
      <c r="BG50" s="18"/>
    </row>
    <row r="51" spans="1:59" hidden="1">
      <c r="B51" s="454"/>
      <c r="C51" s="232" t="str">
        <f>IF(Log!Q8&lt;&gt;"", Log!Q8, "")</f>
        <v/>
      </c>
      <c r="D51" s="289"/>
      <c r="E51" s="289"/>
      <c r="F51" s="289"/>
      <c r="G51" s="289"/>
      <c r="H51" s="289"/>
      <c r="I51" s="289"/>
      <c r="J51" s="290"/>
      <c r="K51" s="289"/>
      <c r="L51" s="289"/>
      <c r="M51" s="289"/>
      <c r="N51" s="289"/>
      <c r="O51" s="289"/>
      <c r="P51" s="290"/>
      <c r="Q51" s="289"/>
      <c r="R51" s="289"/>
      <c r="S51" s="289"/>
      <c r="T51" s="289"/>
      <c r="U51" s="289"/>
      <c r="V51" s="290"/>
      <c r="W51" s="289"/>
      <c r="X51" s="289"/>
      <c r="Y51" s="289"/>
      <c r="Z51" s="289"/>
      <c r="AA51" s="289"/>
      <c r="AB51" s="290"/>
      <c r="AC51" s="289"/>
      <c r="AD51" s="289"/>
      <c r="AE51" s="289"/>
      <c r="AF51" s="289"/>
      <c r="AG51" s="289"/>
      <c r="AH51" s="290"/>
      <c r="AI51" s="289"/>
      <c r="AJ51" s="289"/>
      <c r="AK51" s="289"/>
      <c r="AL51" s="289"/>
      <c r="AM51" s="289"/>
      <c r="AN51" s="290"/>
      <c r="AO51" s="289"/>
      <c r="AP51" s="289"/>
      <c r="AQ51" s="289"/>
      <c r="AR51" s="289"/>
      <c r="AS51" s="289"/>
      <c r="AT51" s="290"/>
      <c r="AU51" s="289"/>
      <c r="AV51" s="289"/>
      <c r="AW51" s="289"/>
      <c r="AX51" s="289"/>
      <c r="AY51" s="261"/>
      <c r="AZ51" s="290"/>
      <c r="BA51" s="289"/>
      <c r="BB51" s="289"/>
      <c r="BC51" s="289"/>
      <c r="BD51" s="422"/>
      <c r="BE51" s="422"/>
      <c r="BF51" s="23"/>
      <c r="BG51" s="18"/>
    </row>
    <row r="52" spans="1:59">
      <c r="B52" s="452" t="str">
        <f>Log!R2</f>
        <v>Warrior</v>
      </c>
      <c r="C52" s="233" t="str">
        <f>IF(Log!R3&lt;&gt;"", Log!R3, "")</f>
        <v>Taunt</v>
      </c>
      <c r="D52" s="385">
        <v>0.38</v>
      </c>
      <c r="E52" s="386">
        <v>0.68</v>
      </c>
      <c r="F52" s="356">
        <v>0.36</v>
      </c>
      <c r="G52" s="294"/>
      <c r="H52" s="294"/>
      <c r="I52" s="294"/>
      <c r="J52" s="387">
        <v>0.51</v>
      </c>
      <c r="K52" s="294"/>
      <c r="L52" s="294"/>
      <c r="M52" s="294"/>
      <c r="N52" s="294"/>
      <c r="O52" s="294"/>
      <c r="P52" s="368">
        <v>0.6</v>
      </c>
      <c r="Q52" s="294"/>
      <c r="R52" s="388">
        <v>0.53</v>
      </c>
      <c r="S52" s="294"/>
      <c r="T52" s="294"/>
      <c r="U52" s="294"/>
      <c r="V52" s="311">
        <v>0.38</v>
      </c>
      <c r="W52" s="294"/>
      <c r="X52" s="294"/>
      <c r="Y52" s="294"/>
      <c r="Z52" s="294"/>
      <c r="AA52" s="294"/>
      <c r="AB52" s="300"/>
      <c r="AC52" s="294"/>
      <c r="AD52" s="389">
        <v>0.55000000000000004</v>
      </c>
      <c r="AE52" s="294"/>
      <c r="AF52" s="294"/>
      <c r="AG52" s="294"/>
      <c r="AH52" s="390">
        <v>0.38</v>
      </c>
      <c r="AI52" s="391">
        <v>0.47</v>
      </c>
      <c r="AJ52" s="294"/>
      <c r="AK52" s="294"/>
      <c r="AL52" s="294"/>
      <c r="AM52" s="294"/>
      <c r="AN52" s="300"/>
      <c r="AO52" s="392">
        <v>0.53</v>
      </c>
      <c r="AP52" s="294"/>
      <c r="AQ52" s="294"/>
      <c r="AR52" s="294"/>
      <c r="AS52" s="294"/>
      <c r="AT52" s="349">
        <v>0.62</v>
      </c>
      <c r="AU52" s="393">
        <v>0.69</v>
      </c>
      <c r="AV52" s="294"/>
      <c r="AW52" s="294"/>
      <c r="AX52" s="294"/>
      <c r="AY52" s="294"/>
      <c r="AZ52" s="295">
        <v>0.5</v>
      </c>
      <c r="BA52" s="394">
        <v>0.54</v>
      </c>
      <c r="BB52" s="359">
        <v>0.42</v>
      </c>
      <c r="BC52" s="294"/>
      <c r="BD52" s="423"/>
      <c r="BE52" s="424"/>
      <c r="BF52" s="23"/>
      <c r="BG52" s="18"/>
    </row>
    <row r="53" spans="1:59" ht="15" thickBot="1">
      <c r="B53" s="453"/>
      <c r="C53" s="231" t="str">
        <f>IF(Log!R4&lt;&gt;"", Log!R4, "")</f>
        <v>Pirate</v>
      </c>
      <c r="D53" s="277">
        <v>0.55000000000000004</v>
      </c>
      <c r="E53" s="395">
        <v>0.42</v>
      </c>
      <c r="F53" s="335">
        <v>0.51</v>
      </c>
      <c r="G53" s="261"/>
      <c r="H53" s="261"/>
      <c r="I53" s="261"/>
      <c r="J53" s="396">
        <v>0.54</v>
      </c>
      <c r="K53" s="261"/>
      <c r="L53" s="261"/>
      <c r="M53" s="261"/>
      <c r="N53" s="261"/>
      <c r="O53" s="261"/>
      <c r="P53" s="397">
        <v>0.7</v>
      </c>
      <c r="Q53" s="261"/>
      <c r="R53" s="398">
        <v>0.47</v>
      </c>
      <c r="S53" s="261"/>
      <c r="T53" s="261"/>
      <c r="U53" s="261"/>
      <c r="V53" s="336">
        <v>0.5</v>
      </c>
      <c r="W53" s="261"/>
      <c r="X53" s="261"/>
      <c r="Y53" s="261"/>
      <c r="Z53" s="261"/>
      <c r="AA53" s="261"/>
      <c r="AB53" s="263"/>
      <c r="AC53" s="261"/>
      <c r="AD53" s="399">
        <v>0.52</v>
      </c>
      <c r="AE53" s="261"/>
      <c r="AF53" s="261"/>
      <c r="AG53" s="261"/>
      <c r="AH53" s="400">
        <v>0.67</v>
      </c>
      <c r="AI53" s="401">
        <v>0.62</v>
      </c>
      <c r="AJ53" s="261"/>
      <c r="AK53" s="261"/>
      <c r="AL53" s="261"/>
      <c r="AM53" s="261"/>
      <c r="AN53" s="263"/>
      <c r="AO53" s="382">
        <v>0.7</v>
      </c>
      <c r="AP53" s="261"/>
      <c r="AQ53" s="261"/>
      <c r="AR53" s="261"/>
      <c r="AS53" s="261"/>
      <c r="AT53" s="273">
        <v>0.63</v>
      </c>
      <c r="AU53" s="270">
        <v>0.56000000000000005</v>
      </c>
      <c r="AV53" s="261"/>
      <c r="AW53" s="261"/>
      <c r="AX53" s="261"/>
      <c r="AY53" s="261"/>
      <c r="AZ53" s="402">
        <v>0.46</v>
      </c>
      <c r="BA53" s="260">
        <v>0.5</v>
      </c>
      <c r="BB53" s="398">
        <v>0.47</v>
      </c>
      <c r="BC53" s="261"/>
      <c r="BD53" s="421"/>
      <c r="BE53" s="421"/>
      <c r="BF53" s="23"/>
      <c r="BG53" s="18"/>
    </row>
    <row r="54" spans="1:59" hidden="1">
      <c r="B54" s="453"/>
      <c r="C54" s="231" t="str">
        <f>IF(Log!R5&lt;&gt;"", Log!R5, "")</f>
        <v/>
      </c>
      <c r="D54" s="403">
        <v>0.28000000000000003</v>
      </c>
      <c r="E54" s="261"/>
      <c r="F54" s="261"/>
      <c r="G54" s="261"/>
      <c r="H54" s="261"/>
      <c r="I54" s="261"/>
      <c r="J54" s="263"/>
      <c r="K54" s="261"/>
      <c r="L54" s="261"/>
      <c r="M54" s="261"/>
      <c r="N54" s="261"/>
      <c r="O54" s="261"/>
      <c r="P54" s="343">
        <v>0.49</v>
      </c>
      <c r="Q54" s="398">
        <v>0.47</v>
      </c>
      <c r="R54" s="286">
        <v>0.42</v>
      </c>
      <c r="S54" s="404"/>
      <c r="T54" s="261"/>
      <c r="U54" s="261"/>
      <c r="V54" s="263"/>
      <c r="W54" s="261"/>
      <c r="X54" s="261"/>
      <c r="Y54" s="261"/>
      <c r="Z54" s="261"/>
      <c r="AA54" s="261"/>
      <c r="AB54" s="405">
        <v>0.34</v>
      </c>
      <c r="AC54" s="261"/>
      <c r="AD54" s="261"/>
      <c r="AE54" s="261"/>
      <c r="AF54" s="261"/>
      <c r="AG54" s="261"/>
      <c r="AH54" s="406">
        <v>0.57999999999999996</v>
      </c>
      <c r="AI54" s="271">
        <v>0.6</v>
      </c>
      <c r="AJ54" s="317">
        <v>0.59</v>
      </c>
      <c r="AK54" s="261"/>
      <c r="AL54" s="261"/>
      <c r="AM54" s="261"/>
      <c r="AN54" s="378">
        <v>0.56000000000000005</v>
      </c>
      <c r="AO54" s="261"/>
      <c r="AP54" s="261"/>
      <c r="AQ54" s="261"/>
      <c r="AR54" s="261"/>
      <c r="AS54" s="261"/>
      <c r="AT54" s="407">
        <v>0.41</v>
      </c>
      <c r="AU54" s="404">
        <v>0.39</v>
      </c>
      <c r="AV54" s="408">
        <v>0.37</v>
      </c>
      <c r="AW54" s="261"/>
      <c r="AX54" s="261"/>
      <c r="AY54" s="261"/>
      <c r="AZ54" s="406">
        <v>0.57999999999999996</v>
      </c>
      <c r="BA54" s="316">
        <v>0.53</v>
      </c>
      <c r="BB54" s="260">
        <v>0.5</v>
      </c>
      <c r="BC54" s="261"/>
      <c r="BD54" s="421"/>
      <c r="BE54" s="421"/>
      <c r="BF54" s="23"/>
    </row>
    <row r="55" spans="1:59" hidden="1">
      <c r="B55" s="453"/>
      <c r="C55" s="231" t="str">
        <f>IF(Log!R6&lt;&gt;"", Log!R6, "")</f>
        <v/>
      </c>
      <c r="D55" s="409">
        <v>0.44</v>
      </c>
      <c r="E55" s="261"/>
      <c r="F55" s="261"/>
      <c r="G55" s="261"/>
      <c r="H55" s="261"/>
      <c r="I55" s="261"/>
      <c r="J55" s="263"/>
      <c r="K55" s="261"/>
      <c r="L55" s="261"/>
      <c r="M55" s="261"/>
      <c r="N55" s="261"/>
      <c r="O55" s="261"/>
      <c r="P55" s="263"/>
      <c r="Q55" s="261"/>
      <c r="R55" s="261"/>
      <c r="S55" s="261"/>
      <c r="T55" s="261"/>
      <c r="U55" s="261"/>
      <c r="V55" s="263"/>
      <c r="W55" s="261"/>
      <c r="X55" s="261"/>
      <c r="Y55" s="261"/>
      <c r="Z55" s="261"/>
      <c r="AA55" s="261"/>
      <c r="AB55" s="263"/>
      <c r="AC55" s="261"/>
      <c r="AD55" s="261"/>
      <c r="AE55" s="261"/>
      <c r="AF55" s="261"/>
      <c r="AG55" s="261"/>
      <c r="AH55" s="263"/>
      <c r="AI55" s="261"/>
      <c r="AJ55" s="261"/>
      <c r="AK55" s="261"/>
      <c r="AL55" s="261"/>
      <c r="AM55" s="261"/>
      <c r="AN55" s="263"/>
      <c r="AO55" s="261"/>
      <c r="AP55" s="261"/>
      <c r="AQ55" s="261"/>
      <c r="AR55" s="261"/>
      <c r="AS55" s="261"/>
      <c r="AT55" s="263"/>
      <c r="AU55" s="261"/>
      <c r="AV55" s="261"/>
      <c r="AW55" s="261"/>
      <c r="AX55" s="261"/>
      <c r="AY55" s="261"/>
      <c r="AZ55" s="263"/>
      <c r="BA55" s="261"/>
      <c r="BB55" s="261"/>
      <c r="BC55" s="260">
        <v>0.5</v>
      </c>
      <c r="BD55" s="421"/>
      <c r="BE55" s="421"/>
      <c r="BF55" s="23"/>
    </row>
    <row r="56" spans="1:59" hidden="1">
      <c r="B56" s="453"/>
      <c r="C56" s="231" t="str">
        <f>IF(Log!O7&lt;&gt;"", Log!O7, "")</f>
        <v/>
      </c>
      <c r="D56" s="421"/>
      <c r="E56" s="421"/>
      <c r="F56" s="421"/>
      <c r="G56" s="421"/>
      <c r="H56" s="421"/>
      <c r="I56" s="421"/>
      <c r="J56" s="425"/>
      <c r="K56" s="421"/>
      <c r="L56" s="421"/>
      <c r="M56" s="421"/>
      <c r="N56" s="421"/>
      <c r="O56" s="421"/>
      <c r="P56" s="425"/>
      <c r="Q56" s="421"/>
      <c r="R56" s="421"/>
      <c r="S56" s="421"/>
      <c r="T56" s="421"/>
      <c r="U56" s="421"/>
      <c r="V56" s="425"/>
      <c r="W56" s="421"/>
      <c r="X56" s="421"/>
      <c r="Y56" s="421"/>
      <c r="Z56" s="421"/>
      <c r="AA56" s="421"/>
      <c r="AB56" s="425"/>
      <c r="AC56" s="421"/>
      <c r="AD56" s="421"/>
      <c r="AE56" s="421"/>
      <c r="AF56" s="421"/>
      <c r="AG56" s="421"/>
      <c r="AH56" s="425"/>
      <c r="AI56" s="421"/>
      <c r="AJ56" s="421"/>
      <c r="AK56" s="421"/>
      <c r="AL56" s="421"/>
      <c r="AM56" s="421"/>
      <c r="AN56" s="425"/>
      <c r="AO56" s="421"/>
      <c r="AP56" s="421"/>
      <c r="AQ56" s="421"/>
      <c r="AR56" s="421"/>
      <c r="AS56" s="421"/>
      <c r="AT56" s="425"/>
      <c r="AU56" s="421"/>
      <c r="AV56" s="421"/>
      <c r="AW56" s="421"/>
      <c r="AX56" s="421"/>
      <c r="AY56" s="421"/>
      <c r="AZ56" s="425"/>
      <c r="BA56" s="421"/>
      <c r="BB56" s="421"/>
      <c r="BC56" s="421"/>
      <c r="BD56" s="260">
        <v>0.5</v>
      </c>
      <c r="BE56" s="421"/>
      <c r="BF56" s="23"/>
    </row>
    <row r="57" spans="1:59" ht="15" hidden="1" thickBot="1">
      <c r="B57" s="455"/>
      <c r="C57" s="234" t="str">
        <f>IF(Log!O8&lt;&gt;"", Log!O8, "")</f>
        <v/>
      </c>
      <c r="D57" s="421"/>
      <c r="E57" s="421"/>
      <c r="F57" s="421"/>
      <c r="G57" s="421"/>
      <c r="H57" s="421"/>
      <c r="I57" s="421"/>
      <c r="J57" s="425"/>
      <c r="K57" s="421"/>
      <c r="L57" s="421"/>
      <c r="M57" s="421"/>
      <c r="N57" s="421"/>
      <c r="O57" s="421"/>
      <c r="P57" s="425"/>
      <c r="Q57" s="421"/>
      <c r="R57" s="421"/>
      <c r="S57" s="421"/>
      <c r="T57" s="421"/>
      <c r="U57" s="421"/>
      <c r="V57" s="425"/>
      <c r="W57" s="421"/>
      <c r="X57" s="421"/>
      <c r="Y57" s="421"/>
      <c r="Z57" s="421"/>
      <c r="AA57" s="421"/>
      <c r="AB57" s="425"/>
      <c r="AC57" s="421"/>
      <c r="AD57" s="421"/>
      <c r="AE57" s="421"/>
      <c r="AF57" s="421"/>
      <c r="AG57" s="421"/>
      <c r="AH57" s="425"/>
      <c r="AI57" s="421"/>
      <c r="AJ57" s="421"/>
      <c r="AK57" s="421"/>
      <c r="AL57" s="421"/>
      <c r="AM57" s="421"/>
      <c r="AN57" s="426"/>
      <c r="AO57" s="421"/>
      <c r="AP57" s="421"/>
      <c r="AQ57" s="421"/>
      <c r="AR57" s="421"/>
      <c r="AS57" s="421"/>
      <c r="AT57" s="425"/>
      <c r="AU57" s="421"/>
      <c r="AV57" s="421"/>
      <c r="AW57" s="421"/>
      <c r="AX57" s="421"/>
      <c r="AY57" s="421"/>
      <c r="AZ57" s="425"/>
      <c r="BA57" s="421"/>
      <c r="BB57" s="421"/>
      <c r="BC57" s="421"/>
      <c r="BD57" s="421"/>
      <c r="BE57" s="260">
        <v>0.5</v>
      </c>
      <c r="BF57" s="23"/>
    </row>
    <row r="58" spans="1:59">
      <c r="A58" s="18"/>
      <c r="B58" s="19"/>
      <c r="C58" s="23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18"/>
    </row>
    <row r="59" spans="1:59">
      <c r="A59" s="18"/>
      <c r="B59" s="21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</row>
    <row r="60" spans="1:59">
      <c r="B60" s="21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</row>
  </sheetData>
  <sheetProtection sheet="1" objects="1" scenarios="1"/>
  <mergeCells count="20">
    <mergeCell ref="B2:C3"/>
    <mergeCell ref="D1:BE1"/>
    <mergeCell ref="D2:I2"/>
    <mergeCell ref="J2:O2"/>
    <mergeCell ref="P2:U2"/>
    <mergeCell ref="V2:AA2"/>
    <mergeCell ref="AB2:AG2"/>
    <mergeCell ref="AH2:AM2"/>
    <mergeCell ref="AN2:AS2"/>
    <mergeCell ref="AT2:AY2"/>
    <mergeCell ref="AZ2:BE2"/>
    <mergeCell ref="B34:B39"/>
    <mergeCell ref="B40:B45"/>
    <mergeCell ref="B46:B51"/>
    <mergeCell ref="B52:B57"/>
    <mergeCell ref="B4:B9"/>
    <mergeCell ref="B10:B15"/>
    <mergeCell ref="B16:B21"/>
    <mergeCell ref="B22:B27"/>
    <mergeCell ref="B28:B33"/>
  </mergeCells>
  <conditionalFormatting sqref="D4:BE57">
    <cfRule type="colorScale" priority="2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Click_CleanUpPriors">
                <anchor moveWithCells="1" sizeWithCells="1">
                  <from>
                    <xdr:col>1</xdr:col>
                    <xdr:colOff>215900</xdr:colOff>
                    <xdr:row>0</xdr:row>
                    <xdr:rowOff>50800</xdr:rowOff>
                  </from>
                  <to>
                    <xdr:col>2</xdr:col>
                    <xdr:colOff>736600</xdr:colOff>
                    <xdr:row>0</xdr:row>
                    <xdr:rowOff>533400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ta" enableFormatConditionsCalculation="0"/>
  <dimension ref="A1:Y42"/>
  <sheetViews>
    <sheetView workbookViewId="0"/>
  </sheetViews>
  <sheetFormatPr baseColWidth="10" defaultColWidth="8.83203125" defaultRowHeight="14" x14ac:dyDescent="0"/>
  <cols>
    <col min="1" max="1" width="10" style="26" customWidth="1"/>
    <col min="2" max="2" width="8.6640625" style="26" customWidth="1"/>
    <col min="3" max="3" width="6.5" style="26" customWidth="1"/>
    <col min="4" max="4" width="13.6640625" style="26" customWidth="1"/>
    <col min="5" max="5" width="0.6640625" style="26" customWidth="1"/>
    <col min="6" max="6" width="3.33203125" style="26" customWidth="1"/>
    <col min="7" max="7" width="10.6640625" style="26" customWidth="1"/>
    <col min="8" max="19" width="6.83203125" style="26" customWidth="1"/>
    <col min="20" max="20" width="8.83203125" style="26"/>
    <col min="21" max="21" width="16.6640625" style="26" customWidth="1"/>
    <col min="22" max="22" width="8.83203125" style="26"/>
    <col min="23" max="23" width="6" style="26" customWidth="1"/>
    <col min="24" max="24" width="14.1640625" style="26" bestFit="1" customWidth="1"/>
    <col min="25" max="16384" width="8.83203125" style="26"/>
  </cols>
  <sheetData>
    <row r="1" spans="1:25" ht="15" thickBot="1"/>
    <row r="2" spans="1:25" ht="15" thickBot="1">
      <c r="B2" s="478" t="str">
        <f>Log!J2</f>
        <v>Druid</v>
      </c>
      <c r="C2" s="471"/>
      <c r="D2" s="470" t="str">
        <f>Log!K2</f>
        <v>Hunter</v>
      </c>
      <c r="E2" s="479"/>
      <c r="F2" s="470" t="str">
        <f>Log!L2</f>
        <v>Mage</v>
      </c>
      <c r="G2" s="471"/>
      <c r="H2" s="470" t="str">
        <f>Log!M2</f>
        <v>Paladin</v>
      </c>
      <c r="I2" s="471"/>
      <c r="J2" s="470" t="str">
        <f>Log!N2</f>
        <v>Priest</v>
      </c>
      <c r="K2" s="471"/>
      <c r="L2" s="470" t="str">
        <f>Log!O2</f>
        <v>Rogue</v>
      </c>
      <c r="M2" s="471"/>
      <c r="N2" s="470" t="str">
        <f>Log!P2</f>
        <v>Shaman</v>
      </c>
      <c r="O2" s="471"/>
      <c r="P2" s="470" t="str">
        <f>Log!Q2</f>
        <v>Warlock</v>
      </c>
      <c r="Q2" s="471"/>
      <c r="R2" s="470" t="str">
        <f>Log!R2</f>
        <v>Warrior</v>
      </c>
      <c r="S2" s="472"/>
      <c r="U2" s="35" t="s">
        <v>22</v>
      </c>
      <c r="V2" s="36" t="s">
        <v>23</v>
      </c>
      <c r="X2" s="35" t="s">
        <v>24</v>
      </c>
      <c r="Y2" s="36" t="s">
        <v>23</v>
      </c>
    </row>
    <row r="3" spans="1:25" ht="15" thickTop="1">
      <c r="B3" s="473" t="str">
        <f>IF(Log!J3&lt;&gt;"", Log!J3, "")</f>
        <v>Ramp</v>
      </c>
      <c r="C3" s="474"/>
      <c r="D3" s="475" t="str">
        <f>IF(Log!K3&lt;&gt;"", Log!K3, "")</f>
        <v>Midrange</v>
      </c>
      <c r="E3" s="476"/>
      <c r="F3" s="477" t="str">
        <f>IF(Log!L3&lt;&gt;"", Log!L3, "")</f>
        <v>Exodia</v>
      </c>
      <c r="G3" s="474"/>
      <c r="H3" s="477" t="str">
        <f>IF(Log!M3&lt;&gt;"", Log!M3, "")</f>
        <v>Midrange</v>
      </c>
      <c r="I3" s="474"/>
      <c r="J3" s="477" t="str">
        <f>IF(Log!N3&lt;&gt;"", Log!N3, "")</f>
        <v>Dragon</v>
      </c>
      <c r="K3" s="474"/>
      <c r="L3" s="477" t="str">
        <f>IF(Log!O3&lt;&gt;"", Log!O3, "")</f>
        <v>Crystal</v>
      </c>
      <c r="M3" s="474"/>
      <c r="N3" s="477" t="str">
        <f>IF(Log!P3&lt;&gt;"", Log!P3, "")</f>
        <v>Elemental</v>
      </c>
      <c r="O3" s="474"/>
      <c r="P3" s="477" t="str">
        <f>IF(Log!Q3&lt;&gt;"", Log!Q3, "")</f>
        <v>Hand</v>
      </c>
      <c r="Q3" s="474"/>
      <c r="R3" s="477" t="str">
        <f>IF(Log!R3&lt;&gt;"", Log!R3, "")</f>
        <v>Taunt</v>
      </c>
      <c r="S3" s="480"/>
      <c r="U3" s="37"/>
      <c r="V3" s="38"/>
      <c r="X3" s="37"/>
      <c r="Y3" s="38"/>
    </row>
    <row r="4" spans="1:25">
      <c r="B4" s="473" t="str">
        <f>IF(Log!J4&lt;&gt;"", Log!J4, "")</f>
        <v>Token</v>
      </c>
      <c r="C4" s="474"/>
      <c r="D4" s="477" t="str">
        <f>IF(Log!K4&lt;&gt;"", Log!K4, "")</f>
        <v/>
      </c>
      <c r="E4" s="481"/>
      <c r="F4" s="477" t="str">
        <f>IF(Log!L4&lt;&gt;"", Log!L4, "")</f>
        <v>Control</v>
      </c>
      <c r="G4" s="474"/>
      <c r="H4" s="477" t="str">
        <f>IF(Log!M4&lt;&gt;"", Log!M4, "")</f>
        <v>Murloc</v>
      </c>
      <c r="I4" s="474"/>
      <c r="J4" s="477" t="str">
        <f>IF(Log!N4&lt;&gt;"", Log!N4, "")</f>
        <v>Miracle</v>
      </c>
      <c r="K4" s="474"/>
      <c r="L4" s="477" t="str">
        <f>IF(Log!O4&lt;&gt;"", Log!O4, "")</f>
        <v>Miracle</v>
      </c>
      <c r="M4" s="474"/>
      <c r="N4" s="477" t="str">
        <f>IF(Log!P4&lt;&gt;"", Log!P4, "")</f>
        <v>Murloc</v>
      </c>
      <c r="O4" s="474"/>
      <c r="P4" s="477" t="str">
        <f>IF(Log!Q4&lt;&gt;"", Log!Q4, "")</f>
        <v>Zoo</v>
      </c>
      <c r="Q4" s="474"/>
      <c r="R4" s="477" t="str">
        <f>IF(Log!R4&lt;&gt;"", Log!R4, "")</f>
        <v>Pirate</v>
      </c>
      <c r="S4" s="480"/>
      <c r="U4" s="37"/>
      <c r="V4" s="38"/>
      <c r="X4" s="37"/>
      <c r="Y4" s="38"/>
    </row>
    <row r="5" spans="1:25">
      <c r="B5" s="473" t="str">
        <f>IF(Log!J5&lt;&gt;"", Log!J5, "")</f>
        <v>Jade</v>
      </c>
      <c r="C5" s="474"/>
      <c r="D5" s="477" t="str">
        <f>IF(Log!K5&lt;&gt;"", Log!K5, "")</f>
        <v/>
      </c>
      <c r="E5" s="481"/>
      <c r="F5" s="477" t="str">
        <f>IF(Log!L5&lt;&gt;"", Log!L5, "")</f>
        <v>Freeze</v>
      </c>
      <c r="G5" s="474"/>
      <c r="H5" s="477" t="str">
        <f>IF(Log!M5&lt;&gt;"", Log!M5, "")</f>
        <v>Control</v>
      </c>
      <c r="I5" s="474"/>
      <c r="J5" s="477" t="str">
        <f>IF(Log!N5&lt;&gt;"", Log!N5, "")</f>
        <v>Silence</v>
      </c>
      <c r="K5" s="474"/>
      <c r="L5" s="477" t="str">
        <f>IF(Log!O5&lt;&gt;"", Log!O5, "")</f>
        <v/>
      </c>
      <c r="M5" s="474"/>
      <c r="N5" s="477" t="str">
        <f>IF(Log!P5&lt;&gt;"", Log!P5, "")</f>
        <v>Jade</v>
      </c>
      <c r="O5" s="474"/>
      <c r="P5" s="477" t="str">
        <f>IF(Log!Q5&lt;&gt;"", Log!Q5, "")</f>
        <v/>
      </c>
      <c r="Q5" s="474"/>
      <c r="R5" s="477" t="str">
        <f>IF(Log!R5&lt;&gt;"", Log!R5, "")</f>
        <v/>
      </c>
      <c r="S5" s="480"/>
      <c r="U5" s="37"/>
      <c r="V5" s="38"/>
      <c r="X5" s="37"/>
      <c r="Y5" s="38"/>
    </row>
    <row r="6" spans="1:25">
      <c r="B6" s="473" t="str">
        <f>IF(Log!J6&lt;&gt;"", Log!J6, "")</f>
        <v/>
      </c>
      <c r="C6" s="474"/>
      <c r="D6" s="477" t="str">
        <f>IF(Log!K6&lt;&gt;"", Log!K6, "")</f>
        <v/>
      </c>
      <c r="E6" s="481"/>
      <c r="F6" s="477" t="str">
        <f>IF(Log!L6&lt;&gt;"", Log!L6, "")</f>
        <v/>
      </c>
      <c r="G6" s="474"/>
      <c r="H6" s="477" t="str">
        <f>IF(Log!M6&lt;&gt;"", Log!M6, "")</f>
        <v/>
      </c>
      <c r="I6" s="474"/>
      <c r="J6" s="477" t="str">
        <f>IF(Log!N6&lt;&gt;"", Log!N6, "")</f>
        <v/>
      </c>
      <c r="K6" s="474"/>
      <c r="L6" s="477" t="str">
        <f>IF(Log!O6&lt;&gt;"", Log!O6, "")</f>
        <v/>
      </c>
      <c r="M6" s="474"/>
      <c r="N6" s="477" t="str">
        <f>IF(Log!P6&lt;&gt;"", Log!P6, "")</f>
        <v/>
      </c>
      <c r="O6" s="474"/>
      <c r="P6" s="477" t="str">
        <f>IF(Log!Q6&lt;&gt;"", Log!Q6, "")</f>
        <v/>
      </c>
      <c r="Q6" s="474"/>
      <c r="R6" s="477" t="str">
        <f>IF(Log!R6&lt;&gt;"", Log!R6, "")</f>
        <v/>
      </c>
      <c r="S6" s="480"/>
      <c r="U6" s="37"/>
      <c r="V6" s="38"/>
      <c r="X6" s="37"/>
      <c r="Y6" s="38"/>
    </row>
    <row r="7" spans="1:25">
      <c r="B7" s="473" t="str">
        <f>IF(Log!J7&lt;&gt;"", Log!J7, "")</f>
        <v/>
      </c>
      <c r="C7" s="474"/>
      <c r="D7" s="477" t="str">
        <f>IF(Log!K7&lt;&gt;"", Log!K7, "")</f>
        <v/>
      </c>
      <c r="E7" s="481"/>
      <c r="F7" s="477" t="str">
        <f>IF(Log!L7&lt;&gt;"", Log!L7, "")</f>
        <v/>
      </c>
      <c r="G7" s="474"/>
      <c r="H7" s="477" t="str">
        <f>IF(Log!M7&lt;&gt;"", Log!M7, "")</f>
        <v/>
      </c>
      <c r="I7" s="474"/>
      <c r="J7" s="477" t="str">
        <f>IF(Log!N7&lt;&gt;"", Log!N7, "")</f>
        <v/>
      </c>
      <c r="K7" s="474"/>
      <c r="L7" s="477" t="str">
        <f>IF(Log!O7&lt;&gt;"", Log!O7, "")</f>
        <v/>
      </c>
      <c r="M7" s="474"/>
      <c r="N7" s="477" t="str">
        <f>IF(Log!P7&lt;&gt;"", Log!P7, "")</f>
        <v/>
      </c>
      <c r="O7" s="474"/>
      <c r="P7" s="477" t="str">
        <f>IF(Log!Q7&lt;&gt;"", Log!Q7, "")</f>
        <v/>
      </c>
      <c r="Q7" s="474"/>
      <c r="R7" s="477" t="str">
        <f>IF(Log!R7&lt;&gt;"", Log!R7, "")</f>
        <v/>
      </c>
      <c r="S7" s="480"/>
      <c r="U7" s="37"/>
      <c r="V7" s="38"/>
      <c r="X7" s="37"/>
      <c r="Y7" s="38"/>
    </row>
    <row r="8" spans="1:25" ht="15" thickBot="1">
      <c r="B8" s="485" t="str">
        <f>IF(Log!J8&lt;&gt;"", Log!J8, "")</f>
        <v/>
      </c>
      <c r="C8" s="483"/>
      <c r="D8" s="482" t="str">
        <f>IF(Log!K8&lt;&gt;"", Log!K8, "")</f>
        <v/>
      </c>
      <c r="E8" s="486"/>
      <c r="F8" s="482" t="str">
        <f>IF(Log!L8&lt;&gt;"", Log!L8, "")</f>
        <v/>
      </c>
      <c r="G8" s="483"/>
      <c r="H8" s="482" t="str">
        <f>IF(Log!M8&lt;&gt;"", Log!M8, "")</f>
        <v/>
      </c>
      <c r="I8" s="483"/>
      <c r="J8" s="482" t="str">
        <f>IF(Log!N8&lt;&gt;"", Log!N8, "")</f>
        <v/>
      </c>
      <c r="K8" s="483"/>
      <c r="L8" s="482" t="str">
        <f>IF(Log!O8&lt;&gt;"", Log!O8, "")</f>
        <v/>
      </c>
      <c r="M8" s="483"/>
      <c r="N8" s="482" t="str">
        <f>IF(Log!P8&lt;&gt;"", Log!P8, "")</f>
        <v/>
      </c>
      <c r="O8" s="483"/>
      <c r="P8" s="482" t="str">
        <f>IF(Log!Q8&lt;&gt;"", Log!Q8, "")</f>
        <v/>
      </c>
      <c r="Q8" s="483"/>
      <c r="R8" s="482" t="str">
        <f>IF(Log!R8&lt;&gt;"", Log!R8, "")</f>
        <v/>
      </c>
      <c r="S8" s="484"/>
      <c r="U8" s="37"/>
      <c r="V8" s="38"/>
      <c r="X8" s="37"/>
      <c r="Y8" s="38"/>
    </row>
    <row r="9" spans="1:25" ht="15" thickBot="1">
      <c r="U9" s="37"/>
      <c r="V9" s="38"/>
      <c r="X9" s="37"/>
      <c r="Y9" s="38"/>
    </row>
    <row r="10" spans="1:25" ht="15" thickBot="1">
      <c r="A10" s="41" t="s">
        <v>9</v>
      </c>
      <c r="F10" s="509" t="s">
        <v>139</v>
      </c>
      <c r="G10" s="510"/>
      <c r="H10" s="510"/>
      <c r="I10" s="510"/>
      <c r="J10" s="510"/>
      <c r="K10" s="510"/>
      <c r="L10" s="510"/>
      <c r="M10" s="510"/>
      <c r="N10" s="510"/>
      <c r="O10" s="511"/>
      <c r="U10" s="37"/>
      <c r="V10" s="38"/>
      <c r="X10" s="37"/>
      <c r="Y10" s="38"/>
    </row>
    <row r="11" spans="1:25" ht="15" thickBot="1">
      <c r="B11" s="490" t="str">
        <f>Log!J2</f>
        <v>Druid</v>
      </c>
      <c r="C11" s="479"/>
      <c r="D11" s="491" t="str">
        <f>Log!K2</f>
        <v>Hunter</v>
      </c>
      <c r="E11" s="492"/>
      <c r="F11" s="470" t="str">
        <f>Log!L2</f>
        <v>Mage</v>
      </c>
      <c r="G11" s="471"/>
      <c r="H11" s="470" t="str">
        <f>Log!M2</f>
        <v>Paladin</v>
      </c>
      <c r="I11" s="471"/>
      <c r="J11" s="470" t="str">
        <f>Log!N2</f>
        <v>Priest</v>
      </c>
      <c r="K11" s="471"/>
      <c r="L11" s="470" t="str">
        <f>Log!O2</f>
        <v>Rogue</v>
      </c>
      <c r="M11" s="471"/>
      <c r="N11" s="470" t="str">
        <f>Log!P2</f>
        <v>Shaman</v>
      </c>
      <c r="O11" s="471"/>
      <c r="P11" s="470" t="str">
        <f>Log!Q2</f>
        <v>Warlock</v>
      </c>
      <c r="Q11" s="471"/>
      <c r="R11" s="470" t="str">
        <f>Log!R2</f>
        <v>Warrior</v>
      </c>
      <c r="S11" s="472"/>
      <c r="U11" s="37"/>
      <c r="V11" s="38"/>
      <c r="X11" s="37"/>
      <c r="Y11" s="38"/>
    </row>
    <row r="12" spans="1:25" ht="15" thickTop="1">
      <c r="B12" s="487">
        <v>0</v>
      </c>
      <c r="C12" s="488"/>
      <c r="D12" s="493">
        <v>0</v>
      </c>
      <c r="E12" s="494"/>
      <c r="F12" s="487">
        <v>0</v>
      </c>
      <c r="G12" s="488"/>
      <c r="H12" s="487">
        <v>0</v>
      </c>
      <c r="I12" s="488"/>
      <c r="J12" s="487">
        <v>0</v>
      </c>
      <c r="K12" s="488"/>
      <c r="L12" s="487">
        <v>0</v>
      </c>
      <c r="M12" s="488"/>
      <c r="N12" s="487">
        <v>0</v>
      </c>
      <c r="O12" s="488"/>
      <c r="P12" s="487">
        <v>0</v>
      </c>
      <c r="Q12" s="488"/>
      <c r="R12" s="487">
        <v>0</v>
      </c>
      <c r="S12" s="489"/>
      <c r="U12" s="37"/>
      <c r="V12" s="38"/>
      <c r="X12" s="37"/>
      <c r="Y12" s="38"/>
    </row>
    <row r="13" spans="1:25">
      <c r="B13" s="487">
        <v>0</v>
      </c>
      <c r="C13" s="488"/>
      <c r="D13" s="487">
        <v>0</v>
      </c>
      <c r="E13" s="489"/>
      <c r="F13" s="487">
        <v>0</v>
      </c>
      <c r="G13" s="488"/>
      <c r="H13" s="487">
        <v>0</v>
      </c>
      <c r="I13" s="488"/>
      <c r="J13" s="487">
        <v>0</v>
      </c>
      <c r="K13" s="488"/>
      <c r="L13" s="487">
        <v>0</v>
      </c>
      <c r="M13" s="488"/>
      <c r="N13" s="487">
        <v>0</v>
      </c>
      <c r="O13" s="488"/>
      <c r="P13" s="487">
        <v>0</v>
      </c>
      <c r="Q13" s="488"/>
      <c r="R13" s="487">
        <v>0</v>
      </c>
      <c r="S13" s="489"/>
      <c r="U13" s="37"/>
      <c r="V13" s="38"/>
      <c r="X13" s="37"/>
      <c r="Y13" s="38"/>
    </row>
    <row r="14" spans="1:25">
      <c r="B14" s="487">
        <v>0</v>
      </c>
      <c r="C14" s="488"/>
      <c r="D14" s="487">
        <v>0</v>
      </c>
      <c r="E14" s="489"/>
      <c r="F14" s="487">
        <v>0</v>
      </c>
      <c r="G14" s="488"/>
      <c r="H14" s="487">
        <v>0</v>
      </c>
      <c r="I14" s="488"/>
      <c r="J14" s="487">
        <v>0</v>
      </c>
      <c r="K14" s="488"/>
      <c r="L14" s="487">
        <v>0</v>
      </c>
      <c r="M14" s="488"/>
      <c r="N14" s="487">
        <v>0</v>
      </c>
      <c r="O14" s="488"/>
      <c r="P14" s="487">
        <v>0</v>
      </c>
      <c r="Q14" s="488"/>
      <c r="R14" s="487">
        <v>0</v>
      </c>
      <c r="S14" s="489"/>
      <c r="U14" s="37"/>
      <c r="V14" s="38"/>
      <c r="X14" s="37"/>
      <c r="Y14" s="38"/>
    </row>
    <row r="15" spans="1:25">
      <c r="B15" s="487">
        <v>0</v>
      </c>
      <c r="C15" s="488"/>
      <c r="D15" s="487">
        <v>0</v>
      </c>
      <c r="E15" s="489"/>
      <c r="F15" s="487">
        <v>0</v>
      </c>
      <c r="G15" s="488"/>
      <c r="H15" s="487">
        <v>0</v>
      </c>
      <c r="I15" s="488"/>
      <c r="J15" s="487">
        <v>0</v>
      </c>
      <c r="K15" s="488"/>
      <c r="L15" s="487">
        <v>0</v>
      </c>
      <c r="M15" s="488"/>
      <c r="N15" s="487">
        <v>0</v>
      </c>
      <c r="O15" s="488"/>
      <c r="P15" s="487">
        <v>0</v>
      </c>
      <c r="Q15" s="488"/>
      <c r="R15" s="487">
        <v>0</v>
      </c>
      <c r="S15" s="489"/>
      <c r="U15" s="37"/>
      <c r="V15" s="38"/>
      <c r="X15" s="37"/>
      <c r="Y15" s="38"/>
    </row>
    <row r="16" spans="1:25">
      <c r="B16" s="487">
        <v>0</v>
      </c>
      <c r="C16" s="488"/>
      <c r="D16" s="487">
        <v>0</v>
      </c>
      <c r="E16" s="489"/>
      <c r="F16" s="487">
        <v>0</v>
      </c>
      <c r="G16" s="488"/>
      <c r="H16" s="487">
        <v>0</v>
      </c>
      <c r="I16" s="488"/>
      <c r="J16" s="487">
        <v>0</v>
      </c>
      <c r="K16" s="488"/>
      <c r="L16" s="487">
        <v>0</v>
      </c>
      <c r="M16" s="488"/>
      <c r="N16" s="487">
        <v>0</v>
      </c>
      <c r="O16" s="488"/>
      <c r="P16" s="487">
        <v>0</v>
      </c>
      <c r="Q16" s="488"/>
      <c r="R16" s="487">
        <v>0</v>
      </c>
      <c r="S16" s="489"/>
      <c r="U16" s="37"/>
      <c r="V16" s="38"/>
      <c r="X16" s="37"/>
      <c r="Y16" s="38"/>
    </row>
    <row r="17" spans="1:25" ht="15" thickBot="1">
      <c r="B17" s="495">
        <v>0</v>
      </c>
      <c r="C17" s="496"/>
      <c r="D17" s="495">
        <v>0</v>
      </c>
      <c r="E17" s="497"/>
      <c r="F17" s="495">
        <v>0</v>
      </c>
      <c r="G17" s="496"/>
      <c r="H17" s="495">
        <v>0</v>
      </c>
      <c r="I17" s="496"/>
      <c r="J17" s="495">
        <v>0</v>
      </c>
      <c r="K17" s="496"/>
      <c r="L17" s="495">
        <v>0</v>
      </c>
      <c r="M17" s="496"/>
      <c r="N17" s="495">
        <v>0</v>
      </c>
      <c r="O17" s="496"/>
      <c r="P17" s="495">
        <v>0</v>
      </c>
      <c r="Q17" s="496"/>
      <c r="R17" s="495">
        <v>0</v>
      </c>
      <c r="S17" s="497"/>
      <c r="U17" s="37"/>
      <c r="V17" s="38"/>
      <c r="X17" s="37"/>
      <c r="Y17" s="38"/>
    </row>
    <row r="18" spans="1:25" ht="15" thickBot="1">
      <c r="B18" s="42" t="s">
        <v>42</v>
      </c>
      <c r="C18" s="410">
        <f>MAX(1, SUM(B12:S17))</f>
        <v>1</v>
      </c>
      <c r="U18" s="37"/>
      <c r="V18" s="38"/>
      <c r="X18" s="37"/>
      <c r="Y18" s="38"/>
    </row>
    <row r="19" spans="1:25" ht="15" thickBot="1">
      <c r="C19" s="411" t="s">
        <v>163</v>
      </c>
      <c r="U19" s="37"/>
      <c r="V19" s="38"/>
      <c r="X19" s="37"/>
      <c r="Y19" s="38"/>
    </row>
    <row r="20" spans="1:25" ht="15" thickBot="1">
      <c r="A20" s="41" t="s">
        <v>10</v>
      </c>
      <c r="U20" s="37"/>
      <c r="V20" s="38"/>
      <c r="X20" s="37"/>
      <c r="Y20" s="38"/>
    </row>
    <row r="21" spans="1:25" ht="15" thickBot="1">
      <c r="B21" s="490" t="str">
        <f>Log!J2</f>
        <v>Druid</v>
      </c>
      <c r="C21" s="479"/>
      <c r="D21" s="491" t="str">
        <f>Log!K2</f>
        <v>Hunter</v>
      </c>
      <c r="E21" s="498"/>
      <c r="F21" s="470" t="str">
        <f>Log!L2</f>
        <v>Mage</v>
      </c>
      <c r="G21" s="479"/>
      <c r="H21" s="470" t="str">
        <f>Log!M2</f>
        <v>Paladin</v>
      </c>
      <c r="I21" s="479"/>
      <c r="J21" s="470" t="str">
        <f>Log!N2</f>
        <v>Priest</v>
      </c>
      <c r="K21" s="479"/>
      <c r="L21" s="470" t="str">
        <f>Log!O2</f>
        <v>Rogue</v>
      </c>
      <c r="M21" s="479"/>
      <c r="N21" s="470" t="str">
        <f>Log!P2</f>
        <v>Shaman</v>
      </c>
      <c r="O21" s="479"/>
      <c r="P21" s="470" t="str">
        <f>Log!Q2</f>
        <v>Warlock</v>
      </c>
      <c r="Q21" s="479"/>
      <c r="R21" s="470" t="str">
        <f>Log!R2</f>
        <v>Warrior</v>
      </c>
      <c r="S21" s="472"/>
      <c r="U21" s="37"/>
      <c r="V21" s="38"/>
      <c r="X21" s="37"/>
      <c r="Y21" s="38"/>
    </row>
    <row r="22" spans="1:25" ht="15" thickTop="1">
      <c r="B22" s="499">
        <f t="shared" ref="B22:D27" si="0">IF(B12&gt;0, ROUND(B12/$C$18,3),0)</f>
        <v>0</v>
      </c>
      <c r="C22" s="500"/>
      <c r="D22" s="502">
        <f t="shared" si="0"/>
        <v>0</v>
      </c>
      <c r="E22" s="503"/>
      <c r="F22" s="499">
        <f t="shared" ref="F22:F27" si="1">IF(F12&gt;0, ROUND(F12/$C$18,3),0)</f>
        <v>0</v>
      </c>
      <c r="G22" s="500"/>
      <c r="H22" s="499">
        <f t="shared" ref="H22:H27" si="2">IF(H12&gt;0, ROUND(H12/$C$18,3),0)</f>
        <v>0</v>
      </c>
      <c r="I22" s="500"/>
      <c r="J22" s="499">
        <f t="shared" ref="J22:J27" si="3">IF(J12&gt;0, ROUND(J12/$C$18,3),0)</f>
        <v>0</v>
      </c>
      <c r="K22" s="500"/>
      <c r="L22" s="499">
        <f t="shared" ref="L22:L27" si="4">IF(L12&gt;0, ROUND(L12/$C$18,3),0)</f>
        <v>0</v>
      </c>
      <c r="M22" s="500"/>
      <c r="N22" s="499">
        <f t="shared" ref="N22:N27" si="5">IF(N12&gt;0, ROUND(N12/$C$18,3),0)</f>
        <v>0</v>
      </c>
      <c r="O22" s="500"/>
      <c r="P22" s="499">
        <f t="shared" ref="P22:P27" si="6">IF(P12&gt;0, ROUND(P12/$C$18,3),0)</f>
        <v>0</v>
      </c>
      <c r="Q22" s="500"/>
      <c r="R22" s="499">
        <f t="shared" ref="R22:R27" si="7">IF(R12&gt;0, ROUND(R12/$C$18,3),0)</f>
        <v>0</v>
      </c>
      <c r="S22" s="501"/>
      <c r="U22" s="37"/>
      <c r="V22" s="38"/>
      <c r="X22" s="37"/>
      <c r="Y22" s="38"/>
    </row>
    <row r="23" spans="1:25">
      <c r="B23" s="499">
        <f t="shared" si="0"/>
        <v>0</v>
      </c>
      <c r="C23" s="500"/>
      <c r="D23" s="499">
        <f t="shared" si="0"/>
        <v>0</v>
      </c>
      <c r="E23" s="501"/>
      <c r="F23" s="499">
        <f t="shared" si="1"/>
        <v>0</v>
      </c>
      <c r="G23" s="500"/>
      <c r="H23" s="499">
        <f t="shared" si="2"/>
        <v>0</v>
      </c>
      <c r="I23" s="500"/>
      <c r="J23" s="499">
        <f t="shared" si="3"/>
        <v>0</v>
      </c>
      <c r="K23" s="500"/>
      <c r="L23" s="499">
        <f t="shared" si="4"/>
        <v>0</v>
      </c>
      <c r="M23" s="500"/>
      <c r="N23" s="499">
        <f t="shared" si="5"/>
        <v>0</v>
      </c>
      <c r="O23" s="500"/>
      <c r="P23" s="499">
        <f t="shared" si="6"/>
        <v>0</v>
      </c>
      <c r="Q23" s="500"/>
      <c r="R23" s="499">
        <f t="shared" si="7"/>
        <v>0</v>
      </c>
      <c r="S23" s="501"/>
      <c r="U23" s="37"/>
      <c r="V23" s="38"/>
      <c r="X23" s="37"/>
      <c r="Y23" s="38"/>
    </row>
    <row r="24" spans="1:25">
      <c r="B24" s="499">
        <f t="shared" si="0"/>
        <v>0</v>
      </c>
      <c r="C24" s="500"/>
      <c r="D24" s="499">
        <f t="shared" si="0"/>
        <v>0</v>
      </c>
      <c r="E24" s="501"/>
      <c r="F24" s="499">
        <f t="shared" si="1"/>
        <v>0</v>
      </c>
      <c r="G24" s="500"/>
      <c r="H24" s="499">
        <f t="shared" si="2"/>
        <v>0</v>
      </c>
      <c r="I24" s="500"/>
      <c r="J24" s="499">
        <f t="shared" si="3"/>
        <v>0</v>
      </c>
      <c r="K24" s="500"/>
      <c r="L24" s="499">
        <f t="shared" si="4"/>
        <v>0</v>
      </c>
      <c r="M24" s="500"/>
      <c r="N24" s="499">
        <f t="shared" si="5"/>
        <v>0</v>
      </c>
      <c r="O24" s="500"/>
      <c r="P24" s="499">
        <f t="shared" si="6"/>
        <v>0</v>
      </c>
      <c r="Q24" s="500"/>
      <c r="R24" s="499">
        <f t="shared" si="7"/>
        <v>0</v>
      </c>
      <c r="S24" s="501"/>
      <c r="U24" s="37"/>
      <c r="V24" s="38"/>
      <c r="X24" s="37"/>
      <c r="Y24" s="38"/>
    </row>
    <row r="25" spans="1:25">
      <c r="B25" s="499">
        <f t="shared" si="0"/>
        <v>0</v>
      </c>
      <c r="C25" s="500"/>
      <c r="D25" s="499">
        <f t="shared" si="0"/>
        <v>0</v>
      </c>
      <c r="E25" s="501"/>
      <c r="F25" s="499">
        <f t="shared" si="1"/>
        <v>0</v>
      </c>
      <c r="G25" s="500"/>
      <c r="H25" s="499">
        <f t="shared" si="2"/>
        <v>0</v>
      </c>
      <c r="I25" s="500"/>
      <c r="J25" s="499">
        <f t="shared" si="3"/>
        <v>0</v>
      </c>
      <c r="K25" s="500"/>
      <c r="L25" s="499">
        <f t="shared" si="4"/>
        <v>0</v>
      </c>
      <c r="M25" s="500"/>
      <c r="N25" s="499">
        <f t="shared" si="5"/>
        <v>0</v>
      </c>
      <c r="O25" s="500"/>
      <c r="P25" s="499">
        <f t="shared" si="6"/>
        <v>0</v>
      </c>
      <c r="Q25" s="500"/>
      <c r="R25" s="499">
        <f t="shared" si="7"/>
        <v>0</v>
      </c>
      <c r="S25" s="501"/>
      <c r="U25" s="37"/>
      <c r="V25" s="38"/>
      <c r="X25" s="37"/>
      <c r="Y25" s="38"/>
    </row>
    <row r="26" spans="1:25">
      <c r="B26" s="499">
        <f t="shared" si="0"/>
        <v>0</v>
      </c>
      <c r="C26" s="500"/>
      <c r="D26" s="499">
        <f t="shared" si="0"/>
        <v>0</v>
      </c>
      <c r="E26" s="501"/>
      <c r="F26" s="499">
        <f t="shared" si="1"/>
        <v>0</v>
      </c>
      <c r="G26" s="500"/>
      <c r="H26" s="499">
        <f t="shared" si="2"/>
        <v>0</v>
      </c>
      <c r="I26" s="500"/>
      <c r="J26" s="499">
        <f t="shared" si="3"/>
        <v>0</v>
      </c>
      <c r="K26" s="500"/>
      <c r="L26" s="499">
        <f t="shared" si="4"/>
        <v>0</v>
      </c>
      <c r="M26" s="500"/>
      <c r="N26" s="499">
        <f t="shared" si="5"/>
        <v>0</v>
      </c>
      <c r="O26" s="500"/>
      <c r="P26" s="499">
        <f t="shared" si="6"/>
        <v>0</v>
      </c>
      <c r="Q26" s="500"/>
      <c r="R26" s="499">
        <f t="shared" si="7"/>
        <v>0</v>
      </c>
      <c r="S26" s="501"/>
      <c r="U26" s="37"/>
      <c r="V26" s="38"/>
      <c r="X26" s="37"/>
      <c r="Y26" s="38"/>
    </row>
    <row r="27" spans="1:25" ht="15" thickBot="1">
      <c r="B27" s="506">
        <f t="shared" si="0"/>
        <v>0</v>
      </c>
      <c r="C27" s="508"/>
      <c r="D27" s="506">
        <f t="shared" si="0"/>
        <v>0</v>
      </c>
      <c r="E27" s="507"/>
      <c r="F27" s="506">
        <f t="shared" si="1"/>
        <v>0</v>
      </c>
      <c r="G27" s="508"/>
      <c r="H27" s="506">
        <f t="shared" si="2"/>
        <v>0</v>
      </c>
      <c r="I27" s="508"/>
      <c r="J27" s="506">
        <f t="shared" si="3"/>
        <v>0</v>
      </c>
      <c r="K27" s="508"/>
      <c r="L27" s="506">
        <f t="shared" si="4"/>
        <v>0</v>
      </c>
      <c r="M27" s="508"/>
      <c r="N27" s="506">
        <f t="shared" si="5"/>
        <v>0</v>
      </c>
      <c r="O27" s="508"/>
      <c r="P27" s="506">
        <f t="shared" si="6"/>
        <v>0</v>
      </c>
      <c r="Q27" s="508"/>
      <c r="R27" s="506">
        <f t="shared" si="7"/>
        <v>0</v>
      </c>
      <c r="S27" s="507"/>
      <c r="U27" s="39"/>
      <c r="V27" s="40"/>
      <c r="X27" s="39"/>
      <c r="Y27" s="40"/>
    </row>
    <row r="28" spans="1:25" ht="15" thickBot="1">
      <c r="B28" s="504">
        <f>ROUND(SUM(B12:B17)/C18, 3)</f>
        <v>0</v>
      </c>
      <c r="C28" s="505"/>
      <c r="D28" s="504">
        <f>ROUND(SUM(D12:D17)/C18, 3)</f>
        <v>0</v>
      </c>
      <c r="E28" s="505"/>
      <c r="F28" s="504">
        <f>ROUND(SUM(F12:F17)/C18, 3)</f>
        <v>0</v>
      </c>
      <c r="G28" s="505"/>
      <c r="H28" s="504">
        <f>ROUND(SUM(H12:H17)/C18, 3)</f>
        <v>0</v>
      </c>
      <c r="I28" s="505"/>
      <c r="J28" s="504">
        <f>ROUND(SUM(J12:J17)/C18, 3)</f>
        <v>0</v>
      </c>
      <c r="K28" s="505"/>
      <c r="L28" s="504">
        <f>ROUND(SUM(L12:L17)/C18, 3)</f>
        <v>0</v>
      </c>
      <c r="M28" s="505"/>
      <c r="N28" s="504">
        <f>ROUND(SUM(N12:N17)/C18, 3)</f>
        <v>0</v>
      </c>
      <c r="O28" s="505"/>
      <c r="P28" s="504">
        <f>ROUND(SUM(P12:P17)/C18, 3)</f>
        <v>0</v>
      </c>
      <c r="Q28" s="505"/>
      <c r="R28" s="504">
        <f>ROUND(SUM(R12:R17)/C18, 3)</f>
        <v>0</v>
      </c>
      <c r="S28" s="505"/>
      <c r="U28" s="189" t="s">
        <v>30</v>
      </c>
      <c r="V28" s="25">
        <f>MAX(0,1-SUM(V3:V27))</f>
        <v>1</v>
      </c>
      <c r="X28" s="193" t="s">
        <v>114</v>
      </c>
      <c r="Y28" s="190">
        <v>1</v>
      </c>
    </row>
    <row r="29" spans="1:25" ht="15" customHeight="1" thickBot="1">
      <c r="U29" s="43"/>
      <c r="V29" s="44"/>
      <c r="X29" s="468" t="s">
        <v>154</v>
      </c>
      <c r="Y29" s="469"/>
    </row>
    <row r="30" spans="1:25" ht="15" thickBot="1">
      <c r="B30" s="509" t="s">
        <v>140</v>
      </c>
      <c r="C30" s="510"/>
      <c r="D30" s="510"/>
      <c r="E30" s="511"/>
    </row>
    <row r="31" spans="1:25" ht="15" thickBot="1">
      <c r="B31" s="45"/>
      <c r="C31" s="46"/>
      <c r="D31" s="46"/>
      <c r="E31" s="47"/>
      <c r="U31" s="27" t="s">
        <v>31</v>
      </c>
      <c r="V31" s="28" t="s">
        <v>23</v>
      </c>
    </row>
    <row r="32" spans="1:25">
      <c r="B32" s="48"/>
      <c r="C32" s="49"/>
      <c r="D32" s="49"/>
      <c r="E32" s="50"/>
      <c r="U32" s="29" t="s">
        <v>2</v>
      </c>
      <c r="V32" s="30">
        <v>0</v>
      </c>
    </row>
    <row r="33" spans="2:22" ht="15" thickBot="1">
      <c r="B33" s="48"/>
      <c r="C33" s="49"/>
      <c r="D33" s="49"/>
      <c r="E33" s="50"/>
      <c r="U33" s="31" t="s">
        <v>4</v>
      </c>
      <c r="V33" s="32">
        <v>0</v>
      </c>
    </row>
    <row r="34" spans="2:22">
      <c r="B34" s="48"/>
      <c r="C34" s="51" t="s">
        <v>17</v>
      </c>
      <c r="D34" s="11">
        <v>100</v>
      </c>
      <c r="E34" s="50"/>
      <c r="U34" s="31" t="s">
        <v>3</v>
      </c>
      <c r="V34" s="32">
        <v>0</v>
      </c>
    </row>
    <row r="35" spans="2:22">
      <c r="B35" s="48"/>
      <c r="C35" s="51" t="s">
        <v>15</v>
      </c>
      <c r="D35" s="12">
        <v>42826</v>
      </c>
      <c r="E35" s="50"/>
      <c r="U35" s="31" t="s">
        <v>5</v>
      </c>
      <c r="V35" s="32">
        <v>0</v>
      </c>
    </row>
    <row r="36" spans="2:22">
      <c r="B36" s="48"/>
      <c r="C36" s="51" t="s">
        <v>16</v>
      </c>
      <c r="D36" s="12">
        <v>43100</v>
      </c>
      <c r="E36" s="50"/>
      <c r="U36" s="31" t="s">
        <v>8</v>
      </c>
      <c r="V36" s="32">
        <v>0</v>
      </c>
    </row>
    <row r="37" spans="2:22">
      <c r="B37" s="48"/>
      <c r="C37" s="51" t="s">
        <v>18</v>
      </c>
      <c r="D37" s="13">
        <v>5</v>
      </c>
      <c r="E37" s="50"/>
      <c r="U37" s="31" t="s">
        <v>6</v>
      </c>
      <c r="V37" s="32">
        <v>0</v>
      </c>
    </row>
    <row r="38" spans="2:22">
      <c r="B38" s="48"/>
      <c r="C38" s="51" t="s">
        <v>19</v>
      </c>
      <c r="D38" s="13">
        <v>-1</v>
      </c>
      <c r="E38" s="50"/>
      <c r="U38" s="31" t="s">
        <v>0</v>
      </c>
      <c r="V38" s="32">
        <v>0</v>
      </c>
    </row>
    <row r="39" spans="2:22">
      <c r="B39" s="48"/>
      <c r="C39" s="51" t="s">
        <v>20</v>
      </c>
      <c r="D39" s="13">
        <v>1</v>
      </c>
      <c r="E39" s="50"/>
      <c r="U39" s="31" t="s">
        <v>7</v>
      </c>
      <c r="V39" s="32">
        <v>0</v>
      </c>
    </row>
    <row r="40" spans="2:22" ht="15" thickBot="1">
      <c r="B40" s="52"/>
      <c r="C40" s="53" t="s">
        <v>21</v>
      </c>
      <c r="D40" s="14">
        <v>-1</v>
      </c>
      <c r="E40" s="54"/>
      <c r="U40" s="33" t="s">
        <v>1</v>
      </c>
      <c r="V40" s="34">
        <v>0</v>
      </c>
    </row>
    <row r="42" spans="2:22">
      <c r="B42" s="41"/>
    </row>
  </sheetData>
  <sheetProtection sheet="1" objects="1" scenarios="1"/>
  <mergeCells count="201">
    <mergeCell ref="F10:O10"/>
    <mergeCell ref="B30:E30"/>
    <mergeCell ref="B6:C6"/>
    <mergeCell ref="D6:E6"/>
    <mergeCell ref="F6:G6"/>
    <mergeCell ref="H6:I6"/>
    <mergeCell ref="J6:K6"/>
    <mergeCell ref="L6:M6"/>
    <mergeCell ref="N6:O6"/>
    <mergeCell ref="B28:C28"/>
    <mergeCell ref="D28:E28"/>
    <mergeCell ref="F28:G28"/>
    <mergeCell ref="H28:I28"/>
    <mergeCell ref="J28:K28"/>
    <mergeCell ref="L28:M28"/>
    <mergeCell ref="N28:O28"/>
    <mergeCell ref="N24:O24"/>
    <mergeCell ref="B23:C23"/>
    <mergeCell ref="D23:E23"/>
    <mergeCell ref="F23:G23"/>
    <mergeCell ref="H23:I23"/>
    <mergeCell ref="J23:K23"/>
    <mergeCell ref="L23:M23"/>
    <mergeCell ref="N23:O23"/>
    <mergeCell ref="P6:Q6"/>
    <mergeCell ref="R6:S6"/>
    <mergeCell ref="B15:C15"/>
    <mergeCell ref="D15:E15"/>
    <mergeCell ref="F15:G15"/>
    <mergeCell ref="H15:I15"/>
    <mergeCell ref="J15:K15"/>
    <mergeCell ref="L15:M15"/>
    <mergeCell ref="N15:O15"/>
    <mergeCell ref="P15:Q15"/>
    <mergeCell ref="R15:S15"/>
    <mergeCell ref="B14:C14"/>
    <mergeCell ref="D14:E14"/>
    <mergeCell ref="F14:G14"/>
    <mergeCell ref="H14:I14"/>
    <mergeCell ref="J14:K14"/>
    <mergeCell ref="L14:M14"/>
    <mergeCell ref="N14:O14"/>
    <mergeCell ref="P14:Q14"/>
    <mergeCell ref="R14:S14"/>
    <mergeCell ref="N12:O12"/>
    <mergeCell ref="P12:Q12"/>
    <mergeCell ref="R12:S12"/>
    <mergeCell ref="B13:C13"/>
    <mergeCell ref="P28:Q28"/>
    <mergeCell ref="R28:S28"/>
    <mergeCell ref="R27:S27"/>
    <mergeCell ref="P25:Q25"/>
    <mergeCell ref="R25:S25"/>
    <mergeCell ref="B27:C27"/>
    <mergeCell ref="D27:E27"/>
    <mergeCell ref="F27:G27"/>
    <mergeCell ref="H27:I27"/>
    <mergeCell ref="J27:K27"/>
    <mergeCell ref="L27:M27"/>
    <mergeCell ref="N27:O27"/>
    <mergeCell ref="P27:Q27"/>
    <mergeCell ref="B26:C26"/>
    <mergeCell ref="D26:E26"/>
    <mergeCell ref="F26:G26"/>
    <mergeCell ref="H26:I26"/>
    <mergeCell ref="J26:K26"/>
    <mergeCell ref="L26:M26"/>
    <mergeCell ref="N26:O26"/>
    <mergeCell ref="P26:Q26"/>
    <mergeCell ref="R26:S26"/>
    <mergeCell ref="P24:Q24"/>
    <mergeCell ref="R24:S24"/>
    <mergeCell ref="B25:C25"/>
    <mergeCell ref="D25:E25"/>
    <mergeCell ref="F25:G25"/>
    <mergeCell ref="H25:I25"/>
    <mergeCell ref="J25:K25"/>
    <mergeCell ref="L25:M25"/>
    <mergeCell ref="N25:O25"/>
    <mergeCell ref="B24:C24"/>
    <mergeCell ref="D24:E24"/>
    <mergeCell ref="F24:G24"/>
    <mergeCell ref="H24:I24"/>
    <mergeCell ref="J24:K24"/>
    <mergeCell ref="L24:M24"/>
    <mergeCell ref="P23:Q23"/>
    <mergeCell ref="R23:S23"/>
    <mergeCell ref="B22:C22"/>
    <mergeCell ref="D22:E22"/>
    <mergeCell ref="F22:G22"/>
    <mergeCell ref="H22:I22"/>
    <mergeCell ref="J22:K22"/>
    <mergeCell ref="L22:M22"/>
    <mergeCell ref="N22:O22"/>
    <mergeCell ref="P22:Q22"/>
    <mergeCell ref="R22:S22"/>
    <mergeCell ref="N17:O17"/>
    <mergeCell ref="P17:Q17"/>
    <mergeCell ref="R17:S17"/>
    <mergeCell ref="B21:C21"/>
    <mergeCell ref="F21:G21"/>
    <mergeCell ref="H21:I21"/>
    <mergeCell ref="J21:K21"/>
    <mergeCell ref="L21:M21"/>
    <mergeCell ref="N21:O21"/>
    <mergeCell ref="B17:C17"/>
    <mergeCell ref="D17:E17"/>
    <mergeCell ref="F17:G17"/>
    <mergeCell ref="H17:I17"/>
    <mergeCell ref="J17:K17"/>
    <mergeCell ref="L17:M17"/>
    <mergeCell ref="P21:Q21"/>
    <mergeCell ref="R21:S21"/>
    <mergeCell ref="D21:E21"/>
    <mergeCell ref="B16:C16"/>
    <mergeCell ref="D16:E16"/>
    <mergeCell ref="F16:G16"/>
    <mergeCell ref="H16:I16"/>
    <mergeCell ref="J16:K16"/>
    <mergeCell ref="L16:M16"/>
    <mergeCell ref="N16:O16"/>
    <mergeCell ref="P16:Q16"/>
    <mergeCell ref="R16:S16"/>
    <mergeCell ref="P13:Q13"/>
    <mergeCell ref="R13:S13"/>
    <mergeCell ref="B11:C11"/>
    <mergeCell ref="D11:E11"/>
    <mergeCell ref="F11:G11"/>
    <mergeCell ref="H11:I11"/>
    <mergeCell ref="J11:K11"/>
    <mergeCell ref="L11:M11"/>
    <mergeCell ref="N11:O11"/>
    <mergeCell ref="P11:Q11"/>
    <mergeCell ref="R11:S11"/>
    <mergeCell ref="D13:E13"/>
    <mergeCell ref="F13:G13"/>
    <mergeCell ref="H13:I13"/>
    <mergeCell ref="J13:K13"/>
    <mergeCell ref="L13:M13"/>
    <mergeCell ref="N13:O13"/>
    <mergeCell ref="B12:C12"/>
    <mergeCell ref="D12:E12"/>
    <mergeCell ref="F12:G12"/>
    <mergeCell ref="H12:I12"/>
    <mergeCell ref="J12:K12"/>
    <mergeCell ref="L12:M12"/>
    <mergeCell ref="P8:Q8"/>
    <mergeCell ref="R8:S8"/>
    <mergeCell ref="N7:O7"/>
    <mergeCell ref="P7:Q7"/>
    <mergeCell ref="R7:S7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7:M7"/>
    <mergeCell ref="L4:M4"/>
    <mergeCell ref="N4:O4"/>
    <mergeCell ref="P4:Q4"/>
    <mergeCell ref="R4:S4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X29:Y29"/>
    <mergeCell ref="N2:O2"/>
    <mergeCell ref="P2:Q2"/>
    <mergeCell ref="R2:S2"/>
    <mergeCell ref="B3:C3"/>
    <mergeCell ref="D3:E3"/>
    <mergeCell ref="F3:G3"/>
    <mergeCell ref="H3:I3"/>
    <mergeCell ref="J3:K3"/>
    <mergeCell ref="L3:M3"/>
    <mergeCell ref="N3:O3"/>
    <mergeCell ref="B2:C2"/>
    <mergeCell ref="D2:E2"/>
    <mergeCell ref="F2:G2"/>
    <mergeCell ref="H2:I2"/>
    <mergeCell ref="J2:K2"/>
    <mergeCell ref="L2:M2"/>
    <mergeCell ref="P3:Q3"/>
    <mergeCell ref="R3:S3"/>
    <mergeCell ref="B4:C4"/>
    <mergeCell ref="D4:E4"/>
    <mergeCell ref="F4:G4"/>
    <mergeCell ref="H4:I4"/>
    <mergeCell ref="J4:K4"/>
  </mergeCells>
  <conditionalFormatting sqref="B12:S17">
    <cfRule type="beginsWith" dxfId="3" priority="9" stopIfTrue="1" operator="beginsWith" text="0">
      <formula>LEFT(B12,LEN("0"))="0"</formula>
    </cfRule>
    <cfRule type="colorScale" priority="31">
      <colorScale>
        <cfvo type="min"/>
        <cfvo type="max"/>
        <color rgb="FFFCFCFF"/>
        <color theme="7"/>
      </colorScale>
    </cfRule>
  </conditionalFormatting>
  <conditionalFormatting sqref="V32:V40">
    <cfRule type="colorScale" priority="30">
      <colorScale>
        <cfvo type="min"/>
        <cfvo type="max"/>
        <color rgb="FFFCFCFF"/>
        <color theme="4"/>
      </colorScale>
    </cfRule>
  </conditionalFormatting>
  <conditionalFormatting sqref="B22:S27">
    <cfRule type="endsWith" dxfId="2" priority="8" stopIfTrue="1" operator="endsWith" text="0">
      <formula>RIGHT(B22,LEN("0"))="0"</formula>
    </cfRule>
    <cfRule type="colorScale" priority="29">
      <colorScale>
        <cfvo type="min"/>
        <cfvo type="max"/>
        <color rgb="FFFCFCFF"/>
        <color theme="4"/>
      </colorScale>
    </cfRule>
  </conditionalFormatting>
  <conditionalFormatting sqref="B28:S28">
    <cfRule type="colorScale" priority="28">
      <colorScale>
        <cfvo type="min"/>
        <cfvo type="max"/>
        <color rgb="FFFCFCFF"/>
        <color theme="4"/>
      </colorScale>
    </cfRule>
  </conditionalFormatting>
  <conditionalFormatting sqref="Y4:Y27">
    <cfRule type="colorScale" priority="26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conditionalFormatting sqref="V3:V27">
    <cfRule type="colorScale" priority="15">
      <colorScale>
        <cfvo type="min"/>
        <cfvo type="max"/>
        <color theme="0"/>
        <color theme="4"/>
      </colorScale>
    </cfRule>
  </conditionalFormatting>
  <conditionalFormatting sqref="Y3">
    <cfRule type="colorScale" priority="13">
      <colorScale>
        <cfvo type="num" val="0.3"/>
        <cfvo type="num" val="0.5"/>
        <cfvo type="num" val="0.7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G28 I28 K28 M28 O28 Q28 S28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Click_UpdateMetaFromMetaSheet">
                <anchor moveWithCells="1" sizeWithCells="1">
                  <from>
                    <xdr:col>2</xdr:col>
                    <xdr:colOff>25400</xdr:colOff>
                    <xdr:row>8</xdr:row>
                    <xdr:rowOff>38100</xdr:rowOff>
                  </from>
                  <to>
                    <xdr:col>4</xdr:col>
                    <xdr:colOff>38100</xdr:colOff>
                    <xdr:row>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Click_UpdateMetaFromLogs">
                <anchor moveWithCells="1" sizeWithCells="1">
                  <from>
                    <xdr:col>1</xdr:col>
                    <xdr:colOff>12700</xdr:colOff>
                    <xdr:row>30</xdr:row>
                    <xdr:rowOff>12700</xdr:rowOff>
                  </from>
                  <to>
                    <xdr:col>4</xdr:col>
                    <xdr:colOff>25400</xdr:colOff>
                    <xdr:row>32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quest" enableFormatConditionsCalculation="0"/>
  <dimension ref="A1:Q81"/>
  <sheetViews>
    <sheetView workbookViewId="0"/>
  </sheetViews>
  <sheetFormatPr baseColWidth="10" defaultColWidth="10.83203125" defaultRowHeight="14" x14ac:dyDescent="0"/>
  <cols>
    <col min="1" max="1" width="13" bestFit="1" customWidth="1"/>
    <col min="2" max="2" width="13.1640625" bestFit="1" customWidth="1"/>
    <col min="3" max="3" width="13.6640625" bestFit="1" customWidth="1"/>
    <col min="4" max="4" width="15.1640625" bestFit="1" customWidth="1"/>
    <col min="5" max="5" width="13.83203125" bestFit="1" customWidth="1"/>
    <col min="6" max="6" width="21.83203125" customWidth="1"/>
    <col min="7" max="7" width="10.5" bestFit="1" customWidth="1"/>
    <col min="8" max="8" width="12.83203125" bestFit="1" customWidth="1"/>
    <col min="9" max="11" width="8.6640625" bestFit="1" customWidth="1"/>
    <col min="12" max="14" width="12.83203125" bestFit="1" customWidth="1"/>
  </cols>
  <sheetData>
    <row r="1" spans="1:17" ht="15" thickBot="1">
      <c r="B1" s="90"/>
      <c r="F1" s="241"/>
    </row>
    <row r="2" spans="1:17" ht="15" thickBot="1">
      <c r="B2" s="91" t="s">
        <v>54</v>
      </c>
      <c r="C2" s="92" t="s">
        <v>55</v>
      </c>
      <c r="D2" s="92" t="s">
        <v>56</v>
      </c>
      <c r="E2" s="92" t="s">
        <v>57</v>
      </c>
      <c r="F2" s="93" t="s">
        <v>162</v>
      </c>
      <c r="G2" s="94" t="s">
        <v>58</v>
      </c>
      <c r="H2" s="95" t="s">
        <v>59</v>
      </c>
      <c r="I2" s="96" t="s">
        <v>60</v>
      </c>
      <c r="J2" s="97" t="s">
        <v>61</v>
      </c>
      <c r="K2" s="98" t="s">
        <v>62</v>
      </c>
      <c r="L2" s="96" t="s">
        <v>63</v>
      </c>
      <c r="M2" s="97" t="s">
        <v>64</v>
      </c>
      <c r="N2" s="99" t="s">
        <v>65</v>
      </c>
      <c r="O2" s="135"/>
      <c r="P2" s="136"/>
      <c r="Q2" s="137"/>
    </row>
    <row r="3" spans="1:17" ht="15" thickBot="1">
      <c r="A3" s="237"/>
      <c r="B3" s="418" t="s">
        <v>135</v>
      </c>
      <c r="C3" s="419" t="s">
        <v>117</v>
      </c>
      <c r="D3" s="419" t="s">
        <v>164</v>
      </c>
      <c r="E3" s="420" t="s">
        <v>141</v>
      </c>
      <c r="F3" s="100"/>
      <c r="G3" s="100"/>
      <c r="H3" s="101"/>
      <c r="I3" s="102"/>
      <c r="J3" s="103"/>
      <c r="K3" s="103"/>
      <c r="L3" s="102"/>
      <c r="M3" s="103"/>
      <c r="N3" s="104"/>
      <c r="O3" s="23"/>
      <c r="P3" s="18"/>
      <c r="Q3" s="106"/>
    </row>
    <row r="4" spans="1:17" s="109" customFormat="1" ht="15" thickBot="1">
      <c r="A4" s="238"/>
      <c r="B4" s="412" t="s">
        <v>135</v>
      </c>
      <c r="C4" s="413" t="s">
        <v>117</v>
      </c>
      <c r="D4" s="413" t="s">
        <v>164</v>
      </c>
      <c r="E4" s="413" t="s">
        <v>141</v>
      </c>
      <c r="F4" s="249" t="s">
        <v>135</v>
      </c>
      <c r="G4" s="108">
        <v>0.5</v>
      </c>
      <c r="H4" s="168" t="s">
        <v>174</v>
      </c>
      <c r="I4" s="169" t="s">
        <v>165</v>
      </c>
      <c r="J4" s="170" t="s">
        <v>156</v>
      </c>
      <c r="K4" s="170" t="s">
        <v>156</v>
      </c>
      <c r="L4" s="169" t="s">
        <v>175</v>
      </c>
      <c r="M4" s="170" t="s">
        <v>168</v>
      </c>
      <c r="N4" s="171" t="s">
        <v>158</v>
      </c>
      <c r="O4" s="138"/>
      <c r="P4" s="139"/>
      <c r="Q4" s="140"/>
    </row>
    <row r="5" spans="1:17">
      <c r="A5" s="238"/>
      <c r="B5" s="414" t="s">
        <v>135</v>
      </c>
      <c r="C5" s="415" t="s">
        <v>117</v>
      </c>
      <c r="D5" s="415" t="s">
        <v>164</v>
      </c>
      <c r="E5" s="415" t="s">
        <v>171</v>
      </c>
      <c r="F5" s="250" t="s">
        <v>135</v>
      </c>
      <c r="G5" s="105">
        <v>0.51900000000000002</v>
      </c>
      <c r="H5" s="172" t="s">
        <v>176</v>
      </c>
      <c r="I5" s="173" t="s">
        <v>165</v>
      </c>
      <c r="J5" s="170" t="s">
        <v>156</v>
      </c>
      <c r="K5" s="170" t="s">
        <v>170</v>
      </c>
      <c r="L5" s="173" t="s">
        <v>175</v>
      </c>
      <c r="M5" s="174" t="s">
        <v>177</v>
      </c>
      <c r="N5" s="175" t="s">
        <v>178</v>
      </c>
      <c r="O5" s="512" t="s">
        <v>106</v>
      </c>
      <c r="P5" s="513"/>
      <c r="Q5" s="514"/>
    </row>
    <row r="6" spans="1:17" ht="15" thickBot="1">
      <c r="A6" s="239"/>
      <c r="B6" s="414" t="s">
        <v>135</v>
      </c>
      <c r="C6" s="415" t="s">
        <v>117</v>
      </c>
      <c r="D6" s="415" t="s">
        <v>173</v>
      </c>
      <c r="E6" s="415" t="s">
        <v>141</v>
      </c>
      <c r="F6" s="250" t="s">
        <v>135</v>
      </c>
      <c r="G6" s="105">
        <v>0.51700000000000002</v>
      </c>
      <c r="H6" s="172" t="s">
        <v>166</v>
      </c>
      <c r="I6" s="173" t="s">
        <v>165</v>
      </c>
      <c r="J6" s="174" t="s">
        <v>156</v>
      </c>
      <c r="K6" s="174" t="s">
        <v>156</v>
      </c>
      <c r="L6" s="173" t="s">
        <v>179</v>
      </c>
      <c r="M6" s="174" t="s">
        <v>168</v>
      </c>
      <c r="N6" s="175" t="s">
        <v>180</v>
      </c>
      <c r="O6" s="515"/>
      <c r="P6" s="516"/>
      <c r="Q6" s="517"/>
    </row>
    <row r="7" spans="1:17">
      <c r="A7" s="239"/>
      <c r="B7" s="414" t="s">
        <v>135</v>
      </c>
      <c r="C7" s="415" t="s">
        <v>117</v>
      </c>
      <c r="D7" s="415" t="s">
        <v>173</v>
      </c>
      <c r="E7" s="415" t="s">
        <v>171</v>
      </c>
      <c r="F7" s="250" t="s">
        <v>135</v>
      </c>
      <c r="G7" s="105">
        <v>0.53500000000000003</v>
      </c>
      <c r="H7" s="172" t="s">
        <v>181</v>
      </c>
      <c r="I7" s="173" t="s">
        <v>165</v>
      </c>
      <c r="J7" s="174" t="s">
        <v>156</v>
      </c>
      <c r="K7" s="174" t="s">
        <v>170</v>
      </c>
      <c r="L7" s="173" t="s">
        <v>179</v>
      </c>
      <c r="M7" s="174" t="s">
        <v>177</v>
      </c>
      <c r="N7" s="175" t="s">
        <v>182</v>
      </c>
    </row>
    <row r="8" spans="1:17">
      <c r="A8" s="239"/>
      <c r="B8" s="414" t="s">
        <v>135</v>
      </c>
      <c r="C8" s="415" t="s">
        <v>117</v>
      </c>
      <c r="D8" s="415" t="s">
        <v>152</v>
      </c>
      <c r="E8" s="415" t="s">
        <v>141</v>
      </c>
      <c r="F8" s="250" t="s">
        <v>135</v>
      </c>
      <c r="G8" s="105">
        <v>0.54200000000000004</v>
      </c>
      <c r="H8" s="172" t="s">
        <v>166</v>
      </c>
      <c r="I8" s="173" t="s">
        <v>165</v>
      </c>
      <c r="J8" s="174" t="s">
        <v>156</v>
      </c>
      <c r="K8" s="174" t="s">
        <v>156</v>
      </c>
      <c r="L8" s="173" t="s">
        <v>183</v>
      </c>
      <c r="M8" s="174" t="s">
        <v>168</v>
      </c>
      <c r="N8" s="175" t="s">
        <v>184</v>
      </c>
    </row>
    <row r="9" spans="1:17">
      <c r="A9" s="239"/>
      <c r="B9" s="414" t="s">
        <v>135</v>
      </c>
      <c r="C9" s="415" t="s">
        <v>117</v>
      </c>
      <c r="D9" s="415" t="s">
        <v>152</v>
      </c>
      <c r="E9" s="415" t="s">
        <v>171</v>
      </c>
      <c r="F9" s="250" t="s">
        <v>135</v>
      </c>
      <c r="G9" s="105">
        <v>0.56100000000000005</v>
      </c>
      <c r="H9" s="172" t="s">
        <v>185</v>
      </c>
      <c r="I9" s="173" t="s">
        <v>165</v>
      </c>
      <c r="J9" s="174" t="s">
        <v>156</v>
      </c>
      <c r="K9" s="174" t="s">
        <v>170</v>
      </c>
      <c r="L9" s="173" t="s">
        <v>183</v>
      </c>
      <c r="M9" s="174" t="s">
        <v>177</v>
      </c>
      <c r="N9" s="175" t="s">
        <v>185</v>
      </c>
    </row>
    <row r="10" spans="1:17">
      <c r="A10" s="239"/>
      <c r="B10" s="416" t="s">
        <v>172</v>
      </c>
      <c r="C10" s="417" t="s">
        <v>191</v>
      </c>
      <c r="D10" s="415" t="s">
        <v>164</v>
      </c>
      <c r="E10" s="415" t="s">
        <v>171</v>
      </c>
      <c r="F10" s="250" t="s">
        <v>117</v>
      </c>
      <c r="G10" s="105">
        <v>0.502</v>
      </c>
      <c r="H10" s="172" t="s">
        <v>186</v>
      </c>
      <c r="I10" s="173" t="s">
        <v>170</v>
      </c>
      <c r="J10" s="174" t="s">
        <v>192</v>
      </c>
      <c r="K10" s="174" t="s">
        <v>156</v>
      </c>
      <c r="L10" s="173" t="s">
        <v>155</v>
      </c>
      <c r="M10" s="174" t="s">
        <v>197</v>
      </c>
      <c r="N10" s="175" t="s">
        <v>194</v>
      </c>
    </row>
    <row r="11" spans="1:17">
      <c r="A11" s="238"/>
      <c r="B11" s="416" t="s">
        <v>172</v>
      </c>
      <c r="C11" s="417" t="s">
        <v>191</v>
      </c>
      <c r="D11" s="415" t="s">
        <v>152</v>
      </c>
      <c r="E11" s="415" t="s">
        <v>171</v>
      </c>
      <c r="F11" s="250" t="s">
        <v>117</v>
      </c>
      <c r="G11" s="105">
        <v>0.56299999999999994</v>
      </c>
      <c r="H11" s="172" t="s">
        <v>169</v>
      </c>
      <c r="I11" s="173" t="s">
        <v>170</v>
      </c>
      <c r="J11" s="174" t="s">
        <v>192</v>
      </c>
      <c r="K11" s="174" t="s">
        <v>156</v>
      </c>
      <c r="L11" s="173" t="s">
        <v>198</v>
      </c>
      <c r="M11" s="174" t="s">
        <v>197</v>
      </c>
      <c r="N11" s="175" t="s">
        <v>195</v>
      </c>
    </row>
    <row r="12" spans="1:17">
      <c r="A12" s="238"/>
      <c r="B12" s="416" t="s">
        <v>135</v>
      </c>
      <c r="C12" s="417" t="s">
        <v>191</v>
      </c>
      <c r="D12" s="415" t="s">
        <v>164</v>
      </c>
      <c r="E12" s="415" t="s">
        <v>141</v>
      </c>
      <c r="F12" s="250" t="s">
        <v>117</v>
      </c>
      <c r="G12" s="105">
        <v>0.5</v>
      </c>
      <c r="H12" s="172" t="s">
        <v>174</v>
      </c>
      <c r="I12" s="173" t="s">
        <v>165</v>
      </c>
      <c r="J12" s="174" t="s">
        <v>156</v>
      </c>
      <c r="K12" s="174" t="s">
        <v>156</v>
      </c>
      <c r="L12" s="173" t="s">
        <v>199</v>
      </c>
      <c r="M12" s="174" t="s">
        <v>168</v>
      </c>
      <c r="N12" s="175" t="s">
        <v>155</v>
      </c>
    </row>
    <row r="13" spans="1:17">
      <c r="A13" s="239"/>
      <c r="B13" s="416" t="s">
        <v>142</v>
      </c>
      <c r="C13" s="417" t="s">
        <v>191</v>
      </c>
      <c r="D13" s="415" t="s">
        <v>152</v>
      </c>
      <c r="E13" s="415" t="s">
        <v>171</v>
      </c>
      <c r="F13" s="250" t="s">
        <v>117</v>
      </c>
      <c r="G13" s="105">
        <v>0.57799999999999996</v>
      </c>
      <c r="H13" s="172" t="s">
        <v>200</v>
      </c>
      <c r="I13" s="173" t="s">
        <v>156</v>
      </c>
      <c r="J13" s="174" t="s">
        <v>156</v>
      </c>
      <c r="K13" s="174" t="s">
        <v>156</v>
      </c>
      <c r="L13" s="173" t="s">
        <v>201</v>
      </c>
      <c r="M13" s="174" t="s">
        <v>193</v>
      </c>
      <c r="N13" s="175" t="s">
        <v>195</v>
      </c>
    </row>
    <row r="14" spans="1:17">
      <c r="A14" s="239"/>
      <c r="B14" s="416" t="s">
        <v>142</v>
      </c>
      <c r="C14" s="417" t="s">
        <v>191</v>
      </c>
      <c r="D14" s="415" t="s">
        <v>152</v>
      </c>
      <c r="E14" s="415" t="s">
        <v>151</v>
      </c>
      <c r="F14" s="250" t="s">
        <v>117</v>
      </c>
      <c r="G14" s="105">
        <v>0.56799999999999995</v>
      </c>
      <c r="H14" s="172" t="s">
        <v>202</v>
      </c>
      <c r="I14" s="173" t="s">
        <v>156</v>
      </c>
      <c r="J14" s="174" t="s">
        <v>156</v>
      </c>
      <c r="K14" s="174" t="s">
        <v>156</v>
      </c>
      <c r="L14" s="173" t="s">
        <v>201</v>
      </c>
      <c r="M14" s="174" t="s">
        <v>203</v>
      </c>
      <c r="N14" s="175" t="s">
        <v>196</v>
      </c>
    </row>
    <row r="15" spans="1:17">
      <c r="A15" s="238"/>
      <c r="B15" s="416" t="s">
        <v>143</v>
      </c>
      <c r="C15" s="417" t="s">
        <v>191</v>
      </c>
      <c r="D15" s="415" t="s">
        <v>172</v>
      </c>
      <c r="E15" s="415" t="s">
        <v>151</v>
      </c>
      <c r="F15" s="250" t="s">
        <v>141</v>
      </c>
      <c r="G15" s="105">
        <v>0.46300000000000002</v>
      </c>
      <c r="H15" s="172" t="s">
        <v>186</v>
      </c>
      <c r="I15" s="173" t="s">
        <v>170</v>
      </c>
      <c r="J15" s="174" t="s">
        <v>170</v>
      </c>
      <c r="K15" s="174" t="s">
        <v>156</v>
      </c>
      <c r="L15" s="173" t="s">
        <v>204</v>
      </c>
      <c r="M15" s="174" t="s">
        <v>155</v>
      </c>
      <c r="N15" s="175" t="s">
        <v>205</v>
      </c>
    </row>
    <row r="16" spans="1:17">
      <c r="A16" s="238"/>
      <c r="B16" s="146"/>
      <c r="C16" s="147"/>
      <c r="D16" s="147"/>
      <c r="E16" s="147"/>
      <c r="F16" s="250"/>
      <c r="G16" s="105"/>
      <c r="H16" s="172"/>
      <c r="I16" s="173"/>
      <c r="J16" s="174"/>
      <c r="K16" s="174"/>
      <c r="L16" s="173"/>
      <c r="M16" s="174"/>
      <c r="N16" s="175"/>
    </row>
    <row r="17" spans="1:14">
      <c r="A17" s="238"/>
      <c r="B17" s="146"/>
      <c r="C17" s="147"/>
      <c r="D17" s="147"/>
      <c r="E17" s="147"/>
      <c r="F17" s="250"/>
      <c r="G17" s="105"/>
      <c r="H17" s="172"/>
      <c r="I17" s="173"/>
      <c r="J17" s="174"/>
      <c r="K17" s="174"/>
      <c r="L17" s="173"/>
      <c r="M17" s="174"/>
      <c r="N17" s="175"/>
    </row>
    <row r="18" spans="1:14">
      <c r="A18" s="238"/>
      <c r="B18" s="146"/>
      <c r="C18" s="147"/>
      <c r="D18" s="147"/>
      <c r="E18" s="147"/>
      <c r="F18" s="250"/>
      <c r="G18" s="105"/>
      <c r="H18" s="172"/>
      <c r="I18" s="173"/>
      <c r="J18" s="174"/>
      <c r="K18" s="174"/>
      <c r="L18" s="173"/>
      <c r="M18" s="174"/>
      <c r="N18" s="175"/>
    </row>
    <row r="19" spans="1:14">
      <c r="A19" s="238"/>
      <c r="B19" s="146"/>
      <c r="C19" s="147"/>
      <c r="D19" s="147"/>
      <c r="E19" s="147"/>
      <c r="F19" s="250"/>
      <c r="G19" s="105"/>
      <c r="H19" s="172"/>
      <c r="I19" s="173"/>
      <c r="J19" s="174"/>
      <c r="K19" s="174"/>
      <c r="L19" s="173"/>
      <c r="M19" s="174"/>
      <c r="N19" s="175"/>
    </row>
    <row r="20" spans="1:14">
      <c r="A20" s="238"/>
      <c r="B20" s="146"/>
      <c r="C20" s="147"/>
      <c r="D20" s="147"/>
      <c r="E20" s="147"/>
      <c r="F20" s="250"/>
      <c r="G20" s="105"/>
      <c r="H20" s="172"/>
      <c r="I20" s="173"/>
      <c r="J20" s="174"/>
      <c r="K20" s="174"/>
      <c r="L20" s="173"/>
      <c r="M20" s="174"/>
      <c r="N20" s="175"/>
    </row>
    <row r="21" spans="1:14">
      <c r="A21" s="238"/>
      <c r="B21" s="146"/>
      <c r="C21" s="147"/>
      <c r="D21" s="147"/>
      <c r="E21" s="147"/>
      <c r="F21" s="250"/>
      <c r="G21" s="105"/>
      <c r="H21" s="172"/>
      <c r="I21" s="173"/>
      <c r="J21" s="174"/>
      <c r="K21" s="174"/>
      <c r="L21" s="173"/>
      <c r="M21" s="174"/>
      <c r="N21" s="175"/>
    </row>
    <row r="22" spans="1:14">
      <c r="A22" s="238"/>
      <c r="B22" s="146"/>
      <c r="C22" s="147"/>
      <c r="D22" s="147"/>
      <c r="E22" s="147"/>
      <c r="F22" s="250"/>
      <c r="G22" s="105"/>
      <c r="H22" s="172"/>
      <c r="I22" s="173"/>
      <c r="J22" s="174"/>
      <c r="K22" s="174"/>
      <c r="L22" s="173"/>
      <c r="M22" s="174"/>
      <c r="N22" s="175"/>
    </row>
    <row r="23" spans="1:14">
      <c r="A23" s="238"/>
      <c r="B23" s="146"/>
      <c r="C23" s="147"/>
      <c r="D23" s="147"/>
      <c r="E23" s="147"/>
      <c r="F23" s="250"/>
      <c r="G23" s="105"/>
      <c r="H23" s="172"/>
      <c r="I23" s="173"/>
      <c r="J23" s="174"/>
      <c r="K23" s="174"/>
      <c r="L23" s="173"/>
      <c r="M23" s="174"/>
      <c r="N23" s="175"/>
    </row>
    <row r="24" spans="1:14">
      <c r="A24" s="238"/>
      <c r="B24" s="146"/>
      <c r="C24" s="147"/>
      <c r="D24" s="147"/>
      <c r="E24" s="147"/>
      <c r="F24" s="250"/>
      <c r="G24" s="105"/>
      <c r="H24" s="172"/>
      <c r="I24" s="173"/>
      <c r="J24" s="174"/>
      <c r="K24" s="174"/>
      <c r="L24" s="173"/>
      <c r="M24" s="174"/>
      <c r="N24" s="175"/>
    </row>
    <row r="25" spans="1:14">
      <c r="A25" s="238"/>
      <c r="B25" s="146"/>
      <c r="C25" s="147"/>
      <c r="D25" s="147"/>
      <c r="E25" s="147"/>
      <c r="F25" s="250"/>
      <c r="G25" s="105"/>
      <c r="H25" s="172"/>
      <c r="I25" s="173"/>
      <c r="J25" s="174"/>
      <c r="K25" s="174"/>
      <c r="L25" s="173"/>
      <c r="M25" s="174"/>
      <c r="N25" s="175"/>
    </row>
    <row r="26" spans="1:14">
      <c r="A26" s="238"/>
      <c r="B26" s="146"/>
      <c r="C26" s="147"/>
      <c r="D26" s="147"/>
      <c r="E26" s="147"/>
      <c r="F26" s="250"/>
      <c r="G26" s="105"/>
      <c r="H26" s="172"/>
      <c r="I26" s="173"/>
      <c r="J26" s="174"/>
      <c r="K26" s="174"/>
      <c r="L26" s="173"/>
      <c r="M26" s="174"/>
      <c r="N26" s="175"/>
    </row>
    <row r="27" spans="1:14">
      <c r="A27" s="238"/>
      <c r="B27" s="146"/>
      <c r="C27" s="147"/>
      <c r="D27" s="147"/>
      <c r="E27" s="147"/>
      <c r="F27" s="250"/>
      <c r="G27" s="105"/>
      <c r="H27" s="172"/>
      <c r="I27" s="173"/>
      <c r="J27" s="174"/>
      <c r="K27" s="174"/>
      <c r="L27" s="173"/>
      <c r="M27" s="174"/>
      <c r="N27" s="175"/>
    </row>
    <row r="28" spans="1:14">
      <c r="A28" s="238"/>
      <c r="B28" s="146"/>
      <c r="C28" s="147"/>
      <c r="D28" s="147"/>
      <c r="E28" s="147"/>
      <c r="F28" s="250"/>
      <c r="G28" s="105"/>
      <c r="H28" s="172"/>
      <c r="I28" s="173"/>
      <c r="J28" s="174"/>
      <c r="K28" s="174"/>
      <c r="L28" s="173"/>
      <c r="M28" s="174"/>
      <c r="N28" s="175"/>
    </row>
    <row r="29" spans="1:14">
      <c r="A29" s="238"/>
      <c r="B29" s="146"/>
      <c r="C29" s="147"/>
      <c r="D29" s="147"/>
      <c r="E29" s="147"/>
      <c r="F29" s="250"/>
      <c r="G29" s="105"/>
      <c r="H29" s="172"/>
      <c r="I29" s="173"/>
      <c r="J29" s="174"/>
      <c r="K29" s="174"/>
      <c r="L29" s="173"/>
      <c r="M29" s="174"/>
      <c r="N29" s="175"/>
    </row>
    <row r="30" spans="1:14">
      <c r="A30" s="238"/>
      <c r="B30" s="146"/>
      <c r="C30" s="147"/>
      <c r="D30" s="147"/>
      <c r="E30" s="147"/>
      <c r="F30" s="250"/>
      <c r="G30" s="105"/>
      <c r="H30" s="172"/>
      <c r="I30" s="173"/>
      <c r="J30" s="174"/>
      <c r="K30" s="174"/>
      <c r="L30" s="173"/>
      <c r="M30" s="174"/>
      <c r="N30" s="175"/>
    </row>
    <row r="31" spans="1:14">
      <c r="A31" s="238"/>
      <c r="B31" s="146"/>
      <c r="C31" s="147"/>
      <c r="D31" s="147"/>
      <c r="E31" s="147"/>
      <c r="F31" s="250"/>
      <c r="G31" s="105"/>
      <c r="H31" s="172"/>
      <c r="I31" s="173"/>
      <c r="J31" s="174"/>
      <c r="K31" s="174"/>
      <c r="L31" s="173"/>
      <c r="M31" s="174"/>
      <c r="N31" s="175"/>
    </row>
    <row r="32" spans="1:14">
      <c r="A32" s="238"/>
      <c r="B32" s="146"/>
      <c r="C32" s="147"/>
      <c r="D32" s="147"/>
      <c r="E32" s="147"/>
      <c r="F32" s="250"/>
      <c r="G32" s="105"/>
      <c r="H32" s="172"/>
      <c r="I32" s="173"/>
      <c r="J32" s="174"/>
      <c r="K32" s="174"/>
      <c r="L32" s="173"/>
      <c r="M32" s="174"/>
      <c r="N32" s="175"/>
    </row>
    <row r="33" spans="1:14" ht="15" thickBot="1">
      <c r="A33" s="238"/>
      <c r="B33" s="148"/>
      <c r="C33" s="149"/>
      <c r="D33" s="149"/>
      <c r="E33" s="149"/>
      <c r="F33" s="251"/>
      <c r="G33" s="107"/>
      <c r="H33" s="176"/>
      <c r="I33" s="177"/>
      <c r="J33" s="178"/>
      <c r="K33" s="178"/>
      <c r="L33" s="177"/>
      <c r="M33" s="178"/>
      <c r="N33" s="179"/>
    </row>
    <row r="34" spans="1:14" ht="15" thickBot="1">
      <c r="A34" s="240"/>
    </row>
    <row r="35" spans="1:14" ht="15" thickBot="1">
      <c r="C35" s="131" t="s">
        <v>66</v>
      </c>
      <c r="D35" s="133" t="s">
        <v>67</v>
      </c>
      <c r="E35" s="132" t="s">
        <v>68</v>
      </c>
      <c r="F35" s="126"/>
      <c r="G35" s="150" t="s">
        <v>58</v>
      </c>
      <c r="H35" s="151" t="s">
        <v>59</v>
      </c>
      <c r="I35" s="153" t="s">
        <v>60</v>
      </c>
      <c r="J35" s="155" t="s">
        <v>61</v>
      </c>
      <c r="K35" s="151" t="s">
        <v>62</v>
      </c>
      <c r="L35" s="153" t="s">
        <v>63</v>
      </c>
      <c r="M35" s="155" t="s">
        <v>64</v>
      </c>
      <c r="N35" s="157" t="s">
        <v>65</v>
      </c>
    </row>
    <row r="36" spans="1:14" ht="15" thickBot="1">
      <c r="C36" s="141" t="s">
        <v>161</v>
      </c>
      <c r="D36" s="142" t="s">
        <v>167</v>
      </c>
      <c r="E36" s="143" t="s">
        <v>160</v>
      </c>
      <c r="F36" s="127"/>
      <c r="G36" s="156">
        <v>0.499</v>
      </c>
      <c r="H36" s="154" t="s">
        <v>187</v>
      </c>
      <c r="I36" s="152" t="s">
        <v>157</v>
      </c>
      <c r="J36" s="154" t="s">
        <v>156</v>
      </c>
      <c r="K36" s="167" t="s">
        <v>156</v>
      </c>
      <c r="L36" s="154" t="s">
        <v>188</v>
      </c>
      <c r="M36" s="154" t="s">
        <v>189</v>
      </c>
      <c r="N36" s="156" t="s">
        <v>188</v>
      </c>
    </row>
    <row r="37" spans="1:14">
      <c r="A37" s="129" t="s">
        <v>69</v>
      </c>
      <c r="B37" s="144" t="s">
        <v>160</v>
      </c>
      <c r="C37" s="158">
        <v>0.5</v>
      </c>
      <c r="D37" s="159">
        <v>0.57799999999999996</v>
      </c>
      <c r="E37" s="160">
        <v>0.55000000000000004</v>
      </c>
      <c r="F37" s="127"/>
    </row>
    <row r="38" spans="1:14">
      <c r="A38" s="134" t="s">
        <v>70</v>
      </c>
      <c r="B38" s="145" t="s">
        <v>161</v>
      </c>
      <c r="C38" s="161">
        <v>0.42199999999999999</v>
      </c>
      <c r="D38" s="162">
        <v>0.5</v>
      </c>
      <c r="E38" s="163">
        <v>0.54</v>
      </c>
      <c r="F38" s="127"/>
    </row>
    <row r="39" spans="1:14" ht="15" thickBot="1">
      <c r="A39" s="130" t="s">
        <v>71</v>
      </c>
      <c r="B39" s="143" t="s">
        <v>159</v>
      </c>
      <c r="C39" s="164">
        <v>0.45</v>
      </c>
      <c r="D39" s="165">
        <v>0.46</v>
      </c>
      <c r="E39" s="166">
        <v>0.5</v>
      </c>
      <c r="F39" s="128"/>
    </row>
    <row r="42" spans="1:14" ht="30">
      <c r="B42" s="518" t="s">
        <v>112</v>
      </c>
      <c r="C42" s="519"/>
      <c r="D42" s="519"/>
    </row>
    <row r="43" spans="1:14" ht="15" thickBot="1"/>
    <row r="44" spans="1:14" ht="15" thickBot="1">
      <c r="A44" s="180" t="s">
        <v>107</v>
      </c>
      <c r="B44" s="418" t="s">
        <v>135</v>
      </c>
      <c r="C44" s="419" t="s">
        <v>117</v>
      </c>
      <c r="D44" s="419" t="s">
        <v>164</v>
      </c>
      <c r="E44" s="420" t="s">
        <v>141</v>
      </c>
    </row>
    <row r="45" spans="1:14" ht="15" thickBot="1">
      <c r="A45" s="180" t="s">
        <v>108</v>
      </c>
      <c r="B45" s="418" t="s">
        <v>135</v>
      </c>
      <c r="C45" s="419" t="s">
        <v>117</v>
      </c>
      <c r="D45" s="419" t="s">
        <v>164</v>
      </c>
      <c r="E45" s="420" t="s">
        <v>141</v>
      </c>
    </row>
    <row r="46" spans="1:14" ht="15" thickBot="1"/>
    <row r="47" spans="1:14" ht="15" thickBot="1">
      <c r="B47" s="181" t="s">
        <v>109</v>
      </c>
      <c r="C47" s="183" t="s">
        <v>110</v>
      </c>
      <c r="D47" s="182" t="s">
        <v>111</v>
      </c>
      <c r="E47" s="212" t="s">
        <v>124</v>
      </c>
    </row>
    <row r="48" spans="1:14">
      <c r="B48" s="245" t="s">
        <v>135</v>
      </c>
      <c r="C48" s="246" t="s">
        <v>135</v>
      </c>
      <c r="D48" s="126">
        <v>0.5</v>
      </c>
      <c r="E48" s="213">
        <f>MIN(D48:D51)</f>
        <v>0.5</v>
      </c>
    </row>
    <row r="49" spans="2:5">
      <c r="B49" s="245" t="s">
        <v>135</v>
      </c>
      <c r="C49" s="246" t="s">
        <v>117</v>
      </c>
      <c r="D49" s="127">
        <v>0.51600000000000001</v>
      </c>
      <c r="E49" s="214"/>
    </row>
    <row r="50" spans="2:5">
      <c r="B50" s="245" t="s">
        <v>135</v>
      </c>
      <c r="C50" s="246" t="s">
        <v>164</v>
      </c>
      <c r="D50" s="127">
        <v>0.53400000000000003</v>
      </c>
      <c r="E50" s="214"/>
    </row>
    <row r="51" spans="2:5" ht="15" thickBot="1">
      <c r="B51" s="245" t="s">
        <v>135</v>
      </c>
      <c r="C51" s="246" t="s">
        <v>141</v>
      </c>
      <c r="D51" s="128">
        <v>0.52500000000000002</v>
      </c>
      <c r="E51" s="215"/>
    </row>
    <row r="52" spans="2:5">
      <c r="B52" s="245" t="s">
        <v>117</v>
      </c>
      <c r="C52" s="246" t="s">
        <v>135</v>
      </c>
      <c r="D52" s="127">
        <v>0.48299999999999998</v>
      </c>
      <c r="E52" s="213">
        <f>MIN(D52:D55)</f>
        <v>0.48299999999999998</v>
      </c>
    </row>
    <row r="53" spans="2:5">
      <c r="B53" s="245" t="s">
        <v>117</v>
      </c>
      <c r="C53" s="246" t="s">
        <v>117</v>
      </c>
      <c r="D53" s="127">
        <v>0.5</v>
      </c>
      <c r="E53" s="214"/>
    </row>
    <row r="54" spans="2:5">
      <c r="B54" s="245" t="s">
        <v>117</v>
      </c>
      <c r="C54" s="246" t="s">
        <v>164</v>
      </c>
      <c r="D54" s="127">
        <v>0.504</v>
      </c>
      <c r="E54" s="214"/>
    </row>
    <row r="55" spans="2:5" ht="15" thickBot="1">
      <c r="B55" s="245" t="s">
        <v>117</v>
      </c>
      <c r="C55" s="246" t="s">
        <v>141</v>
      </c>
      <c r="D55" s="127">
        <v>0.49399999999999999</v>
      </c>
      <c r="E55" s="214"/>
    </row>
    <row r="56" spans="2:5">
      <c r="B56" s="245" t="s">
        <v>164</v>
      </c>
      <c r="C56" s="246" t="s">
        <v>135</v>
      </c>
      <c r="D56" s="126">
        <v>0.46600000000000003</v>
      </c>
      <c r="E56" s="213">
        <f>MIN(D56:D59)</f>
        <v>0.46600000000000003</v>
      </c>
    </row>
    <row r="57" spans="2:5">
      <c r="B57" s="245" t="s">
        <v>164</v>
      </c>
      <c r="C57" s="246" t="s">
        <v>117</v>
      </c>
      <c r="D57" s="127">
        <v>0.496</v>
      </c>
      <c r="E57" s="214"/>
    </row>
    <row r="58" spans="2:5">
      <c r="B58" s="245" t="s">
        <v>164</v>
      </c>
      <c r="C58" s="246" t="s">
        <v>164</v>
      </c>
      <c r="D58" s="127">
        <v>0.5</v>
      </c>
      <c r="E58" s="214"/>
    </row>
    <row r="59" spans="2:5" ht="15" thickBot="1">
      <c r="B59" s="245" t="s">
        <v>164</v>
      </c>
      <c r="C59" s="246" t="s">
        <v>141</v>
      </c>
      <c r="D59" s="128">
        <v>0.48099999999999998</v>
      </c>
      <c r="E59" s="215"/>
    </row>
    <row r="60" spans="2:5">
      <c r="B60" s="245" t="s">
        <v>141</v>
      </c>
      <c r="C60" s="246" t="s">
        <v>135</v>
      </c>
      <c r="D60" s="127">
        <v>0.47499999999999998</v>
      </c>
      <c r="E60" s="213">
        <f>MIN(D60:D63)</f>
        <v>0.47499999999999998</v>
      </c>
    </row>
    <row r="61" spans="2:5">
      <c r="B61" s="245" t="s">
        <v>141</v>
      </c>
      <c r="C61" s="246" t="s">
        <v>117</v>
      </c>
      <c r="D61" s="127">
        <v>0.50600000000000001</v>
      </c>
      <c r="E61" s="214"/>
    </row>
    <row r="62" spans="2:5">
      <c r="B62" s="245" t="s">
        <v>141</v>
      </c>
      <c r="C62" s="246" t="s">
        <v>164</v>
      </c>
      <c r="D62" s="127">
        <v>0.51900000000000002</v>
      </c>
      <c r="E62" s="214"/>
    </row>
    <row r="63" spans="2:5" ht="15" thickBot="1">
      <c r="B63" s="247" t="s">
        <v>141</v>
      </c>
      <c r="C63" s="248" t="s">
        <v>141</v>
      </c>
      <c r="D63" s="128">
        <v>0.5</v>
      </c>
      <c r="E63" s="215"/>
    </row>
    <row r="64" spans="2:5" ht="15" thickBot="1"/>
    <row r="65" spans="2:5" ht="15" thickBot="1">
      <c r="B65" s="181" t="s">
        <v>109</v>
      </c>
      <c r="C65" s="183" t="s">
        <v>110</v>
      </c>
      <c r="D65" s="182" t="s">
        <v>126</v>
      </c>
      <c r="E65" s="212" t="s">
        <v>127</v>
      </c>
    </row>
    <row r="66" spans="2:5">
      <c r="B66" s="245" t="s">
        <v>135</v>
      </c>
      <c r="C66" s="246" t="s">
        <v>135</v>
      </c>
      <c r="D66" s="126">
        <v>0.5</v>
      </c>
      <c r="E66" s="213">
        <f>MIN(D66:D69)</f>
        <v>0.5</v>
      </c>
    </row>
    <row r="67" spans="2:5">
      <c r="B67" s="245" t="s">
        <v>117</v>
      </c>
      <c r="C67" s="246" t="s">
        <v>135</v>
      </c>
      <c r="D67" s="127">
        <v>0.51700000000000002</v>
      </c>
      <c r="E67" s="214"/>
    </row>
    <row r="68" spans="2:5">
      <c r="B68" s="245" t="s">
        <v>164</v>
      </c>
      <c r="C68" s="246" t="s">
        <v>135</v>
      </c>
      <c r="D68" s="127">
        <v>0.53400000000000003</v>
      </c>
      <c r="E68" s="214"/>
    </row>
    <row r="69" spans="2:5" ht="15" thickBot="1">
      <c r="B69" s="245" t="s">
        <v>141</v>
      </c>
      <c r="C69" s="246" t="s">
        <v>135</v>
      </c>
      <c r="D69" s="128">
        <v>0.52500000000000002</v>
      </c>
      <c r="E69" s="215"/>
    </row>
    <row r="70" spans="2:5">
      <c r="B70" s="245" t="s">
        <v>135</v>
      </c>
      <c r="C70" s="246" t="s">
        <v>117</v>
      </c>
      <c r="D70" s="127">
        <v>0.48399999999999999</v>
      </c>
      <c r="E70" s="213">
        <f>MIN(D70:D73)</f>
        <v>0.48399999999999999</v>
      </c>
    </row>
    <row r="71" spans="2:5">
      <c r="B71" s="245" t="s">
        <v>117</v>
      </c>
      <c r="C71" s="246" t="s">
        <v>117</v>
      </c>
      <c r="D71" s="127">
        <v>0.5</v>
      </c>
      <c r="E71" s="214"/>
    </row>
    <row r="72" spans="2:5">
      <c r="B72" s="245" t="s">
        <v>164</v>
      </c>
      <c r="C72" s="246" t="s">
        <v>117</v>
      </c>
      <c r="D72" s="127">
        <v>0.504</v>
      </c>
      <c r="E72" s="214"/>
    </row>
    <row r="73" spans="2:5" ht="15" thickBot="1">
      <c r="B73" s="245" t="s">
        <v>141</v>
      </c>
      <c r="C73" s="246" t="s">
        <v>117</v>
      </c>
      <c r="D73" s="127">
        <v>0.49399999999999999</v>
      </c>
      <c r="E73" s="214"/>
    </row>
    <row r="74" spans="2:5">
      <c r="B74" s="245" t="s">
        <v>135</v>
      </c>
      <c r="C74" s="246" t="s">
        <v>164</v>
      </c>
      <c r="D74" s="126">
        <v>0.46599999999999997</v>
      </c>
      <c r="E74" s="213">
        <f>MIN(D74:D77)</f>
        <v>0.46599999999999997</v>
      </c>
    </row>
    <row r="75" spans="2:5">
      <c r="B75" s="245" t="s">
        <v>117</v>
      </c>
      <c r="C75" s="246" t="s">
        <v>164</v>
      </c>
      <c r="D75" s="127">
        <v>0.496</v>
      </c>
      <c r="E75" s="214"/>
    </row>
    <row r="76" spans="2:5">
      <c r="B76" s="245" t="s">
        <v>164</v>
      </c>
      <c r="C76" s="246" t="s">
        <v>164</v>
      </c>
      <c r="D76" s="127">
        <v>0.5</v>
      </c>
      <c r="E76" s="214"/>
    </row>
    <row r="77" spans="2:5" ht="15" thickBot="1">
      <c r="B77" s="245" t="s">
        <v>141</v>
      </c>
      <c r="C77" s="246" t="s">
        <v>164</v>
      </c>
      <c r="D77" s="128">
        <v>0.48099999999999998</v>
      </c>
      <c r="E77" s="215"/>
    </row>
    <row r="78" spans="2:5">
      <c r="B78" s="245" t="s">
        <v>135</v>
      </c>
      <c r="C78" s="246" t="s">
        <v>141</v>
      </c>
      <c r="D78" s="127">
        <v>0.47499999999999998</v>
      </c>
      <c r="E78" s="213">
        <f>MIN(D78:D81)</f>
        <v>0.47499999999999998</v>
      </c>
    </row>
    <row r="79" spans="2:5">
      <c r="B79" s="245" t="s">
        <v>117</v>
      </c>
      <c r="C79" s="246" t="s">
        <v>141</v>
      </c>
      <c r="D79" s="127">
        <v>0.50600000000000001</v>
      </c>
      <c r="E79" s="214"/>
    </row>
    <row r="80" spans="2:5">
      <c r="B80" s="245" t="s">
        <v>164</v>
      </c>
      <c r="C80" s="246" t="s">
        <v>141</v>
      </c>
      <c r="D80" s="127">
        <v>0.51900000000000002</v>
      </c>
      <c r="E80" s="214"/>
    </row>
    <row r="81" spans="2:5" ht="15" thickBot="1">
      <c r="B81" s="247" t="s">
        <v>141</v>
      </c>
      <c r="C81" s="248" t="s">
        <v>141</v>
      </c>
      <c r="D81" s="128">
        <v>0.5</v>
      </c>
      <c r="E81" s="215"/>
    </row>
  </sheetData>
  <sheetProtection sheet="1" objects="1" scenarios="1"/>
  <mergeCells count="2">
    <mergeCell ref="O5:Q6"/>
    <mergeCell ref="B42:D42"/>
  </mergeCells>
  <conditionalFormatting sqref="G4:G33 G36">
    <cfRule type="colorScale" priority="13">
      <colorScale>
        <cfvo type="num" val="0.25"/>
        <cfvo type="num" val="0.5"/>
        <cfvo type="num" val="0.75"/>
        <color rgb="FFFF0000"/>
        <color theme="0"/>
        <color rgb="FF63BE7B"/>
      </colorScale>
    </cfRule>
  </conditionalFormatting>
  <conditionalFormatting sqref="D48:D63">
    <cfRule type="colorScale" priority="10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48 E52 E56 E60">
    <cfRule type="colorScale" priority="8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D66:D81">
    <cfRule type="colorScale" priority="6">
      <colorScale>
        <cfvo type="num" val="0.45"/>
        <cfvo type="num" val="0.5"/>
        <cfvo type="num" val="0.55000000000000004"/>
        <color rgb="FFF8696B"/>
        <color rgb="FFFCFCFF"/>
        <color rgb="FF63BE7B"/>
      </colorScale>
    </cfRule>
  </conditionalFormatting>
  <conditionalFormatting sqref="E66">
    <cfRule type="colorScale" priority="4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0">
    <cfRule type="colorScale" priority="3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4">
    <cfRule type="colorScale" priority="2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conditionalFormatting sqref="E78">
    <cfRule type="colorScale" priority="1">
      <colorScale>
        <cfvo type="num" val="0.45"/>
        <cfvo type="num" val="0.5"/>
        <cfvo type="num" val="0.55000000000000004"/>
        <color rgb="FFFF0000"/>
        <color theme="0"/>
        <color rgb="FF63BE7B"/>
      </colorScale>
    </cfRule>
  </conditionalFormatting>
  <pageMargins left="0.75" right="0.75" top="1" bottom="1" header="0.5" footer="0.5"/>
  <pageSetup paperSize="5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009" r:id="rId3" name="Button 1">
              <controlPr defaultSize="0" print="0" autoFill="0" autoPict="0" macro="[0]!Click_ProcessAllConquestLineups">
                <anchor moveWithCells="1" sizeWithCells="1">
                  <from>
                    <xdr:col>14</xdr:col>
                    <xdr:colOff>177800</xdr:colOff>
                    <xdr:row>1</xdr:row>
                    <xdr:rowOff>25400</xdr:rowOff>
                  </from>
                  <to>
                    <xdr:col>16</xdr:col>
                    <xdr:colOff>685800</xdr:colOff>
                    <xdr:row>3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0" r:id="rId4" name="Button 2">
              <controlPr defaultSize="0" print="0" autoFill="0" autoPict="0" macro="[0]!Click_ProcessMatchup">
                <anchor moveWithCells="1" sizeWithCells="1">
                  <from>
                    <xdr:col>5</xdr:col>
                    <xdr:colOff>88900</xdr:colOff>
                    <xdr:row>36</xdr:row>
                    <xdr:rowOff>139700</xdr:rowOff>
                  </from>
                  <to>
                    <xdr:col>5</xdr:col>
                    <xdr:colOff>1574800</xdr:colOff>
                    <xdr:row>38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1" r:id="rId5" name="Button 3">
              <controlPr defaultSize="0" print="0" autoFill="0" autoPict="0" macro="[0]!Click_PullWinRates">
                <anchor moveWithCells="1" sizeWithCells="1">
                  <from>
                    <xdr:col>5</xdr:col>
                    <xdr:colOff>88900</xdr:colOff>
                    <xdr:row>34</xdr:row>
                    <xdr:rowOff>50800</xdr:rowOff>
                  </from>
                  <to>
                    <xdr:col>5</xdr:col>
                    <xdr:colOff>1574800</xdr:colOff>
                    <xdr:row>36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99013" r:id="rId6" name="Button 5">
              <controlPr defaultSize="0" print="0" autoFill="0" autoPict="0" macro="[0]!Click_ComputeBans">
                <anchor moveWithCells="1" sizeWithCells="1">
                  <from>
                    <xdr:col>3</xdr:col>
                    <xdr:colOff>647700</xdr:colOff>
                    <xdr:row>40</xdr:row>
                    <xdr:rowOff>165100</xdr:rowOff>
                  </from>
                  <to>
                    <xdr:col>5</xdr:col>
                    <xdr:colOff>342900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questHidden" enableFormatConditionsCalculation="0"/>
  <dimension ref="A1:AA5312"/>
  <sheetViews>
    <sheetView workbookViewId="0">
      <selection activeCell="E3" sqref="E3"/>
    </sheetView>
  </sheetViews>
  <sheetFormatPr baseColWidth="10" defaultColWidth="15.1640625" defaultRowHeight="15" customHeight="1" x14ac:dyDescent="0"/>
  <cols>
    <col min="1" max="1" width="9.1640625" style="259" customWidth="1"/>
    <col min="2" max="27" width="7.6640625" style="259" customWidth="1"/>
    <col min="28" max="16384" width="15.1640625" style="259"/>
  </cols>
  <sheetData>
    <row r="1" spans="1:27" ht="42.75" customHeight="1">
      <c r="A1" s="110" t="s">
        <v>72</v>
      </c>
      <c r="B1" s="258"/>
      <c r="C1" s="522" t="s">
        <v>73</v>
      </c>
      <c r="D1" s="523"/>
      <c r="E1" s="523"/>
      <c r="F1" s="258"/>
      <c r="G1" s="111" t="s">
        <v>74</v>
      </c>
      <c r="H1" s="112">
        <f>K17</f>
        <v>0.49991212633427201</v>
      </c>
      <c r="I1" s="522" t="s">
        <v>73</v>
      </c>
      <c r="J1" s="523"/>
      <c r="K1" s="523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Z1" s="258"/>
      <c r="AA1" s="258"/>
    </row>
    <row r="2" spans="1:27" ht="14.25" customHeight="1">
      <c r="A2" s="258"/>
      <c r="B2" s="113"/>
      <c r="C2" s="114" t="s">
        <v>75</v>
      </c>
      <c r="D2" s="115" t="s">
        <v>76</v>
      </c>
      <c r="E2" s="115" t="s">
        <v>77</v>
      </c>
      <c r="F2" s="258"/>
      <c r="G2" s="258"/>
      <c r="H2" s="258"/>
      <c r="I2" s="115" t="str">
        <f>C$2</f>
        <v>oppA</v>
      </c>
      <c r="J2" s="115" t="str">
        <f>D$2</f>
        <v>oppB</v>
      </c>
      <c r="K2" s="115" t="str">
        <f>E$2</f>
        <v>oppC</v>
      </c>
      <c r="L2" s="116" t="s">
        <v>78</v>
      </c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</row>
    <row r="3" spans="1:27" ht="14.25" customHeight="1">
      <c r="A3" s="522" t="s">
        <v>79</v>
      </c>
      <c r="B3" s="117" t="s">
        <v>80</v>
      </c>
      <c r="C3" s="115">
        <f>Conquest!C37</f>
        <v>0.5</v>
      </c>
      <c r="D3" s="115">
        <f>Conquest!D37</f>
        <v>0.57799999999999996</v>
      </c>
      <c r="E3" s="115">
        <f>Conquest!E37</f>
        <v>0.55000000000000004</v>
      </c>
      <c r="F3" s="258"/>
      <c r="G3" s="522" t="s">
        <v>79</v>
      </c>
      <c r="H3" s="115" t="str">
        <f>$B3</f>
        <v>myA</v>
      </c>
      <c r="I3" s="118">
        <f>C3*$K$16 + (1-C3)*J17</f>
        <v>0.49998484040000002</v>
      </c>
      <c r="J3" s="118">
        <f>D3*$K$16 + (1-D3)*I$17</f>
        <v>0.50852737437959994</v>
      </c>
      <c r="K3" s="118">
        <f>E3*$K$16 + (1-E3)*H$17</f>
        <v>0.49152506773000004</v>
      </c>
      <c r="L3" s="119">
        <f t="array" ref="L3">INDEX($A$162:$A$5307,U$151)</f>
        <v>0.32</v>
      </c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</row>
    <row r="4" spans="1:27" ht="14.25" customHeight="1">
      <c r="A4" s="523"/>
      <c r="B4" s="115" t="s">
        <v>81</v>
      </c>
      <c r="C4" s="115">
        <f>Conquest!C38</f>
        <v>0.42199999999999999</v>
      </c>
      <c r="D4" s="115">
        <f>Conquest!D38</f>
        <v>0.5</v>
      </c>
      <c r="E4" s="115">
        <f>Conquest!E38</f>
        <v>0.54</v>
      </c>
      <c r="F4" s="258"/>
      <c r="G4" s="523"/>
      <c r="H4" s="115" t="str">
        <f>$B4</f>
        <v>myB</v>
      </c>
      <c r="I4" s="118">
        <f>C4*$K$15 + (1-C4)*J$17</f>
        <v>0.49144266182880003</v>
      </c>
      <c r="J4" s="118">
        <f>D4*$K$15 + (1-D4)*I$17</f>
        <v>0.4999852615</v>
      </c>
      <c r="K4" s="118">
        <f>E4*$K$15 + (1-E4)*H$17</f>
        <v>0.50823147751599995</v>
      </c>
      <c r="L4" s="119">
        <f t="array" ref="L4">INDEX($B$162:$B$5307,U$151)</f>
        <v>0.34</v>
      </c>
      <c r="M4" s="258"/>
      <c r="N4" s="258"/>
      <c r="O4" s="258"/>
      <c r="P4" s="258"/>
      <c r="Q4" s="258"/>
      <c r="R4" s="258"/>
      <c r="S4" s="258"/>
      <c r="T4" s="258"/>
      <c r="U4" s="258"/>
      <c r="V4" s="258"/>
      <c r="W4" s="258"/>
      <c r="X4" s="258"/>
      <c r="Y4" s="258"/>
      <c r="Z4" s="258"/>
      <c r="AA4" s="258"/>
    </row>
    <row r="5" spans="1:27" ht="14.25" customHeight="1">
      <c r="A5" s="523"/>
      <c r="B5" s="115" t="s">
        <v>82</v>
      </c>
      <c r="C5" s="115">
        <f>Conquest!C39</f>
        <v>0.45</v>
      </c>
      <c r="D5" s="115">
        <f>Conquest!D39</f>
        <v>0.46</v>
      </c>
      <c r="E5" s="115">
        <f>Conquest!E39</f>
        <v>0.5</v>
      </c>
      <c r="F5" s="258"/>
      <c r="G5" s="523"/>
      <c r="H5" s="115" t="str">
        <f>$B5</f>
        <v>myC</v>
      </c>
      <c r="I5" s="118">
        <f>C5*$K$14 + (1-C5)*J$17</f>
        <v>0.50843665428000007</v>
      </c>
      <c r="J5" s="118">
        <f>D5*$K$14 + (1-D5)*I$17</f>
        <v>0.49173052242000004</v>
      </c>
      <c r="K5" s="118">
        <f>E5*$K$14 + (1-E5)*H$17</f>
        <v>0.49997599729999997</v>
      </c>
      <c r="L5" s="119">
        <f>1-L3-L4</f>
        <v>0.33999999999999991</v>
      </c>
      <c r="M5" s="258"/>
      <c r="N5" s="258"/>
      <c r="O5" s="258"/>
      <c r="P5" s="258"/>
      <c r="Q5" s="258"/>
      <c r="R5" s="258"/>
      <c r="S5" s="258"/>
      <c r="T5" s="258"/>
      <c r="U5" s="258"/>
      <c r="V5" s="258"/>
      <c r="W5" s="258"/>
      <c r="X5" s="258"/>
      <c r="Y5" s="258"/>
      <c r="Z5" s="258"/>
      <c r="AA5" s="258"/>
    </row>
    <row r="6" spans="1:27" ht="14.25" customHeight="1">
      <c r="A6" s="258"/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58"/>
      <c r="M6" s="258"/>
      <c r="N6" s="258"/>
      <c r="O6" s="258"/>
      <c r="P6" s="258"/>
      <c r="Q6" s="258"/>
      <c r="R6" s="258"/>
      <c r="S6" s="258"/>
      <c r="T6" s="258"/>
      <c r="U6" s="258"/>
      <c r="V6" s="258"/>
      <c r="W6" s="258"/>
      <c r="X6" s="258"/>
      <c r="Y6" s="258"/>
      <c r="Z6" s="258"/>
      <c r="AA6" s="258"/>
    </row>
    <row r="7" spans="1:27" ht="14.25" customHeight="1">
      <c r="A7" s="258"/>
      <c r="B7" s="258"/>
      <c r="C7" s="258"/>
      <c r="D7" s="258"/>
      <c r="E7" s="524" t="s">
        <v>83</v>
      </c>
      <c r="F7" s="525"/>
      <c r="G7" s="525"/>
      <c r="H7" s="525"/>
      <c r="I7" s="525"/>
      <c r="J7" s="525"/>
      <c r="K7" s="526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258"/>
      <c r="Z7" s="258"/>
      <c r="AA7" s="258"/>
    </row>
    <row r="8" spans="1:27" ht="14.25" customHeight="1">
      <c r="A8" s="258"/>
      <c r="B8" s="258"/>
      <c r="C8" s="258"/>
      <c r="D8" s="258"/>
      <c r="E8" s="258"/>
      <c r="F8" s="258"/>
      <c r="G8" s="258"/>
      <c r="H8" s="258"/>
      <c r="I8" s="258"/>
      <c r="J8" s="258"/>
      <c r="K8" s="258" t="str">
        <f>$C$2</f>
        <v>oppA</v>
      </c>
      <c r="L8" s="258"/>
      <c r="M8" s="258"/>
      <c r="N8" s="258"/>
      <c r="O8" s="258"/>
      <c r="P8" s="258"/>
      <c r="Q8" s="258"/>
      <c r="R8" s="258"/>
      <c r="S8" s="258"/>
      <c r="T8" s="258"/>
      <c r="U8" s="258"/>
      <c r="V8" s="258"/>
      <c r="W8" s="258"/>
      <c r="X8" s="258"/>
      <c r="Y8" s="258"/>
      <c r="Z8" s="258"/>
      <c r="AA8" s="258"/>
    </row>
    <row r="9" spans="1:27" ht="14.25" customHeight="1">
      <c r="A9" s="258"/>
      <c r="B9" s="258"/>
      <c r="C9" s="258"/>
      <c r="D9" s="258"/>
      <c r="E9" s="258"/>
      <c r="F9" s="258"/>
      <c r="G9" s="258"/>
      <c r="H9" s="258" t="str">
        <f>$C$2</f>
        <v>oppA</v>
      </c>
      <c r="I9" s="258" t="str">
        <f>$C$2</f>
        <v>oppA</v>
      </c>
      <c r="J9" s="258" t="str">
        <f>$D$2</f>
        <v>oppB</v>
      </c>
      <c r="K9" s="258" t="str">
        <f>$D$2</f>
        <v>oppB</v>
      </c>
      <c r="L9" s="258"/>
      <c r="M9" s="258"/>
      <c r="N9" s="258"/>
      <c r="O9" s="258"/>
      <c r="P9" s="258"/>
      <c r="Q9" s="258"/>
      <c r="R9" s="258"/>
      <c r="S9" s="258"/>
      <c r="T9" s="258"/>
      <c r="U9" s="258"/>
      <c r="V9" s="258"/>
      <c r="W9" s="258"/>
      <c r="X9" s="258"/>
      <c r="Y9" s="258"/>
      <c r="Z9" s="258"/>
      <c r="AA9" s="258"/>
    </row>
    <row r="10" spans="1:27" ht="14.25" customHeight="1">
      <c r="A10" s="258"/>
      <c r="B10" s="258"/>
      <c r="C10" s="258"/>
      <c r="D10" s="258"/>
      <c r="E10" s="258" t="str">
        <f>$C$2</f>
        <v>oppA</v>
      </c>
      <c r="F10" s="258" t="str">
        <f>$D$2</f>
        <v>oppB</v>
      </c>
      <c r="G10" s="258" t="str">
        <f>$E$2</f>
        <v>oppC</v>
      </c>
      <c r="H10" s="258" t="str">
        <f>$D$2</f>
        <v>oppB</v>
      </c>
      <c r="I10" s="258" t="str">
        <f>$E$2</f>
        <v>oppC</v>
      </c>
      <c r="J10" s="258" t="str">
        <f>$E$2</f>
        <v>oppC</v>
      </c>
      <c r="K10" s="258" t="str">
        <f>$E$2</f>
        <v>oppC</v>
      </c>
      <c r="L10" s="258"/>
      <c r="M10" s="258"/>
      <c r="N10" s="258"/>
      <c r="O10" s="258"/>
      <c r="P10" s="258"/>
      <c r="Q10" s="258"/>
      <c r="R10" s="258"/>
      <c r="S10" s="258"/>
      <c r="T10" s="258"/>
      <c r="U10" s="258"/>
      <c r="V10" s="258"/>
      <c r="W10" s="258"/>
      <c r="X10" s="258"/>
      <c r="Y10" s="258"/>
      <c r="Z10" s="258"/>
      <c r="AA10" s="258"/>
    </row>
    <row r="11" spans="1:27" ht="14.25" customHeight="1">
      <c r="A11" s="527" t="s">
        <v>84</v>
      </c>
      <c r="B11" s="258"/>
      <c r="C11" s="258"/>
      <c r="D11" s="258" t="str">
        <f>$B$3</f>
        <v>myA</v>
      </c>
      <c r="E11" s="118">
        <f>$C$3</f>
        <v>0.5</v>
      </c>
      <c r="F11" s="118">
        <f>$D$3</f>
        <v>0.57799999999999996</v>
      </c>
      <c r="G11" s="118">
        <f>$E$3</f>
        <v>0.55000000000000004</v>
      </c>
      <c r="H11" s="118">
        <f>1-(1-E11)*(1-F11)</f>
        <v>0.78899999999999992</v>
      </c>
      <c r="I11" s="118">
        <f>1-(1-E11)*(1-G11)</f>
        <v>0.77500000000000002</v>
      </c>
      <c r="J11" s="118">
        <f>1-(1-F11)*(1-G11)</f>
        <v>0.81010000000000004</v>
      </c>
      <c r="K11" s="118">
        <f>1-(1-E11)*(1-F11)*(1-G11)</f>
        <v>0.90505000000000002</v>
      </c>
      <c r="L11" s="258"/>
      <c r="M11" s="258"/>
      <c r="N11" s="258"/>
      <c r="O11" s="258"/>
      <c r="P11" s="258"/>
      <c r="Q11" s="258"/>
      <c r="R11" s="258"/>
      <c r="S11" s="258"/>
      <c r="T11" s="258"/>
      <c r="U11" s="258"/>
      <c r="V11" s="258"/>
      <c r="W11" s="258"/>
      <c r="X11" s="258"/>
      <c r="Y11" s="258"/>
      <c r="Z11" s="258"/>
      <c r="AA11" s="258"/>
    </row>
    <row r="12" spans="1:27" ht="14.25" customHeight="1">
      <c r="A12" s="528"/>
      <c r="B12" s="258"/>
      <c r="C12" s="258"/>
      <c r="D12" s="258" t="str">
        <f>$B$4</f>
        <v>myB</v>
      </c>
      <c r="E12" s="118">
        <f>$C$4</f>
        <v>0.42199999999999999</v>
      </c>
      <c r="F12" s="118">
        <f>$D$4</f>
        <v>0.5</v>
      </c>
      <c r="G12" s="118">
        <f>$E$4</f>
        <v>0.54</v>
      </c>
      <c r="H12" s="118">
        <f>1-(1-E12)*(1-F12)</f>
        <v>0.71099999999999997</v>
      </c>
      <c r="I12" s="118">
        <f>1-(1-E12)*(1-G12)</f>
        <v>0.73411999999999999</v>
      </c>
      <c r="J12" s="118">
        <f>1-(1-F12)*(1-G12)</f>
        <v>0.77</v>
      </c>
      <c r="K12" s="118">
        <f>1-(1-E12)*(1-F12)*(1-G12)</f>
        <v>0.86705999999999994</v>
      </c>
      <c r="L12" s="258"/>
      <c r="M12" s="258"/>
      <c r="N12" s="258"/>
      <c r="O12" s="258"/>
      <c r="P12" s="258"/>
      <c r="Q12" s="258"/>
      <c r="R12" s="258"/>
      <c r="S12" s="258"/>
      <c r="T12" s="258"/>
      <c r="U12" s="258"/>
      <c r="V12" s="258"/>
      <c r="W12" s="258"/>
      <c r="X12" s="258"/>
      <c r="Y12" s="258"/>
      <c r="Z12" s="258"/>
      <c r="AA12" s="258"/>
    </row>
    <row r="13" spans="1:27" ht="14.25" customHeight="1">
      <c r="A13" s="528"/>
      <c r="B13" s="258"/>
      <c r="C13" s="258"/>
      <c r="D13" s="258" t="str">
        <f>$B$5</f>
        <v>myC</v>
      </c>
      <c r="E13" s="118">
        <f>$C$5</f>
        <v>0.45</v>
      </c>
      <c r="F13" s="118">
        <f>$D$5</f>
        <v>0.46</v>
      </c>
      <c r="G13" s="118">
        <f>$E$5</f>
        <v>0.5</v>
      </c>
      <c r="H13" s="118">
        <f>1-(1-E13)*(1-F13)</f>
        <v>0.70299999999999996</v>
      </c>
      <c r="I13" s="118">
        <f>1-(1-E13)*(1-G13)</f>
        <v>0.72499999999999998</v>
      </c>
      <c r="J13" s="118">
        <f>1-(1-F13)*(1-G13)</f>
        <v>0.73</v>
      </c>
      <c r="K13" s="118">
        <f>1-(1-E13)*(1-F13)*(1-G13)</f>
        <v>0.85149999999999992</v>
      </c>
      <c r="L13" s="258"/>
      <c r="M13" s="258"/>
      <c r="N13" s="258"/>
      <c r="O13" s="258"/>
      <c r="P13" s="258"/>
      <c r="Q13" s="258"/>
      <c r="R13" s="258"/>
      <c r="S13" s="258"/>
      <c r="T13" s="258"/>
      <c r="U13" s="258"/>
      <c r="V13" s="258"/>
      <c r="W13" s="258"/>
      <c r="X13" s="258"/>
      <c r="Y13" s="258"/>
      <c r="Z13" s="258"/>
      <c r="AA13" s="258"/>
    </row>
    <row r="14" spans="1:27" ht="14.25" customHeight="1">
      <c r="A14" s="528"/>
      <c r="B14" s="258"/>
      <c r="C14" s="258" t="str">
        <f>$B$3</f>
        <v>myA</v>
      </c>
      <c r="D14" s="258" t="str">
        <f>$B$4</f>
        <v>myB</v>
      </c>
      <c r="E14" s="118">
        <f>E11*E12</f>
        <v>0.21099999999999999</v>
      </c>
      <c r="F14" s="118">
        <f>F11*F12</f>
        <v>0.28899999999999998</v>
      </c>
      <c r="G14" s="118">
        <f>G11*G12</f>
        <v>0.29700000000000004</v>
      </c>
      <c r="H14" s="118">
        <f>$H$23</f>
        <v>0.5</v>
      </c>
      <c r="I14" s="118">
        <f>$Q$23</f>
        <v>0.50713800000000009</v>
      </c>
      <c r="J14" s="118">
        <f>$AA$23</f>
        <v>0.56197199999999992</v>
      </c>
      <c r="K14" s="118">
        <f>$E$39</f>
        <v>0.71047344000000001</v>
      </c>
      <c r="L14" s="258"/>
      <c r="M14" s="258"/>
      <c r="N14" s="258"/>
      <c r="O14" s="258"/>
      <c r="P14" s="258"/>
      <c r="Q14" s="258"/>
      <c r="R14" s="258"/>
      <c r="S14" s="258"/>
      <c r="T14" s="258"/>
      <c r="U14" s="258"/>
      <c r="V14" s="258"/>
      <c r="W14" s="258"/>
      <c r="X14" s="258"/>
      <c r="Y14" s="258"/>
      <c r="Z14" s="258"/>
      <c r="AA14" s="258"/>
    </row>
    <row r="15" spans="1:27" ht="14.25" customHeight="1">
      <c r="A15" s="528"/>
      <c r="B15" s="258"/>
      <c r="C15" s="258" t="str">
        <f>$B$3</f>
        <v>myA</v>
      </c>
      <c r="D15" s="258" t="str">
        <f>$B$5</f>
        <v>myC</v>
      </c>
      <c r="E15" s="118">
        <f>E11*E13</f>
        <v>0.22500000000000001</v>
      </c>
      <c r="F15" s="118">
        <f>F11*F13</f>
        <v>0.26588000000000001</v>
      </c>
      <c r="G15" s="118">
        <f>G11*G13</f>
        <v>0.27500000000000002</v>
      </c>
      <c r="H15" s="118">
        <f>$H$27</f>
        <v>0.49286199999999997</v>
      </c>
      <c r="I15" s="118">
        <f>$Q$27</f>
        <v>0.5</v>
      </c>
      <c r="J15" s="118">
        <f>$AA$27</f>
        <v>0.52956800000000004</v>
      </c>
      <c r="K15" s="118">
        <f>$K$39</f>
        <v>0.69457656000000001</v>
      </c>
      <c r="L15" s="258"/>
      <c r="M15" s="258"/>
      <c r="N15" s="258"/>
      <c r="O15" s="258"/>
      <c r="P15" s="258"/>
      <c r="Q15" s="258"/>
      <c r="R15" s="258"/>
      <c r="S15" s="258"/>
      <c r="T15" s="258"/>
      <c r="U15" s="258"/>
      <c r="V15" s="258"/>
      <c r="W15" s="258"/>
      <c r="X15" s="258"/>
      <c r="Y15" s="258"/>
      <c r="Z15" s="258"/>
      <c r="AA15" s="258"/>
    </row>
    <row r="16" spans="1:27" ht="14.25" customHeight="1">
      <c r="A16" s="528"/>
      <c r="B16" s="258"/>
      <c r="C16" s="258" t="str">
        <f>$B$4</f>
        <v>myB</v>
      </c>
      <c r="D16" s="258" t="str">
        <f>$B$5</f>
        <v>myC</v>
      </c>
      <c r="E16" s="118">
        <f>E12*E13</f>
        <v>0.18989999999999999</v>
      </c>
      <c r="F16" s="118">
        <f>F12*F13</f>
        <v>0.23</v>
      </c>
      <c r="G16" s="118">
        <f>G12*G13</f>
        <v>0.27</v>
      </c>
      <c r="H16" s="118">
        <f>$H$31</f>
        <v>0.43802800000000003</v>
      </c>
      <c r="I16" s="118">
        <f>$Q$31</f>
        <v>0.47043200000000002</v>
      </c>
      <c r="J16" s="118">
        <f>$AA$31</f>
        <v>0.5</v>
      </c>
      <c r="K16" s="118">
        <f>$Q$39</f>
        <v>0.65683585119999999</v>
      </c>
      <c r="L16" s="258"/>
      <c r="M16" s="258"/>
      <c r="N16" s="258"/>
      <c r="O16" s="258"/>
      <c r="P16" s="258"/>
      <c r="Q16" s="258"/>
      <c r="R16" s="258"/>
      <c r="S16" s="258"/>
      <c r="T16" s="258"/>
      <c r="U16" s="258"/>
      <c r="V16" s="258"/>
      <c r="W16" s="258"/>
      <c r="X16" s="258"/>
      <c r="Y16" s="258"/>
      <c r="Z16" s="258"/>
      <c r="AA16" s="258"/>
    </row>
    <row r="17" spans="1:27" ht="14.25" customHeight="1">
      <c r="A17" s="529"/>
      <c r="B17" s="258" t="str">
        <f>$B$3</f>
        <v>myA</v>
      </c>
      <c r="C17" s="258" t="str">
        <f>$B$4</f>
        <v>myB</v>
      </c>
      <c r="D17" s="258" t="str">
        <f>$B$5</f>
        <v>myC</v>
      </c>
      <c r="E17" s="118">
        <f>E11*E12*E13</f>
        <v>9.4949999999999993E-2</v>
      </c>
      <c r="F17" s="118">
        <f>F11*F12*F13</f>
        <v>0.13294</v>
      </c>
      <c r="G17" s="118">
        <f>G11*G12*G13</f>
        <v>0.14850000000000002</v>
      </c>
      <c r="H17" s="118">
        <f>$D$154</f>
        <v>0.28947855459999999</v>
      </c>
      <c r="I17" s="118">
        <f>$J$154</f>
        <v>0.30539396300000005</v>
      </c>
      <c r="J17" s="118">
        <f>$P$154</f>
        <v>0.3431338296</v>
      </c>
      <c r="K17" s="120">
        <f>$T$154</f>
        <v>0.49991212633427201</v>
      </c>
      <c r="L17" s="258"/>
      <c r="M17" s="258"/>
      <c r="N17" s="258"/>
      <c r="O17" s="258"/>
      <c r="P17" s="258"/>
      <c r="Q17" s="258"/>
      <c r="R17" s="258"/>
      <c r="S17" s="258"/>
      <c r="T17" s="258"/>
      <c r="U17" s="258"/>
      <c r="V17" s="258"/>
      <c r="W17" s="258"/>
      <c r="X17" s="258"/>
      <c r="Y17" s="258"/>
      <c r="Z17" s="258"/>
      <c r="AA17" s="258"/>
    </row>
    <row r="18" spans="1:27" ht="14.25" customHeight="1">
      <c r="A18" s="258"/>
      <c r="B18" s="258"/>
      <c r="C18" s="258"/>
      <c r="D18" s="258"/>
      <c r="E18" s="258"/>
      <c r="F18" s="258"/>
      <c r="G18" s="258"/>
      <c r="H18" s="258"/>
      <c r="I18" s="258"/>
      <c r="J18" s="258"/>
      <c r="K18" s="258"/>
      <c r="L18" s="258"/>
      <c r="M18" s="258"/>
      <c r="N18" s="258"/>
      <c r="O18" s="258"/>
      <c r="P18" s="258"/>
      <c r="Q18" s="258"/>
      <c r="R18" s="258"/>
      <c r="S18" s="258"/>
      <c r="T18" s="258"/>
      <c r="U18" s="258"/>
      <c r="V18" s="258"/>
      <c r="W18" s="258"/>
      <c r="X18" s="258"/>
      <c r="Y18" s="258"/>
      <c r="Z18" s="258"/>
      <c r="AA18" s="258"/>
    </row>
    <row r="19" spans="1:27" ht="14.25" customHeight="1">
      <c r="A19" s="258"/>
      <c r="B19" s="258"/>
      <c r="C19" s="258"/>
      <c r="D19" s="258"/>
      <c r="E19" s="258"/>
      <c r="F19" s="258"/>
      <c r="G19" s="258"/>
      <c r="H19" s="258"/>
      <c r="I19" s="258"/>
      <c r="J19" s="258"/>
      <c r="K19" s="258"/>
      <c r="L19" s="258"/>
      <c r="M19" s="258"/>
      <c r="N19" s="258"/>
      <c r="O19" s="258"/>
      <c r="P19" s="258"/>
      <c r="Q19" s="258"/>
      <c r="R19" s="258"/>
      <c r="S19" s="258"/>
      <c r="T19" s="258"/>
      <c r="U19" s="258"/>
      <c r="V19" s="258"/>
      <c r="W19" s="258"/>
      <c r="X19" s="258"/>
      <c r="Y19" s="258"/>
      <c r="Z19" s="258"/>
      <c r="AA19" s="258"/>
    </row>
    <row r="20" spans="1:27" ht="14.25" customHeight="1">
      <c r="A20" s="121" t="s">
        <v>85</v>
      </c>
      <c r="B20" s="122"/>
      <c r="C20" s="122"/>
      <c r="D20" s="122"/>
      <c r="E20" s="122"/>
      <c r="F20" s="122"/>
      <c r="G20" s="122"/>
      <c r="H20" s="122"/>
      <c r="I20" s="122"/>
      <c r="J20" s="122"/>
      <c r="K20" s="122"/>
      <c r="L20" s="258"/>
      <c r="M20" s="258"/>
      <c r="N20" s="258"/>
      <c r="O20" s="258"/>
      <c r="P20" s="258"/>
      <c r="Q20" s="258"/>
      <c r="R20" s="258"/>
      <c r="S20" s="258"/>
      <c r="T20" s="258"/>
      <c r="U20" s="258"/>
      <c r="V20" s="258"/>
      <c r="W20" s="258"/>
      <c r="X20" s="258"/>
      <c r="Y20" s="258"/>
      <c r="Z20" s="258"/>
      <c r="AA20" s="258"/>
    </row>
    <row r="21" spans="1:27" ht="14.25" customHeight="1">
      <c r="A21" s="258" t="s">
        <v>86</v>
      </c>
      <c r="B21" s="258" t="str">
        <f>$C$2</f>
        <v>oppA</v>
      </c>
      <c r="C21" s="258" t="str">
        <f>$D$2</f>
        <v>oppB</v>
      </c>
      <c r="D21" s="258"/>
      <c r="E21" s="258"/>
      <c r="F21" s="258"/>
      <c r="G21" s="258"/>
      <c r="H21" s="258"/>
      <c r="I21" s="258"/>
      <c r="J21" s="258" t="s">
        <v>86</v>
      </c>
      <c r="K21" s="258" t="str">
        <f>$C$2</f>
        <v>oppA</v>
      </c>
      <c r="L21" s="258" t="str">
        <f>$E$2</f>
        <v>oppC</v>
      </c>
      <c r="M21" s="258"/>
      <c r="N21" s="258"/>
      <c r="O21" s="258"/>
      <c r="P21" s="258"/>
      <c r="Q21" s="258"/>
      <c r="R21" s="258"/>
      <c r="S21" s="258" t="s">
        <v>86</v>
      </c>
      <c r="T21" s="258" t="str">
        <f>$D$2</f>
        <v>oppB</v>
      </c>
      <c r="U21" s="258" t="str">
        <f>$E$2</f>
        <v>oppC</v>
      </c>
      <c r="V21" s="258"/>
      <c r="W21" s="258"/>
      <c r="X21" s="258"/>
      <c r="Y21" s="258"/>
      <c r="Z21" s="258"/>
      <c r="AA21" s="258"/>
    </row>
    <row r="22" spans="1:27" ht="14.25" customHeight="1">
      <c r="A22" s="258" t="str">
        <f>$B$3</f>
        <v>myA</v>
      </c>
      <c r="B22" s="115">
        <f>$C$3</f>
        <v>0.5</v>
      </c>
      <c r="C22" s="115">
        <f>$D$3</f>
        <v>0.57799999999999996</v>
      </c>
      <c r="D22" s="258"/>
      <c r="E22" s="258" t="s">
        <v>87</v>
      </c>
      <c r="F22" s="258">
        <f>B22*(1-(1-B23)*(1-C23))+(1-B22)*C22*C23</f>
        <v>0.5</v>
      </c>
      <c r="G22" s="258"/>
      <c r="H22" s="258"/>
      <c r="I22" s="258"/>
      <c r="J22" s="258" t="str">
        <f>$B$3</f>
        <v>myA</v>
      </c>
      <c r="K22" s="115">
        <f>$C$3</f>
        <v>0.5</v>
      </c>
      <c r="L22" s="115">
        <f>$E$3</f>
        <v>0.55000000000000004</v>
      </c>
      <c r="M22" s="258"/>
      <c r="N22" s="258" t="s">
        <v>87</v>
      </c>
      <c r="O22" s="258">
        <f>K22*(1-(1-K23)*(1-L23))+(1-K22)*L22*L23</f>
        <v>0.51556000000000002</v>
      </c>
      <c r="P22" s="258"/>
      <c r="Q22" s="258"/>
      <c r="R22" s="258"/>
      <c r="S22" s="258" t="str">
        <f>$B$3</f>
        <v>myA</v>
      </c>
      <c r="T22" s="115">
        <f>$D$3</f>
        <v>0.57799999999999996</v>
      </c>
      <c r="U22" s="115">
        <f>$E$3</f>
        <v>0.55000000000000004</v>
      </c>
      <c r="V22" s="258"/>
      <c r="W22" s="258"/>
      <c r="X22" s="258" t="s">
        <v>87</v>
      </c>
      <c r="Y22" s="258">
        <f>T22*(1-(1-T23)*(1-U23))+(1-T22)*U22*U23</f>
        <v>0.57039399999999996</v>
      </c>
      <c r="Z22" s="258"/>
      <c r="AA22" s="258"/>
    </row>
    <row r="23" spans="1:27" ht="14.25" customHeight="1">
      <c r="A23" s="258" t="str">
        <f>$B$4</f>
        <v>myB</v>
      </c>
      <c r="B23" s="115">
        <f>$C$4</f>
        <v>0.42199999999999999</v>
      </c>
      <c r="C23" s="115">
        <f>$D$4</f>
        <v>0.5</v>
      </c>
      <c r="D23" s="258"/>
      <c r="E23" s="258" t="s">
        <v>88</v>
      </c>
      <c r="F23" s="258">
        <f>B23*(1-(1-B22)*(1-C22))+(1-B23)*C22*C23</f>
        <v>0.5</v>
      </c>
      <c r="G23" s="258" t="s">
        <v>89</v>
      </c>
      <c r="H23" s="258">
        <f>0.5*F22+0.5*F23</f>
        <v>0.5</v>
      </c>
      <c r="I23" s="258"/>
      <c r="J23" s="258" t="str">
        <f>$B$4</f>
        <v>myB</v>
      </c>
      <c r="K23" s="115">
        <f>$C$4</f>
        <v>0.42199999999999999</v>
      </c>
      <c r="L23" s="115">
        <f>$E$4</f>
        <v>0.54</v>
      </c>
      <c r="M23" s="258"/>
      <c r="N23" s="258" t="s">
        <v>88</v>
      </c>
      <c r="O23" s="258">
        <f>K23*(1-(1-K22)*(1-L22))+(1-K23)*L22*L23</f>
        <v>0.49871600000000005</v>
      </c>
      <c r="P23" s="258" t="s">
        <v>89</v>
      </c>
      <c r="Q23" s="258">
        <f>0.5*O22+0.5*O23</f>
        <v>0.50713800000000009</v>
      </c>
      <c r="R23" s="258"/>
      <c r="S23" s="258" t="str">
        <f>$B$4</f>
        <v>myB</v>
      </c>
      <c r="T23" s="115">
        <f>$D$4</f>
        <v>0.5</v>
      </c>
      <c r="U23" s="115">
        <f>$E$4</f>
        <v>0.54</v>
      </c>
      <c r="V23" s="258"/>
      <c r="W23" s="258"/>
      <c r="X23" s="258" t="s">
        <v>88</v>
      </c>
      <c r="Y23" s="258">
        <f>T23*(1-(1-T22)*(1-U22))+(1-T23)*U22*U23</f>
        <v>0.55354999999999999</v>
      </c>
      <c r="Z23" s="258" t="s">
        <v>89</v>
      </c>
      <c r="AA23" s="258">
        <f>0.5*Y22+0.5*Y23</f>
        <v>0.56197199999999992</v>
      </c>
    </row>
    <row r="24" spans="1:27" ht="14.25" customHeight="1">
      <c r="A24" s="258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8"/>
      <c r="V24" s="258"/>
      <c r="W24" s="258"/>
      <c r="X24" s="258"/>
      <c r="Y24" s="258"/>
      <c r="Z24" s="258"/>
      <c r="AA24" s="258"/>
    </row>
    <row r="25" spans="1:27" ht="14.25" customHeight="1">
      <c r="A25" s="258" t="s">
        <v>86</v>
      </c>
      <c r="B25" s="258" t="str">
        <f>$C$2</f>
        <v>oppA</v>
      </c>
      <c r="C25" s="258" t="str">
        <f>$D$2</f>
        <v>oppB</v>
      </c>
      <c r="D25" s="258"/>
      <c r="E25" s="258"/>
      <c r="F25" s="258"/>
      <c r="G25" s="258"/>
      <c r="H25" s="258"/>
      <c r="I25" s="258"/>
      <c r="J25" s="258" t="s">
        <v>86</v>
      </c>
      <c r="K25" s="258" t="str">
        <f>$C$2</f>
        <v>oppA</v>
      </c>
      <c r="L25" s="258" t="str">
        <f>$E$2</f>
        <v>oppC</v>
      </c>
      <c r="M25" s="258"/>
      <c r="N25" s="258"/>
      <c r="O25" s="258"/>
      <c r="P25" s="258"/>
      <c r="Q25" s="258"/>
      <c r="R25" s="258"/>
      <c r="S25" s="258" t="s">
        <v>86</v>
      </c>
      <c r="T25" s="258" t="str">
        <f>$D$2</f>
        <v>oppB</v>
      </c>
      <c r="U25" s="258" t="str">
        <f>$E$2</f>
        <v>oppC</v>
      </c>
      <c r="V25" s="258"/>
      <c r="W25" s="258"/>
      <c r="X25" s="258"/>
      <c r="Y25" s="258"/>
      <c r="Z25" s="258"/>
      <c r="AA25" s="258"/>
    </row>
    <row r="26" spans="1:27" ht="14.25" customHeight="1">
      <c r="A26" s="258" t="str">
        <f>$B$3</f>
        <v>myA</v>
      </c>
      <c r="B26" s="115">
        <f>$C$3</f>
        <v>0.5</v>
      </c>
      <c r="C26" s="115">
        <f>$D$3</f>
        <v>0.57799999999999996</v>
      </c>
      <c r="D26" s="258"/>
      <c r="E26" s="258" t="s">
        <v>87</v>
      </c>
      <c r="F26" s="258">
        <f>B26*(1-(1-B27)*(1-C27))+(1-B26)*C26*C27</f>
        <v>0.48443999999999998</v>
      </c>
      <c r="G26" s="258"/>
      <c r="H26" s="258"/>
      <c r="I26" s="258"/>
      <c r="J26" s="258" t="str">
        <f>$B$3</f>
        <v>myA</v>
      </c>
      <c r="K26" s="115">
        <f>$C$3</f>
        <v>0.5</v>
      </c>
      <c r="L26" s="115">
        <f>$E$3</f>
        <v>0.55000000000000004</v>
      </c>
      <c r="M26" s="258"/>
      <c r="N26" s="258" t="s">
        <v>87</v>
      </c>
      <c r="O26" s="258">
        <f>K26*(1-(1-K27)*(1-L27))+(1-K26)*L26*L27</f>
        <v>0.5</v>
      </c>
      <c r="P26" s="258"/>
      <c r="Q26" s="258"/>
      <c r="R26" s="258"/>
      <c r="S26" s="258" t="str">
        <f>$B$3</f>
        <v>myA</v>
      </c>
      <c r="T26" s="115">
        <f>$D$3</f>
        <v>0.57799999999999996</v>
      </c>
      <c r="U26" s="115">
        <f>$E$3</f>
        <v>0.55000000000000004</v>
      </c>
      <c r="V26" s="258"/>
      <c r="W26" s="258"/>
      <c r="X26" s="258" t="s">
        <v>87</v>
      </c>
      <c r="Y26" s="258">
        <f>T26*(1-(1-T27)*(1-U27))+(1-T26)*U26*U27</f>
        <v>0.53798999999999997</v>
      </c>
      <c r="Z26" s="258"/>
      <c r="AA26" s="258"/>
    </row>
    <row r="27" spans="1:27" ht="14.25" customHeight="1">
      <c r="A27" s="258" t="str">
        <f>$B$5</f>
        <v>myC</v>
      </c>
      <c r="B27" s="115">
        <f>$C$5</f>
        <v>0.45</v>
      </c>
      <c r="C27" s="115">
        <f>$D$5</f>
        <v>0.46</v>
      </c>
      <c r="D27" s="258"/>
      <c r="E27" s="258" t="s">
        <v>88</v>
      </c>
      <c r="F27" s="258">
        <f>B27*(1-(1-B26)*(1-C26))+(1-B27)*C26*C27</f>
        <v>0.50128399999999995</v>
      </c>
      <c r="G27" s="258" t="s">
        <v>89</v>
      </c>
      <c r="H27" s="258">
        <f>0.5*F26+0.5*F27</f>
        <v>0.49286199999999997</v>
      </c>
      <c r="I27" s="258"/>
      <c r="J27" s="258" t="str">
        <f>$B$5</f>
        <v>myC</v>
      </c>
      <c r="K27" s="115">
        <f>$C$5</f>
        <v>0.45</v>
      </c>
      <c r="L27" s="115">
        <f>$E$5</f>
        <v>0.5</v>
      </c>
      <c r="M27" s="258"/>
      <c r="N27" s="258" t="s">
        <v>88</v>
      </c>
      <c r="O27" s="258">
        <f>K27*(1-(1-K26)*(1-L26))+(1-K27)*L26*L27</f>
        <v>0.5</v>
      </c>
      <c r="P27" s="258" t="s">
        <v>89</v>
      </c>
      <c r="Q27" s="258">
        <f>0.5*O26+0.5*O27</f>
        <v>0.5</v>
      </c>
      <c r="R27" s="258"/>
      <c r="S27" s="258" t="str">
        <f>$B$5</f>
        <v>myC</v>
      </c>
      <c r="T27" s="115">
        <f>$D$5</f>
        <v>0.46</v>
      </c>
      <c r="U27" s="115">
        <f>$E$5</f>
        <v>0.5</v>
      </c>
      <c r="V27" s="258"/>
      <c r="W27" s="258"/>
      <c r="X27" s="258" t="s">
        <v>88</v>
      </c>
      <c r="Y27" s="258">
        <f>T27*(1-(1-T26)*(1-U26))+(1-T27)*U26*U27</f>
        <v>0.52114600000000011</v>
      </c>
      <c r="Z27" s="258" t="s">
        <v>89</v>
      </c>
      <c r="AA27" s="258">
        <f>0.5*Y26+0.5*Y27</f>
        <v>0.52956800000000004</v>
      </c>
    </row>
    <row r="28" spans="1:27" ht="14.25" customHeight="1">
      <c r="A28" s="258"/>
      <c r="B28" s="258"/>
      <c r="C28" s="258"/>
      <c r="D28" s="258"/>
      <c r="E28" s="258"/>
      <c r="F28" s="258"/>
      <c r="G28" s="258"/>
      <c r="H28" s="258"/>
      <c r="I28" s="258"/>
      <c r="J28" s="258"/>
      <c r="K28" s="258"/>
      <c r="L28" s="258"/>
      <c r="M28" s="258"/>
      <c r="N28" s="258"/>
      <c r="O28" s="258"/>
      <c r="P28" s="258"/>
      <c r="Q28" s="258"/>
      <c r="R28" s="258"/>
      <c r="S28" s="258"/>
      <c r="T28" s="258"/>
      <c r="U28" s="258"/>
      <c r="V28" s="258"/>
      <c r="W28" s="258"/>
      <c r="X28" s="258"/>
      <c r="Y28" s="258"/>
      <c r="Z28" s="258"/>
      <c r="AA28" s="258"/>
    </row>
    <row r="29" spans="1:27" ht="14.25" customHeight="1">
      <c r="A29" s="258" t="s">
        <v>86</v>
      </c>
      <c r="B29" s="258" t="str">
        <f>$C$2</f>
        <v>oppA</v>
      </c>
      <c r="C29" s="258" t="str">
        <f>$D$2</f>
        <v>oppB</v>
      </c>
      <c r="D29" s="258"/>
      <c r="E29" s="258"/>
      <c r="F29" s="258"/>
      <c r="G29" s="258"/>
      <c r="H29" s="258"/>
      <c r="I29" s="258"/>
      <c r="J29" s="258" t="s">
        <v>86</v>
      </c>
      <c r="K29" s="258" t="str">
        <f>$C$2</f>
        <v>oppA</v>
      </c>
      <c r="L29" s="258" t="str">
        <f>$E$2</f>
        <v>oppC</v>
      </c>
      <c r="M29" s="258"/>
      <c r="N29" s="258"/>
      <c r="O29" s="258"/>
      <c r="P29" s="258"/>
      <c r="Q29" s="258"/>
      <c r="R29" s="258"/>
      <c r="S29" s="258" t="s">
        <v>86</v>
      </c>
      <c r="T29" s="258" t="str">
        <f>$D$2</f>
        <v>oppB</v>
      </c>
      <c r="U29" s="258" t="str">
        <f>$E$2</f>
        <v>oppC</v>
      </c>
      <c r="V29" s="258"/>
      <c r="W29" s="258"/>
      <c r="X29" s="258"/>
      <c r="Y29" s="258"/>
      <c r="Z29" s="258"/>
      <c r="AA29" s="258"/>
    </row>
    <row r="30" spans="1:27" ht="14.25" customHeight="1">
      <c r="A30" s="258" t="str">
        <f>$B$4</f>
        <v>myB</v>
      </c>
      <c r="B30" s="115">
        <f>$C$4</f>
        <v>0.42199999999999999</v>
      </c>
      <c r="C30" s="115">
        <f>$D$4</f>
        <v>0.5</v>
      </c>
      <c r="D30" s="258"/>
      <c r="E30" s="258" t="s">
        <v>87</v>
      </c>
      <c r="F30" s="258">
        <f>B30*(1-(1-B31)*(1-C31))+(1-B30)*C30*C31</f>
        <v>0.42960600000000004</v>
      </c>
      <c r="G30" s="258"/>
      <c r="H30" s="258"/>
      <c r="I30" s="258"/>
      <c r="J30" s="258" t="str">
        <f>$B$4</f>
        <v>myB</v>
      </c>
      <c r="K30" s="115">
        <f>$C$4</f>
        <v>0.42199999999999999</v>
      </c>
      <c r="L30" s="115">
        <f>$E$4</f>
        <v>0.54</v>
      </c>
      <c r="M30" s="258"/>
      <c r="N30" s="258" t="s">
        <v>87</v>
      </c>
      <c r="O30" s="258">
        <f>K30*(1-(1-K31)*(1-L31))+(1-K30)*L30*L31</f>
        <v>0.46201000000000003</v>
      </c>
      <c r="P30" s="258"/>
      <c r="Q30" s="258"/>
      <c r="R30" s="258"/>
      <c r="S30" s="258" t="str">
        <f>$B$4</f>
        <v>myB</v>
      </c>
      <c r="T30" s="115">
        <f>$D$4</f>
        <v>0.5</v>
      </c>
      <c r="U30" s="115">
        <f>$E$4</f>
        <v>0.54</v>
      </c>
      <c r="V30" s="258"/>
      <c r="W30" s="258"/>
      <c r="X30" s="258" t="s">
        <v>87</v>
      </c>
      <c r="Y30" s="258">
        <f>T30*(1-(1-T31)*(1-U31))+(1-T30)*U30*U31</f>
        <v>0.5</v>
      </c>
      <c r="Z30" s="258"/>
      <c r="AA30" s="258"/>
    </row>
    <row r="31" spans="1:27" ht="14.25" customHeight="1">
      <c r="A31" s="258" t="str">
        <f>$B$5</f>
        <v>myC</v>
      </c>
      <c r="B31" s="115">
        <f>$C$5</f>
        <v>0.45</v>
      </c>
      <c r="C31" s="115">
        <f>$D$5</f>
        <v>0.46</v>
      </c>
      <c r="D31" s="258"/>
      <c r="E31" s="258" t="s">
        <v>88</v>
      </c>
      <c r="F31" s="258">
        <f>B31*(1-(1-B30)*(1-C30))+(1-B31)*C30*C31</f>
        <v>0.44645000000000001</v>
      </c>
      <c r="G31" s="258" t="s">
        <v>89</v>
      </c>
      <c r="H31" s="258">
        <f>0.5*F30+0.5*F31</f>
        <v>0.43802800000000003</v>
      </c>
      <c r="I31" s="258"/>
      <c r="J31" s="258" t="str">
        <f>$B$5</f>
        <v>myC</v>
      </c>
      <c r="K31" s="115">
        <f>$C$5</f>
        <v>0.45</v>
      </c>
      <c r="L31" s="115">
        <f>$E$5</f>
        <v>0.5</v>
      </c>
      <c r="M31" s="258"/>
      <c r="N31" s="258" t="s">
        <v>88</v>
      </c>
      <c r="O31" s="258">
        <f>K31*(1-(1-K30)*(1-L30))+(1-K31)*L30*L31</f>
        <v>0.478854</v>
      </c>
      <c r="P31" s="258" t="s">
        <v>89</v>
      </c>
      <c r="Q31" s="258">
        <f>0.5*O30+0.5*O31</f>
        <v>0.47043200000000002</v>
      </c>
      <c r="R31" s="258"/>
      <c r="S31" s="258" t="str">
        <f>$B$5</f>
        <v>myC</v>
      </c>
      <c r="T31" s="115">
        <f>$D$5</f>
        <v>0.46</v>
      </c>
      <c r="U31" s="115">
        <f>$E$5</f>
        <v>0.5</v>
      </c>
      <c r="V31" s="258"/>
      <c r="W31" s="258"/>
      <c r="X31" s="258" t="s">
        <v>88</v>
      </c>
      <c r="Y31" s="258">
        <f>T31*(1-(1-T30)*(1-U30))+(1-T31)*U30*U31</f>
        <v>0.5</v>
      </c>
      <c r="Z31" s="258" t="s">
        <v>89</v>
      </c>
      <c r="AA31" s="258">
        <f>0.5*Y30+0.5*Y31</f>
        <v>0.5</v>
      </c>
    </row>
    <row r="32" spans="1:27" ht="14.25" customHeight="1">
      <c r="A32" s="258"/>
      <c r="B32" s="258"/>
      <c r="C32" s="258"/>
      <c r="D32" s="258"/>
      <c r="E32" s="258"/>
      <c r="F32" s="258"/>
      <c r="G32" s="258"/>
      <c r="H32" s="258"/>
      <c r="I32" s="258"/>
      <c r="J32" s="258"/>
      <c r="K32" s="258"/>
      <c r="L32" s="258"/>
      <c r="M32" s="258"/>
      <c r="N32" s="258"/>
      <c r="O32" s="258"/>
      <c r="P32" s="258"/>
      <c r="Q32" s="258"/>
      <c r="R32" s="258"/>
      <c r="S32" s="258"/>
      <c r="T32" s="258"/>
      <c r="U32" s="258"/>
      <c r="V32" s="258"/>
      <c r="W32" s="258"/>
      <c r="X32" s="258"/>
      <c r="Y32" s="258"/>
      <c r="Z32" s="258"/>
      <c r="AA32" s="258"/>
    </row>
    <row r="33" spans="1:27" ht="14.25" customHeight="1">
      <c r="A33" s="258"/>
      <c r="B33" s="258"/>
      <c r="C33" s="258"/>
      <c r="D33" s="258"/>
      <c r="E33" s="258"/>
      <c r="F33" s="258"/>
      <c r="G33" s="258"/>
      <c r="H33" s="258"/>
      <c r="I33" s="258"/>
      <c r="J33" s="258"/>
      <c r="K33" s="258"/>
      <c r="L33" s="258"/>
      <c r="M33" s="258"/>
      <c r="N33" s="258"/>
      <c r="O33" s="258"/>
      <c r="P33" s="258"/>
      <c r="Q33" s="258"/>
      <c r="R33" s="258"/>
      <c r="S33" s="258"/>
      <c r="T33" s="258"/>
      <c r="U33" s="258"/>
      <c r="V33" s="258"/>
      <c r="W33" s="258"/>
      <c r="X33" s="258"/>
      <c r="Y33" s="258"/>
      <c r="Z33" s="258"/>
      <c r="AA33" s="258"/>
    </row>
    <row r="34" spans="1:27" ht="14.25" customHeight="1">
      <c r="A34" s="121" t="s">
        <v>90</v>
      </c>
      <c r="B34" s="122"/>
      <c r="C34" s="122"/>
      <c r="D34" s="122"/>
      <c r="E34" s="122"/>
      <c r="F34" s="122"/>
      <c r="G34" s="122"/>
      <c r="H34" s="122"/>
      <c r="I34" s="122"/>
      <c r="J34" s="122"/>
      <c r="K34" s="122"/>
      <c r="L34" s="258"/>
      <c r="M34" s="258"/>
      <c r="N34" s="258"/>
      <c r="O34" s="258"/>
      <c r="P34" s="258"/>
      <c r="Q34" s="258"/>
      <c r="R34" s="258"/>
      <c r="S34" s="258"/>
      <c r="T34" s="258"/>
      <c r="U34" s="258"/>
      <c r="V34" s="258"/>
      <c r="W34" s="258"/>
      <c r="X34" s="258"/>
      <c r="Y34" s="258"/>
      <c r="Z34" s="258"/>
      <c r="AA34" s="258"/>
    </row>
    <row r="35" spans="1:27" ht="14.25" customHeight="1">
      <c r="A35" s="258"/>
      <c r="B35" s="258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8"/>
      <c r="X35" s="258"/>
      <c r="Y35" s="258"/>
      <c r="Z35" s="258"/>
      <c r="AA35" s="258"/>
    </row>
    <row r="36" spans="1:27" ht="14.25" customHeight="1">
      <c r="A36" s="258" t="s">
        <v>86</v>
      </c>
      <c r="B36" s="258" t="str">
        <f>$C$2</f>
        <v>oppA</v>
      </c>
      <c r="C36" s="258" t="str">
        <f>$D$2</f>
        <v>oppB</v>
      </c>
      <c r="D36" s="258" t="str">
        <f>$E$2</f>
        <v>oppC</v>
      </c>
      <c r="E36" s="116" t="s">
        <v>78</v>
      </c>
      <c r="F36" s="258"/>
      <c r="G36" s="258" t="s">
        <v>86</v>
      </c>
      <c r="H36" s="258" t="str">
        <f>$C$2</f>
        <v>oppA</v>
      </c>
      <c r="I36" s="258" t="str">
        <f>$D$2</f>
        <v>oppB</v>
      </c>
      <c r="J36" s="258" t="str">
        <f>$E$2</f>
        <v>oppC</v>
      </c>
      <c r="K36" s="116" t="s">
        <v>78</v>
      </c>
      <c r="L36" s="258"/>
      <c r="M36" s="258" t="s">
        <v>86</v>
      </c>
      <c r="N36" s="258" t="str">
        <f>$C$2</f>
        <v>oppA</v>
      </c>
      <c r="O36" s="258" t="str">
        <f>$D$2</f>
        <v>oppB</v>
      </c>
      <c r="P36" s="258" t="str">
        <f>$E$2</f>
        <v>oppC</v>
      </c>
      <c r="Q36" s="116" t="s">
        <v>78</v>
      </c>
      <c r="R36" s="258"/>
      <c r="S36" s="258"/>
      <c r="T36" s="258"/>
      <c r="U36" s="258"/>
      <c r="V36" s="258"/>
      <c r="W36" s="258"/>
      <c r="X36" s="258"/>
      <c r="Y36" s="258"/>
      <c r="Z36" s="258"/>
      <c r="AA36" s="258"/>
    </row>
    <row r="37" spans="1:27" ht="14.25" customHeight="1">
      <c r="A37" s="258" t="str">
        <f>$B$3</f>
        <v>myA</v>
      </c>
      <c r="B37" s="115">
        <f>$C$3</f>
        <v>0.5</v>
      </c>
      <c r="C37" s="115">
        <f>$D$3</f>
        <v>0.57799999999999996</v>
      </c>
      <c r="D37" s="115">
        <f>$E$3</f>
        <v>0.55000000000000004</v>
      </c>
      <c r="E37" s="123">
        <f>(MATCH(E39,F46:F146,0)-1)/100</f>
        <v>0.49</v>
      </c>
      <c r="F37" s="258"/>
      <c r="G37" s="258" t="str">
        <f>$B$3</f>
        <v>myA</v>
      </c>
      <c r="H37" s="115">
        <f>$C$3</f>
        <v>0.5</v>
      </c>
      <c r="I37" s="115">
        <f>$D$3</f>
        <v>0.57799999999999996</v>
      </c>
      <c r="J37" s="115">
        <f>$E$3</f>
        <v>0.55000000000000004</v>
      </c>
      <c r="K37" s="123">
        <f>(MATCH(K39,L46:L146,0)-1)/100</f>
        <v>0.49</v>
      </c>
      <c r="L37" s="258"/>
      <c r="M37" s="258" t="str">
        <f>$B$4</f>
        <v>myB</v>
      </c>
      <c r="N37" s="115">
        <f>$C$4</f>
        <v>0.42199999999999999</v>
      </c>
      <c r="O37" s="115">
        <f>$D$4</f>
        <v>0.5</v>
      </c>
      <c r="P37" s="115">
        <f>$E$4</f>
        <v>0.54</v>
      </c>
      <c r="Q37" s="123">
        <f>(MATCH(Q39,R46:R146,0)-1)/100</f>
        <v>0.49</v>
      </c>
      <c r="R37" s="258"/>
      <c r="S37" s="258"/>
      <c r="T37" s="258"/>
      <c r="U37" s="258"/>
      <c r="V37" s="258"/>
      <c r="W37" s="258"/>
      <c r="X37" s="258"/>
      <c r="Y37" s="258"/>
      <c r="Z37" s="258"/>
      <c r="AA37" s="258"/>
    </row>
    <row r="38" spans="1:27" ht="14.25" customHeight="1">
      <c r="A38" s="258" t="str">
        <f>$B$4</f>
        <v>myB</v>
      </c>
      <c r="B38" s="115">
        <f>$C$4</f>
        <v>0.42199999999999999</v>
      </c>
      <c r="C38" s="115">
        <f>$D$4</f>
        <v>0.5</v>
      </c>
      <c r="D38" s="115">
        <f>$E$4</f>
        <v>0.54</v>
      </c>
      <c r="E38" s="123">
        <f>1-E37</f>
        <v>0.51</v>
      </c>
      <c r="F38" s="258"/>
      <c r="G38" s="258" t="str">
        <f>$B$5</f>
        <v>myC</v>
      </c>
      <c r="H38" s="115">
        <f>$C$5</f>
        <v>0.45</v>
      </c>
      <c r="I38" s="115">
        <f>$D$5</f>
        <v>0.46</v>
      </c>
      <c r="J38" s="115">
        <f>$E$5</f>
        <v>0.5</v>
      </c>
      <c r="K38" s="123">
        <f>1-K37</f>
        <v>0.51</v>
      </c>
      <c r="L38" s="258"/>
      <c r="M38" s="258" t="str">
        <f>$B$5</f>
        <v>myC</v>
      </c>
      <c r="N38" s="115">
        <f>$C$5</f>
        <v>0.45</v>
      </c>
      <c r="O38" s="115">
        <f>$D$5</f>
        <v>0.46</v>
      </c>
      <c r="P38" s="115">
        <f>$E$5</f>
        <v>0.5</v>
      </c>
      <c r="Q38" s="123">
        <f>1-Q37</f>
        <v>0.51</v>
      </c>
      <c r="R38" s="258"/>
      <c r="S38" s="258"/>
      <c r="T38" s="258"/>
      <c r="U38" s="258"/>
      <c r="V38" s="258"/>
      <c r="W38" s="258"/>
      <c r="X38" s="258"/>
      <c r="Y38" s="258"/>
      <c r="Z38" s="258"/>
      <c r="AA38" s="258"/>
    </row>
    <row r="39" spans="1:27" ht="14.25" customHeight="1">
      <c r="A39" s="258"/>
      <c r="B39" s="258"/>
      <c r="C39" s="258"/>
      <c r="D39" s="258" t="s">
        <v>91</v>
      </c>
      <c r="E39" s="258">
        <f>MAX(F46:F146)</f>
        <v>0.71047344000000001</v>
      </c>
      <c r="F39" s="258"/>
      <c r="G39" s="258"/>
      <c r="H39" s="258"/>
      <c r="I39" s="258"/>
      <c r="J39" s="258" t="s">
        <v>91</v>
      </c>
      <c r="K39" s="258">
        <f>MAX(L46:L146)</f>
        <v>0.69457656000000001</v>
      </c>
      <c r="L39" s="258"/>
      <c r="M39" s="258"/>
      <c r="N39" s="258"/>
      <c r="O39" s="258"/>
      <c r="P39" s="258" t="s">
        <v>91</v>
      </c>
      <c r="Q39" s="258">
        <f>MAX(R46:R146)</f>
        <v>0.65683585119999999</v>
      </c>
      <c r="R39" s="258"/>
      <c r="S39" s="258"/>
      <c r="T39" s="258"/>
      <c r="U39" s="258"/>
      <c r="V39" s="258"/>
      <c r="W39" s="258"/>
      <c r="X39" s="258"/>
      <c r="Y39" s="258"/>
      <c r="Z39" s="258"/>
      <c r="AA39" s="258"/>
    </row>
    <row r="40" spans="1:27" ht="14.25" customHeight="1">
      <c r="A40" s="258"/>
      <c r="B40" s="258"/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8"/>
      <c r="AA40" s="258"/>
    </row>
    <row r="41" spans="1:27" ht="14.25" customHeight="1">
      <c r="A41" s="258" t="s">
        <v>92</v>
      </c>
      <c r="B41" s="258" t="str">
        <f>$C$2</f>
        <v>oppA</v>
      </c>
      <c r="C41" s="258" t="str">
        <f>$D$2</f>
        <v>oppB</v>
      </c>
      <c r="D41" s="258" t="str">
        <f>$E$2</f>
        <v>oppC</v>
      </c>
      <c r="E41" s="258"/>
      <c r="F41" s="258"/>
      <c r="G41" s="258" t="s">
        <v>92</v>
      </c>
      <c r="H41" s="258" t="str">
        <f>$C$2</f>
        <v>oppA</v>
      </c>
      <c r="I41" s="258" t="str">
        <f>$D$2</f>
        <v>oppB</v>
      </c>
      <c r="J41" s="258" t="str">
        <f>$E$2</f>
        <v>oppC</v>
      </c>
      <c r="K41" s="258"/>
      <c r="L41" s="258"/>
      <c r="M41" s="258" t="s">
        <v>92</v>
      </c>
      <c r="N41" s="258" t="str">
        <f>$C$2</f>
        <v>oppA</v>
      </c>
      <c r="O41" s="258" t="str">
        <f>$D$2</f>
        <v>oppB</v>
      </c>
      <c r="P41" s="258" t="str">
        <f>$E$2</f>
        <v>oppC</v>
      </c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258"/>
    </row>
    <row r="42" spans="1:27" ht="14.25" customHeight="1">
      <c r="A42" s="258" t="str">
        <f>$B$3</f>
        <v>myA</v>
      </c>
      <c r="B42" s="115">
        <f>B37*$K$12 + (1-B37)*$J14</f>
        <v>0.71451599999999993</v>
      </c>
      <c r="C42" s="115">
        <f>C37*$K$12 + (1-C37)*I14</f>
        <v>0.71517291599999999</v>
      </c>
      <c r="D42" s="115">
        <f>D37*$K$12 + (1-D37)*H14</f>
        <v>0.70188300000000003</v>
      </c>
      <c r="E42" s="258"/>
      <c r="F42" s="258"/>
      <c r="G42" s="258" t="str">
        <f>$B$3</f>
        <v>myA</v>
      </c>
      <c r="H42" s="115">
        <f>H37*$K$13 + (1-H37)*$J15</f>
        <v>0.69053399999999998</v>
      </c>
      <c r="I42" s="115">
        <f>I37*$K$13 + (1-I37)*$I15</f>
        <v>0.70316699999999988</v>
      </c>
      <c r="J42" s="115">
        <f>J37*$K$13 + (1-J37)*$H15</f>
        <v>0.69011289999999992</v>
      </c>
      <c r="K42" s="258"/>
      <c r="L42" s="258"/>
      <c r="M42" s="258" t="str">
        <f>$B$4</f>
        <v>myB</v>
      </c>
      <c r="N42" s="115">
        <f>N37*$K$13 + (1-N37)*$J16</f>
        <v>0.64833300000000005</v>
      </c>
      <c r="O42" s="115">
        <f>O37*$K$13 + (1-O37)*$I16</f>
        <v>0.66096599999999994</v>
      </c>
      <c r="P42" s="115">
        <f>P37*$K$13 + (1-P37)*$H16</f>
        <v>0.66130288000000004</v>
      </c>
      <c r="Q42" s="258"/>
      <c r="R42" s="258"/>
      <c r="S42" s="258"/>
      <c r="T42" s="258"/>
      <c r="U42" s="258"/>
      <c r="V42" s="258"/>
      <c r="W42" s="258"/>
      <c r="X42" s="258"/>
      <c r="Y42" s="258"/>
      <c r="Z42" s="258"/>
      <c r="AA42" s="258"/>
    </row>
    <row r="43" spans="1:27" ht="14.25" customHeight="1">
      <c r="A43" s="258" t="str">
        <f>$B$4</f>
        <v>myB</v>
      </c>
      <c r="B43" s="115">
        <f>B38*$K$11 + (1-B38)*J14</f>
        <v>0.70675091600000006</v>
      </c>
      <c r="C43" s="115">
        <f>C38*$K$11 + (1-C38)*I14</f>
        <v>0.706094</v>
      </c>
      <c r="D43" s="115">
        <f>D38*$K$11 + (1-D38)*H14</f>
        <v>0.718727</v>
      </c>
      <c r="E43" s="258"/>
      <c r="F43" s="258"/>
      <c r="G43" s="258" t="str">
        <f>$B$5</f>
        <v>myC</v>
      </c>
      <c r="H43" s="115">
        <f>H38*$K$11 + (1-H38)*$J15</f>
        <v>0.69853490000000007</v>
      </c>
      <c r="I43" s="115">
        <f>I38*$K$11 + (1-I38)*$I15</f>
        <v>0.68632300000000002</v>
      </c>
      <c r="J43" s="115">
        <f>J38*$K$11 + (1-J38)*$H15</f>
        <v>0.69895600000000002</v>
      </c>
      <c r="K43" s="258"/>
      <c r="L43" s="258"/>
      <c r="M43" s="258" t="str">
        <f>$B$5</f>
        <v>myC</v>
      </c>
      <c r="N43" s="115">
        <f>N38*$K$12 + (1-N38)*$J16</f>
        <v>0.66517700000000002</v>
      </c>
      <c r="O43" s="115">
        <f>O38*$K$12 + (1-O38)*$I16</f>
        <v>0.65288088</v>
      </c>
      <c r="P43" s="115">
        <f>P38*$K$12 + (1-P38)*$H16</f>
        <v>0.65254400000000001</v>
      </c>
      <c r="Q43" s="258"/>
      <c r="R43" s="258"/>
      <c r="S43" s="258"/>
      <c r="T43" s="258"/>
      <c r="U43" s="258"/>
      <c r="V43" s="258"/>
      <c r="W43" s="258"/>
      <c r="X43" s="258"/>
      <c r="Y43" s="258"/>
      <c r="Z43" s="258"/>
      <c r="AA43" s="258"/>
    </row>
    <row r="44" spans="1:27" ht="14.25" customHeight="1">
      <c r="A44" s="258"/>
      <c r="B44" s="258"/>
      <c r="C44" s="258"/>
      <c r="D44" s="258"/>
      <c r="E44" s="258"/>
      <c r="F44" s="258"/>
      <c r="G44" s="258"/>
      <c r="H44" s="258"/>
      <c r="I44" s="258"/>
      <c r="J44" s="258"/>
      <c r="K44" s="258"/>
      <c r="L44" s="258"/>
      <c r="M44" s="258"/>
      <c r="N44" s="258"/>
      <c r="O44" s="258"/>
      <c r="P44" s="258"/>
      <c r="Q44" s="258"/>
      <c r="R44" s="258"/>
      <c r="S44" s="258"/>
      <c r="T44" s="258"/>
      <c r="U44" s="258"/>
      <c r="V44" s="258"/>
      <c r="W44" s="258"/>
      <c r="X44" s="258"/>
      <c r="Y44" s="258"/>
      <c r="Z44" s="258"/>
      <c r="AA44" s="258"/>
    </row>
    <row r="45" spans="1:27" ht="14.25" customHeight="1">
      <c r="A45" s="258" t="s">
        <v>93</v>
      </c>
      <c r="B45" s="258" t="s">
        <v>94</v>
      </c>
      <c r="C45" s="258" t="s">
        <v>95</v>
      </c>
      <c r="D45" s="258" t="s">
        <v>96</v>
      </c>
      <c r="E45" s="258" t="s">
        <v>97</v>
      </c>
      <c r="F45" s="258" t="s">
        <v>98</v>
      </c>
      <c r="G45" s="258"/>
      <c r="H45" s="258"/>
      <c r="I45" s="258" t="s">
        <v>95</v>
      </c>
      <c r="J45" s="258" t="s">
        <v>96</v>
      </c>
      <c r="K45" s="258" t="s">
        <v>97</v>
      </c>
      <c r="L45" s="258" t="s">
        <v>98</v>
      </c>
      <c r="M45" s="258"/>
      <c r="N45" s="258"/>
      <c r="O45" s="258" t="s">
        <v>95</v>
      </c>
      <c r="P45" s="258" t="s">
        <v>96</v>
      </c>
      <c r="Q45" s="258" t="s">
        <v>97</v>
      </c>
      <c r="R45" s="258" t="s">
        <v>98</v>
      </c>
      <c r="S45" s="258"/>
      <c r="T45" s="258"/>
      <c r="U45" s="258"/>
      <c r="V45" s="258"/>
      <c r="W45" s="258"/>
      <c r="X45" s="258"/>
      <c r="Y45" s="258"/>
      <c r="Z45" s="258"/>
      <c r="AA45" s="258"/>
    </row>
    <row r="46" spans="1:27" ht="14.25" customHeight="1">
      <c r="A46" s="258">
        <v>0</v>
      </c>
      <c r="B46" s="258">
        <f t="shared" ref="B46:B109" si="0">1-A46</f>
        <v>1</v>
      </c>
      <c r="C46" s="258">
        <f t="shared" ref="C46:E61" si="1">$A46*B$42+$B46*B$43</f>
        <v>0.70675091600000006</v>
      </c>
      <c r="D46" s="258">
        <f t="shared" si="1"/>
        <v>0.706094</v>
      </c>
      <c r="E46" s="258">
        <f t="shared" si="1"/>
        <v>0.718727</v>
      </c>
      <c r="F46" s="258">
        <f t="shared" ref="F46:F146" si="2">MIN(C46:E46)</f>
        <v>0.706094</v>
      </c>
      <c r="G46" s="258"/>
      <c r="H46" s="258"/>
      <c r="I46" s="258">
        <f t="shared" ref="I46:K61" si="3">$A46*H$42+$B46*H$43</f>
        <v>0.69853490000000007</v>
      </c>
      <c r="J46" s="258">
        <f t="shared" si="3"/>
        <v>0.68632300000000002</v>
      </c>
      <c r="K46" s="258">
        <f t="shared" si="3"/>
        <v>0.69895600000000002</v>
      </c>
      <c r="L46" s="258">
        <f t="shared" ref="L46:L146" si="4">MIN(I46:K46)</f>
        <v>0.68632300000000002</v>
      </c>
      <c r="M46" s="258"/>
      <c r="N46" s="258"/>
      <c r="O46" s="258">
        <f t="shared" ref="O46:Q61" si="5">$A46*N$42+$B46*N$43</f>
        <v>0.66517700000000002</v>
      </c>
      <c r="P46" s="258">
        <f t="shared" si="5"/>
        <v>0.65288088</v>
      </c>
      <c r="Q46" s="258">
        <f t="shared" si="5"/>
        <v>0.65254400000000001</v>
      </c>
      <c r="R46" s="258">
        <f t="shared" ref="R46:R146" si="6">MIN(O46:Q46)</f>
        <v>0.65254400000000001</v>
      </c>
      <c r="S46" s="258"/>
      <c r="T46" s="258"/>
      <c r="U46" s="258"/>
      <c r="V46" s="258"/>
      <c r="W46" s="258"/>
      <c r="X46" s="258"/>
      <c r="Y46" s="258"/>
      <c r="Z46" s="258"/>
      <c r="AA46" s="258"/>
    </row>
    <row r="47" spans="1:27" ht="14.25" hidden="1" customHeight="1">
      <c r="A47" s="258">
        <v>0.01</v>
      </c>
      <c r="B47" s="258">
        <f t="shared" si="0"/>
        <v>0.99</v>
      </c>
      <c r="C47" s="258">
        <f t="shared" si="1"/>
        <v>0.70682856684000006</v>
      </c>
      <c r="D47" s="258">
        <f t="shared" si="1"/>
        <v>0.70618478915999994</v>
      </c>
      <c r="E47" s="258">
        <f t="shared" si="1"/>
        <v>0.71855856000000007</v>
      </c>
      <c r="F47" s="258">
        <f t="shared" si="2"/>
        <v>0.70618478915999994</v>
      </c>
      <c r="G47" s="258"/>
      <c r="H47" s="258"/>
      <c r="I47" s="258">
        <f t="shared" si="3"/>
        <v>0.69845489100000002</v>
      </c>
      <c r="J47" s="258">
        <f t="shared" si="3"/>
        <v>0.68649144000000006</v>
      </c>
      <c r="K47" s="258">
        <f t="shared" si="3"/>
        <v>0.69886756899999991</v>
      </c>
      <c r="L47" s="258">
        <f t="shared" si="4"/>
        <v>0.68649144000000006</v>
      </c>
      <c r="M47" s="258"/>
      <c r="N47" s="258"/>
      <c r="O47" s="258">
        <f t="shared" si="5"/>
        <v>0.66500855999999997</v>
      </c>
      <c r="P47" s="258">
        <f t="shared" si="5"/>
        <v>0.65296173120000001</v>
      </c>
      <c r="Q47" s="258">
        <f t="shared" si="5"/>
        <v>0.65263158880000005</v>
      </c>
      <c r="R47" s="258">
        <f t="shared" si="6"/>
        <v>0.65263158880000005</v>
      </c>
      <c r="S47" s="258"/>
      <c r="T47" s="258"/>
      <c r="U47" s="258"/>
      <c r="V47" s="258"/>
      <c r="W47" s="258"/>
      <c r="X47" s="258"/>
      <c r="Y47" s="258"/>
      <c r="Z47" s="258"/>
      <c r="AA47" s="258"/>
    </row>
    <row r="48" spans="1:27" ht="14.25" hidden="1" customHeight="1">
      <c r="A48" s="258">
        <v>0.02</v>
      </c>
      <c r="B48" s="258">
        <f t="shared" si="0"/>
        <v>0.98</v>
      </c>
      <c r="C48" s="258">
        <f t="shared" si="1"/>
        <v>0.70690621768000006</v>
      </c>
      <c r="D48" s="258">
        <f t="shared" si="1"/>
        <v>0.70627557831999999</v>
      </c>
      <c r="E48" s="258">
        <f t="shared" si="1"/>
        <v>0.71839011999999991</v>
      </c>
      <c r="F48" s="258">
        <f t="shared" si="2"/>
        <v>0.70627557831999999</v>
      </c>
      <c r="G48" s="258"/>
      <c r="H48" s="258"/>
      <c r="I48" s="258">
        <f t="shared" si="3"/>
        <v>0.69837488199999997</v>
      </c>
      <c r="J48" s="258">
        <f t="shared" si="3"/>
        <v>0.68665988</v>
      </c>
      <c r="K48" s="258">
        <f t="shared" si="3"/>
        <v>0.69877913800000002</v>
      </c>
      <c r="L48" s="258">
        <f t="shared" si="4"/>
        <v>0.68665988</v>
      </c>
      <c r="M48" s="258"/>
      <c r="N48" s="258"/>
      <c r="O48" s="258">
        <f t="shared" si="5"/>
        <v>0.66484012000000003</v>
      </c>
      <c r="P48" s="258">
        <f t="shared" si="5"/>
        <v>0.65304258240000002</v>
      </c>
      <c r="Q48" s="258">
        <f t="shared" si="5"/>
        <v>0.65271917759999998</v>
      </c>
      <c r="R48" s="258">
        <f t="shared" si="6"/>
        <v>0.65271917759999998</v>
      </c>
      <c r="S48" s="258"/>
      <c r="T48" s="258"/>
      <c r="U48" s="258"/>
      <c r="V48" s="258"/>
      <c r="W48" s="258"/>
      <c r="X48" s="258"/>
      <c r="Y48" s="258"/>
      <c r="Z48" s="258"/>
      <c r="AA48" s="258"/>
    </row>
    <row r="49" spans="1:27" ht="14.25" hidden="1" customHeight="1">
      <c r="A49" s="258">
        <v>0.03</v>
      </c>
      <c r="B49" s="258">
        <f t="shared" si="0"/>
        <v>0.97</v>
      </c>
      <c r="C49" s="258">
        <f t="shared" si="1"/>
        <v>0.70698386851999995</v>
      </c>
      <c r="D49" s="258">
        <f t="shared" si="1"/>
        <v>0.70636636747999992</v>
      </c>
      <c r="E49" s="258">
        <f t="shared" si="1"/>
        <v>0.71822167999999997</v>
      </c>
      <c r="F49" s="258">
        <f t="shared" si="2"/>
        <v>0.70636636747999992</v>
      </c>
      <c r="G49" s="258"/>
      <c r="H49" s="258"/>
      <c r="I49" s="258">
        <f t="shared" si="3"/>
        <v>0.69829487300000004</v>
      </c>
      <c r="J49" s="258">
        <f t="shared" si="3"/>
        <v>0.68682832000000005</v>
      </c>
      <c r="K49" s="258">
        <f t="shared" si="3"/>
        <v>0.69869070699999991</v>
      </c>
      <c r="L49" s="258">
        <f t="shared" si="4"/>
        <v>0.68682832000000005</v>
      </c>
      <c r="M49" s="258"/>
      <c r="N49" s="258"/>
      <c r="O49" s="258">
        <f t="shared" si="5"/>
        <v>0.66467167999999999</v>
      </c>
      <c r="P49" s="258">
        <f t="shared" si="5"/>
        <v>0.65312343360000003</v>
      </c>
      <c r="Q49" s="258">
        <f t="shared" si="5"/>
        <v>0.65280676640000002</v>
      </c>
      <c r="R49" s="258">
        <f t="shared" si="6"/>
        <v>0.65280676640000002</v>
      </c>
      <c r="S49" s="258"/>
      <c r="T49" s="258"/>
      <c r="U49" s="258"/>
      <c r="V49" s="258"/>
      <c r="W49" s="258"/>
      <c r="X49" s="258"/>
      <c r="Y49" s="258"/>
      <c r="Z49" s="258"/>
      <c r="AA49" s="258"/>
    </row>
    <row r="50" spans="1:27" ht="14.25" hidden="1" customHeight="1">
      <c r="A50" s="258">
        <v>0.04</v>
      </c>
      <c r="B50" s="258">
        <f t="shared" si="0"/>
        <v>0.96</v>
      </c>
      <c r="C50" s="258">
        <f t="shared" si="1"/>
        <v>0.70706151936000006</v>
      </c>
      <c r="D50" s="258">
        <f t="shared" si="1"/>
        <v>0.70645715663999997</v>
      </c>
      <c r="E50" s="258">
        <f t="shared" si="1"/>
        <v>0.71805324000000004</v>
      </c>
      <c r="F50" s="258">
        <f t="shared" si="2"/>
        <v>0.70645715663999997</v>
      </c>
      <c r="G50" s="258"/>
      <c r="H50" s="258"/>
      <c r="I50" s="258">
        <f t="shared" si="3"/>
        <v>0.6982148640000001</v>
      </c>
      <c r="J50" s="258">
        <f t="shared" si="3"/>
        <v>0.68699675999999998</v>
      </c>
      <c r="K50" s="258">
        <f t="shared" si="3"/>
        <v>0.69860227600000002</v>
      </c>
      <c r="L50" s="258">
        <f t="shared" si="4"/>
        <v>0.68699675999999998</v>
      </c>
      <c r="M50" s="258"/>
      <c r="N50" s="258"/>
      <c r="O50" s="258">
        <f t="shared" si="5"/>
        <v>0.66450324000000005</v>
      </c>
      <c r="P50" s="258">
        <f t="shared" si="5"/>
        <v>0.65320428479999992</v>
      </c>
      <c r="Q50" s="258">
        <f t="shared" si="5"/>
        <v>0.65289435520000005</v>
      </c>
      <c r="R50" s="258">
        <f t="shared" si="6"/>
        <v>0.65289435520000005</v>
      </c>
      <c r="S50" s="258"/>
      <c r="T50" s="258"/>
      <c r="U50" s="258"/>
      <c r="V50" s="258"/>
      <c r="W50" s="258"/>
      <c r="X50" s="258"/>
      <c r="Y50" s="258"/>
      <c r="Z50" s="258"/>
      <c r="AA50" s="258"/>
    </row>
    <row r="51" spans="1:27" ht="14.25" hidden="1" customHeight="1">
      <c r="A51" s="258">
        <v>0.05</v>
      </c>
      <c r="B51" s="258">
        <f t="shared" si="0"/>
        <v>0.95</v>
      </c>
      <c r="C51" s="258">
        <f t="shared" si="1"/>
        <v>0.70713917020000006</v>
      </c>
      <c r="D51" s="258">
        <f t="shared" si="1"/>
        <v>0.70654794579999991</v>
      </c>
      <c r="E51" s="258">
        <f t="shared" si="1"/>
        <v>0.71788479999999999</v>
      </c>
      <c r="F51" s="258">
        <f t="shared" si="2"/>
        <v>0.70654794579999991</v>
      </c>
      <c r="G51" s="258"/>
      <c r="H51" s="258"/>
      <c r="I51" s="258">
        <f t="shared" si="3"/>
        <v>0.69813485500000005</v>
      </c>
      <c r="J51" s="258">
        <f t="shared" si="3"/>
        <v>0.68716520000000003</v>
      </c>
      <c r="K51" s="258">
        <f t="shared" si="3"/>
        <v>0.69851384499999991</v>
      </c>
      <c r="L51" s="258">
        <f t="shared" si="4"/>
        <v>0.68716520000000003</v>
      </c>
      <c r="M51" s="258"/>
      <c r="N51" s="258"/>
      <c r="O51" s="258">
        <f t="shared" si="5"/>
        <v>0.6643348</v>
      </c>
      <c r="P51" s="258">
        <f t="shared" si="5"/>
        <v>0.65328513600000004</v>
      </c>
      <c r="Q51" s="258">
        <f t="shared" si="5"/>
        <v>0.65298194399999998</v>
      </c>
      <c r="R51" s="258">
        <f t="shared" si="6"/>
        <v>0.65298194399999998</v>
      </c>
      <c r="S51" s="258"/>
      <c r="T51" s="258"/>
      <c r="U51" s="258"/>
      <c r="V51" s="258"/>
      <c r="W51" s="258"/>
      <c r="X51" s="258"/>
      <c r="Y51" s="258"/>
      <c r="Z51" s="258"/>
      <c r="AA51" s="258"/>
    </row>
    <row r="52" spans="1:27" ht="14.25" hidden="1" customHeight="1">
      <c r="A52" s="258">
        <v>0.06</v>
      </c>
      <c r="B52" s="258">
        <f t="shared" si="0"/>
        <v>0.94</v>
      </c>
      <c r="C52" s="258">
        <f t="shared" si="1"/>
        <v>0.70721682104000005</v>
      </c>
      <c r="D52" s="258">
        <f t="shared" si="1"/>
        <v>0.70663873496000007</v>
      </c>
      <c r="E52" s="258">
        <f t="shared" si="1"/>
        <v>0.71771635999999994</v>
      </c>
      <c r="F52" s="258">
        <f t="shared" si="2"/>
        <v>0.70663873496000007</v>
      </c>
      <c r="G52" s="258"/>
      <c r="H52" s="258"/>
      <c r="I52" s="258">
        <f t="shared" si="3"/>
        <v>0.69805484600000001</v>
      </c>
      <c r="J52" s="258">
        <f t="shared" si="3"/>
        <v>0.68733363999999997</v>
      </c>
      <c r="K52" s="258">
        <f t="shared" si="3"/>
        <v>0.69842541400000002</v>
      </c>
      <c r="L52" s="258">
        <f t="shared" si="4"/>
        <v>0.68733363999999997</v>
      </c>
      <c r="M52" s="258"/>
      <c r="N52" s="258"/>
      <c r="O52" s="258">
        <f t="shared" si="5"/>
        <v>0.66416636000000007</v>
      </c>
      <c r="P52" s="258">
        <f t="shared" si="5"/>
        <v>0.65336598719999994</v>
      </c>
      <c r="Q52" s="258">
        <f t="shared" si="5"/>
        <v>0.65306953279999991</v>
      </c>
      <c r="R52" s="258">
        <f t="shared" si="6"/>
        <v>0.65306953279999991</v>
      </c>
      <c r="S52" s="258"/>
      <c r="T52" s="258"/>
      <c r="U52" s="258"/>
      <c r="V52" s="258"/>
      <c r="W52" s="258"/>
      <c r="X52" s="258"/>
      <c r="Y52" s="258"/>
      <c r="Z52" s="258"/>
      <c r="AA52" s="258"/>
    </row>
    <row r="53" spans="1:27" ht="14.25" hidden="1" customHeight="1">
      <c r="A53" s="258">
        <v>7.0000000000000007E-2</v>
      </c>
      <c r="B53" s="258">
        <f t="shared" si="0"/>
        <v>0.92999999999999994</v>
      </c>
      <c r="C53" s="258">
        <f t="shared" si="1"/>
        <v>0.70729447188000005</v>
      </c>
      <c r="D53" s="258">
        <f t="shared" si="1"/>
        <v>0.70672952412000001</v>
      </c>
      <c r="E53" s="258">
        <f t="shared" si="1"/>
        <v>0.71754792000000001</v>
      </c>
      <c r="F53" s="258">
        <f t="shared" si="2"/>
        <v>0.70672952412000001</v>
      </c>
      <c r="G53" s="258"/>
      <c r="H53" s="258"/>
      <c r="I53" s="258">
        <f t="shared" si="3"/>
        <v>0.69797483699999996</v>
      </c>
      <c r="J53" s="258">
        <f t="shared" si="3"/>
        <v>0.6875020799999999</v>
      </c>
      <c r="K53" s="258">
        <f t="shared" si="3"/>
        <v>0.69833698299999991</v>
      </c>
      <c r="L53" s="258">
        <f t="shared" si="4"/>
        <v>0.6875020799999999</v>
      </c>
      <c r="M53" s="258"/>
      <c r="N53" s="258"/>
      <c r="O53" s="258">
        <f t="shared" si="5"/>
        <v>0.66399791999999991</v>
      </c>
      <c r="P53" s="258">
        <f t="shared" si="5"/>
        <v>0.65344683839999995</v>
      </c>
      <c r="Q53" s="258">
        <f t="shared" si="5"/>
        <v>0.65315712159999995</v>
      </c>
      <c r="R53" s="258">
        <f t="shared" si="6"/>
        <v>0.65315712159999995</v>
      </c>
      <c r="S53" s="258"/>
      <c r="T53" s="258"/>
      <c r="U53" s="258"/>
      <c r="V53" s="258"/>
      <c r="W53" s="258"/>
      <c r="X53" s="258"/>
      <c r="Y53" s="258"/>
      <c r="Z53" s="258"/>
      <c r="AA53" s="258"/>
    </row>
    <row r="54" spans="1:27" ht="14.25" hidden="1" customHeight="1">
      <c r="A54" s="258">
        <v>0.08</v>
      </c>
      <c r="B54" s="258">
        <f t="shared" si="0"/>
        <v>0.92</v>
      </c>
      <c r="C54" s="258">
        <f t="shared" si="1"/>
        <v>0.70737212272000005</v>
      </c>
      <c r="D54" s="258">
        <f t="shared" si="1"/>
        <v>0.70682031327999995</v>
      </c>
      <c r="E54" s="258">
        <f t="shared" si="1"/>
        <v>0.71737948000000007</v>
      </c>
      <c r="F54" s="258">
        <f t="shared" si="2"/>
        <v>0.70682031327999995</v>
      </c>
      <c r="G54" s="258"/>
      <c r="H54" s="258"/>
      <c r="I54" s="258">
        <f t="shared" si="3"/>
        <v>0.69789482800000002</v>
      </c>
      <c r="J54" s="258">
        <f t="shared" si="3"/>
        <v>0.68767052000000006</v>
      </c>
      <c r="K54" s="258">
        <f t="shared" si="3"/>
        <v>0.69824855200000013</v>
      </c>
      <c r="L54" s="258">
        <f t="shared" si="4"/>
        <v>0.68767052000000006</v>
      </c>
      <c r="M54" s="258"/>
      <c r="N54" s="258"/>
      <c r="O54" s="258">
        <f t="shared" si="5"/>
        <v>0.66382947999999997</v>
      </c>
      <c r="P54" s="258">
        <f t="shared" si="5"/>
        <v>0.65352768960000007</v>
      </c>
      <c r="Q54" s="258">
        <f t="shared" si="5"/>
        <v>0.65324471040000009</v>
      </c>
      <c r="R54" s="258">
        <f t="shared" si="6"/>
        <v>0.65324471040000009</v>
      </c>
      <c r="S54" s="258"/>
      <c r="T54" s="258"/>
      <c r="U54" s="258"/>
      <c r="V54" s="258"/>
      <c r="W54" s="258"/>
      <c r="X54" s="258"/>
      <c r="Y54" s="258"/>
      <c r="Z54" s="258"/>
      <c r="AA54" s="258"/>
    </row>
    <row r="55" spans="1:27" ht="14.25" hidden="1" customHeight="1">
      <c r="A55" s="258">
        <v>0.09</v>
      </c>
      <c r="B55" s="258">
        <f t="shared" si="0"/>
        <v>0.91</v>
      </c>
      <c r="C55" s="258">
        <f t="shared" si="1"/>
        <v>0.70744977356000005</v>
      </c>
      <c r="D55" s="258">
        <f t="shared" si="1"/>
        <v>0.70691110243999999</v>
      </c>
      <c r="E55" s="258">
        <f t="shared" si="1"/>
        <v>0.71721104000000002</v>
      </c>
      <c r="F55" s="258">
        <f t="shared" si="2"/>
        <v>0.70691110243999999</v>
      </c>
      <c r="G55" s="258"/>
      <c r="H55" s="258"/>
      <c r="I55" s="258">
        <f t="shared" si="3"/>
        <v>0.69781481900000009</v>
      </c>
      <c r="J55" s="258">
        <f t="shared" si="3"/>
        <v>0.68783896</v>
      </c>
      <c r="K55" s="258">
        <f t="shared" si="3"/>
        <v>0.69816012100000002</v>
      </c>
      <c r="L55" s="258">
        <f t="shared" si="4"/>
        <v>0.68783896</v>
      </c>
      <c r="M55" s="258"/>
      <c r="N55" s="258"/>
      <c r="O55" s="258">
        <f t="shared" si="5"/>
        <v>0.66366104000000004</v>
      </c>
      <c r="P55" s="258">
        <f t="shared" si="5"/>
        <v>0.65360854079999997</v>
      </c>
      <c r="Q55" s="258">
        <f t="shared" si="5"/>
        <v>0.65333229920000002</v>
      </c>
      <c r="R55" s="258">
        <f t="shared" si="6"/>
        <v>0.65333229920000002</v>
      </c>
      <c r="S55" s="258"/>
      <c r="T55" s="258"/>
      <c r="U55" s="258"/>
      <c r="V55" s="258"/>
      <c r="W55" s="258"/>
      <c r="X55" s="258"/>
      <c r="Y55" s="258"/>
      <c r="Z55" s="258"/>
      <c r="AA55" s="258"/>
    </row>
    <row r="56" spans="1:27" ht="14.25" hidden="1" customHeight="1">
      <c r="A56" s="258">
        <v>0.1</v>
      </c>
      <c r="B56" s="258">
        <f t="shared" si="0"/>
        <v>0.9</v>
      </c>
      <c r="C56" s="258">
        <f t="shared" si="1"/>
        <v>0.70752742440000005</v>
      </c>
      <c r="D56" s="258">
        <f t="shared" si="1"/>
        <v>0.70700189160000004</v>
      </c>
      <c r="E56" s="258">
        <f t="shared" si="1"/>
        <v>0.71704259999999997</v>
      </c>
      <c r="F56" s="258">
        <f t="shared" si="2"/>
        <v>0.70700189160000004</v>
      </c>
      <c r="G56" s="258"/>
      <c r="H56" s="258"/>
      <c r="I56" s="258">
        <f t="shared" si="3"/>
        <v>0.69773481000000015</v>
      </c>
      <c r="J56" s="258">
        <f t="shared" si="3"/>
        <v>0.68800740000000005</v>
      </c>
      <c r="K56" s="258">
        <f t="shared" si="3"/>
        <v>0.69807169000000002</v>
      </c>
      <c r="L56" s="258">
        <f t="shared" si="4"/>
        <v>0.68800740000000005</v>
      </c>
      <c r="M56" s="258"/>
      <c r="N56" s="258"/>
      <c r="O56" s="258">
        <f t="shared" si="5"/>
        <v>0.66349259999999999</v>
      </c>
      <c r="P56" s="258">
        <f t="shared" si="5"/>
        <v>0.65368939199999998</v>
      </c>
      <c r="Q56" s="258">
        <f t="shared" si="5"/>
        <v>0.65341988800000006</v>
      </c>
      <c r="R56" s="258">
        <f t="shared" si="6"/>
        <v>0.65341988800000006</v>
      </c>
      <c r="S56" s="258"/>
      <c r="T56" s="258"/>
      <c r="U56" s="258"/>
      <c r="V56" s="258"/>
      <c r="W56" s="258"/>
      <c r="X56" s="258"/>
      <c r="Y56" s="258"/>
      <c r="Z56" s="258"/>
      <c r="AA56" s="258"/>
    </row>
    <row r="57" spans="1:27" ht="14.25" hidden="1" customHeight="1">
      <c r="A57" s="258">
        <v>0.11</v>
      </c>
      <c r="B57" s="258">
        <f t="shared" si="0"/>
        <v>0.89</v>
      </c>
      <c r="C57" s="258">
        <f t="shared" si="1"/>
        <v>0.70760507524000005</v>
      </c>
      <c r="D57" s="258">
        <f t="shared" si="1"/>
        <v>0.70709268076000009</v>
      </c>
      <c r="E57" s="258">
        <f t="shared" si="1"/>
        <v>0.71687416000000004</v>
      </c>
      <c r="F57" s="258">
        <f t="shared" si="2"/>
        <v>0.70709268076000009</v>
      </c>
      <c r="G57" s="258"/>
      <c r="H57" s="258"/>
      <c r="I57" s="258">
        <f t="shared" si="3"/>
        <v>0.6976548010000001</v>
      </c>
      <c r="J57" s="258">
        <f t="shared" si="3"/>
        <v>0.68817583999999998</v>
      </c>
      <c r="K57" s="258">
        <f t="shared" si="3"/>
        <v>0.69798325900000002</v>
      </c>
      <c r="L57" s="258">
        <f t="shared" si="4"/>
        <v>0.68817583999999998</v>
      </c>
      <c r="M57" s="258"/>
      <c r="N57" s="258"/>
      <c r="O57" s="258">
        <f t="shared" si="5"/>
        <v>0.66332416000000005</v>
      </c>
      <c r="P57" s="258">
        <f t="shared" si="5"/>
        <v>0.65377024319999999</v>
      </c>
      <c r="Q57" s="258">
        <f t="shared" si="5"/>
        <v>0.65350747679999999</v>
      </c>
      <c r="R57" s="258">
        <f t="shared" si="6"/>
        <v>0.65350747679999999</v>
      </c>
      <c r="S57" s="258"/>
      <c r="T57" s="258"/>
      <c r="U57" s="258"/>
      <c r="V57" s="258"/>
      <c r="W57" s="258"/>
      <c r="X57" s="258"/>
      <c r="Y57" s="258"/>
      <c r="Z57" s="258"/>
      <c r="AA57" s="258"/>
    </row>
    <row r="58" spans="1:27" ht="14.25" hidden="1" customHeight="1">
      <c r="A58" s="258">
        <v>0.12</v>
      </c>
      <c r="B58" s="258">
        <f t="shared" si="0"/>
        <v>0.88</v>
      </c>
      <c r="C58" s="258">
        <f t="shared" si="1"/>
        <v>0.70768272608000005</v>
      </c>
      <c r="D58" s="258">
        <f t="shared" si="1"/>
        <v>0.70718346992000003</v>
      </c>
      <c r="E58" s="258">
        <f t="shared" si="1"/>
        <v>0.7167057200000001</v>
      </c>
      <c r="F58" s="258">
        <f t="shared" si="2"/>
        <v>0.70718346992000003</v>
      </c>
      <c r="G58" s="258"/>
      <c r="H58" s="258"/>
      <c r="I58" s="258">
        <f t="shared" si="3"/>
        <v>0.69757479200000005</v>
      </c>
      <c r="J58" s="258">
        <f t="shared" si="3"/>
        <v>0.68834428000000003</v>
      </c>
      <c r="K58" s="258">
        <f t="shared" si="3"/>
        <v>0.69789482800000002</v>
      </c>
      <c r="L58" s="258">
        <f t="shared" si="4"/>
        <v>0.68834428000000003</v>
      </c>
      <c r="M58" s="258"/>
      <c r="N58" s="258"/>
      <c r="O58" s="258">
        <f t="shared" si="5"/>
        <v>0.66315572</v>
      </c>
      <c r="P58" s="258">
        <f t="shared" si="5"/>
        <v>0.6538510944</v>
      </c>
      <c r="Q58" s="258">
        <f t="shared" si="5"/>
        <v>0.65359506560000002</v>
      </c>
      <c r="R58" s="258">
        <f t="shared" si="6"/>
        <v>0.65359506560000002</v>
      </c>
      <c r="S58" s="258"/>
      <c r="T58" s="258"/>
      <c r="U58" s="258"/>
      <c r="V58" s="258"/>
      <c r="W58" s="258"/>
      <c r="X58" s="258"/>
      <c r="Y58" s="258"/>
      <c r="Z58" s="258"/>
      <c r="AA58" s="258"/>
    </row>
    <row r="59" spans="1:27" ht="14.25" hidden="1" customHeight="1">
      <c r="A59" s="258">
        <v>0.13</v>
      </c>
      <c r="B59" s="258">
        <f t="shared" si="0"/>
        <v>0.87</v>
      </c>
      <c r="C59" s="258">
        <f t="shared" si="1"/>
        <v>0.70776037692000004</v>
      </c>
      <c r="D59" s="258">
        <f t="shared" si="1"/>
        <v>0.70727425908000008</v>
      </c>
      <c r="E59" s="258">
        <f t="shared" si="1"/>
        <v>0.71653727999999994</v>
      </c>
      <c r="F59" s="258">
        <f t="shared" si="2"/>
        <v>0.70727425908000008</v>
      </c>
      <c r="G59" s="258"/>
      <c r="H59" s="258"/>
      <c r="I59" s="258">
        <f t="shared" si="3"/>
        <v>0.69749478300000001</v>
      </c>
      <c r="J59" s="258">
        <f t="shared" si="3"/>
        <v>0.68851272000000008</v>
      </c>
      <c r="K59" s="258">
        <f t="shared" si="3"/>
        <v>0.69780639700000002</v>
      </c>
      <c r="L59" s="258">
        <f t="shared" si="4"/>
        <v>0.68851272000000008</v>
      </c>
      <c r="M59" s="258"/>
      <c r="N59" s="258"/>
      <c r="O59" s="258">
        <f t="shared" si="5"/>
        <v>0.66298728000000007</v>
      </c>
      <c r="P59" s="258">
        <f t="shared" si="5"/>
        <v>0.6539319455999999</v>
      </c>
      <c r="Q59" s="258">
        <f t="shared" si="5"/>
        <v>0.65368265439999995</v>
      </c>
      <c r="R59" s="258">
        <f t="shared" si="6"/>
        <v>0.65368265439999995</v>
      </c>
      <c r="S59" s="258"/>
      <c r="T59" s="258"/>
      <c r="U59" s="258"/>
      <c r="V59" s="258"/>
      <c r="W59" s="258"/>
      <c r="X59" s="258"/>
      <c r="Y59" s="258"/>
      <c r="Z59" s="258"/>
      <c r="AA59" s="258"/>
    </row>
    <row r="60" spans="1:27" ht="14.25" hidden="1" customHeight="1">
      <c r="A60" s="258">
        <v>0.14000000000000001</v>
      </c>
      <c r="B60" s="258">
        <f t="shared" si="0"/>
        <v>0.86</v>
      </c>
      <c r="C60" s="258">
        <f t="shared" si="1"/>
        <v>0.70783802776000004</v>
      </c>
      <c r="D60" s="258">
        <f t="shared" si="1"/>
        <v>0.70736504824000002</v>
      </c>
      <c r="E60" s="258">
        <f t="shared" si="1"/>
        <v>0.71636884000000001</v>
      </c>
      <c r="F60" s="258">
        <f t="shared" si="2"/>
        <v>0.70736504824000002</v>
      </c>
      <c r="G60" s="258"/>
      <c r="H60" s="258"/>
      <c r="I60" s="258">
        <f t="shared" si="3"/>
        <v>0.69741477400000007</v>
      </c>
      <c r="J60" s="258">
        <f t="shared" si="3"/>
        <v>0.68868116000000001</v>
      </c>
      <c r="K60" s="258">
        <f t="shared" si="3"/>
        <v>0.69771796600000002</v>
      </c>
      <c r="L60" s="258">
        <f t="shared" si="4"/>
        <v>0.68868116000000001</v>
      </c>
      <c r="M60" s="258"/>
      <c r="N60" s="258"/>
      <c r="O60" s="258">
        <f t="shared" si="5"/>
        <v>0.66281884000000002</v>
      </c>
      <c r="P60" s="258">
        <f t="shared" si="5"/>
        <v>0.65401279680000002</v>
      </c>
      <c r="Q60" s="258">
        <f t="shared" si="5"/>
        <v>0.65377024319999999</v>
      </c>
      <c r="R60" s="258">
        <f t="shared" si="6"/>
        <v>0.65377024319999999</v>
      </c>
      <c r="S60" s="258"/>
      <c r="T60" s="258"/>
      <c r="U60" s="258"/>
      <c r="V60" s="258"/>
      <c r="W60" s="258"/>
      <c r="X60" s="258"/>
      <c r="Y60" s="258"/>
      <c r="Z60" s="258"/>
      <c r="AA60" s="258"/>
    </row>
    <row r="61" spans="1:27" ht="14.25" hidden="1" customHeight="1">
      <c r="A61" s="258">
        <v>0.15</v>
      </c>
      <c r="B61" s="258">
        <f t="shared" si="0"/>
        <v>0.85</v>
      </c>
      <c r="C61" s="258">
        <f t="shared" si="1"/>
        <v>0.70791567860000004</v>
      </c>
      <c r="D61" s="258">
        <f t="shared" si="1"/>
        <v>0.70745583739999995</v>
      </c>
      <c r="E61" s="258">
        <f t="shared" si="1"/>
        <v>0.71620040000000007</v>
      </c>
      <c r="F61" s="258">
        <f t="shared" si="2"/>
        <v>0.70745583739999995</v>
      </c>
      <c r="G61" s="258"/>
      <c r="H61" s="258"/>
      <c r="I61" s="258">
        <f t="shared" si="3"/>
        <v>0.69733476500000002</v>
      </c>
      <c r="J61" s="258">
        <f t="shared" si="3"/>
        <v>0.68884960000000006</v>
      </c>
      <c r="K61" s="258">
        <f t="shared" si="3"/>
        <v>0.69762953500000002</v>
      </c>
      <c r="L61" s="258">
        <f t="shared" si="4"/>
        <v>0.68884960000000006</v>
      </c>
      <c r="M61" s="258"/>
      <c r="N61" s="258"/>
      <c r="O61" s="258">
        <f t="shared" si="5"/>
        <v>0.66265040000000008</v>
      </c>
      <c r="P61" s="258">
        <f t="shared" si="5"/>
        <v>0.65409364799999992</v>
      </c>
      <c r="Q61" s="258">
        <f t="shared" si="5"/>
        <v>0.65385783200000003</v>
      </c>
      <c r="R61" s="258">
        <f t="shared" si="6"/>
        <v>0.65385783200000003</v>
      </c>
      <c r="S61" s="258"/>
      <c r="T61" s="258"/>
      <c r="U61" s="258"/>
      <c r="V61" s="258"/>
      <c r="W61" s="258"/>
      <c r="X61" s="258"/>
      <c r="Y61" s="258"/>
      <c r="Z61" s="258"/>
      <c r="AA61" s="258"/>
    </row>
    <row r="62" spans="1:27" ht="14.25" hidden="1" customHeight="1">
      <c r="A62" s="258">
        <v>0.16</v>
      </c>
      <c r="B62" s="258">
        <f t="shared" si="0"/>
        <v>0.84</v>
      </c>
      <c r="C62" s="258">
        <f t="shared" ref="C62:E77" si="7">$A62*B$42+$B62*B$43</f>
        <v>0.70799332944000004</v>
      </c>
      <c r="D62" s="258">
        <f t="shared" si="7"/>
        <v>0.70754662656</v>
      </c>
      <c r="E62" s="258">
        <f t="shared" si="7"/>
        <v>0.71603196000000002</v>
      </c>
      <c r="F62" s="258">
        <f t="shared" si="2"/>
        <v>0.70754662656</v>
      </c>
      <c r="G62" s="258"/>
      <c r="H62" s="258"/>
      <c r="I62" s="258">
        <f t="shared" ref="I62:K77" si="8">$A62*H$42+$B62*H$43</f>
        <v>0.69725475600000009</v>
      </c>
      <c r="J62" s="258">
        <f t="shared" si="8"/>
        <v>0.68901803999999989</v>
      </c>
      <c r="K62" s="258">
        <f t="shared" si="8"/>
        <v>0.69754110400000002</v>
      </c>
      <c r="L62" s="258">
        <f t="shared" si="4"/>
        <v>0.68901803999999989</v>
      </c>
      <c r="M62" s="258"/>
      <c r="N62" s="258"/>
      <c r="O62" s="258">
        <f t="shared" ref="O62:Q77" si="9">$A62*N$42+$B62*N$43</f>
        <v>0.66248196000000004</v>
      </c>
      <c r="P62" s="258">
        <f t="shared" si="9"/>
        <v>0.65417449920000004</v>
      </c>
      <c r="Q62" s="258">
        <f t="shared" si="9"/>
        <v>0.65394542079999995</v>
      </c>
      <c r="R62" s="258">
        <f t="shared" si="6"/>
        <v>0.65394542079999995</v>
      </c>
      <c r="S62" s="258"/>
      <c r="T62" s="258"/>
      <c r="U62" s="258"/>
      <c r="V62" s="258"/>
      <c r="W62" s="258"/>
      <c r="X62" s="258"/>
      <c r="Y62" s="258"/>
      <c r="Z62" s="258"/>
      <c r="AA62" s="258"/>
    </row>
    <row r="63" spans="1:27" ht="14.25" hidden="1" customHeight="1">
      <c r="A63" s="258">
        <v>0.17</v>
      </c>
      <c r="B63" s="258">
        <f t="shared" si="0"/>
        <v>0.83</v>
      </c>
      <c r="C63" s="258">
        <f t="shared" si="7"/>
        <v>0.70807098028000004</v>
      </c>
      <c r="D63" s="258">
        <f t="shared" si="7"/>
        <v>0.70763741571999994</v>
      </c>
      <c r="E63" s="258">
        <f t="shared" si="7"/>
        <v>0.71586351999999998</v>
      </c>
      <c r="F63" s="258">
        <f t="shared" si="2"/>
        <v>0.70763741571999994</v>
      </c>
      <c r="G63" s="258"/>
      <c r="H63" s="258"/>
      <c r="I63" s="258">
        <f t="shared" si="8"/>
        <v>0.69717474700000004</v>
      </c>
      <c r="J63" s="258">
        <f t="shared" si="8"/>
        <v>0.68918647999999993</v>
      </c>
      <c r="K63" s="258">
        <f t="shared" si="8"/>
        <v>0.69745267299999991</v>
      </c>
      <c r="L63" s="258">
        <f t="shared" si="4"/>
        <v>0.68918647999999993</v>
      </c>
      <c r="M63" s="258"/>
      <c r="N63" s="258"/>
      <c r="O63" s="258">
        <f t="shared" si="9"/>
        <v>0.66231351999999999</v>
      </c>
      <c r="P63" s="258">
        <f t="shared" si="9"/>
        <v>0.65425535039999994</v>
      </c>
      <c r="Q63" s="258">
        <f t="shared" si="9"/>
        <v>0.65403300959999999</v>
      </c>
      <c r="R63" s="258">
        <f t="shared" si="6"/>
        <v>0.65403300959999999</v>
      </c>
      <c r="S63" s="258"/>
      <c r="T63" s="258"/>
      <c r="U63" s="258"/>
      <c r="V63" s="258"/>
      <c r="W63" s="258"/>
      <c r="X63" s="258"/>
      <c r="Y63" s="258"/>
      <c r="Z63" s="258"/>
      <c r="AA63" s="258"/>
    </row>
    <row r="64" spans="1:27" ht="14.25" hidden="1" customHeight="1">
      <c r="A64" s="258">
        <v>0.18</v>
      </c>
      <c r="B64" s="258">
        <f t="shared" si="0"/>
        <v>0.82000000000000006</v>
      </c>
      <c r="C64" s="258">
        <f t="shared" si="7"/>
        <v>0.70814863112000004</v>
      </c>
      <c r="D64" s="258">
        <f t="shared" si="7"/>
        <v>0.70772820487999999</v>
      </c>
      <c r="E64" s="258">
        <f t="shared" si="7"/>
        <v>0.71569508000000004</v>
      </c>
      <c r="F64" s="258">
        <f t="shared" si="2"/>
        <v>0.70772820487999999</v>
      </c>
      <c r="G64" s="258"/>
      <c r="H64" s="258"/>
      <c r="I64" s="258">
        <f t="shared" si="8"/>
        <v>0.6970947380000001</v>
      </c>
      <c r="J64" s="258">
        <f t="shared" si="8"/>
        <v>0.68935491999999998</v>
      </c>
      <c r="K64" s="258">
        <f t="shared" si="8"/>
        <v>0.69736424200000002</v>
      </c>
      <c r="L64" s="258">
        <f t="shared" si="4"/>
        <v>0.68935491999999998</v>
      </c>
      <c r="M64" s="258"/>
      <c r="N64" s="258"/>
      <c r="O64" s="258">
        <f t="shared" si="9"/>
        <v>0.66214508000000016</v>
      </c>
      <c r="P64" s="258">
        <f t="shared" si="9"/>
        <v>0.65433620160000006</v>
      </c>
      <c r="Q64" s="258">
        <f t="shared" si="9"/>
        <v>0.65412059840000003</v>
      </c>
      <c r="R64" s="258">
        <f t="shared" si="6"/>
        <v>0.65412059840000003</v>
      </c>
      <c r="S64" s="258"/>
      <c r="T64" s="258"/>
      <c r="U64" s="258"/>
      <c r="V64" s="258"/>
      <c r="W64" s="258"/>
      <c r="X64" s="258"/>
      <c r="Y64" s="258"/>
      <c r="Z64" s="258"/>
      <c r="AA64" s="258"/>
    </row>
    <row r="65" spans="1:27" ht="14.25" hidden="1" customHeight="1">
      <c r="A65" s="258">
        <v>0.19</v>
      </c>
      <c r="B65" s="258">
        <f t="shared" si="0"/>
        <v>0.81</v>
      </c>
      <c r="C65" s="258">
        <f t="shared" si="7"/>
        <v>0.70822628196000015</v>
      </c>
      <c r="D65" s="258">
        <f t="shared" si="7"/>
        <v>0.70781899404000004</v>
      </c>
      <c r="E65" s="258">
        <f t="shared" si="7"/>
        <v>0.7155266400000001</v>
      </c>
      <c r="F65" s="258">
        <f t="shared" si="2"/>
        <v>0.70781899404000004</v>
      </c>
      <c r="G65" s="258"/>
      <c r="H65" s="258"/>
      <c r="I65" s="258">
        <f t="shared" si="8"/>
        <v>0.69701472900000006</v>
      </c>
      <c r="J65" s="258">
        <f t="shared" si="8"/>
        <v>0.68952336000000003</v>
      </c>
      <c r="K65" s="258">
        <f t="shared" si="8"/>
        <v>0.69727581100000002</v>
      </c>
      <c r="L65" s="258">
        <f t="shared" si="4"/>
        <v>0.68952336000000003</v>
      </c>
      <c r="M65" s="258"/>
      <c r="N65" s="258"/>
      <c r="O65" s="258">
        <f t="shared" si="9"/>
        <v>0.66197664000000001</v>
      </c>
      <c r="P65" s="258">
        <f t="shared" si="9"/>
        <v>0.65441705279999995</v>
      </c>
      <c r="Q65" s="258">
        <f t="shared" si="9"/>
        <v>0.65420818720000007</v>
      </c>
      <c r="R65" s="258">
        <f t="shared" si="6"/>
        <v>0.65420818720000007</v>
      </c>
      <c r="S65" s="258"/>
      <c r="T65" s="258"/>
      <c r="U65" s="258"/>
      <c r="V65" s="258"/>
      <c r="W65" s="258"/>
      <c r="X65" s="258"/>
      <c r="Y65" s="258"/>
      <c r="Z65" s="258"/>
      <c r="AA65" s="258"/>
    </row>
    <row r="66" spans="1:27" ht="14.25" hidden="1" customHeight="1">
      <c r="A66" s="258">
        <v>0.2</v>
      </c>
      <c r="B66" s="258">
        <f t="shared" si="0"/>
        <v>0.8</v>
      </c>
      <c r="C66" s="258">
        <f t="shared" si="7"/>
        <v>0.70830393280000004</v>
      </c>
      <c r="D66" s="258">
        <f t="shared" si="7"/>
        <v>0.70790978320000009</v>
      </c>
      <c r="E66" s="258">
        <f t="shared" si="7"/>
        <v>0.71535820000000006</v>
      </c>
      <c r="F66" s="258">
        <f t="shared" si="2"/>
        <v>0.70790978320000009</v>
      </c>
      <c r="G66" s="258"/>
      <c r="H66" s="258"/>
      <c r="I66" s="258">
        <f t="shared" si="8"/>
        <v>0.69693472000000001</v>
      </c>
      <c r="J66" s="258">
        <f t="shared" si="8"/>
        <v>0.68969180000000008</v>
      </c>
      <c r="K66" s="258">
        <f t="shared" si="8"/>
        <v>0.69718738000000002</v>
      </c>
      <c r="L66" s="258">
        <f t="shared" si="4"/>
        <v>0.68969180000000008</v>
      </c>
      <c r="M66" s="258"/>
      <c r="N66" s="258"/>
      <c r="O66" s="258">
        <f t="shared" si="9"/>
        <v>0.66180820000000007</v>
      </c>
      <c r="P66" s="258">
        <f t="shared" si="9"/>
        <v>0.65449790400000007</v>
      </c>
      <c r="Q66" s="258">
        <f t="shared" si="9"/>
        <v>0.65429577600000011</v>
      </c>
      <c r="R66" s="258">
        <f t="shared" si="6"/>
        <v>0.65429577600000011</v>
      </c>
      <c r="S66" s="258"/>
      <c r="T66" s="258"/>
      <c r="U66" s="258"/>
      <c r="V66" s="258"/>
      <c r="W66" s="258"/>
      <c r="X66" s="258"/>
      <c r="Y66" s="258"/>
      <c r="Z66" s="258"/>
      <c r="AA66" s="258"/>
    </row>
    <row r="67" spans="1:27" ht="14.25" hidden="1" customHeight="1">
      <c r="A67" s="258">
        <v>0.21</v>
      </c>
      <c r="B67" s="258">
        <f t="shared" si="0"/>
        <v>0.79</v>
      </c>
      <c r="C67" s="258">
        <f t="shared" si="7"/>
        <v>0.70838158364000003</v>
      </c>
      <c r="D67" s="258">
        <f t="shared" si="7"/>
        <v>0.70800057236000002</v>
      </c>
      <c r="E67" s="258">
        <f t="shared" si="7"/>
        <v>0.71518976000000001</v>
      </c>
      <c r="F67" s="258">
        <f t="shared" si="2"/>
        <v>0.70800057236000002</v>
      </c>
      <c r="G67" s="258"/>
      <c r="H67" s="258"/>
      <c r="I67" s="258">
        <f t="shared" si="8"/>
        <v>0.69685471100000007</v>
      </c>
      <c r="J67" s="258">
        <f t="shared" si="8"/>
        <v>0.68986024000000001</v>
      </c>
      <c r="K67" s="258">
        <f t="shared" si="8"/>
        <v>0.69709894900000002</v>
      </c>
      <c r="L67" s="258">
        <f t="shared" si="4"/>
        <v>0.68986024000000001</v>
      </c>
      <c r="M67" s="258"/>
      <c r="N67" s="258"/>
      <c r="O67" s="258">
        <f t="shared" si="9"/>
        <v>0.66163976000000002</v>
      </c>
      <c r="P67" s="258">
        <f t="shared" si="9"/>
        <v>0.65457875519999997</v>
      </c>
      <c r="Q67" s="258">
        <f t="shared" si="9"/>
        <v>0.65438336480000003</v>
      </c>
      <c r="R67" s="258">
        <f t="shared" si="6"/>
        <v>0.65438336480000003</v>
      </c>
      <c r="S67" s="258"/>
      <c r="T67" s="258"/>
      <c r="U67" s="258"/>
      <c r="V67" s="258"/>
      <c r="W67" s="258"/>
      <c r="X67" s="258"/>
      <c r="Y67" s="258"/>
      <c r="Z67" s="258"/>
      <c r="AA67" s="258"/>
    </row>
    <row r="68" spans="1:27" ht="14.25" hidden="1" customHeight="1">
      <c r="A68" s="258">
        <v>0.22</v>
      </c>
      <c r="B68" s="258">
        <f t="shared" si="0"/>
        <v>0.78</v>
      </c>
      <c r="C68" s="258">
        <f t="shared" si="7"/>
        <v>0.70845923448000003</v>
      </c>
      <c r="D68" s="258">
        <f t="shared" si="7"/>
        <v>0.70809136151999996</v>
      </c>
      <c r="E68" s="258">
        <f t="shared" si="7"/>
        <v>0.71502132000000007</v>
      </c>
      <c r="F68" s="258">
        <f t="shared" si="2"/>
        <v>0.70809136151999996</v>
      </c>
      <c r="G68" s="258"/>
      <c r="H68" s="258"/>
      <c r="I68" s="258">
        <f t="shared" si="8"/>
        <v>0.69677470200000013</v>
      </c>
      <c r="J68" s="258">
        <f t="shared" si="8"/>
        <v>0.69002868000000006</v>
      </c>
      <c r="K68" s="258">
        <f t="shared" si="8"/>
        <v>0.69701051800000002</v>
      </c>
      <c r="L68" s="258">
        <f t="shared" si="4"/>
        <v>0.69002868000000006</v>
      </c>
      <c r="M68" s="258"/>
      <c r="N68" s="258"/>
      <c r="O68" s="258">
        <f t="shared" si="9"/>
        <v>0.66147131999999997</v>
      </c>
      <c r="P68" s="258">
        <f t="shared" si="9"/>
        <v>0.65465960640000009</v>
      </c>
      <c r="Q68" s="258">
        <f t="shared" si="9"/>
        <v>0.65447095360000007</v>
      </c>
      <c r="R68" s="258">
        <f t="shared" si="6"/>
        <v>0.65447095360000007</v>
      </c>
      <c r="S68" s="258"/>
      <c r="T68" s="258"/>
      <c r="U68" s="258"/>
      <c r="V68" s="258"/>
      <c r="W68" s="258"/>
      <c r="X68" s="258"/>
      <c r="Y68" s="258"/>
      <c r="Z68" s="258"/>
      <c r="AA68" s="258"/>
    </row>
    <row r="69" spans="1:27" ht="14.25" hidden="1" customHeight="1">
      <c r="A69" s="258">
        <v>0.23</v>
      </c>
      <c r="B69" s="258">
        <f t="shared" si="0"/>
        <v>0.77</v>
      </c>
      <c r="C69" s="258">
        <f t="shared" si="7"/>
        <v>0.70853688532000003</v>
      </c>
      <c r="D69" s="258">
        <f t="shared" si="7"/>
        <v>0.70818215068000001</v>
      </c>
      <c r="E69" s="258">
        <f t="shared" si="7"/>
        <v>0.71485288000000002</v>
      </c>
      <c r="F69" s="258">
        <f t="shared" si="2"/>
        <v>0.70818215068000001</v>
      </c>
      <c r="G69" s="258"/>
      <c r="H69" s="258"/>
      <c r="I69" s="258">
        <f t="shared" si="8"/>
        <v>0.69669469300000009</v>
      </c>
      <c r="J69" s="258">
        <f t="shared" si="8"/>
        <v>0.69019712000000011</v>
      </c>
      <c r="K69" s="258">
        <f t="shared" si="8"/>
        <v>0.69692208700000002</v>
      </c>
      <c r="L69" s="258">
        <f t="shared" si="4"/>
        <v>0.69019712000000011</v>
      </c>
      <c r="M69" s="258"/>
      <c r="N69" s="258"/>
      <c r="O69" s="258">
        <f t="shared" si="9"/>
        <v>0.66130288000000004</v>
      </c>
      <c r="P69" s="258">
        <f t="shared" si="9"/>
        <v>0.65474045759999999</v>
      </c>
      <c r="Q69" s="258">
        <f t="shared" si="9"/>
        <v>0.6545585424</v>
      </c>
      <c r="R69" s="258">
        <f t="shared" si="6"/>
        <v>0.6545585424</v>
      </c>
      <c r="S69" s="258"/>
      <c r="T69" s="258"/>
      <c r="U69" s="258"/>
      <c r="V69" s="258"/>
      <c r="W69" s="258"/>
      <c r="X69" s="258"/>
      <c r="Y69" s="258"/>
      <c r="Z69" s="258"/>
      <c r="AA69" s="258"/>
    </row>
    <row r="70" spans="1:27" ht="14.25" hidden="1" customHeight="1">
      <c r="A70" s="258">
        <v>0.24</v>
      </c>
      <c r="B70" s="258">
        <f t="shared" si="0"/>
        <v>0.76</v>
      </c>
      <c r="C70" s="258">
        <f t="shared" si="7"/>
        <v>0.70861453616000003</v>
      </c>
      <c r="D70" s="258">
        <f t="shared" si="7"/>
        <v>0.70827293983999995</v>
      </c>
      <c r="E70" s="258">
        <f t="shared" si="7"/>
        <v>0.71468443999999998</v>
      </c>
      <c r="F70" s="258">
        <f t="shared" si="2"/>
        <v>0.70827293983999995</v>
      </c>
      <c r="G70" s="258"/>
      <c r="H70" s="258"/>
      <c r="I70" s="258">
        <f t="shared" si="8"/>
        <v>0.69661468400000004</v>
      </c>
      <c r="J70" s="258">
        <f t="shared" si="8"/>
        <v>0.69036556000000004</v>
      </c>
      <c r="K70" s="258">
        <f t="shared" si="8"/>
        <v>0.69683365599999991</v>
      </c>
      <c r="L70" s="258">
        <f t="shared" si="4"/>
        <v>0.69036556000000004</v>
      </c>
      <c r="M70" s="258"/>
      <c r="N70" s="258"/>
      <c r="O70" s="258">
        <f t="shared" si="9"/>
        <v>0.66113443999999999</v>
      </c>
      <c r="P70" s="258">
        <f t="shared" si="9"/>
        <v>0.65482130879999989</v>
      </c>
      <c r="Q70" s="258">
        <f t="shared" si="9"/>
        <v>0.65464613120000004</v>
      </c>
      <c r="R70" s="258">
        <f t="shared" si="6"/>
        <v>0.65464613120000004</v>
      </c>
      <c r="S70" s="258"/>
      <c r="T70" s="258"/>
      <c r="U70" s="258"/>
      <c r="V70" s="258"/>
      <c r="W70" s="258"/>
      <c r="X70" s="258"/>
      <c r="Y70" s="258"/>
      <c r="Z70" s="258"/>
      <c r="AA70" s="258"/>
    </row>
    <row r="71" spans="1:27" ht="14.25" hidden="1" customHeight="1">
      <c r="A71" s="258">
        <v>0.25</v>
      </c>
      <c r="B71" s="258">
        <f t="shared" si="0"/>
        <v>0.75</v>
      </c>
      <c r="C71" s="258">
        <f t="shared" si="7"/>
        <v>0.70869218700000003</v>
      </c>
      <c r="D71" s="258">
        <f t="shared" si="7"/>
        <v>0.708363729</v>
      </c>
      <c r="E71" s="258">
        <f t="shared" si="7"/>
        <v>0.71451600000000004</v>
      </c>
      <c r="F71" s="258">
        <f t="shared" si="2"/>
        <v>0.708363729</v>
      </c>
      <c r="G71" s="258"/>
      <c r="H71" s="258"/>
      <c r="I71" s="258">
        <f t="shared" si="8"/>
        <v>0.69653467499999999</v>
      </c>
      <c r="J71" s="258">
        <f t="shared" si="8"/>
        <v>0.69053399999999998</v>
      </c>
      <c r="K71" s="258">
        <f t="shared" si="8"/>
        <v>0.69674522500000002</v>
      </c>
      <c r="L71" s="258">
        <f t="shared" si="4"/>
        <v>0.69053399999999998</v>
      </c>
      <c r="M71" s="258"/>
      <c r="N71" s="258"/>
      <c r="O71" s="258">
        <f t="shared" si="9"/>
        <v>0.66096600000000005</v>
      </c>
      <c r="P71" s="258">
        <f t="shared" si="9"/>
        <v>0.65490216000000001</v>
      </c>
      <c r="Q71" s="258">
        <f t="shared" si="9"/>
        <v>0.65473372000000007</v>
      </c>
      <c r="R71" s="258">
        <f t="shared" si="6"/>
        <v>0.65473372000000007</v>
      </c>
      <c r="S71" s="258"/>
      <c r="T71" s="258"/>
      <c r="U71" s="258"/>
      <c r="V71" s="258"/>
      <c r="W71" s="258"/>
      <c r="X71" s="258"/>
      <c r="Y71" s="258"/>
      <c r="Z71" s="258"/>
      <c r="AA71" s="258"/>
    </row>
    <row r="72" spans="1:27" ht="14.25" hidden="1" customHeight="1">
      <c r="A72" s="258">
        <v>0.26</v>
      </c>
      <c r="B72" s="258">
        <f t="shared" si="0"/>
        <v>0.74</v>
      </c>
      <c r="C72" s="258">
        <f t="shared" si="7"/>
        <v>0.70876983784000003</v>
      </c>
      <c r="D72" s="258">
        <f t="shared" si="7"/>
        <v>0.70845451816000005</v>
      </c>
      <c r="E72" s="258">
        <f t="shared" si="7"/>
        <v>0.71434755999999999</v>
      </c>
      <c r="F72" s="258">
        <f t="shared" si="2"/>
        <v>0.70845451816000005</v>
      </c>
      <c r="G72" s="258"/>
      <c r="H72" s="258"/>
      <c r="I72" s="258">
        <f t="shared" si="8"/>
        <v>0.69645466600000006</v>
      </c>
      <c r="J72" s="258">
        <f t="shared" si="8"/>
        <v>0.69070243999999992</v>
      </c>
      <c r="K72" s="258">
        <f t="shared" si="8"/>
        <v>0.69665679399999991</v>
      </c>
      <c r="L72" s="258">
        <f t="shared" si="4"/>
        <v>0.69070243999999992</v>
      </c>
      <c r="M72" s="258"/>
      <c r="N72" s="258"/>
      <c r="O72" s="258">
        <f t="shared" si="9"/>
        <v>0.66079756000000001</v>
      </c>
      <c r="P72" s="258">
        <f t="shared" si="9"/>
        <v>0.65498301120000002</v>
      </c>
      <c r="Q72" s="258">
        <f t="shared" si="9"/>
        <v>0.6548213088</v>
      </c>
      <c r="R72" s="258">
        <f t="shared" si="6"/>
        <v>0.6548213088</v>
      </c>
      <c r="S72" s="258"/>
      <c r="T72" s="258"/>
      <c r="U72" s="258"/>
      <c r="V72" s="258"/>
      <c r="W72" s="258"/>
      <c r="X72" s="258"/>
      <c r="Y72" s="258"/>
      <c r="Z72" s="258"/>
      <c r="AA72" s="258"/>
    </row>
    <row r="73" spans="1:27" ht="14.25" hidden="1" customHeight="1">
      <c r="A73" s="258">
        <v>0.27</v>
      </c>
      <c r="B73" s="258">
        <f t="shared" si="0"/>
        <v>0.73</v>
      </c>
      <c r="C73" s="258">
        <f t="shared" si="7"/>
        <v>0.70884748868000003</v>
      </c>
      <c r="D73" s="258">
        <f t="shared" si="7"/>
        <v>0.7085453073200001</v>
      </c>
      <c r="E73" s="258">
        <f t="shared" si="7"/>
        <v>0.71417912000000006</v>
      </c>
      <c r="F73" s="258">
        <f t="shared" si="2"/>
        <v>0.7085453073200001</v>
      </c>
      <c r="G73" s="258"/>
      <c r="H73" s="258"/>
      <c r="I73" s="258">
        <f t="shared" si="8"/>
        <v>0.69637465700000001</v>
      </c>
      <c r="J73" s="258">
        <f t="shared" si="8"/>
        <v>0.69087087999999997</v>
      </c>
      <c r="K73" s="258">
        <f t="shared" si="8"/>
        <v>0.69656836300000002</v>
      </c>
      <c r="L73" s="258">
        <f t="shared" si="4"/>
        <v>0.69087087999999997</v>
      </c>
      <c r="M73" s="258"/>
      <c r="N73" s="258"/>
      <c r="O73" s="258">
        <f t="shared" si="9"/>
        <v>0.66062912000000007</v>
      </c>
      <c r="P73" s="258">
        <f t="shared" si="9"/>
        <v>0.65506386240000003</v>
      </c>
      <c r="Q73" s="258">
        <f t="shared" si="9"/>
        <v>0.65490889760000004</v>
      </c>
      <c r="R73" s="258">
        <f t="shared" si="6"/>
        <v>0.65490889760000004</v>
      </c>
      <c r="S73" s="258"/>
      <c r="T73" s="258"/>
      <c r="U73" s="258"/>
      <c r="V73" s="258"/>
      <c r="W73" s="258"/>
      <c r="X73" s="258"/>
      <c r="Y73" s="258"/>
      <c r="Z73" s="258"/>
      <c r="AA73" s="258"/>
    </row>
    <row r="74" spans="1:27" ht="14.25" hidden="1" customHeight="1">
      <c r="A74" s="258">
        <v>0.28000000000000003</v>
      </c>
      <c r="B74" s="258">
        <f t="shared" si="0"/>
        <v>0.72</v>
      </c>
      <c r="C74" s="258">
        <f t="shared" si="7"/>
        <v>0.70892513952000002</v>
      </c>
      <c r="D74" s="258">
        <f t="shared" si="7"/>
        <v>0.70863609648000003</v>
      </c>
      <c r="E74" s="258">
        <f t="shared" si="7"/>
        <v>0.71401068000000001</v>
      </c>
      <c r="F74" s="258">
        <f t="shared" si="2"/>
        <v>0.70863609648000003</v>
      </c>
      <c r="G74" s="258"/>
      <c r="H74" s="258"/>
      <c r="I74" s="258">
        <f t="shared" si="8"/>
        <v>0.69629464800000007</v>
      </c>
      <c r="J74" s="258">
        <f t="shared" si="8"/>
        <v>0.69103932000000001</v>
      </c>
      <c r="K74" s="258">
        <f t="shared" si="8"/>
        <v>0.69647993199999991</v>
      </c>
      <c r="L74" s="258">
        <f t="shared" si="4"/>
        <v>0.69103932000000001</v>
      </c>
      <c r="M74" s="258"/>
      <c r="N74" s="258"/>
      <c r="O74" s="258">
        <f t="shared" si="9"/>
        <v>0.66046068000000002</v>
      </c>
      <c r="P74" s="258">
        <f t="shared" si="9"/>
        <v>0.65514471360000004</v>
      </c>
      <c r="Q74" s="258">
        <f t="shared" si="9"/>
        <v>0.65499648639999997</v>
      </c>
      <c r="R74" s="258">
        <f t="shared" si="6"/>
        <v>0.65499648639999997</v>
      </c>
      <c r="S74" s="258"/>
      <c r="T74" s="258"/>
      <c r="U74" s="258"/>
      <c r="V74" s="258"/>
      <c r="W74" s="258"/>
      <c r="X74" s="258"/>
      <c r="Y74" s="258"/>
      <c r="Z74" s="258"/>
      <c r="AA74" s="258"/>
    </row>
    <row r="75" spans="1:27" ht="14.25" hidden="1" customHeight="1">
      <c r="A75" s="258">
        <v>0.28999999999999998</v>
      </c>
      <c r="B75" s="258">
        <f t="shared" si="0"/>
        <v>0.71</v>
      </c>
      <c r="C75" s="258">
        <f t="shared" si="7"/>
        <v>0.70900279036000002</v>
      </c>
      <c r="D75" s="258">
        <f t="shared" si="7"/>
        <v>0.70872688563999997</v>
      </c>
      <c r="E75" s="258">
        <f t="shared" si="7"/>
        <v>0.71384223999999996</v>
      </c>
      <c r="F75" s="258">
        <f t="shared" si="2"/>
        <v>0.70872688563999997</v>
      </c>
      <c r="G75" s="258"/>
      <c r="H75" s="258"/>
      <c r="I75" s="258">
        <f t="shared" si="8"/>
        <v>0.69621463900000002</v>
      </c>
      <c r="J75" s="258">
        <f t="shared" si="8"/>
        <v>0.69120775999999995</v>
      </c>
      <c r="K75" s="258">
        <f t="shared" si="8"/>
        <v>0.69639150099999991</v>
      </c>
      <c r="L75" s="258">
        <f t="shared" si="4"/>
        <v>0.69120775999999995</v>
      </c>
      <c r="M75" s="258"/>
      <c r="N75" s="258"/>
      <c r="O75" s="258">
        <f t="shared" si="9"/>
        <v>0.66029223999999997</v>
      </c>
      <c r="P75" s="258">
        <f t="shared" si="9"/>
        <v>0.65522556479999994</v>
      </c>
      <c r="Q75" s="258">
        <f t="shared" si="9"/>
        <v>0.6550840752</v>
      </c>
      <c r="R75" s="258">
        <f t="shared" si="6"/>
        <v>0.6550840752</v>
      </c>
      <c r="S75" s="258"/>
      <c r="T75" s="258"/>
      <c r="U75" s="258"/>
      <c r="V75" s="258"/>
      <c r="W75" s="258"/>
      <c r="X75" s="258"/>
      <c r="Y75" s="258"/>
      <c r="Z75" s="258"/>
      <c r="AA75" s="258"/>
    </row>
    <row r="76" spans="1:27" ht="14.25" hidden="1" customHeight="1">
      <c r="A76" s="258">
        <v>0.3</v>
      </c>
      <c r="B76" s="258">
        <f t="shared" si="0"/>
        <v>0.7</v>
      </c>
      <c r="C76" s="258">
        <f t="shared" si="7"/>
        <v>0.70908044120000002</v>
      </c>
      <c r="D76" s="258">
        <f t="shared" si="7"/>
        <v>0.70881767479999991</v>
      </c>
      <c r="E76" s="258">
        <f t="shared" si="7"/>
        <v>0.71367380000000002</v>
      </c>
      <c r="F76" s="258">
        <f t="shared" si="2"/>
        <v>0.70881767479999991</v>
      </c>
      <c r="G76" s="258"/>
      <c r="H76" s="258"/>
      <c r="I76" s="258">
        <f t="shared" si="8"/>
        <v>0.69613462999999998</v>
      </c>
      <c r="J76" s="258">
        <f t="shared" si="8"/>
        <v>0.69137619999999989</v>
      </c>
      <c r="K76" s="258">
        <f t="shared" si="8"/>
        <v>0.69630306999999991</v>
      </c>
      <c r="L76" s="258">
        <f t="shared" si="4"/>
        <v>0.69137619999999989</v>
      </c>
      <c r="M76" s="258"/>
      <c r="N76" s="258"/>
      <c r="O76" s="258">
        <f t="shared" si="9"/>
        <v>0.66012380000000004</v>
      </c>
      <c r="P76" s="258">
        <f t="shared" si="9"/>
        <v>0.65530641599999995</v>
      </c>
      <c r="Q76" s="258">
        <f t="shared" si="9"/>
        <v>0.65517166400000004</v>
      </c>
      <c r="R76" s="258">
        <f t="shared" si="6"/>
        <v>0.65517166400000004</v>
      </c>
      <c r="S76" s="258"/>
      <c r="T76" s="258"/>
      <c r="U76" s="258"/>
      <c r="V76" s="258"/>
      <c r="W76" s="258"/>
      <c r="X76" s="258"/>
      <c r="Y76" s="258"/>
      <c r="Z76" s="258"/>
      <c r="AA76" s="258"/>
    </row>
    <row r="77" spans="1:27" ht="14.25" hidden="1" customHeight="1">
      <c r="A77" s="258">
        <v>0.31</v>
      </c>
      <c r="B77" s="258">
        <f t="shared" si="0"/>
        <v>0.69</v>
      </c>
      <c r="C77" s="258">
        <f t="shared" si="7"/>
        <v>0.70915809204000002</v>
      </c>
      <c r="D77" s="258">
        <f t="shared" si="7"/>
        <v>0.70890846395999996</v>
      </c>
      <c r="E77" s="258">
        <f t="shared" si="7"/>
        <v>0.71350535999999998</v>
      </c>
      <c r="F77" s="258">
        <f t="shared" si="2"/>
        <v>0.70890846395999996</v>
      </c>
      <c r="G77" s="258"/>
      <c r="H77" s="258"/>
      <c r="I77" s="258">
        <f t="shared" si="8"/>
        <v>0.69605462100000004</v>
      </c>
      <c r="J77" s="258">
        <f t="shared" si="8"/>
        <v>0.69154463999999993</v>
      </c>
      <c r="K77" s="258">
        <f t="shared" si="8"/>
        <v>0.69621463899999991</v>
      </c>
      <c r="L77" s="258">
        <f t="shared" si="4"/>
        <v>0.69154463999999993</v>
      </c>
      <c r="M77" s="258"/>
      <c r="N77" s="258"/>
      <c r="O77" s="258">
        <f t="shared" si="9"/>
        <v>0.65995535999999999</v>
      </c>
      <c r="P77" s="258">
        <f t="shared" si="9"/>
        <v>0.65538726719999996</v>
      </c>
      <c r="Q77" s="258">
        <f t="shared" si="9"/>
        <v>0.65525925279999997</v>
      </c>
      <c r="R77" s="258">
        <f t="shared" si="6"/>
        <v>0.65525925279999997</v>
      </c>
      <c r="S77" s="258"/>
      <c r="T77" s="258"/>
      <c r="U77" s="258"/>
      <c r="V77" s="258"/>
      <c r="W77" s="258"/>
      <c r="X77" s="258"/>
      <c r="Y77" s="258"/>
      <c r="Z77" s="258"/>
      <c r="AA77" s="258"/>
    </row>
    <row r="78" spans="1:27" ht="14.25" hidden="1" customHeight="1">
      <c r="A78" s="258">
        <v>0.32</v>
      </c>
      <c r="B78" s="258">
        <f t="shared" si="0"/>
        <v>0.67999999999999994</v>
      </c>
      <c r="C78" s="258">
        <f t="shared" ref="C78:E93" si="10">$A78*B$42+$B78*B$43</f>
        <v>0.70923574288000002</v>
      </c>
      <c r="D78" s="258">
        <f t="shared" si="10"/>
        <v>0.70899925312000001</v>
      </c>
      <c r="E78" s="258">
        <f t="shared" si="10"/>
        <v>0.71333691999999993</v>
      </c>
      <c r="F78" s="258">
        <f t="shared" si="2"/>
        <v>0.70899925312000001</v>
      </c>
      <c r="G78" s="258"/>
      <c r="H78" s="258"/>
      <c r="I78" s="258">
        <f t="shared" ref="I78:K93" si="11">$A78*H$42+$B78*H$43</f>
        <v>0.69597461199999999</v>
      </c>
      <c r="J78" s="258">
        <f t="shared" si="11"/>
        <v>0.69171307999999998</v>
      </c>
      <c r="K78" s="258">
        <f t="shared" si="11"/>
        <v>0.69612620799999991</v>
      </c>
      <c r="L78" s="258">
        <f t="shared" si="4"/>
        <v>0.69171307999999998</v>
      </c>
      <c r="M78" s="258"/>
      <c r="N78" s="258"/>
      <c r="O78" s="258">
        <f t="shared" ref="O78:Q93" si="12">$A78*N$42+$B78*N$43</f>
        <v>0.65978691999999994</v>
      </c>
      <c r="P78" s="258">
        <f t="shared" si="12"/>
        <v>0.65546811839999997</v>
      </c>
      <c r="Q78" s="258">
        <f t="shared" si="12"/>
        <v>0.6553468415999999</v>
      </c>
      <c r="R78" s="258">
        <f t="shared" si="6"/>
        <v>0.6553468415999999</v>
      </c>
      <c r="S78" s="258"/>
      <c r="T78" s="258"/>
      <c r="U78" s="258"/>
      <c r="V78" s="258"/>
      <c r="W78" s="258"/>
      <c r="X78" s="258"/>
      <c r="Y78" s="258"/>
      <c r="Z78" s="258"/>
      <c r="AA78" s="258"/>
    </row>
    <row r="79" spans="1:27" ht="14.25" hidden="1" customHeight="1">
      <c r="A79" s="258">
        <v>0.33</v>
      </c>
      <c r="B79" s="258">
        <f t="shared" si="0"/>
        <v>0.66999999999999993</v>
      </c>
      <c r="C79" s="258">
        <f t="shared" si="10"/>
        <v>0.70931339372000002</v>
      </c>
      <c r="D79" s="258">
        <f t="shared" si="10"/>
        <v>0.70909004227999994</v>
      </c>
      <c r="E79" s="258">
        <f t="shared" si="10"/>
        <v>0.71316847999999999</v>
      </c>
      <c r="F79" s="258">
        <f t="shared" si="2"/>
        <v>0.70909004227999994</v>
      </c>
      <c r="G79" s="258"/>
      <c r="H79" s="258"/>
      <c r="I79" s="258">
        <f t="shared" si="11"/>
        <v>0.69589460299999994</v>
      </c>
      <c r="J79" s="258">
        <f t="shared" si="11"/>
        <v>0.69188151999999992</v>
      </c>
      <c r="K79" s="258">
        <f t="shared" si="11"/>
        <v>0.69603777699999991</v>
      </c>
      <c r="L79" s="258">
        <f t="shared" si="4"/>
        <v>0.69188151999999992</v>
      </c>
      <c r="M79" s="258"/>
      <c r="N79" s="258"/>
      <c r="O79" s="258">
        <f t="shared" si="12"/>
        <v>0.65961848000000001</v>
      </c>
      <c r="P79" s="258">
        <f t="shared" si="12"/>
        <v>0.65554896959999998</v>
      </c>
      <c r="Q79" s="258">
        <f t="shared" si="12"/>
        <v>0.65543443039999993</v>
      </c>
      <c r="R79" s="258">
        <f t="shared" si="6"/>
        <v>0.65543443039999993</v>
      </c>
      <c r="S79" s="258"/>
      <c r="T79" s="258"/>
      <c r="U79" s="258"/>
      <c r="V79" s="258"/>
      <c r="W79" s="258"/>
      <c r="X79" s="258"/>
      <c r="Y79" s="258"/>
      <c r="Z79" s="258"/>
      <c r="AA79" s="258"/>
    </row>
    <row r="80" spans="1:27" ht="14.25" hidden="1" customHeight="1">
      <c r="A80" s="258">
        <v>0.34</v>
      </c>
      <c r="B80" s="258">
        <f t="shared" si="0"/>
        <v>0.65999999999999992</v>
      </c>
      <c r="C80" s="258">
        <f t="shared" si="10"/>
        <v>0.70939104456000002</v>
      </c>
      <c r="D80" s="258">
        <f t="shared" si="10"/>
        <v>0.70918083143999999</v>
      </c>
      <c r="E80" s="258">
        <f t="shared" si="10"/>
        <v>0.71300003999999995</v>
      </c>
      <c r="F80" s="258">
        <f t="shared" si="2"/>
        <v>0.70918083143999999</v>
      </c>
      <c r="G80" s="258"/>
      <c r="H80" s="258"/>
      <c r="I80" s="258">
        <f t="shared" si="11"/>
        <v>0.69581459400000001</v>
      </c>
      <c r="J80" s="258">
        <f t="shared" si="11"/>
        <v>0.69204995999999996</v>
      </c>
      <c r="K80" s="258">
        <f t="shared" si="11"/>
        <v>0.69594934599999991</v>
      </c>
      <c r="L80" s="258">
        <f t="shared" si="4"/>
        <v>0.69204995999999996</v>
      </c>
      <c r="M80" s="258"/>
      <c r="N80" s="258"/>
      <c r="O80" s="258">
        <f t="shared" si="12"/>
        <v>0.65945004000000007</v>
      </c>
      <c r="P80" s="258">
        <f t="shared" si="12"/>
        <v>0.65562982079999998</v>
      </c>
      <c r="Q80" s="258">
        <f t="shared" si="12"/>
        <v>0.65552201919999997</v>
      </c>
      <c r="R80" s="258">
        <f t="shared" si="6"/>
        <v>0.65552201919999997</v>
      </c>
      <c r="S80" s="258"/>
      <c r="T80" s="258"/>
      <c r="U80" s="258"/>
      <c r="V80" s="258"/>
      <c r="W80" s="258"/>
      <c r="X80" s="258"/>
      <c r="Y80" s="258"/>
      <c r="Z80" s="258"/>
      <c r="AA80" s="258"/>
    </row>
    <row r="81" spans="1:27" ht="14.25" hidden="1" customHeight="1">
      <c r="A81" s="258">
        <v>0.35</v>
      </c>
      <c r="B81" s="258">
        <f t="shared" si="0"/>
        <v>0.65</v>
      </c>
      <c r="C81" s="258">
        <f t="shared" si="10"/>
        <v>0.70946869540000002</v>
      </c>
      <c r="D81" s="258">
        <f t="shared" si="10"/>
        <v>0.70927162060000004</v>
      </c>
      <c r="E81" s="258">
        <f t="shared" si="10"/>
        <v>0.71283160000000001</v>
      </c>
      <c r="F81" s="258">
        <f t="shared" si="2"/>
        <v>0.70927162060000004</v>
      </c>
      <c r="G81" s="258"/>
      <c r="H81" s="258"/>
      <c r="I81" s="258">
        <f t="shared" si="11"/>
        <v>0.69573458500000007</v>
      </c>
      <c r="J81" s="258">
        <f t="shared" si="11"/>
        <v>0.69221840000000001</v>
      </c>
      <c r="K81" s="258">
        <f t="shared" si="11"/>
        <v>0.69586091500000002</v>
      </c>
      <c r="L81" s="258">
        <f t="shared" si="4"/>
        <v>0.69221840000000001</v>
      </c>
      <c r="M81" s="258"/>
      <c r="N81" s="258"/>
      <c r="O81" s="258">
        <f t="shared" si="12"/>
        <v>0.65928160000000002</v>
      </c>
      <c r="P81" s="258">
        <f t="shared" si="12"/>
        <v>0.65571067199999999</v>
      </c>
      <c r="Q81" s="258">
        <f t="shared" si="12"/>
        <v>0.65560960800000001</v>
      </c>
      <c r="R81" s="258">
        <f t="shared" si="6"/>
        <v>0.65560960800000001</v>
      </c>
      <c r="S81" s="258"/>
      <c r="T81" s="258"/>
      <c r="U81" s="258"/>
      <c r="V81" s="258"/>
      <c r="W81" s="258"/>
      <c r="X81" s="258"/>
      <c r="Y81" s="258"/>
      <c r="Z81" s="258"/>
      <c r="AA81" s="258"/>
    </row>
    <row r="82" spans="1:27" ht="14.25" hidden="1" customHeight="1">
      <c r="A82" s="258">
        <v>0.36</v>
      </c>
      <c r="B82" s="258">
        <f t="shared" si="0"/>
        <v>0.64</v>
      </c>
      <c r="C82" s="258">
        <f t="shared" si="10"/>
        <v>0.70954634624000001</v>
      </c>
      <c r="D82" s="258">
        <f t="shared" si="10"/>
        <v>0.70936240975999998</v>
      </c>
      <c r="E82" s="258">
        <f t="shared" si="10"/>
        <v>0.71266315999999996</v>
      </c>
      <c r="F82" s="258">
        <f t="shared" si="2"/>
        <v>0.70936240975999998</v>
      </c>
      <c r="G82" s="258"/>
      <c r="H82" s="258"/>
      <c r="I82" s="258">
        <f t="shared" si="11"/>
        <v>0.69565457600000002</v>
      </c>
      <c r="J82" s="258">
        <f t="shared" si="11"/>
        <v>0.69238683999999995</v>
      </c>
      <c r="K82" s="258">
        <f t="shared" si="11"/>
        <v>0.69577248400000002</v>
      </c>
      <c r="L82" s="258">
        <f t="shared" si="4"/>
        <v>0.69238683999999995</v>
      </c>
      <c r="M82" s="258"/>
      <c r="N82" s="258"/>
      <c r="O82" s="258">
        <f t="shared" si="12"/>
        <v>0.65911315999999998</v>
      </c>
      <c r="P82" s="258">
        <f t="shared" si="12"/>
        <v>0.6557915232</v>
      </c>
      <c r="Q82" s="258">
        <f t="shared" si="12"/>
        <v>0.65569719680000005</v>
      </c>
      <c r="R82" s="258">
        <f t="shared" si="6"/>
        <v>0.65569719680000005</v>
      </c>
      <c r="S82" s="258"/>
      <c r="T82" s="258"/>
      <c r="U82" s="258"/>
      <c r="V82" s="258"/>
      <c r="W82" s="258"/>
      <c r="X82" s="258"/>
      <c r="Y82" s="258"/>
      <c r="Z82" s="258"/>
      <c r="AA82" s="258"/>
    </row>
    <row r="83" spans="1:27" ht="14.25" hidden="1" customHeight="1">
      <c r="A83" s="258">
        <v>0.37</v>
      </c>
      <c r="B83" s="258">
        <f t="shared" si="0"/>
        <v>0.63</v>
      </c>
      <c r="C83" s="258">
        <f t="shared" si="10"/>
        <v>0.70962399708000001</v>
      </c>
      <c r="D83" s="258">
        <f t="shared" si="10"/>
        <v>0.70945319891999992</v>
      </c>
      <c r="E83" s="258">
        <f t="shared" si="10"/>
        <v>0.71249472000000003</v>
      </c>
      <c r="F83" s="258">
        <f t="shared" si="2"/>
        <v>0.70945319891999992</v>
      </c>
      <c r="G83" s="258"/>
      <c r="H83" s="258"/>
      <c r="I83" s="258">
        <f t="shared" si="11"/>
        <v>0.69557456699999998</v>
      </c>
      <c r="J83" s="258">
        <f t="shared" si="11"/>
        <v>0.69255528</v>
      </c>
      <c r="K83" s="258">
        <f t="shared" si="11"/>
        <v>0.69568405300000002</v>
      </c>
      <c r="L83" s="258">
        <f t="shared" si="4"/>
        <v>0.69255528</v>
      </c>
      <c r="M83" s="258"/>
      <c r="N83" s="258"/>
      <c r="O83" s="258">
        <f t="shared" si="12"/>
        <v>0.65894472000000004</v>
      </c>
      <c r="P83" s="258">
        <f t="shared" si="12"/>
        <v>0.6558723743999999</v>
      </c>
      <c r="Q83" s="258">
        <f t="shared" si="12"/>
        <v>0.65578478560000009</v>
      </c>
      <c r="R83" s="258">
        <f t="shared" si="6"/>
        <v>0.65578478560000009</v>
      </c>
      <c r="S83" s="258"/>
      <c r="T83" s="258"/>
      <c r="U83" s="258"/>
      <c r="V83" s="258"/>
      <c r="W83" s="258"/>
      <c r="X83" s="258"/>
      <c r="Y83" s="258"/>
      <c r="Z83" s="258"/>
      <c r="AA83" s="258"/>
    </row>
    <row r="84" spans="1:27" ht="14.25" hidden="1" customHeight="1">
      <c r="A84" s="258">
        <v>0.38</v>
      </c>
      <c r="B84" s="258">
        <f t="shared" si="0"/>
        <v>0.62</v>
      </c>
      <c r="C84" s="258">
        <f t="shared" si="10"/>
        <v>0.70970164792000001</v>
      </c>
      <c r="D84" s="258">
        <f t="shared" si="10"/>
        <v>0.70954398808000008</v>
      </c>
      <c r="E84" s="258">
        <f t="shared" si="10"/>
        <v>0.71232628000000009</v>
      </c>
      <c r="F84" s="258">
        <f t="shared" si="2"/>
        <v>0.70954398808000008</v>
      </c>
      <c r="G84" s="258"/>
      <c r="H84" s="258"/>
      <c r="I84" s="258">
        <f t="shared" si="11"/>
        <v>0.69549455800000004</v>
      </c>
      <c r="J84" s="258">
        <f t="shared" si="11"/>
        <v>0.69272371999999993</v>
      </c>
      <c r="K84" s="258">
        <f t="shared" si="11"/>
        <v>0.69559562199999991</v>
      </c>
      <c r="L84" s="258">
        <f t="shared" si="4"/>
        <v>0.69272371999999993</v>
      </c>
      <c r="M84" s="258"/>
      <c r="N84" s="258"/>
      <c r="O84" s="258">
        <f t="shared" si="12"/>
        <v>0.6587762800000001</v>
      </c>
      <c r="P84" s="258">
        <f t="shared" si="12"/>
        <v>0.65595322560000002</v>
      </c>
      <c r="Q84" s="258">
        <f t="shared" si="12"/>
        <v>0.65587237440000001</v>
      </c>
      <c r="R84" s="258">
        <f t="shared" si="6"/>
        <v>0.65587237440000001</v>
      </c>
      <c r="S84" s="258"/>
      <c r="T84" s="258"/>
      <c r="U84" s="258"/>
      <c r="V84" s="258"/>
      <c r="W84" s="258"/>
      <c r="X84" s="258"/>
      <c r="Y84" s="258"/>
      <c r="Z84" s="258"/>
      <c r="AA84" s="258"/>
    </row>
    <row r="85" spans="1:27" ht="14.25" hidden="1" customHeight="1">
      <c r="A85" s="258">
        <v>0.39</v>
      </c>
      <c r="B85" s="258">
        <f t="shared" si="0"/>
        <v>0.61</v>
      </c>
      <c r="C85" s="258">
        <f t="shared" si="10"/>
        <v>0.70977929876000001</v>
      </c>
      <c r="D85" s="258">
        <f t="shared" si="10"/>
        <v>0.70963477724000001</v>
      </c>
      <c r="E85" s="258">
        <f t="shared" si="10"/>
        <v>0.71215783999999993</v>
      </c>
      <c r="F85" s="258">
        <f t="shared" si="2"/>
        <v>0.70963477724000001</v>
      </c>
      <c r="G85" s="258"/>
      <c r="H85" s="258"/>
      <c r="I85" s="258">
        <f t="shared" si="11"/>
        <v>0.6954145490000001</v>
      </c>
      <c r="J85" s="258">
        <f t="shared" si="11"/>
        <v>0.69289215999999998</v>
      </c>
      <c r="K85" s="258">
        <f t="shared" si="11"/>
        <v>0.69550719099999991</v>
      </c>
      <c r="L85" s="258">
        <f t="shared" si="4"/>
        <v>0.69289215999999998</v>
      </c>
      <c r="M85" s="258"/>
      <c r="N85" s="258"/>
      <c r="O85" s="258">
        <f t="shared" si="12"/>
        <v>0.65860784000000006</v>
      </c>
      <c r="P85" s="258">
        <f t="shared" si="12"/>
        <v>0.65603407679999992</v>
      </c>
      <c r="Q85" s="258">
        <f t="shared" si="12"/>
        <v>0.65595996319999994</v>
      </c>
      <c r="R85" s="258">
        <f t="shared" si="6"/>
        <v>0.65595996319999994</v>
      </c>
      <c r="S85" s="258"/>
      <c r="T85" s="258"/>
      <c r="U85" s="258"/>
      <c r="V85" s="258"/>
      <c r="W85" s="258"/>
      <c r="X85" s="258"/>
      <c r="Y85" s="258"/>
      <c r="Z85" s="258"/>
      <c r="AA85" s="258"/>
    </row>
    <row r="86" spans="1:27" ht="14.25" hidden="1" customHeight="1">
      <c r="A86" s="258">
        <v>0.4</v>
      </c>
      <c r="B86" s="258">
        <f t="shared" si="0"/>
        <v>0.6</v>
      </c>
      <c r="C86" s="258">
        <f t="shared" si="10"/>
        <v>0.70985694960000001</v>
      </c>
      <c r="D86" s="258">
        <f t="shared" si="10"/>
        <v>0.70972556639999995</v>
      </c>
      <c r="E86" s="258">
        <f t="shared" si="10"/>
        <v>0.71198939999999999</v>
      </c>
      <c r="F86" s="258">
        <f t="shared" si="2"/>
        <v>0.70972556639999995</v>
      </c>
      <c r="G86" s="258"/>
      <c r="H86" s="258"/>
      <c r="I86" s="258">
        <f t="shared" si="11"/>
        <v>0.69533454000000006</v>
      </c>
      <c r="J86" s="258">
        <f t="shared" si="11"/>
        <v>0.69306059999999992</v>
      </c>
      <c r="K86" s="258">
        <f t="shared" si="11"/>
        <v>0.69541875999999991</v>
      </c>
      <c r="L86" s="258">
        <f t="shared" si="4"/>
        <v>0.69306059999999992</v>
      </c>
      <c r="M86" s="258"/>
      <c r="N86" s="258"/>
      <c r="O86" s="258">
        <f t="shared" si="12"/>
        <v>0.65843940000000001</v>
      </c>
      <c r="P86" s="258">
        <f t="shared" si="12"/>
        <v>0.65611492799999993</v>
      </c>
      <c r="Q86" s="258">
        <f t="shared" si="12"/>
        <v>0.65604755199999998</v>
      </c>
      <c r="R86" s="258">
        <f t="shared" si="6"/>
        <v>0.65604755199999998</v>
      </c>
      <c r="S86" s="258"/>
      <c r="T86" s="258"/>
      <c r="U86" s="258"/>
      <c r="V86" s="258"/>
      <c r="W86" s="258"/>
      <c r="X86" s="258"/>
      <c r="Y86" s="258"/>
      <c r="Z86" s="258"/>
      <c r="AA86" s="258"/>
    </row>
    <row r="87" spans="1:27" ht="14.25" hidden="1" customHeight="1">
      <c r="A87" s="258">
        <v>0.41</v>
      </c>
      <c r="B87" s="258">
        <f t="shared" si="0"/>
        <v>0.59000000000000008</v>
      </c>
      <c r="C87" s="258">
        <f t="shared" si="10"/>
        <v>0.70993460044000001</v>
      </c>
      <c r="D87" s="258">
        <f t="shared" si="10"/>
        <v>0.70981635556</v>
      </c>
      <c r="E87" s="258">
        <f t="shared" si="10"/>
        <v>0.71182096000000006</v>
      </c>
      <c r="F87" s="258">
        <f t="shared" si="2"/>
        <v>0.70981635556</v>
      </c>
      <c r="G87" s="258"/>
      <c r="H87" s="258"/>
      <c r="I87" s="258">
        <f t="shared" si="11"/>
        <v>0.69525453100000001</v>
      </c>
      <c r="J87" s="258">
        <f t="shared" si="11"/>
        <v>0.69322903999999996</v>
      </c>
      <c r="K87" s="258">
        <f t="shared" si="11"/>
        <v>0.69533032900000002</v>
      </c>
      <c r="L87" s="258">
        <f t="shared" si="4"/>
        <v>0.69322903999999996</v>
      </c>
      <c r="M87" s="258"/>
      <c r="N87" s="258"/>
      <c r="O87" s="258">
        <f t="shared" si="12"/>
        <v>0.65827096000000007</v>
      </c>
      <c r="P87" s="258">
        <f t="shared" si="12"/>
        <v>0.65619577920000005</v>
      </c>
      <c r="Q87" s="258">
        <f t="shared" si="12"/>
        <v>0.65613514080000002</v>
      </c>
      <c r="R87" s="258">
        <f t="shared" si="6"/>
        <v>0.65613514080000002</v>
      </c>
      <c r="S87" s="258"/>
      <c r="T87" s="258"/>
      <c r="U87" s="258"/>
      <c r="V87" s="258"/>
      <c r="W87" s="258"/>
      <c r="X87" s="258"/>
      <c r="Y87" s="258"/>
      <c r="Z87" s="258"/>
      <c r="AA87" s="258"/>
    </row>
    <row r="88" spans="1:27" ht="14.25" hidden="1" customHeight="1">
      <c r="A88" s="258">
        <v>0.42</v>
      </c>
      <c r="B88" s="258">
        <f t="shared" si="0"/>
        <v>0.58000000000000007</v>
      </c>
      <c r="C88" s="258">
        <f t="shared" si="10"/>
        <v>0.71001225128000001</v>
      </c>
      <c r="D88" s="258">
        <f t="shared" si="10"/>
        <v>0.70990714472000005</v>
      </c>
      <c r="E88" s="258">
        <f t="shared" si="10"/>
        <v>0.71165252000000012</v>
      </c>
      <c r="F88" s="258">
        <f t="shared" si="2"/>
        <v>0.70990714472000005</v>
      </c>
      <c r="G88" s="258"/>
      <c r="H88" s="258"/>
      <c r="I88" s="258">
        <f t="shared" si="11"/>
        <v>0.69517452200000007</v>
      </c>
      <c r="J88" s="258">
        <f t="shared" si="11"/>
        <v>0.69339748000000001</v>
      </c>
      <c r="K88" s="258">
        <f t="shared" si="11"/>
        <v>0.69524189800000002</v>
      </c>
      <c r="L88" s="258">
        <f t="shared" si="4"/>
        <v>0.69339748000000001</v>
      </c>
      <c r="M88" s="258"/>
      <c r="N88" s="258"/>
      <c r="O88" s="258">
        <f t="shared" si="12"/>
        <v>0.65810252000000014</v>
      </c>
      <c r="P88" s="258">
        <f t="shared" si="12"/>
        <v>0.65627663040000006</v>
      </c>
      <c r="Q88" s="258">
        <f t="shared" si="12"/>
        <v>0.65622272960000005</v>
      </c>
      <c r="R88" s="258">
        <f t="shared" si="6"/>
        <v>0.65622272960000005</v>
      </c>
      <c r="S88" s="258"/>
      <c r="T88" s="258"/>
      <c r="U88" s="258"/>
      <c r="V88" s="258"/>
      <c r="W88" s="258"/>
      <c r="X88" s="258"/>
      <c r="Y88" s="258"/>
      <c r="Z88" s="258"/>
      <c r="AA88" s="258"/>
    </row>
    <row r="89" spans="1:27" ht="14.25" hidden="1" customHeight="1">
      <c r="A89" s="258">
        <v>0.43</v>
      </c>
      <c r="B89" s="258">
        <f t="shared" si="0"/>
        <v>0.57000000000000006</v>
      </c>
      <c r="C89" s="258">
        <f t="shared" si="10"/>
        <v>0.71008990212</v>
      </c>
      <c r="D89" s="258">
        <f t="shared" si="10"/>
        <v>0.70999793387999999</v>
      </c>
      <c r="E89" s="258">
        <f t="shared" si="10"/>
        <v>0.71148408000000007</v>
      </c>
      <c r="F89" s="258">
        <f t="shared" si="2"/>
        <v>0.70999793387999999</v>
      </c>
      <c r="G89" s="258"/>
      <c r="H89" s="258"/>
      <c r="I89" s="258">
        <f t="shared" si="11"/>
        <v>0.69509451300000014</v>
      </c>
      <c r="J89" s="258">
        <f t="shared" si="11"/>
        <v>0.69356591999999995</v>
      </c>
      <c r="K89" s="258">
        <f t="shared" si="11"/>
        <v>0.69515346700000002</v>
      </c>
      <c r="L89" s="258">
        <f t="shared" si="4"/>
        <v>0.69356591999999995</v>
      </c>
      <c r="M89" s="258"/>
      <c r="N89" s="258"/>
      <c r="O89" s="258">
        <f t="shared" si="12"/>
        <v>0.65793408000000009</v>
      </c>
      <c r="P89" s="258">
        <f t="shared" si="12"/>
        <v>0.65635748159999996</v>
      </c>
      <c r="Q89" s="258">
        <f t="shared" si="12"/>
        <v>0.65631031840000009</v>
      </c>
      <c r="R89" s="258">
        <f t="shared" si="6"/>
        <v>0.65631031840000009</v>
      </c>
      <c r="S89" s="258"/>
      <c r="T89" s="258"/>
      <c r="U89" s="258"/>
      <c r="V89" s="258"/>
      <c r="W89" s="258"/>
      <c r="X89" s="258"/>
      <c r="Y89" s="258"/>
      <c r="Z89" s="258"/>
      <c r="AA89" s="258"/>
    </row>
    <row r="90" spans="1:27" ht="14.25" hidden="1" customHeight="1">
      <c r="A90" s="258">
        <v>0.44</v>
      </c>
      <c r="B90" s="258">
        <f t="shared" si="0"/>
        <v>0.56000000000000005</v>
      </c>
      <c r="C90" s="258">
        <f t="shared" si="10"/>
        <v>0.71016755296</v>
      </c>
      <c r="D90" s="258">
        <f t="shared" si="10"/>
        <v>0.71008872304000004</v>
      </c>
      <c r="E90" s="258">
        <f t="shared" si="10"/>
        <v>0.71131564000000003</v>
      </c>
      <c r="F90" s="258">
        <f t="shared" si="2"/>
        <v>0.71008872304000004</v>
      </c>
      <c r="G90" s="258"/>
      <c r="H90" s="258"/>
      <c r="I90" s="258">
        <f t="shared" si="11"/>
        <v>0.69501450400000009</v>
      </c>
      <c r="J90" s="258">
        <f t="shared" si="11"/>
        <v>0.69373435999999999</v>
      </c>
      <c r="K90" s="258">
        <f t="shared" si="11"/>
        <v>0.69506503600000002</v>
      </c>
      <c r="L90" s="258">
        <f t="shared" si="4"/>
        <v>0.69373435999999999</v>
      </c>
      <c r="M90" s="258"/>
      <c r="N90" s="258"/>
      <c r="O90" s="258">
        <f t="shared" si="12"/>
        <v>0.65776564000000004</v>
      </c>
      <c r="P90" s="258">
        <f t="shared" si="12"/>
        <v>0.65643833280000008</v>
      </c>
      <c r="Q90" s="258">
        <f t="shared" si="12"/>
        <v>0.65639790720000002</v>
      </c>
      <c r="R90" s="258">
        <f t="shared" si="6"/>
        <v>0.65639790720000002</v>
      </c>
      <c r="S90" s="258"/>
      <c r="T90" s="258"/>
      <c r="U90" s="258"/>
      <c r="V90" s="258"/>
      <c r="W90" s="258"/>
      <c r="X90" s="258"/>
      <c r="Y90" s="258"/>
      <c r="Z90" s="258"/>
      <c r="AA90" s="258"/>
    </row>
    <row r="91" spans="1:27" ht="14.25" hidden="1" customHeight="1">
      <c r="A91" s="258">
        <v>0.45</v>
      </c>
      <c r="B91" s="258">
        <f t="shared" si="0"/>
        <v>0.55000000000000004</v>
      </c>
      <c r="C91" s="258">
        <f t="shared" si="10"/>
        <v>0.7102452038</v>
      </c>
      <c r="D91" s="258">
        <f t="shared" si="10"/>
        <v>0.71017951220000008</v>
      </c>
      <c r="E91" s="258">
        <f t="shared" si="10"/>
        <v>0.71114720000000009</v>
      </c>
      <c r="F91" s="258">
        <f t="shared" si="2"/>
        <v>0.71017951220000008</v>
      </c>
      <c r="G91" s="258"/>
      <c r="H91" s="258"/>
      <c r="I91" s="258">
        <f t="shared" si="11"/>
        <v>0.69493449500000004</v>
      </c>
      <c r="J91" s="258">
        <f t="shared" si="11"/>
        <v>0.69390280000000004</v>
      </c>
      <c r="K91" s="258">
        <f t="shared" si="11"/>
        <v>0.69497660500000003</v>
      </c>
      <c r="L91" s="258">
        <f t="shared" si="4"/>
        <v>0.69390280000000004</v>
      </c>
      <c r="M91" s="258"/>
      <c r="N91" s="258"/>
      <c r="O91" s="258">
        <f t="shared" si="12"/>
        <v>0.6575972000000001</v>
      </c>
      <c r="P91" s="258">
        <f t="shared" si="12"/>
        <v>0.65651918399999998</v>
      </c>
      <c r="Q91" s="258">
        <f t="shared" si="12"/>
        <v>0.65648549600000006</v>
      </c>
      <c r="R91" s="258">
        <f t="shared" si="6"/>
        <v>0.65648549600000006</v>
      </c>
      <c r="S91" s="258"/>
      <c r="T91" s="258"/>
      <c r="U91" s="258"/>
      <c r="V91" s="258"/>
      <c r="W91" s="258"/>
      <c r="X91" s="258"/>
      <c r="Y91" s="258"/>
      <c r="Z91" s="258"/>
      <c r="AA91" s="258"/>
    </row>
    <row r="92" spans="1:27" ht="14.25" hidden="1" customHeight="1">
      <c r="A92" s="258">
        <v>0.46</v>
      </c>
      <c r="B92" s="258">
        <f t="shared" si="0"/>
        <v>0.54</v>
      </c>
      <c r="C92" s="258">
        <f t="shared" si="10"/>
        <v>0.71032285464</v>
      </c>
      <c r="D92" s="258">
        <f t="shared" si="10"/>
        <v>0.71027030136000002</v>
      </c>
      <c r="E92" s="258">
        <f t="shared" si="10"/>
        <v>0.71097876000000004</v>
      </c>
      <c r="F92" s="258">
        <f t="shared" si="2"/>
        <v>0.71027030136000002</v>
      </c>
      <c r="G92" s="258"/>
      <c r="H92" s="258"/>
      <c r="I92" s="258">
        <f t="shared" si="11"/>
        <v>0.6948544860000001</v>
      </c>
      <c r="J92" s="258">
        <f t="shared" si="11"/>
        <v>0.69407123999999998</v>
      </c>
      <c r="K92" s="258">
        <f t="shared" si="11"/>
        <v>0.69488817400000003</v>
      </c>
      <c r="L92" s="258">
        <f t="shared" si="4"/>
        <v>0.69407123999999998</v>
      </c>
      <c r="M92" s="258"/>
      <c r="N92" s="258"/>
      <c r="O92" s="258">
        <f t="shared" si="12"/>
        <v>0.65742876000000006</v>
      </c>
      <c r="P92" s="258">
        <f t="shared" si="12"/>
        <v>0.6566000352000001</v>
      </c>
      <c r="Q92" s="258">
        <f t="shared" si="12"/>
        <v>0.65657308479999998</v>
      </c>
      <c r="R92" s="258">
        <f t="shared" si="6"/>
        <v>0.65657308479999998</v>
      </c>
      <c r="S92" s="258"/>
      <c r="T92" s="258"/>
      <c r="U92" s="258"/>
      <c r="V92" s="258"/>
      <c r="W92" s="258"/>
      <c r="X92" s="258"/>
      <c r="Y92" s="258"/>
      <c r="Z92" s="258"/>
      <c r="AA92" s="258"/>
    </row>
    <row r="93" spans="1:27" ht="14.25" hidden="1" customHeight="1">
      <c r="A93" s="258">
        <v>0.47</v>
      </c>
      <c r="B93" s="258">
        <f t="shared" si="0"/>
        <v>0.53</v>
      </c>
      <c r="C93" s="258">
        <f t="shared" si="10"/>
        <v>0.71040050548</v>
      </c>
      <c r="D93" s="258">
        <f t="shared" si="10"/>
        <v>0.71036109051999996</v>
      </c>
      <c r="E93" s="258">
        <f t="shared" si="10"/>
        <v>0.71081032</v>
      </c>
      <c r="F93" s="258">
        <f t="shared" si="2"/>
        <v>0.71036109051999996</v>
      </c>
      <c r="G93" s="258"/>
      <c r="H93" s="258"/>
      <c r="I93" s="258">
        <f t="shared" si="11"/>
        <v>0.69477447700000006</v>
      </c>
      <c r="J93" s="258">
        <f t="shared" si="11"/>
        <v>0.69423967999999991</v>
      </c>
      <c r="K93" s="258">
        <f t="shared" si="11"/>
        <v>0.69479974299999991</v>
      </c>
      <c r="L93" s="258">
        <f t="shared" si="4"/>
        <v>0.69423967999999991</v>
      </c>
      <c r="M93" s="258"/>
      <c r="N93" s="258"/>
      <c r="O93" s="258">
        <f t="shared" si="12"/>
        <v>0.65726032000000001</v>
      </c>
      <c r="P93" s="258">
        <f t="shared" si="12"/>
        <v>0.6566808864</v>
      </c>
      <c r="Q93" s="258">
        <f t="shared" si="12"/>
        <v>0.65666067360000002</v>
      </c>
      <c r="R93" s="258">
        <f t="shared" si="6"/>
        <v>0.65666067360000002</v>
      </c>
      <c r="S93" s="258"/>
      <c r="T93" s="258"/>
      <c r="U93" s="258"/>
      <c r="V93" s="258"/>
      <c r="W93" s="258"/>
      <c r="X93" s="258"/>
      <c r="Y93" s="258"/>
      <c r="Z93" s="258"/>
      <c r="AA93" s="258"/>
    </row>
    <row r="94" spans="1:27" ht="14.25" hidden="1" customHeight="1">
      <c r="A94" s="258">
        <v>0.48</v>
      </c>
      <c r="B94" s="258">
        <f t="shared" si="0"/>
        <v>0.52</v>
      </c>
      <c r="C94" s="258">
        <f t="shared" ref="C94:E109" si="13">$A94*B$42+$B94*B$43</f>
        <v>0.71047815632</v>
      </c>
      <c r="D94" s="258">
        <f t="shared" si="13"/>
        <v>0.71045187968000001</v>
      </c>
      <c r="E94" s="258">
        <f t="shared" si="13"/>
        <v>0.71064188000000006</v>
      </c>
      <c r="F94" s="258">
        <f t="shared" si="2"/>
        <v>0.71045187968000001</v>
      </c>
      <c r="G94" s="258"/>
      <c r="H94" s="258"/>
      <c r="I94" s="258">
        <f t="shared" ref="I94:K109" si="14">$A94*H$42+$B94*H$43</f>
        <v>0.69469446800000001</v>
      </c>
      <c r="J94" s="258">
        <f t="shared" si="14"/>
        <v>0.69440811999999985</v>
      </c>
      <c r="K94" s="258">
        <f t="shared" si="14"/>
        <v>0.69471131199999991</v>
      </c>
      <c r="L94" s="258">
        <f t="shared" si="4"/>
        <v>0.69440811999999985</v>
      </c>
      <c r="M94" s="258"/>
      <c r="N94" s="258"/>
      <c r="O94" s="258">
        <f t="shared" ref="O94:Q109" si="15">$A94*N$42+$B94*N$43</f>
        <v>0.65709188000000007</v>
      </c>
      <c r="P94" s="258">
        <f t="shared" si="15"/>
        <v>0.6567617375999999</v>
      </c>
      <c r="Q94" s="258">
        <f t="shared" si="15"/>
        <v>0.65674826240000006</v>
      </c>
      <c r="R94" s="258">
        <f t="shared" si="6"/>
        <v>0.65674826240000006</v>
      </c>
      <c r="S94" s="258"/>
      <c r="T94" s="258"/>
      <c r="U94" s="258"/>
      <c r="V94" s="258"/>
      <c r="W94" s="258"/>
      <c r="X94" s="258"/>
      <c r="Y94" s="258"/>
      <c r="Z94" s="258"/>
      <c r="AA94" s="258"/>
    </row>
    <row r="95" spans="1:27" ht="14.25" hidden="1" customHeight="1">
      <c r="A95" s="258">
        <v>0.49</v>
      </c>
      <c r="B95" s="258">
        <f t="shared" si="0"/>
        <v>0.51</v>
      </c>
      <c r="C95" s="258">
        <f t="shared" si="13"/>
        <v>0.71055580716</v>
      </c>
      <c r="D95" s="258">
        <f t="shared" si="13"/>
        <v>0.71054266884000006</v>
      </c>
      <c r="E95" s="258">
        <f t="shared" si="13"/>
        <v>0.71047344000000001</v>
      </c>
      <c r="F95" s="258">
        <f t="shared" si="2"/>
        <v>0.71047344000000001</v>
      </c>
      <c r="G95" s="258"/>
      <c r="H95" s="258"/>
      <c r="I95" s="258">
        <f t="shared" si="14"/>
        <v>0.69461445900000007</v>
      </c>
      <c r="J95" s="258">
        <f t="shared" si="14"/>
        <v>0.69457656000000001</v>
      </c>
      <c r="K95" s="258">
        <f t="shared" si="14"/>
        <v>0.69462288099999991</v>
      </c>
      <c r="L95" s="258">
        <f t="shared" si="4"/>
        <v>0.69457656000000001</v>
      </c>
      <c r="M95" s="258"/>
      <c r="N95" s="258"/>
      <c r="O95" s="258">
        <f t="shared" si="15"/>
        <v>0.65692344000000003</v>
      </c>
      <c r="P95" s="258">
        <f t="shared" si="15"/>
        <v>0.65684258880000002</v>
      </c>
      <c r="Q95" s="258">
        <f t="shared" si="15"/>
        <v>0.65683585119999999</v>
      </c>
      <c r="R95" s="258">
        <f t="shared" si="6"/>
        <v>0.65683585119999999</v>
      </c>
      <c r="S95" s="258"/>
      <c r="T95" s="258"/>
      <c r="U95" s="258"/>
      <c r="V95" s="258"/>
      <c r="W95" s="258"/>
      <c r="X95" s="258"/>
      <c r="Y95" s="258"/>
      <c r="Z95" s="258"/>
      <c r="AA95" s="258"/>
    </row>
    <row r="96" spans="1:27" ht="14.25" hidden="1" customHeight="1">
      <c r="A96" s="258">
        <v>0.5</v>
      </c>
      <c r="B96" s="258">
        <f t="shared" si="0"/>
        <v>0.5</v>
      </c>
      <c r="C96" s="258">
        <f t="shared" si="13"/>
        <v>0.710633458</v>
      </c>
      <c r="D96" s="258">
        <f t="shared" si="13"/>
        <v>0.710633458</v>
      </c>
      <c r="E96" s="258">
        <f t="shared" si="13"/>
        <v>0.71030499999999996</v>
      </c>
      <c r="F96" s="258">
        <f t="shared" si="2"/>
        <v>0.71030499999999996</v>
      </c>
      <c r="G96" s="258"/>
      <c r="H96" s="258"/>
      <c r="I96" s="258">
        <f t="shared" si="14"/>
        <v>0.69453445000000003</v>
      </c>
      <c r="J96" s="258">
        <f t="shared" si="14"/>
        <v>0.69474499999999995</v>
      </c>
      <c r="K96" s="258">
        <f t="shared" si="14"/>
        <v>0.69453444999999991</v>
      </c>
      <c r="L96" s="258">
        <f t="shared" si="4"/>
        <v>0.69453444999999991</v>
      </c>
      <c r="M96" s="258"/>
      <c r="N96" s="258"/>
      <c r="O96" s="258">
        <f t="shared" si="15"/>
        <v>0.65675499999999998</v>
      </c>
      <c r="P96" s="258">
        <f t="shared" si="15"/>
        <v>0.65692343999999991</v>
      </c>
      <c r="Q96" s="258">
        <f t="shared" si="15"/>
        <v>0.65692344000000003</v>
      </c>
      <c r="R96" s="258">
        <f t="shared" si="6"/>
        <v>0.65675499999999998</v>
      </c>
      <c r="S96" s="258"/>
      <c r="T96" s="258"/>
      <c r="U96" s="258"/>
      <c r="V96" s="258"/>
      <c r="W96" s="258"/>
      <c r="X96" s="258"/>
      <c r="Y96" s="258"/>
      <c r="Z96" s="258"/>
      <c r="AA96" s="258"/>
    </row>
    <row r="97" spans="1:27" ht="14.25" hidden="1" customHeight="1">
      <c r="A97" s="258">
        <v>0.51</v>
      </c>
      <c r="B97" s="258">
        <f t="shared" si="0"/>
        <v>0.49</v>
      </c>
      <c r="C97" s="258">
        <f t="shared" si="13"/>
        <v>0.71071110883999999</v>
      </c>
      <c r="D97" s="258">
        <f t="shared" si="13"/>
        <v>0.71072424715999993</v>
      </c>
      <c r="E97" s="258">
        <f t="shared" si="13"/>
        <v>0.71013656000000003</v>
      </c>
      <c r="F97" s="258">
        <f t="shared" si="2"/>
        <v>0.71013656000000003</v>
      </c>
      <c r="G97" s="258"/>
      <c r="H97" s="258"/>
      <c r="I97" s="258">
        <f t="shared" si="14"/>
        <v>0.69445444099999998</v>
      </c>
      <c r="J97" s="258">
        <f t="shared" si="14"/>
        <v>0.69491343999999988</v>
      </c>
      <c r="K97" s="258">
        <f t="shared" si="14"/>
        <v>0.69444601899999991</v>
      </c>
      <c r="L97" s="258">
        <f t="shared" si="4"/>
        <v>0.69444601899999991</v>
      </c>
      <c r="M97" s="258"/>
      <c r="N97" s="258"/>
      <c r="O97" s="258">
        <f t="shared" si="15"/>
        <v>0.65658656000000004</v>
      </c>
      <c r="P97" s="258">
        <f t="shared" si="15"/>
        <v>0.65700429120000003</v>
      </c>
      <c r="Q97" s="258">
        <f t="shared" si="15"/>
        <v>0.65701102880000006</v>
      </c>
      <c r="R97" s="258">
        <f t="shared" si="6"/>
        <v>0.65658656000000004</v>
      </c>
      <c r="S97" s="258"/>
      <c r="T97" s="258"/>
      <c r="U97" s="258"/>
      <c r="V97" s="258"/>
      <c r="W97" s="258"/>
      <c r="X97" s="258"/>
      <c r="Y97" s="258"/>
      <c r="Z97" s="258"/>
      <c r="AA97" s="258"/>
    </row>
    <row r="98" spans="1:27" ht="14.25" hidden="1" customHeight="1">
      <c r="A98" s="258">
        <v>0.52</v>
      </c>
      <c r="B98" s="258">
        <f t="shared" si="0"/>
        <v>0.48</v>
      </c>
      <c r="C98" s="258">
        <f t="shared" si="13"/>
        <v>0.71078875967999999</v>
      </c>
      <c r="D98" s="258">
        <f t="shared" si="13"/>
        <v>0.71081503631999998</v>
      </c>
      <c r="E98" s="258">
        <f t="shared" si="13"/>
        <v>0.70996812000000009</v>
      </c>
      <c r="F98" s="258">
        <f t="shared" si="2"/>
        <v>0.70996812000000009</v>
      </c>
      <c r="G98" s="258"/>
      <c r="H98" s="258"/>
      <c r="I98" s="258">
        <f t="shared" si="14"/>
        <v>0.69437443200000004</v>
      </c>
      <c r="J98" s="258">
        <f t="shared" si="14"/>
        <v>0.69508188000000004</v>
      </c>
      <c r="K98" s="258">
        <f t="shared" si="14"/>
        <v>0.69435758799999991</v>
      </c>
      <c r="L98" s="258">
        <f t="shared" si="4"/>
        <v>0.69435758799999991</v>
      </c>
      <c r="M98" s="258"/>
      <c r="N98" s="258"/>
      <c r="O98" s="258">
        <f t="shared" si="15"/>
        <v>0.6564181200000001</v>
      </c>
      <c r="P98" s="258">
        <f t="shared" si="15"/>
        <v>0.65708514239999993</v>
      </c>
      <c r="Q98" s="258">
        <f t="shared" si="15"/>
        <v>0.65709861759999999</v>
      </c>
      <c r="R98" s="258">
        <f t="shared" si="6"/>
        <v>0.6564181200000001</v>
      </c>
      <c r="S98" s="258"/>
      <c r="T98" s="258"/>
      <c r="U98" s="258"/>
      <c r="V98" s="258"/>
      <c r="W98" s="258"/>
      <c r="X98" s="258"/>
      <c r="Y98" s="258"/>
      <c r="Z98" s="258"/>
      <c r="AA98" s="258"/>
    </row>
    <row r="99" spans="1:27" ht="14.25" hidden="1" customHeight="1">
      <c r="A99" s="258">
        <v>0.53</v>
      </c>
      <c r="B99" s="258">
        <f t="shared" si="0"/>
        <v>0.47</v>
      </c>
      <c r="C99" s="258">
        <f t="shared" si="13"/>
        <v>0.71086641051999999</v>
      </c>
      <c r="D99" s="258">
        <f t="shared" si="13"/>
        <v>0.71090582548000003</v>
      </c>
      <c r="E99" s="258">
        <f t="shared" si="13"/>
        <v>0.70979968000000004</v>
      </c>
      <c r="F99" s="258">
        <f t="shared" si="2"/>
        <v>0.70979968000000004</v>
      </c>
      <c r="G99" s="258"/>
      <c r="H99" s="258"/>
      <c r="I99" s="258">
        <f t="shared" si="14"/>
        <v>0.69429442299999999</v>
      </c>
      <c r="J99" s="258">
        <f t="shared" si="14"/>
        <v>0.69525031999999998</v>
      </c>
      <c r="K99" s="258">
        <f t="shared" si="14"/>
        <v>0.69426915699999991</v>
      </c>
      <c r="L99" s="258">
        <f t="shared" si="4"/>
        <v>0.69426915699999991</v>
      </c>
      <c r="M99" s="258"/>
      <c r="N99" s="258"/>
      <c r="O99" s="258">
        <f t="shared" si="15"/>
        <v>0.65624968000000006</v>
      </c>
      <c r="P99" s="258">
        <f t="shared" si="15"/>
        <v>0.65716599359999994</v>
      </c>
      <c r="Q99" s="258">
        <f t="shared" si="15"/>
        <v>0.65718620640000003</v>
      </c>
      <c r="R99" s="258">
        <f t="shared" si="6"/>
        <v>0.65624968000000006</v>
      </c>
      <c r="S99" s="258"/>
      <c r="T99" s="258"/>
      <c r="U99" s="258"/>
      <c r="V99" s="258"/>
      <c r="W99" s="258"/>
      <c r="X99" s="258"/>
      <c r="Y99" s="258"/>
      <c r="Z99" s="258"/>
      <c r="AA99" s="258"/>
    </row>
    <row r="100" spans="1:27" ht="14.25" hidden="1" customHeight="1">
      <c r="A100" s="258">
        <v>0.54</v>
      </c>
      <c r="B100" s="258">
        <f t="shared" si="0"/>
        <v>0.45999999999999996</v>
      </c>
      <c r="C100" s="258">
        <f t="shared" si="13"/>
        <v>0.71094406135999999</v>
      </c>
      <c r="D100" s="258">
        <f t="shared" si="13"/>
        <v>0.71099661463999997</v>
      </c>
      <c r="E100" s="258">
        <f t="shared" si="13"/>
        <v>0.70963124</v>
      </c>
      <c r="F100" s="258">
        <f t="shared" si="2"/>
        <v>0.70963124</v>
      </c>
      <c r="G100" s="258"/>
      <c r="H100" s="258"/>
      <c r="I100" s="258">
        <f t="shared" si="14"/>
        <v>0.69421441400000006</v>
      </c>
      <c r="J100" s="258">
        <f t="shared" si="14"/>
        <v>0.69541875999999991</v>
      </c>
      <c r="K100" s="258">
        <f t="shared" si="14"/>
        <v>0.69418072599999991</v>
      </c>
      <c r="L100" s="258">
        <f t="shared" si="4"/>
        <v>0.69418072599999991</v>
      </c>
      <c r="M100" s="258"/>
      <c r="N100" s="258"/>
      <c r="O100" s="258">
        <f t="shared" si="15"/>
        <v>0.65608124000000001</v>
      </c>
      <c r="P100" s="258">
        <f t="shared" si="15"/>
        <v>0.65724684479999995</v>
      </c>
      <c r="Q100" s="258">
        <f t="shared" si="15"/>
        <v>0.65727379520000007</v>
      </c>
      <c r="R100" s="258">
        <f t="shared" si="6"/>
        <v>0.65608124000000001</v>
      </c>
      <c r="S100" s="258"/>
      <c r="T100" s="258"/>
      <c r="U100" s="258"/>
      <c r="V100" s="258"/>
      <c r="W100" s="258"/>
      <c r="X100" s="258"/>
      <c r="Y100" s="258"/>
      <c r="Z100" s="258"/>
      <c r="AA100" s="258"/>
    </row>
    <row r="101" spans="1:27" ht="14.25" hidden="1" customHeight="1">
      <c r="A101" s="258">
        <v>0.55000000000000004</v>
      </c>
      <c r="B101" s="258">
        <f t="shared" si="0"/>
        <v>0.44999999999999996</v>
      </c>
      <c r="C101" s="258">
        <f t="shared" si="13"/>
        <v>0.71102171219999999</v>
      </c>
      <c r="D101" s="258">
        <f t="shared" si="13"/>
        <v>0.71108740380000002</v>
      </c>
      <c r="E101" s="258">
        <f t="shared" si="13"/>
        <v>0.70946280000000006</v>
      </c>
      <c r="F101" s="258">
        <f t="shared" si="2"/>
        <v>0.70946280000000006</v>
      </c>
      <c r="G101" s="258"/>
      <c r="H101" s="258"/>
      <c r="I101" s="258">
        <f t="shared" si="14"/>
        <v>0.69413440500000001</v>
      </c>
      <c r="J101" s="258">
        <f t="shared" si="14"/>
        <v>0.69558719999999985</v>
      </c>
      <c r="K101" s="258">
        <f t="shared" si="14"/>
        <v>0.69409229499999991</v>
      </c>
      <c r="L101" s="258">
        <f t="shared" si="4"/>
        <v>0.69409229499999991</v>
      </c>
      <c r="M101" s="258"/>
      <c r="N101" s="258"/>
      <c r="O101" s="258">
        <f t="shared" si="15"/>
        <v>0.65591280000000007</v>
      </c>
      <c r="P101" s="258">
        <f t="shared" si="15"/>
        <v>0.65732769599999996</v>
      </c>
      <c r="Q101" s="258">
        <f t="shared" si="15"/>
        <v>0.6573613840000001</v>
      </c>
      <c r="R101" s="258">
        <f t="shared" si="6"/>
        <v>0.65591280000000007</v>
      </c>
      <c r="S101" s="258"/>
      <c r="T101" s="258"/>
      <c r="U101" s="258"/>
      <c r="V101" s="258"/>
      <c r="W101" s="258"/>
      <c r="X101" s="258"/>
      <c r="Y101" s="258"/>
      <c r="Z101" s="258"/>
      <c r="AA101" s="258"/>
    </row>
    <row r="102" spans="1:27" ht="14.25" hidden="1" customHeight="1">
      <c r="A102" s="258">
        <v>0.56000000000000005</v>
      </c>
      <c r="B102" s="258">
        <f t="shared" si="0"/>
        <v>0.43999999999999995</v>
      </c>
      <c r="C102" s="258">
        <f t="shared" si="13"/>
        <v>0.71109936303999999</v>
      </c>
      <c r="D102" s="258">
        <f t="shared" si="13"/>
        <v>0.71117819296000007</v>
      </c>
      <c r="E102" s="258">
        <f t="shared" si="13"/>
        <v>0.70929436000000001</v>
      </c>
      <c r="F102" s="258">
        <f t="shared" si="2"/>
        <v>0.70929436000000001</v>
      </c>
      <c r="G102" s="258"/>
      <c r="H102" s="258"/>
      <c r="I102" s="258">
        <f t="shared" si="14"/>
        <v>0.69405439600000007</v>
      </c>
      <c r="J102" s="258">
        <f t="shared" si="14"/>
        <v>0.69575564000000001</v>
      </c>
      <c r="K102" s="258">
        <f t="shared" si="14"/>
        <v>0.69400386399999991</v>
      </c>
      <c r="L102" s="258">
        <f t="shared" si="4"/>
        <v>0.69400386399999991</v>
      </c>
      <c r="M102" s="258"/>
      <c r="N102" s="258"/>
      <c r="O102" s="258">
        <f t="shared" si="15"/>
        <v>0.65574436000000003</v>
      </c>
      <c r="P102" s="258">
        <f t="shared" si="15"/>
        <v>0.65740854719999997</v>
      </c>
      <c r="Q102" s="258">
        <f t="shared" si="15"/>
        <v>0.65744897280000003</v>
      </c>
      <c r="R102" s="258">
        <f t="shared" si="6"/>
        <v>0.65574436000000003</v>
      </c>
      <c r="S102" s="258"/>
      <c r="T102" s="258"/>
      <c r="U102" s="258"/>
      <c r="V102" s="258"/>
      <c r="W102" s="258"/>
      <c r="X102" s="258"/>
      <c r="Y102" s="258"/>
      <c r="Z102" s="258"/>
      <c r="AA102" s="258"/>
    </row>
    <row r="103" spans="1:27" ht="14.25" hidden="1" customHeight="1">
      <c r="A103" s="258">
        <v>0.56999999999999995</v>
      </c>
      <c r="B103" s="258">
        <f t="shared" si="0"/>
        <v>0.43000000000000005</v>
      </c>
      <c r="C103" s="258">
        <f t="shared" si="13"/>
        <v>0.71117701387999999</v>
      </c>
      <c r="D103" s="258">
        <f t="shared" si="13"/>
        <v>0.71126898212</v>
      </c>
      <c r="E103" s="258">
        <f t="shared" si="13"/>
        <v>0.70912591999999997</v>
      </c>
      <c r="F103" s="258">
        <f t="shared" si="2"/>
        <v>0.70912591999999997</v>
      </c>
      <c r="G103" s="258"/>
      <c r="H103" s="258"/>
      <c r="I103" s="258">
        <f t="shared" si="14"/>
        <v>0.69397438700000003</v>
      </c>
      <c r="J103" s="258">
        <f t="shared" si="14"/>
        <v>0.69592407999999994</v>
      </c>
      <c r="K103" s="258">
        <f t="shared" si="14"/>
        <v>0.69391543299999991</v>
      </c>
      <c r="L103" s="258">
        <f t="shared" si="4"/>
        <v>0.69391543299999991</v>
      </c>
      <c r="M103" s="258"/>
      <c r="N103" s="258"/>
      <c r="O103" s="258">
        <f t="shared" si="15"/>
        <v>0.65557591999999998</v>
      </c>
      <c r="P103" s="258">
        <f t="shared" si="15"/>
        <v>0.65748939839999998</v>
      </c>
      <c r="Q103" s="258">
        <f t="shared" si="15"/>
        <v>0.65753656159999996</v>
      </c>
      <c r="R103" s="258">
        <f t="shared" si="6"/>
        <v>0.65557591999999998</v>
      </c>
      <c r="S103" s="258"/>
      <c r="T103" s="258"/>
      <c r="U103" s="258"/>
      <c r="V103" s="258"/>
      <c r="W103" s="258"/>
      <c r="X103" s="258"/>
      <c r="Y103" s="258"/>
      <c r="Z103" s="258"/>
      <c r="AA103" s="258"/>
    </row>
    <row r="104" spans="1:27" ht="14.25" hidden="1" customHeight="1">
      <c r="A104" s="258">
        <v>0.57999999999999996</v>
      </c>
      <c r="B104" s="258">
        <f t="shared" si="0"/>
        <v>0.42000000000000004</v>
      </c>
      <c r="C104" s="258">
        <f t="shared" si="13"/>
        <v>0.71125466471999998</v>
      </c>
      <c r="D104" s="258">
        <f t="shared" si="13"/>
        <v>0.71135977127999994</v>
      </c>
      <c r="E104" s="258">
        <f t="shared" si="13"/>
        <v>0.70895748000000003</v>
      </c>
      <c r="F104" s="258">
        <f t="shared" si="2"/>
        <v>0.70895748000000003</v>
      </c>
      <c r="G104" s="258"/>
      <c r="H104" s="258"/>
      <c r="I104" s="258">
        <f t="shared" si="14"/>
        <v>0.69389437799999998</v>
      </c>
      <c r="J104" s="258">
        <f t="shared" si="14"/>
        <v>0.69609251999999988</v>
      </c>
      <c r="K104" s="258">
        <f t="shared" si="14"/>
        <v>0.69382700199999991</v>
      </c>
      <c r="L104" s="258">
        <f t="shared" si="4"/>
        <v>0.69382700199999991</v>
      </c>
      <c r="M104" s="258"/>
      <c r="N104" s="258"/>
      <c r="O104" s="258">
        <f t="shared" si="15"/>
        <v>0.65540748000000004</v>
      </c>
      <c r="P104" s="258">
        <f t="shared" si="15"/>
        <v>0.65757024959999999</v>
      </c>
      <c r="Q104" s="258">
        <f t="shared" si="15"/>
        <v>0.6576241504</v>
      </c>
      <c r="R104" s="258">
        <f t="shared" si="6"/>
        <v>0.65540748000000004</v>
      </c>
      <c r="S104" s="258"/>
      <c r="T104" s="258"/>
      <c r="U104" s="258"/>
      <c r="V104" s="258"/>
      <c r="W104" s="258"/>
      <c r="X104" s="258"/>
      <c r="Y104" s="258"/>
      <c r="Z104" s="258"/>
      <c r="AA104" s="258"/>
    </row>
    <row r="105" spans="1:27" ht="14.25" hidden="1" customHeight="1">
      <c r="A105" s="258">
        <v>0.59</v>
      </c>
      <c r="B105" s="258">
        <f t="shared" si="0"/>
        <v>0.41000000000000003</v>
      </c>
      <c r="C105" s="258">
        <f t="shared" si="13"/>
        <v>0.71133231555999998</v>
      </c>
      <c r="D105" s="258">
        <f t="shared" si="13"/>
        <v>0.71145056043999999</v>
      </c>
      <c r="E105" s="258">
        <f t="shared" si="13"/>
        <v>0.70878904000000009</v>
      </c>
      <c r="F105" s="258">
        <f t="shared" si="2"/>
        <v>0.70878904000000009</v>
      </c>
      <c r="G105" s="258"/>
      <c r="H105" s="258"/>
      <c r="I105" s="258">
        <f t="shared" si="14"/>
        <v>0.69381436900000004</v>
      </c>
      <c r="J105" s="258">
        <f t="shared" si="14"/>
        <v>0.69626095999999993</v>
      </c>
      <c r="K105" s="258">
        <f t="shared" si="14"/>
        <v>0.69373857099999992</v>
      </c>
      <c r="L105" s="258">
        <f t="shared" si="4"/>
        <v>0.69373857099999992</v>
      </c>
      <c r="M105" s="258"/>
      <c r="N105" s="258"/>
      <c r="O105" s="258">
        <f t="shared" si="15"/>
        <v>0.65523904000000011</v>
      </c>
      <c r="P105" s="258">
        <f t="shared" si="15"/>
        <v>0.6576511008</v>
      </c>
      <c r="Q105" s="258">
        <f t="shared" si="15"/>
        <v>0.65771173920000003</v>
      </c>
      <c r="R105" s="258">
        <f t="shared" si="6"/>
        <v>0.65523904000000011</v>
      </c>
      <c r="S105" s="258"/>
      <c r="T105" s="258"/>
      <c r="U105" s="258"/>
      <c r="V105" s="258"/>
      <c r="W105" s="258"/>
      <c r="X105" s="258"/>
      <c r="Y105" s="258"/>
      <c r="Z105" s="258"/>
      <c r="AA105" s="258"/>
    </row>
    <row r="106" spans="1:27" ht="14.25" hidden="1" customHeight="1">
      <c r="A106" s="258">
        <v>0.6</v>
      </c>
      <c r="B106" s="258">
        <f t="shared" si="0"/>
        <v>0.4</v>
      </c>
      <c r="C106" s="258">
        <f t="shared" si="13"/>
        <v>0.71140996639999998</v>
      </c>
      <c r="D106" s="258">
        <f t="shared" si="13"/>
        <v>0.71154134960000004</v>
      </c>
      <c r="E106" s="258">
        <f t="shared" si="13"/>
        <v>0.70862059999999993</v>
      </c>
      <c r="F106" s="258">
        <f t="shared" si="2"/>
        <v>0.70862059999999993</v>
      </c>
      <c r="G106" s="258"/>
      <c r="H106" s="258"/>
      <c r="I106" s="258">
        <f t="shared" si="14"/>
        <v>0.69373435999999999</v>
      </c>
      <c r="J106" s="258">
        <f t="shared" si="14"/>
        <v>0.69642939999999998</v>
      </c>
      <c r="K106" s="258">
        <f t="shared" si="14"/>
        <v>0.69365013999999992</v>
      </c>
      <c r="L106" s="258">
        <f t="shared" si="4"/>
        <v>0.69365013999999992</v>
      </c>
      <c r="M106" s="258"/>
      <c r="N106" s="258"/>
      <c r="O106" s="258">
        <f t="shared" si="15"/>
        <v>0.65507059999999995</v>
      </c>
      <c r="P106" s="258">
        <f t="shared" si="15"/>
        <v>0.65773195200000001</v>
      </c>
      <c r="Q106" s="258">
        <f t="shared" si="15"/>
        <v>0.65779932800000007</v>
      </c>
      <c r="R106" s="258">
        <f t="shared" si="6"/>
        <v>0.65507059999999995</v>
      </c>
      <c r="S106" s="258"/>
      <c r="T106" s="258"/>
      <c r="U106" s="258"/>
      <c r="V106" s="258"/>
      <c r="W106" s="258"/>
      <c r="X106" s="258"/>
      <c r="Y106" s="258"/>
      <c r="Z106" s="258"/>
      <c r="AA106" s="258"/>
    </row>
    <row r="107" spans="1:27" ht="14.25" hidden="1" customHeight="1">
      <c r="A107" s="258">
        <v>0.61</v>
      </c>
      <c r="B107" s="258">
        <f t="shared" si="0"/>
        <v>0.39</v>
      </c>
      <c r="C107" s="258">
        <f t="shared" si="13"/>
        <v>0.71148761723999998</v>
      </c>
      <c r="D107" s="258">
        <f t="shared" si="13"/>
        <v>0.71163213875999998</v>
      </c>
      <c r="E107" s="258">
        <f t="shared" si="13"/>
        <v>0.70845216</v>
      </c>
      <c r="F107" s="258">
        <f t="shared" si="2"/>
        <v>0.70845216</v>
      </c>
      <c r="G107" s="258"/>
      <c r="H107" s="258"/>
      <c r="I107" s="258">
        <f t="shared" si="14"/>
        <v>0.69365435099999995</v>
      </c>
      <c r="J107" s="258">
        <f t="shared" si="14"/>
        <v>0.69659783999999991</v>
      </c>
      <c r="K107" s="258">
        <f t="shared" si="14"/>
        <v>0.69356170899999992</v>
      </c>
      <c r="L107" s="258">
        <f t="shared" si="4"/>
        <v>0.69356170899999992</v>
      </c>
      <c r="M107" s="258"/>
      <c r="N107" s="258"/>
      <c r="O107" s="258">
        <f t="shared" si="15"/>
        <v>0.65490216000000001</v>
      </c>
      <c r="P107" s="258">
        <f t="shared" si="15"/>
        <v>0.65781280319999991</v>
      </c>
      <c r="Q107" s="258">
        <f t="shared" si="15"/>
        <v>0.65788691680000011</v>
      </c>
      <c r="R107" s="258">
        <f t="shared" si="6"/>
        <v>0.65490216000000001</v>
      </c>
      <c r="S107" s="258"/>
      <c r="T107" s="258"/>
      <c r="U107" s="258"/>
      <c r="V107" s="258"/>
      <c r="W107" s="258"/>
      <c r="X107" s="258"/>
      <c r="Y107" s="258"/>
      <c r="Z107" s="258"/>
      <c r="AA107" s="258"/>
    </row>
    <row r="108" spans="1:27" ht="14.25" hidden="1" customHeight="1">
      <c r="A108" s="258">
        <v>0.62</v>
      </c>
      <c r="B108" s="258">
        <f t="shared" si="0"/>
        <v>0.38</v>
      </c>
      <c r="C108" s="258">
        <f t="shared" si="13"/>
        <v>0.71156526807999998</v>
      </c>
      <c r="D108" s="258">
        <f t="shared" si="13"/>
        <v>0.71172292791999991</v>
      </c>
      <c r="E108" s="258">
        <f t="shared" si="13"/>
        <v>0.70828372000000006</v>
      </c>
      <c r="F108" s="258">
        <f t="shared" si="2"/>
        <v>0.70828372000000006</v>
      </c>
      <c r="G108" s="258"/>
      <c r="H108" s="258"/>
      <c r="I108" s="258">
        <f t="shared" si="14"/>
        <v>0.69357434200000001</v>
      </c>
      <c r="J108" s="258">
        <f t="shared" si="14"/>
        <v>0.69676627999999996</v>
      </c>
      <c r="K108" s="258">
        <f t="shared" si="14"/>
        <v>0.69347327799999992</v>
      </c>
      <c r="L108" s="258">
        <f t="shared" si="4"/>
        <v>0.69347327799999992</v>
      </c>
      <c r="M108" s="258"/>
      <c r="N108" s="258"/>
      <c r="O108" s="258">
        <f t="shared" si="15"/>
        <v>0.65473372000000007</v>
      </c>
      <c r="P108" s="258">
        <f t="shared" si="15"/>
        <v>0.65789365439999992</v>
      </c>
      <c r="Q108" s="258">
        <f t="shared" si="15"/>
        <v>0.65797450560000004</v>
      </c>
      <c r="R108" s="258">
        <f t="shared" si="6"/>
        <v>0.65473372000000007</v>
      </c>
      <c r="S108" s="258"/>
      <c r="T108" s="258"/>
      <c r="U108" s="258"/>
      <c r="V108" s="258"/>
      <c r="W108" s="258"/>
      <c r="X108" s="258"/>
      <c r="Y108" s="258"/>
      <c r="Z108" s="258"/>
      <c r="AA108" s="258"/>
    </row>
    <row r="109" spans="1:27" ht="14.25" hidden="1" customHeight="1">
      <c r="A109" s="258">
        <v>0.63</v>
      </c>
      <c r="B109" s="258">
        <f t="shared" si="0"/>
        <v>0.37</v>
      </c>
      <c r="C109" s="258">
        <f t="shared" si="13"/>
        <v>0.71164291891999998</v>
      </c>
      <c r="D109" s="258">
        <f t="shared" si="13"/>
        <v>0.71181371708000007</v>
      </c>
      <c r="E109" s="258">
        <f t="shared" si="13"/>
        <v>0.70811528000000001</v>
      </c>
      <c r="F109" s="258">
        <f t="shared" si="2"/>
        <v>0.70811528000000001</v>
      </c>
      <c r="G109" s="258"/>
      <c r="H109" s="258"/>
      <c r="I109" s="258">
        <f t="shared" si="14"/>
        <v>0.69349433300000007</v>
      </c>
      <c r="J109" s="258">
        <f t="shared" si="14"/>
        <v>0.6969347199999999</v>
      </c>
      <c r="K109" s="258">
        <f t="shared" si="14"/>
        <v>0.69338484699999992</v>
      </c>
      <c r="L109" s="258">
        <f t="shared" si="4"/>
        <v>0.69338484699999992</v>
      </c>
      <c r="M109" s="258"/>
      <c r="N109" s="258"/>
      <c r="O109" s="258">
        <f t="shared" si="15"/>
        <v>0.65456528000000003</v>
      </c>
      <c r="P109" s="258">
        <f t="shared" si="15"/>
        <v>0.65797450559999993</v>
      </c>
      <c r="Q109" s="258">
        <f t="shared" si="15"/>
        <v>0.65806209440000007</v>
      </c>
      <c r="R109" s="258">
        <f t="shared" si="6"/>
        <v>0.65456528000000003</v>
      </c>
      <c r="S109" s="258"/>
      <c r="T109" s="258"/>
      <c r="U109" s="258"/>
      <c r="V109" s="258"/>
      <c r="W109" s="258"/>
      <c r="X109" s="258"/>
      <c r="Y109" s="258"/>
      <c r="Z109" s="258"/>
      <c r="AA109" s="258"/>
    </row>
    <row r="110" spans="1:27" ht="14.25" hidden="1" customHeight="1">
      <c r="A110" s="258">
        <v>0.64</v>
      </c>
      <c r="B110" s="258">
        <f t="shared" ref="B110:B146" si="16">1-A110</f>
        <v>0.36</v>
      </c>
      <c r="C110" s="258">
        <f t="shared" ref="C110:E125" si="17">$A110*B$42+$B110*B$43</f>
        <v>0.71172056975999998</v>
      </c>
      <c r="D110" s="258">
        <f t="shared" si="17"/>
        <v>0.71190450624000001</v>
      </c>
      <c r="E110" s="258">
        <f t="shared" si="17"/>
        <v>0.70794683999999997</v>
      </c>
      <c r="F110" s="258">
        <f t="shared" si="2"/>
        <v>0.70794683999999997</v>
      </c>
      <c r="G110" s="258"/>
      <c r="H110" s="258"/>
      <c r="I110" s="258">
        <f t="shared" ref="I110:K125" si="18">$A110*H$42+$B110*H$43</f>
        <v>0.69341432400000003</v>
      </c>
      <c r="J110" s="258">
        <f t="shared" si="18"/>
        <v>0.69710315999999994</v>
      </c>
      <c r="K110" s="258">
        <f t="shared" si="18"/>
        <v>0.69329641599999992</v>
      </c>
      <c r="L110" s="258">
        <f t="shared" si="4"/>
        <v>0.69329641599999992</v>
      </c>
      <c r="M110" s="258"/>
      <c r="N110" s="258"/>
      <c r="O110" s="258">
        <f t="shared" ref="O110:Q125" si="19">$A110*N$42+$B110*N$43</f>
        <v>0.65439683999999998</v>
      </c>
      <c r="P110" s="258">
        <f t="shared" si="19"/>
        <v>0.65805535680000005</v>
      </c>
      <c r="Q110" s="258">
        <f t="shared" si="19"/>
        <v>0.6581496832</v>
      </c>
      <c r="R110" s="258">
        <f t="shared" si="6"/>
        <v>0.65439683999999998</v>
      </c>
      <c r="S110" s="258"/>
      <c r="T110" s="258"/>
      <c r="U110" s="258"/>
      <c r="V110" s="258"/>
      <c r="W110" s="258"/>
      <c r="X110" s="258"/>
      <c r="Y110" s="258"/>
      <c r="Z110" s="258"/>
      <c r="AA110" s="258"/>
    </row>
    <row r="111" spans="1:27" ht="14.25" hidden="1" customHeight="1">
      <c r="A111" s="258">
        <v>0.65</v>
      </c>
      <c r="B111" s="258">
        <f t="shared" si="16"/>
        <v>0.35</v>
      </c>
      <c r="C111" s="258">
        <f t="shared" si="17"/>
        <v>0.71179822059999998</v>
      </c>
      <c r="D111" s="258">
        <f t="shared" si="17"/>
        <v>0.71199529539999995</v>
      </c>
      <c r="E111" s="258">
        <f t="shared" si="17"/>
        <v>0.70777840000000003</v>
      </c>
      <c r="F111" s="258">
        <f t="shared" si="2"/>
        <v>0.70777840000000003</v>
      </c>
      <c r="G111" s="258"/>
      <c r="H111" s="258"/>
      <c r="I111" s="258">
        <f t="shared" si="18"/>
        <v>0.69333431499999998</v>
      </c>
      <c r="J111" s="258">
        <f t="shared" si="18"/>
        <v>0.69727159999999988</v>
      </c>
      <c r="K111" s="258">
        <f t="shared" si="18"/>
        <v>0.69320798499999992</v>
      </c>
      <c r="L111" s="258">
        <f t="shared" si="4"/>
        <v>0.69320798499999992</v>
      </c>
      <c r="M111" s="258"/>
      <c r="N111" s="258"/>
      <c r="O111" s="258">
        <f t="shared" si="19"/>
        <v>0.65422840000000004</v>
      </c>
      <c r="P111" s="258">
        <f t="shared" si="19"/>
        <v>0.65813620799999994</v>
      </c>
      <c r="Q111" s="258">
        <f t="shared" si="19"/>
        <v>0.65823727200000004</v>
      </c>
      <c r="R111" s="258">
        <f t="shared" si="6"/>
        <v>0.65422840000000004</v>
      </c>
      <c r="S111" s="258"/>
      <c r="T111" s="258"/>
      <c r="U111" s="258"/>
      <c r="V111" s="258"/>
      <c r="W111" s="258"/>
      <c r="X111" s="258"/>
      <c r="Y111" s="258"/>
      <c r="Z111" s="258"/>
      <c r="AA111" s="258"/>
    </row>
    <row r="112" spans="1:27" ht="14.25" hidden="1" customHeight="1">
      <c r="A112" s="258">
        <v>0.66</v>
      </c>
      <c r="B112" s="258">
        <f t="shared" si="16"/>
        <v>0.33999999999999997</v>
      </c>
      <c r="C112" s="258">
        <f t="shared" si="17"/>
        <v>0.71187587143999997</v>
      </c>
      <c r="D112" s="258">
        <f t="shared" si="17"/>
        <v>0.71208608456</v>
      </c>
      <c r="E112" s="258">
        <f t="shared" si="17"/>
        <v>0.70760995999999998</v>
      </c>
      <c r="F112" s="258">
        <f t="shared" si="2"/>
        <v>0.70760995999999998</v>
      </c>
      <c r="G112" s="258"/>
      <c r="H112" s="258"/>
      <c r="I112" s="258">
        <f t="shared" si="18"/>
        <v>0.69325430600000004</v>
      </c>
      <c r="J112" s="258">
        <f t="shared" si="18"/>
        <v>0.69744003999999993</v>
      </c>
      <c r="K112" s="258">
        <f t="shared" si="18"/>
        <v>0.69311955399999992</v>
      </c>
      <c r="L112" s="258">
        <f t="shared" si="4"/>
        <v>0.69311955399999992</v>
      </c>
      <c r="M112" s="258"/>
      <c r="N112" s="258"/>
      <c r="O112" s="258">
        <f t="shared" si="19"/>
        <v>0.65405996000000011</v>
      </c>
      <c r="P112" s="258">
        <f t="shared" si="19"/>
        <v>0.65821705919999995</v>
      </c>
      <c r="Q112" s="258">
        <f t="shared" si="19"/>
        <v>0.65832486079999997</v>
      </c>
      <c r="R112" s="258">
        <f t="shared" si="6"/>
        <v>0.65405996000000011</v>
      </c>
      <c r="S112" s="258"/>
      <c r="T112" s="258"/>
      <c r="U112" s="258"/>
      <c r="V112" s="258"/>
      <c r="W112" s="258"/>
      <c r="X112" s="258"/>
      <c r="Y112" s="258"/>
      <c r="Z112" s="258"/>
      <c r="AA112" s="258"/>
    </row>
    <row r="113" spans="1:27" ht="14.25" hidden="1" customHeight="1">
      <c r="A113" s="258">
        <v>0.67</v>
      </c>
      <c r="B113" s="258">
        <f t="shared" si="16"/>
        <v>0.32999999999999996</v>
      </c>
      <c r="C113" s="258">
        <f t="shared" si="17"/>
        <v>0.71195352227999997</v>
      </c>
      <c r="D113" s="258">
        <f t="shared" si="17"/>
        <v>0.71217687372000005</v>
      </c>
      <c r="E113" s="258">
        <f t="shared" si="17"/>
        <v>0.70744152000000005</v>
      </c>
      <c r="F113" s="258">
        <f t="shared" si="2"/>
        <v>0.70744152000000005</v>
      </c>
      <c r="G113" s="258"/>
      <c r="H113" s="258"/>
      <c r="I113" s="258">
        <f t="shared" si="18"/>
        <v>0.69317429699999999</v>
      </c>
      <c r="J113" s="258">
        <f t="shared" si="18"/>
        <v>0.69760847999999998</v>
      </c>
      <c r="K113" s="258">
        <f t="shared" si="18"/>
        <v>0.69303112299999992</v>
      </c>
      <c r="L113" s="258">
        <f t="shared" si="4"/>
        <v>0.69303112299999992</v>
      </c>
      <c r="M113" s="258"/>
      <c r="N113" s="258"/>
      <c r="O113" s="258">
        <f t="shared" si="19"/>
        <v>0.65389152000000006</v>
      </c>
      <c r="P113" s="258">
        <f t="shared" si="19"/>
        <v>0.65829791039999996</v>
      </c>
      <c r="Q113" s="258">
        <f t="shared" si="19"/>
        <v>0.6584124496</v>
      </c>
      <c r="R113" s="258">
        <f t="shared" si="6"/>
        <v>0.65389152000000006</v>
      </c>
      <c r="S113" s="258"/>
      <c r="T113" s="258"/>
      <c r="U113" s="258"/>
      <c r="V113" s="258"/>
      <c r="W113" s="258"/>
      <c r="X113" s="258"/>
      <c r="Y113" s="258"/>
      <c r="Z113" s="258"/>
      <c r="AA113" s="258"/>
    </row>
    <row r="114" spans="1:27" ht="14.25" hidden="1" customHeight="1">
      <c r="A114" s="258">
        <v>0.68</v>
      </c>
      <c r="B114" s="258">
        <f t="shared" si="16"/>
        <v>0.31999999999999995</v>
      </c>
      <c r="C114" s="258">
        <f t="shared" si="17"/>
        <v>0.71203117311999997</v>
      </c>
      <c r="D114" s="258">
        <f t="shared" si="17"/>
        <v>0.71226766287999999</v>
      </c>
      <c r="E114" s="258">
        <f t="shared" si="17"/>
        <v>0.70727308</v>
      </c>
      <c r="F114" s="258">
        <f t="shared" si="2"/>
        <v>0.70727308</v>
      </c>
      <c r="G114" s="258"/>
      <c r="H114" s="258"/>
      <c r="I114" s="258">
        <f t="shared" si="18"/>
        <v>0.69309428799999995</v>
      </c>
      <c r="J114" s="258">
        <f t="shared" si="18"/>
        <v>0.69777691999999991</v>
      </c>
      <c r="K114" s="258">
        <f t="shared" si="18"/>
        <v>0.69294269199999992</v>
      </c>
      <c r="L114" s="258">
        <f t="shared" si="4"/>
        <v>0.69294269199999992</v>
      </c>
      <c r="M114" s="258"/>
      <c r="N114" s="258"/>
      <c r="O114" s="258">
        <f t="shared" si="19"/>
        <v>0.65372308000000001</v>
      </c>
      <c r="P114" s="258">
        <f t="shared" si="19"/>
        <v>0.65837876159999997</v>
      </c>
      <c r="Q114" s="258">
        <f t="shared" si="19"/>
        <v>0.65850003840000004</v>
      </c>
      <c r="R114" s="258">
        <f t="shared" si="6"/>
        <v>0.65372308000000001</v>
      </c>
      <c r="S114" s="258"/>
      <c r="T114" s="258"/>
      <c r="U114" s="258"/>
      <c r="V114" s="258"/>
      <c r="W114" s="258"/>
      <c r="X114" s="258"/>
      <c r="Y114" s="258"/>
      <c r="Z114" s="258"/>
      <c r="AA114" s="258"/>
    </row>
    <row r="115" spans="1:27" ht="14.25" hidden="1" customHeight="1">
      <c r="A115" s="258">
        <v>0.69</v>
      </c>
      <c r="B115" s="258">
        <f t="shared" si="16"/>
        <v>0.31000000000000005</v>
      </c>
      <c r="C115" s="258">
        <f t="shared" si="17"/>
        <v>0.71210882395999997</v>
      </c>
      <c r="D115" s="258">
        <f t="shared" si="17"/>
        <v>0.71235845203999992</v>
      </c>
      <c r="E115" s="258">
        <f t="shared" si="17"/>
        <v>0.70710464000000006</v>
      </c>
      <c r="F115" s="258">
        <f t="shared" si="2"/>
        <v>0.70710464000000006</v>
      </c>
      <c r="G115" s="258"/>
      <c r="H115" s="258"/>
      <c r="I115" s="258">
        <f t="shared" si="18"/>
        <v>0.69301427900000001</v>
      </c>
      <c r="J115" s="258">
        <f t="shared" si="18"/>
        <v>0.69794535999999985</v>
      </c>
      <c r="K115" s="258">
        <f t="shared" si="18"/>
        <v>0.69285426099999992</v>
      </c>
      <c r="L115" s="258">
        <f t="shared" si="4"/>
        <v>0.69285426099999992</v>
      </c>
      <c r="M115" s="258"/>
      <c r="N115" s="258"/>
      <c r="O115" s="258">
        <f t="shared" si="19"/>
        <v>0.65355464000000008</v>
      </c>
      <c r="P115" s="258">
        <f t="shared" si="19"/>
        <v>0.65845961279999998</v>
      </c>
      <c r="Q115" s="258">
        <f t="shared" si="19"/>
        <v>0.65858762720000008</v>
      </c>
      <c r="R115" s="258">
        <f t="shared" si="6"/>
        <v>0.65355464000000008</v>
      </c>
      <c r="S115" s="258"/>
      <c r="T115" s="258"/>
      <c r="U115" s="258"/>
      <c r="V115" s="258"/>
      <c r="W115" s="258"/>
      <c r="X115" s="258"/>
      <c r="Y115" s="258"/>
      <c r="Z115" s="258"/>
      <c r="AA115" s="258"/>
    </row>
    <row r="116" spans="1:27" ht="14.25" hidden="1" customHeight="1">
      <c r="A116" s="258">
        <v>0.7</v>
      </c>
      <c r="B116" s="258">
        <f t="shared" si="16"/>
        <v>0.30000000000000004</v>
      </c>
      <c r="C116" s="258">
        <f t="shared" si="17"/>
        <v>0.71218647479999997</v>
      </c>
      <c r="D116" s="258">
        <f t="shared" si="17"/>
        <v>0.71244924119999997</v>
      </c>
      <c r="E116" s="258">
        <f t="shared" si="17"/>
        <v>0.70693620000000001</v>
      </c>
      <c r="F116" s="258">
        <f t="shared" si="2"/>
        <v>0.70693620000000001</v>
      </c>
      <c r="G116" s="258"/>
      <c r="H116" s="258"/>
      <c r="I116" s="258">
        <f t="shared" si="18"/>
        <v>0.69293427000000007</v>
      </c>
      <c r="J116" s="258">
        <f t="shared" si="18"/>
        <v>0.6981137999999999</v>
      </c>
      <c r="K116" s="258">
        <f t="shared" si="18"/>
        <v>0.69276582999999992</v>
      </c>
      <c r="L116" s="258">
        <f t="shared" si="4"/>
        <v>0.69276582999999992</v>
      </c>
      <c r="M116" s="258"/>
      <c r="N116" s="258"/>
      <c r="O116" s="258">
        <f t="shared" si="19"/>
        <v>0.65338620000000003</v>
      </c>
      <c r="P116" s="258">
        <f t="shared" si="19"/>
        <v>0.65854046399999999</v>
      </c>
      <c r="Q116" s="258">
        <f t="shared" si="19"/>
        <v>0.65867521600000001</v>
      </c>
      <c r="R116" s="258">
        <f t="shared" si="6"/>
        <v>0.65338620000000003</v>
      </c>
      <c r="S116" s="258"/>
      <c r="T116" s="258"/>
      <c r="U116" s="258"/>
      <c r="V116" s="258"/>
      <c r="W116" s="258"/>
      <c r="X116" s="258"/>
      <c r="Y116" s="258"/>
      <c r="Z116" s="258"/>
      <c r="AA116" s="258"/>
    </row>
    <row r="117" spans="1:27" ht="14.25" hidden="1" customHeight="1">
      <c r="A117" s="258">
        <v>0.71</v>
      </c>
      <c r="B117" s="258">
        <f t="shared" si="16"/>
        <v>0.29000000000000004</v>
      </c>
      <c r="C117" s="258">
        <f t="shared" si="17"/>
        <v>0.71226412563999997</v>
      </c>
      <c r="D117" s="258">
        <f t="shared" si="17"/>
        <v>0.71254003036000002</v>
      </c>
      <c r="E117" s="258">
        <f t="shared" si="17"/>
        <v>0.70676776000000008</v>
      </c>
      <c r="F117" s="258">
        <f t="shared" si="2"/>
        <v>0.70676776000000008</v>
      </c>
      <c r="G117" s="258"/>
      <c r="H117" s="258"/>
      <c r="I117" s="258">
        <f t="shared" si="18"/>
        <v>0.69285426100000003</v>
      </c>
      <c r="J117" s="258">
        <f t="shared" si="18"/>
        <v>0.69828223999999994</v>
      </c>
      <c r="K117" s="258">
        <f t="shared" si="18"/>
        <v>0.69267739899999992</v>
      </c>
      <c r="L117" s="258">
        <f t="shared" si="4"/>
        <v>0.69267739899999992</v>
      </c>
      <c r="M117" s="258"/>
      <c r="N117" s="258"/>
      <c r="O117" s="258">
        <f t="shared" si="19"/>
        <v>0.65321775999999998</v>
      </c>
      <c r="P117" s="258">
        <f t="shared" si="19"/>
        <v>0.6586213152</v>
      </c>
      <c r="Q117" s="258">
        <f t="shared" si="19"/>
        <v>0.65876280480000005</v>
      </c>
      <c r="R117" s="258">
        <f t="shared" si="6"/>
        <v>0.65321775999999998</v>
      </c>
      <c r="S117" s="258"/>
      <c r="T117" s="258"/>
      <c r="U117" s="258"/>
      <c r="V117" s="258"/>
      <c r="W117" s="258"/>
      <c r="X117" s="258"/>
      <c r="Y117" s="258"/>
      <c r="Z117" s="258"/>
      <c r="AA117" s="258"/>
    </row>
    <row r="118" spans="1:27" ht="14.25" hidden="1" customHeight="1">
      <c r="A118" s="258">
        <v>0.72</v>
      </c>
      <c r="B118" s="258">
        <f t="shared" si="16"/>
        <v>0.28000000000000003</v>
      </c>
      <c r="C118" s="258">
        <f t="shared" si="17"/>
        <v>0.71234177647999997</v>
      </c>
      <c r="D118" s="258">
        <f t="shared" si="17"/>
        <v>0.71263081951999996</v>
      </c>
      <c r="E118" s="258">
        <f t="shared" si="17"/>
        <v>0.70659932000000003</v>
      </c>
      <c r="F118" s="258">
        <f t="shared" si="2"/>
        <v>0.70659932000000003</v>
      </c>
      <c r="G118" s="258"/>
      <c r="H118" s="258"/>
      <c r="I118" s="258">
        <f t="shared" si="18"/>
        <v>0.69277425199999998</v>
      </c>
      <c r="J118" s="258">
        <f t="shared" si="18"/>
        <v>0.69845067999999999</v>
      </c>
      <c r="K118" s="258">
        <f t="shared" si="18"/>
        <v>0.69258896799999992</v>
      </c>
      <c r="L118" s="258">
        <f t="shared" si="4"/>
        <v>0.69258896799999992</v>
      </c>
      <c r="M118" s="258"/>
      <c r="N118" s="258"/>
      <c r="O118" s="258">
        <f t="shared" si="19"/>
        <v>0.65304932000000004</v>
      </c>
      <c r="P118" s="258">
        <f t="shared" si="19"/>
        <v>0.65870216640000001</v>
      </c>
      <c r="Q118" s="258">
        <f t="shared" si="19"/>
        <v>0.65885039359999997</v>
      </c>
      <c r="R118" s="258">
        <f t="shared" si="6"/>
        <v>0.65304932000000004</v>
      </c>
      <c r="S118" s="258"/>
      <c r="T118" s="258"/>
      <c r="U118" s="258"/>
      <c r="V118" s="258"/>
      <c r="W118" s="258"/>
      <c r="X118" s="258"/>
      <c r="Y118" s="258"/>
      <c r="Z118" s="258"/>
      <c r="AA118" s="258"/>
    </row>
    <row r="119" spans="1:27" ht="14.25" hidden="1" customHeight="1">
      <c r="A119" s="258">
        <v>0.73</v>
      </c>
      <c r="B119" s="258">
        <f t="shared" si="16"/>
        <v>0.27</v>
      </c>
      <c r="C119" s="258">
        <f t="shared" si="17"/>
        <v>0.71241942731999996</v>
      </c>
      <c r="D119" s="258">
        <f t="shared" si="17"/>
        <v>0.71272160868000001</v>
      </c>
      <c r="E119" s="258">
        <f t="shared" si="17"/>
        <v>0.70643087999999998</v>
      </c>
      <c r="F119" s="258">
        <f t="shared" si="2"/>
        <v>0.70643087999999998</v>
      </c>
      <c r="G119" s="258"/>
      <c r="H119" s="258"/>
      <c r="I119" s="258">
        <f t="shared" si="18"/>
        <v>0.69269424300000004</v>
      </c>
      <c r="J119" s="258">
        <f t="shared" si="18"/>
        <v>0.69861911999999993</v>
      </c>
      <c r="K119" s="258">
        <f t="shared" si="18"/>
        <v>0.69250053699999992</v>
      </c>
      <c r="L119" s="258">
        <f t="shared" si="4"/>
        <v>0.69250053699999992</v>
      </c>
      <c r="M119" s="258"/>
      <c r="N119" s="258"/>
      <c r="O119" s="258">
        <f t="shared" si="19"/>
        <v>0.65288088</v>
      </c>
      <c r="P119" s="258">
        <f t="shared" si="19"/>
        <v>0.65878301759999991</v>
      </c>
      <c r="Q119" s="258">
        <f t="shared" si="19"/>
        <v>0.65893798240000001</v>
      </c>
      <c r="R119" s="258">
        <f t="shared" si="6"/>
        <v>0.65288088</v>
      </c>
      <c r="S119" s="258"/>
      <c r="T119" s="258"/>
      <c r="U119" s="258"/>
      <c r="V119" s="258"/>
      <c r="W119" s="258"/>
      <c r="X119" s="258"/>
      <c r="Y119" s="258"/>
      <c r="Z119" s="258"/>
      <c r="AA119" s="258"/>
    </row>
    <row r="120" spans="1:27" ht="14.25" hidden="1" customHeight="1">
      <c r="A120" s="258">
        <v>0.74</v>
      </c>
      <c r="B120" s="258">
        <f t="shared" si="16"/>
        <v>0.26</v>
      </c>
      <c r="C120" s="258">
        <f t="shared" si="17"/>
        <v>0.71249707815999996</v>
      </c>
      <c r="D120" s="258">
        <f t="shared" si="17"/>
        <v>0.71281239784000006</v>
      </c>
      <c r="E120" s="258">
        <f t="shared" si="17"/>
        <v>0.70626243999999994</v>
      </c>
      <c r="F120" s="258">
        <f t="shared" si="2"/>
        <v>0.70626243999999994</v>
      </c>
      <c r="G120" s="258"/>
      <c r="H120" s="258"/>
      <c r="I120" s="258">
        <f t="shared" si="18"/>
        <v>0.692614234</v>
      </c>
      <c r="J120" s="258">
        <f t="shared" si="18"/>
        <v>0.69878755999999997</v>
      </c>
      <c r="K120" s="258">
        <f t="shared" si="18"/>
        <v>0.69241210600000003</v>
      </c>
      <c r="L120" s="258">
        <f t="shared" si="4"/>
        <v>0.69241210600000003</v>
      </c>
      <c r="M120" s="258"/>
      <c r="N120" s="258"/>
      <c r="O120" s="258">
        <f t="shared" si="19"/>
        <v>0.65271244000000006</v>
      </c>
      <c r="P120" s="258">
        <f t="shared" si="19"/>
        <v>0.65886386879999992</v>
      </c>
      <c r="Q120" s="258">
        <f t="shared" si="19"/>
        <v>0.65902557119999994</v>
      </c>
      <c r="R120" s="258">
        <f t="shared" si="6"/>
        <v>0.65271244000000006</v>
      </c>
      <c r="S120" s="258"/>
      <c r="T120" s="258"/>
      <c r="U120" s="258"/>
      <c r="V120" s="258"/>
      <c r="W120" s="258"/>
      <c r="X120" s="258"/>
      <c r="Y120" s="258"/>
      <c r="Z120" s="258"/>
      <c r="AA120" s="258"/>
    </row>
    <row r="121" spans="1:27" ht="14.25" hidden="1" customHeight="1">
      <c r="A121" s="258">
        <v>0.75</v>
      </c>
      <c r="B121" s="258">
        <f t="shared" si="16"/>
        <v>0.25</v>
      </c>
      <c r="C121" s="258">
        <f t="shared" si="17"/>
        <v>0.71257472899999996</v>
      </c>
      <c r="D121" s="258">
        <f t="shared" si="17"/>
        <v>0.71290318699999999</v>
      </c>
      <c r="E121" s="258">
        <f t="shared" si="17"/>
        <v>0.706094</v>
      </c>
      <c r="F121" s="258">
        <f t="shared" si="2"/>
        <v>0.706094</v>
      </c>
      <c r="G121" s="258"/>
      <c r="H121" s="258"/>
      <c r="I121" s="258">
        <f t="shared" si="18"/>
        <v>0.69253422499999995</v>
      </c>
      <c r="J121" s="258">
        <f t="shared" si="18"/>
        <v>0.69895599999999991</v>
      </c>
      <c r="K121" s="258">
        <f t="shared" si="18"/>
        <v>0.69232367499999992</v>
      </c>
      <c r="L121" s="258">
        <f t="shared" si="4"/>
        <v>0.69232367499999992</v>
      </c>
      <c r="M121" s="258"/>
      <c r="N121" s="258"/>
      <c r="O121" s="258">
        <f t="shared" si="19"/>
        <v>0.65254400000000001</v>
      </c>
      <c r="P121" s="258">
        <f t="shared" si="19"/>
        <v>0.65894471999999993</v>
      </c>
      <c r="Q121" s="258">
        <f t="shared" si="19"/>
        <v>0.65911315999999998</v>
      </c>
      <c r="R121" s="258">
        <f t="shared" si="6"/>
        <v>0.65254400000000001</v>
      </c>
      <c r="S121" s="258"/>
      <c r="T121" s="258"/>
      <c r="U121" s="258"/>
      <c r="V121" s="258"/>
      <c r="W121" s="258"/>
      <c r="X121" s="258"/>
      <c r="Y121" s="258"/>
      <c r="Z121" s="258"/>
      <c r="AA121" s="258"/>
    </row>
    <row r="122" spans="1:27" ht="14.25" hidden="1" customHeight="1">
      <c r="A122" s="258">
        <v>0.76</v>
      </c>
      <c r="B122" s="258">
        <f t="shared" si="16"/>
        <v>0.24</v>
      </c>
      <c r="C122" s="258">
        <f t="shared" si="17"/>
        <v>0.71265237983999996</v>
      </c>
      <c r="D122" s="258">
        <f t="shared" si="17"/>
        <v>0.71299397615999993</v>
      </c>
      <c r="E122" s="258">
        <f t="shared" si="17"/>
        <v>0.70592556000000006</v>
      </c>
      <c r="F122" s="258">
        <f t="shared" si="2"/>
        <v>0.70592556000000006</v>
      </c>
      <c r="G122" s="258"/>
      <c r="H122" s="258"/>
      <c r="I122" s="258">
        <f t="shared" si="18"/>
        <v>0.69245421600000001</v>
      </c>
      <c r="J122" s="258">
        <f t="shared" si="18"/>
        <v>0.69912443999999985</v>
      </c>
      <c r="K122" s="258">
        <f t="shared" si="18"/>
        <v>0.69223524399999992</v>
      </c>
      <c r="L122" s="258">
        <f t="shared" si="4"/>
        <v>0.69223524399999992</v>
      </c>
      <c r="M122" s="258"/>
      <c r="N122" s="258"/>
      <c r="O122" s="258">
        <f t="shared" si="19"/>
        <v>0.65237556000000008</v>
      </c>
      <c r="P122" s="258">
        <f t="shared" si="19"/>
        <v>0.65902557119999994</v>
      </c>
      <c r="Q122" s="258">
        <f t="shared" si="19"/>
        <v>0.65920074880000001</v>
      </c>
      <c r="R122" s="258">
        <f t="shared" si="6"/>
        <v>0.65237556000000008</v>
      </c>
      <c r="S122" s="258"/>
      <c r="T122" s="258"/>
      <c r="U122" s="258"/>
      <c r="V122" s="258"/>
      <c r="W122" s="258"/>
      <c r="X122" s="258"/>
      <c r="Y122" s="258"/>
      <c r="Z122" s="258"/>
      <c r="AA122" s="258"/>
    </row>
    <row r="123" spans="1:27" ht="14.25" hidden="1" customHeight="1">
      <c r="A123" s="258">
        <v>0.77</v>
      </c>
      <c r="B123" s="258">
        <f t="shared" si="16"/>
        <v>0.22999999999999998</v>
      </c>
      <c r="C123" s="258">
        <f t="shared" si="17"/>
        <v>0.71273003067999996</v>
      </c>
      <c r="D123" s="258">
        <f t="shared" si="17"/>
        <v>0.71308476531999998</v>
      </c>
      <c r="E123" s="258">
        <f t="shared" si="17"/>
        <v>0.70575712000000013</v>
      </c>
      <c r="F123" s="258">
        <f t="shared" si="2"/>
        <v>0.70575712000000013</v>
      </c>
      <c r="G123" s="258"/>
      <c r="H123" s="258"/>
      <c r="I123" s="258">
        <f t="shared" si="18"/>
        <v>0.69237420699999996</v>
      </c>
      <c r="J123" s="258">
        <f t="shared" si="18"/>
        <v>0.69929287999999989</v>
      </c>
      <c r="K123" s="258">
        <f t="shared" si="18"/>
        <v>0.69214681299999992</v>
      </c>
      <c r="L123" s="258">
        <f t="shared" si="4"/>
        <v>0.69214681299999992</v>
      </c>
      <c r="M123" s="258"/>
      <c r="N123" s="258"/>
      <c r="O123" s="258">
        <f t="shared" si="19"/>
        <v>0.65220712000000003</v>
      </c>
      <c r="P123" s="258">
        <f t="shared" si="19"/>
        <v>0.65910642239999995</v>
      </c>
      <c r="Q123" s="258">
        <f t="shared" si="19"/>
        <v>0.65928833760000005</v>
      </c>
      <c r="R123" s="258">
        <f t="shared" si="6"/>
        <v>0.65220712000000003</v>
      </c>
      <c r="S123" s="258"/>
      <c r="T123" s="258"/>
      <c r="U123" s="258"/>
      <c r="V123" s="258"/>
      <c r="W123" s="258"/>
      <c r="X123" s="258"/>
      <c r="Y123" s="258"/>
      <c r="Z123" s="258"/>
      <c r="AA123" s="258"/>
    </row>
    <row r="124" spans="1:27" ht="14.25" hidden="1" customHeight="1">
      <c r="A124" s="258">
        <v>0.78</v>
      </c>
      <c r="B124" s="258">
        <f t="shared" si="16"/>
        <v>0.21999999999999997</v>
      </c>
      <c r="C124" s="258">
        <f t="shared" si="17"/>
        <v>0.71280768151999996</v>
      </c>
      <c r="D124" s="258">
        <f t="shared" si="17"/>
        <v>0.71317555448000003</v>
      </c>
      <c r="E124" s="258">
        <f t="shared" si="17"/>
        <v>0.70558867999999997</v>
      </c>
      <c r="F124" s="258">
        <f t="shared" si="2"/>
        <v>0.70558867999999997</v>
      </c>
      <c r="G124" s="258"/>
      <c r="H124" s="258"/>
      <c r="I124" s="258">
        <f t="shared" si="18"/>
        <v>0.69229419800000003</v>
      </c>
      <c r="J124" s="258">
        <f t="shared" si="18"/>
        <v>0.69946131999999983</v>
      </c>
      <c r="K124" s="258">
        <f t="shared" si="18"/>
        <v>0.69205838199999992</v>
      </c>
      <c r="L124" s="258">
        <f t="shared" si="4"/>
        <v>0.69205838199999992</v>
      </c>
      <c r="M124" s="258"/>
      <c r="N124" s="258"/>
      <c r="O124" s="258">
        <f t="shared" si="19"/>
        <v>0.65203867999999998</v>
      </c>
      <c r="P124" s="258">
        <f t="shared" si="19"/>
        <v>0.65918727359999996</v>
      </c>
      <c r="Q124" s="258">
        <f t="shared" si="19"/>
        <v>0.65937592639999998</v>
      </c>
      <c r="R124" s="258">
        <f t="shared" si="6"/>
        <v>0.65203867999999998</v>
      </c>
      <c r="S124" s="258"/>
      <c r="T124" s="258"/>
      <c r="U124" s="258"/>
      <c r="V124" s="258"/>
      <c r="W124" s="258"/>
      <c r="X124" s="258"/>
      <c r="Y124" s="258"/>
      <c r="Z124" s="258"/>
      <c r="AA124" s="258"/>
    </row>
    <row r="125" spans="1:27" ht="14.25" hidden="1" customHeight="1">
      <c r="A125" s="258">
        <v>0.79</v>
      </c>
      <c r="B125" s="258">
        <f t="shared" si="16"/>
        <v>0.20999999999999996</v>
      </c>
      <c r="C125" s="258">
        <f t="shared" si="17"/>
        <v>0.71288533235999996</v>
      </c>
      <c r="D125" s="258">
        <f t="shared" si="17"/>
        <v>0.71326634363999997</v>
      </c>
      <c r="E125" s="258">
        <f t="shared" si="17"/>
        <v>0.70542024000000003</v>
      </c>
      <c r="F125" s="258">
        <f t="shared" si="2"/>
        <v>0.70542024000000003</v>
      </c>
      <c r="G125" s="258"/>
      <c r="H125" s="258"/>
      <c r="I125" s="258">
        <f t="shared" si="18"/>
        <v>0.69221418899999998</v>
      </c>
      <c r="J125" s="258">
        <f t="shared" si="18"/>
        <v>0.69962975999999988</v>
      </c>
      <c r="K125" s="258">
        <f t="shared" si="18"/>
        <v>0.69196995099999992</v>
      </c>
      <c r="L125" s="258">
        <f t="shared" si="4"/>
        <v>0.69196995099999992</v>
      </c>
      <c r="M125" s="258"/>
      <c r="N125" s="258"/>
      <c r="O125" s="258">
        <f t="shared" si="19"/>
        <v>0.65187024000000005</v>
      </c>
      <c r="P125" s="258">
        <f t="shared" si="19"/>
        <v>0.65926812479999997</v>
      </c>
      <c r="Q125" s="258">
        <f t="shared" si="19"/>
        <v>0.65946351520000002</v>
      </c>
      <c r="R125" s="258">
        <f t="shared" si="6"/>
        <v>0.65187024000000005</v>
      </c>
      <c r="S125" s="258"/>
      <c r="T125" s="258"/>
      <c r="U125" s="258"/>
      <c r="V125" s="258"/>
      <c r="W125" s="258"/>
      <c r="X125" s="258"/>
      <c r="Y125" s="258"/>
      <c r="Z125" s="258"/>
      <c r="AA125" s="258"/>
    </row>
    <row r="126" spans="1:27" ht="14.25" hidden="1" customHeight="1">
      <c r="A126" s="258">
        <v>0.8</v>
      </c>
      <c r="B126" s="258">
        <f t="shared" si="16"/>
        <v>0.19999999999999996</v>
      </c>
      <c r="C126" s="258">
        <f t="shared" ref="C126:E141" si="20">$A126*B$42+$B126*B$43</f>
        <v>0.71296298319999996</v>
      </c>
      <c r="D126" s="258">
        <f t="shared" si="20"/>
        <v>0.71335713280000002</v>
      </c>
      <c r="E126" s="258">
        <f t="shared" si="20"/>
        <v>0.7052518000000001</v>
      </c>
      <c r="F126" s="258">
        <f t="shared" si="2"/>
        <v>0.7052518000000001</v>
      </c>
      <c r="G126" s="258"/>
      <c r="H126" s="258"/>
      <c r="I126" s="258">
        <f t="shared" ref="I126:K141" si="21">$A126*H$42+$B126*H$43</f>
        <v>0.69213418000000004</v>
      </c>
      <c r="J126" s="258">
        <f t="shared" si="21"/>
        <v>0.69979819999999993</v>
      </c>
      <c r="K126" s="258">
        <f t="shared" si="21"/>
        <v>0.69188151999999992</v>
      </c>
      <c r="L126" s="258">
        <f t="shared" si="4"/>
        <v>0.69188151999999992</v>
      </c>
      <c r="M126" s="258"/>
      <c r="N126" s="258"/>
      <c r="O126" s="258">
        <f t="shared" ref="O126:Q141" si="22">$A126*N$42+$B126*N$43</f>
        <v>0.65170180000000011</v>
      </c>
      <c r="P126" s="258">
        <f t="shared" si="22"/>
        <v>0.65934897599999986</v>
      </c>
      <c r="Q126" s="258">
        <f t="shared" si="22"/>
        <v>0.65955110400000005</v>
      </c>
      <c r="R126" s="258">
        <f t="shared" si="6"/>
        <v>0.65170180000000011</v>
      </c>
      <c r="S126" s="258"/>
      <c r="T126" s="258"/>
      <c r="U126" s="258"/>
      <c r="V126" s="258"/>
      <c r="W126" s="258"/>
      <c r="X126" s="258"/>
      <c r="Y126" s="258"/>
      <c r="Z126" s="258"/>
      <c r="AA126" s="258"/>
    </row>
    <row r="127" spans="1:27" ht="14.25" hidden="1" customHeight="1">
      <c r="A127" s="258">
        <v>0.81</v>
      </c>
      <c r="B127" s="258">
        <f t="shared" si="16"/>
        <v>0.18999999999999995</v>
      </c>
      <c r="C127" s="258">
        <f t="shared" si="20"/>
        <v>0.71304063403999995</v>
      </c>
      <c r="D127" s="258">
        <f t="shared" si="20"/>
        <v>0.71344792195999995</v>
      </c>
      <c r="E127" s="258">
        <f t="shared" si="20"/>
        <v>0.70508336000000005</v>
      </c>
      <c r="F127" s="258">
        <f t="shared" si="2"/>
        <v>0.70508336000000005</v>
      </c>
      <c r="G127" s="258"/>
      <c r="H127" s="258"/>
      <c r="I127" s="258">
        <f t="shared" si="21"/>
        <v>0.692054171</v>
      </c>
      <c r="J127" s="258">
        <f t="shared" si="21"/>
        <v>0.69996663999999986</v>
      </c>
      <c r="K127" s="258">
        <f t="shared" si="21"/>
        <v>0.69179308899999992</v>
      </c>
      <c r="L127" s="258">
        <f t="shared" si="4"/>
        <v>0.69179308899999992</v>
      </c>
      <c r="M127" s="258"/>
      <c r="N127" s="258"/>
      <c r="O127" s="258">
        <f t="shared" si="22"/>
        <v>0.65153336000000006</v>
      </c>
      <c r="P127" s="258">
        <f t="shared" si="22"/>
        <v>0.65942982719999998</v>
      </c>
      <c r="Q127" s="258">
        <f t="shared" si="22"/>
        <v>0.65963869280000009</v>
      </c>
      <c r="R127" s="258">
        <f t="shared" si="6"/>
        <v>0.65153336000000006</v>
      </c>
      <c r="S127" s="258"/>
      <c r="T127" s="258"/>
      <c r="U127" s="258"/>
      <c r="V127" s="258"/>
      <c r="W127" s="258"/>
      <c r="X127" s="258"/>
      <c r="Y127" s="258"/>
      <c r="Z127" s="258"/>
      <c r="AA127" s="258"/>
    </row>
    <row r="128" spans="1:27" ht="14.25" hidden="1" customHeight="1">
      <c r="A128" s="258">
        <v>0.82</v>
      </c>
      <c r="B128" s="258">
        <f t="shared" si="16"/>
        <v>0.18000000000000005</v>
      </c>
      <c r="C128" s="258">
        <f t="shared" si="20"/>
        <v>0.71311828487999995</v>
      </c>
      <c r="D128" s="258">
        <f t="shared" si="20"/>
        <v>0.71353871112</v>
      </c>
      <c r="E128" s="258">
        <f t="shared" si="20"/>
        <v>0.70491492</v>
      </c>
      <c r="F128" s="258">
        <f t="shared" si="2"/>
        <v>0.70491492</v>
      </c>
      <c r="G128" s="258"/>
      <c r="H128" s="258"/>
      <c r="I128" s="258">
        <f t="shared" si="21"/>
        <v>0.69197416200000006</v>
      </c>
      <c r="J128" s="258">
        <f t="shared" si="21"/>
        <v>0.70013507999999991</v>
      </c>
      <c r="K128" s="258">
        <f t="shared" si="21"/>
        <v>0.69170465799999992</v>
      </c>
      <c r="L128" s="258">
        <f t="shared" si="4"/>
        <v>0.69170465799999992</v>
      </c>
      <c r="M128" s="258"/>
      <c r="N128" s="258"/>
      <c r="O128" s="258">
        <f t="shared" si="22"/>
        <v>0.65136492000000001</v>
      </c>
      <c r="P128" s="258">
        <f t="shared" si="22"/>
        <v>0.65951067839999999</v>
      </c>
      <c r="Q128" s="258">
        <f t="shared" si="22"/>
        <v>0.65972628160000002</v>
      </c>
      <c r="R128" s="258">
        <f t="shared" si="6"/>
        <v>0.65136492000000001</v>
      </c>
      <c r="S128" s="258"/>
      <c r="T128" s="258"/>
      <c r="U128" s="258"/>
      <c r="V128" s="258"/>
      <c r="W128" s="258"/>
      <c r="X128" s="258"/>
      <c r="Y128" s="258"/>
      <c r="Z128" s="258"/>
      <c r="AA128" s="258"/>
    </row>
    <row r="129" spans="1:27" ht="14.25" hidden="1" customHeight="1">
      <c r="A129" s="258">
        <v>0.83</v>
      </c>
      <c r="B129" s="258">
        <f t="shared" si="16"/>
        <v>0.17000000000000004</v>
      </c>
      <c r="C129" s="258">
        <f t="shared" si="20"/>
        <v>0.71319593571999995</v>
      </c>
      <c r="D129" s="258">
        <f t="shared" si="20"/>
        <v>0.71362950028000005</v>
      </c>
      <c r="E129" s="258">
        <f t="shared" si="20"/>
        <v>0.70474648000000006</v>
      </c>
      <c r="F129" s="258">
        <f t="shared" si="2"/>
        <v>0.70474648000000006</v>
      </c>
      <c r="G129" s="258"/>
      <c r="H129" s="258"/>
      <c r="I129" s="258">
        <f t="shared" si="21"/>
        <v>0.69189415300000001</v>
      </c>
      <c r="J129" s="258">
        <f t="shared" si="21"/>
        <v>0.70030351999999996</v>
      </c>
      <c r="K129" s="258">
        <f t="shared" si="21"/>
        <v>0.69161622699999992</v>
      </c>
      <c r="L129" s="258">
        <f t="shared" si="4"/>
        <v>0.69161622699999992</v>
      </c>
      <c r="M129" s="258"/>
      <c r="N129" s="258"/>
      <c r="O129" s="258">
        <f t="shared" si="22"/>
        <v>0.65119648000000008</v>
      </c>
      <c r="P129" s="258">
        <f t="shared" si="22"/>
        <v>0.65959152959999989</v>
      </c>
      <c r="Q129" s="258">
        <f t="shared" si="22"/>
        <v>0.65981387040000006</v>
      </c>
      <c r="R129" s="258">
        <f t="shared" si="6"/>
        <v>0.65119648000000008</v>
      </c>
      <c r="S129" s="258"/>
      <c r="T129" s="258"/>
      <c r="U129" s="258"/>
      <c r="V129" s="258"/>
      <c r="W129" s="258"/>
      <c r="X129" s="258"/>
      <c r="Y129" s="258"/>
      <c r="Z129" s="258"/>
      <c r="AA129" s="258"/>
    </row>
    <row r="130" spans="1:27" ht="14.25" hidden="1" customHeight="1">
      <c r="A130" s="258">
        <v>0.84</v>
      </c>
      <c r="B130" s="258">
        <f t="shared" si="16"/>
        <v>0.16000000000000003</v>
      </c>
      <c r="C130" s="258">
        <f t="shared" si="20"/>
        <v>0.71327358655999995</v>
      </c>
      <c r="D130" s="258">
        <f t="shared" si="20"/>
        <v>0.71372028943999999</v>
      </c>
      <c r="E130" s="258">
        <f t="shared" si="20"/>
        <v>0.70457804000000002</v>
      </c>
      <c r="F130" s="258">
        <f t="shared" si="2"/>
        <v>0.70457804000000002</v>
      </c>
      <c r="G130" s="258"/>
      <c r="H130" s="258"/>
      <c r="I130" s="258">
        <f t="shared" si="21"/>
        <v>0.69181414399999996</v>
      </c>
      <c r="J130" s="258">
        <f t="shared" si="21"/>
        <v>0.70047196</v>
      </c>
      <c r="K130" s="258">
        <f t="shared" si="21"/>
        <v>0.69152779599999992</v>
      </c>
      <c r="L130" s="258">
        <f t="shared" si="4"/>
        <v>0.69152779599999992</v>
      </c>
      <c r="M130" s="258"/>
      <c r="N130" s="258"/>
      <c r="O130" s="258">
        <f t="shared" si="22"/>
        <v>0.65102804000000003</v>
      </c>
      <c r="P130" s="258">
        <f t="shared" si="22"/>
        <v>0.6596723807999999</v>
      </c>
      <c r="Q130" s="258">
        <f t="shared" si="22"/>
        <v>0.65990145919999998</v>
      </c>
      <c r="R130" s="258">
        <f t="shared" si="6"/>
        <v>0.65102804000000003</v>
      </c>
      <c r="S130" s="258"/>
      <c r="T130" s="258"/>
      <c r="U130" s="258"/>
      <c r="V130" s="258"/>
      <c r="W130" s="258"/>
      <c r="X130" s="258"/>
      <c r="Y130" s="258"/>
      <c r="Z130" s="258"/>
      <c r="AA130" s="258"/>
    </row>
    <row r="131" spans="1:27" ht="14.25" hidden="1" customHeight="1">
      <c r="A131" s="258">
        <v>0.85</v>
      </c>
      <c r="B131" s="258">
        <f t="shared" si="16"/>
        <v>0.15000000000000002</v>
      </c>
      <c r="C131" s="258">
        <f t="shared" si="20"/>
        <v>0.71335123739999995</v>
      </c>
      <c r="D131" s="258">
        <f t="shared" si="20"/>
        <v>0.71381107860000004</v>
      </c>
      <c r="E131" s="258">
        <f t="shared" si="20"/>
        <v>0.70440959999999997</v>
      </c>
      <c r="F131" s="258">
        <f t="shared" si="2"/>
        <v>0.70440959999999997</v>
      </c>
      <c r="G131" s="258"/>
      <c r="H131" s="258"/>
      <c r="I131" s="258">
        <f t="shared" si="21"/>
        <v>0.69173413499999992</v>
      </c>
      <c r="J131" s="258">
        <f t="shared" si="21"/>
        <v>0.70064039999999983</v>
      </c>
      <c r="K131" s="258">
        <f t="shared" si="21"/>
        <v>0.69143936499999992</v>
      </c>
      <c r="L131" s="258">
        <f t="shared" si="4"/>
        <v>0.69143936499999992</v>
      </c>
      <c r="M131" s="258"/>
      <c r="N131" s="258"/>
      <c r="O131" s="258">
        <f t="shared" si="22"/>
        <v>0.65085959999999998</v>
      </c>
      <c r="P131" s="258">
        <f t="shared" si="22"/>
        <v>0.65975323200000002</v>
      </c>
      <c r="Q131" s="258">
        <f t="shared" si="22"/>
        <v>0.65998904800000002</v>
      </c>
      <c r="R131" s="258">
        <f t="shared" si="6"/>
        <v>0.65085959999999998</v>
      </c>
      <c r="S131" s="258"/>
      <c r="T131" s="258"/>
      <c r="U131" s="258"/>
      <c r="V131" s="258"/>
      <c r="W131" s="258"/>
      <c r="X131" s="258"/>
      <c r="Y131" s="258"/>
      <c r="Z131" s="258"/>
      <c r="AA131" s="258"/>
    </row>
    <row r="132" spans="1:27" ht="14.25" hidden="1" customHeight="1">
      <c r="A132" s="258">
        <v>0.86</v>
      </c>
      <c r="B132" s="258">
        <f t="shared" si="16"/>
        <v>0.14000000000000001</v>
      </c>
      <c r="C132" s="258">
        <f t="shared" si="20"/>
        <v>0.71342888823999995</v>
      </c>
      <c r="D132" s="258">
        <f t="shared" si="20"/>
        <v>0.71390186775999998</v>
      </c>
      <c r="E132" s="258">
        <f t="shared" si="20"/>
        <v>0.70424116000000003</v>
      </c>
      <c r="F132" s="258">
        <f t="shared" si="2"/>
        <v>0.70424116000000003</v>
      </c>
      <c r="G132" s="258"/>
      <c r="H132" s="258"/>
      <c r="I132" s="258">
        <f t="shared" si="21"/>
        <v>0.69165412599999998</v>
      </c>
      <c r="J132" s="258">
        <f t="shared" si="21"/>
        <v>0.70080883999999988</v>
      </c>
      <c r="K132" s="258">
        <f t="shared" si="21"/>
        <v>0.69135093399999992</v>
      </c>
      <c r="L132" s="258">
        <f t="shared" si="4"/>
        <v>0.69135093399999992</v>
      </c>
      <c r="M132" s="258"/>
      <c r="N132" s="258"/>
      <c r="O132" s="258">
        <f t="shared" si="22"/>
        <v>0.65069116000000005</v>
      </c>
      <c r="P132" s="258">
        <f t="shared" si="22"/>
        <v>0.65983408319999992</v>
      </c>
      <c r="Q132" s="258">
        <f t="shared" si="22"/>
        <v>0.66007663680000006</v>
      </c>
      <c r="R132" s="258">
        <f t="shared" si="6"/>
        <v>0.65069116000000005</v>
      </c>
      <c r="S132" s="258"/>
      <c r="T132" s="258"/>
      <c r="U132" s="258"/>
      <c r="V132" s="258"/>
      <c r="W132" s="258"/>
      <c r="X132" s="258"/>
      <c r="Y132" s="258"/>
      <c r="Z132" s="258"/>
      <c r="AA132" s="258"/>
    </row>
    <row r="133" spans="1:27" ht="14.25" hidden="1" customHeight="1">
      <c r="A133" s="258">
        <v>0.87</v>
      </c>
      <c r="B133" s="258">
        <f t="shared" si="16"/>
        <v>0.13</v>
      </c>
      <c r="C133" s="258">
        <f t="shared" si="20"/>
        <v>0.71350653907999995</v>
      </c>
      <c r="D133" s="258">
        <f t="shared" si="20"/>
        <v>0.71399265692000002</v>
      </c>
      <c r="E133" s="258">
        <f t="shared" si="20"/>
        <v>0.7040727200000001</v>
      </c>
      <c r="F133" s="258">
        <f t="shared" si="2"/>
        <v>0.7040727200000001</v>
      </c>
      <c r="G133" s="258"/>
      <c r="H133" s="258"/>
      <c r="I133" s="258">
        <f t="shared" si="21"/>
        <v>0.69157411700000004</v>
      </c>
      <c r="J133" s="258">
        <f t="shared" si="21"/>
        <v>0.70097727999999981</v>
      </c>
      <c r="K133" s="258">
        <f t="shared" si="21"/>
        <v>0.69126250299999992</v>
      </c>
      <c r="L133" s="258">
        <f t="shared" si="4"/>
        <v>0.69126250299999992</v>
      </c>
      <c r="M133" s="258"/>
      <c r="N133" s="258"/>
      <c r="O133" s="258">
        <f t="shared" si="22"/>
        <v>0.65052272</v>
      </c>
      <c r="P133" s="258">
        <f t="shared" si="22"/>
        <v>0.65991493440000004</v>
      </c>
      <c r="Q133" s="258">
        <f t="shared" si="22"/>
        <v>0.6601642256000001</v>
      </c>
      <c r="R133" s="258">
        <f t="shared" si="6"/>
        <v>0.65052272</v>
      </c>
      <c r="S133" s="258"/>
      <c r="T133" s="258"/>
      <c r="U133" s="258"/>
      <c r="V133" s="258"/>
      <c r="W133" s="258"/>
      <c r="X133" s="258"/>
      <c r="Y133" s="258"/>
      <c r="Z133" s="258"/>
      <c r="AA133" s="258"/>
    </row>
    <row r="134" spans="1:27" ht="14.25" hidden="1" customHeight="1">
      <c r="A134" s="258">
        <v>0.88</v>
      </c>
      <c r="B134" s="258">
        <f t="shared" si="16"/>
        <v>0.12</v>
      </c>
      <c r="C134" s="258">
        <f t="shared" si="20"/>
        <v>0.71358418991999994</v>
      </c>
      <c r="D134" s="258">
        <f t="shared" si="20"/>
        <v>0.71408344607999996</v>
      </c>
      <c r="E134" s="258">
        <f t="shared" si="20"/>
        <v>0.70390427999999994</v>
      </c>
      <c r="F134" s="258">
        <f t="shared" si="2"/>
        <v>0.70390427999999994</v>
      </c>
      <c r="G134" s="258"/>
      <c r="H134" s="258"/>
      <c r="I134" s="258">
        <f t="shared" si="21"/>
        <v>0.691494108</v>
      </c>
      <c r="J134" s="258">
        <f t="shared" si="21"/>
        <v>0.70114571999999986</v>
      </c>
      <c r="K134" s="258">
        <f t="shared" si="21"/>
        <v>0.69117407199999992</v>
      </c>
      <c r="L134" s="258">
        <f t="shared" si="4"/>
        <v>0.69117407199999992</v>
      </c>
      <c r="M134" s="258"/>
      <c r="N134" s="258"/>
      <c r="O134" s="258">
        <f t="shared" si="22"/>
        <v>0.65035428000000006</v>
      </c>
      <c r="P134" s="258">
        <f t="shared" si="22"/>
        <v>0.65999578559999994</v>
      </c>
      <c r="Q134" s="258">
        <f t="shared" si="22"/>
        <v>0.66025181440000003</v>
      </c>
      <c r="R134" s="258">
        <f t="shared" si="6"/>
        <v>0.65035428000000006</v>
      </c>
      <c r="S134" s="258"/>
      <c r="T134" s="258"/>
      <c r="U134" s="258"/>
      <c r="V134" s="258"/>
      <c r="W134" s="258"/>
      <c r="X134" s="258"/>
      <c r="Y134" s="258"/>
      <c r="Z134" s="258"/>
      <c r="AA134" s="258"/>
    </row>
    <row r="135" spans="1:27" ht="14.25" hidden="1" customHeight="1">
      <c r="A135" s="258">
        <v>0.89</v>
      </c>
      <c r="B135" s="258">
        <f t="shared" si="16"/>
        <v>0.10999999999999999</v>
      </c>
      <c r="C135" s="258">
        <f t="shared" si="20"/>
        <v>0.71366184075999994</v>
      </c>
      <c r="D135" s="258">
        <f t="shared" si="20"/>
        <v>0.7141742352399999</v>
      </c>
      <c r="E135" s="258">
        <f t="shared" si="20"/>
        <v>0.70373584</v>
      </c>
      <c r="F135" s="258">
        <f t="shared" si="2"/>
        <v>0.70373584</v>
      </c>
      <c r="G135" s="258"/>
      <c r="H135" s="258"/>
      <c r="I135" s="258">
        <f t="shared" si="21"/>
        <v>0.69141409899999995</v>
      </c>
      <c r="J135" s="258">
        <f t="shared" si="21"/>
        <v>0.70131415999999991</v>
      </c>
      <c r="K135" s="258">
        <f t="shared" si="21"/>
        <v>0.69108564099999992</v>
      </c>
      <c r="L135" s="258">
        <f t="shared" si="4"/>
        <v>0.69108564099999992</v>
      </c>
      <c r="M135" s="258"/>
      <c r="N135" s="258"/>
      <c r="O135" s="258">
        <f t="shared" si="22"/>
        <v>0.65018584000000001</v>
      </c>
      <c r="P135" s="258">
        <f t="shared" si="22"/>
        <v>0.66007663679999995</v>
      </c>
      <c r="Q135" s="258">
        <f t="shared" si="22"/>
        <v>0.66033940320000006</v>
      </c>
      <c r="R135" s="258">
        <f t="shared" si="6"/>
        <v>0.65018584000000001</v>
      </c>
      <c r="S135" s="258"/>
      <c r="T135" s="258"/>
      <c r="U135" s="258"/>
      <c r="V135" s="258"/>
      <c r="W135" s="258"/>
      <c r="X135" s="258"/>
      <c r="Y135" s="258"/>
      <c r="Z135" s="258"/>
      <c r="AA135" s="258"/>
    </row>
    <row r="136" spans="1:27" ht="14.25" hidden="1" customHeight="1">
      <c r="A136" s="258">
        <v>0.9</v>
      </c>
      <c r="B136" s="258">
        <f t="shared" si="16"/>
        <v>9.9999999999999978E-2</v>
      </c>
      <c r="C136" s="258">
        <f t="shared" si="20"/>
        <v>0.71373949159999994</v>
      </c>
      <c r="D136" s="258">
        <f t="shared" si="20"/>
        <v>0.71426502439999995</v>
      </c>
      <c r="E136" s="258">
        <f t="shared" si="20"/>
        <v>0.70356740000000006</v>
      </c>
      <c r="F136" s="258">
        <f t="shared" si="2"/>
        <v>0.70356740000000006</v>
      </c>
      <c r="G136" s="258"/>
      <c r="H136" s="258"/>
      <c r="I136" s="258">
        <f t="shared" si="21"/>
        <v>0.69133409000000001</v>
      </c>
      <c r="J136" s="258">
        <f t="shared" si="21"/>
        <v>0.70148259999999985</v>
      </c>
      <c r="K136" s="258">
        <f t="shared" si="21"/>
        <v>0.69099720999999992</v>
      </c>
      <c r="L136" s="258">
        <f t="shared" si="4"/>
        <v>0.69099720999999992</v>
      </c>
      <c r="M136" s="258"/>
      <c r="N136" s="258"/>
      <c r="O136" s="258">
        <f t="shared" si="22"/>
        <v>0.65001740000000008</v>
      </c>
      <c r="P136" s="258">
        <f t="shared" si="22"/>
        <v>0.66015748799999996</v>
      </c>
      <c r="Q136" s="258">
        <f t="shared" si="22"/>
        <v>0.6604269920000001</v>
      </c>
      <c r="R136" s="258">
        <f t="shared" si="6"/>
        <v>0.65001740000000008</v>
      </c>
      <c r="S136" s="258"/>
      <c r="T136" s="258"/>
      <c r="U136" s="258"/>
      <c r="V136" s="258"/>
      <c r="W136" s="258"/>
      <c r="X136" s="258"/>
      <c r="Y136" s="258"/>
      <c r="Z136" s="258"/>
      <c r="AA136" s="258"/>
    </row>
    <row r="137" spans="1:27" ht="14.25" hidden="1" customHeight="1">
      <c r="A137" s="258">
        <v>0.91</v>
      </c>
      <c r="B137" s="258">
        <f t="shared" si="16"/>
        <v>8.9999999999999969E-2</v>
      </c>
      <c r="C137" s="258">
        <f t="shared" si="20"/>
        <v>0.71381714243999994</v>
      </c>
      <c r="D137" s="258">
        <f t="shared" si="20"/>
        <v>0.71435581355999989</v>
      </c>
      <c r="E137" s="258">
        <f t="shared" si="20"/>
        <v>0.70339896000000002</v>
      </c>
      <c r="F137" s="258">
        <f t="shared" si="2"/>
        <v>0.70339896000000002</v>
      </c>
      <c r="G137" s="258"/>
      <c r="H137" s="258"/>
      <c r="I137" s="258">
        <f t="shared" si="21"/>
        <v>0.69125408100000008</v>
      </c>
      <c r="J137" s="258">
        <f t="shared" si="21"/>
        <v>0.70165103999999989</v>
      </c>
      <c r="K137" s="258">
        <f t="shared" si="21"/>
        <v>0.69090877899999992</v>
      </c>
      <c r="L137" s="258">
        <f t="shared" si="4"/>
        <v>0.69090877899999992</v>
      </c>
      <c r="M137" s="258"/>
      <c r="N137" s="258"/>
      <c r="O137" s="258">
        <f t="shared" si="22"/>
        <v>0.64984896000000003</v>
      </c>
      <c r="P137" s="258">
        <f t="shared" si="22"/>
        <v>0.66023833919999997</v>
      </c>
      <c r="Q137" s="258">
        <f t="shared" si="22"/>
        <v>0.66051458080000003</v>
      </c>
      <c r="R137" s="258">
        <f t="shared" si="6"/>
        <v>0.64984896000000003</v>
      </c>
      <c r="S137" s="258"/>
      <c r="T137" s="258"/>
      <c r="U137" s="258"/>
      <c r="V137" s="258"/>
      <c r="W137" s="258"/>
      <c r="X137" s="258"/>
      <c r="Y137" s="258"/>
      <c r="Z137" s="258"/>
      <c r="AA137" s="258"/>
    </row>
    <row r="138" spans="1:27" ht="14.25" hidden="1" customHeight="1">
      <c r="A138" s="258">
        <v>0.92</v>
      </c>
      <c r="B138" s="258">
        <f t="shared" si="16"/>
        <v>7.999999999999996E-2</v>
      </c>
      <c r="C138" s="258">
        <f t="shared" si="20"/>
        <v>0.71389479327999994</v>
      </c>
      <c r="D138" s="258">
        <f t="shared" si="20"/>
        <v>0.71444660272000005</v>
      </c>
      <c r="E138" s="258">
        <f t="shared" si="20"/>
        <v>0.70323051999999997</v>
      </c>
      <c r="F138" s="258">
        <f t="shared" si="2"/>
        <v>0.70323051999999997</v>
      </c>
      <c r="G138" s="258"/>
      <c r="H138" s="258"/>
      <c r="I138" s="258">
        <f t="shared" si="21"/>
        <v>0.69117407200000003</v>
      </c>
      <c r="J138" s="258">
        <f t="shared" si="21"/>
        <v>0.70181947999999994</v>
      </c>
      <c r="K138" s="258">
        <f t="shared" si="21"/>
        <v>0.69082034799999992</v>
      </c>
      <c r="L138" s="258">
        <f t="shared" si="4"/>
        <v>0.69082034799999992</v>
      </c>
      <c r="M138" s="258"/>
      <c r="N138" s="258"/>
      <c r="O138" s="258">
        <f t="shared" si="22"/>
        <v>0.64968052000000009</v>
      </c>
      <c r="P138" s="258">
        <f t="shared" si="22"/>
        <v>0.66031919039999998</v>
      </c>
      <c r="Q138" s="258">
        <f t="shared" si="22"/>
        <v>0.66060216959999996</v>
      </c>
      <c r="R138" s="258">
        <f t="shared" si="6"/>
        <v>0.64968052000000009</v>
      </c>
      <c r="S138" s="258"/>
      <c r="T138" s="258"/>
      <c r="U138" s="258"/>
      <c r="V138" s="258"/>
      <c r="W138" s="258"/>
      <c r="X138" s="258"/>
      <c r="Y138" s="258"/>
      <c r="Z138" s="258"/>
      <c r="AA138" s="258"/>
    </row>
    <row r="139" spans="1:27" ht="14.25" hidden="1" customHeight="1">
      <c r="A139" s="258">
        <v>0.93</v>
      </c>
      <c r="B139" s="258">
        <f t="shared" si="16"/>
        <v>6.9999999999999951E-2</v>
      </c>
      <c r="C139" s="258">
        <f t="shared" si="20"/>
        <v>0.71397244411999994</v>
      </c>
      <c r="D139" s="258">
        <f t="shared" si="20"/>
        <v>0.71453739187999998</v>
      </c>
      <c r="E139" s="258">
        <f t="shared" si="20"/>
        <v>0.70306208000000003</v>
      </c>
      <c r="F139" s="258">
        <f t="shared" si="2"/>
        <v>0.70306208000000003</v>
      </c>
      <c r="G139" s="258"/>
      <c r="H139" s="258"/>
      <c r="I139" s="258">
        <f t="shared" si="21"/>
        <v>0.69109406299999998</v>
      </c>
      <c r="J139" s="258">
        <f t="shared" si="21"/>
        <v>0.70198791999999988</v>
      </c>
      <c r="K139" s="258">
        <f t="shared" si="21"/>
        <v>0.69073191699999992</v>
      </c>
      <c r="L139" s="258">
        <f t="shared" si="4"/>
        <v>0.69073191699999992</v>
      </c>
      <c r="M139" s="258"/>
      <c r="N139" s="258"/>
      <c r="O139" s="258">
        <f t="shared" si="22"/>
        <v>0.64951208000000005</v>
      </c>
      <c r="P139" s="258">
        <f t="shared" si="22"/>
        <v>0.66040004159999999</v>
      </c>
      <c r="Q139" s="258">
        <f t="shared" si="22"/>
        <v>0.66068975839999999</v>
      </c>
      <c r="R139" s="258">
        <f t="shared" si="6"/>
        <v>0.64951208000000005</v>
      </c>
      <c r="S139" s="258"/>
      <c r="T139" s="258"/>
      <c r="U139" s="258"/>
      <c r="V139" s="258"/>
      <c r="W139" s="258"/>
      <c r="X139" s="258"/>
      <c r="Y139" s="258"/>
      <c r="Z139" s="258"/>
      <c r="AA139" s="258"/>
    </row>
    <row r="140" spans="1:27" ht="14.25" hidden="1" customHeight="1">
      <c r="A140" s="258">
        <v>0.94</v>
      </c>
      <c r="B140" s="258">
        <f t="shared" si="16"/>
        <v>6.0000000000000053E-2</v>
      </c>
      <c r="C140" s="258">
        <f t="shared" si="20"/>
        <v>0.71405009495999994</v>
      </c>
      <c r="D140" s="258">
        <f t="shared" si="20"/>
        <v>0.71462818103999992</v>
      </c>
      <c r="E140" s="258">
        <f t="shared" si="20"/>
        <v>0.70289363999999999</v>
      </c>
      <c r="F140" s="258">
        <f t="shared" si="2"/>
        <v>0.70289363999999999</v>
      </c>
      <c r="G140" s="258"/>
      <c r="H140" s="258"/>
      <c r="I140" s="258">
        <f t="shared" si="21"/>
        <v>0.69101405400000004</v>
      </c>
      <c r="J140" s="258">
        <f t="shared" si="21"/>
        <v>0.70215635999999981</v>
      </c>
      <c r="K140" s="258">
        <f t="shared" si="21"/>
        <v>0.69064348599999992</v>
      </c>
      <c r="L140" s="258">
        <f t="shared" si="4"/>
        <v>0.69064348599999992</v>
      </c>
      <c r="M140" s="258"/>
      <c r="N140" s="258"/>
      <c r="O140" s="258">
        <f t="shared" si="22"/>
        <v>0.64934364</v>
      </c>
      <c r="P140" s="258">
        <f t="shared" si="22"/>
        <v>0.6604808928</v>
      </c>
      <c r="Q140" s="258">
        <f t="shared" si="22"/>
        <v>0.66077734720000003</v>
      </c>
      <c r="R140" s="258">
        <f t="shared" si="6"/>
        <v>0.64934364</v>
      </c>
      <c r="S140" s="258"/>
      <c r="T140" s="258"/>
      <c r="U140" s="258"/>
      <c r="V140" s="258"/>
      <c r="W140" s="258"/>
      <c r="X140" s="258"/>
      <c r="Y140" s="258"/>
      <c r="Z140" s="258"/>
      <c r="AA140" s="258"/>
    </row>
    <row r="141" spans="1:27" ht="14.25" hidden="1" customHeight="1">
      <c r="A141" s="258">
        <v>0.95</v>
      </c>
      <c r="B141" s="258">
        <f t="shared" si="16"/>
        <v>5.0000000000000044E-2</v>
      </c>
      <c r="C141" s="258">
        <f t="shared" si="20"/>
        <v>0.71412774579999994</v>
      </c>
      <c r="D141" s="258">
        <f t="shared" si="20"/>
        <v>0.71471897020000008</v>
      </c>
      <c r="E141" s="258">
        <f t="shared" si="20"/>
        <v>0.70272520000000005</v>
      </c>
      <c r="F141" s="258">
        <f t="shared" si="2"/>
        <v>0.70272520000000005</v>
      </c>
      <c r="G141" s="258"/>
      <c r="H141" s="258"/>
      <c r="I141" s="258">
        <f t="shared" si="21"/>
        <v>0.690934045</v>
      </c>
      <c r="J141" s="258">
        <f t="shared" si="21"/>
        <v>0.70232479999999986</v>
      </c>
      <c r="K141" s="258">
        <f t="shared" si="21"/>
        <v>0.69055505499999992</v>
      </c>
      <c r="L141" s="258">
        <f t="shared" si="4"/>
        <v>0.69055505499999992</v>
      </c>
      <c r="M141" s="258"/>
      <c r="N141" s="258"/>
      <c r="O141" s="258">
        <f t="shared" si="22"/>
        <v>0.64917520000000006</v>
      </c>
      <c r="P141" s="258">
        <f t="shared" si="22"/>
        <v>0.6605617439999999</v>
      </c>
      <c r="Q141" s="258">
        <f t="shared" si="22"/>
        <v>0.66086493600000007</v>
      </c>
      <c r="R141" s="258">
        <f t="shared" si="6"/>
        <v>0.64917520000000006</v>
      </c>
      <c r="S141" s="258"/>
      <c r="T141" s="258"/>
      <c r="U141" s="258"/>
      <c r="V141" s="258"/>
      <c r="W141" s="258"/>
      <c r="X141" s="258"/>
      <c r="Y141" s="258"/>
      <c r="Z141" s="258"/>
      <c r="AA141" s="258"/>
    </row>
    <row r="142" spans="1:27" ht="14.25" hidden="1" customHeight="1">
      <c r="A142" s="258">
        <v>0.96</v>
      </c>
      <c r="B142" s="258">
        <f t="shared" si="16"/>
        <v>4.0000000000000036E-2</v>
      </c>
      <c r="C142" s="258">
        <f t="shared" ref="C142:E146" si="23">$A142*B$42+$B142*B$43</f>
        <v>0.71420539663999993</v>
      </c>
      <c r="D142" s="258">
        <f t="shared" si="23"/>
        <v>0.71480975936000002</v>
      </c>
      <c r="E142" s="258">
        <f t="shared" si="23"/>
        <v>0.70255676</v>
      </c>
      <c r="F142" s="258">
        <f t="shared" si="2"/>
        <v>0.70255676</v>
      </c>
      <c r="G142" s="258"/>
      <c r="H142" s="258"/>
      <c r="I142" s="258">
        <f t="shared" ref="I142:K146" si="24">$A142*H$42+$B142*H$43</f>
        <v>0.69085403599999995</v>
      </c>
      <c r="J142" s="258">
        <f t="shared" si="24"/>
        <v>0.7024932399999998</v>
      </c>
      <c r="K142" s="258">
        <f t="shared" si="24"/>
        <v>0.69046662399999992</v>
      </c>
      <c r="L142" s="258">
        <f t="shared" si="4"/>
        <v>0.69046662399999992</v>
      </c>
      <c r="M142" s="258"/>
      <c r="N142" s="258"/>
      <c r="O142" s="258">
        <f t="shared" ref="O142:Q146" si="25">$A142*N$42+$B142*N$43</f>
        <v>0.64900676000000002</v>
      </c>
      <c r="P142" s="258">
        <f t="shared" si="25"/>
        <v>0.6606425951999999</v>
      </c>
      <c r="Q142" s="258">
        <f t="shared" si="25"/>
        <v>0.6609525248</v>
      </c>
      <c r="R142" s="258">
        <f t="shared" si="6"/>
        <v>0.64900676000000002</v>
      </c>
      <c r="S142" s="258"/>
      <c r="T142" s="258"/>
      <c r="U142" s="258"/>
      <c r="V142" s="258"/>
      <c r="W142" s="258"/>
      <c r="X142" s="258"/>
      <c r="Y142" s="258"/>
      <c r="Z142" s="258"/>
      <c r="AA142" s="258"/>
    </row>
    <row r="143" spans="1:27" ht="14.25" hidden="1" customHeight="1">
      <c r="A143" s="258">
        <v>0.97</v>
      </c>
      <c r="B143" s="258">
        <f t="shared" si="16"/>
        <v>3.0000000000000027E-2</v>
      </c>
      <c r="C143" s="258">
        <f t="shared" si="23"/>
        <v>0.71428304747999993</v>
      </c>
      <c r="D143" s="258">
        <f t="shared" si="23"/>
        <v>0.71490054852000007</v>
      </c>
      <c r="E143" s="258">
        <f t="shared" si="23"/>
        <v>0.70238832000000007</v>
      </c>
      <c r="F143" s="258">
        <f t="shared" si="2"/>
        <v>0.70238832000000007</v>
      </c>
      <c r="G143" s="258"/>
      <c r="H143" s="258"/>
      <c r="I143" s="258">
        <f t="shared" si="24"/>
        <v>0.6907740269999999</v>
      </c>
      <c r="J143" s="258">
        <f t="shared" si="24"/>
        <v>0.70266167999999984</v>
      </c>
      <c r="K143" s="258">
        <f t="shared" si="24"/>
        <v>0.69037819300000003</v>
      </c>
      <c r="L143" s="258">
        <f t="shared" si="4"/>
        <v>0.69037819300000003</v>
      </c>
      <c r="M143" s="258"/>
      <c r="N143" s="258"/>
      <c r="O143" s="258">
        <f t="shared" si="25"/>
        <v>0.64883832000000008</v>
      </c>
      <c r="P143" s="258">
        <f t="shared" si="25"/>
        <v>0.66072344639999991</v>
      </c>
      <c r="Q143" s="258">
        <f t="shared" si="25"/>
        <v>0.66104011360000003</v>
      </c>
      <c r="R143" s="258">
        <f t="shared" si="6"/>
        <v>0.64883832000000008</v>
      </c>
      <c r="S143" s="258"/>
      <c r="T143" s="258"/>
      <c r="U143" s="258"/>
      <c r="V143" s="258"/>
      <c r="W143" s="258"/>
      <c r="X143" s="258"/>
      <c r="Y143" s="258"/>
      <c r="Z143" s="258"/>
      <c r="AA143" s="258"/>
    </row>
    <row r="144" spans="1:27" ht="14.25" hidden="1" customHeight="1">
      <c r="A144" s="258">
        <v>0.98</v>
      </c>
      <c r="B144" s="258">
        <f t="shared" si="16"/>
        <v>2.0000000000000018E-2</v>
      </c>
      <c r="C144" s="258">
        <f t="shared" si="23"/>
        <v>0.71436069831999993</v>
      </c>
      <c r="D144" s="258">
        <f t="shared" si="23"/>
        <v>0.71499133768000001</v>
      </c>
      <c r="E144" s="258">
        <f t="shared" si="23"/>
        <v>0.70221988000000002</v>
      </c>
      <c r="F144" s="258">
        <f t="shared" si="2"/>
        <v>0.70221988000000002</v>
      </c>
      <c r="G144" s="258"/>
      <c r="H144" s="258"/>
      <c r="I144" s="258">
        <f t="shared" si="24"/>
        <v>0.69069401800000008</v>
      </c>
      <c r="J144" s="258">
        <f t="shared" si="24"/>
        <v>0.70283011999999989</v>
      </c>
      <c r="K144" s="258">
        <f t="shared" si="24"/>
        <v>0.69028976199999992</v>
      </c>
      <c r="L144" s="258">
        <f t="shared" si="4"/>
        <v>0.69028976199999992</v>
      </c>
      <c r="M144" s="258"/>
      <c r="N144" s="258"/>
      <c r="O144" s="258">
        <f t="shared" si="25"/>
        <v>0.64866988000000003</v>
      </c>
      <c r="P144" s="258">
        <f t="shared" si="25"/>
        <v>0.66080429759999992</v>
      </c>
      <c r="Q144" s="258">
        <f t="shared" si="25"/>
        <v>0.66112770239999996</v>
      </c>
      <c r="R144" s="258">
        <f t="shared" si="6"/>
        <v>0.64866988000000003</v>
      </c>
      <c r="S144" s="258"/>
      <c r="T144" s="258"/>
      <c r="U144" s="258"/>
      <c r="V144" s="258"/>
      <c r="W144" s="258"/>
      <c r="X144" s="258"/>
      <c r="Y144" s="258"/>
      <c r="Z144" s="258"/>
      <c r="AA144" s="258"/>
    </row>
    <row r="145" spans="1:27" ht="14.25" hidden="1" customHeight="1">
      <c r="A145" s="258">
        <v>0.99</v>
      </c>
      <c r="B145" s="258">
        <f t="shared" si="16"/>
        <v>1.0000000000000009E-2</v>
      </c>
      <c r="C145" s="258">
        <f t="shared" si="23"/>
        <v>0.71443834915999993</v>
      </c>
      <c r="D145" s="258">
        <f t="shared" si="23"/>
        <v>0.71508212684000005</v>
      </c>
      <c r="E145" s="258">
        <f t="shared" si="23"/>
        <v>0.70205143999999997</v>
      </c>
      <c r="F145" s="258">
        <f t="shared" si="2"/>
        <v>0.70205143999999997</v>
      </c>
      <c r="G145" s="258"/>
      <c r="H145" s="258"/>
      <c r="I145" s="258">
        <f t="shared" si="24"/>
        <v>0.69061400900000003</v>
      </c>
      <c r="J145" s="258">
        <f t="shared" si="24"/>
        <v>0.70299855999999983</v>
      </c>
      <c r="K145" s="258">
        <f t="shared" si="24"/>
        <v>0.69020133100000003</v>
      </c>
      <c r="L145" s="258">
        <f t="shared" si="4"/>
        <v>0.69020133100000003</v>
      </c>
      <c r="M145" s="258"/>
      <c r="N145" s="258"/>
      <c r="O145" s="258">
        <f t="shared" si="25"/>
        <v>0.6485014400000001</v>
      </c>
      <c r="P145" s="258">
        <f t="shared" si="25"/>
        <v>0.66088514879999993</v>
      </c>
      <c r="Q145" s="258">
        <f t="shared" si="25"/>
        <v>0.6612152912</v>
      </c>
      <c r="R145" s="258">
        <f t="shared" si="6"/>
        <v>0.6485014400000001</v>
      </c>
      <c r="S145" s="258"/>
      <c r="T145" s="258"/>
      <c r="U145" s="258"/>
      <c r="V145" s="258"/>
      <c r="W145" s="258"/>
      <c r="X145" s="258"/>
      <c r="Y145" s="258"/>
      <c r="Z145" s="258"/>
      <c r="AA145" s="258"/>
    </row>
    <row r="146" spans="1:27" ht="14.25" customHeight="1">
      <c r="A146" s="258">
        <v>1</v>
      </c>
      <c r="B146" s="258">
        <f t="shared" si="16"/>
        <v>0</v>
      </c>
      <c r="C146" s="258">
        <f t="shared" si="23"/>
        <v>0.71451599999999993</v>
      </c>
      <c r="D146" s="258">
        <f t="shared" si="23"/>
        <v>0.71517291599999999</v>
      </c>
      <c r="E146" s="258">
        <f t="shared" si="23"/>
        <v>0.70188300000000003</v>
      </c>
      <c r="F146" s="258">
        <f t="shared" si="2"/>
        <v>0.70188300000000003</v>
      </c>
      <c r="G146" s="258"/>
      <c r="H146" s="258"/>
      <c r="I146" s="258">
        <f t="shared" si="24"/>
        <v>0.69053399999999998</v>
      </c>
      <c r="J146" s="258">
        <f t="shared" si="24"/>
        <v>0.70316699999999988</v>
      </c>
      <c r="K146" s="258">
        <f t="shared" si="24"/>
        <v>0.69011289999999992</v>
      </c>
      <c r="L146" s="258">
        <f t="shared" si="4"/>
        <v>0.69011289999999992</v>
      </c>
      <c r="M146" s="258"/>
      <c r="N146" s="258"/>
      <c r="O146" s="258">
        <f t="shared" si="25"/>
        <v>0.64833300000000005</v>
      </c>
      <c r="P146" s="258">
        <f t="shared" si="25"/>
        <v>0.66096599999999994</v>
      </c>
      <c r="Q146" s="258">
        <f t="shared" si="25"/>
        <v>0.66130288000000004</v>
      </c>
      <c r="R146" s="258">
        <f t="shared" si="6"/>
        <v>0.64833300000000005</v>
      </c>
      <c r="S146" s="258"/>
      <c r="T146" s="258"/>
      <c r="U146" s="258"/>
      <c r="V146" s="258"/>
      <c r="W146" s="258"/>
      <c r="X146" s="258"/>
      <c r="Y146" s="258"/>
      <c r="Z146" s="258"/>
      <c r="AA146" s="258"/>
    </row>
    <row r="147" spans="1:27" ht="14.25" customHeight="1">
      <c r="A147" s="258"/>
      <c r="B147" s="258"/>
      <c r="C147" s="258"/>
      <c r="D147" s="258"/>
      <c r="E147" s="258"/>
      <c r="F147" s="258"/>
      <c r="G147" s="258"/>
      <c r="H147" s="258"/>
      <c r="I147" s="258"/>
      <c r="J147" s="258"/>
      <c r="K147" s="258"/>
      <c r="L147" s="258"/>
      <c r="M147" s="258"/>
      <c r="N147" s="258"/>
      <c r="O147" s="258"/>
      <c r="P147" s="258"/>
      <c r="Q147" s="258"/>
      <c r="R147" s="258"/>
      <c r="S147" s="258"/>
      <c r="T147" s="258"/>
      <c r="U147" s="258"/>
      <c r="V147" s="258"/>
      <c r="W147" s="258"/>
      <c r="X147" s="258"/>
      <c r="Y147" s="258"/>
      <c r="Z147" s="258"/>
      <c r="AA147" s="258"/>
    </row>
    <row r="148" spans="1:27" ht="14.25" customHeight="1">
      <c r="A148" s="121" t="s">
        <v>99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258"/>
      <c r="M148" s="258"/>
      <c r="N148" s="258"/>
      <c r="O148" s="258"/>
      <c r="P148" s="258"/>
      <c r="Q148" s="258"/>
      <c r="R148" s="258"/>
      <c r="S148" s="258"/>
      <c r="T148" s="258"/>
      <c r="U148" s="258"/>
      <c r="V148" s="258"/>
      <c r="W148" s="258"/>
      <c r="X148" s="258"/>
      <c r="Y148" s="258"/>
      <c r="Z148" s="258"/>
      <c r="AA148" s="258"/>
    </row>
    <row r="149" spans="1:27" ht="14.25" customHeight="1">
      <c r="A149" s="258"/>
      <c r="B149" s="258"/>
      <c r="C149" s="258"/>
      <c r="D149" s="258"/>
      <c r="E149" s="258"/>
      <c r="F149" s="258"/>
      <c r="G149" s="258"/>
      <c r="H149" s="258"/>
      <c r="I149" s="258"/>
      <c r="J149" s="258"/>
      <c r="K149" s="258"/>
      <c r="L149" s="258"/>
      <c r="M149" s="258"/>
      <c r="N149" s="258"/>
      <c r="O149" s="258"/>
      <c r="P149" s="258"/>
      <c r="Q149" s="258"/>
      <c r="R149" s="258"/>
      <c r="S149" s="258"/>
      <c r="T149" s="520" t="s">
        <v>100</v>
      </c>
      <c r="U149" s="521"/>
      <c r="V149" s="521"/>
      <c r="W149" s="258"/>
      <c r="X149" s="258"/>
      <c r="Y149" s="258"/>
      <c r="Z149" s="258"/>
      <c r="AA149" s="258"/>
    </row>
    <row r="150" spans="1:27" ht="14.25" customHeight="1">
      <c r="A150" s="258" t="s">
        <v>86</v>
      </c>
      <c r="B150" s="258" t="str">
        <f>$C$2</f>
        <v>oppA</v>
      </c>
      <c r="C150" s="258" t="str">
        <f>$D$2</f>
        <v>oppB</v>
      </c>
      <c r="D150" s="116" t="s">
        <v>78</v>
      </c>
      <c r="E150" s="258" t="s">
        <v>101</v>
      </c>
      <c r="F150" s="258"/>
      <c r="G150" s="258" t="s">
        <v>86</v>
      </c>
      <c r="H150" s="258" t="str">
        <f>$C$2</f>
        <v>oppA</v>
      </c>
      <c r="I150" s="258" t="str">
        <f>$E$2</f>
        <v>oppC</v>
      </c>
      <c r="J150" s="116" t="s">
        <v>78</v>
      </c>
      <c r="K150" s="258" t="s">
        <v>101</v>
      </c>
      <c r="L150" s="258"/>
      <c r="M150" s="258" t="s">
        <v>86</v>
      </c>
      <c r="N150" s="258" t="str">
        <f>$D$2</f>
        <v>oppB</v>
      </c>
      <c r="O150" s="258" t="str">
        <f>$E$2</f>
        <v>oppC</v>
      </c>
      <c r="P150" s="116" t="s">
        <v>78</v>
      </c>
      <c r="Q150" s="258" t="s">
        <v>101</v>
      </c>
      <c r="R150" s="258"/>
      <c r="S150" s="258"/>
      <c r="T150" s="124"/>
      <c r="U150" s="124" t="s">
        <v>101</v>
      </c>
      <c r="V150" s="124"/>
      <c r="W150" s="258"/>
      <c r="X150" s="258"/>
      <c r="Y150" s="258"/>
      <c r="Z150" s="258"/>
      <c r="AA150" s="258"/>
    </row>
    <row r="151" spans="1:27" ht="14.25" customHeight="1">
      <c r="A151" s="258" t="str">
        <f>$B$3</f>
        <v>myA</v>
      </c>
      <c r="B151" s="115">
        <f>$C3</f>
        <v>0.5</v>
      </c>
      <c r="C151" s="115">
        <f>$D3</f>
        <v>0.57799999999999996</v>
      </c>
      <c r="D151" s="123">
        <f t="array" ref="D151">INDEX($A$162:$A$5307,E$151)</f>
        <v>0</v>
      </c>
      <c r="E151" s="258">
        <f>MATCH(D154,F162:F5307,0)</f>
        <v>66</v>
      </c>
      <c r="F151" s="258"/>
      <c r="G151" s="258" t="str">
        <f>$B$3</f>
        <v>myA</v>
      </c>
      <c r="H151" s="115">
        <f>$C3</f>
        <v>0.5</v>
      </c>
      <c r="I151" s="115">
        <f>$E3</f>
        <v>0.55000000000000004</v>
      </c>
      <c r="J151" s="123">
        <f t="array" ref="J151">INDEX($A$162:$A$5307,K$151)</f>
        <v>0.44</v>
      </c>
      <c r="K151" s="258">
        <f>MATCH(J154,L162:L5307,0)</f>
        <v>3532</v>
      </c>
      <c r="L151" s="258"/>
      <c r="M151" s="258" t="str">
        <f>$B$3</f>
        <v>myA</v>
      </c>
      <c r="N151" s="115">
        <f>$D3</f>
        <v>0.57799999999999996</v>
      </c>
      <c r="O151" s="115">
        <f>$E3</f>
        <v>0.55000000000000004</v>
      </c>
      <c r="P151" s="123">
        <f t="array" ref="P151">INDEX($A$162:$A$5307,Q$151)</f>
        <v>0.34</v>
      </c>
      <c r="Q151" s="258">
        <f>MATCH(P154,R162:R5307,0)</f>
        <v>2882</v>
      </c>
      <c r="R151" s="258"/>
      <c r="S151" s="258"/>
      <c r="T151" s="124"/>
      <c r="U151" s="124">
        <f>MATCH(T154,W162:W5307,0)</f>
        <v>2771</v>
      </c>
      <c r="V151" s="124"/>
      <c r="W151" s="258"/>
      <c r="X151" s="258"/>
      <c r="Y151" s="258"/>
      <c r="Z151" s="258"/>
      <c r="AA151" s="258"/>
    </row>
    <row r="152" spans="1:27" ht="14.25" customHeight="1">
      <c r="A152" s="258" t="str">
        <f>$B$4</f>
        <v>myB</v>
      </c>
      <c r="B152" s="115">
        <f>$C4</f>
        <v>0.42199999999999999</v>
      </c>
      <c r="C152" s="115">
        <f>$D4</f>
        <v>0.5</v>
      </c>
      <c r="D152" s="123">
        <f t="array" ref="D152">INDEX($B$162:$B$5307,E$151)</f>
        <v>0.65</v>
      </c>
      <c r="E152" s="258"/>
      <c r="F152" s="258"/>
      <c r="G152" s="258" t="str">
        <f>$B$4</f>
        <v>myB</v>
      </c>
      <c r="H152" s="115">
        <f>$C4</f>
        <v>0.42199999999999999</v>
      </c>
      <c r="I152" s="115">
        <f>$E4</f>
        <v>0.54</v>
      </c>
      <c r="J152" s="123">
        <f t="array" ref="J152">INDEX($B$162:$B$5307,K$151)</f>
        <v>0.33</v>
      </c>
      <c r="K152" s="258"/>
      <c r="L152" s="258"/>
      <c r="M152" s="258" t="str">
        <f>$B$4</f>
        <v>myB</v>
      </c>
      <c r="N152" s="115">
        <f>$D4</f>
        <v>0.5</v>
      </c>
      <c r="O152" s="115">
        <f>$E4</f>
        <v>0.54</v>
      </c>
      <c r="P152" s="123">
        <f t="array" ref="P152">INDEX($B$162:$B$5307,Q$151)</f>
        <v>0.08</v>
      </c>
      <c r="Q152" s="258"/>
      <c r="R152" s="258"/>
      <c r="S152" s="258"/>
      <c r="T152" s="124"/>
      <c r="U152" s="124"/>
      <c r="V152" s="124"/>
      <c r="W152" s="258"/>
      <c r="X152" s="258"/>
      <c r="Y152" s="258"/>
      <c r="Z152" s="258"/>
      <c r="AA152" s="258"/>
    </row>
    <row r="153" spans="1:27" ht="14.25" customHeight="1">
      <c r="A153" s="258" t="str">
        <f>$B$5</f>
        <v>myC</v>
      </c>
      <c r="B153" s="115">
        <f>$C5</f>
        <v>0.45</v>
      </c>
      <c r="C153" s="115">
        <f>$D5</f>
        <v>0.46</v>
      </c>
      <c r="D153" s="123">
        <f>1-D151-D152</f>
        <v>0.35</v>
      </c>
      <c r="E153" s="258"/>
      <c r="F153" s="258"/>
      <c r="G153" s="258" t="str">
        <f>$B$5</f>
        <v>myC</v>
      </c>
      <c r="H153" s="115">
        <f>$C5</f>
        <v>0.45</v>
      </c>
      <c r="I153" s="115">
        <f>$E5</f>
        <v>0.5</v>
      </c>
      <c r="J153" s="123">
        <f>1-J151-J152</f>
        <v>0.23000000000000004</v>
      </c>
      <c r="K153" s="258"/>
      <c r="L153" s="258"/>
      <c r="M153" s="258" t="str">
        <f>$B$5</f>
        <v>myC</v>
      </c>
      <c r="N153" s="115">
        <f>$D5</f>
        <v>0.46</v>
      </c>
      <c r="O153" s="115">
        <f>$E5</f>
        <v>0.5</v>
      </c>
      <c r="P153" s="123">
        <f>1-P151-P152</f>
        <v>0.57999999999999996</v>
      </c>
      <c r="Q153" s="258"/>
      <c r="R153" s="258"/>
      <c r="S153" s="258"/>
      <c r="T153" s="124"/>
      <c r="U153" s="124"/>
      <c r="V153" s="124"/>
      <c r="W153" s="258"/>
      <c r="X153" s="258"/>
      <c r="Y153" s="258"/>
      <c r="Z153" s="258"/>
      <c r="AA153" s="258"/>
    </row>
    <row r="154" spans="1:27" ht="14.25" customHeight="1">
      <c r="A154" s="258"/>
      <c r="B154" s="258"/>
      <c r="C154" s="258" t="s">
        <v>91</v>
      </c>
      <c r="D154" s="258">
        <f>MAX(F162:F5312)</f>
        <v>0.28947855459999999</v>
      </c>
      <c r="E154" s="258"/>
      <c r="F154" s="258"/>
      <c r="G154" s="258"/>
      <c r="H154" s="258"/>
      <c r="I154" s="258" t="s">
        <v>91</v>
      </c>
      <c r="J154" s="258">
        <f>MAX(L162:L5312)</f>
        <v>0.30539396300000005</v>
      </c>
      <c r="K154" s="258"/>
      <c r="L154" s="258"/>
      <c r="M154" s="258"/>
      <c r="N154" s="258"/>
      <c r="O154" s="258" t="s">
        <v>91</v>
      </c>
      <c r="P154" s="258">
        <f>MAX(R162:R5312)</f>
        <v>0.3431338296</v>
      </c>
      <c r="Q154" s="258"/>
      <c r="R154" s="258"/>
      <c r="S154" s="258"/>
      <c r="T154" s="124">
        <f>MAX(W162:W5312)</f>
        <v>0.49991212633427201</v>
      </c>
      <c r="U154" s="124"/>
      <c r="V154" s="124"/>
      <c r="W154" s="258"/>
      <c r="X154" s="258"/>
      <c r="Y154" s="258"/>
      <c r="Z154" s="258"/>
      <c r="AA154" s="258"/>
    </row>
    <row r="155" spans="1:27" ht="14.25" customHeight="1">
      <c r="A155" s="258"/>
      <c r="B155" s="258"/>
      <c r="C155" s="258"/>
      <c r="D155" s="258"/>
      <c r="E155" s="258"/>
      <c r="F155" s="258"/>
      <c r="G155" s="258"/>
      <c r="H155" s="258"/>
      <c r="I155" s="258"/>
      <c r="J155" s="258"/>
      <c r="K155" s="258"/>
      <c r="L155" s="258"/>
      <c r="M155" s="258"/>
      <c r="N155" s="258"/>
      <c r="O155" s="258"/>
      <c r="P155" s="258"/>
      <c r="Q155" s="258"/>
      <c r="R155" s="258"/>
      <c r="S155" s="258"/>
      <c r="T155" s="258"/>
      <c r="U155" s="258"/>
      <c r="V155" s="258"/>
      <c r="W155" s="258"/>
      <c r="X155" s="258"/>
      <c r="Y155" s="258"/>
      <c r="Z155" s="258"/>
      <c r="AA155" s="258"/>
    </row>
    <row r="156" spans="1:27" ht="14.25" customHeight="1">
      <c r="A156" s="258" t="s">
        <v>102</v>
      </c>
      <c r="B156" s="258" t="str">
        <f>$C$2</f>
        <v>oppA</v>
      </c>
      <c r="C156" s="258" t="str">
        <f>$D$2</f>
        <v>oppB</v>
      </c>
      <c r="D156" s="258"/>
      <c r="E156" s="258"/>
      <c r="F156" s="258"/>
      <c r="G156" s="258" t="s">
        <v>102</v>
      </c>
      <c r="H156" s="258" t="str">
        <f>$C$2</f>
        <v>oppA</v>
      </c>
      <c r="I156" s="258" t="str">
        <f>$E$2</f>
        <v>oppC</v>
      </c>
      <c r="J156" s="258"/>
      <c r="K156" s="258"/>
      <c r="L156" s="258"/>
      <c r="M156" s="258" t="s">
        <v>102</v>
      </c>
      <c r="N156" s="258" t="str">
        <f>$D$2</f>
        <v>oppB</v>
      </c>
      <c r="O156" s="258" t="str">
        <f>$E$2</f>
        <v>oppC</v>
      </c>
      <c r="P156" s="258"/>
      <c r="Q156" s="258"/>
      <c r="R156" s="258"/>
      <c r="S156" s="258"/>
      <c r="T156" s="258"/>
      <c r="U156" s="258"/>
      <c r="V156" s="258"/>
      <c r="W156" s="258"/>
      <c r="X156" s="258"/>
      <c r="Y156" s="258"/>
      <c r="Z156" s="258"/>
      <c r="AA156" s="258"/>
    </row>
    <row r="157" spans="1:27" ht="14.25" customHeight="1">
      <c r="A157" s="258" t="str">
        <f>$B$3</f>
        <v>myA</v>
      </c>
      <c r="B157" s="115">
        <f>B151*$H16 +(1-B151)*F$17</f>
        <v>0.28548400000000002</v>
      </c>
      <c r="C157" s="115">
        <f>C151*$H16 +(1-C151)*E$17</f>
        <v>0.29324908399999999</v>
      </c>
      <c r="D157" s="258"/>
      <c r="E157" s="258"/>
      <c r="F157" s="258"/>
      <c r="G157" s="258" t="str">
        <f>$B$3</f>
        <v>myA</v>
      </c>
      <c r="H157" s="115">
        <f>H151*$I16 +(1-H151)*G$17</f>
        <v>0.30946600000000002</v>
      </c>
      <c r="I157" s="115">
        <f>I151*$I16 +(1-I151)*E$17</f>
        <v>0.30146509999999999</v>
      </c>
      <c r="J157" s="258"/>
      <c r="K157" s="258"/>
      <c r="L157" s="258"/>
      <c r="M157" s="258" t="str">
        <f>$B$3</f>
        <v>myA</v>
      </c>
      <c r="N157" s="115">
        <f>N151*$J16 +(1-N151)*G$17</f>
        <v>0.35166700000000001</v>
      </c>
      <c r="O157" s="115">
        <f>O151*$J16 +(1-O151)*F$17</f>
        <v>0.33482300000000004</v>
      </c>
      <c r="P157" s="258"/>
      <c r="Q157" s="258"/>
      <c r="R157" s="258"/>
      <c r="S157" s="258"/>
      <c r="T157" s="258"/>
      <c r="U157" s="258"/>
      <c r="V157" s="258"/>
      <c r="W157" s="258"/>
      <c r="X157" s="258"/>
      <c r="Y157" s="258"/>
      <c r="Z157" s="258"/>
      <c r="AA157" s="258"/>
    </row>
    <row r="158" spans="1:27" ht="14.25" customHeight="1">
      <c r="A158" s="258" t="str">
        <f>$B$4</f>
        <v>myB</v>
      </c>
      <c r="B158" s="115">
        <f>B152*$H15 +(1-B152)*F$17</f>
        <v>0.28482708400000001</v>
      </c>
      <c r="C158" s="115">
        <f>C152*$H15 +(1-C152)*E$17</f>
        <v>0.293906</v>
      </c>
      <c r="D158" s="258"/>
      <c r="E158" s="258"/>
      <c r="F158" s="258"/>
      <c r="G158" s="258" t="str">
        <f>$B$4</f>
        <v>myB</v>
      </c>
      <c r="H158" s="115">
        <f>H152*$I15 +(1-H152)*G$17</f>
        <v>0.29683300000000001</v>
      </c>
      <c r="I158" s="115">
        <f>I152*$I15 +(1-I152)*E$17</f>
        <v>0.31367699999999998</v>
      </c>
      <c r="J158" s="258"/>
      <c r="K158" s="258"/>
      <c r="L158" s="258"/>
      <c r="M158" s="258" t="str">
        <f>$B$4</f>
        <v>myB</v>
      </c>
      <c r="N158" s="115">
        <f>N152*$J15 +(1-N152)*G$17</f>
        <v>0.33903400000000006</v>
      </c>
      <c r="O158" s="115">
        <f>O152*$J15 +(1-O152)*F$17</f>
        <v>0.34711912000000006</v>
      </c>
      <c r="P158" s="258"/>
      <c r="Q158" s="258"/>
      <c r="R158" s="258"/>
      <c r="S158" s="258"/>
      <c r="T158" s="258"/>
      <c r="U158" s="258"/>
      <c r="V158" s="258"/>
      <c r="W158" s="258"/>
      <c r="X158" s="258"/>
      <c r="Y158" s="258"/>
      <c r="Z158" s="258"/>
      <c r="AA158" s="258"/>
    </row>
    <row r="159" spans="1:27" ht="14.25" customHeight="1">
      <c r="A159" s="258" t="str">
        <f>$B$5</f>
        <v>myC</v>
      </c>
      <c r="B159" s="115">
        <f>B153*$H14 +(1-B153)*F$17</f>
        <v>0.29811700000000002</v>
      </c>
      <c r="C159" s="115">
        <f>C153*$H14 +(1-C153)*E$17</f>
        <v>0.281273</v>
      </c>
      <c r="D159" s="258"/>
      <c r="E159" s="258"/>
      <c r="F159" s="258"/>
      <c r="G159" s="258" t="str">
        <f>$B$5</f>
        <v>myC</v>
      </c>
      <c r="H159" s="115">
        <f>H153*$I14 +(1-H153)*G$17</f>
        <v>0.30988710000000008</v>
      </c>
      <c r="I159" s="115">
        <f>I153*$I14 +(1-I153)*E$17</f>
        <v>0.30104400000000003</v>
      </c>
      <c r="J159" s="258"/>
      <c r="K159" s="258"/>
      <c r="L159" s="258"/>
      <c r="M159" s="258" t="str">
        <f>$B$5</f>
        <v>myC</v>
      </c>
      <c r="N159" s="115">
        <f>N153*$J14 +(1-N153)*G$17</f>
        <v>0.33869711999999996</v>
      </c>
      <c r="O159" s="115">
        <f>O153*$J14 +(1-O153)*F$17</f>
        <v>0.34745599999999999</v>
      </c>
      <c r="P159" s="258"/>
      <c r="Q159" s="258"/>
      <c r="R159" s="258"/>
      <c r="S159" s="258"/>
      <c r="T159" s="258"/>
      <c r="U159" s="258"/>
      <c r="V159" s="258"/>
      <c r="W159" s="258"/>
      <c r="X159" s="258"/>
      <c r="Y159" s="258"/>
      <c r="Z159" s="258"/>
      <c r="AA159" s="258"/>
    </row>
    <row r="160" spans="1:27" ht="14.25" customHeight="1">
      <c r="A160" s="258"/>
      <c r="B160" s="258"/>
      <c r="C160" s="258"/>
      <c r="D160" s="258"/>
      <c r="E160" s="258"/>
      <c r="F160" s="258"/>
      <c r="G160" s="258"/>
      <c r="H160" s="258"/>
      <c r="I160" s="258"/>
      <c r="J160" s="258"/>
      <c r="K160" s="258"/>
      <c r="L160" s="258"/>
      <c r="M160" s="258"/>
      <c r="N160" s="258"/>
      <c r="O160" s="258"/>
      <c r="P160" s="258"/>
      <c r="Q160" s="258"/>
      <c r="R160" s="258"/>
      <c r="S160" s="258"/>
      <c r="T160" s="258"/>
      <c r="U160" s="258"/>
      <c r="V160" s="258"/>
      <c r="W160" s="258"/>
      <c r="X160" s="258"/>
      <c r="Y160" s="258"/>
      <c r="Z160" s="258"/>
      <c r="AA160" s="258"/>
    </row>
    <row r="161" spans="1:27" ht="14.25" customHeight="1">
      <c r="A161" s="258" t="s">
        <v>103</v>
      </c>
      <c r="B161" s="258" t="s">
        <v>104</v>
      </c>
      <c r="C161" s="258" t="s">
        <v>105</v>
      </c>
      <c r="D161" s="258" t="s">
        <v>95</v>
      </c>
      <c r="E161" s="258" t="s">
        <v>96</v>
      </c>
      <c r="F161" s="258" t="s">
        <v>98</v>
      </c>
      <c r="G161" s="258"/>
      <c r="H161" s="258"/>
      <c r="I161" s="258"/>
      <c r="J161" s="258" t="s">
        <v>95</v>
      </c>
      <c r="K161" s="258" t="s">
        <v>96</v>
      </c>
      <c r="L161" s="258" t="s">
        <v>98</v>
      </c>
      <c r="M161" s="258"/>
      <c r="N161" s="258"/>
      <c r="O161" s="258"/>
      <c r="P161" s="258" t="s">
        <v>95</v>
      </c>
      <c r="Q161" s="258" t="s">
        <v>96</v>
      </c>
      <c r="R161" s="258" t="s">
        <v>98</v>
      </c>
      <c r="S161" s="258"/>
      <c r="T161" s="258" t="s">
        <v>95</v>
      </c>
      <c r="U161" s="258" t="s">
        <v>96</v>
      </c>
      <c r="V161" s="258" t="s">
        <v>97</v>
      </c>
      <c r="W161" s="258" t="s">
        <v>98</v>
      </c>
      <c r="X161" s="258"/>
      <c r="Y161" s="258"/>
      <c r="Z161" s="258"/>
      <c r="AA161" s="258"/>
    </row>
    <row r="162" spans="1:27" ht="14.25" customHeight="1">
      <c r="A162" s="125">
        <v>0</v>
      </c>
      <c r="B162" s="125">
        <v>0</v>
      </c>
      <c r="C162" s="125">
        <v>1</v>
      </c>
      <c r="D162" s="258">
        <f t="shared" ref="D162:E225" si="26">$A162*B$157+$B162*B$158+$C162*B$159</f>
        <v>0.29811700000000002</v>
      </c>
      <c r="E162" s="258">
        <f t="shared" si="26"/>
        <v>0.281273</v>
      </c>
      <c r="F162" s="258">
        <f t="shared" ref="F162:F416" si="27">MIN(D162:E162)</f>
        <v>0.281273</v>
      </c>
      <c r="G162" s="258"/>
      <c r="H162" s="258"/>
      <c r="I162" s="258"/>
      <c r="J162" s="258">
        <f t="shared" ref="J162:K225" si="28">$A162*H$157+$B162*H$158+$C162*H$159</f>
        <v>0.30988710000000008</v>
      </c>
      <c r="K162" s="258">
        <f t="shared" si="28"/>
        <v>0.30104400000000003</v>
      </c>
      <c r="L162" s="258">
        <f t="shared" ref="L162:L416" si="29">MIN(J162:K162)</f>
        <v>0.30104400000000003</v>
      </c>
      <c r="M162" s="258"/>
      <c r="N162" s="258"/>
      <c r="O162" s="258"/>
      <c r="P162" s="258">
        <f t="shared" ref="P162:Q225" si="30">$A162*N$157+$B162*N$158+$C162*N$159</f>
        <v>0.33869711999999996</v>
      </c>
      <c r="Q162" s="258">
        <f t="shared" si="30"/>
        <v>0.34745599999999999</v>
      </c>
      <c r="R162" s="258">
        <f t="shared" ref="R162:R416" si="31">MIN(P162:Q162)</f>
        <v>0.33869711999999996</v>
      </c>
      <c r="S162" s="258"/>
      <c r="T162" s="258">
        <f t="shared" ref="T162:V225" si="32">$A162*I$3+$B162*I$4+$C162*I$5</f>
        <v>0.50843665428000007</v>
      </c>
      <c r="U162" s="258">
        <f t="shared" si="32"/>
        <v>0.49173052242000004</v>
      </c>
      <c r="V162" s="258">
        <f t="shared" si="32"/>
        <v>0.49997599729999997</v>
      </c>
      <c r="W162" s="258">
        <f t="shared" ref="W162:W416" si="33">MIN(T162:V162)</f>
        <v>0.49173052242000004</v>
      </c>
      <c r="X162" s="258"/>
      <c r="Y162" s="258"/>
      <c r="Z162" s="258"/>
      <c r="AA162" s="258"/>
    </row>
    <row r="163" spans="1:27" ht="14.25" customHeight="1">
      <c r="A163" s="125">
        <v>0</v>
      </c>
      <c r="B163" s="125">
        <v>0.01</v>
      </c>
      <c r="C163" s="125">
        <v>0.99</v>
      </c>
      <c r="D163" s="258">
        <f t="shared" si="26"/>
        <v>0.29798410084000004</v>
      </c>
      <c r="E163" s="258">
        <f t="shared" si="26"/>
        <v>0.28139933</v>
      </c>
      <c r="F163" s="258">
        <f t="shared" si="27"/>
        <v>0.28139933</v>
      </c>
      <c r="G163" s="258"/>
      <c r="H163" s="258"/>
      <c r="I163" s="258"/>
      <c r="J163" s="258">
        <f t="shared" si="28"/>
        <v>0.3097565590000001</v>
      </c>
      <c r="K163" s="258">
        <f t="shared" si="28"/>
        <v>0.30117033000000004</v>
      </c>
      <c r="L163" s="258">
        <f t="shared" si="29"/>
        <v>0.30117033000000004</v>
      </c>
      <c r="M163" s="258"/>
      <c r="N163" s="258"/>
      <c r="O163" s="258"/>
      <c r="P163" s="258">
        <f t="shared" si="30"/>
        <v>0.33870048879999998</v>
      </c>
      <c r="Q163" s="258">
        <f t="shared" si="30"/>
        <v>0.34745263119999997</v>
      </c>
      <c r="R163" s="258">
        <f t="shared" si="31"/>
        <v>0.33870048879999998</v>
      </c>
      <c r="S163" s="258"/>
      <c r="T163" s="258">
        <f t="shared" si="32"/>
        <v>0.50826671435548809</v>
      </c>
      <c r="U163" s="258">
        <f t="shared" si="32"/>
        <v>0.49181306981080003</v>
      </c>
      <c r="V163" s="258">
        <f t="shared" si="32"/>
        <v>0.50005855210215999</v>
      </c>
      <c r="W163" s="258">
        <f t="shared" si="33"/>
        <v>0.49181306981080003</v>
      </c>
      <c r="X163" s="258"/>
      <c r="Y163" s="258"/>
      <c r="Z163" s="258"/>
      <c r="AA163" s="258"/>
    </row>
    <row r="164" spans="1:27" ht="14.25" hidden="1" customHeight="1">
      <c r="A164" s="125">
        <v>0</v>
      </c>
      <c r="B164" s="125">
        <v>0.02</v>
      </c>
      <c r="C164" s="125">
        <v>0.98</v>
      </c>
      <c r="D164" s="258">
        <f t="shared" si="26"/>
        <v>0.29785120168000001</v>
      </c>
      <c r="E164" s="258">
        <f t="shared" si="26"/>
        <v>0.28152565999999996</v>
      </c>
      <c r="F164" s="258">
        <f t="shared" si="27"/>
        <v>0.28152565999999996</v>
      </c>
      <c r="G164" s="258"/>
      <c r="H164" s="258"/>
      <c r="I164" s="258"/>
      <c r="J164" s="258">
        <f t="shared" si="28"/>
        <v>0.30962601800000006</v>
      </c>
      <c r="K164" s="258">
        <f t="shared" si="28"/>
        <v>0.30129666000000005</v>
      </c>
      <c r="L164" s="258">
        <f t="shared" si="29"/>
        <v>0.30129666000000005</v>
      </c>
      <c r="M164" s="258"/>
      <c r="N164" s="258"/>
      <c r="O164" s="258"/>
      <c r="P164" s="258">
        <f t="shared" si="30"/>
        <v>0.33870385759999994</v>
      </c>
      <c r="Q164" s="258">
        <f t="shared" si="30"/>
        <v>0.34744926239999996</v>
      </c>
      <c r="R164" s="258">
        <f t="shared" si="31"/>
        <v>0.33870385759999994</v>
      </c>
      <c r="S164" s="258"/>
      <c r="T164" s="258">
        <f t="shared" si="32"/>
        <v>0.50809677443097601</v>
      </c>
      <c r="U164" s="258">
        <f t="shared" si="32"/>
        <v>0.49189561720160002</v>
      </c>
      <c r="V164" s="258">
        <f t="shared" si="32"/>
        <v>0.50014110690432001</v>
      </c>
      <c r="W164" s="258">
        <f t="shared" si="33"/>
        <v>0.49189561720160002</v>
      </c>
      <c r="X164" s="258"/>
      <c r="Y164" s="258"/>
      <c r="Z164" s="258"/>
      <c r="AA164" s="258"/>
    </row>
    <row r="165" spans="1:27" ht="14.25" hidden="1" customHeight="1">
      <c r="A165" s="125">
        <v>0</v>
      </c>
      <c r="B165" s="125">
        <v>0.03</v>
      </c>
      <c r="C165" s="125">
        <v>0.97</v>
      </c>
      <c r="D165" s="258">
        <f t="shared" si="26"/>
        <v>0.29771830252000003</v>
      </c>
      <c r="E165" s="258">
        <f t="shared" si="26"/>
        <v>0.28165198999999996</v>
      </c>
      <c r="F165" s="258">
        <f t="shared" si="27"/>
        <v>0.28165198999999996</v>
      </c>
      <c r="G165" s="258"/>
      <c r="H165" s="258"/>
      <c r="I165" s="258"/>
      <c r="J165" s="258">
        <f t="shared" si="28"/>
        <v>0.30949547700000007</v>
      </c>
      <c r="K165" s="258">
        <f t="shared" si="28"/>
        <v>0.30142299</v>
      </c>
      <c r="L165" s="258">
        <f t="shared" si="29"/>
        <v>0.30142299</v>
      </c>
      <c r="M165" s="258"/>
      <c r="N165" s="258"/>
      <c r="O165" s="258"/>
      <c r="P165" s="258">
        <f t="shared" si="30"/>
        <v>0.33870722639999995</v>
      </c>
      <c r="Q165" s="258">
        <f t="shared" si="30"/>
        <v>0.3474458936</v>
      </c>
      <c r="R165" s="258">
        <f t="shared" si="31"/>
        <v>0.33870722639999995</v>
      </c>
      <c r="S165" s="258"/>
      <c r="T165" s="258">
        <f t="shared" si="32"/>
        <v>0.50792683450646403</v>
      </c>
      <c r="U165" s="258">
        <f t="shared" si="32"/>
        <v>0.49197816459240001</v>
      </c>
      <c r="V165" s="258">
        <f t="shared" si="32"/>
        <v>0.50022366170647992</v>
      </c>
      <c r="W165" s="258">
        <f t="shared" si="33"/>
        <v>0.49197816459240001</v>
      </c>
      <c r="X165" s="258"/>
      <c r="Y165" s="258"/>
      <c r="Z165" s="258"/>
      <c r="AA165" s="258"/>
    </row>
    <row r="166" spans="1:27" ht="14.25" hidden="1" customHeight="1">
      <c r="A166" s="125">
        <v>0</v>
      </c>
      <c r="B166" s="125">
        <v>0.04</v>
      </c>
      <c r="C166" s="125">
        <v>0.96</v>
      </c>
      <c r="D166" s="258">
        <f t="shared" si="26"/>
        <v>0.29758540336</v>
      </c>
      <c r="E166" s="258">
        <f t="shared" si="26"/>
        <v>0.28177832000000003</v>
      </c>
      <c r="F166" s="258">
        <f t="shared" si="27"/>
        <v>0.28177832000000003</v>
      </c>
      <c r="G166" s="258"/>
      <c r="H166" s="258"/>
      <c r="I166" s="258"/>
      <c r="J166" s="258">
        <f t="shared" si="28"/>
        <v>0.30936493600000009</v>
      </c>
      <c r="K166" s="258">
        <f t="shared" si="28"/>
        <v>0.30154932000000001</v>
      </c>
      <c r="L166" s="258">
        <f t="shared" si="29"/>
        <v>0.30154932000000001</v>
      </c>
      <c r="M166" s="258"/>
      <c r="N166" s="258"/>
      <c r="O166" s="258"/>
      <c r="P166" s="258">
        <f t="shared" si="30"/>
        <v>0.33871059519999996</v>
      </c>
      <c r="Q166" s="258">
        <f t="shared" si="30"/>
        <v>0.34744252479999999</v>
      </c>
      <c r="R166" s="258">
        <f t="shared" si="31"/>
        <v>0.33871059519999996</v>
      </c>
      <c r="S166" s="258"/>
      <c r="T166" s="258">
        <f t="shared" si="32"/>
        <v>0.50775689458195206</v>
      </c>
      <c r="U166" s="258">
        <f t="shared" si="32"/>
        <v>0.49206071198320001</v>
      </c>
      <c r="V166" s="258">
        <f t="shared" si="32"/>
        <v>0.50030621650863993</v>
      </c>
      <c r="W166" s="258">
        <f t="shared" si="33"/>
        <v>0.49206071198320001</v>
      </c>
      <c r="X166" s="258"/>
      <c r="Y166" s="258"/>
      <c r="Z166" s="258"/>
      <c r="AA166" s="258"/>
    </row>
    <row r="167" spans="1:27" ht="14.25" hidden="1" customHeight="1">
      <c r="A167" s="125">
        <v>0</v>
      </c>
      <c r="B167" s="125">
        <v>0.05</v>
      </c>
      <c r="C167" s="125">
        <v>0.95</v>
      </c>
      <c r="D167" s="258">
        <f t="shared" si="26"/>
        <v>0.29745250420000002</v>
      </c>
      <c r="E167" s="258">
        <f t="shared" si="26"/>
        <v>0.28190464999999998</v>
      </c>
      <c r="F167" s="258">
        <f t="shared" si="27"/>
        <v>0.28190464999999998</v>
      </c>
      <c r="G167" s="258"/>
      <c r="H167" s="258"/>
      <c r="I167" s="258"/>
      <c r="J167" s="258">
        <f t="shared" si="28"/>
        <v>0.30923439500000005</v>
      </c>
      <c r="K167" s="258">
        <f t="shared" si="28"/>
        <v>0.30167565000000002</v>
      </c>
      <c r="L167" s="258">
        <f t="shared" si="29"/>
        <v>0.30167565000000002</v>
      </c>
      <c r="M167" s="258"/>
      <c r="N167" s="258"/>
      <c r="O167" s="258"/>
      <c r="P167" s="258">
        <f t="shared" si="30"/>
        <v>0.33871396399999998</v>
      </c>
      <c r="Q167" s="258">
        <f t="shared" si="30"/>
        <v>0.34743915599999997</v>
      </c>
      <c r="R167" s="258">
        <f t="shared" si="31"/>
        <v>0.33871396399999998</v>
      </c>
      <c r="S167" s="258"/>
      <c r="T167" s="258">
        <f t="shared" si="32"/>
        <v>0.50758695465744008</v>
      </c>
      <c r="U167" s="258">
        <f t="shared" si="32"/>
        <v>0.492143259374</v>
      </c>
      <c r="V167" s="258">
        <f t="shared" si="32"/>
        <v>0.50038877131079995</v>
      </c>
      <c r="W167" s="258">
        <f t="shared" si="33"/>
        <v>0.492143259374</v>
      </c>
      <c r="X167" s="258"/>
      <c r="Y167" s="258"/>
      <c r="Z167" s="258"/>
      <c r="AA167" s="258"/>
    </row>
    <row r="168" spans="1:27" ht="14.25" hidden="1" customHeight="1">
      <c r="A168" s="125">
        <v>0</v>
      </c>
      <c r="B168" s="125">
        <v>0.06</v>
      </c>
      <c r="C168" s="125">
        <v>0.94</v>
      </c>
      <c r="D168" s="258">
        <f t="shared" si="26"/>
        <v>0.29731960503999999</v>
      </c>
      <c r="E168" s="258">
        <f t="shared" si="26"/>
        <v>0.28203097999999999</v>
      </c>
      <c r="F168" s="258">
        <f t="shared" si="27"/>
        <v>0.28203097999999999</v>
      </c>
      <c r="G168" s="258"/>
      <c r="H168" s="258"/>
      <c r="I168" s="258"/>
      <c r="J168" s="258">
        <f t="shared" si="28"/>
        <v>0.30910385400000007</v>
      </c>
      <c r="K168" s="258">
        <f t="shared" si="28"/>
        <v>0.30180198000000003</v>
      </c>
      <c r="L168" s="258">
        <f t="shared" si="29"/>
        <v>0.30180198000000003</v>
      </c>
      <c r="M168" s="258"/>
      <c r="N168" s="258"/>
      <c r="O168" s="258"/>
      <c r="P168" s="258">
        <f t="shared" si="30"/>
        <v>0.33871733279999994</v>
      </c>
      <c r="Q168" s="258">
        <f t="shared" si="30"/>
        <v>0.34743578719999996</v>
      </c>
      <c r="R168" s="258">
        <f t="shared" si="31"/>
        <v>0.33871733279999994</v>
      </c>
      <c r="S168" s="258"/>
      <c r="T168" s="258">
        <f t="shared" si="32"/>
        <v>0.507417014732928</v>
      </c>
      <c r="U168" s="258">
        <f t="shared" si="32"/>
        <v>0.49222580676480004</v>
      </c>
      <c r="V168" s="258">
        <f t="shared" si="32"/>
        <v>0.50047132611295997</v>
      </c>
      <c r="W168" s="258">
        <f t="shared" si="33"/>
        <v>0.49222580676480004</v>
      </c>
      <c r="X168" s="258"/>
      <c r="Y168" s="258"/>
      <c r="Z168" s="258"/>
      <c r="AA168" s="258"/>
    </row>
    <row r="169" spans="1:27" ht="14.25" hidden="1" customHeight="1">
      <c r="A169" s="125">
        <v>0</v>
      </c>
      <c r="B169" s="125">
        <v>7.0000000000000007E-2</v>
      </c>
      <c r="C169" s="125">
        <v>0.93</v>
      </c>
      <c r="D169" s="258">
        <f t="shared" si="26"/>
        <v>0.29718670588000001</v>
      </c>
      <c r="E169" s="258">
        <f t="shared" si="26"/>
        <v>0.28215730999999999</v>
      </c>
      <c r="F169" s="258">
        <f t="shared" si="27"/>
        <v>0.28215730999999999</v>
      </c>
      <c r="G169" s="258"/>
      <c r="H169" s="258"/>
      <c r="I169" s="258"/>
      <c r="J169" s="258">
        <f t="shared" si="28"/>
        <v>0.30897331300000014</v>
      </c>
      <c r="K169" s="258">
        <f t="shared" si="28"/>
        <v>0.30192831000000009</v>
      </c>
      <c r="L169" s="258">
        <f t="shared" si="29"/>
        <v>0.30192831000000009</v>
      </c>
      <c r="M169" s="258"/>
      <c r="N169" s="258"/>
      <c r="O169" s="258"/>
      <c r="P169" s="258">
        <f t="shared" si="30"/>
        <v>0.33872070159999995</v>
      </c>
      <c r="Q169" s="258">
        <f t="shared" si="30"/>
        <v>0.3474324184</v>
      </c>
      <c r="R169" s="258">
        <f t="shared" si="31"/>
        <v>0.33872070159999995</v>
      </c>
      <c r="S169" s="258"/>
      <c r="T169" s="258">
        <f t="shared" si="32"/>
        <v>0.50724707480841613</v>
      </c>
      <c r="U169" s="258">
        <f t="shared" si="32"/>
        <v>0.49230835415560004</v>
      </c>
      <c r="V169" s="258">
        <f t="shared" si="32"/>
        <v>0.50055388091511999</v>
      </c>
      <c r="W169" s="258">
        <f t="shared" si="33"/>
        <v>0.49230835415560004</v>
      </c>
      <c r="X169" s="258"/>
      <c r="Y169" s="258"/>
      <c r="Z169" s="258"/>
      <c r="AA169" s="258"/>
    </row>
    <row r="170" spans="1:27" ht="14.25" hidden="1" customHeight="1">
      <c r="A170" s="125">
        <v>0</v>
      </c>
      <c r="B170" s="125">
        <v>0.08</v>
      </c>
      <c r="C170" s="125">
        <v>0.92</v>
      </c>
      <c r="D170" s="258">
        <f t="shared" si="26"/>
        <v>0.29705380672000004</v>
      </c>
      <c r="E170" s="258">
        <f t="shared" si="26"/>
        <v>0.28228364</v>
      </c>
      <c r="F170" s="258">
        <f t="shared" si="27"/>
        <v>0.28228364</v>
      </c>
      <c r="G170" s="258"/>
      <c r="H170" s="258"/>
      <c r="I170" s="258"/>
      <c r="J170" s="258">
        <f t="shared" si="28"/>
        <v>0.3088427720000001</v>
      </c>
      <c r="K170" s="258">
        <f t="shared" si="28"/>
        <v>0.30205464000000004</v>
      </c>
      <c r="L170" s="258">
        <f t="shared" si="29"/>
        <v>0.30205464000000004</v>
      </c>
      <c r="M170" s="258"/>
      <c r="N170" s="258"/>
      <c r="O170" s="258"/>
      <c r="P170" s="258">
        <f t="shared" si="30"/>
        <v>0.33872407039999997</v>
      </c>
      <c r="Q170" s="258">
        <f t="shared" si="30"/>
        <v>0.34742904959999998</v>
      </c>
      <c r="R170" s="258">
        <f t="shared" si="31"/>
        <v>0.33872407039999997</v>
      </c>
      <c r="S170" s="258"/>
      <c r="T170" s="258">
        <f t="shared" si="32"/>
        <v>0.50707713488390405</v>
      </c>
      <c r="U170" s="258">
        <f t="shared" si="32"/>
        <v>0.49239090154640008</v>
      </c>
      <c r="V170" s="258">
        <f t="shared" si="32"/>
        <v>0.50063643571728</v>
      </c>
      <c r="W170" s="258">
        <f t="shared" si="33"/>
        <v>0.49239090154640008</v>
      </c>
      <c r="X170" s="258"/>
      <c r="Y170" s="258"/>
      <c r="Z170" s="258"/>
      <c r="AA170" s="258"/>
    </row>
    <row r="171" spans="1:27" ht="14.25" hidden="1" customHeight="1">
      <c r="A171" s="125">
        <v>0</v>
      </c>
      <c r="B171" s="125">
        <v>0.09</v>
      </c>
      <c r="C171" s="125">
        <v>0.91</v>
      </c>
      <c r="D171" s="258">
        <f t="shared" si="26"/>
        <v>0.29692090756</v>
      </c>
      <c r="E171" s="258">
        <f t="shared" si="26"/>
        <v>0.28240997000000001</v>
      </c>
      <c r="F171" s="258">
        <f t="shared" si="27"/>
        <v>0.28240997000000001</v>
      </c>
      <c r="G171" s="258"/>
      <c r="H171" s="258"/>
      <c r="I171" s="258"/>
      <c r="J171" s="258">
        <f t="shared" si="28"/>
        <v>0.30871223100000011</v>
      </c>
      <c r="K171" s="258">
        <f t="shared" si="28"/>
        <v>0.30218097000000005</v>
      </c>
      <c r="L171" s="258">
        <f t="shared" si="29"/>
        <v>0.30218097000000005</v>
      </c>
      <c r="M171" s="258"/>
      <c r="N171" s="258"/>
      <c r="O171" s="258"/>
      <c r="P171" s="258">
        <f t="shared" si="30"/>
        <v>0.33872743919999998</v>
      </c>
      <c r="Q171" s="258">
        <f t="shared" si="30"/>
        <v>0.34742568080000003</v>
      </c>
      <c r="R171" s="258">
        <f t="shared" si="31"/>
        <v>0.33872743919999998</v>
      </c>
      <c r="S171" s="258"/>
      <c r="T171" s="258">
        <f t="shared" si="32"/>
        <v>0.50690719495939207</v>
      </c>
      <c r="U171" s="258">
        <f t="shared" si="32"/>
        <v>0.49247344893720002</v>
      </c>
      <c r="V171" s="258">
        <f t="shared" si="32"/>
        <v>0.50071899051944002</v>
      </c>
      <c r="W171" s="258">
        <f t="shared" si="33"/>
        <v>0.49247344893720002</v>
      </c>
      <c r="X171" s="258"/>
      <c r="Y171" s="258"/>
      <c r="Z171" s="258"/>
      <c r="AA171" s="258"/>
    </row>
    <row r="172" spans="1:27" ht="14.25" hidden="1" customHeight="1">
      <c r="A172" s="125">
        <v>0</v>
      </c>
      <c r="B172" s="125">
        <v>0.1</v>
      </c>
      <c r="C172" s="125">
        <v>0.9</v>
      </c>
      <c r="D172" s="258">
        <f t="shared" si="26"/>
        <v>0.29678800840000003</v>
      </c>
      <c r="E172" s="258">
        <f t="shared" si="26"/>
        <v>0.28253630000000002</v>
      </c>
      <c r="F172" s="258">
        <f t="shared" si="27"/>
        <v>0.28253630000000002</v>
      </c>
      <c r="G172" s="258"/>
      <c r="H172" s="258"/>
      <c r="I172" s="258"/>
      <c r="J172" s="258">
        <f t="shared" si="28"/>
        <v>0.30858169000000013</v>
      </c>
      <c r="K172" s="258">
        <f t="shared" si="28"/>
        <v>0.30230730000000006</v>
      </c>
      <c r="L172" s="258">
        <f t="shared" si="29"/>
        <v>0.30230730000000006</v>
      </c>
      <c r="M172" s="258"/>
      <c r="N172" s="258"/>
      <c r="O172" s="258"/>
      <c r="P172" s="258">
        <f t="shared" si="30"/>
        <v>0.33873080799999999</v>
      </c>
      <c r="Q172" s="258">
        <f t="shared" si="30"/>
        <v>0.34742231200000001</v>
      </c>
      <c r="R172" s="258">
        <f t="shared" si="31"/>
        <v>0.33873080799999999</v>
      </c>
      <c r="S172" s="258"/>
      <c r="T172" s="258">
        <f t="shared" si="32"/>
        <v>0.5067372550348801</v>
      </c>
      <c r="U172" s="258">
        <f t="shared" si="32"/>
        <v>0.49255599632800007</v>
      </c>
      <c r="V172" s="258">
        <f t="shared" si="32"/>
        <v>0.50080154532159993</v>
      </c>
      <c r="W172" s="258">
        <f t="shared" si="33"/>
        <v>0.49255599632800007</v>
      </c>
      <c r="X172" s="258"/>
      <c r="Y172" s="258"/>
      <c r="Z172" s="258"/>
      <c r="AA172" s="258"/>
    </row>
    <row r="173" spans="1:27" ht="14.25" hidden="1" customHeight="1">
      <c r="A173" s="125">
        <v>0</v>
      </c>
      <c r="B173" s="125">
        <v>0.11</v>
      </c>
      <c r="C173" s="125">
        <v>0.89</v>
      </c>
      <c r="D173" s="258">
        <f t="shared" si="26"/>
        <v>0.29665510924000005</v>
      </c>
      <c r="E173" s="258">
        <f t="shared" si="26"/>
        <v>0.28266262999999997</v>
      </c>
      <c r="F173" s="258">
        <f t="shared" si="27"/>
        <v>0.28266262999999997</v>
      </c>
      <c r="G173" s="258"/>
      <c r="H173" s="258"/>
      <c r="I173" s="258"/>
      <c r="J173" s="258">
        <f t="shared" si="28"/>
        <v>0.30845114900000009</v>
      </c>
      <c r="K173" s="258">
        <f t="shared" si="28"/>
        <v>0.30243363000000006</v>
      </c>
      <c r="L173" s="258">
        <f t="shared" si="29"/>
        <v>0.30243363000000006</v>
      </c>
      <c r="M173" s="258"/>
      <c r="N173" s="258"/>
      <c r="O173" s="258"/>
      <c r="P173" s="258">
        <f t="shared" si="30"/>
        <v>0.33873417680000001</v>
      </c>
      <c r="Q173" s="258">
        <f t="shared" si="30"/>
        <v>0.3474189432</v>
      </c>
      <c r="R173" s="258">
        <f t="shared" si="31"/>
        <v>0.33873417680000001</v>
      </c>
      <c r="S173" s="258"/>
      <c r="T173" s="258">
        <f t="shared" si="32"/>
        <v>0.50656731511036812</v>
      </c>
      <c r="U173" s="258">
        <f t="shared" si="32"/>
        <v>0.49263854371880006</v>
      </c>
      <c r="V173" s="258">
        <f t="shared" si="32"/>
        <v>0.50088410012375995</v>
      </c>
      <c r="W173" s="258">
        <f t="shared" si="33"/>
        <v>0.49263854371880006</v>
      </c>
      <c r="X173" s="258"/>
      <c r="Y173" s="258"/>
      <c r="Z173" s="258"/>
      <c r="AA173" s="258"/>
    </row>
    <row r="174" spans="1:27" ht="14.25" hidden="1" customHeight="1">
      <c r="A174" s="125">
        <v>0</v>
      </c>
      <c r="B174" s="125">
        <v>0.12</v>
      </c>
      <c r="C174" s="125">
        <v>0.88</v>
      </c>
      <c r="D174" s="258">
        <f t="shared" si="26"/>
        <v>0.29652221008000001</v>
      </c>
      <c r="E174" s="258">
        <f t="shared" si="26"/>
        <v>0.28278895999999998</v>
      </c>
      <c r="F174" s="258">
        <f t="shared" si="27"/>
        <v>0.28278895999999998</v>
      </c>
      <c r="G174" s="258"/>
      <c r="H174" s="258"/>
      <c r="I174" s="258"/>
      <c r="J174" s="258">
        <f t="shared" si="28"/>
        <v>0.30832060800000011</v>
      </c>
      <c r="K174" s="258">
        <f t="shared" si="28"/>
        <v>0.30255996000000007</v>
      </c>
      <c r="L174" s="258">
        <f t="shared" si="29"/>
        <v>0.30255996000000007</v>
      </c>
      <c r="M174" s="258"/>
      <c r="N174" s="258"/>
      <c r="O174" s="258"/>
      <c r="P174" s="258">
        <f t="shared" si="30"/>
        <v>0.33873754559999997</v>
      </c>
      <c r="Q174" s="258">
        <f t="shared" si="30"/>
        <v>0.34741557439999998</v>
      </c>
      <c r="R174" s="258">
        <f t="shared" si="31"/>
        <v>0.33873754559999997</v>
      </c>
      <c r="S174" s="258"/>
      <c r="T174" s="258">
        <f t="shared" si="32"/>
        <v>0.50639737518585604</v>
      </c>
      <c r="U174" s="258">
        <f t="shared" si="32"/>
        <v>0.49272109110960005</v>
      </c>
      <c r="V174" s="258">
        <f t="shared" si="32"/>
        <v>0.50096665492591996</v>
      </c>
      <c r="W174" s="258">
        <f t="shared" si="33"/>
        <v>0.49272109110960005</v>
      </c>
      <c r="X174" s="258"/>
      <c r="Y174" s="258"/>
      <c r="Z174" s="258"/>
      <c r="AA174" s="258"/>
    </row>
    <row r="175" spans="1:27" ht="14.25" hidden="1" customHeight="1">
      <c r="A175" s="125">
        <v>0</v>
      </c>
      <c r="B175" s="125">
        <v>0.13</v>
      </c>
      <c r="C175" s="125">
        <v>0.87</v>
      </c>
      <c r="D175" s="258">
        <f t="shared" si="26"/>
        <v>0.29638931092000004</v>
      </c>
      <c r="E175" s="258">
        <f t="shared" si="26"/>
        <v>0.28291528999999999</v>
      </c>
      <c r="F175" s="258">
        <f t="shared" si="27"/>
        <v>0.28291528999999999</v>
      </c>
      <c r="G175" s="258"/>
      <c r="H175" s="258"/>
      <c r="I175" s="258"/>
      <c r="J175" s="258">
        <f t="shared" si="28"/>
        <v>0.30819006700000007</v>
      </c>
      <c r="K175" s="258">
        <f t="shared" si="28"/>
        <v>0.30268629000000002</v>
      </c>
      <c r="L175" s="258">
        <f t="shared" si="29"/>
        <v>0.30268629000000002</v>
      </c>
      <c r="M175" s="258"/>
      <c r="N175" s="258"/>
      <c r="O175" s="258"/>
      <c r="P175" s="258">
        <f t="shared" si="30"/>
        <v>0.33874091439999998</v>
      </c>
      <c r="Q175" s="258">
        <f t="shared" si="30"/>
        <v>0.34741220560000002</v>
      </c>
      <c r="R175" s="258">
        <f t="shared" si="31"/>
        <v>0.33874091439999998</v>
      </c>
      <c r="S175" s="258"/>
      <c r="T175" s="258">
        <f t="shared" si="32"/>
        <v>0.50622743526134406</v>
      </c>
      <c r="U175" s="258">
        <f t="shared" si="32"/>
        <v>0.49280363850040004</v>
      </c>
      <c r="V175" s="258">
        <f t="shared" si="32"/>
        <v>0.50104920972807998</v>
      </c>
      <c r="W175" s="258">
        <f t="shared" si="33"/>
        <v>0.49280363850040004</v>
      </c>
      <c r="X175" s="258"/>
      <c r="Y175" s="258"/>
      <c r="Z175" s="258"/>
      <c r="AA175" s="258"/>
    </row>
    <row r="176" spans="1:27" ht="14.25" hidden="1" customHeight="1">
      <c r="A176" s="125">
        <v>0</v>
      </c>
      <c r="B176" s="125">
        <v>0.14000000000000001</v>
      </c>
      <c r="C176" s="125">
        <v>0.86</v>
      </c>
      <c r="D176" s="258">
        <f t="shared" si="26"/>
        <v>0.29625641176</v>
      </c>
      <c r="E176" s="258">
        <f t="shared" si="26"/>
        <v>0.28304161999999999</v>
      </c>
      <c r="F176" s="258">
        <f t="shared" si="27"/>
        <v>0.28304161999999999</v>
      </c>
      <c r="G176" s="258"/>
      <c r="H176" s="258"/>
      <c r="I176" s="258"/>
      <c r="J176" s="258">
        <f t="shared" si="28"/>
        <v>0.30805952600000003</v>
      </c>
      <c r="K176" s="258">
        <f t="shared" si="28"/>
        <v>0.30281262000000003</v>
      </c>
      <c r="L176" s="258">
        <f t="shared" si="29"/>
        <v>0.30281262000000003</v>
      </c>
      <c r="M176" s="258"/>
      <c r="N176" s="258"/>
      <c r="O176" s="258"/>
      <c r="P176" s="258">
        <f t="shared" si="30"/>
        <v>0.33874428319999994</v>
      </c>
      <c r="Q176" s="258">
        <f t="shared" si="30"/>
        <v>0.34740883680000001</v>
      </c>
      <c r="R176" s="258">
        <f t="shared" si="31"/>
        <v>0.33874428319999994</v>
      </c>
      <c r="S176" s="258"/>
      <c r="T176" s="258">
        <f t="shared" si="32"/>
        <v>0.50605749533683209</v>
      </c>
      <c r="U176" s="258">
        <f t="shared" si="32"/>
        <v>0.49288618589120003</v>
      </c>
      <c r="V176" s="258">
        <f t="shared" si="32"/>
        <v>0.50113176453024</v>
      </c>
      <c r="W176" s="258">
        <f t="shared" si="33"/>
        <v>0.49288618589120003</v>
      </c>
      <c r="X176" s="258"/>
      <c r="Y176" s="258"/>
      <c r="Z176" s="258"/>
      <c r="AA176" s="258"/>
    </row>
    <row r="177" spans="1:27" ht="14.25" hidden="1" customHeight="1">
      <c r="A177" s="125">
        <v>0</v>
      </c>
      <c r="B177" s="125">
        <v>0.15</v>
      </c>
      <c r="C177" s="125">
        <v>0.85</v>
      </c>
      <c r="D177" s="258">
        <f t="shared" si="26"/>
        <v>0.29612351260000003</v>
      </c>
      <c r="E177" s="258">
        <f t="shared" si="26"/>
        <v>0.28316795</v>
      </c>
      <c r="F177" s="258">
        <f t="shared" si="27"/>
        <v>0.28316795</v>
      </c>
      <c r="G177" s="258"/>
      <c r="H177" s="258"/>
      <c r="I177" s="258"/>
      <c r="J177" s="258">
        <f t="shared" si="28"/>
        <v>0.30792898500000004</v>
      </c>
      <c r="K177" s="258">
        <f t="shared" si="28"/>
        <v>0.30293895000000004</v>
      </c>
      <c r="L177" s="258">
        <f t="shared" si="29"/>
        <v>0.30293895000000004</v>
      </c>
      <c r="M177" s="258"/>
      <c r="N177" s="258"/>
      <c r="O177" s="258"/>
      <c r="P177" s="258">
        <f t="shared" si="30"/>
        <v>0.33874765199999995</v>
      </c>
      <c r="Q177" s="258">
        <f t="shared" si="30"/>
        <v>0.347405468</v>
      </c>
      <c r="R177" s="258">
        <f t="shared" si="31"/>
        <v>0.33874765199999995</v>
      </c>
      <c r="S177" s="258"/>
      <c r="T177" s="258">
        <f t="shared" si="32"/>
        <v>0.50588755541232011</v>
      </c>
      <c r="U177" s="258">
        <f t="shared" si="32"/>
        <v>0.49296873328200003</v>
      </c>
      <c r="V177" s="258">
        <f t="shared" si="32"/>
        <v>0.50121431933240002</v>
      </c>
      <c r="W177" s="258">
        <f t="shared" si="33"/>
        <v>0.49296873328200003</v>
      </c>
      <c r="X177" s="258"/>
      <c r="Y177" s="258"/>
      <c r="Z177" s="258"/>
      <c r="AA177" s="258"/>
    </row>
    <row r="178" spans="1:27" ht="14.25" hidden="1" customHeight="1">
      <c r="A178" s="125">
        <v>0</v>
      </c>
      <c r="B178" s="125">
        <v>0.16</v>
      </c>
      <c r="C178" s="125">
        <v>0.84</v>
      </c>
      <c r="D178" s="258">
        <f t="shared" si="26"/>
        <v>0.29599061343999999</v>
      </c>
      <c r="E178" s="258">
        <f t="shared" si="26"/>
        <v>0.28329428000000001</v>
      </c>
      <c r="F178" s="258">
        <f t="shared" si="27"/>
        <v>0.28329428000000001</v>
      </c>
      <c r="G178" s="258"/>
      <c r="H178" s="258"/>
      <c r="I178" s="258"/>
      <c r="J178" s="258">
        <f t="shared" si="28"/>
        <v>0.30779844400000006</v>
      </c>
      <c r="K178" s="258">
        <f t="shared" si="28"/>
        <v>0.30306528000000005</v>
      </c>
      <c r="L178" s="258">
        <f t="shared" si="29"/>
        <v>0.30306528000000005</v>
      </c>
      <c r="M178" s="258"/>
      <c r="N178" s="258"/>
      <c r="O178" s="258"/>
      <c r="P178" s="258">
        <f t="shared" si="30"/>
        <v>0.33875102079999997</v>
      </c>
      <c r="Q178" s="258">
        <f t="shared" si="30"/>
        <v>0.34740209919999998</v>
      </c>
      <c r="R178" s="258">
        <f t="shared" si="31"/>
        <v>0.33875102079999997</v>
      </c>
      <c r="S178" s="258"/>
      <c r="T178" s="258">
        <f t="shared" si="32"/>
        <v>0.50571761548780803</v>
      </c>
      <c r="U178" s="258">
        <f t="shared" si="32"/>
        <v>0.49305128067280002</v>
      </c>
      <c r="V178" s="258">
        <f t="shared" si="32"/>
        <v>0.50129687413456003</v>
      </c>
      <c r="W178" s="258">
        <f t="shared" si="33"/>
        <v>0.49305128067280002</v>
      </c>
      <c r="X178" s="258"/>
      <c r="Y178" s="258"/>
      <c r="Z178" s="258"/>
      <c r="AA178" s="258"/>
    </row>
    <row r="179" spans="1:27" ht="14.25" hidden="1" customHeight="1">
      <c r="A179" s="125">
        <v>0</v>
      </c>
      <c r="B179" s="125">
        <v>0.17</v>
      </c>
      <c r="C179" s="125">
        <v>0.83</v>
      </c>
      <c r="D179" s="258">
        <f t="shared" si="26"/>
        <v>0.29585771428000002</v>
      </c>
      <c r="E179" s="258">
        <f t="shared" si="26"/>
        <v>0.28342061000000002</v>
      </c>
      <c r="F179" s="258">
        <f t="shared" si="27"/>
        <v>0.28342061000000002</v>
      </c>
      <c r="G179" s="258"/>
      <c r="H179" s="258"/>
      <c r="I179" s="258"/>
      <c r="J179" s="258">
        <f t="shared" si="28"/>
        <v>0.30766790300000002</v>
      </c>
      <c r="K179" s="258">
        <f t="shared" si="28"/>
        <v>0.30319161</v>
      </c>
      <c r="L179" s="258">
        <f t="shared" si="29"/>
        <v>0.30319161</v>
      </c>
      <c r="M179" s="258"/>
      <c r="N179" s="258"/>
      <c r="O179" s="258"/>
      <c r="P179" s="258">
        <f t="shared" si="30"/>
        <v>0.33875438959999998</v>
      </c>
      <c r="Q179" s="258">
        <f t="shared" si="30"/>
        <v>0.34739873040000002</v>
      </c>
      <c r="R179" s="258">
        <f t="shared" si="31"/>
        <v>0.33875438959999998</v>
      </c>
      <c r="S179" s="258"/>
      <c r="T179" s="258">
        <f t="shared" si="32"/>
        <v>0.50554767556329605</v>
      </c>
      <c r="U179" s="258">
        <f t="shared" si="32"/>
        <v>0.49313382806360001</v>
      </c>
      <c r="V179" s="258">
        <f t="shared" si="32"/>
        <v>0.50137942893671994</v>
      </c>
      <c r="W179" s="258">
        <f t="shared" si="33"/>
        <v>0.49313382806360001</v>
      </c>
      <c r="X179" s="258"/>
      <c r="Y179" s="258"/>
      <c r="Z179" s="258"/>
      <c r="AA179" s="258"/>
    </row>
    <row r="180" spans="1:27" ht="14.25" hidden="1" customHeight="1">
      <c r="A180" s="125">
        <v>0</v>
      </c>
      <c r="B180" s="125">
        <v>0.18</v>
      </c>
      <c r="C180" s="125">
        <v>0.82</v>
      </c>
      <c r="D180" s="258">
        <f t="shared" si="26"/>
        <v>0.29572481512000004</v>
      </c>
      <c r="E180" s="258">
        <f t="shared" si="26"/>
        <v>0.28354693999999997</v>
      </c>
      <c r="F180" s="258">
        <f t="shared" si="27"/>
        <v>0.28354693999999997</v>
      </c>
      <c r="G180" s="258"/>
      <c r="H180" s="258"/>
      <c r="I180" s="258"/>
      <c r="J180" s="258">
        <f t="shared" si="28"/>
        <v>0.30753736200000004</v>
      </c>
      <c r="K180" s="258">
        <f t="shared" si="28"/>
        <v>0.30331794000000001</v>
      </c>
      <c r="L180" s="258">
        <f t="shared" si="29"/>
        <v>0.30331794000000001</v>
      </c>
      <c r="M180" s="258"/>
      <c r="N180" s="258"/>
      <c r="O180" s="258"/>
      <c r="P180" s="258">
        <f t="shared" si="30"/>
        <v>0.3387577584</v>
      </c>
      <c r="Q180" s="258">
        <f t="shared" si="30"/>
        <v>0.34739536160000001</v>
      </c>
      <c r="R180" s="258">
        <f t="shared" si="31"/>
        <v>0.3387577584</v>
      </c>
      <c r="S180" s="258"/>
      <c r="T180" s="258">
        <f t="shared" si="32"/>
        <v>0.50537773563878396</v>
      </c>
      <c r="U180" s="258">
        <f t="shared" si="32"/>
        <v>0.4932163754544</v>
      </c>
      <c r="V180" s="258">
        <f t="shared" si="32"/>
        <v>0.50146198373887996</v>
      </c>
      <c r="W180" s="258">
        <f t="shared" si="33"/>
        <v>0.4932163754544</v>
      </c>
      <c r="X180" s="258"/>
      <c r="Y180" s="258"/>
      <c r="Z180" s="258"/>
      <c r="AA180" s="258"/>
    </row>
    <row r="181" spans="1:27" ht="14.25" hidden="1" customHeight="1">
      <c r="A181" s="125">
        <v>0</v>
      </c>
      <c r="B181" s="125">
        <v>0.19</v>
      </c>
      <c r="C181" s="125">
        <v>0.81</v>
      </c>
      <c r="D181" s="258">
        <f t="shared" si="26"/>
        <v>0.29559191596000001</v>
      </c>
      <c r="E181" s="258">
        <f t="shared" si="26"/>
        <v>0.28367327000000003</v>
      </c>
      <c r="F181" s="258">
        <f t="shared" si="27"/>
        <v>0.28367327000000003</v>
      </c>
      <c r="G181" s="258"/>
      <c r="H181" s="258"/>
      <c r="I181" s="258"/>
      <c r="J181" s="258">
        <f t="shared" si="28"/>
        <v>0.30740682100000005</v>
      </c>
      <c r="K181" s="258">
        <f t="shared" si="28"/>
        <v>0.30344427000000002</v>
      </c>
      <c r="L181" s="258">
        <f t="shared" si="29"/>
        <v>0.30344427000000002</v>
      </c>
      <c r="M181" s="258"/>
      <c r="N181" s="258"/>
      <c r="O181" s="258"/>
      <c r="P181" s="258">
        <f t="shared" si="30"/>
        <v>0.33876112720000001</v>
      </c>
      <c r="Q181" s="258">
        <f t="shared" si="30"/>
        <v>0.34739199280000005</v>
      </c>
      <c r="R181" s="258">
        <f t="shared" si="31"/>
        <v>0.33876112720000001</v>
      </c>
      <c r="S181" s="258"/>
      <c r="T181" s="258">
        <f t="shared" si="32"/>
        <v>0.5052077957142721</v>
      </c>
      <c r="U181" s="258">
        <f t="shared" si="32"/>
        <v>0.49329892284520005</v>
      </c>
      <c r="V181" s="258">
        <f t="shared" si="32"/>
        <v>0.50154453854103997</v>
      </c>
      <c r="W181" s="258">
        <f t="shared" si="33"/>
        <v>0.49329892284520005</v>
      </c>
      <c r="X181" s="258"/>
      <c r="Y181" s="258"/>
      <c r="Z181" s="258"/>
      <c r="AA181" s="258"/>
    </row>
    <row r="182" spans="1:27" ht="14.25" hidden="1" customHeight="1">
      <c r="A182" s="125">
        <v>0</v>
      </c>
      <c r="B182" s="125">
        <v>0.2</v>
      </c>
      <c r="C182" s="125">
        <v>0.8</v>
      </c>
      <c r="D182" s="258">
        <f t="shared" si="26"/>
        <v>0.29545901680000003</v>
      </c>
      <c r="E182" s="258">
        <f t="shared" si="26"/>
        <v>0.28379960000000004</v>
      </c>
      <c r="F182" s="258">
        <f t="shared" si="27"/>
        <v>0.28379960000000004</v>
      </c>
      <c r="G182" s="258"/>
      <c r="H182" s="258"/>
      <c r="I182" s="258"/>
      <c r="J182" s="258">
        <f t="shared" si="28"/>
        <v>0.30727628000000007</v>
      </c>
      <c r="K182" s="258">
        <f t="shared" si="28"/>
        <v>0.30357060000000002</v>
      </c>
      <c r="L182" s="258">
        <f t="shared" si="29"/>
        <v>0.30357060000000002</v>
      </c>
      <c r="M182" s="258"/>
      <c r="N182" s="258"/>
      <c r="O182" s="258"/>
      <c r="P182" s="258">
        <f t="shared" si="30"/>
        <v>0.33876449599999997</v>
      </c>
      <c r="Q182" s="258">
        <f t="shared" si="30"/>
        <v>0.34738862400000003</v>
      </c>
      <c r="R182" s="258">
        <f t="shared" si="31"/>
        <v>0.33876449599999997</v>
      </c>
      <c r="S182" s="258"/>
      <c r="T182" s="258">
        <f t="shared" si="32"/>
        <v>0.50503785578976013</v>
      </c>
      <c r="U182" s="258">
        <f t="shared" si="32"/>
        <v>0.49338147023600004</v>
      </c>
      <c r="V182" s="258">
        <f t="shared" si="32"/>
        <v>0.50162709334319999</v>
      </c>
      <c r="W182" s="258">
        <f t="shared" si="33"/>
        <v>0.49338147023600004</v>
      </c>
      <c r="X182" s="258"/>
      <c r="Y182" s="258"/>
      <c r="Z182" s="258"/>
      <c r="AA182" s="258"/>
    </row>
    <row r="183" spans="1:27" ht="14.25" hidden="1" customHeight="1">
      <c r="A183" s="125">
        <v>0</v>
      </c>
      <c r="B183" s="125">
        <v>0.21</v>
      </c>
      <c r="C183" s="125">
        <v>0.79</v>
      </c>
      <c r="D183" s="258">
        <f t="shared" si="26"/>
        <v>0.29532611764000005</v>
      </c>
      <c r="E183" s="258">
        <f t="shared" si="26"/>
        <v>0.28392592999999999</v>
      </c>
      <c r="F183" s="258">
        <f t="shared" si="27"/>
        <v>0.28392592999999999</v>
      </c>
      <c r="G183" s="258"/>
      <c r="H183" s="258"/>
      <c r="I183" s="258"/>
      <c r="J183" s="258">
        <f t="shared" si="28"/>
        <v>0.30714573900000008</v>
      </c>
      <c r="K183" s="258">
        <f t="shared" si="28"/>
        <v>0.30369693000000003</v>
      </c>
      <c r="L183" s="258">
        <f t="shared" si="29"/>
        <v>0.30369693000000003</v>
      </c>
      <c r="M183" s="258"/>
      <c r="N183" s="258"/>
      <c r="O183" s="258"/>
      <c r="P183" s="258">
        <f t="shared" si="30"/>
        <v>0.33876786479999998</v>
      </c>
      <c r="Q183" s="258">
        <f t="shared" si="30"/>
        <v>0.34738525520000002</v>
      </c>
      <c r="R183" s="258">
        <f t="shared" si="31"/>
        <v>0.33876786479999998</v>
      </c>
      <c r="S183" s="258"/>
      <c r="T183" s="258">
        <f t="shared" si="32"/>
        <v>0.50486791586524804</v>
      </c>
      <c r="U183" s="258">
        <f t="shared" si="32"/>
        <v>0.49346401762680003</v>
      </c>
      <c r="V183" s="258">
        <f t="shared" si="32"/>
        <v>0.50170964814536001</v>
      </c>
      <c r="W183" s="258">
        <f t="shared" si="33"/>
        <v>0.49346401762680003</v>
      </c>
      <c r="X183" s="258"/>
      <c r="Y183" s="258"/>
      <c r="Z183" s="258"/>
      <c r="AA183" s="258"/>
    </row>
    <row r="184" spans="1:27" ht="14.25" hidden="1" customHeight="1">
      <c r="A184" s="125">
        <v>0</v>
      </c>
      <c r="B184" s="125">
        <v>0.22</v>
      </c>
      <c r="C184" s="125">
        <v>0.78</v>
      </c>
      <c r="D184" s="258">
        <f t="shared" si="26"/>
        <v>0.29519321848000002</v>
      </c>
      <c r="E184" s="258">
        <f t="shared" si="26"/>
        <v>0.28405226</v>
      </c>
      <c r="F184" s="258">
        <f t="shared" si="27"/>
        <v>0.28405226</v>
      </c>
      <c r="G184" s="258"/>
      <c r="H184" s="258"/>
      <c r="I184" s="258"/>
      <c r="J184" s="258">
        <f t="shared" si="28"/>
        <v>0.3070151980000001</v>
      </c>
      <c r="K184" s="258">
        <f t="shared" si="28"/>
        <v>0.30382326000000004</v>
      </c>
      <c r="L184" s="258">
        <f t="shared" si="29"/>
        <v>0.30382326000000004</v>
      </c>
      <c r="M184" s="258"/>
      <c r="N184" s="258"/>
      <c r="O184" s="258"/>
      <c r="P184" s="258">
        <f t="shared" si="30"/>
        <v>0.33877123359999994</v>
      </c>
      <c r="Q184" s="258">
        <f t="shared" si="30"/>
        <v>0.34738188640000001</v>
      </c>
      <c r="R184" s="258">
        <f t="shared" si="31"/>
        <v>0.33877123359999994</v>
      </c>
      <c r="S184" s="258"/>
      <c r="T184" s="258">
        <f t="shared" si="32"/>
        <v>0.50469797594073607</v>
      </c>
      <c r="U184" s="258">
        <f t="shared" si="32"/>
        <v>0.49354656501760003</v>
      </c>
      <c r="V184" s="258">
        <f t="shared" si="32"/>
        <v>0.50179220294752003</v>
      </c>
      <c r="W184" s="258">
        <f t="shared" si="33"/>
        <v>0.49354656501760003</v>
      </c>
      <c r="X184" s="258"/>
      <c r="Y184" s="258"/>
      <c r="Z184" s="258"/>
      <c r="AA184" s="258"/>
    </row>
    <row r="185" spans="1:27" ht="14.25" hidden="1" customHeight="1">
      <c r="A185" s="125">
        <v>0</v>
      </c>
      <c r="B185" s="125">
        <v>0.23</v>
      </c>
      <c r="C185" s="125">
        <v>0.77</v>
      </c>
      <c r="D185" s="258">
        <f t="shared" si="26"/>
        <v>0.29506031931999999</v>
      </c>
      <c r="E185" s="258">
        <f t="shared" si="26"/>
        <v>0.28417859000000001</v>
      </c>
      <c r="F185" s="258">
        <f t="shared" si="27"/>
        <v>0.28417859000000001</v>
      </c>
      <c r="G185" s="258"/>
      <c r="H185" s="258"/>
      <c r="I185" s="258"/>
      <c r="J185" s="258">
        <f t="shared" si="28"/>
        <v>0.30688465700000006</v>
      </c>
      <c r="K185" s="258">
        <f t="shared" si="28"/>
        <v>0.30394958999999999</v>
      </c>
      <c r="L185" s="258">
        <f t="shared" si="29"/>
        <v>0.30394958999999999</v>
      </c>
      <c r="M185" s="258"/>
      <c r="N185" s="258"/>
      <c r="O185" s="258"/>
      <c r="P185" s="258">
        <f t="shared" si="30"/>
        <v>0.33877460240000001</v>
      </c>
      <c r="Q185" s="258">
        <f t="shared" si="30"/>
        <v>0.34737851760000005</v>
      </c>
      <c r="R185" s="258">
        <f t="shared" si="31"/>
        <v>0.33877460240000001</v>
      </c>
      <c r="S185" s="258"/>
      <c r="T185" s="258">
        <f t="shared" si="32"/>
        <v>0.50452803601622409</v>
      </c>
      <c r="U185" s="258">
        <f t="shared" si="32"/>
        <v>0.49362911240840007</v>
      </c>
      <c r="V185" s="258">
        <f t="shared" si="32"/>
        <v>0.50187475774968004</v>
      </c>
      <c r="W185" s="258">
        <f t="shared" si="33"/>
        <v>0.49362911240840007</v>
      </c>
      <c r="X185" s="258"/>
      <c r="Y185" s="258"/>
      <c r="Z185" s="258"/>
      <c r="AA185" s="258"/>
    </row>
    <row r="186" spans="1:27" ht="14.25" hidden="1" customHeight="1">
      <c r="A186" s="125">
        <v>0</v>
      </c>
      <c r="B186" s="125">
        <v>0.24</v>
      </c>
      <c r="C186" s="125">
        <v>0.76</v>
      </c>
      <c r="D186" s="258">
        <f t="shared" si="26"/>
        <v>0.29492742016000001</v>
      </c>
      <c r="E186" s="258">
        <f t="shared" si="26"/>
        <v>0.28430492000000002</v>
      </c>
      <c r="F186" s="258">
        <f t="shared" si="27"/>
        <v>0.28430492000000002</v>
      </c>
      <c r="G186" s="258"/>
      <c r="H186" s="258"/>
      <c r="I186" s="258"/>
      <c r="J186" s="258">
        <f t="shared" si="28"/>
        <v>0.30675411600000008</v>
      </c>
      <c r="K186" s="258">
        <f t="shared" si="28"/>
        <v>0.30407592</v>
      </c>
      <c r="L186" s="258">
        <f t="shared" si="29"/>
        <v>0.30407592</v>
      </c>
      <c r="M186" s="258"/>
      <c r="N186" s="258"/>
      <c r="O186" s="258"/>
      <c r="P186" s="258">
        <f t="shared" si="30"/>
        <v>0.33877797119999997</v>
      </c>
      <c r="Q186" s="258">
        <f t="shared" si="30"/>
        <v>0.34737514880000003</v>
      </c>
      <c r="R186" s="258">
        <f t="shared" si="31"/>
        <v>0.33877797119999997</v>
      </c>
      <c r="S186" s="258"/>
      <c r="T186" s="258">
        <f t="shared" si="32"/>
        <v>0.504358096091712</v>
      </c>
      <c r="U186" s="258">
        <f t="shared" si="32"/>
        <v>0.49371165979920001</v>
      </c>
      <c r="V186" s="258">
        <f t="shared" si="32"/>
        <v>0.50195731255183995</v>
      </c>
      <c r="W186" s="258">
        <f t="shared" si="33"/>
        <v>0.49371165979920001</v>
      </c>
      <c r="X186" s="258"/>
      <c r="Y186" s="258"/>
      <c r="Z186" s="258"/>
      <c r="AA186" s="258"/>
    </row>
    <row r="187" spans="1:27" ht="14.25" hidden="1" customHeight="1">
      <c r="A187" s="125">
        <v>0</v>
      </c>
      <c r="B187" s="125">
        <v>0.25</v>
      </c>
      <c r="C187" s="125">
        <v>0.75</v>
      </c>
      <c r="D187" s="258">
        <f t="shared" si="26"/>
        <v>0.29479452100000003</v>
      </c>
      <c r="E187" s="258">
        <f t="shared" si="26"/>
        <v>0.28443125000000002</v>
      </c>
      <c r="F187" s="258">
        <f t="shared" si="27"/>
        <v>0.28443125000000002</v>
      </c>
      <c r="G187" s="258"/>
      <c r="H187" s="258"/>
      <c r="I187" s="258"/>
      <c r="J187" s="258">
        <f t="shared" si="28"/>
        <v>0.30662357500000004</v>
      </c>
      <c r="K187" s="258">
        <f t="shared" si="28"/>
        <v>0.30420225000000001</v>
      </c>
      <c r="L187" s="258">
        <f t="shared" si="29"/>
        <v>0.30420225000000001</v>
      </c>
      <c r="M187" s="258"/>
      <c r="N187" s="258"/>
      <c r="O187" s="258"/>
      <c r="P187" s="258">
        <f t="shared" si="30"/>
        <v>0.33878133999999999</v>
      </c>
      <c r="Q187" s="258">
        <f t="shared" si="30"/>
        <v>0.34737178000000002</v>
      </c>
      <c r="R187" s="258">
        <f t="shared" si="31"/>
        <v>0.33878133999999999</v>
      </c>
      <c r="S187" s="258"/>
      <c r="T187" s="258">
        <f t="shared" si="32"/>
        <v>0.50418815616720003</v>
      </c>
      <c r="U187" s="258">
        <f t="shared" si="32"/>
        <v>0.49379420719</v>
      </c>
      <c r="V187" s="258">
        <f t="shared" si="32"/>
        <v>0.50203986735399997</v>
      </c>
      <c r="W187" s="258">
        <f t="shared" si="33"/>
        <v>0.49379420719</v>
      </c>
      <c r="X187" s="258"/>
      <c r="Y187" s="258"/>
      <c r="Z187" s="258"/>
      <c r="AA187" s="258"/>
    </row>
    <row r="188" spans="1:27" ht="14.25" hidden="1" customHeight="1">
      <c r="A188" s="125">
        <v>0</v>
      </c>
      <c r="B188" s="125">
        <v>0.26</v>
      </c>
      <c r="C188" s="125">
        <v>0.74</v>
      </c>
      <c r="D188" s="258">
        <f t="shared" si="26"/>
        <v>0.29466162184</v>
      </c>
      <c r="E188" s="258">
        <f t="shared" si="26"/>
        <v>0.28455757999999998</v>
      </c>
      <c r="F188" s="258">
        <f t="shared" si="27"/>
        <v>0.28455757999999998</v>
      </c>
      <c r="G188" s="258"/>
      <c r="H188" s="258"/>
      <c r="I188" s="258"/>
      <c r="J188" s="258">
        <f t="shared" si="28"/>
        <v>0.30649303400000005</v>
      </c>
      <c r="K188" s="258">
        <f t="shared" si="28"/>
        <v>0.30432858000000002</v>
      </c>
      <c r="L188" s="258">
        <f t="shared" si="29"/>
        <v>0.30432858000000002</v>
      </c>
      <c r="M188" s="258"/>
      <c r="N188" s="258"/>
      <c r="O188" s="258"/>
      <c r="P188" s="258">
        <f t="shared" si="30"/>
        <v>0.3387847088</v>
      </c>
      <c r="Q188" s="258">
        <f t="shared" si="30"/>
        <v>0.3473684112</v>
      </c>
      <c r="R188" s="258">
        <f t="shared" si="31"/>
        <v>0.3387847088</v>
      </c>
      <c r="S188" s="258"/>
      <c r="T188" s="258">
        <f t="shared" si="32"/>
        <v>0.50401821624268806</v>
      </c>
      <c r="U188" s="258">
        <f t="shared" si="32"/>
        <v>0.49387675458080005</v>
      </c>
      <c r="V188" s="258">
        <f t="shared" si="32"/>
        <v>0.50212242215615999</v>
      </c>
      <c r="W188" s="258">
        <f t="shared" si="33"/>
        <v>0.49387675458080005</v>
      </c>
      <c r="X188" s="258"/>
      <c r="Y188" s="258"/>
      <c r="Z188" s="258"/>
      <c r="AA188" s="258"/>
    </row>
    <row r="189" spans="1:27" ht="14.25" hidden="1" customHeight="1">
      <c r="A189" s="125">
        <v>0</v>
      </c>
      <c r="B189" s="125">
        <v>0.27</v>
      </c>
      <c r="C189" s="125">
        <v>0.73</v>
      </c>
      <c r="D189" s="258">
        <f t="shared" si="26"/>
        <v>0.29452872268000002</v>
      </c>
      <c r="E189" s="258">
        <f t="shared" si="26"/>
        <v>0.28468390999999998</v>
      </c>
      <c r="F189" s="258">
        <f t="shared" si="27"/>
        <v>0.28468390999999998</v>
      </c>
      <c r="G189" s="258"/>
      <c r="H189" s="258"/>
      <c r="I189" s="258"/>
      <c r="J189" s="258">
        <f t="shared" si="28"/>
        <v>0.30636249300000007</v>
      </c>
      <c r="K189" s="258">
        <f t="shared" si="28"/>
        <v>0.30445491000000002</v>
      </c>
      <c r="L189" s="258">
        <f t="shared" si="29"/>
        <v>0.30445491000000002</v>
      </c>
      <c r="M189" s="258"/>
      <c r="N189" s="258"/>
      <c r="O189" s="258"/>
      <c r="P189" s="258">
        <f t="shared" si="30"/>
        <v>0.33878807759999996</v>
      </c>
      <c r="Q189" s="258">
        <f t="shared" si="30"/>
        <v>0.34736504239999999</v>
      </c>
      <c r="R189" s="258">
        <f t="shared" si="31"/>
        <v>0.33878807759999996</v>
      </c>
      <c r="S189" s="258"/>
      <c r="T189" s="258">
        <f t="shared" si="32"/>
        <v>0.50384827631817608</v>
      </c>
      <c r="U189" s="258">
        <f t="shared" si="32"/>
        <v>0.49395930197159998</v>
      </c>
      <c r="V189" s="258">
        <f t="shared" si="32"/>
        <v>0.50220497695832</v>
      </c>
      <c r="W189" s="258">
        <f t="shared" si="33"/>
        <v>0.49395930197159998</v>
      </c>
      <c r="X189" s="258"/>
      <c r="Y189" s="258"/>
      <c r="Z189" s="258"/>
      <c r="AA189" s="258"/>
    </row>
    <row r="190" spans="1:27" ht="14.25" hidden="1" customHeight="1">
      <c r="A190" s="125">
        <v>0</v>
      </c>
      <c r="B190" s="125">
        <v>0.28000000000000003</v>
      </c>
      <c r="C190" s="125">
        <v>0.72</v>
      </c>
      <c r="D190" s="258">
        <f t="shared" si="26"/>
        <v>0.29439582352000004</v>
      </c>
      <c r="E190" s="258">
        <f t="shared" si="26"/>
        <v>0.28481023999999999</v>
      </c>
      <c r="F190" s="258">
        <f t="shared" si="27"/>
        <v>0.28481023999999999</v>
      </c>
      <c r="G190" s="258"/>
      <c r="H190" s="258"/>
      <c r="I190" s="258"/>
      <c r="J190" s="258">
        <f t="shared" si="28"/>
        <v>0.30623195200000008</v>
      </c>
      <c r="K190" s="258">
        <f t="shared" si="28"/>
        <v>0.30458124000000003</v>
      </c>
      <c r="L190" s="258">
        <f t="shared" si="29"/>
        <v>0.30458124000000003</v>
      </c>
      <c r="M190" s="258"/>
      <c r="N190" s="258"/>
      <c r="O190" s="258"/>
      <c r="P190" s="258">
        <f t="shared" si="30"/>
        <v>0.33879144639999997</v>
      </c>
      <c r="Q190" s="258">
        <f t="shared" si="30"/>
        <v>0.34736167360000003</v>
      </c>
      <c r="R190" s="258">
        <f t="shared" si="31"/>
        <v>0.33879144639999997</v>
      </c>
      <c r="S190" s="258"/>
      <c r="T190" s="258">
        <f t="shared" si="32"/>
        <v>0.50367833639366411</v>
      </c>
      <c r="U190" s="258">
        <f t="shared" si="32"/>
        <v>0.49404184936240003</v>
      </c>
      <c r="V190" s="258">
        <f t="shared" si="32"/>
        <v>0.50228753176048002</v>
      </c>
      <c r="W190" s="258">
        <f t="shared" si="33"/>
        <v>0.49404184936240003</v>
      </c>
      <c r="X190" s="258"/>
      <c r="Y190" s="258"/>
      <c r="Z190" s="258"/>
      <c r="AA190" s="258"/>
    </row>
    <row r="191" spans="1:27" ht="14.25" hidden="1" customHeight="1">
      <c r="A191" s="125">
        <v>0</v>
      </c>
      <c r="B191" s="125">
        <v>0.28999999999999998</v>
      </c>
      <c r="C191" s="125">
        <v>0.71</v>
      </c>
      <c r="D191" s="258">
        <f t="shared" si="26"/>
        <v>0.29426292436000001</v>
      </c>
      <c r="E191" s="258">
        <f t="shared" si="26"/>
        <v>0.28493657</v>
      </c>
      <c r="F191" s="258">
        <f t="shared" si="27"/>
        <v>0.28493657</v>
      </c>
      <c r="G191" s="258"/>
      <c r="H191" s="258"/>
      <c r="I191" s="258"/>
      <c r="J191" s="258">
        <f t="shared" si="28"/>
        <v>0.30610141100000005</v>
      </c>
      <c r="K191" s="258">
        <f t="shared" si="28"/>
        <v>0.30470757000000004</v>
      </c>
      <c r="L191" s="258">
        <f t="shared" si="29"/>
        <v>0.30470757000000004</v>
      </c>
      <c r="M191" s="258"/>
      <c r="N191" s="258"/>
      <c r="O191" s="258"/>
      <c r="P191" s="258">
        <f t="shared" si="30"/>
        <v>0.33879481519999999</v>
      </c>
      <c r="Q191" s="258">
        <f t="shared" si="30"/>
        <v>0.34735830479999996</v>
      </c>
      <c r="R191" s="258">
        <f t="shared" si="31"/>
        <v>0.33879481519999999</v>
      </c>
      <c r="S191" s="258"/>
      <c r="T191" s="258">
        <f t="shared" si="32"/>
        <v>0.50350839646915202</v>
      </c>
      <c r="U191" s="258">
        <f t="shared" si="32"/>
        <v>0.49412439675319997</v>
      </c>
      <c r="V191" s="258">
        <f t="shared" si="32"/>
        <v>0.50237008656263993</v>
      </c>
      <c r="W191" s="258">
        <f t="shared" si="33"/>
        <v>0.49412439675319997</v>
      </c>
      <c r="X191" s="258"/>
      <c r="Y191" s="258"/>
      <c r="Z191" s="258"/>
      <c r="AA191" s="258"/>
    </row>
    <row r="192" spans="1:27" ht="14.25" hidden="1" customHeight="1">
      <c r="A192" s="125">
        <v>0</v>
      </c>
      <c r="B192" s="125">
        <v>0.3</v>
      </c>
      <c r="C192" s="125">
        <v>0.7</v>
      </c>
      <c r="D192" s="258">
        <f t="shared" si="26"/>
        <v>0.29413002519999998</v>
      </c>
      <c r="E192" s="258">
        <f t="shared" si="26"/>
        <v>0.28506290000000001</v>
      </c>
      <c r="F192" s="258">
        <f t="shared" si="27"/>
        <v>0.28506290000000001</v>
      </c>
      <c r="G192" s="258"/>
      <c r="H192" s="258"/>
      <c r="I192" s="258"/>
      <c r="J192" s="258">
        <f t="shared" si="28"/>
        <v>0.30597087000000006</v>
      </c>
      <c r="K192" s="258">
        <f t="shared" si="28"/>
        <v>0.30483389999999999</v>
      </c>
      <c r="L192" s="258">
        <f t="shared" si="29"/>
        <v>0.30483389999999999</v>
      </c>
      <c r="M192" s="258"/>
      <c r="N192" s="258"/>
      <c r="O192" s="258"/>
      <c r="P192" s="258">
        <f t="shared" si="30"/>
        <v>0.33879818399999995</v>
      </c>
      <c r="Q192" s="258">
        <f t="shared" si="30"/>
        <v>0.347354936</v>
      </c>
      <c r="R192" s="258">
        <f t="shared" si="31"/>
        <v>0.33879818399999995</v>
      </c>
      <c r="S192" s="258"/>
      <c r="T192" s="258">
        <f t="shared" si="32"/>
        <v>0.50333845654464004</v>
      </c>
      <c r="U192" s="258">
        <f t="shared" si="32"/>
        <v>0.49420694414400002</v>
      </c>
      <c r="V192" s="258">
        <f t="shared" si="32"/>
        <v>0.50245264136479995</v>
      </c>
      <c r="W192" s="258">
        <f t="shared" si="33"/>
        <v>0.49420694414400002</v>
      </c>
      <c r="X192" s="258"/>
      <c r="Y192" s="258"/>
      <c r="Z192" s="258"/>
      <c r="AA192" s="258"/>
    </row>
    <row r="193" spans="1:27" ht="14.25" hidden="1" customHeight="1">
      <c r="A193" s="125">
        <v>0</v>
      </c>
      <c r="B193" s="125">
        <v>0.31</v>
      </c>
      <c r="C193" s="125">
        <v>0.69</v>
      </c>
      <c r="D193" s="258">
        <f t="shared" si="26"/>
        <v>0.29399712604</v>
      </c>
      <c r="E193" s="258">
        <f t="shared" si="26"/>
        <v>0.28518922999999996</v>
      </c>
      <c r="F193" s="258">
        <f t="shared" si="27"/>
        <v>0.28518922999999996</v>
      </c>
      <c r="G193" s="258"/>
      <c r="H193" s="258"/>
      <c r="I193" s="258"/>
      <c r="J193" s="258">
        <f t="shared" si="28"/>
        <v>0.30584032900000002</v>
      </c>
      <c r="K193" s="258">
        <f t="shared" si="28"/>
        <v>0.30496023</v>
      </c>
      <c r="L193" s="258">
        <f t="shared" si="29"/>
        <v>0.30496023</v>
      </c>
      <c r="M193" s="258"/>
      <c r="N193" s="258"/>
      <c r="O193" s="258"/>
      <c r="P193" s="258">
        <f t="shared" si="30"/>
        <v>0.33880155280000002</v>
      </c>
      <c r="Q193" s="258">
        <f t="shared" si="30"/>
        <v>0.34735156719999999</v>
      </c>
      <c r="R193" s="258">
        <f t="shared" si="31"/>
        <v>0.33880155280000002</v>
      </c>
      <c r="S193" s="258"/>
      <c r="T193" s="258">
        <f t="shared" si="32"/>
        <v>0.50316851662012807</v>
      </c>
      <c r="U193" s="258">
        <f t="shared" si="32"/>
        <v>0.49428949153479995</v>
      </c>
      <c r="V193" s="258">
        <f t="shared" si="32"/>
        <v>0.50253519616695996</v>
      </c>
      <c r="W193" s="258">
        <f t="shared" si="33"/>
        <v>0.49428949153479995</v>
      </c>
      <c r="X193" s="258"/>
      <c r="Y193" s="258"/>
      <c r="Z193" s="258"/>
      <c r="AA193" s="258"/>
    </row>
    <row r="194" spans="1:27" ht="14.25" hidden="1" customHeight="1">
      <c r="A194" s="125">
        <v>0</v>
      </c>
      <c r="B194" s="125">
        <v>0.32</v>
      </c>
      <c r="C194" s="125">
        <v>0.68</v>
      </c>
      <c r="D194" s="258">
        <f t="shared" si="26"/>
        <v>0.29386422688000002</v>
      </c>
      <c r="E194" s="258">
        <f t="shared" si="26"/>
        <v>0.28531556000000002</v>
      </c>
      <c r="F194" s="258">
        <f t="shared" si="27"/>
        <v>0.28531556000000002</v>
      </c>
      <c r="G194" s="258"/>
      <c r="H194" s="258"/>
      <c r="I194" s="258"/>
      <c r="J194" s="258">
        <f t="shared" si="28"/>
        <v>0.30570978800000009</v>
      </c>
      <c r="K194" s="258">
        <f t="shared" si="28"/>
        <v>0.30508656000000006</v>
      </c>
      <c r="L194" s="258">
        <f t="shared" si="29"/>
        <v>0.30508656000000006</v>
      </c>
      <c r="M194" s="258"/>
      <c r="N194" s="258"/>
      <c r="O194" s="258"/>
      <c r="P194" s="258">
        <f t="shared" si="30"/>
        <v>0.33880492160000003</v>
      </c>
      <c r="Q194" s="258">
        <f t="shared" si="30"/>
        <v>0.34734819840000003</v>
      </c>
      <c r="R194" s="258">
        <f t="shared" si="31"/>
        <v>0.33880492160000003</v>
      </c>
      <c r="S194" s="258"/>
      <c r="T194" s="258">
        <f t="shared" si="32"/>
        <v>0.5029985766956161</v>
      </c>
      <c r="U194" s="258">
        <f t="shared" si="32"/>
        <v>0.49437203892560011</v>
      </c>
      <c r="V194" s="258">
        <f t="shared" si="32"/>
        <v>0.50261775096911998</v>
      </c>
      <c r="W194" s="258">
        <f t="shared" si="33"/>
        <v>0.49437203892560011</v>
      </c>
      <c r="X194" s="258"/>
      <c r="Y194" s="258"/>
      <c r="Z194" s="258"/>
      <c r="AA194" s="258"/>
    </row>
    <row r="195" spans="1:27" ht="14.25" hidden="1" customHeight="1">
      <c r="A195" s="125">
        <v>0</v>
      </c>
      <c r="B195" s="125">
        <v>0.33</v>
      </c>
      <c r="C195" s="125">
        <v>0.67</v>
      </c>
      <c r="D195" s="258">
        <f t="shared" si="26"/>
        <v>0.29373132771999999</v>
      </c>
      <c r="E195" s="258">
        <f t="shared" si="26"/>
        <v>0.28544188999999998</v>
      </c>
      <c r="F195" s="258">
        <f t="shared" si="27"/>
        <v>0.28544188999999998</v>
      </c>
      <c r="G195" s="258"/>
      <c r="H195" s="258"/>
      <c r="I195" s="258"/>
      <c r="J195" s="258">
        <f t="shared" si="28"/>
        <v>0.30557924700000005</v>
      </c>
      <c r="K195" s="258">
        <f t="shared" si="28"/>
        <v>0.30521289000000007</v>
      </c>
      <c r="L195" s="258">
        <f t="shared" si="29"/>
        <v>0.30521289000000007</v>
      </c>
      <c r="M195" s="258"/>
      <c r="N195" s="258"/>
      <c r="O195" s="258"/>
      <c r="P195" s="258">
        <f t="shared" si="30"/>
        <v>0.33880829039999999</v>
      </c>
      <c r="Q195" s="258">
        <f t="shared" si="30"/>
        <v>0.34734482960000002</v>
      </c>
      <c r="R195" s="258">
        <f t="shared" si="31"/>
        <v>0.33880829039999999</v>
      </c>
      <c r="S195" s="258"/>
      <c r="T195" s="258">
        <f t="shared" si="32"/>
        <v>0.50282863677110412</v>
      </c>
      <c r="U195" s="258">
        <f t="shared" si="32"/>
        <v>0.49445458631640005</v>
      </c>
      <c r="V195" s="258">
        <f t="shared" si="32"/>
        <v>0.50270030577128</v>
      </c>
      <c r="W195" s="258">
        <f t="shared" si="33"/>
        <v>0.49445458631640005</v>
      </c>
      <c r="X195" s="258"/>
      <c r="Y195" s="258"/>
      <c r="Z195" s="258"/>
      <c r="AA195" s="258"/>
    </row>
    <row r="196" spans="1:27" ht="14.25" hidden="1" customHeight="1">
      <c r="A196" s="125">
        <v>0</v>
      </c>
      <c r="B196" s="125">
        <v>0.34</v>
      </c>
      <c r="C196" s="125">
        <v>0.66</v>
      </c>
      <c r="D196" s="258">
        <f t="shared" si="26"/>
        <v>0.29359842856000001</v>
      </c>
      <c r="E196" s="258">
        <f t="shared" si="26"/>
        <v>0.28556822000000004</v>
      </c>
      <c r="F196" s="258">
        <f t="shared" si="27"/>
        <v>0.28556822000000004</v>
      </c>
      <c r="G196" s="258"/>
      <c r="H196" s="258"/>
      <c r="I196" s="258"/>
      <c r="J196" s="258">
        <f t="shared" si="28"/>
        <v>0.30544870600000007</v>
      </c>
      <c r="K196" s="258">
        <f t="shared" si="28"/>
        <v>0.30533922000000002</v>
      </c>
      <c r="L196" s="258">
        <f t="shared" si="29"/>
        <v>0.30533922000000002</v>
      </c>
      <c r="M196" s="258"/>
      <c r="N196" s="258"/>
      <c r="O196" s="258"/>
      <c r="P196" s="258">
        <f t="shared" si="30"/>
        <v>0.3388116592</v>
      </c>
      <c r="Q196" s="258">
        <f t="shared" si="30"/>
        <v>0.3473414608</v>
      </c>
      <c r="R196" s="258">
        <f t="shared" si="31"/>
        <v>0.3388116592</v>
      </c>
      <c r="S196" s="258"/>
      <c r="T196" s="258">
        <f t="shared" si="32"/>
        <v>0.50265869684659203</v>
      </c>
      <c r="U196" s="258">
        <f t="shared" si="32"/>
        <v>0.49453713370720009</v>
      </c>
      <c r="V196" s="258">
        <f t="shared" si="32"/>
        <v>0.50278286057344002</v>
      </c>
      <c r="W196" s="258">
        <f t="shared" si="33"/>
        <v>0.49453713370720009</v>
      </c>
      <c r="X196" s="258"/>
      <c r="Y196" s="258"/>
      <c r="Z196" s="258"/>
      <c r="AA196" s="258"/>
    </row>
    <row r="197" spans="1:27" ht="14.25" hidden="1" customHeight="1">
      <c r="A197" s="125">
        <v>0</v>
      </c>
      <c r="B197" s="125">
        <v>0.35</v>
      </c>
      <c r="C197" s="125">
        <v>0.65</v>
      </c>
      <c r="D197" s="258">
        <f t="shared" si="26"/>
        <v>0.29346552940000004</v>
      </c>
      <c r="E197" s="258">
        <f t="shared" si="26"/>
        <v>0.28569454999999999</v>
      </c>
      <c r="F197" s="258">
        <f t="shared" si="27"/>
        <v>0.28569454999999999</v>
      </c>
      <c r="G197" s="258"/>
      <c r="H197" s="258"/>
      <c r="I197" s="258"/>
      <c r="J197" s="258">
        <f t="shared" si="28"/>
        <v>0.30531816500000009</v>
      </c>
      <c r="K197" s="258">
        <f t="shared" si="28"/>
        <v>0.30546555000000003</v>
      </c>
      <c r="L197" s="258">
        <f t="shared" si="29"/>
        <v>0.30531816500000009</v>
      </c>
      <c r="M197" s="258"/>
      <c r="N197" s="258"/>
      <c r="O197" s="258"/>
      <c r="P197" s="258">
        <f t="shared" si="30"/>
        <v>0.33881502799999996</v>
      </c>
      <c r="Q197" s="258">
        <f t="shared" si="30"/>
        <v>0.34733809199999999</v>
      </c>
      <c r="R197" s="258">
        <f t="shared" si="31"/>
        <v>0.33881502799999996</v>
      </c>
      <c r="S197" s="258"/>
      <c r="T197" s="258">
        <f t="shared" si="32"/>
        <v>0.50248875692208006</v>
      </c>
      <c r="U197" s="258">
        <f t="shared" si="32"/>
        <v>0.49461968109800003</v>
      </c>
      <c r="V197" s="258">
        <f t="shared" si="32"/>
        <v>0.50286541537559992</v>
      </c>
      <c r="W197" s="258">
        <f t="shared" si="33"/>
        <v>0.49461968109800003</v>
      </c>
      <c r="X197" s="258"/>
      <c r="Y197" s="258"/>
      <c r="Z197" s="258"/>
      <c r="AA197" s="258"/>
    </row>
    <row r="198" spans="1:27" ht="14.25" hidden="1" customHeight="1">
      <c r="A198" s="125">
        <v>0</v>
      </c>
      <c r="B198" s="125">
        <v>0.36</v>
      </c>
      <c r="C198" s="125">
        <v>0.64</v>
      </c>
      <c r="D198" s="258">
        <f t="shared" si="26"/>
        <v>0.29333263024</v>
      </c>
      <c r="E198" s="258">
        <f t="shared" si="26"/>
        <v>0.28582088</v>
      </c>
      <c r="F198" s="258">
        <f t="shared" si="27"/>
        <v>0.28582088</v>
      </c>
      <c r="G198" s="258"/>
      <c r="H198" s="258"/>
      <c r="I198" s="258"/>
      <c r="J198" s="258">
        <f t="shared" si="28"/>
        <v>0.30518762400000005</v>
      </c>
      <c r="K198" s="258">
        <f t="shared" si="28"/>
        <v>0.30559188000000004</v>
      </c>
      <c r="L198" s="258">
        <f t="shared" si="29"/>
        <v>0.30518762400000005</v>
      </c>
      <c r="M198" s="258"/>
      <c r="N198" s="258"/>
      <c r="O198" s="258"/>
      <c r="P198" s="258">
        <f t="shared" si="30"/>
        <v>0.33881839679999998</v>
      </c>
      <c r="Q198" s="258">
        <f t="shared" si="30"/>
        <v>0.34733472320000003</v>
      </c>
      <c r="R198" s="258">
        <f t="shared" si="31"/>
        <v>0.33881839679999998</v>
      </c>
      <c r="S198" s="258"/>
      <c r="T198" s="258">
        <f t="shared" si="32"/>
        <v>0.50231881699756809</v>
      </c>
      <c r="U198" s="258">
        <f t="shared" si="32"/>
        <v>0.49470222848880008</v>
      </c>
      <c r="V198" s="258">
        <f t="shared" si="32"/>
        <v>0.50294797017775994</v>
      </c>
      <c r="W198" s="258">
        <f t="shared" si="33"/>
        <v>0.49470222848880008</v>
      </c>
      <c r="X198" s="258"/>
      <c r="Y198" s="258"/>
      <c r="Z198" s="258"/>
      <c r="AA198" s="258"/>
    </row>
    <row r="199" spans="1:27" ht="14.25" hidden="1" customHeight="1">
      <c r="A199" s="125">
        <v>0</v>
      </c>
      <c r="B199" s="125">
        <v>0.37</v>
      </c>
      <c r="C199" s="125">
        <v>0.63</v>
      </c>
      <c r="D199" s="258">
        <f t="shared" si="26"/>
        <v>0.29319973108000003</v>
      </c>
      <c r="E199" s="258">
        <f t="shared" si="26"/>
        <v>0.28594721000000001</v>
      </c>
      <c r="F199" s="258">
        <f t="shared" si="27"/>
        <v>0.28594721000000001</v>
      </c>
      <c r="G199" s="258"/>
      <c r="H199" s="258"/>
      <c r="I199" s="258"/>
      <c r="J199" s="258">
        <f t="shared" si="28"/>
        <v>0.30505708300000006</v>
      </c>
      <c r="K199" s="258">
        <f t="shared" si="28"/>
        <v>0.30571820999999999</v>
      </c>
      <c r="L199" s="258">
        <f t="shared" si="29"/>
        <v>0.30505708300000006</v>
      </c>
      <c r="M199" s="258"/>
      <c r="N199" s="258"/>
      <c r="O199" s="258"/>
      <c r="P199" s="258">
        <f t="shared" si="30"/>
        <v>0.33882176559999999</v>
      </c>
      <c r="Q199" s="258">
        <f t="shared" si="30"/>
        <v>0.34733135440000001</v>
      </c>
      <c r="R199" s="258">
        <f t="shared" si="31"/>
        <v>0.33882176559999999</v>
      </c>
      <c r="S199" s="258"/>
      <c r="T199" s="258">
        <f t="shared" si="32"/>
        <v>0.502148877073056</v>
      </c>
      <c r="U199" s="258">
        <f t="shared" si="32"/>
        <v>0.49478477587960001</v>
      </c>
      <c r="V199" s="258">
        <f t="shared" si="32"/>
        <v>0.50303052497991996</v>
      </c>
      <c r="W199" s="258">
        <f t="shared" si="33"/>
        <v>0.49478477587960001</v>
      </c>
      <c r="X199" s="258"/>
      <c r="Y199" s="258"/>
      <c r="Z199" s="258"/>
      <c r="AA199" s="258"/>
    </row>
    <row r="200" spans="1:27" ht="14.25" hidden="1" customHeight="1">
      <c r="A200" s="125">
        <v>0</v>
      </c>
      <c r="B200" s="125">
        <v>0.38</v>
      </c>
      <c r="C200" s="125">
        <v>0.62</v>
      </c>
      <c r="D200" s="258">
        <f t="shared" si="26"/>
        <v>0.29306683192000005</v>
      </c>
      <c r="E200" s="258">
        <f t="shared" si="26"/>
        <v>0.28607353999999996</v>
      </c>
      <c r="F200" s="258">
        <f t="shared" si="27"/>
        <v>0.28607353999999996</v>
      </c>
      <c r="G200" s="258"/>
      <c r="H200" s="258"/>
      <c r="I200" s="258"/>
      <c r="J200" s="258">
        <f t="shared" si="28"/>
        <v>0.30492654200000002</v>
      </c>
      <c r="K200" s="258">
        <f t="shared" si="28"/>
        <v>0.30584454000000005</v>
      </c>
      <c r="L200" s="258">
        <f t="shared" si="29"/>
        <v>0.30492654200000002</v>
      </c>
      <c r="M200" s="258"/>
      <c r="N200" s="258"/>
      <c r="O200" s="258"/>
      <c r="P200" s="258">
        <f t="shared" si="30"/>
        <v>0.33882513440000001</v>
      </c>
      <c r="Q200" s="258">
        <f t="shared" si="30"/>
        <v>0.3473279856</v>
      </c>
      <c r="R200" s="258">
        <f t="shared" si="31"/>
        <v>0.33882513440000001</v>
      </c>
      <c r="S200" s="258"/>
      <c r="T200" s="258">
        <f t="shared" si="32"/>
        <v>0.50197893714854414</v>
      </c>
      <c r="U200" s="258">
        <f t="shared" si="32"/>
        <v>0.49486732327040001</v>
      </c>
      <c r="V200" s="258">
        <f t="shared" si="32"/>
        <v>0.50311307978207997</v>
      </c>
      <c r="W200" s="258">
        <f t="shared" si="33"/>
        <v>0.49486732327040001</v>
      </c>
      <c r="X200" s="258"/>
      <c r="Y200" s="258"/>
      <c r="Z200" s="258"/>
      <c r="AA200" s="258"/>
    </row>
    <row r="201" spans="1:27" ht="14.25" hidden="1" customHeight="1">
      <c r="A201" s="125">
        <v>0</v>
      </c>
      <c r="B201" s="125">
        <v>0.39</v>
      </c>
      <c r="C201" s="125">
        <v>0.61</v>
      </c>
      <c r="D201" s="258">
        <f t="shared" si="26"/>
        <v>0.29293393276000002</v>
      </c>
      <c r="E201" s="258">
        <f t="shared" si="26"/>
        <v>0.28619987000000002</v>
      </c>
      <c r="F201" s="258">
        <f t="shared" si="27"/>
        <v>0.28619987000000002</v>
      </c>
      <c r="G201" s="258"/>
      <c r="H201" s="258"/>
      <c r="I201" s="258"/>
      <c r="J201" s="258">
        <f t="shared" si="28"/>
        <v>0.30479600100000004</v>
      </c>
      <c r="K201" s="258">
        <f t="shared" si="28"/>
        <v>0.30597087000000001</v>
      </c>
      <c r="L201" s="258">
        <f t="shared" si="29"/>
        <v>0.30479600100000004</v>
      </c>
      <c r="M201" s="258"/>
      <c r="N201" s="258"/>
      <c r="O201" s="258"/>
      <c r="P201" s="258">
        <f t="shared" si="30"/>
        <v>0.33882850320000002</v>
      </c>
      <c r="Q201" s="258">
        <f t="shared" si="30"/>
        <v>0.34732461680000004</v>
      </c>
      <c r="R201" s="258">
        <f t="shared" si="31"/>
        <v>0.33882850320000002</v>
      </c>
      <c r="S201" s="258"/>
      <c r="T201" s="258">
        <f t="shared" si="32"/>
        <v>0.50180899722403205</v>
      </c>
      <c r="U201" s="258">
        <f t="shared" si="32"/>
        <v>0.4949498706612</v>
      </c>
      <c r="V201" s="258">
        <f t="shared" si="32"/>
        <v>0.50319563458423999</v>
      </c>
      <c r="W201" s="258">
        <f t="shared" si="33"/>
        <v>0.4949498706612</v>
      </c>
      <c r="X201" s="258"/>
      <c r="Y201" s="258"/>
      <c r="Z201" s="258"/>
      <c r="AA201" s="258"/>
    </row>
    <row r="202" spans="1:27" ht="14.25" hidden="1" customHeight="1">
      <c r="A202" s="125">
        <v>0</v>
      </c>
      <c r="B202" s="125">
        <v>0.4</v>
      </c>
      <c r="C202" s="125">
        <v>0.6</v>
      </c>
      <c r="D202" s="258">
        <f t="shared" si="26"/>
        <v>0.29280103359999998</v>
      </c>
      <c r="E202" s="258">
        <f t="shared" si="26"/>
        <v>0.28632619999999998</v>
      </c>
      <c r="F202" s="258">
        <f t="shared" si="27"/>
        <v>0.28632619999999998</v>
      </c>
      <c r="G202" s="258"/>
      <c r="H202" s="258"/>
      <c r="I202" s="258"/>
      <c r="J202" s="258">
        <f t="shared" si="28"/>
        <v>0.30466546000000005</v>
      </c>
      <c r="K202" s="258">
        <f t="shared" si="28"/>
        <v>0.30609720000000001</v>
      </c>
      <c r="L202" s="258">
        <f t="shared" si="29"/>
        <v>0.30466546000000005</v>
      </c>
      <c r="M202" s="258"/>
      <c r="N202" s="258"/>
      <c r="O202" s="258"/>
      <c r="P202" s="258">
        <f t="shared" si="30"/>
        <v>0.33883187199999998</v>
      </c>
      <c r="Q202" s="258">
        <f t="shared" si="30"/>
        <v>0.34732124799999997</v>
      </c>
      <c r="R202" s="258">
        <f t="shared" si="31"/>
        <v>0.33883187199999998</v>
      </c>
      <c r="S202" s="258"/>
      <c r="T202" s="258">
        <f t="shared" si="32"/>
        <v>0.50163905729952007</v>
      </c>
      <c r="U202" s="258">
        <f t="shared" si="32"/>
        <v>0.49503241805199999</v>
      </c>
      <c r="V202" s="258">
        <f t="shared" si="32"/>
        <v>0.50327818938640001</v>
      </c>
      <c r="W202" s="258">
        <f t="shared" si="33"/>
        <v>0.49503241805199999</v>
      </c>
      <c r="X202" s="258"/>
      <c r="Y202" s="258"/>
      <c r="Z202" s="258"/>
      <c r="AA202" s="258"/>
    </row>
    <row r="203" spans="1:27" ht="14.25" hidden="1" customHeight="1">
      <c r="A203" s="125">
        <v>0</v>
      </c>
      <c r="B203" s="125">
        <v>0.41</v>
      </c>
      <c r="C203" s="125">
        <v>0.59</v>
      </c>
      <c r="D203" s="258">
        <f t="shared" si="26"/>
        <v>0.29266813444000001</v>
      </c>
      <c r="E203" s="258">
        <f t="shared" si="26"/>
        <v>0.28645252999999998</v>
      </c>
      <c r="F203" s="258">
        <f t="shared" si="27"/>
        <v>0.28645252999999998</v>
      </c>
      <c r="G203" s="258"/>
      <c r="H203" s="258"/>
      <c r="I203" s="258"/>
      <c r="J203" s="258">
        <f t="shared" si="28"/>
        <v>0.30453491900000007</v>
      </c>
      <c r="K203" s="258">
        <f t="shared" si="28"/>
        <v>0.30622353000000002</v>
      </c>
      <c r="L203" s="258">
        <f t="shared" si="29"/>
        <v>0.30453491900000007</v>
      </c>
      <c r="M203" s="258"/>
      <c r="N203" s="258"/>
      <c r="O203" s="258"/>
      <c r="P203" s="258">
        <f t="shared" si="30"/>
        <v>0.33883524079999999</v>
      </c>
      <c r="Q203" s="258">
        <f t="shared" si="30"/>
        <v>0.34731787920000001</v>
      </c>
      <c r="R203" s="258">
        <f t="shared" si="31"/>
        <v>0.33883524079999999</v>
      </c>
      <c r="S203" s="258"/>
      <c r="T203" s="258">
        <f t="shared" si="32"/>
        <v>0.50146911737500799</v>
      </c>
      <c r="U203" s="258">
        <f t="shared" si="32"/>
        <v>0.49511496544279998</v>
      </c>
      <c r="V203" s="258">
        <f t="shared" si="32"/>
        <v>0.50336074418855992</v>
      </c>
      <c r="W203" s="258">
        <f t="shared" si="33"/>
        <v>0.49511496544279998</v>
      </c>
      <c r="X203" s="258"/>
      <c r="Y203" s="258"/>
      <c r="Z203" s="258"/>
      <c r="AA203" s="258"/>
    </row>
    <row r="204" spans="1:27" ht="14.25" hidden="1" customHeight="1">
      <c r="A204" s="125">
        <v>0</v>
      </c>
      <c r="B204" s="125">
        <v>0.42</v>
      </c>
      <c r="C204" s="125">
        <v>0.57999999999999996</v>
      </c>
      <c r="D204" s="258">
        <f t="shared" si="26"/>
        <v>0.29253523528000003</v>
      </c>
      <c r="E204" s="258">
        <f t="shared" si="26"/>
        <v>0.28657885999999999</v>
      </c>
      <c r="F204" s="258">
        <f t="shared" si="27"/>
        <v>0.28657885999999999</v>
      </c>
      <c r="G204" s="258"/>
      <c r="H204" s="258"/>
      <c r="I204" s="258"/>
      <c r="J204" s="258">
        <f t="shared" si="28"/>
        <v>0.30440437800000003</v>
      </c>
      <c r="K204" s="258">
        <f t="shared" si="28"/>
        <v>0.30634985999999997</v>
      </c>
      <c r="L204" s="258">
        <f t="shared" si="29"/>
        <v>0.30440437800000003</v>
      </c>
      <c r="M204" s="258"/>
      <c r="N204" s="258"/>
      <c r="O204" s="258"/>
      <c r="P204" s="258">
        <f t="shared" si="30"/>
        <v>0.33883860960000001</v>
      </c>
      <c r="Q204" s="258">
        <f t="shared" si="30"/>
        <v>0.3473145104</v>
      </c>
      <c r="R204" s="258">
        <f t="shared" si="31"/>
        <v>0.33883860960000001</v>
      </c>
      <c r="S204" s="258"/>
      <c r="T204" s="258">
        <f t="shared" si="32"/>
        <v>0.50129917745049601</v>
      </c>
      <c r="U204" s="258">
        <f t="shared" si="32"/>
        <v>0.49519751283359997</v>
      </c>
      <c r="V204" s="258">
        <f t="shared" si="32"/>
        <v>0.50344329899071993</v>
      </c>
      <c r="W204" s="258">
        <f t="shared" si="33"/>
        <v>0.49519751283359997</v>
      </c>
      <c r="X204" s="258"/>
      <c r="Y204" s="258"/>
      <c r="Z204" s="258"/>
      <c r="AA204" s="258"/>
    </row>
    <row r="205" spans="1:27" ht="14.25" hidden="1" customHeight="1">
      <c r="A205" s="125">
        <v>0</v>
      </c>
      <c r="B205" s="125">
        <v>0.43</v>
      </c>
      <c r="C205" s="125">
        <v>0.56999999999999995</v>
      </c>
      <c r="D205" s="258">
        <f t="shared" si="26"/>
        <v>0.29240233611999999</v>
      </c>
      <c r="E205" s="258">
        <f t="shared" si="26"/>
        <v>0.28670518999999994</v>
      </c>
      <c r="F205" s="258">
        <f t="shared" si="27"/>
        <v>0.28670518999999994</v>
      </c>
      <c r="G205" s="258"/>
      <c r="H205" s="258"/>
      <c r="I205" s="258"/>
      <c r="J205" s="258">
        <f t="shared" si="28"/>
        <v>0.30427383700000005</v>
      </c>
      <c r="K205" s="258">
        <f t="shared" si="28"/>
        <v>0.30647619000000004</v>
      </c>
      <c r="L205" s="258">
        <f t="shared" si="29"/>
        <v>0.30427383700000005</v>
      </c>
      <c r="M205" s="258"/>
      <c r="N205" s="258"/>
      <c r="O205" s="258"/>
      <c r="P205" s="258">
        <f t="shared" si="30"/>
        <v>0.33884197839999997</v>
      </c>
      <c r="Q205" s="258">
        <f t="shared" si="30"/>
        <v>0.34731114159999998</v>
      </c>
      <c r="R205" s="258">
        <f t="shared" si="31"/>
        <v>0.33884197839999997</v>
      </c>
      <c r="S205" s="258"/>
      <c r="T205" s="258">
        <f t="shared" si="32"/>
        <v>0.50112923752598404</v>
      </c>
      <c r="U205" s="258">
        <f t="shared" si="32"/>
        <v>0.49528006022439997</v>
      </c>
      <c r="V205" s="258">
        <f t="shared" si="32"/>
        <v>0.50352585379287995</v>
      </c>
      <c r="W205" s="258">
        <f t="shared" si="33"/>
        <v>0.49528006022439997</v>
      </c>
      <c r="X205" s="258"/>
      <c r="Y205" s="258"/>
      <c r="Z205" s="258"/>
      <c r="AA205" s="258"/>
    </row>
    <row r="206" spans="1:27" ht="14.25" hidden="1" customHeight="1">
      <c r="A206" s="125">
        <v>0</v>
      </c>
      <c r="B206" s="125">
        <v>0.44</v>
      </c>
      <c r="C206" s="125">
        <v>0.56000000000000005</v>
      </c>
      <c r="D206" s="258">
        <f t="shared" si="26"/>
        <v>0.29226943696000002</v>
      </c>
      <c r="E206" s="258">
        <f t="shared" si="26"/>
        <v>0.28683152000000001</v>
      </c>
      <c r="F206" s="258">
        <f t="shared" si="27"/>
        <v>0.28683152000000001</v>
      </c>
      <c r="G206" s="258"/>
      <c r="H206" s="258"/>
      <c r="I206" s="258"/>
      <c r="J206" s="258">
        <f t="shared" si="28"/>
        <v>0.30414329600000006</v>
      </c>
      <c r="K206" s="258">
        <f t="shared" si="28"/>
        <v>0.30660251999999999</v>
      </c>
      <c r="L206" s="258">
        <f t="shared" si="29"/>
        <v>0.30414329600000006</v>
      </c>
      <c r="M206" s="258"/>
      <c r="N206" s="258"/>
      <c r="O206" s="258"/>
      <c r="P206" s="258">
        <f t="shared" si="30"/>
        <v>0.33884534720000004</v>
      </c>
      <c r="Q206" s="258">
        <f t="shared" si="30"/>
        <v>0.34730777280000003</v>
      </c>
      <c r="R206" s="258">
        <f t="shared" si="31"/>
        <v>0.33884534720000004</v>
      </c>
      <c r="S206" s="258"/>
      <c r="T206" s="258">
        <f t="shared" si="32"/>
        <v>0.50095929760147206</v>
      </c>
      <c r="U206" s="258">
        <f t="shared" si="32"/>
        <v>0.49536260761520001</v>
      </c>
      <c r="V206" s="258">
        <f t="shared" si="32"/>
        <v>0.50360840859503997</v>
      </c>
      <c r="W206" s="258">
        <f t="shared" si="33"/>
        <v>0.49536260761520001</v>
      </c>
      <c r="X206" s="258"/>
      <c r="Y206" s="258"/>
      <c r="Z206" s="258"/>
      <c r="AA206" s="258"/>
    </row>
    <row r="207" spans="1:27" ht="14.25" hidden="1" customHeight="1">
      <c r="A207" s="125">
        <v>0</v>
      </c>
      <c r="B207" s="125">
        <v>0.45</v>
      </c>
      <c r="C207" s="125">
        <v>0.55000000000000004</v>
      </c>
      <c r="D207" s="258">
        <f t="shared" si="26"/>
        <v>0.29213653780000004</v>
      </c>
      <c r="E207" s="258">
        <f t="shared" si="26"/>
        <v>0.28695785000000001</v>
      </c>
      <c r="F207" s="258">
        <f t="shared" si="27"/>
        <v>0.28695785000000001</v>
      </c>
      <c r="G207" s="258"/>
      <c r="H207" s="258"/>
      <c r="I207" s="258"/>
      <c r="J207" s="258">
        <f t="shared" si="28"/>
        <v>0.30401275500000008</v>
      </c>
      <c r="K207" s="258">
        <f t="shared" si="28"/>
        <v>0.30672885000000005</v>
      </c>
      <c r="L207" s="258">
        <f t="shared" si="29"/>
        <v>0.30401275500000008</v>
      </c>
      <c r="M207" s="258"/>
      <c r="N207" s="258"/>
      <c r="O207" s="258"/>
      <c r="P207" s="258">
        <f t="shared" si="30"/>
        <v>0.33884871600000005</v>
      </c>
      <c r="Q207" s="258">
        <f t="shared" si="30"/>
        <v>0.34730440400000007</v>
      </c>
      <c r="R207" s="258">
        <f t="shared" si="31"/>
        <v>0.33884871600000005</v>
      </c>
      <c r="S207" s="258"/>
      <c r="T207" s="258">
        <f t="shared" si="32"/>
        <v>0.50078935767696009</v>
      </c>
      <c r="U207" s="258">
        <f t="shared" si="32"/>
        <v>0.49544515500600006</v>
      </c>
      <c r="V207" s="258">
        <f t="shared" si="32"/>
        <v>0.50369096339719999</v>
      </c>
      <c r="W207" s="258">
        <f t="shared" si="33"/>
        <v>0.49544515500600006</v>
      </c>
      <c r="X207" s="258"/>
      <c r="Y207" s="258"/>
      <c r="Z207" s="258"/>
      <c r="AA207" s="258"/>
    </row>
    <row r="208" spans="1:27" ht="14.25" hidden="1" customHeight="1">
      <c r="A208" s="125">
        <v>0</v>
      </c>
      <c r="B208" s="125">
        <v>0.46</v>
      </c>
      <c r="C208" s="125">
        <v>0.54</v>
      </c>
      <c r="D208" s="258">
        <f t="shared" si="26"/>
        <v>0.29200363864000001</v>
      </c>
      <c r="E208" s="258">
        <f t="shared" si="26"/>
        <v>0.28708418000000002</v>
      </c>
      <c r="F208" s="258">
        <f t="shared" si="27"/>
        <v>0.28708418000000002</v>
      </c>
      <c r="G208" s="258"/>
      <c r="H208" s="258"/>
      <c r="I208" s="258"/>
      <c r="J208" s="258">
        <f t="shared" si="28"/>
        <v>0.30388221400000004</v>
      </c>
      <c r="K208" s="258">
        <f t="shared" si="28"/>
        <v>0.30685518000000001</v>
      </c>
      <c r="L208" s="258">
        <f t="shared" si="29"/>
        <v>0.30388221400000004</v>
      </c>
      <c r="M208" s="258"/>
      <c r="N208" s="258"/>
      <c r="O208" s="258"/>
      <c r="P208" s="258">
        <f t="shared" si="30"/>
        <v>0.33885208480000006</v>
      </c>
      <c r="Q208" s="258">
        <f t="shared" si="30"/>
        <v>0.3473010352</v>
      </c>
      <c r="R208" s="258">
        <f t="shared" si="31"/>
        <v>0.33885208480000006</v>
      </c>
      <c r="S208" s="258"/>
      <c r="T208" s="258">
        <f t="shared" si="32"/>
        <v>0.50061941775244811</v>
      </c>
      <c r="U208" s="258">
        <f t="shared" si="32"/>
        <v>0.49552770239680005</v>
      </c>
      <c r="V208" s="258">
        <f t="shared" si="32"/>
        <v>0.50377351819936</v>
      </c>
      <c r="W208" s="258">
        <f t="shared" si="33"/>
        <v>0.49552770239680005</v>
      </c>
      <c r="X208" s="258"/>
      <c r="Y208" s="258"/>
      <c r="Z208" s="258"/>
      <c r="AA208" s="258"/>
    </row>
    <row r="209" spans="1:27" ht="14.25" hidden="1" customHeight="1">
      <c r="A209" s="125">
        <v>0</v>
      </c>
      <c r="B209" s="125">
        <v>0.47</v>
      </c>
      <c r="C209" s="125">
        <v>0.53</v>
      </c>
      <c r="D209" s="258">
        <f t="shared" si="26"/>
        <v>0.29187073948000003</v>
      </c>
      <c r="E209" s="258">
        <f t="shared" si="26"/>
        <v>0.28721050999999997</v>
      </c>
      <c r="F209" s="258">
        <f t="shared" si="27"/>
        <v>0.28721050999999997</v>
      </c>
      <c r="G209" s="258"/>
      <c r="H209" s="258"/>
      <c r="I209" s="258"/>
      <c r="J209" s="258">
        <f t="shared" si="28"/>
        <v>0.30375167300000006</v>
      </c>
      <c r="K209" s="258">
        <f t="shared" si="28"/>
        <v>0.30698151000000001</v>
      </c>
      <c r="L209" s="258">
        <f t="shared" si="29"/>
        <v>0.30375167300000006</v>
      </c>
      <c r="M209" s="258"/>
      <c r="N209" s="258"/>
      <c r="O209" s="258"/>
      <c r="P209" s="258">
        <f t="shared" si="30"/>
        <v>0.33885545360000002</v>
      </c>
      <c r="Q209" s="258">
        <f t="shared" si="30"/>
        <v>0.34729766640000004</v>
      </c>
      <c r="R209" s="258">
        <f t="shared" si="31"/>
        <v>0.33885545360000002</v>
      </c>
      <c r="S209" s="258"/>
      <c r="T209" s="258">
        <f t="shared" si="32"/>
        <v>0.50044947782793603</v>
      </c>
      <c r="U209" s="258">
        <f t="shared" si="32"/>
        <v>0.49561024978760004</v>
      </c>
      <c r="V209" s="258">
        <f t="shared" si="32"/>
        <v>0.50385607300152002</v>
      </c>
      <c r="W209" s="258">
        <f t="shared" si="33"/>
        <v>0.49561024978760004</v>
      </c>
      <c r="X209" s="258"/>
      <c r="Y209" s="258"/>
      <c r="Z209" s="258"/>
      <c r="AA209" s="258"/>
    </row>
    <row r="210" spans="1:27" ht="14.25" hidden="1" customHeight="1">
      <c r="A210" s="125">
        <v>0</v>
      </c>
      <c r="B210" s="125">
        <v>0.48</v>
      </c>
      <c r="C210" s="125">
        <v>0.52</v>
      </c>
      <c r="D210" s="258">
        <f t="shared" si="26"/>
        <v>0.29173784032000005</v>
      </c>
      <c r="E210" s="258">
        <f t="shared" si="26"/>
        <v>0.28733683999999998</v>
      </c>
      <c r="F210" s="258">
        <f t="shared" si="27"/>
        <v>0.28733683999999998</v>
      </c>
      <c r="G210" s="258"/>
      <c r="H210" s="258"/>
      <c r="I210" s="258"/>
      <c r="J210" s="258">
        <f t="shared" si="28"/>
        <v>0.30362113200000007</v>
      </c>
      <c r="K210" s="258">
        <f t="shared" si="28"/>
        <v>0.30710784000000002</v>
      </c>
      <c r="L210" s="258">
        <f t="shared" si="29"/>
        <v>0.30362113200000007</v>
      </c>
      <c r="M210" s="258"/>
      <c r="N210" s="258"/>
      <c r="O210" s="258"/>
      <c r="P210" s="258">
        <f t="shared" si="30"/>
        <v>0.33885882239999998</v>
      </c>
      <c r="Q210" s="258">
        <f t="shared" si="30"/>
        <v>0.34729429760000002</v>
      </c>
      <c r="R210" s="258">
        <f t="shared" si="31"/>
        <v>0.33885882239999998</v>
      </c>
      <c r="S210" s="258"/>
      <c r="T210" s="258">
        <f t="shared" si="32"/>
        <v>0.50027953790342405</v>
      </c>
      <c r="U210" s="258">
        <f t="shared" si="32"/>
        <v>0.49569279717839998</v>
      </c>
      <c r="V210" s="258">
        <f t="shared" si="32"/>
        <v>0.50393862780367993</v>
      </c>
      <c r="W210" s="258">
        <f t="shared" si="33"/>
        <v>0.49569279717839998</v>
      </c>
      <c r="X210" s="258"/>
      <c r="Y210" s="258"/>
      <c r="Z210" s="258"/>
      <c r="AA210" s="258"/>
    </row>
    <row r="211" spans="1:27" ht="14.25" hidden="1" customHeight="1">
      <c r="A211" s="125">
        <v>0</v>
      </c>
      <c r="B211" s="125">
        <v>0.49</v>
      </c>
      <c r="C211" s="125">
        <v>0.51</v>
      </c>
      <c r="D211" s="258">
        <f t="shared" si="26"/>
        <v>0.29160494116000002</v>
      </c>
      <c r="E211" s="258">
        <f t="shared" si="26"/>
        <v>0.28746316999999999</v>
      </c>
      <c r="F211" s="258">
        <f t="shared" si="27"/>
        <v>0.28746316999999999</v>
      </c>
      <c r="G211" s="258"/>
      <c r="H211" s="258"/>
      <c r="I211" s="258"/>
      <c r="J211" s="258">
        <f t="shared" si="28"/>
        <v>0.30349059100000009</v>
      </c>
      <c r="K211" s="258">
        <f t="shared" si="28"/>
        <v>0.30723416999999997</v>
      </c>
      <c r="L211" s="258">
        <f t="shared" si="29"/>
        <v>0.30349059100000009</v>
      </c>
      <c r="M211" s="258"/>
      <c r="N211" s="258"/>
      <c r="O211" s="258"/>
      <c r="P211" s="258">
        <f t="shared" si="30"/>
        <v>0.33886219120000005</v>
      </c>
      <c r="Q211" s="258">
        <f t="shared" si="30"/>
        <v>0.34729092880000001</v>
      </c>
      <c r="R211" s="258">
        <f t="shared" si="31"/>
        <v>0.33886219120000005</v>
      </c>
      <c r="S211" s="258"/>
      <c r="T211" s="258">
        <f t="shared" si="32"/>
        <v>0.50010959797891208</v>
      </c>
      <c r="U211" s="258">
        <f t="shared" si="32"/>
        <v>0.49577534456920003</v>
      </c>
      <c r="V211" s="258">
        <f t="shared" si="32"/>
        <v>0.50402118260583995</v>
      </c>
      <c r="W211" s="258">
        <f t="shared" si="33"/>
        <v>0.49577534456920003</v>
      </c>
      <c r="X211" s="258"/>
      <c r="Y211" s="258"/>
      <c r="Z211" s="258"/>
      <c r="AA211" s="258"/>
    </row>
    <row r="212" spans="1:27" ht="14.25" hidden="1" customHeight="1">
      <c r="A212" s="125">
        <v>0</v>
      </c>
      <c r="B212" s="125">
        <v>0.5</v>
      </c>
      <c r="C212" s="125">
        <v>0.5</v>
      </c>
      <c r="D212" s="258">
        <f t="shared" si="26"/>
        <v>0.29147204199999999</v>
      </c>
      <c r="E212" s="258">
        <f t="shared" si="26"/>
        <v>0.2875895</v>
      </c>
      <c r="F212" s="258">
        <f t="shared" si="27"/>
        <v>0.2875895</v>
      </c>
      <c r="G212" s="258"/>
      <c r="H212" s="258"/>
      <c r="I212" s="258"/>
      <c r="J212" s="258">
        <f t="shared" si="28"/>
        <v>0.30336005000000005</v>
      </c>
      <c r="K212" s="258">
        <f t="shared" si="28"/>
        <v>0.30736050000000004</v>
      </c>
      <c r="L212" s="258">
        <f t="shared" si="29"/>
        <v>0.30336005000000005</v>
      </c>
      <c r="M212" s="258"/>
      <c r="N212" s="258"/>
      <c r="O212" s="258"/>
      <c r="P212" s="258">
        <f t="shared" si="30"/>
        <v>0.33886556000000001</v>
      </c>
      <c r="Q212" s="258">
        <f t="shared" si="30"/>
        <v>0.34728756000000005</v>
      </c>
      <c r="R212" s="258">
        <f t="shared" si="31"/>
        <v>0.33886556000000001</v>
      </c>
      <c r="S212" s="258"/>
      <c r="T212" s="258">
        <f t="shared" si="32"/>
        <v>0.49993965805440005</v>
      </c>
      <c r="U212" s="258">
        <f t="shared" si="32"/>
        <v>0.49585789196000002</v>
      </c>
      <c r="V212" s="258">
        <f t="shared" si="32"/>
        <v>0.50410373740799996</v>
      </c>
      <c r="W212" s="258">
        <f t="shared" si="33"/>
        <v>0.49585789196000002</v>
      </c>
      <c r="X212" s="258"/>
      <c r="Y212" s="258"/>
      <c r="Z212" s="258"/>
      <c r="AA212" s="258"/>
    </row>
    <row r="213" spans="1:27" ht="14.25" hidden="1" customHeight="1">
      <c r="A213" s="125">
        <v>0</v>
      </c>
      <c r="B213" s="125">
        <v>0.51</v>
      </c>
      <c r="C213" s="125">
        <v>0.49</v>
      </c>
      <c r="D213" s="258">
        <f t="shared" si="26"/>
        <v>0.29133914284000001</v>
      </c>
      <c r="E213" s="258">
        <f t="shared" si="26"/>
        <v>0.28771583000000001</v>
      </c>
      <c r="F213" s="258">
        <f t="shared" si="27"/>
        <v>0.28771583000000001</v>
      </c>
      <c r="G213" s="258"/>
      <c r="H213" s="258"/>
      <c r="I213" s="258"/>
      <c r="J213" s="258">
        <f t="shared" si="28"/>
        <v>0.30322950900000001</v>
      </c>
      <c r="K213" s="258">
        <f t="shared" si="28"/>
        <v>0.30748682999999999</v>
      </c>
      <c r="L213" s="258">
        <f t="shared" si="29"/>
        <v>0.30322950900000001</v>
      </c>
      <c r="M213" s="258"/>
      <c r="N213" s="258"/>
      <c r="O213" s="258"/>
      <c r="P213" s="258">
        <f t="shared" si="30"/>
        <v>0.33886892879999997</v>
      </c>
      <c r="Q213" s="258">
        <f t="shared" si="30"/>
        <v>0.34728419119999998</v>
      </c>
      <c r="R213" s="258">
        <f t="shared" si="31"/>
        <v>0.33886892879999997</v>
      </c>
      <c r="S213" s="258"/>
      <c r="T213" s="258">
        <f t="shared" si="32"/>
        <v>0.49976971812988802</v>
      </c>
      <c r="U213" s="258">
        <f t="shared" si="32"/>
        <v>0.49594043935080001</v>
      </c>
      <c r="V213" s="258">
        <f t="shared" si="32"/>
        <v>0.50418629221015998</v>
      </c>
      <c r="W213" s="258">
        <f t="shared" si="33"/>
        <v>0.49594043935080001</v>
      </c>
      <c r="X213" s="258"/>
      <c r="Y213" s="258"/>
      <c r="Z213" s="258"/>
      <c r="AA213" s="258"/>
    </row>
    <row r="214" spans="1:27" ht="14.25" hidden="1" customHeight="1">
      <c r="A214" s="125">
        <v>0</v>
      </c>
      <c r="B214" s="125">
        <v>0.52</v>
      </c>
      <c r="C214" s="125">
        <v>0.48</v>
      </c>
      <c r="D214" s="258">
        <f t="shared" si="26"/>
        <v>0.29120624368000003</v>
      </c>
      <c r="E214" s="258">
        <f t="shared" si="26"/>
        <v>0.28784216000000001</v>
      </c>
      <c r="F214" s="258">
        <f t="shared" si="27"/>
        <v>0.28784216000000001</v>
      </c>
      <c r="G214" s="258"/>
      <c r="H214" s="258"/>
      <c r="I214" s="258"/>
      <c r="J214" s="258">
        <f t="shared" si="28"/>
        <v>0.30309896800000002</v>
      </c>
      <c r="K214" s="258">
        <f t="shared" si="28"/>
        <v>0.30761316</v>
      </c>
      <c r="L214" s="258">
        <f t="shared" si="29"/>
        <v>0.30309896800000002</v>
      </c>
      <c r="M214" s="258"/>
      <c r="N214" s="258"/>
      <c r="O214" s="258"/>
      <c r="P214" s="258">
        <f t="shared" si="30"/>
        <v>0.33887229760000004</v>
      </c>
      <c r="Q214" s="258">
        <f t="shared" si="30"/>
        <v>0.34728082240000002</v>
      </c>
      <c r="R214" s="258">
        <f t="shared" si="31"/>
        <v>0.33887229760000004</v>
      </c>
      <c r="S214" s="258"/>
      <c r="T214" s="258">
        <f t="shared" si="32"/>
        <v>0.49959977820537604</v>
      </c>
      <c r="U214" s="258">
        <f t="shared" si="32"/>
        <v>0.4960229867416</v>
      </c>
      <c r="V214" s="258">
        <f t="shared" si="32"/>
        <v>0.50426884701232</v>
      </c>
      <c r="W214" s="258">
        <f t="shared" si="33"/>
        <v>0.4960229867416</v>
      </c>
      <c r="X214" s="258"/>
      <c r="Y214" s="258"/>
      <c r="Z214" s="258"/>
      <c r="AA214" s="258"/>
    </row>
    <row r="215" spans="1:27" ht="14.25" hidden="1" customHeight="1">
      <c r="A215" s="125">
        <v>0</v>
      </c>
      <c r="B215" s="125">
        <v>0.53</v>
      </c>
      <c r="C215" s="125">
        <v>0.47</v>
      </c>
      <c r="D215" s="258">
        <f t="shared" si="26"/>
        <v>0.29107334452</v>
      </c>
      <c r="E215" s="258">
        <f t="shared" si="26"/>
        <v>0.28796849000000002</v>
      </c>
      <c r="F215" s="258">
        <f t="shared" si="27"/>
        <v>0.28796849000000002</v>
      </c>
      <c r="G215" s="258"/>
      <c r="H215" s="258"/>
      <c r="I215" s="258"/>
      <c r="J215" s="258">
        <f t="shared" si="28"/>
        <v>0.30296842700000004</v>
      </c>
      <c r="K215" s="258">
        <f t="shared" si="28"/>
        <v>0.30773949</v>
      </c>
      <c r="L215" s="258">
        <f t="shared" si="29"/>
        <v>0.30296842700000004</v>
      </c>
      <c r="M215" s="258"/>
      <c r="N215" s="258"/>
      <c r="O215" s="258"/>
      <c r="P215" s="258">
        <f t="shared" si="30"/>
        <v>0.3388756664</v>
      </c>
      <c r="Q215" s="258">
        <f t="shared" si="30"/>
        <v>0.34727745360000001</v>
      </c>
      <c r="R215" s="258">
        <f t="shared" si="31"/>
        <v>0.3388756664</v>
      </c>
      <c r="S215" s="258"/>
      <c r="T215" s="258">
        <f t="shared" si="32"/>
        <v>0.49942983828086407</v>
      </c>
      <c r="U215" s="258">
        <f t="shared" si="32"/>
        <v>0.49610553413239999</v>
      </c>
      <c r="V215" s="258">
        <f t="shared" si="32"/>
        <v>0.5043514018144799</v>
      </c>
      <c r="W215" s="258">
        <f t="shared" si="33"/>
        <v>0.49610553413239999</v>
      </c>
      <c r="X215" s="258"/>
      <c r="Y215" s="258"/>
      <c r="Z215" s="258"/>
      <c r="AA215" s="258"/>
    </row>
    <row r="216" spans="1:27" ht="14.25" hidden="1" customHeight="1">
      <c r="A216" s="125">
        <v>0</v>
      </c>
      <c r="B216" s="125">
        <v>0.54</v>
      </c>
      <c r="C216" s="125">
        <v>0.46</v>
      </c>
      <c r="D216" s="258">
        <f t="shared" si="26"/>
        <v>0.29094044536000002</v>
      </c>
      <c r="E216" s="258">
        <f t="shared" si="26"/>
        <v>0.28809481999999997</v>
      </c>
      <c r="F216" s="258">
        <f t="shared" si="27"/>
        <v>0.28809481999999997</v>
      </c>
      <c r="G216" s="258"/>
      <c r="H216" s="258"/>
      <c r="I216" s="258"/>
      <c r="J216" s="258">
        <f t="shared" si="28"/>
        <v>0.30283788600000006</v>
      </c>
      <c r="K216" s="258">
        <f t="shared" si="28"/>
        <v>0.30786582000000007</v>
      </c>
      <c r="L216" s="258">
        <f t="shared" si="29"/>
        <v>0.30283788600000006</v>
      </c>
      <c r="M216" s="258"/>
      <c r="N216" s="258"/>
      <c r="O216" s="258"/>
      <c r="P216" s="258">
        <f t="shared" si="30"/>
        <v>0.33887903520000007</v>
      </c>
      <c r="Q216" s="258">
        <f t="shared" si="30"/>
        <v>0.34727408479999999</v>
      </c>
      <c r="R216" s="258">
        <f t="shared" si="31"/>
        <v>0.33887903520000007</v>
      </c>
      <c r="S216" s="258"/>
      <c r="T216" s="258">
        <f t="shared" si="32"/>
        <v>0.49925989835635209</v>
      </c>
      <c r="U216" s="258">
        <f t="shared" si="32"/>
        <v>0.49618808152320004</v>
      </c>
      <c r="V216" s="258">
        <f t="shared" si="32"/>
        <v>0.50443395661664003</v>
      </c>
      <c r="W216" s="258">
        <f t="shared" si="33"/>
        <v>0.49618808152320004</v>
      </c>
      <c r="X216" s="258"/>
      <c r="Y216" s="258"/>
      <c r="Z216" s="258"/>
      <c r="AA216" s="258"/>
    </row>
    <row r="217" spans="1:27" ht="14.25" hidden="1" customHeight="1">
      <c r="A217" s="125">
        <v>0</v>
      </c>
      <c r="B217" s="125">
        <v>0.55000000000000004</v>
      </c>
      <c r="C217" s="125">
        <v>0.45</v>
      </c>
      <c r="D217" s="258">
        <f t="shared" si="26"/>
        <v>0.29080754620000004</v>
      </c>
      <c r="E217" s="258">
        <f t="shared" si="26"/>
        <v>0.28822115000000004</v>
      </c>
      <c r="F217" s="258">
        <f t="shared" si="27"/>
        <v>0.28822115000000004</v>
      </c>
      <c r="G217" s="258"/>
      <c r="H217" s="258"/>
      <c r="I217" s="258"/>
      <c r="J217" s="258">
        <f t="shared" si="28"/>
        <v>0.30270734500000007</v>
      </c>
      <c r="K217" s="258">
        <f t="shared" si="28"/>
        <v>0.30799215000000002</v>
      </c>
      <c r="L217" s="258">
        <f t="shared" si="29"/>
        <v>0.30270734500000007</v>
      </c>
      <c r="M217" s="258"/>
      <c r="N217" s="258"/>
      <c r="O217" s="258"/>
      <c r="P217" s="258">
        <f t="shared" si="30"/>
        <v>0.33888240400000003</v>
      </c>
      <c r="Q217" s="258">
        <f t="shared" si="30"/>
        <v>0.34727071600000003</v>
      </c>
      <c r="R217" s="258">
        <f t="shared" si="31"/>
        <v>0.33888240400000003</v>
      </c>
      <c r="S217" s="258"/>
      <c r="T217" s="258">
        <f t="shared" si="32"/>
        <v>0.49908995843184006</v>
      </c>
      <c r="U217" s="258">
        <f t="shared" si="32"/>
        <v>0.49627062891400003</v>
      </c>
      <c r="V217" s="258">
        <f t="shared" si="32"/>
        <v>0.50451651141879994</v>
      </c>
      <c r="W217" s="258">
        <f t="shared" si="33"/>
        <v>0.49627062891400003</v>
      </c>
      <c r="X217" s="258"/>
      <c r="Y217" s="258"/>
      <c r="Z217" s="258"/>
      <c r="AA217" s="258"/>
    </row>
    <row r="218" spans="1:27" ht="14.25" hidden="1" customHeight="1">
      <c r="A218" s="125">
        <v>0</v>
      </c>
      <c r="B218" s="125">
        <v>0.56000000000000005</v>
      </c>
      <c r="C218" s="125">
        <v>0.44</v>
      </c>
      <c r="D218" s="258">
        <f t="shared" si="26"/>
        <v>0.29067464704000001</v>
      </c>
      <c r="E218" s="258">
        <f t="shared" si="26"/>
        <v>0.28834747999999999</v>
      </c>
      <c r="F218" s="258">
        <f t="shared" si="27"/>
        <v>0.28834747999999999</v>
      </c>
      <c r="G218" s="258"/>
      <c r="H218" s="258"/>
      <c r="I218" s="258"/>
      <c r="J218" s="258">
        <f t="shared" si="28"/>
        <v>0.30257680400000009</v>
      </c>
      <c r="K218" s="258">
        <f t="shared" si="28"/>
        <v>0.30811848000000003</v>
      </c>
      <c r="L218" s="258">
        <f t="shared" si="29"/>
        <v>0.30257680400000009</v>
      </c>
      <c r="M218" s="258"/>
      <c r="N218" s="258"/>
      <c r="O218" s="258"/>
      <c r="P218" s="258">
        <f t="shared" si="30"/>
        <v>0.33888577280000004</v>
      </c>
      <c r="Q218" s="258">
        <f t="shared" si="30"/>
        <v>0.34726734720000008</v>
      </c>
      <c r="R218" s="258">
        <f t="shared" si="31"/>
        <v>0.33888577280000004</v>
      </c>
      <c r="S218" s="258"/>
      <c r="T218" s="258">
        <f t="shared" si="32"/>
        <v>0.49892001850732803</v>
      </c>
      <c r="U218" s="258">
        <f t="shared" si="32"/>
        <v>0.49635317630480003</v>
      </c>
      <c r="V218" s="258">
        <f t="shared" si="32"/>
        <v>0.50459906622095996</v>
      </c>
      <c r="W218" s="258">
        <f t="shared" si="33"/>
        <v>0.49635317630480003</v>
      </c>
      <c r="X218" s="258"/>
      <c r="Y218" s="258"/>
      <c r="Z218" s="258"/>
      <c r="AA218" s="258"/>
    </row>
    <row r="219" spans="1:27" ht="14.25" hidden="1" customHeight="1">
      <c r="A219" s="125">
        <v>0</v>
      </c>
      <c r="B219" s="125">
        <v>0.56999999999999995</v>
      </c>
      <c r="C219" s="125">
        <v>0.43</v>
      </c>
      <c r="D219" s="258">
        <f t="shared" si="26"/>
        <v>0.29054174787999998</v>
      </c>
      <c r="E219" s="258">
        <f t="shared" si="26"/>
        <v>0.28847381</v>
      </c>
      <c r="F219" s="258">
        <f t="shared" si="27"/>
        <v>0.28847381</v>
      </c>
      <c r="G219" s="258"/>
      <c r="H219" s="258"/>
      <c r="I219" s="258"/>
      <c r="J219" s="258">
        <f t="shared" si="28"/>
        <v>0.30244626299999999</v>
      </c>
      <c r="K219" s="258">
        <f t="shared" si="28"/>
        <v>0.30824481000000004</v>
      </c>
      <c r="L219" s="258">
        <f t="shared" si="29"/>
        <v>0.30244626299999999</v>
      </c>
      <c r="M219" s="258"/>
      <c r="N219" s="258"/>
      <c r="O219" s="258"/>
      <c r="P219" s="258">
        <f t="shared" si="30"/>
        <v>0.3388891416</v>
      </c>
      <c r="Q219" s="258">
        <f t="shared" si="30"/>
        <v>0.34726397840000001</v>
      </c>
      <c r="R219" s="258">
        <f t="shared" si="31"/>
        <v>0.3388891416</v>
      </c>
      <c r="S219" s="258"/>
      <c r="T219" s="258">
        <f t="shared" si="32"/>
        <v>0.498750078582816</v>
      </c>
      <c r="U219" s="258">
        <f t="shared" si="32"/>
        <v>0.49643572369559996</v>
      </c>
      <c r="V219" s="258">
        <f t="shared" si="32"/>
        <v>0.50468162102311998</v>
      </c>
      <c r="W219" s="258">
        <f t="shared" si="33"/>
        <v>0.49643572369559996</v>
      </c>
      <c r="X219" s="258"/>
      <c r="Y219" s="258"/>
      <c r="Z219" s="258"/>
      <c r="AA219" s="258"/>
    </row>
    <row r="220" spans="1:27" ht="14.25" hidden="1" customHeight="1">
      <c r="A220" s="125">
        <v>0</v>
      </c>
      <c r="B220" s="125">
        <v>0.57999999999999996</v>
      </c>
      <c r="C220" s="125">
        <v>0.42</v>
      </c>
      <c r="D220" s="258">
        <f t="shared" si="26"/>
        <v>0.29040884872</v>
      </c>
      <c r="E220" s="258">
        <f t="shared" si="26"/>
        <v>0.28860013999999995</v>
      </c>
      <c r="F220" s="258">
        <f t="shared" si="27"/>
        <v>0.28860013999999995</v>
      </c>
      <c r="G220" s="258"/>
      <c r="H220" s="258"/>
      <c r="I220" s="258"/>
      <c r="J220" s="258">
        <f t="shared" si="28"/>
        <v>0.30231572200000001</v>
      </c>
      <c r="K220" s="258">
        <f t="shared" si="28"/>
        <v>0.30837113999999999</v>
      </c>
      <c r="L220" s="258">
        <f t="shared" si="29"/>
        <v>0.30231572200000001</v>
      </c>
      <c r="M220" s="258"/>
      <c r="N220" s="258"/>
      <c r="O220" s="258"/>
      <c r="P220" s="258">
        <f t="shared" si="30"/>
        <v>0.33889251040000001</v>
      </c>
      <c r="Q220" s="258">
        <f t="shared" si="30"/>
        <v>0.34726060959999999</v>
      </c>
      <c r="R220" s="258">
        <f t="shared" si="31"/>
        <v>0.33889251040000001</v>
      </c>
      <c r="S220" s="258"/>
      <c r="T220" s="258">
        <f t="shared" si="32"/>
        <v>0.49858013865830397</v>
      </c>
      <c r="U220" s="258">
        <f t="shared" si="32"/>
        <v>0.49651827108639995</v>
      </c>
      <c r="V220" s="258">
        <f t="shared" si="32"/>
        <v>0.50476417582527988</v>
      </c>
      <c r="W220" s="258">
        <f t="shared" si="33"/>
        <v>0.49651827108639995</v>
      </c>
      <c r="X220" s="258"/>
      <c r="Y220" s="258"/>
      <c r="Z220" s="258"/>
      <c r="AA220" s="258"/>
    </row>
    <row r="221" spans="1:27" ht="14.25" hidden="1" customHeight="1">
      <c r="A221" s="125">
        <v>0</v>
      </c>
      <c r="B221" s="125">
        <v>0.59</v>
      </c>
      <c r="C221" s="125">
        <v>0.41</v>
      </c>
      <c r="D221" s="258">
        <f t="shared" si="26"/>
        <v>0.29027594956000002</v>
      </c>
      <c r="E221" s="258">
        <f t="shared" si="26"/>
        <v>0.28872646999999996</v>
      </c>
      <c r="F221" s="258">
        <f t="shared" si="27"/>
        <v>0.28872646999999996</v>
      </c>
      <c r="G221" s="258"/>
      <c r="H221" s="258"/>
      <c r="I221" s="258"/>
      <c r="J221" s="258">
        <f t="shared" si="28"/>
        <v>0.30218518100000002</v>
      </c>
      <c r="K221" s="258">
        <f t="shared" si="28"/>
        <v>0.30849747</v>
      </c>
      <c r="L221" s="258">
        <f t="shared" si="29"/>
        <v>0.30218518100000002</v>
      </c>
      <c r="M221" s="258"/>
      <c r="N221" s="258"/>
      <c r="O221" s="258"/>
      <c r="P221" s="258">
        <f t="shared" si="30"/>
        <v>0.33889587920000003</v>
      </c>
      <c r="Q221" s="258">
        <f t="shared" si="30"/>
        <v>0.34725724079999998</v>
      </c>
      <c r="R221" s="258">
        <f t="shared" si="31"/>
        <v>0.33889587920000003</v>
      </c>
      <c r="S221" s="258"/>
      <c r="T221" s="258">
        <f t="shared" si="32"/>
        <v>0.498410198733792</v>
      </c>
      <c r="U221" s="258">
        <f t="shared" si="32"/>
        <v>0.49660081847719995</v>
      </c>
      <c r="V221" s="258">
        <f t="shared" si="32"/>
        <v>0.50484673062744001</v>
      </c>
      <c r="W221" s="258">
        <f t="shared" si="33"/>
        <v>0.49660081847719995</v>
      </c>
      <c r="X221" s="258"/>
      <c r="Y221" s="258"/>
      <c r="Z221" s="258"/>
      <c r="AA221" s="258"/>
    </row>
    <row r="222" spans="1:27" ht="14.25" hidden="1" customHeight="1">
      <c r="A222" s="125">
        <v>0</v>
      </c>
      <c r="B222" s="125">
        <v>0.6</v>
      </c>
      <c r="C222" s="125">
        <v>0.4</v>
      </c>
      <c r="D222" s="258">
        <f t="shared" si="26"/>
        <v>0.29014305039999999</v>
      </c>
      <c r="E222" s="258">
        <f t="shared" si="26"/>
        <v>0.28885280000000002</v>
      </c>
      <c r="F222" s="258">
        <f t="shared" si="27"/>
        <v>0.28885280000000002</v>
      </c>
      <c r="G222" s="258"/>
      <c r="H222" s="258"/>
      <c r="I222" s="258"/>
      <c r="J222" s="258">
        <f t="shared" si="28"/>
        <v>0.30205464000000004</v>
      </c>
      <c r="K222" s="258">
        <f t="shared" si="28"/>
        <v>0.3086238</v>
      </c>
      <c r="L222" s="258">
        <f t="shared" si="29"/>
        <v>0.30205464000000004</v>
      </c>
      <c r="M222" s="258"/>
      <c r="N222" s="258"/>
      <c r="O222" s="258"/>
      <c r="P222" s="258">
        <f t="shared" si="30"/>
        <v>0.33889924800000004</v>
      </c>
      <c r="Q222" s="258">
        <f t="shared" si="30"/>
        <v>0.34725387200000002</v>
      </c>
      <c r="R222" s="258">
        <f t="shared" si="31"/>
        <v>0.33889924800000004</v>
      </c>
      <c r="S222" s="258"/>
      <c r="T222" s="258">
        <f t="shared" si="32"/>
        <v>0.49824025880928002</v>
      </c>
      <c r="U222" s="258">
        <f t="shared" si="32"/>
        <v>0.49668336586799999</v>
      </c>
      <c r="V222" s="258">
        <f t="shared" si="32"/>
        <v>0.50492928542959992</v>
      </c>
      <c r="W222" s="258">
        <f t="shared" si="33"/>
        <v>0.49668336586799999</v>
      </c>
      <c r="X222" s="258"/>
      <c r="Y222" s="258"/>
      <c r="Z222" s="258"/>
      <c r="AA222" s="258"/>
    </row>
    <row r="223" spans="1:27" ht="14.25" hidden="1" customHeight="1">
      <c r="A223" s="125">
        <v>0</v>
      </c>
      <c r="B223" s="125">
        <v>0.61</v>
      </c>
      <c r="C223" s="125">
        <v>0.39</v>
      </c>
      <c r="D223" s="258">
        <f t="shared" si="26"/>
        <v>0.29001015124000001</v>
      </c>
      <c r="E223" s="258">
        <f t="shared" si="26"/>
        <v>0.28897912999999997</v>
      </c>
      <c r="F223" s="258">
        <f t="shared" si="27"/>
        <v>0.28897912999999997</v>
      </c>
      <c r="G223" s="258"/>
      <c r="H223" s="258"/>
      <c r="I223" s="258"/>
      <c r="J223" s="258">
        <f t="shared" si="28"/>
        <v>0.30192409900000006</v>
      </c>
      <c r="K223" s="258">
        <f t="shared" si="28"/>
        <v>0.30875012999999996</v>
      </c>
      <c r="L223" s="258">
        <f t="shared" si="29"/>
        <v>0.30192409900000006</v>
      </c>
      <c r="M223" s="258"/>
      <c r="N223" s="258"/>
      <c r="O223" s="258"/>
      <c r="P223" s="258">
        <f t="shared" si="30"/>
        <v>0.3389026168</v>
      </c>
      <c r="Q223" s="258">
        <f t="shared" si="30"/>
        <v>0.34725050320000006</v>
      </c>
      <c r="R223" s="258">
        <f t="shared" si="31"/>
        <v>0.3389026168</v>
      </c>
      <c r="S223" s="258"/>
      <c r="T223" s="258">
        <f t="shared" si="32"/>
        <v>0.49807031888476805</v>
      </c>
      <c r="U223" s="258">
        <f t="shared" si="32"/>
        <v>0.49676591325879998</v>
      </c>
      <c r="V223" s="258">
        <f t="shared" si="32"/>
        <v>0.50501184023175993</v>
      </c>
      <c r="W223" s="258">
        <f t="shared" si="33"/>
        <v>0.49676591325879998</v>
      </c>
      <c r="X223" s="258"/>
      <c r="Y223" s="258"/>
      <c r="Z223" s="258"/>
      <c r="AA223" s="258"/>
    </row>
    <row r="224" spans="1:27" ht="14.25" hidden="1" customHeight="1">
      <c r="A224" s="125">
        <v>0</v>
      </c>
      <c r="B224" s="125">
        <v>0.62</v>
      </c>
      <c r="C224" s="125">
        <v>0.38</v>
      </c>
      <c r="D224" s="258">
        <f t="shared" si="26"/>
        <v>0.28987725208000004</v>
      </c>
      <c r="E224" s="258">
        <f t="shared" si="26"/>
        <v>0.28910546000000004</v>
      </c>
      <c r="F224" s="258">
        <f t="shared" si="27"/>
        <v>0.28910546000000004</v>
      </c>
      <c r="G224" s="258"/>
      <c r="H224" s="258"/>
      <c r="I224" s="258"/>
      <c r="J224" s="258">
        <f t="shared" si="28"/>
        <v>0.30179355800000007</v>
      </c>
      <c r="K224" s="258">
        <f t="shared" si="28"/>
        <v>0.30887646000000002</v>
      </c>
      <c r="L224" s="258">
        <f t="shared" si="29"/>
        <v>0.30179355800000007</v>
      </c>
      <c r="M224" s="258"/>
      <c r="N224" s="258"/>
      <c r="O224" s="258"/>
      <c r="P224" s="258">
        <f t="shared" si="30"/>
        <v>0.33890598560000001</v>
      </c>
      <c r="Q224" s="258">
        <f t="shared" si="30"/>
        <v>0.34724713440000005</v>
      </c>
      <c r="R224" s="258">
        <f t="shared" si="31"/>
        <v>0.33890598560000001</v>
      </c>
      <c r="S224" s="258"/>
      <c r="T224" s="258">
        <f t="shared" si="32"/>
        <v>0.49790037896025602</v>
      </c>
      <c r="U224" s="258">
        <f t="shared" si="32"/>
        <v>0.49684846064959998</v>
      </c>
      <c r="V224" s="258">
        <f t="shared" si="32"/>
        <v>0.50509439503391995</v>
      </c>
      <c r="W224" s="258">
        <f t="shared" si="33"/>
        <v>0.49684846064959998</v>
      </c>
      <c r="X224" s="258"/>
      <c r="Y224" s="258"/>
      <c r="Z224" s="258"/>
      <c r="AA224" s="258"/>
    </row>
    <row r="225" spans="1:27" ht="14.25" hidden="1" customHeight="1">
      <c r="A225" s="125">
        <v>0</v>
      </c>
      <c r="B225" s="125">
        <v>0.63</v>
      </c>
      <c r="C225" s="125">
        <v>0.37</v>
      </c>
      <c r="D225" s="258">
        <f t="shared" si="26"/>
        <v>0.28974435292</v>
      </c>
      <c r="E225" s="258">
        <f t="shared" si="26"/>
        <v>0.28923178999999999</v>
      </c>
      <c r="F225" s="258">
        <f t="shared" si="27"/>
        <v>0.28923178999999999</v>
      </c>
      <c r="G225" s="258"/>
      <c r="H225" s="258"/>
      <c r="I225" s="258"/>
      <c r="J225" s="258">
        <f t="shared" si="28"/>
        <v>0.30166301700000003</v>
      </c>
      <c r="K225" s="258">
        <f t="shared" si="28"/>
        <v>0.30900279000000003</v>
      </c>
      <c r="L225" s="258">
        <f t="shared" si="29"/>
        <v>0.30166301700000003</v>
      </c>
      <c r="M225" s="258"/>
      <c r="N225" s="258"/>
      <c r="O225" s="258"/>
      <c r="P225" s="258">
        <f t="shared" si="30"/>
        <v>0.33890935440000003</v>
      </c>
      <c r="Q225" s="258">
        <f t="shared" si="30"/>
        <v>0.34724376560000003</v>
      </c>
      <c r="R225" s="258">
        <f t="shared" si="31"/>
        <v>0.33890935440000003</v>
      </c>
      <c r="S225" s="258"/>
      <c r="T225" s="258">
        <f t="shared" si="32"/>
        <v>0.49773043903574404</v>
      </c>
      <c r="U225" s="258">
        <f t="shared" si="32"/>
        <v>0.49693100804040002</v>
      </c>
      <c r="V225" s="258">
        <f t="shared" si="32"/>
        <v>0.50517694983607997</v>
      </c>
      <c r="W225" s="258">
        <f t="shared" si="33"/>
        <v>0.49693100804040002</v>
      </c>
      <c r="X225" s="258"/>
      <c r="Y225" s="258"/>
      <c r="Z225" s="258"/>
      <c r="AA225" s="258"/>
    </row>
    <row r="226" spans="1:27" ht="14.25" hidden="1" customHeight="1">
      <c r="A226" s="125">
        <v>0</v>
      </c>
      <c r="B226" s="125">
        <v>0.64</v>
      </c>
      <c r="C226" s="125">
        <v>0.36</v>
      </c>
      <c r="D226" s="258">
        <f t="shared" ref="D226:E289" si="34">$A226*B$157+$B226*B$158+$C226*B$159</f>
        <v>0.28961145376000003</v>
      </c>
      <c r="E226" s="258">
        <f t="shared" si="34"/>
        <v>0.28935812</v>
      </c>
      <c r="F226" s="258">
        <f t="shared" si="27"/>
        <v>0.28935812</v>
      </c>
      <c r="G226" s="258"/>
      <c r="H226" s="258"/>
      <c r="I226" s="258"/>
      <c r="J226" s="258">
        <f t="shared" ref="J226:K289" si="35">$A226*H$157+$B226*H$158+$C226*H$159</f>
        <v>0.30153247600000005</v>
      </c>
      <c r="K226" s="258">
        <f t="shared" si="35"/>
        <v>0.30912912000000003</v>
      </c>
      <c r="L226" s="258">
        <f t="shared" si="29"/>
        <v>0.30153247600000005</v>
      </c>
      <c r="M226" s="258"/>
      <c r="N226" s="258"/>
      <c r="O226" s="258"/>
      <c r="P226" s="258">
        <f t="shared" ref="P226:Q289" si="36">$A226*N$157+$B226*N$158+$C226*N$159</f>
        <v>0.33891272320000004</v>
      </c>
      <c r="Q226" s="258">
        <f t="shared" si="36"/>
        <v>0.34724039680000007</v>
      </c>
      <c r="R226" s="258">
        <f t="shared" si="31"/>
        <v>0.33891272320000004</v>
      </c>
      <c r="S226" s="258"/>
      <c r="T226" s="258">
        <f t="shared" ref="T226:V289" si="37">$A226*I$3+$B226*I$4+$C226*I$5</f>
        <v>0.49756049911123201</v>
      </c>
      <c r="U226" s="258">
        <f t="shared" si="37"/>
        <v>0.49701355543120007</v>
      </c>
      <c r="V226" s="258">
        <f t="shared" si="37"/>
        <v>0.50525950463823999</v>
      </c>
      <c r="W226" s="258">
        <f t="shared" si="33"/>
        <v>0.49701355543120007</v>
      </c>
      <c r="X226" s="258"/>
      <c r="Y226" s="258"/>
      <c r="Z226" s="258"/>
      <c r="AA226" s="258"/>
    </row>
    <row r="227" spans="1:27" ht="14.25" hidden="1" customHeight="1">
      <c r="A227" s="125">
        <v>0</v>
      </c>
      <c r="B227" s="125">
        <v>0.65</v>
      </c>
      <c r="C227" s="125">
        <v>0.35</v>
      </c>
      <c r="D227" s="258">
        <f t="shared" si="34"/>
        <v>0.28947855459999999</v>
      </c>
      <c r="E227" s="258">
        <f t="shared" si="34"/>
        <v>0.28948445</v>
      </c>
      <c r="F227" s="258">
        <f t="shared" si="27"/>
        <v>0.28947855459999999</v>
      </c>
      <c r="G227" s="258"/>
      <c r="H227" s="258"/>
      <c r="I227" s="258"/>
      <c r="J227" s="258">
        <f t="shared" si="35"/>
        <v>0.30140193500000001</v>
      </c>
      <c r="K227" s="258">
        <f t="shared" si="35"/>
        <v>0.30925544999999999</v>
      </c>
      <c r="L227" s="258">
        <f t="shared" si="29"/>
        <v>0.30140193500000001</v>
      </c>
      <c r="M227" s="258"/>
      <c r="N227" s="258"/>
      <c r="O227" s="258"/>
      <c r="P227" s="258">
        <f t="shared" si="36"/>
        <v>0.338916092</v>
      </c>
      <c r="Q227" s="258">
        <f t="shared" si="36"/>
        <v>0.347237028</v>
      </c>
      <c r="R227" s="258">
        <f t="shared" si="31"/>
        <v>0.338916092</v>
      </c>
      <c r="S227" s="258"/>
      <c r="T227" s="258">
        <f t="shared" si="37"/>
        <v>0.49739055918672004</v>
      </c>
      <c r="U227" s="258">
        <f t="shared" si="37"/>
        <v>0.49709610282200001</v>
      </c>
      <c r="V227" s="258">
        <f t="shared" si="37"/>
        <v>0.5053420594404</v>
      </c>
      <c r="W227" s="258">
        <f t="shared" si="33"/>
        <v>0.49709610282200001</v>
      </c>
      <c r="X227" s="258"/>
      <c r="Y227" s="258"/>
      <c r="Z227" s="258"/>
      <c r="AA227" s="258"/>
    </row>
    <row r="228" spans="1:27" ht="14.25" hidden="1" customHeight="1">
      <c r="A228" s="125">
        <v>0</v>
      </c>
      <c r="B228" s="125">
        <v>0.66</v>
      </c>
      <c r="C228" s="125">
        <v>0.34</v>
      </c>
      <c r="D228" s="258">
        <f t="shared" si="34"/>
        <v>0.28934565544000002</v>
      </c>
      <c r="E228" s="258">
        <f t="shared" si="34"/>
        <v>0.28961078000000001</v>
      </c>
      <c r="F228" s="258">
        <f t="shared" si="27"/>
        <v>0.28934565544000002</v>
      </c>
      <c r="G228" s="258"/>
      <c r="H228" s="258"/>
      <c r="I228" s="258"/>
      <c r="J228" s="258">
        <f t="shared" si="35"/>
        <v>0.30127139400000003</v>
      </c>
      <c r="K228" s="258">
        <f t="shared" si="35"/>
        <v>0.30938178000000005</v>
      </c>
      <c r="L228" s="258">
        <f t="shared" si="29"/>
        <v>0.30127139400000003</v>
      </c>
      <c r="M228" s="258"/>
      <c r="N228" s="258"/>
      <c r="O228" s="258"/>
      <c r="P228" s="258">
        <f t="shared" si="36"/>
        <v>0.33891946080000002</v>
      </c>
      <c r="Q228" s="258">
        <f t="shared" si="36"/>
        <v>0.34723365920000004</v>
      </c>
      <c r="R228" s="258">
        <f t="shared" si="31"/>
        <v>0.33891946080000002</v>
      </c>
      <c r="S228" s="258"/>
      <c r="T228" s="258">
        <f t="shared" si="37"/>
        <v>0.49722061926220806</v>
      </c>
      <c r="U228" s="258">
        <f t="shared" si="37"/>
        <v>0.49717865021280006</v>
      </c>
      <c r="V228" s="258">
        <f t="shared" si="37"/>
        <v>0.50542461424256002</v>
      </c>
      <c r="W228" s="258">
        <f t="shared" si="33"/>
        <v>0.49717865021280006</v>
      </c>
      <c r="X228" s="258"/>
      <c r="Y228" s="258"/>
      <c r="Z228" s="258"/>
      <c r="AA228" s="258"/>
    </row>
    <row r="229" spans="1:27" ht="14.25" hidden="1" customHeight="1">
      <c r="A229" s="125">
        <v>0</v>
      </c>
      <c r="B229" s="125">
        <v>0.67</v>
      </c>
      <c r="C229" s="125">
        <v>0.33</v>
      </c>
      <c r="D229" s="258">
        <f t="shared" si="34"/>
        <v>0.28921275627999998</v>
      </c>
      <c r="E229" s="258">
        <f t="shared" si="34"/>
        <v>0.28973711000000002</v>
      </c>
      <c r="F229" s="258">
        <f t="shared" si="27"/>
        <v>0.28921275627999998</v>
      </c>
      <c r="G229" s="258"/>
      <c r="H229" s="258"/>
      <c r="I229" s="258"/>
      <c r="J229" s="258">
        <f t="shared" si="35"/>
        <v>0.30114085300000004</v>
      </c>
      <c r="K229" s="258">
        <f t="shared" si="35"/>
        <v>0.30950811</v>
      </c>
      <c r="L229" s="258">
        <f t="shared" si="29"/>
        <v>0.30114085300000004</v>
      </c>
      <c r="M229" s="258"/>
      <c r="N229" s="258"/>
      <c r="O229" s="258"/>
      <c r="P229" s="258">
        <f t="shared" si="36"/>
        <v>0.33892282960000003</v>
      </c>
      <c r="Q229" s="258">
        <f t="shared" si="36"/>
        <v>0.34723029040000003</v>
      </c>
      <c r="R229" s="258">
        <f t="shared" si="31"/>
        <v>0.33892282960000003</v>
      </c>
      <c r="S229" s="258"/>
      <c r="T229" s="258">
        <f t="shared" si="37"/>
        <v>0.49705067933769609</v>
      </c>
      <c r="U229" s="258">
        <f t="shared" si="37"/>
        <v>0.4972611976036001</v>
      </c>
      <c r="V229" s="258">
        <f t="shared" si="37"/>
        <v>0.50550716904471993</v>
      </c>
      <c r="W229" s="258">
        <f t="shared" si="33"/>
        <v>0.49705067933769609</v>
      </c>
      <c r="X229" s="258"/>
      <c r="Y229" s="258"/>
      <c r="Z229" s="258"/>
      <c r="AA229" s="258"/>
    </row>
    <row r="230" spans="1:27" ht="14.25" hidden="1" customHeight="1">
      <c r="A230" s="125">
        <v>0</v>
      </c>
      <c r="B230" s="125">
        <v>0.68</v>
      </c>
      <c r="C230" s="125">
        <v>0.32</v>
      </c>
      <c r="D230" s="258">
        <f t="shared" si="34"/>
        <v>0.28907985712000006</v>
      </c>
      <c r="E230" s="258">
        <f t="shared" si="34"/>
        <v>0.28986344000000003</v>
      </c>
      <c r="F230" s="258">
        <f t="shared" si="27"/>
        <v>0.28907985712000006</v>
      </c>
      <c r="G230" s="258"/>
      <c r="H230" s="258"/>
      <c r="I230" s="258"/>
      <c r="J230" s="258">
        <f t="shared" si="35"/>
        <v>0.30101031200000006</v>
      </c>
      <c r="K230" s="258">
        <f t="shared" si="35"/>
        <v>0.30963444000000001</v>
      </c>
      <c r="L230" s="258">
        <f t="shared" si="29"/>
        <v>0.30101031200000006</v>
      </c>
      <c r="M230" s="258"/>
      <c r="N230" s="258"/>
      <c r="O230" s="258"/>
      <c r="P230" s="258">
        <f t="shared" si="36"/>
        <v>0.33892619840000004</v>
      </c>
      <c r="Q230" s="258">
        <f t="shared" si="36"/>
        <v>0.34722692160000002</v>
      </c>
      <c r="R230" s="258">
        <f t="shared" si="31"/>
        <v>0.33892619840000004</v>
      </c>
      <c r="S230" s="258"/>
      <c r="T230" s="258">
        <f t="shared" si="37"/>
        <v>0.49688073941318406</v>
      </c>
      <c r="U230" s="258">
        <f t="shared" si="37"/>
        <v>0.49734374499440004</v>
      </c>
      <c r="V230" s="258">
        <f t="shared" si="37"/>
        <v>0.50558972384688006</v>
      </c>
      <c r="W230" s="258">
        <f t="shared" si="33"/>
        <v>0.49688073941318406</v>
      </c>
      <c r="X230" s="258"/>
      <c r="Y230" s="258"/>
      <c r="Z230" s="258"/>
      <c r="AA230" s="258"/>
    </row>
    <row r="231" spans="1:27" ht="14.25" hidden="1" customHeight="1">
      <c r="A231" s="125">
        <v>0</v>
      </c>
      <c r="B231" s="125">
        <v>0.69</v>
      </c>
      <c r="C231" s="125">
        <v>0.31</v>
      </c>
      <c r="D231" s="258">
        <f t="shared" si="34"/>
        <v>0.28894695795999997</v>
      </c>
      <c r="E231" s="258">
        <f t="shared" si="34"/>
        <v>0.28998976999999998</v>
      </c>
      <c r="F231" s="258">
        <f t="shared" si="27"/>
        <v>0.28894695795999997</v>
      </c>
      <c r="G231" s="258"/>
      <c r="H231" s="258"/>
      <c r="I231" s="258"/>
      <c r="J231" s="258">
        <f t="shared" si="35"/>
        <v>0.30087977100000002</v>
      </c>
      <c r="K231" s="258">
        <f t="shared" si="35"/>
        <v>0.30976077000000002</v>
      </c>
      <c r="L231" s="258">
        <f t="shared" si="29"/>
        <v>0.30087977100000002</v>
      </c>
      <c r="M231" s="258"/>
      <c r="N231" s="258"/>
      <c r="O231" s="258"/>
      <c r="P231" s="258">
        <f t="shared" si="36"/>
        <v>0.3389295672</v>
      </c>
      <c r="Q231" s="258">
        <f t="shared" si="36"/>
        <v>0.3472235528</v>
      </c>
      <c r="R231" s="258">
        <f t="shared" si="31"/>
        <v>0.3389295672</v>
      </c>
      <c r="S231" s="258"/>
      <c r="T231" s="258">
        <f t="shared" si="37"/>
        <v>0.49671079948867203</v>
      </c>
      <c r="U231" s="258">
        <f t="shared" si="37"/>
        <v>0.49742629238519998</v>
      </c>
      <c r="V231" s="258">
        <f t="shared" si="37"/>
        <v>0.50567227864903996</v>
      </c>
      <c r="W231" s="258">
        <f t="shared" si="33"/>
        <v>0.49671079948867203</v>
      </c>
      <c r="X231" s="258"/>
      <c r="Y231" s="258"/>
      <c r="Z231" s="258"/>
      <c r="AA231" s="258"/>
    </row>
    <row r="232" spans="1:27" ht="14.25" hidden="1" customHeight="1">
      <c r="A232" s="125">
        <v>0</v>
      </c>
      <c r="B232" s="125">
        <v>0.7</v>
      </c>
      <c r="C232" s="125">
        <v>0.3</v>
      </c>
      <c r="D232" s="258">
        <f t="shared" si="34"/>
        <v>0.2888140588</v>
      </c>
      <c r="E232" s="258">
        <f t="shared" si="34"/>
        <v>0.29011609999999999</v>
      </c>
      <c r="F232" s="258">
        <f t="shared" si="27"/>
        <v>0.2888140588</v>
      </c>
      <c r="G232" s="258"/>
      <c r="H232" s="258"/>
      <c r="I232" s="258"/>
      <c r="J232" s="258">
        <f t="shared" si="35"/>
        <v>0.30074923000000003</v>
      </c>
      <c r="K232" s="258">
        <f t="shared" si="35"/>
        <v>0.30988709999999997</v>
      </c>
      <c r="L232" s="258">
        <f t="shared" si="29"/>
        <v>0.30074923000000003</v>
      </c>
      <c r="M232" s="258"/>
      <c r="N232" s="258"/>
      <c r="O232" s="258"/>
      <c r="P232" s="258">
        <f t="shared" si="36"/>
        <v>0.33893293600000002</v>
      </c>
      <c r="Q232" s="258">
        <f t="shared" si="36"/>
        <v>0.34722018399999999</v>
      </c>
      <c r="R232" s="258">
        <f t="shared" si="31"/>
        <v>0.33893293600000002</v>
      </c>
      <c r="S232" s="258"/>
      <c r="T232" s="258">
        <f t="shared" si="37"/>
        <v>0.49654085956416</v>
      </c>
      <c r="U232" s="258">
        <f t="shared" si="37"/>
        <v>0.49750883977600002</v>
      </c>
      <c r="V232" s="258">
        <f t="shared" si="37"/>
        <v>0.50575483345119998</v>
      </c>
      <c r="W232" s="258">
        <f t="shared" si="33"/>
        <v>0.49654085956416</v>
      </c>
      <c r="X232" s="258"/>
      <c r="Y232" s="258"/>
      <c r="Z232" s="258"/>
      <c r="AA232" s="258"/>
    </row>
    <row r="233" spans="1:27" ht="14.25" hidden="1" customHeight="1">
      <c r="A233" s="125">
        <v>0</v>
      </c>
      <c r="B233" s="125">
        <v>0.71</v>
      </c>
      <c r="C233" s="125">
        <v>0.28999999999999998</v>
      </c>
      <c r="D233" s="258">
        <f t="shared" si="34"/>
        <v>0.28868115964000002</v>
      </c>
      <c r="E233" s="258">
        <f t="shared" si="34"/>
        <v>0.29024243</v>
      </c>
      <c r="F233" s="258">
        <f t="shared" si="27"/>
        <v>0.28868115964000002</v>
      </c>
      <c r="G233" s="258"/>
      <c r="H233" s="258"/>
      <c r="I233" s="258"/>
      <c r="J233" s="258">
        <f t="shared" si="35"/>
        <v>0.30061868899999999</v>
      </c>
      <c r="K233" s="258">
        <f t="shared" si="35"/>
        <v>0.31001342999999998</v>
      </c>
      <c r="L233" s="258">
        <f t="shared" si="29"/>
        <v>0.30061868899999999</v>
      </c>
      <c r="M233" s="258"/>
      <c r="N233" s="258"/>
      <c r="O233" s="258"/>
      <c r="P233" s="258">
        <f t="shared" si="36"/>
        <v>0.33893630480000003</v>
      </c>
      <c r="Q233" s="258">
        <f t="shared" si="36"/>
        <v>0.34721681520000003</v>
      </c>
      <c r="R233" s="258">
        <f t="shared" si="31"/>
        <v>0.33893630480000003</v>
      </c>
      <c r="S233" s="258"/>
      <c r="T233" s="258">
        <f t="shared" si="37"/>
        <v>0.49637091963964797</v>
      </c>
      <c r="U233" s="258">
        <f t="shared" si="37"/>
        <v>0.49759138716679996</v>
      </c>
      <c r="V233" s="258">
        <f t="shared" si="37"/>
        <v>0.50583738825335989</v>
      </c>
      <c r="W233" s="258">
        <f t="shared" si="33"/>
        <v>0.49637091963964797</v>
      </c>
      <c r="X233" s="258"/>
      <c r="Y233" s="258"/>
      <c r="Z233" s="258"/>
      <c r="AA233" s="258"/>
    </row>
    <row r="234" spans="1:27" ht="14.25" hidden="1" customHeight="1">
      <c r="A234" s="125">
        <v>0</v>
      </c>
      <c r="B234" s="125">
        <v>0.72</v>
      </c>
      <c r="C234" s="125">
        <v>0.28000000000000003</v>
      </c>
      <c r="D234" s="258">
        <f t="shared" si="34"/>
        <v>0.28854826048000004</v>
      </c>
      <c r="E234" s="258">
        <f t="shared" si="34"/>
        <v>0.29036876</v>
      </c>
      <c r="F234" s="258">
        <f t="shared" si="27"/>
        <v>0.28854826048000004</v>
      </c>
      <c r="G234" s="258"/>
      <c r="H234" s="258"/>
      <c r="I234" s="258"/>
      <c r="J234" s="258">
        <f t="shared" si="35"/>
        <v>0.30048814800000001</v>
      </c>
      <c r="K234" s="258">
        <f t="shared" si="35"/>
        <v>0.31013975999999999</v>
      </c>
      <c r="L234" s="258">
        <f t="shared" si="29"/>
        <v>0.30048814800000001</v>
      </c>
      <c r="M234" s="258"/>
      <c r="N234" s="258"/>
      <c r="O234" s="258"/>
      <c r="P234" s="258">
        <f t="shared" si="36"/>
        <v>0.33893967360000005</v>
      </c>
      <c r="Q234" s="258">
        <f t="shared" si="36"/>
        <v>0.34721344640000001</v>
      </c>
      <c r="R234" s="258">
        <f t="shared" si="31"/>
        <v>0.33893967360000005</v>
      </c>
      <c r="S234" s="258"/>
      <c r="T234" s="258">
        <f t="shared" si="37"/>
        <v>0.49620097971513599</v>
      </c>
      <c r="U234" s="258">
        <f t="shared" si="37"/>
        <v>0.49767393455760001</v>
      </c>
      <c r="V234" s="258">
        <f t="shared" si="37"/>
        <v>0.50591994305551991</v>
      </c>
      <c r="W234" s="258">
        <f t="shared" si="33"/>
        <v>0.49620097971513599</v>
      </c>
      <c r="X234" s="258"/>
      <c r="Y234" s="258"/>
      <c r="Z234" s="258"/>
      <c r="AA234" s="258"/>
    </row>
    <row r="235" spans="1:27" ht="14.25" hidden="1" customHeight="1">
      <c r="A235" s="125">
        <v>0</v>
      </c>
      <c r="B235" s="125">
        <v>0.73</v>
      </c>
      <c r="C235" s="125">
        <v>0.27</v>
      </c>
      <c r="D235" s="258">
        <f t="shared" si="34"/>
        <v>0.28841536132000001</v>
      </c>
      <c r="E235" s="258">
        <f t="shared" si="34"/>
        <v>0.29049508999999996</v>
      </c>
      <c r="F235" s="258">
        <f t="shared" si="27"/>
        <v>0.28841536132000001</v>
      </c>
      <c r="G235" s="258"/>
      <c r="H235" s="258"/>
      <c r="I235" s="258"/>
      <c r="J235" s="258">
        <f t="shared" si="35"/>
        <v>0.30035760700000003</v>
      </c>
      <c r="K235" s="258">
        <f t="shared" si="35"/>
        <v>0.31026608999999999</v>
      </c>
      <c r="L235" s="258">
        <f t="shared" si="29"/>
        <v>0.30035760700000003</v>
      </c>
      <c r="M235" s="258"/>
      <c r="N235" s="258"/>
      <c r="O235" s="258"/>
      <c r="P235" s="258">
        <f t="shared" si="36"/>
        <v>0.33894304240000006</v>
      </c>
      <c r="Q235" s="258">
        <f t="shared" si="36"/>
        <v>0.3472100776</v>
      </c>
      <c r="R235" s="258">
        <f t="shared" si="31"/>
        <v>0.33894304240000006</v>
      </c>
      <c r="S235" s="258"/>
      <c r="T235" s="258">
        <f t="shared" si="37"/>
        <v>0.49603103979062402</v>
      </c>
      <c r="U235" s="258">
        <f t="shared" si="37"/>
        <v>0.49775648194840005</v>
      </c>
      <c r="V235" s="258">
        <f t="shared" si="37"/>
        <v>0.50600249785768003</v>
      </c>
      <c r="W235" s="258">
        <f t="shared" si="33"/>
        <v>0.49603103979062402</v>
      </c>
      <c r="X235" s="258"/>
      <c r="Y235" s="258"/>
      <c r="Z235" s="258"/>
      <c r="AA235" s="258"/>
    </row>
    <row r="236" spans="1:27" ht="14.25" hidden="1" customHeight="1">
      <c r="A236" s="125">
        <v>0</v>
      </c>
      <c r="B236" s="125">
        <v>0.74</v>
      </c>
      <c r="C236" s="125">
        <v>0.26</v>
      </c>
      <c r="D236" s="258">
        <f t="shared" si="34"/>
        <v>0.28828246216000003</v>
      </c>
      <c r="E236" s="258">
        <f t="shared" si="34"/>
        <v>0.29062142000000002</v>
      </c>
      <c r="F236" s="258">
        <f t="shared" si="27"/>
        <v>0.28828246216000003</v>
      </c>
      <c r="G236" s="258"/>
      <c r="H236" s="258"/>
      <c r="I236" s="258"/>
      <c r="J236" s="258">
        <f t="shared" si="35"/>
        <v>0.30022706600000004</v>
      </c>
      <c r="K236" s="258">
        <f t="shared" si="35"/>
        <v>0.31039242</v>
      </c>
      <c r="L236" s="258">
        <f t="shared" si="29"/>
        <v>0.30022706600000004</v>
      </c>
      <c r="M236" s="258"/>
      <c r="N236" s="258"/>
      <c r="O236" s="258"/>
      <c r="P236" s="258">
        <f t="shared" si="36"/>
        <v>0.33894641120000002</v>
      </c>
      <c r="Q236" s="258">
        <f t="shared" si="36"/>
        <v>0.34720670880000004</v>
      </c>
      <c r="R236" s="258">
        <f t="shared" si="31"/>
        <v>0.33894641120000002</v>
      </c>
      <c r="S236" s="258"/>
      <c r="T236" s="258">
        <f t="shared" si="37"/>
        <v>0.49586109986611204</v>
      </c>
      <c r="U236" s="258">
        <f t="shared" si="37"/>
        <v>0.49783902933919999</v>
      </c>
      <c r="V236" s="258">
        <f t="shared" si="37"/>
        <v>0.50608505265983994</v>
      </c>
      <c r="W236" s="258">
        <f t="shared" si="33"/>
        <v>0.49586109986611204</v>
      </c>
      <c r="X236" s="258"/>
      <c r="Y236" s="258"/>
      <c r="Z236" s="258"/>
      <c r="AA236" s="258"/>
    </row>
    <row r="237" spans="1:27" ht="14.25" hidden="1" customHeight="1">
      <c r="A237" s="125">
        <v>0</v>
      </c>
      <c r="B237" s="125">
        <v>0.75</v>
      </c>
      <c r="C237" s="125">
        <v>0.25</v>
      </c>
      <c r="D237" s="258">
        <f t="shared" si="34"/>
        <v>0.288149563</v>
      </c>
      <c r="E237" s="258">
        <f t="shared" si="34"/>
        <v>0.29074774999999997</v>
      </c>
      <c r="F237" s="258">
        <f t="shared" si="27"/>
        <v>0.288149563</v>
      </c>
      <c r="G237" s="258"/>
      <c r="H237" s="258"/>
      <c r="I237" s="258"/>
      <c r="J237" s="258">
        <f t="shared" si="35"/>
        <v>0.30009652500000006</v>
      </c>
      <c r="K237" s="258">
        <f t="shared" si="35"/>
        <v>0.31051875000000001</v>
      </c>
      <c r="L237" s="258">
        <f t="shared" si="29"/>
        <v>0.30009652500000006</v>
      </c>
      <c r="M237" s="258"/>
      <c r="N237" s="258"/>
      <c r="O237" s="258"/>
      <c r="P237" s="258">
        <f t="shared" si="36"/>
        <v>0.33894978000000003</v>
      </c>
      <c r="Q237" s="258">
        <f t="shared" si="36"/>
        <v>0.34720334000000003</v>
      </c>
      <c r="R237" s="258">
        <f t="shared" si="31"/>
        <v>0.33894978000000003</v>
      </c>
      <c r="S237" s="258"/>
      <c r="T237" s="258">
        <f t="shared" si="37"/>
        <v>0.49569115994160007</v>
      </c>
      <c r="U237" s="258">
        <f t="shared" si="37"/>
        <v>0.49792157673000004</v>
      </c>
      <c r="V237" s="258">
        <f t="shared" si="37"/>
        <v>0.50616760746199996</v>
      </c>
      <c r="W237" s="258">
        <f t="shared" si="33"/>
        <v>0.49569115994160007</v>
      </c>
      <c r="X237" s="258"/>
      <c r="Y237" s="258"/>
      <c r="Z237" s="258"/>
      <c r="AA237" s="258"/>
    </row>
    <row r="238" spans="1:27" ht="14.25" hidden="1" customHeight="1">
      <c r="A238" s="125">
        <v>0</v>
      </c>
      <c r="B238" s="125">
        <v>0.76</v>
      </c>
      <c r="C238" s="125">
        <v>0.24</v>
      </c>
      <c r="D238" s="258">
        <f t="shared" si="34"/>
        <v>0.28801666384000002</v>
      </c>
      <c r="E238" s="258">
        <f t="shared" si="34"/>
        <v>0.29087407999999998</v>
      </c>
      <c r="F238" s="258">
        <f t="shared" si="27"/>
        <v>0.28801666384000002</v>
      </c>
      <c r="G238" s="258"/>
      <c r="H238" s="258"/>
      <c r="I238" s="258"/>
      <c r="J238" s="258">
        <f t="shared" si="35"/>
        <v>0.29996598400000002</v>
      </c>
      <c r="K238" s="258">
        <f t="shared" si="35"/>
        <v>0.31064508000000002</v>
      </c>
      <c r="L238" s="258">
        <f t="shared" si="29"/>
        <v>0.29996598400000002</v>
      </c>
      <c r="M238" s="258"/>
      <c r="N238" s="258"/>
      <c r="O238" s="258"/>
      <c r="P238" s="258">
        <f t="shared" si="36"/>
        <v>0.33895314880000005</v>
      </c>
      <c r="Q238" s="258">
        <f t="shared" si="36"/>
        <v>0.34719997120000001</v>
      </c>
      <c r="R238" s="258">
        <f t="shared" si="31"/>
        <v>0.33895314880000005</v>
      </c>
      <c r="S238" s="258"/>
      <c r="T238" s="258">
        <f t="shared" si="37"/>
        <v>0.49552122001708809</v>
      </c>
      <c r="U238" s="258">
        <f t="shared" si="37"/>
        <v>0.49800412412080003</v>
      </c>
      <c r="V238" s="258">
        <f t="shared" si="37"/>
        <v>0.50625016226415998</v>
      </c>
      <c r="W238" s="258">
        <f t="shared" si="33"/>
        <v>0.49552122001708809</v>
      </c>
      <c r="X238" s="258"/>
      <c r="Y238" s="258"/>
      <c r="Z238" s="258"/>
      <c r="AA238" s="258"/>
    </row>
    <row r="239" spans="1:27" ht="14.25" hidden="1" customHeight="1">
      <c r="A239" s="125">
        <v>0</v>
      </c>
      <c r="B239" s="125">
        <v>0.77</v>
      </c>
      <c r="C239" s="125">
        <v>0.23</v>
      </c>
      <c r="D239" s="258">
        <f t="shared" si="34"/>
        <v>0.28788376467999999</v>
      </c>
      <c r="E239" s="258">
        <f t="shared" si="34"/>
        <v>0.29100040999999999</v>
      </c>
      <c r="F239" s="258">
        <f t="shared" si="27"/>
        <v>0.28788376467999999</v>
      </c>
      <c r="G239" s="258"/>
      <c r="H239" s="258"/>
      <c r="I239" s="258"/>
      <c r="J239" s="258">
        <f t="shared" si="35"/>
        <v>0.29983544300000003</v>
      </c>
      <c r="K239" s="258">
        <f t="shared" si="35"/>
        <v>0.31077140999999997</v>
      </c>
      <c r="L239" s="258">
        <f t="shared" si="29"/>
        <v>0.29983544300000003</v>
      </c>
      <c r="M239" s="258"/>
      <c r="N239" s="258"/>
      <c r="O239" s="258"/>
      <c r="P239" s="258">
        <f t="shared" si="36"/>
        <v>0.33895651760000001</v>
      </c>
      <c r="Q239" s="258">
        <f t="shared" si="36"/>
        <v>0.34719660240000005</v>
      </c>
      <c r="R239" s="258">
        <f t="shared" si="31"/>
        <v>0.33895651760000001</v>
      </c>
      <c r="S239" s="258"/>
      <c r="T239" s="258">
        <f t="shared" si="37"/>
        <v>0.49535128009257606</v>
      </c>
      <c r="U239" s="258">
        <f t="shared" si="37"/>
        <v>0.49808667151160002</v>
      </c>
      <c r="V239" s="258">
        <f t="shared" si="37"/>
        <v>0.50633271706631999</v>
      </c>
      <c r="W239" s="258">
        <f t="shared" si="33"/>
        <v>0.49535128009257606</v>
      </c>
      <c r="X239" s="258"/>
      <c r="Y239" s="258"/>
      <c r="Z239" s="258"/>
      <c r="AA239" s="258"/>
    </row>
    <row r="240" spans="1:27" ht="14.25" hidden="1" customHeight="1">
      <c r="A240" s="125">
        <v>0</v>
      </c>
      <c r="B240" s="125">
        <v>0.78</v>
      </c>
      <c r="C240" s="125">
        <v>0.22</v>
      </c>
      <c r="D240" s="258">
        <f t="shared" si="34"/>
        <v>0.28775086552000001</v>
      </c>
      <c r="E240" s="258">
        <f t="shared" si="34"/>
        <v>0.29112673999999999</v>
      </c>
      <c r="F240" s="258">
        <f t="shared" si="27"/>
        <v>0.28775086552000001</v>
      </c>
      <c r="G240" s="258"/>
      <c r="H240" s="258"/>
      <c r="I240" s="258"/>
      <c r="J240" s="258">
        <f t="shared" si="35"/>
        <v>0.29970490200000005</v>
      </c>
      <c r="K240" s="258">
        <f t="shared" si="35"/>
        <v>0.31089774000000003</v>
      </c>
      <c r="L240" s="258">
        <f t="shared" si="29"/>
        <v>0.29970490200000005</v>
      </c>
      <c r="M240" s="258"/>
      <c r="N240" s="258"/>
      <c r="O240" s="258"/>
      <c r="P240" s="258">
        <f t="shared" si="36"/>
        <v>0.33895988640000008</v>
      </c>
      <c r="Q240" s="258">
        <f t="shared" si="36"/>
        <v>0.34719323360000004</v>
      </c>
      <c r="R240" s="258">
        <f t="shared" si="31"/>
        <v>0.33895988640000008</v>
      </c>
      <c r="S240" s="258"/>
      <c r="T240" s="258">
        <f t="shared" si="37"/>
        <v>0.49518134016806409</v>
      </c>
      <c r="U240" s="258">
        <f t="shared" si="37"/>
        <v>0.49816921890240001</v>
      </c>
      <c r="V240" s="258">
        <f t="shared" si="37"/>
        <v>0.50641527186848001</v>
      </c>
      <c r="W240" s="258">
        <f t="shared" si="33"/>
        <v>0.49518134016806409</v>
      </c>
      <c r="X240" s="258"/>
      <c r="Y240" s="258"/>
      <c r="Z240" s="258"/>
      <c r="AA240" s="258"/>
    </row>
    <row r="241" spans="1:27" ht="14.25" hidden="1" customHeight="1">
      <c r="A241" s="125">
        <v>0</v>
      </c>
      <c r="B241" s="125">
        <v>0.79</v>
      </c>
      <c r="C241" s="125">
        <v>0.21</v>
      </c>
      <c r="D241" s="258">
        <f t="shared" si="34"/>
        <v>0.28761796636000003</v>
      </c>
      <c r="E241" s="258">
        <f t="shared" si="34"/>
        <v>0.29125307</v>
      </c>
      <c r="F241" s="258">
        <f t="shared" si="27"/>
        <v>0.28761796636000003</v>
      </c>
      <c r="G241" s="258"/>
      <c r="H241" s="258"/>
      <c r="I241" s="258"/>
      <c r="J241" s="258">
        <f t="shared" si="35"/>
        <v>0.29957436100000001</v>
      </c>
      <c r="K241" s="258">
        <f t="shared" si="35"/>
        <v>0.31102406999999999</v>
      </c>
      <c r="L241" s="258">
        <f t="shared" si="29"/>
        <v>0.29957436100000001</v>
      </c>
      <c r="M241" s="258"/>
      <c r="N241" s="258"/>
      <c r="O241" s="258"/>
      <c r="P241" s="258">
        <f t="shared" si="36"/>
        <v>0.33896325520000004</v>
      </c>
      <c r="Q241" s="258">
        <f t="shared" si="36"/>
        <v>0.34718986480000003</v>
      </c>
      <c r="R241" s="258">
        <f t="shared" si="31"/>
        <v>0.33896325520000004</v>
      </c>
      <c r="S241" s="258"/>
      <c r="T241" s="258">
        <f t="shared" si="37"/>
        <v>0.49501140024355206</v>
      </c>
      <c r="U241" s="258">
        <f t="shared" si="37"/>
        <v>0.4982517662932</v>
      </c>
      <c r="V241" s="258">
        <f t="shared" si="37"/>
        <v>0.50649782667064003</v>
      </c>
      <c r="W241" s="258">
        <f t="shared" si="33"/>
        <v>0.49501140024355206</v>
      </c>
      <c r="X241" s="258"/>
      <c r="Y241" s="258"/>
      <c r="Z241" s="258"/>
      <c r="AA241" s="258"/>
    </row>
    <row r="242" spans="1:27" ht="14.25" hidden="1" customHeight="1">
      <c r="A242" s="125">
        <v>0</v>
      </c>
      <c r="B242" s="125">
        <v>0.8</v>
      </c>
      <c r="C242" s="125">
        <v>0.2</v>
      </c>
      <c r="D242" s="258">
        <f t="shared" si="34"/>
        <v>0.2874850672</v>
      </c>
      <c r="E242" s="258">
        <f t="shared" si="34"/>
        <v>0.29137940000000001</v>
      </c>
      <c r="F242" s="258">
        <f t="shared" si="27"/>
        <v>0.2874850672</v>
      </c>
      <c r="G242" s="258"/>
      <c r="H242" s="258"/>
      <c r="I242" s="258"/>
      <c r="J242" s="258">
        <f t="shared" si="35"/>
        <v>0.29944382000000003</v>
      </c>
      <c r="K242" s="258">
        <f t="shared" si="35"/>
        <v>0.31115039999999999</v>
      </c>
      <c r="L242" s="258">
        <f t="shared" si="29"/>
        <v>0.29944382000000003</v>
      </c>
      <c r="M242" s="258"/>
      <c r="N242" s="258"/>
      <c r="O242" s="258"/>
      <c r="P242" s="258">
        <f t="shared" si="36"/>
        <v>0.33896662400000005</v>
      </c>
      <c r="Q242" s="258">
        <f t="shared" si="36"/>
        <v>0.34718649600000007</v>
      </c>
      <c r="R242" s="258">
        <f t="shared" si="31"/>
        <v>0.33896662400000005</v>
      </c>
      <c r="S242" s="258"/>
      <c r="T242" s="258">
        <f t="shared" si="37"/>
        <v>0.49484146031904008</v>
      </c>
      <c r="U242" s="258">
        <f t="shared" si="37"/>
        <v>0.498334313684</v>
      </c>
      <c r="V242" s="258">
        <f t="shared" si="37"/>
        <v>0.50658038147279993</v>
      </c>
      <c r="W242" s="258">
        <f t="shared" si="33"/>
        <v>0.49484146031904008</v>
      </c>
      <c r="X242" s="258"/>
      <c r="Y242" s="258"/>
      <c r="Z242" s="258"/>
      <c r="AA242" s="258"/>
    </row>
    <row r="243" spans="1:27" ht="14.25" hidden="1" customHeight="1">
      <c r="A243" s="125">
        <v>0</v>
      </c>
      <c r="B243" s="125">
        <v>0.81</v>
      </c>
      <c r="C243" s="125">
        <v>0.19</v>
      </c>
      <c r="D243" s="258">
        <f t="shared" si="34"/>
        <v>0.28735216804000002</v>
      </c>
      <c r="E243" s="258">
        <f t="shared" si="34"/>
        <v>0.29150573000000002</v>
      </c>
      <c r="F243" s="258">
        <f t="shared" si="27"/>
        <v>0.28735216804000002</v>
      </c>
      <c r="G243" s="258"/>
      <c r="H243" s="258"/>
      <c r="I243" s="258"/>
      <c r="J243" s="258">
        <f t="shared" si="35"/>
        <v>0.29931327900000004</v>
      </c>
      <c r="K243" s="258">
        <f t="shared" si="35"/>
        <v>0.31127673</v>
      </c>
      <c r="L243" s="258">
        <f t="shared" si="29"/>
        <v>0.29931327900000004</v>
      </c>
      <c r="M243" s="258"/>
      <c r="N243" s="258"/>
      <c r="O243" s="258"/>
      <c r="P243" s="258">
        <f t="shared" si="36"/>
        <v>0.33896999280000006</v>
      </c>
      <c r="Q243" s="258">
        <f t="shared" si="36"/>
        <v>0.34718312720000011</v>
      </c>
      <c r="R243" s="258">
        <f t="shared" si="31"/>
        <v>0.33896999280000006</v>
      </c>
      <c r="S243" s="258"/>
      <c r="T243" s="258">
        <f t="shared" si="37"/>
        <v>0.49467152039452811</v>
      </c>
      <c r="U243" s="258">
        <f t="shared" si="37"/>
        <v>0.49841686107480004</v>
      </c>
      <c r="V243" s="258">
        <f t="shared" si="37"/>
        <v>0.50666293627495995</v>
      </c>
      <c r="W243" s="258">
        <f t="shared" si="33"/>
        <v>0.49467152039452811</v>
      </c>
      <c r="X243" s="258"/>
      <c r="Y243" s="258"/>
      <c r="Z243" s="258"/>
      <c r="AA243" s="258"/>
    </row>
    <row r="244" spans="1:27" ht="14.25" hidden="1" customHeight="1">
      <c r="A244" s="125">
        <v>0</v>
      </c>
      <c r="B244" s="125">
        <v>0.82</v>
      </c>
      <c r="C244" s="125">
        <v>0.18</v>
      </c>
      <c r="D244" s="258">
        <f t="shared" si="34"/>
        <v>0.28721926887999999</v>
      </c>
      <c r="E244" s="258">
        <f t="shared" si="34"/>
        <v>0.29163205999999997</v>
      </c>
      <c r="F244" s="258">
        <f t="shared" si="27"/>
        <v>0.28721926887999999</v>
      </c>
      <c r="G244" s="258"/>
      <c r="H244" s="258"/>
      <c r="I244" s="258"/>
      <c r="J244" s="258">
        <f t="shared" si="35"/>
        <v>0.299182738</v>
      </c>
      <c r="K244" s="258">
        <f t="shared" si="35"/>
        <v>0.31140305999999995</v>
      </c>
      <c r="L244" s="258">
        <f t="shared" si="29"/>
        <v>0.299182738</v>
      </c>
      <c r="M244" s="258"/>
      <c r="N244" s="258"/>
      <c r="O244" s="258"/>
      <c r="P244" s="258">
        <f t="shared" si="36"/>
        <v>0.33897336160000002</v>
      </c>
      <c r="Q244" s="258">
        <f t="shared" si="36"/>
        <v>0.34717975840000004</v>
      </c>
      <c r="R244" s="258">
        <f t="shared" si="31"/>
        <v>0.33897336160000002</v>
      </c>
      <c r="S244" s="258"/>
      <c r="T244" s="258">
        <f t="shared" si="37"/>
        <v>0.49450158047001602</v>
      </c>
      <c r="U244" s="258">
        <f t="shared" si="37"/>
        <v>0.49849940846559998</v>
      </c>
      <c r="V244" s="258">
        <f t="shared" si="37"/>
        <v>0.50674549107711986</v>
      </c>
      <c r="W244" s="258">
        <f t="shared" si="33"/>
        <v>0.49450158047001602</v>
      </c>
      <c r="X244" s="258"/>
      <c r="Y244" s="258"/>
      <c r="Z244" s="258"/>
      <c r="AA244" s="258"/>
    </row>
    <row r="245" spans="1:27" ht="14.25" hidden="1" customHeight="1">
      <c r="A245" s="125">
        <v>0</v>
      </c>
      <c r="B245" s="125">
        <v>0.83</v>
      </c>
      <c r="C245" s="125">
        <v>0.17</v>
      </c>
      <c r="D245" s="258">
        <f t="shared" si="34"/>
        <v>0.28708636972000001</v>
      </c>
      <c r="E245" s="258">
        <f t="shared" si="34"/>
        <v>0.29175838999999998</v>
      </c>
      <c r="F245" s="258">
        <f t="shared" si="27"/>
        <v>0.28708636972000001</v>
      </c>
      <c r="G245" s="258"/>
      <c r="H245" s="258"/>
      <c r="I245" s="258"/>
      <c r="J245" s="258">
        <f t="shared" si="35"/>
        <v>0.29905219700000002</v>
      </c>
      <c r="K245" s="258">
        <f t="shared" si="35"/>
        <v>0.31152938999999996</v>
      </c>
      <c r="L245" s="258">
        <f t="shared" si="29"/>
        <v>0.29905219700000002</v>
      </c>
      <c r="M245" s="258"/>
      <c r="N245" s="258"/>
      <c r="O245" s="258"/>
      <c r="P245" s="258">
        <f t="shared" si="36"/>
        <v>0.33897673040000004</v>
      </c>
      <c r="Q245" s="258">
        <f t="shared" si="36"/>
        <v>0.34717638960000002</v>
      </c>
      <c r="R245" s="258">
        <f t="shared" si="31"/>
        <v>0.33897673040000004</v>
      </c>
      <c r="S245" s="258"/>
      <c r="T245" s="258">
        <f t="shared" si="37"/>
        <v>0.49433164054550405</v>
      </c>
      <c r="U245" s="258">
        <f t="shared" si="37"/>
        <v>0.49858195585639997</v>
      </c>
      <c r="V245" s="258">
        <f t="shared" si="37"/>
        <v>0.50682804587927999</v>
      </c>
      <c r="W245" s="258">
        <f t="shared" si="33"/>
        <v>0.49433164054550405</v>
      </c>
      <c r="X245" s="258"/>
      <c r="Y245" s="258"/>
      <c r="Z245" s="258"/>
      <c r="AA245" s="258"/>
    </row>
    <row r="246" spans="1:27" ht="14.25" hidden="1" customHeight="1">
      <c r="A246" s="125">
        <v>0</v>
      </c>
      <c r="B246" s="125">
        <v>0.84</v>
      </c>
      <c r="C246" s="125">
        <v>0.16</v>
      </c>
      <c r="D246" s="258">
        <f t="shared" si="34"/>
        <v>0.28695347056000003</v>
      </c>
      <c r="E246" s="258">
        <f t="shared" si="34"/>
        <v>0.29188471999999999</v>
      </c>
      <c r="F246" s="258">
        <f t="shared" si="27"/>
        <v>0.28695347056000003</v>
      </c>
      <c r="G246" s="258"/>
      <c r="H246" s="258"/>
      <c r="I246" s="258"/>
      <c r="J246" s="258">
        <f t="shared" si="35"/>
        <v>0.29892165600000004</v>
      </c>
      <c r="K246" s="258">
        <f t="shared" si="35"/>
        <v>0.31165571999999997</v>
      </c>
      <c r="L246" s="258">
        <f t="shared" si="29"/>
        <v>0.29892165600000004</v>
      </c>
      <c r="M246" s="258"/>
      <c r="N246" s="258"/>
      <c r="O246" s="258"/>
      <c r="P246" s="258">
        <f t="shared" si="36"/>
        <v>0.3389800992</v>
      </c>
      <c r="Q246" s="258">
        <f t="shared" si="36"/>
        <v>0.34717302080000001</v>
      </c>
      <c r="R246" s="258">
        <f t="shared" si="31"/>
        <v>0.3389800992</v>
      </c>
      <c r="S246" s="258"/>
      <c r="T246" s="258">
        <f t="shared" si="37"/>
        <v>0.49416170062099207</v>
      </c>
      <c r="U246" s="258">
        <f t="shared" si="37"/>
        <v>0.49866450324720002</v>
      </c>
      <c r="V246" s="258">
        <f t="shared" si="37"/>
        <v>0.50691060068143989</v>
      </c>
      <c r="W246" s="258">
        <f t="shared" si="33"/>
        <v>0.49416170062099207</v>
      </c>
      <c r="X246" s="258"/>
      <c r="Y246" s="258"/>
      <c r="Z246" s="258"/>
      <c r="AA246" s="258"/>
    </row>
    <row r="247" spans="1:27" ht="14.25" hidden="1" customHeight="1">
      <c r="A247" s="125">
        <v>0</v>
      </c>
      <c r="B247" s="125">
        <v>0.85</v>
      </c>
      <c r="C247" s="125">
        <v>0.15</v>
      </c>
      <c r="D247" s="258">
        <f t="shared" si="34"/>
        <v>0.2868205714</v>
      </c>
      <c r="E247" s="258">
        <f t="shared" si="34"/>
        <v>0.29201104999999999</v>
      </c>
      <c r="F247" s="258">
        <f t="shared" si="27"/>
        <v>0.2868205714</v>
      </c>
      <c r="G247" s="258"/>
      <c r="H247" s="258"/>
      <c r="I247" s="258"/>
      <c r="J247" s="258">
        <f t="shared" si="35"/>
        <v>0.298791115</v>
      </c>
      <c r="K247" s="258">
        <f t="shared" si="35"/>
        <v>0.31178204999999998</v>
      </c>
      <c r="L247" s="258">
        <f t="shared" si="29"/>
        <v>0.298791115</v>
      </c>
      <c r="M247" s="258"/>
      <c r="N247" s="258"/>
      <c r="O247" s="258"/>
      <c r="P247" s="258">
        <f t="shared" si="36"/>
        <v>0.33898346800000001</v>
      </c>
      <c r="Q247" s="258">
        <f t="shared" si="36"/>
        <v>0.34716965200000005</v>
      </c>
      <c r="R247" s="258">
        <f t="shared" si="31"/>
        <v>0.33898346800000001</v>
      </c>
      <c r="S247" s="258"/>
      <c r="T247" s="258">
        <f t="shared" si="37"/>
        <v>0.49399176069648004</v>
      </c>
      <c r="U247" s="258">
        <f t="shared" si="37"/>
        <v>0.49874705063800001</v>
      </c>
      <c r="V247" s="258">
        <f t="shared" si="37"/>
        <v>0.50699315548359991</v>
      </c>
      <c r="W247" s="258">
        <f t="shared" si="33"/>
        <v>0.49399176069648004</v>
      </c>
      <c r="X247" s="258"/>
      <c r="Y247" s="258"/>
      <c r="Z247" s="258"/>
      <c r="AA247" s="258"/>
    </row>
    <row r="248" spans="1:27" ht="14.25" hidden="1" customHeight="1">
      <c r="A248" s="125">
        <v>0</v>
      </c>
      <c r="B248" s="125">
        <v>0.86</v>
      </c>
      <c r="C248" s="125">
        <v>0.14000000000000001</v>
      </c>
      <c r="D248" s="258">
        <f t="shared" si="34"/>
        <v>0.28668767224000002</v>
      </c>
      <c r="E248" s="258">
        <f t="shared" si="34"/>
        <v>0.29213738</v>
      </c>
      <c r="F248" s="258">
        <f t="shared" si="27"/>
        <v>0.28668767224000002</v>
      </c>
      <c r="G248" s="258"/>
      <c r="H248" s="258"/>
      <c r="I248" s="258"/>
      <c r="J248" s="258">
        <f t="shared" si="35"/>
        <v>0.29866057400000001</v>
      </c>
      <c r="K248" s="258">
        <f t="shared" si="35"/>
        <v>0.31190837999999999</v>
      </c>
      <c r="L248" s="258">
        <f t="shared" si="29"/>
        <v>0.29866057400000001</v>
      </c>
      <c r="M248" s="258"/>
      <c r="N248" s="258"/>
      <c r="O248" s="258"/>
      <c r="P248" s="258">
        <f t="shared" si="36"/>
        <v>0.33898683680000008</v>
      </c>
      <c r="Q248" s="258">
        <f t="shared" si="36"/>
        <v>0.34716628320000004</v>
      </c>
      <c r="R248" s="258">
        <f t="shared" si="31"/>
        <v>0.33898683680000008</v>
      </c>
      <c r="S248" s="258"/>
      <c r="T248" s="258">
        <f t="shared" si="37"/>
        <v>0.49382182077196807</v>
      </c>
      <c r="U248" s="258">
        <f t="shared" si="37"/>
        <v>0.4988295980288</v>
      </c>
      <c r="V248" s="258">
        <f t="shared" si="37"/>
        <v>0.50707571028575993</v>
      </c>
      <c r="W248" s="258">
        <f t="shared" si="33"/>
        <v>0.49382182077196807</v>
      </c>
      <c r="X248" s="258"/>
      <c r="Y248" s="258"/>
      <c r="Z248" s="258"/>
      <c r="AA248" s="258"/>
    </row>
    <row r="249" spans="1:27" ht="14.25" hidden="1" customHeight="1">
      <c r="A249" s="125">
        <v>0</v>
      </c>
      <c r="B249" s="125">
        <v>0.87</v>
      </c>
      <c r="C249" s="125">
        <v>0.13</v>
      </c>
      <c r="D249" s="258">
        <f t="shared" si="34"/>
        <v>0.28655477307999999</v>
      </c>
      <c r="E249" s="258">
        <f t="shared" si="34"/>
        <v>0.29226370999999995</v>
      </c>
      <c r="F249" s="258">
        <f t="shared" si="27"/>
        <v>0.28655477307999999</v>
      </c>
      <c r="G249" s="258"/>
      <c r="H249" s="258"/>
      <c r="I249" s="258"/>
      <c r="J249" s="258">
        <f t="shared" si="35"/>
        <v>0.29853003300000003</v>
      </c>
      <c r="K249" s="258">
        <f t="shared" si="35"/>
        <v>0.31203470999999999</v>
      </c>
      <c r="L249" s="258">
        <f t="shared" si="29"/>
        <v>0.29853003300000003</v>
      </c>
      <c r="M249" s="258"/>
      <c r="N249" s="258"/>
      <c r="O249" s="258"/>
      <c r="P249" s="258">
        <f t="shared" si="36"/>
        <v>0.33899020560000004</v>
      </c>
      <c r="Q249" s="258">
        <f t="shared" si="36"/>
        <v>0.34716291440000002</v>
      </c>
      <c r="R249" s="258">
        <f t="shared" si="31"/>
        <v>0.33899020560000004</v>
      </c>
      <c r="S249" s="258"/>
      <c r="T249" s="258">
        <f t="shared" si="37"/>
        <v>0.49365188084745604</v>
      </c>
      <c r="U249" s="258">
        <f t="shared" si="37"/>
        <v>0.49891214541959999</v>
      </c>
      <c r="V249" s="258">
        <f t="shared" si="37"/>
        <v>0.50715826508791995</v>
      </c>
      <c r="W249" s="258">
        <f t="shared" si="33"/>
        <v>0.49365188084745604</v>
      </c>
      <c r="X249" s="258"/>
      <c r="Y249" s="258"/>
      <c r="Z249" s="258"/>
      <c r="AA249" s="258"/>
    </row>
    <row r="250" spans="1:27" ht="14.25" hidden="1" customHeight="1">
      <c r="A250" s="125">
        <v>0</v>
      </c>
      <c r="B250" s="125">
        <v>0.88</v>
      </c>
      <c r="C250" s="125">
        <v>0.12</v>
      </c>
      <c r="D250" s="258">
        <f t="shared" si="34"/>
        <v>0.28642187392000001</v>
      </c>
      <c r="E250" s="258">
        <f t="shared" si="34"/>
        <v>0.29239004000000002</v>
      </c>
      <c r="F250" s="258">
        <f t="shared" si="27"/>
        <v>0.28642187392000001</v>
      </c>
      <c r="G250" s="258"/>
      <c r="H250" s="258"/>
      <c r="I250" s="258"/>
      <c r="J250" s="258">
        <f t="shared" si="35"/>
        <v>0.29839949200000004</v>
      </c>
      <c r="K250" s="258">
        <f t="shared" si="35"/>
        <v>0.31216103999999995</v>
      </c>
      <c r="L250" s="258">
        <f t="shared" si="29"/>
        <v>0.29839949200000004</v>
      </c>
      <c r="M250" s="258"/>
      <c r="N250" s="258"/>
      <c r="O250" s="258"/>
      <c r="P250" s="258">
        <f t="shared" si="36"/>
        <v>0.33899357440000005</v>
      </c>
      <c r="Q250" s="258">
        <f t="shared" si="36"/>
        <v>0.34715954560000006</v>
      </c>
      <c r="R250" s="258">
        <f t="shared" si="31"/>
        <v>0.33899357440000005</v>
      </c>
      <c r="S250" s="258"/>
      <c r="T250" s="258">
        <f t="shared" si="37"/>
        <v>0.49348194092294406</v>
      </c>
      <c r="U250" s="258">
        <f t="shared" si="37"/>
        <v>0.49899469281039999</v>
      </c>
      <c r="V250" s="258">
        <f t="shared" si="37"/>
        <v>0.50724081989007996</v>
      </c>
      <c r="W250" s="258">
        <f t="shared" si="33"/>
        <v>0.49348194092294406</v>
      </c>
      <c r="X250" s="258"/>
      <c r="Y250" s="258"/>
      <c r="Z250" s="258"/>
      <c r="AA250" s="258"/>
    </row>
    <row r="251" spans="1:27" ht="14.25" hidden="1" customHeight="1">
      <c r="A251" s="125">
        <v>0</v>
      </c>
      <c r="B251" s="125">
        <v>0.89</v>
      </c>
      <c r="C251" s="125">
        <v>0.11</v>
      </c>
      <c r="D251" s="258">
        <f t="shared" si="34"/>
        <v>0.28628897476000004</v>
      </c>
      <c r="E251" s="258">
        <f t="shared" si="34"/>
        <v>0.29251637000000003</v>
      </c>
      <c r="F251" s="258">
        <f t="shared" si="27"/>
        <v>0.28628897476000004</v>
      </c>
      <c r="G251" s="258"/>
      <c r="H251" s="258"/>
      <c r="I251" s="258"/>
      <c r="J251" s="258">
        <f t="shared" si="35"/>
        <v>0.29826895100000006</v>
      </c>
      <c r="K251" s="258">
        <f t="shared" si="35"/>
        <v>0.31228736999999995</v>
      </c>
      <c r="L251" s="258">
        <f t="shared" si="29"/>
        <v>0.29826895100000006</v>
      </c>
      <c r="M251" s="258"/>
      <c r="N251" s="258"/>
      <c r="O251" s="258"/>
      <c r="P251" s="258">
        <f t="shared" si="36"/>
        <v>0.33899694320000001</v>
      </c>
      <c r="Q251" s="258">
        <f t="shared" si="36"/>
        <v>0.34715617680000005</v>
      </c>
      <c r="R251" s="258">
        <f t="shared" si="31"/>
        <v>0.33899694320000001</v>
      </c>
      <c r="S251" s="258"/>
      <c r="T251" s="258">
        <f t="shared" si="37"/>
        <v>0.49331200099843203</v>
      </c>
      <c r="U251" s="258">
        <f t="shared" si="37"/>
        <v>0.49907724020120003</v>
      </c>
      <c r="V251" s="258">
        <f t="shared" si="37"/>
        <v>0.50732337469223998</v>
      </c>
      <c r="W251" s="258">
        <f t="shared" si="33"/>
        <v>0.49331200099843203</v>
      </c>
      <c r="X251" s="258"/>
      <c r="Y251" s="258"/>
      <c r="Z251" s="258"/>
      <c r="AA251" s="258"/>
    </row>
    <row r="252" spans="1:27" ht="14.25" hidden="1" customHeight="1">
      <c r="A252" s="125">
        <v>0</v>
      </c>
      <c r="B252" s="125">
        <v>0.9</v>
      </c>
      <c r="C252" s="125">
        <v>0.1</v>
      </c>
      <c r="D252" s="258">
        <f t="shared" si="34"/>
        <v>0.2861560756</v>
      </c>
      <c r="E252" s="258">
        <f t="shared" si="34"/>
        <v>0.29264270000000003</v>
      </c>
      <c r="F252" s="258">
        <f t="shared" si="27"/>
        <v>0.2861560756</v>
      </c>
      <c r="G252" s="258"/>
      <c r="H252" s="258"/>
      <c r="I252" s="258"/>
      <c r="J252" s="258">
        <f t="shared" si="35"/>
        <v>0.29813841000000008</v>
      </c>
      <c r="K252" s="258">
        <f t="shared" si="35"/>
        <v>0.31241370000000002</v>
      </c>
      <c r="L252" s="258">
        <f t="shared" si="29"/>
        <v>0.29813841000000008</v>
      </c>
      <c r="M252" s="258"/>
      <c r="N252" s="258"/>
      <c r="O252" s="258"/>
      <c r="P252" s="258">
        <f t="shared" si="36"/>
        <v>0.33900031200000008</v>
      </c>
      <c r="Q252" s="258">
        <f t="shared" si="36"/>
        <v>0.34715280800000003</v>
      </c>
      <c r="R252" s="258">
        <f t="shared" si="31"/>
        <v>0.33900031200000008</v>
      </c>
      <c r="S252" s="258"/>
      <c r="T252" s="258">
        <f t="shared" si="37"/>
        <v>0.49314206107392006</v>
      </c>
      <c r="U252" s="258">
        <f t="shared" si="37"/>
        <v>0.49915978759200003</v>
      </c>
      <c r="V252" s="258">
        <f t="shared" si="37"/>
        <v>0.5074059294944</v>
      </c>
      <c r="W252" s="258">
        <f t="shared" si="33"/>
        <v>0.49314206107392006</v>
      </c>
      <c r="X252" s="258"/>
      <c r="Y252" s="258"/>
      <c r="Z252" s="258"/>
      <c r="AA252" s="258"/>
    </row>
    <row r="253" spans="1:27" ht="14.25" hidden="1" customHeight="1">
      <c r="A253" s="125">
        <v>0</v>
      </c>
      <c r="B253" s="125">
        <v>0.91</v>
      </c>
      <c r="C253" s="125">
        <v>0.09</v>
      </c>
      <c r="D253" s="258">
        <f t="shared" si="34"/>
        <v>0.28602317644000003</v>
      </c>
      <c r="E253" s="258">
        <f t="shared" si="34"/>
        <v>0.29276902999999999</v>
      </c>
      <c r="F253" s="258">
        <f t="shared" si="27"/>
        <v>0.28602317644000003</v>
      </c>
      <c r="G253" s="258"/>
      <c r="H253" s="258"/>
      <c r="I253" s="258"/>
      <c r="J253" s="258">
        <f t="shared" si="35"/>
        <v>0.29800786900000004</v>
      </c>
      <c r="K253" s="258">
        <f t="shared" si="35"/>
        <v>0.31254003000000002</v>
      </c>
      <c r="L253" s="258">
        <f t="shared" si="29"/>
        <v>0.29800786900000004</v>
      </c>
      <c r="M253" s="258"/>
      <c r="N253" s="258"/>
      <c r="O253" s="258"/>
      <c r="P253" s="258">
        <f t="shared" si="36"/>
        <v>0.3390036808000001</v>
      </c>
      <c r="Q253" s="258">
        <f t="shared" si="36"/>
        <v>0.34714943920000008</v>
      </c>
      <c r="R253" s="258">
        <f t="shared" si="31"/>
        <v>0.3390036808000001</v>
      </c>
      <c r="S253" s="258"/>
      <c r="T253" s="258">
        <f t="shared" si="37"/>
        <v>0.49297212114940808</v>
      </c>
      <c r="U253" s="258">
        <f t="shared" si="37"/>
        <v>0.49924233498280002</v>
      </c>
      <c r="V253" s="258">
        <f t="shared" si="37"/>
        <v>0.50748848429655991</v>
      </c>
      <c r="W253" s="258">
        <f t="shared" si="33"/>
        <v>0.49297212114940808</v>
      </c>
      <c r="X253" s="258"/>
      <c r="Y253" s="258"/>
      <c r="Z253" s="258"/>
      <c r="AA253" s="258"/>
    </row>
    <row r="254" spans="1:27" ht="14.25" hidden="1" customHeight="1">
      <c r="A254" s="125">
        <v>0</v>
      </c>
      <c r="B254" s="125">
        <v>0.92</v>
      </c>
      <c r="C254" s="125">
        <v>0.08</v>
      </c>
      <c r="D254" s="258">
        <f t="shared" si="34"/>
        <v>0.28589027727999999</v>
      </c>
      <c r="E254" s="258">
        <f t="shared" si="34"/>
        <v>0.29289535999999999</v>
      </c>
      <c r="F254" s="258">
        <f t="shared" si="27"/>
        <v>0.28589027727999999</v>
      </c>
      <c r="G254" s="258"/>
      <c r="H254" s="258"/>
      <c r="I254" s="258"/>
      <c r="J254" s="258">
        <f t="shared" si="35"/>
        <v>0.29787732800000005</v>
      </c>
      <c r="K254" s="258">
        <f t="shared" si="35"/>
        <v>0.31266636000000003</v>
      </c>
      <c r="L254" s="258">
        <f t="shared" si="29"/>
        <v>0.29787732800000005</v>
      </c>
      <c r="M254" s="258"/>
      <c r="N254" s="258"/>
      <c r="O254" s="258"/>
      <c r="P254" s="258">
        <f t="shared" si="36"/>
        <v>0.33900704960000005</v>
      </c>
      <c r="Q254" s="258">
        <f t="shared" si="36"/>
        <v>0.34714607040000006</v>
      </c>
      <c r="R254" s="258">
        <f t="shared" si="31"/>
        <v>0.33900704960000005</v>
      </c>
      <c r="S254" s="258"/>
      <c r="T254" s="258">
        <f t="shared" si="37"/>
        <v>0.49280218122489605</v>
      </c>
      <c r="U254" s="258">
        <f t="shared" si="37"/>
        <v>0.49932488237360007</v>
      </c>
      <c r="V254" s="258">
        <f t="shared" si="37"/>
        <v>0.50757103909872003</v>
      </c>
      <c r="W254" s="258">
        <f t="shared" si="33"/>
        <v>0.49280218122489605</v>
      </c>
      <c r="X254" s="258"/>
      <c r="Y254" s="258"/>
      <c r="Z254" s="258"/>
      <c r="AA254" s="258"/>
    </row>
    <row r="255" spans="1:27" ht="14.25" hidden="1" customHeight="1">
      <c r="A255" s="125">
        <v>0</v>
      </c>
      <c r="B255" s="125">
        <v>0.93</v>
      </c>
      <c r="C255" s="125">
        <v>7.0000000000000007E-2</v>
      </c>
      <c r="D255" s="258">
        <f t="shared" si="34"/>
        <v>0.28575737812000002</v>
      </c>
      <c r="E255" s="258">
        <f t="shared" si="34"/>
        <v>0.29302169</v>
      </c>
      <c r="F255" s="258">
        <f t="shared" si="27"/>
        <v>0.28575737812000002</v>
      </c>
      <c r="G255" s="258"/>
      <c r="H255" s="258"/>
      <c r="I255" s="258"/>
      <c r="J255" s="258">
        <f t="shared" si="35"/>
        <v>0.29774678700000007</v>
      </c>
      <c r="K255" s="258">
        <f t="shared" si="35"/>
        <v>0.31279269000000004</v>
      </c>
      <c r="L255" s="258">
        <f t="shared" si="29"/>
        <v>0.29774678700000007</v>
      </c>
      <c r="M255" s="258"/>
      <c r="N255" s="258"/>
      <c r="O255" s="258"/>
      <c r="P255" s="258">
        <f t="shared" si="36"/>
        <v>0.33901041840000007</v>
      </c>
      <c r="Q255" s="258">
        <f t="shared" si="36"/>
        <v>0.34714270160000005</v>
      </c>
      <c r="R255" s="258">
        <f t="shared" si="31"/>
        <v>0.33901041840000007</v>
      </c>
      <c r="S255" s="258"/>
      <c r="T255" s="258">
        <f t="shared" si="37"/>
        <v>0.49263224130038408</v>
      </c>
      <c r="U255" s="258">
        <f t="shared" si="37"/>
        <v>0.4994074297644</v>
      </c>
      <c r="V255" s="258">
        <f t="shared" si="37"/>
        <v>0.50765359390088005</v>
      </c>
      <c r="W255" s="258">
        <f t="shared" si="33"/>
        <v>0.49263224130038408</v>
      </c>
      <c r="X255" s="258"/>
      <c r="Y255" s="258"/>
      <c r="Z255" s="258"/>
      <c r="AA255" s="258"/>
    </row>
    <row r="256" spans="1:27" ht="14.25" hidden="1" customHeight="1">
      <c r="A256" s="125">
        <v>0</v>
      </c>
      <c r="B256" s="125">
        <v>0.94</v>
      </c>
      <c r="C256" s="125">
        <v>0.06</v>
      </c>
      <c r="D256" s="258">
        <f t="shared" si="34"/>
        <v>0.28562447895999998</v>
      </c>
      <c r="E256" s="258">
        <f t="shared" si="34"/>
        <v>0.29314802000000001</v>
      </c>
      <c r="F256" s="258">
        <f t="shared" si="27"/>
        <v>0.28562447895999998</v>
      </c>
      <c r="G256" s="258"/>
      <c r="H256" s="258"/>
      <c r="I256" s="258"/>
      <c r="J256" s="258">
        <f t="shared" si="35"/>
        <v>0.29761624600000003</v>
      </c>
      <c r="K256" s="258">
        <f t="shared" si="35"/>
        <v>0.31291901999999999</v>
      </c>
      <c r="L256" s="258">
        <f t="shared" si="29"/>
        <v>0.29761624600000003</v>
      </c>
      <c r="M256" s="258"/>
      <c r="N256" s="258"/>
      <c r="O256" s="258"/>
      <c r="P256" s="258">
        <f t="shared" si="36"/>
        <v>0.33901378720000003</v>
      </c>
      <c r="Q256" s="258">
        <f t="shared" si="36"/>
        <v>0.34713933280000003</v>
      </c>
      <c r="R256" s="258">
        <f t="shared" si="31"/>
        <v>0.33901378720000003</v>
      </c>
      <c r="S256" s="258"/>
      <c r="T256" s="258">
        <f t="shared" si="37"/>
        <v>0.49246230137587199</v>
      </c>
      <c r="U256" s="258">
        <f t="shared" si="37"/>
        <v>0.49948997715519999</v>
      </c>
      <c r="V256" s="258">
        <f t="shared" si="37"/>
        <v>0.50773614870303996</v>
      </c>
      <c r="W256" s="258">
        <f t="shared" si="33"/>
        <v>0.49246230137587199</v>
      </c>
      <c r="X256" s="258"/>
      <c r="Y256" s="258"/>
      <c r="Z256" s="258"/>
      <c r="AA256" s="258"/>
    </row>
    <row r="257" spans="1:27" ht="14.25" hidden="1" customHeight="1">
      <c r="A257" s="125">
        <v>0</v>
      </c>
      <c r="B257" s="125">
        <v>0.95</v>
      </c>
      <c r="C257" s="125">
        <v>0.05</v>
      </c>
      <c r="D257" s="258">
        <f t="shared" si="34"/>
        <v>0.28549157980000001</v>
      </c>
      <c r="E257" s="258">
        <f t="shared" si="34"/>
        <v>0.29327434999999996</v>
      </c>
      <c r="F257" s="258">
        <f t="shared" si="27"/>
        <v>0.28549157980000001</v>
      </c>
      <c r="G257" s="258"/>
      <c r="H257" s="258"/>
      <c r="I257" s="258"/>
      <c r="J257" s="258">
        <f t="shared" si="35"/>
        <v>0.29748570499999999</v>
      </c>
      <c r="K257" s="258">
        <f t="shared" si="35"/>
        <v>0.31304535</v>
      </c>
      <c r="L257" s="258">
        <f t="shared" si="29"/>
        <v>0.29748570499999999</v>
      </c>
      <c r="M257" s="258"/>
      <c r="N257" s="258"/>
      <c r="O257" s="258"/>
      <c r="P257" s="258">
        <f t="shared" si="36"/>
        <v>0.33901715600000004</v>
      </c>
      <c r="Q257" s="258">
        <f t="shared" si="36"/>
        <v>0.34713596400000007</v>
      </c>
      <c r="R257" s="258">
        <f t="shared" si="31"/>
        <v>0.33901715600000004</v>
      </c>
      <c r="S257" s="258"/>
      <c r="T257" s="258">
        <f t="shared" si="37"/>
        <v>0.49229236145136002</v>
      </c>
      <c r="U257" s="258">
        <f t="shared" si="37"/>
        <v>0.49957252454599999</v>
      </c>
      <c r="V257" s="258">
        <f t="shared" si="37"/>
        <v>0.50781870350519998</v>
      </c>
      <c r="W257" s="258">
        <f t="shared" si="33"/>
        <v>0.49229236145136002</v>
      </c>
      <c r="X257" s="258"/>
      <c r="Y257" s="258"/>
      <c r="Z257" s="258"/>
      <c r="AA257" s="258"/>
    </row>
    <row r="258" spans="1:27" ht="14.25" hidden="1" customHeight="1">
      <c r="A258" s="125">
        <v>0</v>
      </c>
      <c r="B258" s="125">
        <v>0.96</v>
      </c>
      <c r="C258" s="125">
        <v>0.04</v>
      </c>
      <c r="D258" s="258">
        <f t="shared" si="34"/>
        <v>0.28535868064000003</v>
      </c>
      <c r="E258" s="258">
        <f t="shared" si="34"/>
        <v>0.29340067999999997</v>
      </c>
      <c r="F258" s="258">
        <f t="shared" si="27"/>
        <v>0.28535868064000003</v>
      </c>
      <c r="G258" s="258"/>
      <c r="H258" s="258"/>
      <c r="I258" s="258"/>
      <c r="J258" s="258">
        <f t="shared" si="35"/>
        <v>0.29735516400000001</v>
      </c>
      <c r="K258" s="258">
        <f t="shared" si="35"/>
        <v>0.31317168000000001</v>
      </c>
      <c r="L258" s="258">
        <f t="shared" si="29"/>
        <v>0.29735516400000001</v>
      </c>
      <c r="M258" s="258"/>
      <c r="N258" s="258"/>
      <c r="O258" s="258"/>
      <c r="P258" s="258">
        <f t="shared" si="36"/>
        <v>0.33902052480000006</v>
      </c>
      <c r="Q258" s="258">
        <f t="shared" si="36"/>
        <v>0.34713259520000006</v>
      </c>
      <c r="R258" s="258">
        <f t="shared" si="31"/>
        <v>0.33902052480000006</v>
      </c>
      <c r="S258" s="258"/>
      <c r="T258" s="258">
        <f t="shared" si="37"/>
        <v>0.49212242152684804</v>
      </c>
      <c r="U258" s="258">
        <f t="shared" si="37"/>
        <v>0.49965507193679998</v>
      </c>
      <c r="V258" s="258">
        <f t="shared" si="37"/>
        <v>0.50790125830735988</v>
      </c>
      <c r="W258" s="258">
        <f t="shared" si="33"/>
        <v>0.49212242152684804</v>
      </c>
      <c r="X258" s="258"/>
      <c r="Y258" s="258"/>
      <c r="Z258" s="258"/>
      <c r="AA258" s="258"/>
    </row>
    <row r="259" spans="1:27" ht="14.25" hidden="1" customHeight="1">
      <c r="A259" s="125">
        <v>0</v>
      </c>
      <c r="B259" s="125">
        <v>0.97</v>
      </c>
      <c r="C259" s="125">
        <v>0.03</v>
      </c>
      <c r="D259" s="258">
        <f t="shared" si="34"/>
        <v>0.28522578148</v>
      </c>
      <c r="E259" s="258">
        <f t="shared" si="34"/>
        <v>0.29352700999999998</v>
      </c>
      <c r="F259" s="258">
        <f t="shared" si="27"/>
        <v>0.28522578148</v>
      </c>
      <c r="G259" s="258"/>
      <c r="H259" s="258"/>
      <c r="I259" s="258"/>
      <c r="J259" s="258">
        <f t="shared" si="35"/>
        <v>0.29722462300000002</v>
      </c>
      <c r="K259" s="258">
        <f t="shared" si="35"/>
        <v>0.31329800999999996</v>
      </c>
      <c r="L259" s="258">
        <f t="shared" si="29"/>
        <v>0.29722462300000002</v>
      </c>
      <c r="M259" s="258"/>
      <c r="N259" s="258"/>
      <c r="O259" s="258"/>
      <c r="P259" s="258">
        <f t="shared" si="36"/>
        <v>0.33902389360000001</v>
      </c>
      <c r="Q259" s="258">
        <f t="shared" si="36"/>
        <v>0.34712922640000005</v>
      </c>
      <c r="R259" s="258">
        <f t="shared" si="31"/>
        <v>0.33902389360000001</v>
      </c>
      <c r="S259" s="258"/>
      <c r="T259" s="258">
        <f t="shared" si="37"/>
        <v>0.49195248160233601</v>
      </c>
      <c r="U259" s="258">
        <f t="shared" si="37"/>
        <v>0.49973761932759997</v>
      </c>
      <c r="V259" s="258">
        <f t="shared" si="37"/>
        <v>0.5079838131095199</v>
      </c>
      <c r="W259" s="258">
        <f t="shared" si="33"/>
        <v>0.49195248160233601</v>
      </c>
      <c r="X259" s="258"/>
      <c r="Y259" s="258"/>
      <c r="Z259" s="258"/>
      <c r="AA259" s="258"/>
    </row>
    <row r="260" spans="1:27" ht="14.25" hidden="1" customHeight="1">
      <c r="A260" s="125">
        <v>0</v>
      </c>
      <c r="B260" s="125">
        <v>0.98</v>
      </c>
      <c r="C260" s="125">
        <v>0.02</v>
      </c>
      <c r="D260" s="258">
        <f t="shared" si="34"/>
        <v>0.28509288232000002</v>
      </c>
      <c r="E260" s="258">
        <f t="shared" si="34"/>
        <v>0.29365334000000004</v>
      </c>
      <c r="F260" s="258">
        <f t="shared" si="27"/>
        <v>0.28509288232000002</v>
      </c>
      <c r="G260" s="258"/>
      <c r="H260" s="258"/>
      <c r="I260" s="258"/>
      <c r="J260" s="258">
        <f t="shared" si="35"/>
        <v>0.29709408200000004</v>
      </c>
      <c r="K260" s="258">
        <f t="shared" si="35"/>
        <v>0.31342433999999997</v>
      </c>
      <c r="L260" s="258">
        <f t="shared" si="29"/>
        <v>0.29709408200000004</v>
      </c>
      <c r="M260" s="258"/>
      <c r="N260" s="258"/>
      <c r="O260" s="258"/>
      <c r="P260" s="258">
        <f t="shared" si="36"/>
        <v>0.33902726240000008</v>
      </c>
      <c r="Q260" s="258">
        <f t="shared" si="36"/>
        <v>0.34712585760000003</v>
      </c>
      <c r="R260" s="258">
        <f t="shared" si="31"/>
        <v>0.33902726240000008</v>
      </c>
      <c r="S260" s="258"/>
      <c r="T260" s="258">
        <f t="shared" si="37"/>
        <v>0.49178254167782404</v>
      </c>
      <c r="U260" s="258">
        <f t="shared" si="37"/>
        <v>0.49982016671840002</v>
      </c>
      <c r="V260" s="258">
        <f t="shared" si="37"/>
        <v>0.50806636791167992</v>
      </c>
      <c r="W260" s="258">
        <f t="shared" si="33"/>
        <v>0.49178254167782404</v>
      </c>
      <c r="X260" s="258"/>
      <c r="Y260" s="258"/>
      <c r="Z260" s="258"/>
      <c r="AA260" s="258"/>
    </row>
    <row r="261" spans="1:27" ht="14.25" hidden="1" customHeight="1">
      <c r="A261" s="125">
        <v>0</v>
      </c>
      <c r="B261" s="125">
        <v>0.99</v>
      </c>
      <c r="C261" s="125">
        <v>0.01</v>
      </c>
      <c r="D261" s="258">
        <f t="shared" si="34"/>
        <v>0.28495998315999999</v>
      </c>
      <c r="E261" s="258">
        <f t="shared" si="34"/>
        <v>0.29377966999999999</v>
      </c>
      <c r="F261" s="258">
        <f t="shared" si="27"/>
        <v>0.28495998315999999</v>
      </c>
      <c r="G261" s="258"/>
      <c r="H261" s="258"/>
      <c r="I261" s="258"/>
      <c r="J261" s="258">
        <f t="shared" si="35"/>
        <v>0.296963541</v>
      </c>
      <c r="K261" s="258">
        <f t="shared" si="35"/>
        <v>0.31355066999999998</v>
      </c>
      <c r="L261" s="258">
        <f t="shared" si="29"/>
        <v>0.296963541</v>
      </c>
      <c r="M261" s="258"/>
      <c r="N261" s="258"/>
      <c r="O261" s="258"/>
      <c r="P261" s="258">
        <f t="shared" si="36"/>
        <v>0.33903063120000004</v>
      </c>
      <c r="Q261" s="258">
        <f t="shared" si="36"/>
        <v>0.34712248880000007</v>
      </c>
      <c r="R261" s="258">
        <f t="shared" si="31"/>
        <v>0.33903063120000004</v>
      </c>
      <c r="S261" s="258"/>
      <c r="T261" s="258">
        <f t="shared" si="37"/>
        <v>0.49161260175331201</v>
      </c>
      <c r="U261" s="258">
        <f t="shared" si="37"/>
        <v>0.49990271410919995</v>
      </c>
      <c r="V261" s="258">
        <f t="shared" si="37"/>
        <v>0.50814892271383993</v>
      </c>
      <c r="W261" s="258">
        <f t="shared" si="33"/>
        <v>0.49161260175331201</v>
      </c>
      <c r="X261" s="258"/>
      <c r="Y261" s="258"/>
      <c r="Z261" s="258"/>
      <c r="AA261" s="258"/>
    </row>
    <row r="262" spans="1:27" ht="14.25" hidden="1" customHeight="1">
      <c r="A262" s="125">
        <v>0</v>
      </c>
      <c r="B262" s="125">
        <v>1</v>
      </c>
      <c r="C262" s="125">
        <v>0</v>
      </c>
      <c r="D262" s="258">
        <f t="shared" si="34"/>
        <v>0.28482708400000001</v>
      </c>
      <c r="E262" s="258">
        <f t="shared" si="34"/>
        <v>0.293906</v>
      </c>
      <c r="F262" s="258">
        <f t="shared" si="27"/>
        <v>0.28482708400000001</v>
      </c>
      <c r="G262" s="258"/>
      <c r="H262" s="258"/>
      <c r="I262" s="258"/>
      <c r="J262" s="258">
        <f t="shared" si="35"/>
        <v>0.29683300000000001</v>
      </c>
      <c r="K262" s="258">
        <f t="shared" si="35"/>
        <v>0.31367699999999998</v>
      </c>
      <c r="L262" s="258">
        <f t="shared" si="29"/>
        <v>0.29683300000000001</v>
      </c>
      <c r="M262" s="258"/>
      <c r="N262" s="258"/>
      <c r="O262" s="258"/>
      <c r="P262" s="258">
        <f t="shared" si="36"/>
        <v>0.33903400000000006</v>
      </c>
      <c r="Q262" s="258">
        <f t="shared" si="36"/>
        <v>0.34711912000000006</v>
      </c>
      <c r="R262" s="258">
        <f t="shared" si="31"/>
        <v>0.33903400000000006</v>
      </c>
      <c r="S262" s="258"/>
      <c r="T262" s="258">
        <f t="shared" si="37"/>
        <v>0.49144266182880003</v>
      </c>
      <c r="U262" s="258">
        <f t="shared" si="37"/>
        <v>0.4999852615</v>
      </c>
      <c r="V262" s="258">
        <f t="shared" si="37"/>
        <v>0.50823147751599995</v>
      </c>
      <c r="W262" s="258">
        <f t="shared" si="33"/>
        <v>0.49144266182880003</v>
      </c>
      <c r="X262" s="258"/>
      <c r="Y262" s="258"/>
      <c r="Z262" s="258"/>
      <c r="AA262" s="258"/>
    </row>
    <row r="263" spans="1:27" ht="14.25" hidden="1" customHeight="1">
      <c r="A263" s="125">
        <v>0.01</v>
      </c>
      <c r="B263" s="125">
        <v>0</v>
      </c>
      <c r="C263" s="125">
        <v>0.99</v>
      </c>
      <c r="D263" s="258">
        <f t="shared" si="34"/>
        <v>0.29799067000000007</v>
      </c>
      <c r="E263" s="258">
        <f t="shared" si="34"/>
        <v>0.28139276084000003</v>
      </c>
      <c r="F263" s="258">
        <f t="shared" si="27"/>
        <v>0.28139276084000003</v>
      </c>
      <c r="G263" s="258"/>
      <c r="H263" s="258"/>
      <c r="I263" s="258"/>
      <c r="J263" s="258">
        <f t="shared" si="35"/>
        <v>0.30988288900000011</v>
      </c>
      <c r="K263" s="258">
        <f t="shared" si="35"/>
        <v>0.30104821100000001</v>
      </c>
      <c r="L263" s="258">
        <f t="shared" si="29"/>
        <v>0.30104821100000001</v>
      </c>
      <c r="M263" s="258"/>
      <c r="N263" s="258"/>
      <c r="O263" s="258"/>
      <c r="P263" s="258">
        <f t="shared" si="36"/>
        <v>0.33882681879999998</v>
      </c>
      <c r="Q263" s="258">
        <f t="shared" si="36"/>
        <v>0.34732966999999998</v>
      </c>
      <c r="R263" s="258">
        <f t="shared" si="31"/>
        <v>0.33882681879999998</v>
      </c>
      <c r="S263" s="258"/>
      <c r="T263" s="258">
        <f t="shared" si="37"/>
        <v>0.50835213614120012</v>
      </c>
      <c r="U263" s="258">
        <f t="shared" si="37"/>
        <v>0.49189849093959603</v>
      </c>
      <c r="V263" s="258">
        <f t="shared" si="37"/>
        <v>0.49989148800429994</v>
      </c>
      <c r="W263" s="258">
        <f t="shared" si="33"/>
        <v>0.49189849093959603</v>
      </c>
      <c r="X263" s="258"/>
      <c r="Y263" s="258"/>
      <c r="Z263" s="258"/>
      <c r="AA263" s="258"/>
    </row>
    <row r="264" spans="1:27" ht="14.25" hidden="1" customHeight="1">
      <c r="A264" s="125">
        <v>0.01</v>
      </c>
      <c r="B264" s="125">
        <v>0.01</v>
      </c>
      <c r="C264" s="125">
        <v>0.98</v>
      </c>
      <c r="D264" s="258">
        <f t="shared" si="34"/>
        <v>0.29785777084000004</v>
      </c>
      <c r="E264" s="258">
        <f t="shared" si="34"/>
        <v>0.28151909083999999</v>
      </c>
      <c r="F264" s="258">
        <f t="shared" si="27"/>
        <v>0.28151909083999999</v>
      </c>
      <c r="G264" s="258"/>
      <c r="H264" s="258"/>
      <c r="I264" s="258"/>
      <c r="J264" s="258">
        <f t="shared" si="35"/>
        <v>0.30975234800000007</v>
      </c>
      <c r="K264" s="258">
        <f t="shared" si="35"/>
        <v>0.30117454100000002</v>
      </c>
      <c r="L264" s="258">
        <f t="shared" si="29"/>
        <v>0.30117454100000002</v>
      </c>
      <c r="M264" s="258"/>
      <c r="N264" s="258"/>
      <c r="O264" s="258"/>
      <c r="P264" s="258">
        <f t="shared" si="36"/>
        <v>0.33883018759999994</v>
      </c>
      <c r="Q264" s="258">
        <f t="shared" si="36"/>
        <v>0.34732630119999996</v>
      </c>
      <c r="R264" s="258">
        <f t="shared" si="31"/>
        <v>0.33883018759999994</v>
      </c>
      <c r="S264" s="258"/>
      <c r="T264" s="258">
        <f t="shared" si="37"/>
        <v>0.50818219621668803</v>
      </c>
      <c r="U264" s="258">
        <f t="shared" si="37"/>
        <v>0.49198103833039603</v>
      </c>
      <c r="V264" s="258">
        <f t="shared" si="37"/>
        <v>0.49997404280645996</v>
      </c>
      <c r="W264" s="258">
        <f t="shared" si="33"/>
        <v>0.49198103833039603</v>
      </c>
      <c r="X264" s="258"/>
      <c r="Y264" s="258"/>
      <c r="Z264" s="258"/>
      <c r="AA264" s="258"/>
    </row>
    <row r="265" spans="1:27" ht="14.25" hidden="1" customHeight="1">
      <c r="A265" s="125">
        <v>0.01</v>
      </c>
      <c r="B265" s="125">
        <v>0.02</v>
      </c>
      <c r="C265" s="125">
        <v>0.97</v>
      </c>
      <c r="D265" s="258">
        <f t="shared" si="34"/>
        <v>0.29772487168000006</v>
      </c>
      <c r="E265" s="258">
        <f t="shared" si="34"/>
        <v>0.28164542083999999</v>
      </c>
      <c r="F265" s="258">
        <f t="shared" si="27"/>
        <v>0.28164542083999999</v>
      </c>
      <c r="G265" s="258"/>
      <c r="H265" s="258"/>
      <c r="I265" s="258"/>
      <c r="J265" s="258">
        <f t="shared" si="35"/>
        <v>0.30962180700000008</v>
      </c>
      <c r="K265" s="258">
        <f t="shared" si="35"/>
        <v>0.30130087100000003</v>
      </c>
      <c r="L265" s="258">
        <f t="shared" si="29"/>
        <v>0.30130087100000003</v>
      </c>
      <c r="M265" s="258"/>
      <c r="N265" s="258"/>
      <c r="O265" s="258"/>
      <c r="P265" s="258">
        <f t="shared" si="36"/>
        <v>0.33883355639999996</v>
      </c>
      <c r="Q265" s="258">
        <f t="shared" si="36"/>
        <v>0.34732293240000001</v>
      </c>
      <c r="R265" s="258">
        <f t="shared" si="31"/>
        <v>0.33883355639999996</v>
      </c>
      <c r="S265" s="258"/>
      <c r="T265" s="258">
        <f t="shared" si="37"/>
        <v>0.50801225629217606</v>
      </c>
      <c r="U265" s="258">
        <f t="shared" si="37"/>
        <v>0.49206358572119602</v>
      </c>
      <c r="V265" s="258">
        <f t="shared" si="37"/>
        <v>0.50005659760861998</v>
      </c>
      <c r="W265" s="258">
        <f t="shared" si="33"/>
        <v>0.49206358572119602</v>
      </c>
      <c r="X265" s="258"/>
      <c r="Y265" s="258"/>
      <c r="Z265" s="258"/>
      <c r="AA265" s="258"/>
    </row>
    <row r="266" spans="1:27" ht="14.25" hidden="1" customHeight="1">
      <c r="A266" s="125">
        <v>0.01</v>
      </c>
      <c r="B266" s="125">
        <v>0.03</v>
      </c>
      <c r="C266" s="125">
        <v>0.96</v>
      </c>
      <c r="D266" s="258">
        <f t="shared" si="34"/>
        <v>0.29759197252000003</v>
      </c>
      <c r="E266" s="258">
        <f t="shared" si="34"/>
        <v>0.28177175084</v>
      </c>
      <c r="F266" s="258">
        <f t="shared" si="27"/>
        <v>0.28177175084</v>
      </c>
      <c r="G266" s="258"/>
      <c r="H266" s="258"/>
      <c r="I266" s="258"/>
      <c r="J266" s="258">
        <f t="shared" si="35"/>
        <v>0.3094912660000001</v>
      </c>
      <c r="K266" s="258">
        <f t="shared" si="35"/>
        <v>0.30142720100000003</v>
      </c>
      <c r="L266" s="258">
        <f t="shared" si="29"/>
        <v>0.30142720100000003</v>
      </c>
      <c r="M266" s="258"/>
      <c r="N266" s="258"/>
      <c r="O266" s="258"/>
      <c r="P266" s="258">
        <f t="shared" si="36"/>
        <v>0.33883692519999992</v>
      </c>
      <c r="Q266" s="258">
        <f t="shared" si="36"/>
        <v>0.34731956359999999</v>
      </c>
      <c r="R266" s="258">
        <f t="shared" si="31"/>
        <v>0.33883692519999992</v>
      </c>
      <c r="S266" s="258"/>
      <c r="T266" s="258">
        <f t="shared" si="37"/>
        <v>0.50784231636766408</v>
      </c>
      <c r="U266" s="258">
        <f t="shared" si="37"/>
        <v>0.49214613311199601</v>
      </c>
      <c r="V266" s="258">
        <f t="shared" si="37"/>
        <v>0.50013915241078</v>
      </c>
      <c r="W266" s="258">
        <f t="shared" si="33"/>
        <v>0.49214613311199601</v>
      </c>
      <c r="X266" s="258"/>
      <c r="Y266" s="258"/>
      <c r="Z266" s="258"/>
      <c r="AA266" s="258"/>
    </row>
    <row r="267" spans="1:27" ht="14.25" hidden="1" customHeight="1">
      <c r="A267" s="125">
        <v>0.01</v>
      </c>
      <c r="B267" s="125">
        <v>0.04</v>
      </c>
      <c r="C267" s="125">
        <v>0.95</v>
      </c>
      <c r="D267" s="258">
        <f t="shared" si="34"/>
        <v>0.29745907336000005</v>
      </c>
      <c r="E267" s="258">
        <f t="shared" si="34"/>
        <v>0.28189808083999995</v>
      </c>
      <c r="F267" s="258">
        <f t="shared" si="27"/>
        <v>0.28189808083999995</v>
      </c>
      <c r="G267" s="258"/>
      <c r="H267" s="258"/>
      <c r="I267" s="258"/>
      <c r="J267" s="258">
        <f t="shared" si="35"/>
        <v>0.30936072500000006</v>
      </c>
      <c r="K267" s="258">
        <f t="shared" si="35"/>
        <v>0.30155353100000004</v>
      </c>
      <c r="L267" s="258">
        <f t="shared" si="29"/>
        <v>0.30155353100000004</v>
      </c>
      <c r="M267" s="258"/>
      <c r="N267" s="258"/>
      <c r="O267" s="258"/>
      <c r="P267" s="258">
        <f t="shared" si="36"/>
        <v>0.33884029399999999</v>
      </c>
      <c r="Q267" s="258">
        <f t="shared" si="36"/>
        <v>0.34731619479999998</v>
      </c>
      <c r="R267" s="258">
        <f t="shared" si="31"/>
        <v>0.33884029399999999</v>
      </c>
      <c r="S267" s="258"/>
      <c r="T267" s="258">
        <f t="shared" si="37"/>
        <v>0.50767237644315211</v>
      </c>
      <c r="U267" s="258">
        <f t="shared" si="37"/>
        <v>0.492228680502796</v>
      </c>
      <c r="V267" s="258">
        <f t="shared" si="37"/>
        <v>0.5002217072129399</v>
      </c>
      <c r="W267" s="258">
        <f t="shared" si="33"/>
        <v>0.492228680502796</v>
      </c>
      <c r="X267" s="258"/>
      <c r="Y267" s="258"/>
      <c r="Z267" s="258"/>
      <c r="AA267" s="258"/>
    </row>
    <row r="268" spans="1:27" ht="14.25" hidden="1" customHeight="1">
      <c r="A268" s="125">
        <v>0.01</v>
      </c>
      <c r="B268" s="125">
        <v>0.05</v>
      </c>
      <c r="C268" s="125">
        <v>0.94</v>
      </c>
      <c r="D268" s="258">
        <f t="shared" si="34"/>
        <v>0.29732617420000002</v>
      </c>
      <c r="E268" s="258">
        <f t="shared" si="34"/>
        <v>0.28202441083999996</v>
      </c>
      <c r="F268" s="258">
        <f t="shared" si="27"/>
        <v>0.28202441083999996</v>
      </c>
      <c r="G268" s="258"/>
      <c r="H268" s="258"/>
      <c r="I268" s="258"/>
      <c r="J268" s="258">
        <f t="shared" si="35"/>
        <v>0.30923018400000007</v>
      </c>
      <c r="K268" s="258">
        <f t="shared" si="35"/>
        <v>0.30167986099999999</v>
      </c>
      <c r="L268" s="258">
        <f t="shared" si="29"/>
        <v>0.30167986099999999</v>
      </c>
      <c r="M268" s="258"/>
      <c r="N268" s="258"/>
      <c r="O268" s="258"/>
      <c r="P268" s="258">
        <f t="shared" si="36"/>
        <v>0.33884366279999995</v>
      </c>
      <c r="Q268" s="258">
        <f t="shared" si="36"/>
        <v>0.34731282599999996</v>
      </c>
      <c r="R268" s="258">
        <f t="shared" si="31"/>
        <v>0.33884366279999995</v>
      </c>
      <c r="S268" s="258"/>
      <c r="T268" s="258">
        <f t="shared" si="37"/>
        <v>0.50750243651864002</v>
      </c>
      <c r="U268" s="258">
        <f t="shared" si="37"/>
        <v>0.49231122789359605</v>
      </c>
      <c r="V268" s="258">
        <f t="shared" si="37"/>
        <v>0.50030426201509992</v>
      </c>
      <c r="W268" s="258">
        <f t="shared" si="33"/>
        <v>0.49231122789359605</v>
      </c>
      <c r="X268" s="258"/>
      <c r="Y268" s="258"/>
      <c r="Z268" s="258"/>
      <c r="AA268" s="258"/>
    </row>
    <row r="269" spans="1:27" ht="14.25" hidden="1" customHeight="1">
      <c r="A269" s="125">
        <v>0.01</v>
      </c>
      <c r="B269" s="125">
        <v>0.06</v>
      </c>
      <c r="C269" s="125">
        <v>0.93</v>
      </c>
      <c r="D269" s="258">
        <f t="shared" si="34"/>
        <v>0.29719327504000004</v>
      </c>
      <c r="E269" s="258">
        <f t="shared" si="34"/>
        <v>0.28215074083999997</v>
      </c>
      <c r="F269" s="258">
        <f t="shared" si="27"/>
        <v>0.28215074083999997</v>
      </c>
      <c r="G269" s="258"/>
      <c r="H269" s="258"/>
      <c r="I269" s="258"/>
      <c r="J269" s="258">
        <f t="shared" si="35"/>
        <v>0.30909964300000009</v>
      </c>
      <c r="K269" s="258">
        <f t="shared" si="35"/>
        <v>0.30180619100000006</v>
      </c>
      <c r="L269" s="258">
        <f t="shared" si="29"/>
        <v>0.30180619100000006</v>
      </c>
      <c r="M269" s="258"/>
      <c r="N269" s="258"/>
      <c r="O269" s="258"/>
      <c r="P269" s="258">
        <f t="shared" si="36"/>
        <v>0.33884703159999996</v>
      </c>
      <c r="Q269" s="258">
        <f t="shared" si="36"/>
        <v>0.3473094572</v>
      </c>
      <c r="R269" s="258">
        <f t="shared" si="31"/>
        <v>0.33884703159999996</v>
      </c>
      <c r="S269" s="258"/>
      <c r="T269" s="258">
        <f t="shared" si="37"/>
        <v>0.50733249659412816</v>
      </c>
      <c r="U269" s="258">
        <f t="shared" si="37"/>
        <v>0.49239377528439604</v>
      </c>
      <c r="V269" s="258">
        <f t="shared" si="37"/>
        <v>0.50038681681725994</v>
      </c>
      <c r="W269" s="258">
        <f t="shared" si="33"/>
        <v>0.49239377528439604</v>
      </c>
      <c r="X269" s="258"/>
      <c r="Y269" s="258"/>
      <c r="Z269" s="258"/>
      <c r="AA269" s="258"/>
    </row>
    <row r="270" spans="1:27" ht="14.25" hidden="1" customHeight="1">
      <c r="A270" s="125">
        <v>0.01</v>
      </c>
      <c r="B270" s="125">
        <v>7.0000000000000007E-2</v>
      </c>
      <c r="C270" s="125">
        <v>0.92</v>
      </c>
      <c r="D270" s="258">
        <f t="shared" si="34"/>
        <v>0.29706037588000006</v>
      </c>
      <c r="E270" s="258">
        <f t="shared" si="34"/>
        <v>0.28227707083999998</v>
      </c>
      <c r="F270" s="258">
        <f t="shared" si="27"/>
        <v>0.28227707083999998</v>
      </c>
      <c r="G270" s="258"/>
      <c r="H270" s="258"/>
      <c r="I270" s="258"/>
      <c r="J270" s="258">
        <f t="shared" si="35"/>
        <v>0.30896910200000011</v>
      </c>
      <c r="K270" s="258">
        <f t="shared" si="35"/>
        <v>0.30193252100000006</v>
      </c>
      <c r="L270" s="258">
        <f t="shared" si="29"/>
        <v>0.30193252100000006</v>
      </c>
      <c r="M270" s="258"/>
      <c r="N270" s="258"/>
      <c r="O270" s="258"/>
      <c r="P270" s="258">
        <f t="shared" si="36"/>
        <v>0.33885040039999997</v>
      </c>
      <c r="Q270" s="258">
        <f t="shared" si="36"/>
        <v>0.34730608839999999</v>
      </c>
      <c r="R270" s="258">
        <f t="shared" si="31"/>
        <v>0.33885040039999997</v>
      </c>
      <c r="S270" s="258"/>
      <c r="T270" s="258">
        <f t="shared" si="37"/>
        <v>0.50716255666961607</v>
      </c>
      <c r="U270" s="258">
        <f t="shared" si="37"/>
        <v>0.49247632267519609</v>
      </c>
      <c r="V270" s="258">
        <f t="shared" si="37"/>
        <v>0.50046937161941996</v>
      </c>
      <c r="W270" s="258">
        <f t="shared" si="33"/>
        <v>0.49247632267519609</v>
      </c>
      <c r="X270" s="258"/>
      <c r="Y270" s="258"/>
      <c r="Z270" s="258"/>
      <c r="AA270" s="258"/>
    </row>
    <row r="271" spans="1:27" ht="14.25" hidden="1" customHeight="1">
      <c r="A271" s="125">
        <v>0.01</v>
      </c>
      <c r="B271" s="125">
        <v>0.08</v>
      </c>
      <c r="C271" s="125">
        <v>0.91</v>
      </c>
      <c r="D271" s="258">
        <f t="shared" si="34"/>
        <v>0.29692747672000003</v>
      </c>
      <c r="E271" s="258">
        <f t="shared" si="34"/>
        <v>0.28240340084000004</v>
      </c>
      <c r="F271" s="258">
        <f t="shared" si="27"/>
        <v>0.28240340084000004</v>
      </c>
      <c r="G271" s="258"/>
      <c r="H271" s="258"/>
      <c r="I271" s="258"/>
      <c r="J271" s="258">
        <f t="shared" si="35"/>
        <v>0.30883856100000012</v>
      </c>
      <c r="K271" s="258">
        <f t="shared" si="35"/>
        <v>0.30205885100000007</v>
      </c>
      <c r="L271" s="258">
        <f t="shared" si="29"/>
        <v>0.30205885100000007</v>
      </c>
      <c r="M271" s="258"/>
      <c r="N271" s="258"/>
      <c r="O271" s="258"/>
      <c r="P271" s="258">
        <f t="shared" si="36"/>
        <v>0.33885376919999999</v>
      </c>
      <c r="Q271" s="258">
        <f t="shared" si="36"/>
        <v>0.34730271960000003</v>
      </c>
      <c r="R271" s="258">
        <f t="shared" si="31"/>
        <v>0.33885376919999999</v>
      </c>
      <c r="S271" s="258"/>
      <c r="T271" s="258">
        <f t="shared" si="37"/>
        <v>0.5069926167451041</v>
      </c>
      <c r="U271" s="258">
        <f t="shared" si="37"/>
        <v>0.49255887006599602</v>
      </c>
      <c r="V271" s="258">
        <f t="shared" si="37"/>
        <v>0.50055192642157997</v>
      </c>
      <c r="W271" s="258">
        <f t="shared" si="33"/>
        <v>0.49255887006599602</v>
      </c>
      <c r="X271" s="258"/>
      <c r="Y271" s="258"/>
      <c r="Z271" s="258"/>
      <c r="AA271" s="258"/>
    </row>
    <row r="272" spans="1:27" ht="14.25" hidden="1" customHeight="1">
      <c r="A272" s="125">
        <v>0.01</v>
      </c>
      <c r="B272" s="125">
        <v>0.09</v>
      </c>
      <c r="C272" s="125">
        <v>0.9</v>
      </c>
      <c r="D272" s="258">
        <f t="shared" si="34"/>
        <v>0.29679457756000005</v>
      </c>
      <c r="E272" s="258">
        <f t="shared" si="34"/>
        <v>0.28252973084000005</v>
      </c>
      <c r="F272" s="258">
        <f t="shared" si="27"/>
        <v>0.28252973084000005</v>
      </c>
      <c r="G272" s="258"/>
      <c r="H272" s="258"/>
      <c r="I272" s="258"/>
      <c r="J272" s="258">
        <f t="shared" si="35"/>
        <v>0.30870802000000008</v>
      </c>
      <c r="K272" s="258">
        <f t="shared" si="35"/>
        <v>0.30218518100000008</v>
      </c>
      <c r="L272" s="258">
        <f t="shared" si="29"/>
        <v>0.30218518100000008</v>
      </c>
      <c r="M272" s="258"/>
      <c r="N272" s="258"/>
      <c r="O272" s="258"/>
      <c r="P272" s="258">
        <f t="shared" si="36"/>
        <v>0.33885713799999995</v>
      </c>
      <c r="Q272" s="258">
        <f t="shared" si="36"/>
        <v>0.34729935080000002</v>
      </c>
      <c r="R272" s="258">
        <f t="shared" si="31"/>
        <v>0.33885713799999995</v>
      </c>
      <c r="S272" s="258"/>
      <c r="T272" s="258">
        <f t="shared" si="37"/>
        <v>0.50682267682059201</v>
      </c>
      <c r="U272" s="258">
        <f t="shared" si="37"/>
        <v>0.49264141745679607</v>
      </c>
      <c r="V272" s="258">
        <f t="shared" si="37"/>
        <v>0.50063448122373999</v>
      </c>
      <c r="W272" s="258">
        <f t="shared" si="33"/>
        <v>0.49264141745679607</v>
      </c>
      <c r="X272" s="258"/>
      <c r="Y272" s="258"/>
      <c r="Z272" s="258"/>
      <c r="AA272" s="258"/>
    </row>
    <row r="273" spans="1:27" ht="14.25" hidden="1" customHeight="1">
      <c r="A273" s="125">
        <v>0.01</v>
      </c>
      <c r="B273" s="125">
        <v>0.1</v>
      </c>
      <c r="C273" s="125">
        <v>0.89</v>
      </c>
      <c r="D273" s="258">
        <f t="shared" si="34"/>
        <v>0.29666167840000002</v>
      </c>
      <c r="E273" s="258">
        <f t="shared" si="34"/>
        <v>0.28265606084</v>
      </c>
      <c r="F273" s="258">
        <f t="shared" si="27"/>
        <v>0.28265606084</v>
      </c>
      <c r="G273" s="258"/>
      <c r="H273" s="258"/>
      <c r="I273" s="258"/>
      <c r="J273" s="258">
        <f t="shared" si="35"/>
        <v>0.3085774790000001</v>
      </c>
      <c r="K273" s="258">
        <f t="shared" si="35"/>
        <v>0.30231151100000003</v>
      </c>
      <c r="L273" s="258">
        <f t="shared" si="29"/>
        <v>0.30231151100000003</v>
      </c>
      <c r="M273" s="258"/>
      <c r="N273" s="258"/>
      <c r="O273" s="258"/>
      <c r="P273" s="258">
        <f t="shared" si="36"/>
        <v>0.33886050680000002</v>
      </c>
      <c r="Q273" s="258">
        <f t="shared" si="36"/>
        <v>0.347295982</v>
      </c>
      <c r="R273" s="258">
        <f t="shared" si="31"/>
        <v>0.33886050680000002</v>
      </c>
      <c r="S273" s="258"/>
      <c r="T273" s="258">
        <f t="shared" si="37"/>
        <v>0.50665273689608004</v>
      </c>
      <c r="U273" s="258">
        <f t="shared" si="37"/>
        <v>0.49272396484759606</v>
      </c>
      <c r="V273" s="258">
        <f t="shared" si="37"/>
        <v>0.5007170360258999</v>
      </c>
      <c r="W273" s="258">
        <f t="shared" si="33"/>
        <v>0.49272396484759606</v>
      </c>
      <c r="X273" s="258"/>
      <c r="Y273" s="258"/>
      <c r="Z273" s="258"/>
      <c r="AA273" s="258"/>
    </row>
    <row r="274" spans="1:27" ht="14.25" hidden="1" customHeight="1">
      <c r="A274" s="125">
        <v>0.01</v>
      </c>
      <c r="B274" s="125">
        <v>0.11</v>
      </c>
      <c r="C274" s="125">
        <v>0.88</v>
      </c>
      <c r="D274" s="258">
        <f t="shared" si="34"/>
        <v>0.29652877923999998</v>
      </c>
      <c r="E274" s="258">
        <f t="shared" si="34"/>
        <v>0.28278239084000001</v>
      </c>
      <c r="F274" s="258">
        <f t="shared" si="27"/>
        <v>0.28278239084000001</v>
      </c>
      <c r="G274" s="258"/>
      <c r="H274" s="258"/>
      <c r="I274" s="258"/>
      <c r="J274" s="258">
        <f t="shared" si="35"/>
        <v>0.30844693800000011</v>
      </c>
      <c r="K274" s="258">
        <f t="shared" si="35"/>
        <v>0.30243784100000004</v>
      </c>
      <c r="L274" s="258">
        <f t="shared" si="29"/>
        <v>0.30243784100000004</v>
      </c>
      <c r="M274" s="258"/>
      <c r="N274" s="258"/>
      <c r="O274" s="258"/>
      <c r="P274" s="258">
        <f t="shared" si="36"/>
        <v>0.33886387559999998</v>
      </c>
      <c r="Q274" s="258">
        <f t="shared" si="36"/>
        <v>0.34729261319999999</v>
      </c>
      <c r="R274" s="258">
        <f t="shared" si="31"/>
        <v>0.33886387559999998</v>
      </c>
      <c r="S274" s="258"/>
      <c r="T274" s="258">
        <f t="shared" si="37"/>
        <v>0.50648279697156806</v>
      </c>
      <c r="U274" s="258">
        <f t="shared" si="37"/>
        <v>0.49280651223839606</v>
      </c>
      <c r="V274" s="258">
        <f t="shared" si="37"/>
        <v>0.50079959082805992</v>
      </c>
      <c r="W274" s="258">
        <f t="shared" si="33"/>
        <v>0.49280651223839606</v>
      </c>
      <c r="X274" s="258"/>
      <c r="Y274" s="258"/>
      <c r="Z274" s="258"/>
      <c r="AA274" s="258"/>
    </row>
    <row r="275" spans="1:27" ht="14.25" hidden="1" customHeight="1">
      <c r="A275" s="125">
        <v>0.01</v>
      </c>
      <c r="B275" s="125">
        <v>0.12</v>
      </c>
      <c r="C275" s="125">
        <v>0.87</v>
      </c>
      <c r="D275" s="258">
        <f t="shared" si="34"/>
        <v>0.29639588008000006</v>
      </c>
      <c r="E275" s="258">
        <f t="shared" si="34"/>
        <v>0.28290872083999996</v>
      </c>
      <c r="F275" s="258">
        <f t="shared" si="27"/>
        <v>0.28290872083999996</v>
      </c>
      <c r="G275" s="258"/>
      <c r="H275" s="258"/>
      <c r="I275" s="258"/>
      <c r="J275" s="258">
        <f t="shared" si="35"/>
        <v>0.30831639700000002</v>
      </c>
      <c r="K275" s="258">
        <f t="shared" si="35"/>
        <v>0.30256417100000005</v>
      </c>
      <c r="L275" s="258">
        <f t="shared" si="29"/>
        <v>0.30256417100000005</v>
      </c>
      <c r="M275" s="258"/>
      <c r="N275" s="258"/>
      <c r="O275" s="258"/>
      <c r="P275" s="258">
        <f t="shared" si="36"/>
        <v>0.33886724439999999</v>
      </c>
      <c r="Q275" s="258">
        <f t="shared" si="36"/>
        <v>0.34728924440000003</v>
      </c>
      <c r="R275" s="258">
        <f t="shared" si="31"/>
        <v>0.33886724439999999</v>
      </c>
      <c r="S275" s="258"/>
      <c r="T275" s="258">
        <f t="shared" si="37"/>
        <v>0.50631285704705609</v>
      </c>
      <c r="U275" s="258">
        <f t="shared" si="37"/>
        <v>0.49288905962919605</v>
      </c>
      <c r="V275" s="258">
        <f t="shared" si="37"/>
        <v>0.50088214563021993</v>
      </c>
      <c r="W275" s="258">
        <f t="shared" si="33"/>
        <v>0.49288905962919605</v>
      </c>
      <c r="X275" s="258"/>
      <c r="Y275" s="258"/>
      <c r="Z275" s="258"/>
      <c r="AA275" s="258"/>
    </row>
    <row r="276" spans="1:27" ht="14.25" hidden="1" customHeight="1">
      <c r="A276" s="125">
        <v>0.01</v>
      </c>
      <c r="B276" s="125">
        <v>0.13</v>
      </c>
      <c r="C276" s="125">
        <v>0.86</v>
      </c>
      <c r="D276" s="258">
        <f t="shared" si="34"/>
        <v>0.29626298092000003</v>
      </c>
      <c r="E276" s="258">
        <f t="shared" si="34"/>
        <v>0.28303505084000002</v>
      </c>
      <c r="F276" s="258">
        <f t="shared" si="27"/>
        <v>0.28303505084000002</v>
      </c>
      <c r="G276" s="258"/>
      <c r="H276" s="258"/>
      <c r="I276" s="258"/>
      <c r="J276" s="258">
        <f t="shared" si="35"/>
        <v>0.30818585600000004</v>
      </c>
      <c r="K276" s="258">
        <f t="shared" si="35"/>
        <v>0.30269050100000006</v>
      </c>
      <c r="L276" s="258">
        <f t="shared" si="29"/>
        <v>0.30269050100000006</v>
      </c>
      <c r="M276" s="258"/>
      <c r="N276" s="258"/>
      <c r="O276" s="258"/>
      <c r="P276" s="258">
        <f t="shared" si="36"/>
        <v>0.33887061319999995</v>
      </c>
      <c r="Q276" s="258">
        <f t="shared" si="36"/>
        <v>0.34728587560000002</v>
      </c>
      <c r="R276" s="258">
        <f t="shared" si="31"/>
        <v>0.33887061319999995</v>
      </c>
      <c r="S276" s="258"/>
      <c r="T276" s="258">
        <f t="shared" si="37"/>
        <v>0.506142917122544</v>
      </c>
      <c r="U276" s="258">
        <f t="shared" si="37"/>
        <v>0.49297160701999598</v>
      </c>
      <c r="V276" s="258">
        <f t="shared" si="37"/>
        <v>0.50096470043237995</v>
      </c>
      <c r="W276" s="258">
        <f t="shared" si="33"/>
        <v>0.49297160701999598</v>
      </c>
      <c r="X276" s="258"/>
      <c r="Y276" s="258"/>
      <c r="Z276" s="258"/>
      <c r="AA276" s="258"/>
    </row>
    <row r="277" spans="1:27" ht="14.25" hidden="1" customHeight="1">
      <c r="A277" s="125">
        <v>0.01</v>
      </c>
      <c r="B277" s="125">
        <v>0.14000000000000001</v>
      </c>
      <c r="C277" s="125">
        <v>0.85</v>
      </c>
      <c r="D277" s="258">
        <f t="shared" si="34"/>
        <v>0.29613008176000005</v>
      </c>
      <c r="E277" s="258">
        <f t="shared" si="34"/>
        <v>0.28316138083999998</v>
      </c>
      <c r="F277" s="258">
        <f t="shared" si="27"/>
        <v>0.28316138083999998</v>
      </c>
      <c r="G277" s="258"/>
      <c r="H277" s="258"/>
      <c r="I277" s="258"/>
      <c r="J277" s="258">
        <f t="shared" si="35"/>
        <v>0.30805531500000005</v>
      </c>
      <c r="K277" s="258">
        <f t="shared" si="35"/>
        <v>0.30281683100000006</v>
      </c>
      <c r="L277" s="258">
        <f t="shared" si="29"/>
        <v>0.30281683100000006</v>
      </c>
      <c r="M277" s="258"/>
      <c r="N277" s="258"/>
      <c r="O277" s="258"/>
      <c r="P277" s="258">
        <f t="shared" si="36"/>
        <v>0.33887398199999996</v>
      </c>
      <c r="Q277" s="258">
        <f t="shared" si="36"/>
        <v>0.3472825068</v>
      </c>
      <c r="R277" s="258">
        <f t="shared" si="31"/>
        <v>0.33887398199999996</v>
      </c>
      <c r="S277" s="258"/>
      <c r="T277" s="258">
        <f t="shared" si="37"/>
        <v>0.50597297719803203</v>
      </c>
      <c r="U277" s="258">
        <f t="shared" si="37"/>
        <v>0.49305415441079603</v>
      </c>
      <c r="V277" s="258">
        <f t="shared" si="37"/>
        <v>0.50104725523453997</v>
      </c>
      <c r="W277" s="258">
        <f t="shared" si="33"/>
        <v>0.49305415441079603</v>
      </c>
      <c r="X277" s="258"/>
      <c r="Y277" s="258"/>
      <c r="Z277" s="258"/>
      <c r="AA277" s="258"/>
    </row>
    <row r="278" spans="1:27" ht="14.25" hidden="1" customHeight="1">
      <c r="A278" s="125">
        <v>0.01</v>
      </c>
      <c r="B278" s="125">
        <v>0.15</v>
      </c>
      <c r="C278" s="125">
        <v>0.84</v>
      </c>
      <c r="D278" s="258">
        <f t="shared" si="34"/>
        <v>0.29599718259999996</v>
      </c>
      <c r="E278" s="258">
        <f t="shared" si="34"/>
        <v>0.28328771083999998</v>
      </c>
      <c r="F278" s="258">
        <f t="shared" si="27"/>
        <v>0.28328771083999998</v>
      </c>
      <c r="G278" s="258"/>
      <c r="H278" s="258"/>
      <c r="I278" s="258"/>
      <c r="J278" s="258">
        <f t="shared" si="35"/>
        <v>0.30792477400000001</v>
      </c>
      <c r="K278" s="258">
        <f t="shared" si="35"/>
        <v>0.30294316100000002</v>
      </c>
      <c r="L278" s="258">
        <f t="shared" si="29"/>
        <v>0.30294316100000002</v>
      </c>
      <c r="M278" s="258"/>
      <c r="N278" s="258"/>
      <c r="O278" s="258"/>
      <c r="P278" s="258">
        <f t="shared" si="36"/>
        <v>0.33887735079999992</v>
      </c>
      <c r="Q278" s="258">
        <f t="shared" si="36"/>
        <v>0.34727913799999999</v>
      </c>
      <c r="R278" s="258">
        <f t="shared" si="31"/>
        <v>0.33887735079999992</v>
      </c>
      <c r="S278" s="258"/>
      <c r="T278" s="258">
        <f t="shared" si="37"/>
        <v>0.50580303727352005</v>
      </c>
      <c r="U278" s="258">
        <f t="shared" si="37"/>
        <v>0.49313670180159597</v>
      </c>
      <c r="V278" s="258">
        <f t="shared" si="37"/>
        <v>0.50112981003669999</v>
      </c>
      <c r="W278" s="258">
        <f t="shared" si="33"/>
        <v>0.49313670180159597</v>
      </c>
      <c r="X278" s="258"/>
      <c r="Y278" s="258"/>
      <c r="Z278" s="258"/>
      <c r="AA278" s="258"/>
    </row>
    <row r="279" spans="1:27" ht="14.25" hidden="1" customHeight="1">
      <c r="A279" s="125">
        <v>0.01</v>
      </c>
      <c r="B279" s="125">
        <v>0.16</v>
      </c>
      <c r="C279" s="125">
        <v>0.83</v>
      </c>
      <c r="D279" s="258">
        <f t="shared" si="34"/>
        <v>0.29586428344000004</v>
      </c>
      <c r="E279" s="258">
        <f t="shared" si="34"/>
        <v>0.28341404083999999</v>
      </c>
      <c r="F279" s="258">
        <f t="shared" si="27"/>
        <v>0.28341404083999999</v>
      </c>
      <c r="G279" s="258"/>
      <c r="H279" s="258"/>
      <c r="I279" s="258"/>
      <c r="J279" s="258">
        <f t="shared" si="35"/>
        <v>0.30779423300000003</v>
      </c>
      <c r="K279" s="258">
        <f t="shared" si="35"/>
        <v>0.30306949100000002</v>
      </c>
      <c r="L279" s="258">
        <f t="shared" si="29"/>
        <v>0.30306949100000002</v>
      </c>
      <c r="M279" s="258"/>
      <c r="N279" s="258"/>
      <c r="O279" s="258"/>
      <c r="P279" s="258">
        <f t="shared" si="36"/>
        <v>0.33888071959999999</v>
      </c>
      <c r="Q279" s="258">
        <f t="shared" si="36"/>
        <v>0.34727576920000003</v>
      </c>
      <c r="R279" s="258">
        <f t="shared" si="31"/>
        <v>0.33888071959999999</v>
      </c>
      <c r="S279" s="258"/>
      <c r="T279" s="258">
        <f t="shared" si="37"/>
        <v>0.50563309734900808</v>
      </c>
      <c r="U279" s="258">
        <f t="shared" si="37"/>
        <v>0.49321924919239601</v>
      </c>
      <c r="V279" s="258">
        <f t="shared" si="37"/>
        <v>0.50121236483886</v>
      </c>
      <c r="W279" s="258">
        <f t="shared" si="33"/>
        <v>0.49321924919239601</v>
      </c>
      <c r="X279" s="258"/>
      <c r="Y279" s="258"/>
      <c r="Z279" s="258"/>
      <c r="AA279" s="258"/>
    </row>
    <row r="280" spans="1:27" ht="14.25" hidden="1" customHeight="1">
      <c r="A280" s="125">
        <v>0.01</v>
      </c>
      <c r="B280" s="125">
        <v>0.17</v>
      </c>
      <c r="C280" s="125">
        <v>0.82</v>
      </c>
      <c r="D280" s="258">
        <f t="shared" si="34"/>
        <v>0.29573138428000001</v>
      </c>
      <c r="E280" s="258">
        <f t="shared" si="34"/>
        <v>0.28354037084</v>
      </c>
      <c r="F280" s="258">
        <f t="shared" si="27"/>
        <v>0.28354037084</v>
      </c>
      <c r="G280" s="258"/>
      <c r="H280" s="258"/>
      <c r="I280" s="258"/>
      <c r="J280" s="258">
        <f t="shared" si="35"/>
        <v>0.30766369200000004</v>
      </c>
      <c r="K280" s="258">
        <f t="shared" si="35"/>
        <v>0.30319582099999998</v>
      </c>
      <c r="L280" s="258">
        <f t="shared" si="29"/>
        <v>0.30319582099999998</v>
      </c>
      <c r="M280" s="258"/>
      <c r="N280" s="258"/>
      <c r="O280" s="258"/>
      <c r="P280" s="258">
        <f t="shared" si="36"/>
        <v>0.33888408840000001</v>
      </c>
      <c r="Q280" s="258">
        <f t="shared" si="36"/>
        <v>0.34727240040000001</v>
      </c>
      <c r="R280" s="258">
        <f t="shared" si="31"/>
        <v>0.33888408840000001</v>
      </c>
      <c r="S280" s="258"/>
      <c r="T280" s="258">
        <f t="shared" si="37"/>
        <v>0.50546315742449599</v>
      </c>
      <c r="U280" s="258">
        <f t="shared" si="37"/>
        <v>0.49330179658319601</v>
      </c>
      <c r="V280" s="258">
        <f t="shared" si="37"/>
        <v>0.50129491964102002</v>
      </c>
      <c r="W280" s="258">
        <f t="shared" si="33"/>
        <v>0.49330179658319601</v>
      </c>
      <c r="X280" s="258"/>
      <c r="Y280" s="258"/>
      <c r="Z280" s="258"/>
      <c r="AA280" s="258"/>
    </row>
    <row r="281" spans="1:27" ht="14.25" hidden="1" customHeight="1">
      <c r="A281" s="125">
        <v>0.01</v>
      </c>
      <c r="B281" s="125">
        <v>0.18</v>
      </c>
      <c r="C281" s="125">
        <v>0.81</v>
      </c>
      <c r="D281" s="258">
        <f t="shared" si="34"/>
        <v>0.29559848512000003</v>
      </c>
      <c r="E281" s="258">
        <f t="shared" si="34"/>
        <v>0.28366670084000001</v>
      </c>
      <c r="F281" s="258">
        <f t="shared" si="27"/>
        <v>0.28366670084000001</v>
      </c>
      <c r="G281" s="258"/>
      <c r="H281" s="258"/>
      <c r="I281" s="258"/>
      <c r="J281" s="258">
        <f t="shared" si="35"/>
        <v>0.30753315100000006</v>
      </c>
      <c r="K281" s="258">
        <f t="shared" si="35"/>
        <v>0.30332215100000004</v>
      </c>
      <c r="L281" s="258">
        <f t="shared" si="29"/>
        <v>0.30332215100000004</v>
      </c>
      <c r="M281" s="258"/>
      <c r="N281" s="258"/>
      <c r="O281" s="258"/>
      <c r="P281" s="258">
        <f t="shared" si="36"/>
        <v>0.33888745720000002</v>
      </c>
      <c r="Q281" s="258">
        <f t="shared" si="36"/>
        <v>0.3472690316</v>
      </c>
      <c r="R281" s="258">
        <f t="shared" si="31"/>
        <v>0.33888745720000002</v>
      </c>
      <c r="S281" s="258"/>
      <c r="T281" s="258">
        <f t="shared" si="37"/>
        <v>0.50529321749998413</v>
      </c>
      <c r="U281" s="258">
        <f t="shared" si="37"/>
        <v>0.49338434397399605</v>
      </c>
      <c r="V281" s="258">
        <f t="shared" si="37"/>
        <v>0.50137747444318004</v>
      </c>
      <c r="W281" s="258">
        <f t="shared" si="33"/>
        <v>0.49338434397399605</v>
      </c>
      <c r="X281" s="258"/>
      <c r="Y281" s="258"/>
      <c r="Z281" s="258"/>
      <c r="AA281" s="258"/>
    </row>
    <row r="282" spans="1:27" ht="14.25" hidden="1" customHeight="1">
      <c r="A282" s="125">
        <v>0.01</v>
      </c>
      <c r="B282" s="125">
        <v>0.19</v>
      </c>
      <c r="C282" s="125">
        <v>0.8</v>
      </c>
      <c r="D282" s="258">
        <f t="shared" si="34"/>
        <v>0.29546558596000005</v>
      </c>
      <c r="E282" s="258">
        <f t="shared" si="34"/>
        <v>0.28379303084000002</v>
      </c>
      <c r="F282" s="258">
        <f t="shared" si="27"/>
        <v>0.28379303084000002</v>
      </c>
      <c r="G282" s="258"/>
      <c r="H282" s="258"/>
      <c r="I282" s="258"/>
      <c r="J282" s="258">
        <f t="shared" si="35"/>
        <v>0.30740261000000008</v>
      </c>
      <c r="K282" s="258">
        <f t="shared" si="35"/>
        <v>0.30344848099999999</v>
      </c>
      <c r="L282" s="258">
        <f t="shared" si="29"/>
        <v>0.30344848099999999</v>
      </c>
      <c r="M282" s="258"/>
      <c r="N282" s="258"/>
      <c r="O282" s="258"/>
      <c r="P282" s="258">
        <f t="shared" si="36"/>
        <v>0.33889082599999998</v>
      </c>
      <c r="Q282" s="258">
        <f t="shared" si="36"/>
        <v>0.34726566280000004</v>
      </c>
      <c r="R282" s="258">
        <f t="shared" si="31"/>
        <v>0.33889082599999998</v>
      </c>
      <c r="S282" s="258"/>
      <c r="T282" s="258">
        <f t="shared" si="37"/>
        <v>0.50512327757547204</v>
      </c>
      <c r="U282" s="258">
        <f t="shared" si="37"/>
        <v>0.49346689136479605</v>
      </c>
      <c r="V282" s="258">
        <f t="shared" si="37"/>
        <v>0.50146002924534006</v>
      </c>
      <c r="W282" s="258">
        <f t="shared" si="33"/>
        <v>0.49346689136479605</v>
      </c>
      <c r="X282" s="258"/>
      <c r="Y282" s="258"/>
      <c r="Z282" s="258"/>
      <c r="AA282" s="258"/>
    </row>
    <row r="283" spans="1:27" ht="14.25" hidden="1" customHeight="1">
      <c r="A283" s="125">
        <v>0.01</v>
      </c>
      <c r="B283" s="125">
        <v>0.2</v>
      </c>
      <c r="C283" s="125">
        <v>0.79</v>
      </c>
      <c r="D283" s="258">
        <f t="shared" si="34"/>
        <v>0.29533268680000002</v>
      </c>
      <c r="E283" s="258">
        <f t="shared" si="34"/>
        <v>0.28391936084000002</v>
      </c>
      <c r="F283" s="258">
        <f t="shared" si="27"/>
        <v>0.28391936084000002</v>
      </c>
      <c r="G283" s="258"/>
      <c r="H283" s="258"/>
      <c r="I283" s="258"/>
      <c r="J283" s="258">
        <f t="shared" si="35"/>
        <v>0.30727206900000009</v>
      </c>
      <c r="K283" s="258">
        <f t="shared" si="35"/>
        <v>0.30357481100000006</v>
      </c>
      <c r="L283" s="258">
        <f t="shared" si="29"/>
        <v>0.30357481100000006</v>
      </c>
      <c r="M283" s="258"/>
      <c r="N283" s="258"/>
      <c r="O283" s="258"/>
      <c r="P283" s="258">
        <f t="shared" si="36"/>
        <v>0.33889419479999999</v>
      </c>
      <c r="Q283" s="258">
        <f t="shared" si="36"/>
        <v>0.34726229399999997</v>
      </c>
      <c r="R283" s="258">
        <f t="shared" si="31"/>
        <v>0.33889419479999999</v>
      </c>
      <c r="S283" s="258"/>
      <c r="T283" s="258">
        <f t="shared" si="37"/>
        <v>0.50495333765096007</v>
      </c>
      <c r="U283" s="258">
        <f t="shared" si="37"/>
        <v>0.49354943875559609</v>
      </c>
      <c r="V283" s="258">
        <f t="shared" si="37"/>
        <v>0.50154258404749996</v>
      </c>
      <c r="W283" s="258">
        <f t="shared" si="33"/>
        <v>0.49354943875559609</v>
      </c>
      <c r="X283" s="258"/>
      <c r="Y283" s="258"/>
      <c r="Z283" s="258"/>
      <c r="AA283" s="258"/>
    </row>
    <row r="284" spans="1:27" ht="14.25" hidden="1" customHeight="1">
      <c r="A284" s="125">
        <v>0.01</v>
      </c>
      <c r="B284" s="125">
        <v>0.21</v>
      </c>
      <c r="C284" s="125">
        <v>0.78</v>
      </c>
      <c r="D284" s="258">
        <f t="shared" si="34"/>
        <v>0.29519978763999999</v>
      </c>
      <c r="E284" s="258">
        <f t="shared" si="34"/>
        <v>0.28404569083999998</v>
      </c>
      <c r="F284" s="258">
        <f t="shared" si="27"/>
        <v>0.28404569083999998</v>
      </c>
      <c r="G284" s="258"/>
      <c r="H284" s="258"/>
      <c r="I284" s="258"/>
      <c r="J284" s="258">
        <f t="shared" si="35"/>
        <v>0.30714152800000005</v>
      </c>
      <c r="K284" s="258">
        <f t="shared" si="35"/>
        <v>0.30370114100000001</v>
      </c>
      <c r="L284" s="258">
        <f t="shared" si="29"/>
        <v>0.30370114100000001</v>
      </c>
      <c r="M284" s="258"/>
      <c r="N284" s="258"/>
      <c r="O284" s="258"/>
      <c r="P284" s="258">
        <f t="shared" si="36"/>
        <v>0.33889756359999995</v>
      </c>
      <c r="Q284" s="258">
        <f t="shared" si="36"/>
        <v>0.34725892520000001</v>
      </c>
      <c r="R284" s="258">
        <f t="shared" si="31"/>
        <v>0.33889756359999995</v>
      </c>
      <c r="S284" s="258"/>
      <c r="T284" s="258">
        <f t="shared" si="37"/>
        <v>0.50478339772644809</v>
      </c>
      <c r="U284" s="258">
        <f t="shared" si="37"/>
        <v>0.49363198614639603</v>
      </c>
      <c r="V284" s="258">
        <f t="shared" si="37"/>
        <v>0.50162513884965998</v>
      </c>
      <c r="W284" s="258">
        <f t="shared" si="33"/>
        <v>0.49363198614639603</v>
      </c>
      <c r="X284" s="258"/>
      <c r="Y284" s="258"/>
      <c r="Z284" s="258"/>
      <c r="AA284" s="258"/>
    </row>
    <row r="285" spans="1:27" ht="14.25" hidden="1" customHeight="1">
      <c r="A285" s="125">
        <v>0.01</v>
      </c>
      <c r="B285" s="125">
        <v>0.22</v>
      </c>
      <c r="C285" s="125">
        <v>0.77</v>
      </c>
      <c r="D285" s="258">
        <f t="shared" si="34"/>
        <v>0.29506688848000001</v>
      </c>
      <c r="E285" s="258">
        <f t="shared" si="34"/>
        <v>0.28417202083999998</v>
      </c>
      <c r="F285" s="258">
        <f t="shared" si="27"/>
        <v>0.28417202083999998</v>
      </c>
      <c r="G285" s="258"/>
      <c r="H285" s="258"/>
      <c r="I285" s="258"/>
      <c r="J285" s="258">
        <f t="shared" si="35"/>
        <v>0.30701098700000007</v>
      </c>
      <c r="K285" s="258">
        <f t="shared" si="35"/>
        <v>0.30382747100000002</v>
      </c>
      <c r="L285" s="258">
        <f t="shared" si="29"/>
        <v>0.30382747100000002</v>
      </c>
      <c r="M285" s="258"/>
      <c r="N285" s="258"/>
      <c r="O285" s="258"/>
      <c r="P285" s="258">
        <f t="shared" si="36"/>
        <v>0.33890093239999997</v>
      </c>
      <c r="Q285" s="258">
        <f t="shared" si="36"/>
        <v>0.34725555640000005</v>
      </c>
      <c r="R285" s="258">
        <f t="shared" si="31"/>
        <v>0.33890093239999997</v>
      </c>
      <c r="S285" s="258"/>
      <c r="T285" s="258">
        <f t="shared" si="37"/>
        <v>0.50461345780193612</v>
      </c>
      <c r="U285" s="258">
        <f t="shared" si="37"/>
        <v>0.49371453353719608</v>
      </c>
      <c r="V285" s="258">
        <f t="shared" si="37"/>
        <v>0.50170769365182</v>
      </c>
      <c r="W285" s="258">
        <f t="shared" si="33"/>
        <v>0.49371453353719608</v>
      </c>
      <c r="X285" s="258"/>
      <c r="Y285" s="258"/>
      <c r="Z285" s="258"/>
      <c r="AA285" s="258"/>
    </row>
    <row r="286" spans="1:27" ht="14.25" hidden="1" customHeight="1">
      <c r="A286" s="125">
        <v>0.01</v>
      </c>
      <c r="B286" s="125">
        <v>0.23</v>
      </c>
      <c r="C286" s="125">
        <v>0.76</v>
      </c>
      <c r="D286" s="258">
        <f t="shared" si="34"/>
        <v>0.29493398932000003</v>
      </c>
      <c r="E286" s="258">
        <f t="shared" si="34"/>
        <v>0.28429835083999999</v>
      </c>
      <c r="F286" s="258">
        <f t="shared" si="27"/>
        <v>0.28429835083999999</v>
      </c>
      <c r="G286" s="258"/>
      <c r="H286" s="258"/>
      <c r="I286" s="258"/>
      <c r="J286" s="258">
        <f t="shared" si="35"/>
        <v>0.30688044600000008</v>
      </c>
      <c r="K286" s="258">
        <f t="shared" si="35"/>
        <v>0.30395380100000002</v>
      </c>
      <c r="L286" s="258">
        <f t="shared" si="29"/>
        <v>0.30395380100000002</v>
      </c>
      <c r="M286" s="258"/>
      <c r="N286" s="258"/>
      <c r="O286" s="258"/>
      <c r="P286" s="258">
        <f t="shared" si="36"/>
        <v>0.33890430119999998</v>
      </c>
      <c r="Q286" s="258">
        <f t="shared" si="36"/>
        <v>0.34725218759999998</v>
      </c>
      <c r="R286" s="258">
        <f t="shared" si="31"/>
        <v>0.33890430119999998</v>
      </c>
      <c r="S286" s="258"/>
      <c r="T286" s="258">
        <f t="shared" si="37"/>
        <v>0.50444351787742403</v>
      </c>
      <c r="U286" s="258">
        <f t="shared" si="37"/>
        <v>0.49379708092799601</v>
      </c>
      <c r="V286" s="258">
        <f t="shared" si="37"/>
        <v>0.50179024845398001</v>
      </c>
      <c r="W286" s="258">
        <f t="shared" si="33"/>
        <v>0.49379708092799601</v>
      </c>
      <c r="X286" s="258"/>
      <c r="Y286" s="258"/>
      <c r="Z286" s="258"/>
      <c r="AA286" s="258"/>
    </row>
    <row r="287" spans="1:27" ht="14.25" hidden="1" customHeight="1">
      <c r="A287" s="125">
        <v>0.01</v>
      </c>
      <c r="B287" s="125">
        <v>0.24</v>
      </c>
      <c r="C287" s="125">
        <v>0.75</v>
      </c>
      <c r="D287" s="258">
        <f t="shared" si="34"/>
        <v>0.29480109016</v>
      </c>
      <c r="E287" s="258">
        <f t="shared" si="34"/>
        <v>0.28442468084</v>
      </c>
      <c r="F287" s="258">
        <f t="shared" si="27"/>
        <v>0.28442468084</v>
      </c>
      <c r="G287" s="258"/>
      <c r="H287" s="258"/>
      <c r="I287" s="258"/>
      <c r="J287" s="258">
        <f t="shared" si="35"/>
        <v>0.30674990500000004</v>
      </c>
      <c r="K287" s="258">
        <f t="shared" si="35"/>
        <v>0.30408013099999998</v>
      </c>
      <c r="L287" s="258">
        <f t="shared" si="29"/>
        <v>0.30408013099999998</v>
      </c>
      <c r="M287" s="258"/>
      <c r="N287" s="258"/>
      <c r="O287" s="258"/>
      <c r="P287" s="258">
        <f t="shared" si="36"/>
        <v>0.33890766999999999</v>
      </c>
      <c r="Q287" s="258">
        <f t="shared" si="36"/>
        <v>0.34724881880000003</v>
      </c>
      <c r="R287" s="258">
        <f t="shared" si="31"/>
        <v>0.33890766999999999</v>
      </c>
      <c r="S287" s="258"/>
      <c r="T287" s="258">
        <f t="shared" si="37"/>
        <v>0.50427357795291206</v>
      </c>
      <c r="U287" s="258">
        <f t="shared" si="37"/>
        <v>0.493879628318796</v>
      </c>
      <c r="V287" s="258">
        <f t="shared" si="37"/>
        <v>0.50187280325613992</v>
      </c>
      <c r="W287" s="258">
        <f t="shared" si="33"/>
        <v>0.493879628318796</v>
      </c>
      <c r="X287" s="258"/>
      <c r="Y287" s="258"/>
      <c r="Z287" s="258"/>
      <c r="AA287" s="258"/>
    </row>
    <row r="288" spans="1:27" ht="14.25" hidden="1" customHeight="1">
      <c r="A288" s="125">
        <v>0.01</v>
      </c>
      <c r="B288" s="125">
        <v>0.25</v>
      </c>
      <c r="C288" s="125">
        <v>0.74</v>
      </c>
      <c r="D288" s="258">
        <f t="shared" si="34"/>
        <v>0.29466819100000002</v>
      </c>
      <c r="E288" s="258">
        <f t="shared" si="34"/>
        <v>0.28455101084000001</v>
      </c>
      <c r="F288" s="258">
        <f t="shared" si="27"/>
        <v>0.28455101084000001</v>
      </c>
      <c r="G288" s="258"/>
      <c r="H288" s="258"/>
      <c r="I288" s="258"/>
      <c r="J288" s="258">
        <f t="shared" si="35"/>
        <v>0.30661936400000006</v>
      </c>
      <c r="K288" s="258">
        <f t="shared" si="35"/>
        <v>0.30420646100000004</v>
      </c>
      <c r="L288" s="258">
        <f t="shared" si="29"/>
        <v>0.30420646100000004</v>
      </c>
      <c r="M288" s="258"/>
      <c r="N288" s="258"/>
      <c r="O288" s="258"/>
      <c r="P288" s="258">
        <f t="shared" si="36"/>
        <v>0.33891103880000001</v>
      </c>
      <c r="Q288" s="258">
        <f t="shared" si="36"/>
        <v>0.34724544999999996</v>
      </c>
      <c r="R288" s="258">
        <f t="shared" si="31"/>
        <v>0.33891103880000001</v>
      </c>
      <c r="S288" s="258"/>
      <c r="T288" s="258">
        <f t="shared" si="37"/>
        <v>0.50410363802840008</v>
      </c>
      <c r="U288" s="258">
        <f t="shared" si="37"/>
        <v>0.493962175709596</v>
      </c>
      <c r="V288" s="258">
        <f t="shared" si="37"/>
        <v>0.50195535805829994</v>
      </c>
      <c r="W288" s="258">
        <f t="shared" si="33"/>
        <v>0.493962175709596</v>
      </c>
      <c r="X288" s="258"/>
      <c r="Y288" s="258"/>
      <c r="Z288" s="258"/>
      <c r="AA288" s="258"/>
    </row>
    <row r="289" spans="1:27" ht="14.25" hidden="1" customHeight="1">
      <c r="A289" s="125">
        <v>0.01</v>
      </c>
      <c r="B289" s="125">
        <v>0.26</v>
      </c>
      <c r="C289" s="125">
        <v>0.73</v>
      </c>
      <c r="D289" s="258">
        <f t="shared" si="34"/>
        <v>0.29453529184000005</v>
      </c>
      <c r="E289" s="258">
        <f t="shared" si="34"/>
        <v>0.28467734084000001</v>
      </c>
      <c r="F289" s="258">
        <f t="shared" si="27"/>
        <v>0.28467734084000001</v>
      </c>
      <c r="G289" s="258"/>
      <c r="H289" s="258"/>
      <c r="I289" s="258"/>
      <c r="J289" s="258">
        <f t="shared" si="35"/>
        <v>0.30648882300000008</v>
      </c>
      <c r="K289" s="258">
        <f t="shared" si="35"/>
        <v>0.30433279099999999</v>
      </c>
      <c r="L289" s="258">
        <f t="shared" si="29"/>
        <v>0.30433279099999999</v>
      </c>
      <c r="M289" s="258"/>
      <c r="N289" s="258"/>
      <c r="O289" s="258"/>
      <c r="P289" s="258">
        <f t="shared" si="36"/>
        <v>0.33891440759999997</v>
      </c>
      <c r="Q289" s="258">
        <f t="shared" si="36"/>
        <v>0.3472420812</v>
      </c>
      <c r="R289" s="258">
        <f t="shared" si="31"/>
        <v>0.33891440759999997</v>
      </c>
      <c r="S289" s="258"/>
      <c r="T289" s="258">
        <f t="shared" si="37"/>
        <v>0.50393369810388799</v>
      </c>
      <c r="U289" s="258">
        <f t="shared" si="37"/>
        <v>0.49404472310039599</v>
      </c>
      <c r="V289" s="258">
        <f t="shared" si="37"/>
        <v>0.50203791286045996</v>
      </c>
      <c r="W289" s="258">
        <f t="shared" si="33"/>
        <v>0.49404472310039599</v>
      </c>
      <c r="X289" s="258"/>
      <c r="Y289" s="258"/>
      <c r="Z289" s="258"/>
      <c r="AA289" s="258"/>
    </row>
    <row r="290" spans="1:27" ht="14.25" hidden="1" customHeight="1">
      <c r="A290" s="125">
        <v>0.01</v>
      </c>
      <c r="B290" s="125">
        <v>0.27</v>
      </c>
      <c r="C290" s="125">
        <v>0.72</v>
      </c>
      <c r="D290" s="258">
        <f t="shared" ref="D290:E353" si="38">$A290*B$157+$B290*B$158+$C290*B$159</f>
        <v>0.29440239268000001</v>
      </c>
      <c r="E290" s="258">
        <f t="shared" si="38"/>
        <v>0.28480367083999997</v>
      </c>
      <c r="F290" s="258">
        <f t="shared" si="27"/>
        <v>0.28480367083999997</v>
      </c>
      <c r="G290" s="258"/>
      <c r="H290" s="258"/>
      <c r="I290" s="258"/>
      <c r="J290" s="258">
        <f t="shared" ref="J290:K353" si="39">$A290*H$157+$B290*H$158+$C290*H$159</f>
        <v>0.30635828200000004</v>
      </c>
      <c r="K290" s="258">
        <f t="shared" si="39"/>
        <v>0.30445912100000005</v>
      </c>
      <c r="L290" s="258">
        <f t="shared" si="29"/>
        <v>0.30445912100000005</v>
      </c>
      <c r="M290" s="258"/>
      <c r="N290" s="258"/>
      <c r="O290" s="258"/>
      <c r="P290" s="258">
        <f t="shared" ref="P290:Q353" si="40">$A290*N$157+$B290*N$158+$C290*N$159</f>
        <v>0.33891777639999998</v>
      </c>
      <c r="Q290" s="258">
        <f t="shared" si="40"/>
        <v>0.34723871240000004</v>
      </c>
      <c r="R290" s="258">
        <f t="shared" si="31"/>
        <v>0.33891777639999998</v>
      </c>
      <c r="S290" s="258"/>
      <c r="T290" s="258">
        <f t="shared" ref="T290:V353" si="41">$A290*I$3+$B290*I$4+$C290*I$5</f>
        <v>0.50376375817937613</v>
      </c>
      <c r="U290" s="258">
        <f t="shared" si="41"/>
        <v>0.49412727049119604</v>
      </c>
      <c r="V290" s="258">
        <f t="shared" si="41"/>
        <v>0.50212046766261997</v>
      </c>
      <c r="W290" s="258">
        <f t="shared" si="33"/>
        <v>0.49412727049119604</v>
      </c>
      <c r="X290" s="258"/>
      <c r="Y290" s="258"/>
      <c r="Z290" s="258"/>
      <c r="AA290" s="258"/>
    </row>
    <row r="291" spans="1:27" ht="14.25" hidden="1" customHeight="1">
      <c r="A291" s="125">
        <v>0.01</v>
      </c>
      <c r="B291" s="125">
        <v>0.28000000000000003</v>
      </c>
      <c r="C291" s="125">
        <v>0.71</v>
      </c>
      <c r="D291" s="258">
        <f t="shared" si="38"/>
        <v>0.29426949352000004</v>
      </c>
      <c r="E291" s="258">
        <f t="shared" si="38"/>
        <v>0.28493000083999998</v>
      </c>
      <c r="F291" s="258">
        <f t="shared" si="27"/>
        <v>0.28493000083999998</v>
      </c>
      <c r="G291" s="258"/>
      <c r="H291" s="258"/>
      <c r="I291" s="258"/>
      <c r="J291" s="258">
        <f t="shared" si="39"/>
        <v>0.30622774100000005</v>
      </c>
      <c r="K291" s="258">
        <f t="shared" si="39"/>
        <v>0.30458545100000001</v>
      </c>
      <c r="L291" s="258">
        <f t="shared" si="29"/>
        <v>0.30458545100000001</v>
      </c>
      <c r="M291" s="258"/>
      <c r="N291" s="258"/>
      <c r="O291" s="258"/>
      <c r="P291" s="258">
        <f t="shared" si="40"/>
        <v>0.3389211452</v>
      </c>
      <c r="Q291" s="258">
        <f t="shared" si="40"/>
        <v>0.34723534360000002</v>
      </c>
      <c r="R291" s="258">
        <f t="shared" si="31"/>
        <v>0.3389211452</v>
      </c>
      <c r="S291" s="258"/>
      <c r="T291" s="258">
        <f t="shared" si="41"/>
        <v>0.50359381825486405</v>
      </c>
      <c r="U291" s="258">
        <f t="shared" si="41"/>
        <v>0.49420981788199603</v>
      </c>
      <c r="V291" s="258">
        <f t="shared" si="41"/>
        <v>0.50220302246477999</v>
      </c>
      <c r="W291" s="258">
        <f t="shared" si="33"/>
        <v>0.49420981788199603</v>
      </c>
      <c r="X291" s="258"/>
      <c r="Y291" s="258"/>
      <c r="Z291" s="258"/>
      <c r="AA291" s="258"/>
    </row>
    <row r="292" spans="1:27" ht="14.25" hidden="1" customHeight="1">
      <c r="A292" s="125">
        <v>0.01</v>
      </c>
      <c r="B292" s="125">
        <v>0.28999999999999998</v>
      </c>
      <c r="C292" s="125">
        <v>0.7</v>
      </c>
      <c r="D292" s="258">
        <f t="shared" si="38"/>
        <v>0.29413659436</v>
      </c>
      <c r="E292" s="258">
        <f t="shared" si="38"/>
        <v>0.28505633083999998</v>
      </c>
      <c r="F292" s="258">
        <f t="shared" si="27"/>
        <v>0.28505633083999998</v>
      </c>
      <c r="G292" s="258"/>
      <c r="H292" s="258"/>
      <c r="I292" s="258"/>
      <c r="J292" s="258">
        <f t="shared" si="39"/>
        <v>0.30609720000000007</v>
      </c>
      <c r="K292" s="258">
        <f t="shared" si="39"/>
        <v>0.30471178100000001</v>
      </c>
      <c r="L292" s="258">
        <f t="shared" si="29"/>
        <v>0.30471178100000001</v>
      </c>
      <c r="M292" s="258"/>
      <c r="N292" s="258"/>
      <c r="O292" s="258"/>
      <c r="P292" s="258">
        <f t="shared" si="40"/>
        <v>0.33892451399999995</v>
      </c>
      <c r="Q292" s="258">
        <f t="shared" si="40"/>
        <v>0.34723197480000001</v>
      </c>
      <c r="R292" s="258">
        <f t="shared" si="31"/>
        <v>0.33892451399999995</v>
      </c>
      <c r="S292" s="258"/>
      <c r="T292" s="258">
        <f t="shared" si="41"/>
        <v>0.50342387833035207</v>
      </c>
      <c r="U292" s="258">
        <f t="shared" si="41"/>
        <v>0.49429236527279596</v>
      </c>
      <c r="V292" s="258">
        <f t="shared" si="41"/>
        <v>0.5022855772669399</v>
      </c>
      <c r="W292" s="258">
        <f t="shared" si="33"/>
        <v>0.49429236527279596</v>
      </c>
      <c r="X292" s="258"/>
      <c r="Y292" s="258"/>
      <c r="Z292" s="258"/>
      <c r="AA292" s="258"/>
    </row>
    <row r="293" spans="1:27" ht="14.25" hidden="1" customHeight="1">
      <c r="A293" s="125">
        <v>0.01</v>
      </c>
      <c r="B293" s="125">
        <v>0.3</v>
      </c>
      <c r="C293" s="125">
        <v>0.69</v>
      </c>
      <c r="D293" s="258">
        <f t="shared" si="38"/>
        <v>0.29400369520000003</v>
      </c>
      <c r="E293" s="258">
        <f t="shared" si="38"/>
        <v>0.28518266083999999</v>
      </c>
      <c r="F293" s="258">
        <f t="shared" si="27"/>
        <v>0.28518266083999999</v>
      </c>
      <c r="G293" s="258"/>
      <c r="H293" s="258"/>
      <c r="I293" s="258"/>
      <c r="J293" s="258">
        <f t="shared" si="39"/>
        <v>0.30596665900000003</v>
      </c>
      <c r="K293" s="258">
        <f t="shared" si="39"/>
        <v>0.30483811100000002</v>
      </c>
      <c r="L293" s="258">
        <f t="shared" si="29"/>
        <v>0.30483811100000002</v>
      </c>
      <c r="M293" s="258"/>
      <c r="N293" s="258"/>
      <c r="O293" s="258"/>
      <c r="P293" s="258">
        <f t="shared" si="40"/>
        <v>0.33892788279999997</v>
      </c>
      <c r="Q293" s="258">
        <f t="shared" si="40"/>
        <v>0.347228606</v>
      </c>
      <c r="R293" s="258">
        <f t="shared" si="31"/>
        <v>0.33892788279999997</v>
      </c>
      <c r="S293" s="258"/>
      <c r="T293" s="258">
        <f t="shared" si="41"/>
        <v>0.50325393840583998</v>
      </c>
      <c r="U293" s="258">
        <f t="shared" si="41"/>
        <v>0.49437491266359601</v>
      </c>
      <c r="V293" s="258">
        <f t="shared" si="41"/>
        <v>0.50236813206909992</v>
      </c>
      <c r="W293" s="258">
        <f t="shared" si="33"/>
        <v>0.49437491266359601</v>
      </c>
      <c r="X293" s="258"/>
      <c r="Y293" s="258"/>
      <c r="Z293" s="258"/>
      <c r="AA293" s="258"/>
    </row>
    <row r="294" spans="1:27" ht="14.25" hidden="1" customHeight="1">
      <c r="A294" s="125">
        <v>0.01</v>
      </c>
      <c r="B294" s="125">
        <v>0.31</v>
      </c>
      <c r="C294" s="125">
        <v>0.68</v>
      </c>
      <c r="D294" s="258">
        <f t="shared" si="38"/>
        <v>0.29387079603999999</v>
      </c>
      <c r="E294" s="258">
        <f t="shared" si="38"/>
        <v>0.28530899084</v>
      </c>
      <c r="F294" s="258">
        <f t="shared" si="27"/>
        <v>0.28530899084</v>
      </c>
      <c r="G294" s="258"/>
      <c r="H294" s="258"/>
      <c r="I294" s="258"/>
      <c r="J294" s="258">
        <f t="shared" si="39"/>
        <v>0.3058361180000001</v>
      </c>
      <c r="K294" s="258">
        <f t="shared" si="39"/>
        <v>0.30496444100000003</v>
      </c>
      <c r="L294" s="258">
        <f t="shared" si="29"/>
        <v>0.30496444100000003</v>
      </c>
      <c r="M294" s="258"/>
      <c r="N294" s="258"/>
      <c r="O294" s="258"/>
      <c r="P294" s="258">
        <f t="shared" si="40"/>
        <v>0.33893125160000004</v>
      </c>
      <c r="Q294" s="258">
        <f t="shared" si="40"/>
        <v>0.34722523720000004</v>
      </c>
      <c r="R294" s="258">
        <f t="shared" si="31"/>
        <v>0.33893125160000004</v>
      </c>
      <c r="S294" s="258"/>
      <c r="T294" s="258">
        <f t="shared" si="41"/>
        <v>0.50308399848132812</v>
      </c>
      <c r="U294" s="258">
        <f t="shared" si="41"/>
        <v>0.49445746005439606</v>
      </c>
      <c r="V294" s="258">
        <f t="shared" si="41"/>
        <v>0.50245068687125993</v>
      </c>
      <c r="W294" s="258">
        <f t="shared" si="33"/>
        <v>0.49445746005439606</v>
      </c>
      <c r="X294" s="258"/>
      <c r="Y294" s="258"/>
      <c r="Z294" s="258"/>
      <c r="AA294" s="258"/>
    </row>
    <row r="295" spans="1:27" ht="14.25" hidden="1" customHeight="1">
      <c r="A295" s="125">
        <v>0.01</v>
      </c>
      <c r="B295" s="125">
        <v>0.32</v>
      </c>
      <c r="C295" s="125">
        <v>0.67</v>
      </c>
      <c r="D295" s="258">
        <f t="shared" si="38"/>
        <v>0.29373789688000002</v>
      </c>
      <c r="E295" s="258">
        <f t="shared" si="38"/>
        <v>0.28543532084000001</v>
      </c>
      <c r="F295" s="258">
        <f t="shared" si="27"/>
        <v>0.28543532084000001</v>
      </c>
      <c r="G295" s="258"/>
      <c r="H295" s="258"/>
      <c r="I295" s="258"/>
      <c r="J295" s="258">
        <f t="shared" si="39"/>
        <v>0.30570557700000006</v>
      </c>
      <c r="K295" s="258">
        <f t="shared" si="39"/>
        <v>0.30509077100000004</v>
      </c>
      <c r="L295" s="258">
        <f t="shared" si="29"/>
        <v>0.30509077100000004</v>
      </c>
      <c r="M295" s="258"/>
      <c r="N295" s="258"/>
      <c r="O295" s="258"/>
      <c r="P295" s="258">
        <f t="shared" si="40"/>
        <v>0.3389346204</v>
      </c>
      <c r="Q295" s="258">
        <f t="shared" si="40"/>
        <v>0.34722186840000002</v>
      </c>
      <c r="R295" s="258">
        <f t="shared" si="31"/>
        <v>0.3389346204</v>
      </c>
      <c r="S295" s="258"/>
      <c r="T295" s="258">
        <f t="shared" si="41"/>
        <v>0.50291405855681603</v>
      </c>
      <c r="U295" s="258">
        <f t="shared" si="41"/>
        <v>0.49454000744519605</v>
      </c>
      <c r="V295" s="258">
        <f t="shared" si="41"/>
        <v>0.50253324167341995</v>
      </c>
      <c r="W295" s="258">
        <f t="shared" si="33"/>
        <v>0.49454000744519605</v>
      </c>
      <c r="X295" s="258"/>
      <c r="Y295" s="258"/>
      <c r="Z295" s="258"/>
      <c r="AA295" s="258"/>
    </row>
    <row r="296" spans="1:27" ht="14.25" hidden="1" customHeight="1">
      <c r="A296" s="125">
        <v>0.01</v>
      </c>
      <c r="B296" s="125">
        <v>0.33</v>
      </c>
      <c r="C296" s="125">
        <v>0.66</v>
      </c>
      <c r="D296" s="258">
        <f t="shared" si="38"/>
        <v>0.29360499772000004</v>
      </c>
      <c r="E296" s="258">
        <f t="shared" si="38"/>
        <v>0.28556165084000001</v>
      </c>
      <c r="F296" s="258">
        <f t="shared" si="27"/>
        <v>0.28556165084000001</v>
      </c>
      <c r="G296" s="258"/>
      <c r="H296" s="258"/>
      <c r="I296" s="258"/>
      <c r="J296" s="258">
        <f t="shared" si="39"/>
        <v>0.30557503600000008</v>
      </c>
      <c r="K296" s="258">
        <f t="shared" si="39"/>
        <v>0.30521710100000005</v>
      </c>
      <c r="L296" s="258">
        <f t="shared" si="29"/>
        <v>0.30521710100000005</v>
      </c>
      <c r="M296" s="258"/>
      <c r="N296" s="258"/>
      <c r="O296" s="258"/>
      <c r="P296" s="258">
        <f t="shared" si="40"/>
        <v>0.33893798920000001</v>
      </c>
      <c r="Q296" s="258">
        <f t="shared" si="40"/>
        <v>0.34721849960000001</v>
      </c>
      <c r="R296" s="258">
        <f t="shared" si="31"/>
        <v>0.33893798920000001</v>
      </c>
      <c r="S296" s="258"/>
      <c r="T296" s="258">
        <f t="shared" si="41"/>
        <v>0.50274411863230406</v>
      </c>
      <c r="U296" s="258">
        <f t="shared" si="41"/>
        <v>0.49462255483599604</v>
      </c>
      <c r="V296" s="258">
        <f t="shared" si="41"/>
        <v>0.50261579647557997</v>
      </c>
      <c r="W296" s="258">
        <f t="shared" si="33"/>
        <v>0.49462255483599604</v>
      </c>
      <c r="X296" s="258"/>
      <c r="Y296" s="258"/>
      <c r="Z296" s="258"/>
      <c r="AA296" s="258"/>
    </row>
    <row r="297" spans="1:27" ht="14.25" hidden="1" customHeight="1">
      <c r="A297" s="125">
        <v>0.01</v>
      </c>
      <c r="B297" s="125">
        <v>0.34</v>
      </c>
      <c r="C297" s="125">
        <v>0.65</v>
      </c>
      <c r="D297" s="258">
        <f t="shared" si="38"/>
        <v>0.29347209856000006</v>
      </c>
      <c r="E297" s="258">
        <f t="shared" si="38"/>
        <v>0.28568798084000002</v>
      </c>
      <c r="F297" s="258">
        <f t="shared" si="27"/>
        <v>0.28568798084000002</v>
      </c>
      <c r="G297" s="258"/>
      <c r="H297" s="258"/>
      <c r="I297" s="258"/>
      <c r="J297" s="258">
        <f t="shared" si="39"/>
        <v>0.30544449500000004</v>
      </c>
      <c r="K297" s="258">
        <f t="shared" si="39"/>
        <v>0.30534343100000005</v>
      </c>
      <c r="L297" s="258">
        <f t="shared" si="29"/>
        <v>0.30534343100000005</v>
      </c>
      <c r="M297" s="258"/>
      <c r="N297" s="258"/>
      <c r="O297" s="258"/>
      <c r="P297" s="258">
        <f t="shared" si="40"/>
        <v>0.33894135800000003</v>
      </c>
      <c r="Q297" s="258">
        <f t="shared" si="40"/>
        <v>0.34721513079999999</v>
      </c>
      <c r="R297" s="258">
        <f t="shared" si="31"/>
        <v>0.33894135800000003</v>
      </c>
      <c r="S297" s="258"/>
      <c r="T297" s="258">
        <f t="shared" si="41"/>
        <v>0.50257417870779209</v>
      </c>
      <c r="U297" s="258">
        <f t="shared" si="41"/>
        <v>0.49470510222679603</v>
      </c>
      <c r="V297" s="258">
        <f t="shared" si="41"/>
        <v>0.50269835127773999</v>
      </c>
      <c r="W297" s="258">
        <f t="shared" si="33"/>
        <v>0.49470510222679603</v>
      </c>
      <c r="X297" s="258"/>
      <c r="Y297" s="258"/>
      <c r="Z297" s="258"/>
      <c r="AA297" s="258"/>
    </row>
    <row r="298" spans="1:27" ht="14.25" hidden="1" customHeight="1">
      <c r="A298" s="125">
        <v>0.01</v>
      </c>
      <c r="B298" s="125">
        <v>0.35</v>
      </c>
      <c r="C298" s="125">
        <v>0.64</v>
      </c>
      <c r="D298" s="258">
        <f t="shared" si="38"/>
        <v>0.29333919940000003</v>
      </c>
      <c r="E298" s="258">
        <f t="shared" si="38"/>
        <v>0.28581431083999997</v>
      </c>
      <c r="F298" s="258">
        <f t="shared" si="27"/>
        <v>0.28581431083999997</v>
      </c>
      <c r="G298" s="258"/>
      <c r="H298" s="258"/>
      <c r="I298" s="258"/>
      <c r="J298" s="258">
        <f t="shared" si="39"/>
        <v>0.30531395400000005</v>
      </c>
      <c r="K298" s="258">
        <f t="shared" si="39"/>
        <v>0.30546976100000001</v>
      </c>
      <c r="L298" s="258">
        <f t="shared" si="29"/>
        <v>0.30531395400000005</v>
      </c>
      <c r="M298" s="258"/>
      <c r="N298" s="258"/>
      <c r="O298" s="258"/>
      <c r="P298" s="258">
        <f t="shared" si="40"/>
        <v>0.33894472679999998</v>
      </c>
      <c r="Q298" s="258">
        <f t="shared" si="40"/>
        <v>0.34721176200000003</v>
      </c>
      <c r="R298" s="258">
        <f t="shared" si="31"/>
        <v>0.33894472679999998</v>
      </c>
      <c r="S298" s="258"/>
      <c r="T298" s="258">
        <f t="shared" si="41"/>
        <v>0.50240423878328011</v>
      </c>
      <c r="U298" s="258">
        <f t="shared" si="41"/>
        <v>0.49478764961759603</v>
      </c>
      <c r="V298" s="258">
        <f t="shared" si="41"/>
        <v>0.5027809060799</v>
      </c>
      <c r="W298" s="258">
        <f t="shared" si="33"/>
        <v>0.49478764961759603</v>
      </c>
      <c r="X298" s="258"/>
      <c r="Y298" s="258"/>
      <c r="Z298" s="258"/>
      <c r="AA298" s="258"/>
    </row>
    <row r="299" spans="1:27" ht="14.25" hidden="1" customHeight="1">
      <c r="A299" s="125">
        <v>0.01</v>
      </c>
      <c r="B299" s="125">
        <v>0.36</v>
      </c>
      <c r="C299" s="125">
        <v>0.63</v>
      </c>
      <c r="D299" s="258">
        <f t="shared" si="38"/>
        <v>0.29320630024000005</v>
      </c>
      <c r="E299" s="258">
        <f t="shared" si="38"/>
        <v>0.28594064083999998</v>
      </c>
      <c r="F299" s="258">
        <f t="shared" si="27"/>
        <v>0.28594064083999998</v>
      </c>
      <c r="G299" s="258"/>
      <c r="H299" s="258"/>
      <c r="I299" s="258"/>
      <c r="J299" s="258">
        <f t="shared" si="39"/>
        <v>0.30518341300000007</v>
      </c>
      <c r="K299" s="258">
        <f t="shared" si="39"/>
        <v>0.30559609100000001</v>
      </c>
      <c r="L299" s="258">
        <f t="shared" si="29"/>
        <v>0.30518341300000007</v>
      </c>
      <c r="M299" s="258"/>
      <c r="N299" s="258"/>
      <c r="O299" s="258"/>
      <c r="P299" s="258">
        <f t="shared" si="40"/>
        <v>0.3389480956</v>
      </c>
      <c r="Q299" s="258">
        <f t="shared" si="40"/>
        <v>0.34720839320000002</v>
      </c>
      <c r="R299" s="258">
        <f t="shared" si="31"/>
        <v>0.3389480956</v>
      </c>
      <c r="S299" s="258"/>
      <c r="T299" s="258">
        <f t="shared" si="41"/>
        <v>0.50223429885876802</v>
      </c>
      <c r="U299" s="258">
        <f t="shared" si="41"/>
        <v>0.49487019700839602</v>
      </c>
      <c r="V299" s="258">
        <f t="shared" si="41"/>
        <v>0.50286346088205991</v>
      </c>
      <c r="W299" s="258">
        <f t="shared" si="33"/>
        <v>0.49487019700839602</v>
      </c>
      <c r="X299" s="258"/>
      <c r="Y299" s="258"/>
      <c r="Z299" s="258"/>
      <c r="AA299" s="258"/>
    </row>
    <row r="300" spans="1:27" ht="14.25" hidden="1" customHeight="1">
      <c r="A300" s="125">
        <v>0.01</v>
      </c>
      <c r="B300" s="125">
        <v>0.37</v>
      </c>
      <c r="C300" s="125">
        <v>0.62</v>
      </c>
      <c r="D300" s="258">
        <f t="shared" si="38"/>
        <v>0.29307340108000002</v>
      </c>
      <c r="E300" s="258">
        <f t="shared" si="38"/>
        <v>0.28606697083999999</v>
      </c>
      <c r="F300" s="258">
        <f t="shared" si="27"/>
        <v>0.28606697083999999</v>
      </c>
      <c r="G300" s="258"/>
      <c r="H300" s="258"/>
      <c r="I300" s="258"/>
      <c r="J300" s="258">
        <f t="shared" si="39"/>
        <v>0.30505287200000009</v>
      </c>
      <c r="K300" s="258">
        <f t="shared" si="39"/>
        <v>0.30572242100000002</v>
      </c>
      <c r="L300" s="258">
        <f t="shared" si="29"/>
        <v>0.30505287200000009</v>
      </c>
      <c r="M300" s="258"/>
      <c r="N300" s="258"/>
      <c r="O300" s="258"/>
      <c r="P300" s="258">
        <f t="shared" si="40"/>
        <v>0.33895146440000001</v>
      </c>
      <c r="Q300" s="258">
        <f t="shared" si="40"/>
        <v>0.34720502440000001</v>
      </c>
      <c r="R300" s="258">
        <f t="shared" si="31"/>
        <v>0.33895146440000001</v>
      </c>
      <c r="S300" s="258"/>
      <c r="T300" s="258">
        <f t="shared" si="41"/>
        <v>0.50206435893425605</v>
      </c>
      <c r="U300" s="258">
        <f t="shared" si="41"/>
        <v>0.49495274439919601</v>
      </c>
      <c r="V300" s="258">
        <f t="shared" si="41"/>
        <v>0.50294601568422004</v>
      </c>
      <c r="W300" s="258">
        <f t="shared" si="33"/>
        <v>0.49495274439919601</v>
      </c>
      <c r="X300" s="258"/>
      <c r="Y300" s="258"/>
      <c r="Z300" s="258"/>
      <c r="AA300" s="258"/>
    </row>
    <row r="301" spans="1:27" ht="14.25" hidden="1" customHeight="1">
      <c r="A301" s="125">
        <v>0.01</v>
      </c>
      <c r="B301" s="125">
        <v>0.38</v>
      </c>
      <c r="C301" s="125">
        <v>0.61</v>
      </c>
      <c r="D301" s="258">
        <f t="shared" si="38"/>
        <v>0.29294050191999998</v>
      </c>
      <c r="E301" s="258">
        <f t="shared" si="38"/>
        <v>0.28619330084</v>
      </c>
      <c r="F301" s="258">
        <f t="shared" si="27"/>
        <v>0.28619330084</v>
      </c>
      <c r="G301" s="258"/>
      <c r="H301" s="258"/>
      <c r="I301" s="258"/>
      <c r="J301" s="258">
        <f t="shared" si="39"/>
        <v>0.30492233100000005</v>
      </c>
      <c r="K301" s="258">
        <f t="shared" si="39"/>
        <v>0.30584875100000003</v>
      </c>
      <c r="L301" s="258">
        <f t="shared" si="29"/>
        <v>0.30492233100000005</v>
      </c>
      <c r="M301" s="258"/>
      <c r="N301" s="258"/>
      <c r="O301" s="258"/>
      <c r="P301" s="258">
        <f t="shared" si="40"/>
        <v>0.33895483319999997</v>
      </c>
      <c r="Q301" s="258">
        <f t="shared" si="40"/>
        <v>0.34720165560000005</v>
      </c>
      <c r="R301" s="258">
        <f t="shared" si="31"/>
        <v>0.33895483319999997</v>
      </c>
      <c r="S301" s="258"/>
      <c r="T301" s="258">
        <f t="shared" si="41"/>
        <v>0.50189441900974407</v>
      </c>
      <c r="U301" s="258">
        <f t="shared" si="41"/>
        <v>0.49503529178999606</v>
      </c>
      <c r="V301" s="258">
        <f t="shared" si="41"/>
        <v>0.50302857048637994</v>
      </c>
      <c r="W301" s="258">
        <f t="shared" si="33"/>
        <v>0.49503529178999606</v>
      </c>
      <c r="X301" s="258"/>
      <c r="Y301" s="258"/>
      <c r="Z301" s="258"/>
      <c r="AA301" s="258"/>
    </row>
    <row r="302" spans="1:27" ht="14.25" hidden="1" customHeight="1">
      <c r="A302" s="125">
        <v>0.01</v>
      </c>
      <c r="B302" s="125">
        <v>0.39</v>
      </c>
      <c r="C302" s="125">
        <v>0.6</v>
      </c>
      <c r="D302" s="258">
        <f t="shared" si="38"/>
        <v>0.29280760276000001</v>
      </c>
      <c r="E302" s="258">
        <f t="shared" si="38"/>
        <v>0.28631963084000001</v>
      </c>
      <c r="F302" s="258">
        <f t="shared" si="27"/>
        <v>0.28631963084000001</v>
      </c>
      <c r="G302" s="258"/>
      <c r="H302" s="258"/>
      <c r="I302" s="258"/>
      <c r="J302" s="258">
        <f t="shared" si="39"/>
        <v>0.30479179000000006</v>
      </c>
      <c r="K302" s="258">
        <f t="shared" si="39"/>
        <v>0.30597508100000004</v>
      </c>
      <c r="L302" s="258">
        <f t="shared" si="29"/>
        <v>0.30479179000000006</v>
      </c>
      <c r="M302" s="258"/>
      <c r="N302" s="258"/>
      <c r="O302" s="258"/>
      <c r="P302" s="258">
        <f t="shared" si="40"/>
        <v>0.33895820200000004</v>
      </c>
      <c r="Q302" s="258">
        <f t="shared" si="40"/>
        <v>0.34719828679999998</v>
      </c>
      <c r="R302" s="258">
        <f t="shared" si="31"/>
        <v>0.33895820200000004</v>
      </c>
      <c r="S302" s="258"/>
      <c r="T302" s="258">
        <f t="shared" si="41"/>
        <v>0.5017244790852321</v>
      </c>
      <c r="U302" s="258">
        <f t="shared" si="41"/>
        <v>0.49511783918079599</v>
      </c>
      <c r="V302" s="258">
        <f t="shared" si="41"/>
        <v>0.50311112528853996</v>
      </c>
      <c r="W302" s="258">
        <f t="shared" si="33"/>
        <v>0.49511783918079599</v>
      </c>
      <c r="X302" s="258"/>
      <c r="Y302" s="258"/>
      <c r="Z302" s="258"/>
      <c r="AA302" s="258"/>
    </row>
    <row r="303" spans="1:27" ht="14.25" hidden="1" customHeight="1">
      <c r="A303" s="125">
        <v>0.01</v>
      </c>
      <c r="B303" s="125">
        <v>0.4</v>
      </c>
      <c r="C303" s="125">
        <v>0.59</v>
      </c>
      <c r="D303" s="258">
        <f t="shared" si="38"/>
        <v>0.29267470360000003</v>
      </c>
      <c r="E303" s="258">
        <f t="shared" si="38"/>
        <v>0.28644596083999996</v>
      </c>
      <c r="F303" s="258">
        <f t="shared" si="27"/>
        <v>0.28644596083999996</v>
      </c>
      <c r="G303" s="258"/>
      <c r="H303" s="258"/>
      <c r="I303" s="258"/>
      <c r="J303" s="258">
        <f t="shared" si="39"/>
        <v>0.30466124900000002</v>
      </c>
      <c r="K303" s="258">
        <f t="shared" si="39"/>
        <v>0.30610141099999999</v>
      </c>
      <c r="L303" s="258">
        <f t="shared" si="29"/>
        <v>0.30466124900000002</v>
      </c>
      <c r="M303" s="258"/>
      <c r="N303" s="258"/>
      <c r="O303" s="258"/>
      <c r="P303" s="258">
        <f t="shared" si="40"/>
        <v>0.3389615708</v>
      </c>
      <c r="Q303" s="258">
        <f t="shared" si="40"/>
        <v>0.34719491800000002</v>
      </c>
      <c r="R303" s="258">
        <f t="shared" si="31"/>
        <v>0.3389615708</v>
      </c>
      <c r="S303" s="258"/>
      <c r="T303" s="258">
        <f t="shared" si="41"/>
        <v>0.50155453916072001</v>
      </c>
      <c r="U303" s="258">
        <f t="shared" si="41"/>
        <v>0.49520038657159604</v>
      </c>
      <c r="V303" s="258">
        <f t="shared" si="41"/>
        <v>0.50319368009069998</v>
      </c>
      <c r="W303" s="258">
        <f t="shared" si="33"/>
        <v>0.49520038657159604</v>
      </c>
      <c r="X303" s="258"/>
      <c r="Y303" s="258"/>
      <c r="Z303" s="258"/>
      <c r="AA303" s="258"/>
    </row>
    <row r="304" spans="1:27" ht="14.25" hidden="1" customHeight="1">
      <c r="A304" s="125">
        <v>0.01</v>
      </c>
      <c r="B304" s="125">
        <v>0.41</v>
      </c>
      <c r="C304" s="125">
        <v>0.57999999999999996</v>
      </c>
      <c r="D304" s="258">
        <f t="shared" si="38"/>
        <v>0.29254180444</v>
      </c>
      <c r="E304" s="258">
        <f t="shared" si="38"/>
        <v>0.28657229083999997</v>
      </c>
      <c r="F304" s="258">
        <f t="shared" si="27"/>
        <v>0.28657229083999997</v>
      </c>
      <c r="G304" s="258"/>
      <c r="H304" s="258"/>
      <c r="I304" s="258"/>
      <c r="J304" s="258">
        <f t="shared" si="39"/>
        <v>0.30453070800000004</v>
      </c>
      <c r="K304" s="258">
        <f t="shared" si="39"/>
        <v>0.306227741</v>
      </c>
      <c r="L304" s="258">
        <f t="shared" si="29"/>
        <v>0.30453070800000004</v>
      </c>
      <c r="M304" s="258"/>
      <c r="N304" s="258"/>
      <c r="O304" s="258"/>
      <c r="P304" s="258">
        <f t="shared" si="40"/>
        <v>0.33896493959999996</v>
      </c>
      <c r="Q304" s="258">
        <f t="shared" si="40"/>
        <v>0.3471915492</v>
      </c>
      <c r="R304" s="258">
        <f t="shared" si="31"/>
        <v>0.33896493959999996</v>
      </c>
      <c r="S304" s="258"/>
      <c r="T304" s="258">
        <f t="shared" si="41"/>
        <v>0.50138459923620804</v>
      </c>
      <c r="U304" s="258">
        <f t="shared" si="41"/>
        <v>0.49528293396239598</v>
      </c>
      <c r="V304" s="258">
        <f t="shared" si="41"/>
        <v>0.50327623489285989</v>
      </c>
      <c r="W304" s="258">
        <f t="shared" si="33"/>
        <v>0.49528293396239598</v>
      </c>
      <c r="X304" s="258"/>
      <c r="Y304" s="258"/>
      <c r="Z304" s="258"/>
      <c r="AA304" s="258"/>
    </row>
    <row r="305" spans="1:27" ht="14.25" hidden="1" customHeight="1">
      <c r="A305" s="125">
        <v>0.01</v>
      </c>
      <c r="B305" s="125">
        <v>0.42</v>
      </c>
      <c r="C305" s="125">
        <v>0.56999999999999995</v>
      </c>
      <c r="D305" s="258">
        <f t="shared" si="38"/>
        <v>0.29240890527999996</v>
      </c>
      <c r="E305" s="258">
        <f t="shared" si="38"/>
        <v>0.28669862083999997</v>
      </c>
      <c r="F305" s="258">
        <f t="shared" si="27"/>
        <v>0.28669862083999997</v>
      </c>
      <c r="G305" s="258"/>
      <c r="H305" s="258"/>
      <c r="I305" s="258"/>
      <c r="J305" s="258">
        <f t="shared" si="39"/>
        <v>0.30440016700000005</v>
      </c>
      <c r="K305" s="258">
        <f t="shared" si="39"/>
        <v>0.30635407100000001</v>
      </c>
      <c r="L305" s="258">
        <f t="shared" si="29"/>
        <v>0.30440016700000005</v>
      </c>
      <c r="M305" s="258"/>
      <c r="N305" s="258"/>
      <c r="O305" s="258"/>
      <c r="P305" s="258">
        <f t="shared" si="40"/>
        <v>0.33896830839999997</v>
      </c>
      <c r="Q305" s="258">
        <f t="shared" si="40"/>
        <v>0.34718818039999999</v>
      </c>
      <c r="R305" s="258">
        <f t="shared" si="31"/>
        <v>0.33896830839999997</v>
      </c>
      <c r="S305" s="258"/>
      <c r="T305" s="258">
        <f t="shared" si="41"/>
        <v>0.50121465931169595</v>
      </c>
      <c r="U305" s="258">
        <f t="shared" si="41"/>
        <v>0.49536548135319602</v>
      </c>
      <c r="V305" s="258">
        <f t="shared" si="41"/>
        <v>0.50335878969502001</v>
      </c>
      <c r="W305" s="258">
        <f t="shared" si="33"/>
        <v>0.49536548135319602</v>
      </c>
      <c r="X305" s="258"/>
      <c r="Y305" s="258"/>
      <c r="Z305" s="258"/>
      <c r="AA305" s="258"/>
    </row>
    <row r="306" spans="1:27" ht="14.25" hidden="1" customHeight="1">
      <c r="A306" s="125">
        <v>0.01</v>
      </c>
      <c r="B306" s="125">
        <v>0.43</v>
      </c>
      <c r="C306" s="125">
        <v>0.56000000000000005</v>
      </c>
      <c r="D306" s="258">
        <f t="shared" si="38"/>
        <v>0.29227600612000004</v>
      </c>
      <c r="E306" s="258">
        <f t="shared" si="38"/>
        <v>0.28682495084000004</v>
      </c>
      <c r="F306" s="258">
        <f t="shared" si="27"/>
        <v>0.28682495084000004</v>
      </c>
      <c r="G306" s="258"/>
      <c r="H306" s="258"/>
      <c r="I306" s="258"/>
      <c r="J306" s="258">
        <f t="shared" si="39"/>
        <v>0.30426962600000007</v>
      </c>
      <c r="K306" s="258">
        <f t="shared" si="39"/>
        <v>0.30648040100000007</v>
      </c>
      <c r="L306" s="258">
        <f t="shared" si="29"/>
        <v>0.30426962600000007</v>
      </c>
      <c r="M306" s="258"/>
      <c r="N306" s="258"/>
      <c r="O306" s="258"/>
      <c r="P306" s="258">
        <f t="shared" si="40"/>
        <v>0.33897167719999999</v>
      </c>
      <c r="Q306" s="258">
        <f t="shared" si="40"/>
        <v>0.34718481160000003</v>
      </c>
      <c r="R306" s="258">
        <f t="shared" si="31"/>
        <v>0.33897167719999999</v>
      </c>
      <c r="S306" s="258"/>
      <c r="T306" s="258">
        <f t="shared" si="41"/>
        <v>0.50104471938718409</v>
      </c>
      <c r="U306" s="258">
        <f t="shared" si="41"/>
        <v>0.49544802874399602</v>
      </c>
      <c r="V306" s="258">
        <f t="shared" si="41"/>
        <v>0.50344134449718003</v>
      </c>
      <c r="W306" s="258">
        <f t="shared" si="33"/>
        <v>0.49544802874399602</v>
      </c>
      <c r="X306" s="258"/>
      <c r="Y306" s="258"/>
      <c r="Z306" s="258"/>
      <c r="AA306" s="258"/>
    </row>
    <row r="307" spans="1:27" ht="14.25" hidden="1" customHeight="1">
      <c r="A307" s="125">
        <v>0.01</v>
      </c>
      <c r="B307" s="125">
        <v>0.44</v>
      </c>
      <c r="C307" s="125">
        <v>0.55000000000000004</v>
      </c>
      <c r="D307" s="258">
        <f t="shared" si="38"/>
        <v>0.29214310696000001</v>
      </c>
      <c r="E307" s="258">
        <f t="shared" si="38"/>
        <v>0.28695128083999999</v>
      </c>
      <c r="F307" s="258">
        <f t="shared" si="27"/>
        <v>0.28695128083999999</v>
      </c>
      <c r="G307" s="258"/>
      <c r="H307" s="258"/>
      <c r="I307" s="258"/>
      <c r="J307" s="258">
        <f t="shared" si="39"/>
        <v>0.30413908500000009</v>
      </c>
      <c r="K307" s="258">
        <f t="shared" si="39"/>
        <v>0.30660673100000002</v>
      </c>
      <c r="L307" s="258">
        <f t="shared" si="29"/>
        <v>0.30413908500000009</v>
      </c>
      <c r="M307" s="258"/>
      <c r="N307" s="258"/>
      <c r="O307" s="258"/>
      <c r="P307" s="258">
        <f t="shared" si="40"/>
        <v>0.33897504600000006</v>
      </c>
      <c r="Q307" s="258">
        <f t="shared" si="40"/>
        <v>0.34718144280000007</v>
      </c>
      <c r="R307" s="258">
        <f t="shared" si="31"/>
        <v>0.33897504600000006</v>
      </c>
      <c r="S307" s="258"/>
      <c r="T307" s="258">
        <f t="shared" si="41"/>
        <v>0.500874779462672</v>
      </c>
      <c r="U307" s="258">
        <f t="shared" si="41"/>
        <v>0.49553057613479606</v>
      </c>
      <c r="V307" s="258">
        <f t="shared" si="41"/>
        <v>0.50352389929934005</v>
      </c>
      <c r="W307" s="258">
        <f t="shared" si="33"/>
        <v>0.49553057613479606</v>
      </c>
      <c r="X307" s="258"/>
      <c r="Y307" s="258"/>
      <c r="Z307" s="258"/>
      <c r="AA307" s="258"/>
    </row>
    <row r="308" spans="1:27" ht="14.25" hidden="1" customHeight="1">
      <c r="A308" s="125">
        <v>0.01</v>
      </c>
      <c r="B308" s="125">
        <v>0.45</v>
      </c>
      <c r="C308" s="125">
        <v>0.54</v>
      </c>
      <c r="D308" s="258">
        <f t="shared" si="38"/>
        <v>0.29201020780000003</v>
      </c>
      <c r="E308" s="258">
        <f t="shared" si="38"/>
        <v>0.28707761084</v>
      </c>
      <c r="F308" s="258">
        <f t="shared" si="27"/>
        <v>0.28707761084</v>
      </c>
      <c r="G308" s="258"/>
      <c r="H308" s="258"/>
      <c r="I308" s="258"/>
      <c r="J308" s="258">
        <f t="shared" si="39"/>
        <v>0.3040085440000001</v>
      </c>
      <c r="K308" s="258">
        <f t="shared" si="39"/>
        <v>0.30673306100000003</v>
      </c>
      <c r="L308" s="258">
        <f t="shared" si="29"/>
        <v>0.3040085440000001</v>
      </c>
      <c r="M308" s="258"/>
      <c r="N308" s="258"/>
      <c r="O308" s="258"/>
      <c r="P308" s="258">
        <f t="shared" si="40"/>
        <v>0.33897841480000002</v>
      </c>
      <c r="Q308" s="258">
        <f t="shared" si="40"/>
        <v>0.347178074</v>
      </c>
      <c r="R308" s="258">
        <f t="shared" si="31"/>
        <v>0.33897841480000002</v>
      </c>
      <c r="S308" s="258"/>
      <c r="T308" s="258">
        <f t="shared" si="41"/>
        <v>0.50070483953816014</v>
      </c>
      <c r="U308" s="258">
        <f t="shared" si="41"/>
        <v>0.49561312352559606</v>
      </c>
      <c r="V308" s="258">
        <f t="shared" si="41"/>
        <v>0.50360645410149996</v>
      </c>
      <c r="W308" s="258">
        <f t="shared" si="33"/>
        <v>0.49561312352559606</v>
      </c>
      <c r="X308" s="258"/>
      <c r="Y308" s="258"/>
      <c r="Z308" s="258"/>
      <c r="AA308" s="258"/>
    </row>
    <row r="309" spans="1:27" ht="14.25" hidden="1" customHeight="1">
      <c r="A309" s="125">
        <v>0.01</v>
      </c>
      <c r="B309" s="125">
        <v>0.46</v>
      </c>
      <c r="C309" s="125">
        <v>0.53</v>
      </c>
      <c r="D309" s="258">
        <f t="shared" si="38"/>
        <v>0.29187730864000005</v>
      </c>
      <c r="E309" s="258">
        <f t="shared" si="38"/>
        <v>0.28720394084</v>
      </c>
      <c r="F309" s="258">
        <f t="shared" si="27"/>
        <v>0.28720394084</v>
      </c>
      <c r="G309" s="258"/>
      <c r="H309" s="258"/>
      <c r="I309" s="258"/>
      <c r="J309" s="258">
        <f t="shared" si="39"/>
        <v>0.30387800300000006</v>
      </c>
      <c r="K309" s="258">
        <f t="shared" si="39"/>
        <v>0.30685939100000004</v>
      </c>
      <c r="L309" s="258">
        <f t="shared" si="29"/>
        <v>0.30387800300000006</v>
      </c>
      <c r="M309" s="258"/>
      <c r="N309" s="258"/>
      <c r="O309" s="258"/>
      <c r="P309" s="258">
        <f t="shared" si="40"/>
        <v>0.33898178360000003</v>
      </c>
      <c r="Q309" s="258">
        <f t="shared" si="40"/>
        <v>0.34717470520000004</v>
      </c>
      <c r="R309" s="258">
        <f t="shared" si="31"/>
        <v>0.33898178360000003</v>
      </c>
      <c r="S309" s="258"/>
      <c r="T309" s="258">
        <f t="shared" si="41"/>
        <v>0.50053489961364805</v>
      </c>
      <c r="U309" s="258">
        <f t="shared" si="41"/>
        <v>0.4956956709163961</v>
      </c>
      <c r="V309" s="258">
        <f t="shared" si="41"/>
        <v>0.50368900890365997</v>
      </c>
      <c r="W309" s="258">
        <f t="shared" si="33"/>
        <v>0.4956956709163961</v>
      </c>
      <c r="X309" s="258"/>
      <c r="Y309" s="258"/>
      <c r="Z309" s="258"/>
      <c r="AA309" s="258"/>
    </row>
    <row r="310" spans="1:27" ht="14.25" hidden="1" customHeight="1">
      <c r="A310" s="125">
        <v>0.01</v>
      </c>
      <c r="B310" s="125">
        <v>0.47</v>
      </c>
      <c r="C310" s="125">
        <v>0.52</v>
      </c>
      <c r="D310" s="258">
        <f t="shared" si="38"/>
        <v>0.29174440948000002</v>
      </c>
      <c r="E310" s="258">
        <f t="shared" si="38"/>
        <v>0.28733027083999996</v>
      </c>
      <c r="F310" s="258">
        <f t="shared" si="27"/>
        <v>0.28733027083999996</v>
      </c>
      <c r="G310" s="258"/>
      <c r="H310" s="258"/>
      <c r="I310" s="258"/>
      <c r="J310" s="258">
        <f t="shared" si="39"/>
        <v>0.30374746200000002</v>
      </c>
      <c r="K310" s="258">
        <f t="shared" si="39"/>
        <v>0.30698572099999999</v>
      </c>
      <c r="L310" s="258">
        <f t="shared" si="29"/>
        <v>0.30374746200000002</v>
      </c>
      <c r="M310" s="258"/>
      <c r="N310" s="258"/>
      <c r="O310" s="258"/>
      <c r="P310" s="258">
        <f t="shared" si="40"/>
        <v>0.33898515240000004</v>
      </c>
      <c r="Q310" s="258">
        <f t="shared" si="40"/>
        <v>0.34717133640000003</v>
      </c>
      <c r="R310" s="258">
        <f t="shared" si="31"/>
        <v>0.33898515240000004</v>
      </c>
      <c r="S310" s="258"/>
      <c r="T310" s="258">
        <f t="shared" si="41"/>
        <v>0.50036495968913608</v>
      </c>
      <c r="U310" s="258">
        <f t="shared" si="41"/>
        <v>0.49577821830719604</v>
      </c>
      <c r="V310" s="258">
        <f t="shared" si="41"/>
        <v>0.50377156370581999</v>
      </c>
      <c r="W310" s="258">
        <f t="shared" si="33"/>
        <v>0.49577821830719604</v>
      </c>
      <c r="X310" s="258"/>
      <c r="Y310" s="258"/>
      <c r="Z310" s="258"/>
      <c r="AA310" s="258"/>
    </row>
    <row r="311" spans="1:27" ht="14.25" hidden="1" customHeight="1">
      <c r="A311" s="125">
        <v>0.01</v>
      </c>
      <c r="B311" s="125">
        <v>0.48</v>
      </c>
      <c r="C311" s="125">
        <v>0.51</v>
      </c>
      <c r="D311" s="258">
        <f t="shared" si="38"/>
        <v>0.29161151031999999</v>
      </c>
      <c r="E311" s="258">
        <f t="shared" si="38"/>
        <v>0.28745660084000002</v>
      </c>
      <c r="F311" s="258">
        <f t="shared" si="27"/>
        <v>0.28745660084000002</v>
      </c>
      <c r="G311" s="258"/>
      <c r="H311" s="258"/>
      <c r="I311" s="258"/>
      <c r="J311" s="258">
        <f t="shared" si="39"/>
        <v>0.30361692100000004</v>
      </c>
      <c r="K311" s="258">
        <f t="shared" si="39"/>
        <v>0.30711205100000005</v>
      </c>
      <c r="L311" s="258">
        <f t="shared" si="29"/>
        <v>0.30361692100000004</v>
      </c>
      <c r="M311" s="258"/>
      <c r="N311" s="258"/>
      <c r="O311" s="258"/>
      <c r="P311" s="258">
        <f t="shared" si="40"/>
        <v>0.3389885212</v>
      </c>
      <c r="Q311" s="258">
        <f t="shared" si="40"/>
        <v>0.34716796760000002</v>
      </c>
      <c r="R311" s="258">
        <f t="shared" si="31"/>
        <v>0.3389885212</v>
      </c>
      <c r="S311" s="258"/>
      <c r="T311" s="258">
        <f t="shared" si="41"/>
        <v>0.50019501976462399</v>
      </c>
      <c r="U311" s="258">
        <f t="shared" si="41"/>
        <v>0.49586076569799603</v>
      </c>
      <c r="V311" s="258">
        <f t="shared" si="41"/>
        <v>0.5038541185079799</v>
      </c>
      <c r="W311" s="258">
        <f t="shared" si="33"/>
        <v>0.49586076569799603</v>
      </c>
      <c r="X311" s="258"/>
      <c r="Y311" s="258"/>
      <c r="Z311" s="258"/>
      <c r="AA311" s="258"/>
    </row>
    <row r="312" spans="1:27" ht="14.25" hidden="1" customHeight="1">
      <c r="A312" s="125">
        <v>0.01</v>
      </c>
      <c r="B312" s="125">
        <v>0.49</v>
      </c>
      <c r="C312" s="125">
        <v>0.5</v>
      </c>
      <c r="D312" s="258">
        <f t="shared" si="38"/>
        <v>0.29147861116000001</v>
      </c>
      <c r="E312" s="258">
        <f t="shared" si="38"/>
        <v>0.28758293083999997</v>
      </c>
      <c r="F312" s="258">
        <f t="shared" si="27"/>
        <v>0.28758293083999997</v>
      </c>
      <c r="G312" s="258"/>
      <c r="H312" s="258"/>
      <c r="I312" s="258"/>
      <c r="J312" s="258">
        <f t="shared" si="39"/>
        <v>0.30348638000000006</v>
      </c>
      <c r="K312" s="258">
        <f t="shared" si="39"/>
        <v>0.307238381</v>
      </c>
      <c r="L312" s="258">
        <f t="shared" si="29"/>
        <v>0.30348638000000006</v>
      </c>
      <c r="M312" s="258"/>
      <c r="N312" s="258"/>
      <c r="O312" s="258"/>
      <c r="P312" s="258">
        <f t="shared" si="40"/>
        <v>0.33899189000000002</v>
      </c>
      <c r="Q312" s="258">
        <f t="shared" si="40"/>
        <v>0.34716459880000006</v>
      </c>
      <c r="R312" s="258">
        <f t="shared" si="31"/>
        <v>0.33899189000000002</v>
      </c>
      <c r="S312" s="258"/>
      <c r="T312" s="258">
        <f t="shared" si="41"/>
        <v>0.50002507984011202</v>
      </c>
      <c r="U312" s="258">
        <f t="shared" si="41"/>
        <v>0.49594331308879602</v>
      </c>
      <c r="V312" s="258">
        <f t="shared" si="41"/>
        <v>0.50393667331014003</v>
      </c>
      <c r="W312" s="258">
        <f t="shared" si="33"/>
        <v>0.49594331308879602</v>
      </c>
      <c r="X312" s="258"/>
      <c r="Y312" s="258"/>
      <c r="Z312" s="258"/>
      <c r="AA312" s="258"/>
    </row>
    <row r="313" spans="1:27" ht="14.25" hidden="1" customHeight="1">
      <c r="A313" s="125">
        <v>0.01</v>
      </c>
      <c r="B313" s="125">
        <v>0.5</v>
      </c>
      <c r="C313" s="125">
        <v>0.49</v>
      </c>
      <c r="D313" s="258">
        <f t="shared" si="38"/>
        <v>0.29134571200000003</v>
      </c>
      <c r="E313" s="258">
        <f t="shared" si="38"/>
        <v>0.28770926083999998</v>
      </c>
      <c r="F313" s="258">
        <f t="shared" si="27"/>
        <v>0.28770926083999998</v>
      </c>
      <c r="G313" s="258"/>
      <c r="H313" s="258"/>
      <c r="I313" s="258"/>
      <c r="J313" s="258">
        <f t="shared" si="39"/>
        <v>0.30335583900000007</v>
      </c>
      <c r="K313" s="258">
        <f t="shared" si="39"/>
        <v>0.30736471100000001</v>
      </c>
      <c r="L313" s="258">
        <f t="shared" si="29"/>
        <v>0.30335583900000007</v>
      </c>
      <c r="M313" s="258"/>
      <c r="N313" s="258"/>
      <c r="O313" s="258"/>
      <c r="P313" s="258">
        <f t="shared" si="40"/>
        <v>0.33899525880000003</v>
      </c>
      <c r="Q313" s="258">
        <f t="shared" si="40"/>
        <v>0.34716122999999999</v>
      </c>
      <c r="R313" s="258">
        <f t="shared" si="31"/>
        <v>0.33899525880000003</v>
      </c>
      <c r="S313" s="258"/>
      <c r="T313" s="258">
        <f t="shared" si="41"/>
        <v>0.49985513991560004</v>
      </c>
      <c r="U313" s="258">
        <f t="shared" si="41"/>
        <v>0.49602586047959607</v>
      </c>
      <c r="V313" s="258">
        <f t="shared" si="41"/>
        <v>0.50401922811229993</v>
      </c>
      <c r="W313" s="258">
        <f t="shared" si="33"/>
        <v>0.49602586047959607</v>
      </c>
      <c r="X313" s="258"/>
      <c r="Y313" s="258"/>
      <c r="Z313" s="258"/>
      <c r="AA313" s="258"/>
    </row>
    <row r="314" spans="1:27" ht="14.25" hidden="1" customHeight="1">
      <c r="A314" s="125">
        <v>0.01</v>
      </c>
      <c r="B314" s="125">
        <v>0.51</v>
      </c>
      <c r="C314" s="125">
        <v>0.48</v>
      </c>
      <c r="D314" s="258">
        <f t="shared" si="38"/>
        <v>0.29121281284</v>
      </c>
      <c r="E314" s="258">
        <f t="shared" si="38"/>
        <v>0.28783559083999999</v>
      </c>
      <c r="F314" s="258">
        <f t="shared" si="27"/>
        <v>0.28783559083999999</v>
      </c>
      <c r="G314" s="258"/>
      <c r="H314" s="258"/>
      <c r="I314" s="258"/>
      <c r="J314" s="258">
        <f t="shared" si="39"/>
        <v>0.30322529800000003</v>
      </c>
      <c r="K314" s="258">
        <f t="shared" si="39"/>
        <v>0.30749104100000002</v>
      </c>
      <c r="L314" s="258">
        <f t="shared" si="29"/>
        <v>0.30322529800000003</v>
      </c>
      <c r="M314" s="258"/>
      <c r="N314" s="258"/>
      <c r="O314" s="258"/>
      <c r="P314" s="258">
        <f t="shared" si="40"/>
        <v>0.33899862759999999</v>
      </c>
      <c r="Q314" s="258">
        <f t="shared" si="40"/>
        <v>0.34715786120000003</v>
      </c>
      <c r="R314" s="258">
        <f t="shared" si="31"/>
        <v>0.33899862759999999</v>
      </c>
      <c r="S314" s="258"/>
      <c r="T314" s="258">
        <f t="shared" si="41"/>
        <v>0.49968519999108801</v>
      </c>
      <c r="U314" s="258">
        <f t="shared" si="41"/>
        <v>0.49610840787039606</v>
      </c>
      <c r="V314" s="258">
        <f t="shared" si="41"/>
        <v>0.50410178291445995</v>
      </c>
      <c r="W314" s="258">
        <f t="shared" si="33"/>
        <v>0.49610840787039606</v>
      </c>
      <c r="X314" s="258"/>
      <c r="Y314" s="258"/>
      <c r="Z314" s="258"/>
      <c r="AA314" s="258"/>
    </row>
    <row r="315" spans="1:27" ht="14.25" hidden="1" customHeight="1">
      <c r="A315" s="125">
        <v>0.01</v>
      </c>
      <c r="B315" s="125">
        <v>0.52</v>
      </c>
      <c r="C315" s="125">
        <v>0.47</v>
      </c>
      <c r="D315" s="258">
        <f t="shared" si="38"/>
        <v>0.29107991367999997</v>
      </c>
      <c r="E315" s="258">
        <f t="shared" si="38"/>
        <v>0.28796192084</v>
      </c>
      <c r="F315" s="258">
        <f t="shared" si="27"/>
        <v>0.28796192084</v>
      </c>
      <c r="G315" s="258"/>
      <c r="H315" s="258"/>
      <c r="I315" s="258"/>
      <c r="J315" s="258">
        <f t="shared" si="39"/>
        <v>0.30309475700000005</v>
      </c>
      <c r="K315" s="258">
        <f t="shared" si="39"/>
        <v>0.30761737099999997</v>
      </c>
      <c r="L315" s="258">
        <f t="shared" si="29"/>
        <v>0.30309475700000005</v>
      </c>
      <c r="M315" s="258"/>
      <c r="N315" s="258"/>
      <c r="O315" s="258"/>
      <c r="P315" s="258">
        <f t="shared" si="40"/>
        <v>0.33900199640000001</v>
      </c>
      <c r="Q315" s="258">
        <f t="shared" si="40"/>
        <v>0.34715449240000001</v>
      </c>
      <c r="R315" s="258">
        <f t="shared" si="31"/>
        <v>0.33900199640000001</v>
      </c>
      <c r="S315" s="258"/>
      <c r="T315" s="258">
        <f t="shared" si="41"/>
        <v>0.49951526006657598</v>
      </c>
      <c r="U315" s="258">
        <f t="shared" si="41"/>
        <v>0.49619095526119605</v>
      </c>
      <c r="V315" s="258">
        <f t="shared" si="41"/>
        <v>0.50418433771661997</v>
      </c>
      <c r="W315" s="258">
        <f t="shared" si="33"/>
        <v>0.49619095526119605</v>
      </c>
      <c r="X315" s="258"/>
      <c r="Y315" s="258"/>
      <c r="Z315" s="258"/>
      <c r="AA315" s="258"/>
    </row>
    <row r="316" spans="1:27" ht="14.25" hidden="1" customHeight="1">
      <c r="A316" s="125">
        <v>0.01</v>
      </c>
      <c r="B316" s="125">
        <v>0.53</v>
      </c>
      <c r="C316" s="125">
        <v>0.46</v>
      </c>
      <c r="D316" s="258">
        <f t="shared" si="38"/>
        <v>0.29094701452000005</v>
      </c>
      <c r="E316" s="258">
        <f t="shared" si="38"/>
        <v>0.28808825084</v>
      </c>
      <c r="F316" s="258">
        <f t="shared" si="27"/>
        <v>0.28808825084</v>
      </c>
      <c r="G316" s="258"/>
      <c r="H316" s="258"/>
      <c r="I316" s="258"/>
      <c r="J316" s="258">
        <f t="shared" si="39"/>
        <v>0.30296421600000006</v>
      </c>
      <c r="K316" s="258">
        <f t="shared" si="39"/>
        <v>0.30774370100000004</v>
      </c>
      <c r="L316" s="258">
        <f t="shared" si="29"/>
        <v>0.30296421600000006</v>
      </c>
      <c r="M316" s="258"/>
      <c r="N316" s="258"/>
      <c r="O316" s="258"/>
      <c r="P316" s="258">
        <f t="shared" si="40"/>
        <v>0.33900536520000002</v>
      </c>
      <c r="Q316" s="258">
        <f t="shared" si="40"/>
        <v>0.3471511236</v>
      </c>
      <c r="R316" s="258">
        <f t="shared" si="31"/>
        <v>0.33900536520000002</v>
      </c>
      <c r="S316" s="258"/>
      <c r="T316" s="258">
        <f t="shared" si="41"/>
        <v>0.49934532014206401</v>
      </c>
      <c r="U316" s="258">
        <f t="shared" si="41"/>
        <v>0.4962735026519961</v>
      </c>
      <c r="V316" s="258">
        <f t="shared" si="41"/>
        <v>0.50426689251877999</v>
      </c>
      <c r="W316" s="258">
        <f t="shared" si="33"/>
        <v>0.4962735026519961</v>
      </c>
      <c r="X316" s="258"/>
      <c r="Y316" s="258"/>
      <c r="Z316" s="258"/>
      <c r="AA316" s="258"/>
    </row>
    <row r="317" spans="1:27" ht="14.25" hidden="1" customHeight="1">
      <c r="A317" s="125">
        <v>0.01</v>
      </c>
      <c r="B317" s="125">
        <v>0.54</v>
      </c>
      <c r="C317" s="125">
        <v>0.45</v>
      </c>
      <c r="D317" s="258">
        <f t="shared" si="38"/>
        <v>0.29081411536000001</v>
      </c>
      <c r="E317" s="258">
        <f t="shared" si="38"/>
        <v>0.28821458084000001</v>
      </c>
      <c r="F317" s="258">
        <f t="shared" si="27"/>
        <v>0.28821458084000001</v>
      </c>
      <c r="G317" s="258"/>
      <c r="H317" s="258"/>
      <c r="I317" s="258"/>
      <c r="J317" s="258">
        <f t="shared" si="39"/>
        <v>0.30283367500000008</v>
      </c>
      <c r="K317" s="258">
        <f t="shared" si="39"/>
        <v>0.30787003100000004</v>
      </c>
      <c r="L317" s="258">
        <f t="shared" si="29"/>
        <v>0.30283367500000008</v>
      </c>
      <c r="M317" s="258"/>
      <c r="N317" s="258"/>
      <c r="O317" s="258"/>
      <c r="P317" s="258">
        <f t="shared" si="40"/>
        <v>0.33900873400000003</v>
      </c>
      <c r="Q317" s="258">
        <f t="shared" si="40"/>
        <v>0.34714775480000004</v>
      </c>
      <c r="R317" s="258">
        <f t="shared" si="31"/>
        <v>0.33900873400000003</v>
      </c>
      <c r="S317" s="258"/>
      <c r="T317" s="258">
        <f t="shared" si="41"/>
        <v>0.49917538021755203</v>
      </c>
      <c r="U317" s="258">
        <f t="shared" si="41"/>
        <v>0.49635605004279609</v>
      </c>
      <c r="V317" s="258">
        <f t="shared" si="41"/>
        <v>0.50434944732094</v>
      </c>
      <c r="W317" s="258">
        <f t="shared" si="33"/>
        <v>0.49635605004279609</v>
      </c>
      <c r="X317" s="258"/>
      <c r="Y317" s="258"/>
      <c r="Z317" s="258"/>
      <c r="AA317" s="258"/>
    </row>
    <row r="318" spans="1:27" ht="14.25" hidden="1" customHeight="1">
      <c r="A318" s="125">
        <v>0.01</v>
      </c>
      <c r="B318" s="125">
        <v>0.55000000000000004</v>
      </c>
      <c r="C318" s="125">
        <v>0.44</v>
      </c>
      <c r="D318" s="258">
        <f t="shared" si="38"/>
        <v>0.29068121619999998</v>
      </c>
      <c r="E318" s="258">
        <f t="shared" si="38"/>
        <v>0.28834091084000002</v>
      </c>
      <c r="F318" s="258">
        <f t="shared" si="27"/>
        <v>0.28834091084000002</v>
      </c>
      <c r="G318" s="258"/>
      <c r="H318" s="258"/>
      <c r="I318" s="258"/>
      <c r="J318" s="258">
        <f t="shared" si="39"/>
        <v>0.30270313400000004</v>
      </c>
      <c r="K318" s="258">
        <f t="shared" si="39"/>
        <v>0.30799636100000005</v>
      </c>
      <c r="L318" s="258">
        <f t="shared" si="29"/>
        <v>0.30270313400000004</v>
      </c>
      <c r="M318" s="258"/>
      <c r="N318" s="258"/>
      <c r="O318" s="258"/>
      <c r="P318" s="258">
        <f t="shared" si="40"/>
        <v>0.33901210280000005</v>
      </c>
      <c r="Q318" s="258">
        <f t="shared" si="40"/>
        <v>0.34714438600000003</v>
      </c>
      <c r="R318" s="258">
        <f t="shared" si="31"/>
        <v>0.33901210280000005</v>
      </c>
      <c r="S318" s="258"/>
      <c r="T318" s="258">
        <f t="shared" si="41"/>
        <v>0.49900544029304006</v>
      </c>
      <c r="U318" s="258">
        <f t="shared" si="41"/>
        <v>0.49643859743359608</v>
      </c>
      <c r="V318" s="258">
        <f t="shared" si="41"/>
        <v>0.50443200212309991</v>
      </c>
      <c r="W318" s="258">
        <f t="shared" si="33"/>
        <v>0.49643859743359608</v>
      </c>
      <c r="X318" s="258"/>
      <c r="Y318" s="258"/>
      <c r="Z318" s="258"/>
      <c r="AA318" s="258"/>
    </row>
    <row r="319" spans="1:27" ht="14.25" hidden="1" customHeight="1">
      <c r="A319" s="125">
        <v>0.01</v>
      </c>
      <c r="B319" s="125">
        <v>0.56000000000000005</v>
      </c>
      <c r="C319" s="125">
        <v>0.43</v>
      </c>
      <c r="D319" s="258">
        <f t="shared" si="38"/>
        <v>0.29054831704000006</v>
      </c>
      <c r="E319" s="258">
        <f t="shared" si="38"/>
        <v>0.28846724084000003</v>
      </c>
      <c r="F319" s="258">
        <f t="shared" si="27"/>
        <v>0.28846724084000003</v>
      </c>
      <c r="G319" s="258"/>
      <c r="H319" s="258"/>
      <c r="I319" s="258"/>
      <c r="J319" s="258">
        <f t="shared" si="39"/>
        <v>0.30257259300000006</v>
      </c>
      <c r="K319" s="258">
        <f t="shared" si="39"/>
        <v>0.308122691</v>
      </c>
      <c r="L319" s="258">
        <f t="shared" si="29"/>
        <v>0.30257259300000006</v>
      </c>
      <c r="M319" s="258"/>
      <c r="N319" s="258"/>
      <c r="O319" s="258"/>
      <c r="P319" s="258">
        <f t="shared" si="40"/>
        <v>0.33901547160000001</v>
      </c>
      <c r="Q319" s="258">
        <f t="shared" si="40"/>
        <v>0.34714101720000007</v>
      </c>
      <c r="R319" s="258">
        <f t="shared" si="31"/>
        <v>0.33901547160000001</v>
      </c>
      <c r="S319" s="258"/>
      <c r="T319" s="258">
        <f t="shared" si="41"/>
        <v>0.49883550036852803</v>
      </c>
      <c r="U319" s="258">
        <f t="shared" si="41"/>
        <v>0.49652114482439602</v>
      </c>
      <c r="V319" s="258">
        <f t="shared" si="41"/>
        <v>0.50451455692526004</v>
      </c>
      <c r="W319" s="258">
        <f t="shared" si="33"/>
        <v>0.49652114482439602</v>
      </c>
      <c r="X319" s="258"/>
      <c r="Y319" s="258"/>
      <c r="Z319" s="258"/>
      <c r="AA319" s="258"/>
    </row>
    <row r="320" spans="1:27" ht="14.25" hidden="1" customHeight="1">
      <c r="A320" s="125">
        <v>0.01</v>
      </c>
      <c r="B320" s="125">
        <v>0.56999999999999995</v>
      </c>
      <c r="C320" s="125">
        <v>0.42</v>
      </c>
      <c r="D320" s="258">
        <f t="shared" si="38"/>
        <v>0.29041541787999997</v>
      </c>
      <c r="E320" s="258">
        <f t="shared" si="38"/>
        <v>0.28859357083999998</v>
      </c>
      <c r="F320" s="258">
        <f t="shared" si="27"/>
        <v>0.28859357083999998</v>
      </c>
      <c r="G320" s="258"/>
      <c r="H320" s="258"/>
      <c r="I320" s="258"/>
      <c r="J320" s="258">
        <f t="shared" si="39"/>
        <v>0.30244205200000002</v>
      </c>
      <c r="K320" s="258">
        <f t="shared" si="39"/>
        <v>0.30824902100000001</v>
      </c>
      <c r="L320" s="258">
        <f t="shared" si="29"/>
        <v>0.30244205200000002</v>
      </c>
      <c r="M320" s="258"/>
      <c r="N320" s="258"/>
      <c r="O320" s="258"/>
      <c r="P320" s="258">
        <f t="shared" si="40"/>
        <v>0.33901884039999997</v>
      </c>
      <c r="Q320" s="258">
        <f t="shared" si="40"/>
        <v>0.3471376484</v>
      </c>
      <c r="R320" s="258">
        <f t="shared" si="31"/>
        <v>0.33901884039999997</v>
      </c>
      <c r="S320" s="258"/>
      <c r="T320" s="258">
        <f t="shared" si="41"/>
        <v>0.498665560444016</v>
      </c>
      <c r="U320" s="258">
        <f t="shared" si="41"/>
        <v>0.49660369221519601</v>
      </c>
      <c r="V320" s="258">
        <f t="shared" si="41"/>
        <v>0.50459711172741994</v>
      </c>
      <c r="W320" s="258">
        <f t="shared" si="33"/>
        <v>0.49660369221519601</v>
      </c>
      <c r="X320" s="258"/>
      <c r="Y320" s="258"/>
      <c r="Z320" s="258"/>
      <c r="AA320" s="258"/>
    </row>
    <row r="321" spans="1:27" ht="14.25" hidden="1" customHeight="1">
      <c r="A321" s="125">
        <v>0.01</v>
      </c>
      <c r="B321" s="125">
        <v>0.57999999999999996</v>
      </c>
      <c r="C321" s="125">
        <v>0.41</v>
      </c>
      <c r="D321" s="258">
        <f t="shared" si="38"/>
        <v>0.29028251871999999</v>
      </c>
      <c r="E321" s="258">
        <f t="shared" si="38"/>
        <v>0.28871990083999999</v>
      </c>
      <c r="F321" s="258">
        <f t="shared" si="27"/>
        <v>0.28871990083999999</v>
      </c>
      <c r="G321" s="258"/>
      <c r="H321" s="258"/>
      <c r="I321" s="258"/>
      <c r="J321" s="258">
        <f t="shared" si="39"/>
        <v>0.30231151099999998</v>
      </c>
      <c r="K321" s="258">
        <f t="shared" si="39"/>
        <v>0.30837535099999996</v>
      </c>
      <c r="L321" s="258">
        <f t="shared" si="29"/>
        <v>0.30231151099999998</v>
      </c>
      <c r="M321" s="258"/>
      <c r="N321" s="258"/>
      <c r="O321" s="258"/>
      <c r="P321" s="258">
        <f t="shared" si="40"/>
        <v>0.33902220920000004</v>
      </c>
      <c r="Q321" s="258">
        <f t="shared" si="40"/>
        <v>0.34713427959999998</v>
      </c>
      <c r="R321" s="258">
        <f t="shared" si="31"/>
        <v>0.33902220920000004</v>
      </c>
      <c r="S321" s="258"/>
      <c r="T321" s="258">
        <f t="shared" si="41"/>
        <v>0.49849562051950397</v>
      </c>
      <c r="U321" s="258">
        <f t="shared" si="41"/>
        <v>0.496686239605996</v>
      </c>
      <c r="V321" s="258">
        <f t="shared" si="41"/>
        <v>0.50467966652957985</v>
      </c>
      <c r="W321" s="258">
        <f t="shared" si="33"/>
        <v>0.496686239605996</v>
      </c>
      <c r="X321" s="258"/>
      <c r="Y321" s="258"/>
      <c r="Z321" s="258"/>
      <c r="AA321" s="258"/>
    </row>
    <row r="322" spans="1:27" ht="14.25" hidden="1" customHeight="1">
      <c r="A322" s="125">
        <v>0.01</v>
      </c>
      <c r="B322" s="125">
        <v>0.59</v>
      </c>
      <c r="C322" s="125">
        <v>0.4</v>
      </c>
      <c r="D322" s="258">
        <f t="shared" si="38"/>
        <v>0.29014961956000002</v>
      </c>
      <c r="E322" s="258">
        <f t="shared" si="38"/>
        <v>0.28884623084</v>
      </c>
      <c r="F322" s="258">
        <f t="shared" si="27"/>
        <v>0.28884623084</v>
      </c>
      <c r="G322" s="258"/>
      <c r="H322" s="258"/>
      <c r="I322" s="258"/>
      <c r="J322" s="258">
        <f t="shared" si="39"/>
        <v>0.30218097000000005</v>
      </c>
      <c r="K322" s="258">
        <f t="shared" si="39"/>
        <v>0.30850168099999997</v>
      </c>
      <c r="L322" s="258">
        <f t="shared" si="29"/>
        <v>0.30218097000000005</v>
      </c>
      <c r="M322" s="258"/>
      <c r="N322" s="258"/>
      <c r="O322" s="258"/>
      <c r="P322" s="258">
        <f t="shared" si="40"/>
        <v>0.33902557799999999</v>
      </c>
      <c r="Q322" s="258">
        <f t="shared" si="40"/>
        <v>0.34713091080000003</v>
      </c>
      <c r="R322" s="258">
        <f t="shared" si="31"/>
        <v>0.33902557799999999</v>
      </c>
      <c r="S322" s="258"/>
      <c r="T322" s="258">
        <f t="shared" si="41"/>
        <v>0.49832568059499199</v>
      </c>
      <c r="U322" s="258">
        <f t="shared" si="41"/>
        <v>0.49676878699679605</v>
      </c>
      <c r="V322" s="258">
        <f t="shared" si="41"/>
        <v>0.50476222133173998</v>
      </c>
      <c r="W322" s="258">
        <f t="shared" si="33"/>
        <v>0.49676878699679605</v>
      </c>
      <c r="X322" s="258"/>
      <c r="Y322" s="258"/>
      <c r="Z322" s="258"/>
      <c r="AA322" s="258"/>
    </row>
    <row r="323" spans="1:27" ht="14.25" hidden="1" customHeight="1">
      <c r="A323" s="125">
        <v>0.01</v>
      </c>
      <c r="B323" s="125">
        <v>0.6</v>
      </c>
      <c r="C323" s="125">
        <v>0.39</v>
      </c>
      <c r="D323" s="258">
        <f t="shared" si="38"/>
        <v>0.29001672040000004</v>
      </c>
      <c r="E323" s="258">
        <f t="shared" si="38"/>
        <v>0.28897256084</v>
      </c>
      <c r="F323" s="258">
        <f t="shared" si="27"/>
        <v>0.28897256084</v>
      </c>
      <c r="G323" s="258"/>
      <c r="H323" s="258"/>
      <c r="I323" s="258"/>
      <c r="J323" s="258">
        <f t="shared" si="39"/>
        <v>0.30205042900000001</v>
      </c>
      <c r="K323" s="258">
        <f t="shared" si="39"/>
        <v>0.30862801100000004</v>
      </c>
      <c r="L323" s="258">
        <f t="shared" si="29"/>
        <v>0.30205042900000001</v>
      </c>
      <c r="M323" s="258"/>
      <c r="N323" s="258"/>
      <c r="O323" s="258"/>
      <c r="P323" s="258">
        <f t="shared" si="40"/>
        <v>0.33902894680000001</v>
      </c>
      <c r="Q323" s="258">
        <f t="shared" si="40"/>
        <v>0.34712754200000007</v>
      </c>
      <c r="R323" s="258">
        <f t="shared" si="31"/>
        <v>0.33902894680000001</v>
      </c>
      <c r="S323" s="258"/>
      <c r="T323" s="258">
        <f t="shared" si="41"/>
        <v>0.49815574067047996</v>
      </c>
      <c r="U323" s="258">
        <f t="shared" si="41"/>
        <v>0.49685133438759604</v>
      </c>
      <c r="V323" s="258">
        <f t="shared" si="41"/>
        <v>0.50484477613389989</v>
      </c>
      <c r="W323" s="258">
        <f t="shared" si="33"/>
        <v>0.49685133438759604</v>
      </c>
      <c r="X323" s="258"/>
      <c r="Y323" s="258"/>
      <c r="Z323" s="258"/>
      <c r="AA323" s="258"/>
    </row>
    <row r="324" spans="1:27" ht="14.25" hidden="1" customHeight="1">
      <c r="A324" s="125">
        <v>0.01</v>
      </c>
      <c r="B324" s="125">
        <v>0.61</v>
      </c>
      <c r="C324" s="125">
        <v>0.38</v>
      </c>
      <c r="D324" s="258">
        <f t="shared" si="38"/>
        <v>0.28988382124000001</v>
      </c>
      <c r="E324" s="258">
        <f t="shared" si="38"/>
        <v>0.28909889083999996</v>
      </c>
      <c r="F324" s="258">
        <f t="shared" si="27"/>
        <v>0.28909889083999996</v>
      </c>
      <c r="G324" s="258"/>
      <c r="H324" s="258"/>
      <c r="I324" s="258"/>
      <c r="J324" s="258">
        <f t="shared" si="39"/>
        <v>0.30191988800000003</v>
      </c>
      <c r="K324" s="258">
        <f t="shared" si="39"/>
        <v>0.30875434099999999</v>
      </c>
      <c r="L324" s="258">
        <f t="shared" si="29"/>
        <v>0.30191988800000003</v>
      </c>
      <c r="M324" s="258"/>
      <c r="N324" s="258"/>
      <c r="O324" s="258"/>
      <c r="P324" s="258">
        <f t="shared" si="40"/>
        <v>0.33903231560000002</v>
      </c>
      <c r="Q324" s="258">
        <f t="shared" si="40"/>
        <v>0.34712417320000005</v>
      </c>
      <c r="R324" s="258">
        <f t="shared" si="31"/>
        <v>0.33903231560000002</v>
      </c>
      <c r="S324" s="258"/>
      <c r="T324" s="258">
        <f t="shared" si="41"/>
        <v>0.49798580074596799</v>
      </c>
      <c r="U324" s="258">
        <f t="shared" si="41"/>
        <v>0.49693388177839604</v>
      </c>
      <c r="V324" s="258">
        <f t="shared" si="41"/>
        <v>0.5049273309360599</v>
      </c>
      <c r="W324" s="258">
        <f t="shared" si="33"/>
        <v>0.49693388177839604</v>
      </c>
      <c r="X324" s="258"/>
      <c r="Y324" s="258"/>
      <c r="Z324" s="258"/>
      <c r="AA324" s="258"/>
    </row>
    <row r="325" spans="1:27" ht="14.25" hidden="1" customHeight="1">
      <c r="A325" s="125">
        <v>0.01</v>
      </c>
      <c r="B325" s="125">
        <v>0.62</v>
      </c>
      <c r="C325" s="125">
        <v>0.37</v>
      </c>
      <c r="D325" s="258">
        <f t="shared" si="38"/>
        <v>0.28975092208000003</v>
      </c>
      <c r="E325" s="258">
        <f t="shared" si="38"/>
        <v>0.28922522084000002</v>
      </c>
      <c r="F325" s="258">
        <f t="shared" si="27"/>
        <v>0.28922522084000002</v>
      </c>
      <c r="G325" s="258"/>
      <c r="H325" s="258"/>
      <c r="I325" s="258"/>
      <c r="J325" s="258">
        <f t="shared" si="39"/>
        <v>0.30178934700000004</v>
      </c>
      <c r="K325" s="258">
        <f t="shared" si="39"/>
        <v>0.308880671</v>
      </c>
      <c r="L325" s="258">
        <f t="shared" si="29"/>
        <v>0.30178934700000004</v>
      </c>
      <c r="M325" s="258"/>
      <c r="N325" s="258"/>
      <c r="O325" s="258"/>
      <c r="P325" s="258">
        <f t="shared" si="40"/>
        <v>0.33903568440000004</v>
      </c>
      <c r="Q325" s="258">
        <f t="shared" si="40"/>
        <v>0.34712080440000004</v>
      </c>
      <c r="R325" s="258">
        <f t="shared" si="31"/>
        <v>0.33903568440000004</v>
      </c>
      <c r="S325" s="258"/>
      <c r="T325" s="258">
        <f t="shared" si="41"/>
        <v>0.49781586082145601</v>
      </c>
      <c r="U325" s="258">
        <f t="shared" si="41"/>
        <v>0.49701642916919603</v>
      </c>
      <c r="V325" s="258">
        <f t="shared" si="41"/>
        <v>0.50500988573821992</v>
      </c>
      <c r="W325" s="258">
        <f t="shared" si="33"/>
        <v>0.49701642916919603</v>
      </c>
      <c r="X325" s="258"/>
      <c r="Y325" s="258"/>
      <c r="Z325" s="258"/>
      <c r="AA325" s="258"/>
    </row>
    <row r="326" spans="1:27" ht="14.25" hidden="1" customHeight="1">
      <c r="A326" s="125">
        <v>0.01</v>
      </c>
      <c r="B326" s="125">
        <v>0.63</v>
      </c>
      <c r="C326" s="125">
        <v>0.36</v>
      </c>
      <c r="D326" s="258">
        <f t="shared" si="38"/>
        <v>0.28961802292</v>
      </c>
      <c r="E326" s="258">
        <f t="shared" si="38"/>
        <v>0.28935155083999997</v>
      </c>
      <c r="F326" s="258">
        <f t="shared" si="27"/>
        <v>0.28935155083999997</v>
      </c>
      <c r="G326" s="258"/>
      <c r="H326" s="258"/>
      <c r="I326" s="258"/>
      <c r="J326" s="258">
        <f t="shared" si="39"/>
        <v>0.30165880600000006</v>
      </c>
      <c r="K326" s="258">
        <f t="shared" si="39"/>
        <v>0.309007001</v>
      </c>
      <c r="L326" s="258">
        <f t="shared" si="29"/>
        <v>0.30165880600000006</v>
      </c>
      <c r="M326" s="258"/>
      <c r="N326" s="258"/>
      <c r="O326" s="258"/>
      <c r="P326" s="258">
        <f t="shared" si="40"/>
        <v>0.3390390532</v>
      </c>
      <c r="Q326" s="258">
        <f t="shared" si="40"/>
        <v>0.34711743560000008</v>
      </c>
      <c r="R326" s="258">
        <f t="shared" si="31"/>
        <v>0.3390390532</v>
      </c>
      <c r="S326" s="258"/>
      <c r="T326" s="258">
        <f t="shared" si="41"/>
        <v>0.49764592089694404</v>
      </c>
      <c r="U326" s="258">
        <f t="shared" si="41"/>
        <v>0.49709897655999602</v>
      </c>
      <c r="V326" s="258">
        <f t="shared" si="41"/>
        <v>0.50509244054037994</v>
      </c>
      <c r="W326" s="258">
        <f t="shared" si="33"/>
        <v>0.49709897655999602</v>
      </c>
      <c r="X326" s="258"/>
      <c r="Y326" s="258"/>
      <c r="Z326" s="258"/>
      <c r="AA326" s="258"/>
    </row>
    <row r="327" spans="1:27" ht="14.25" hidden="1" customHeight="1">
      <c r="A327" s="125">
        <v>0.01</v>
      </c>
      <c r="B327" s="125">
        <v>0.64</v>
      </c>
      <c r="C327" s="125">
        <v>0.35</v>
      </c>
      <c r="D327" s="258">
        <f t="shared" si="38"/>
        <v>0.28948512376000002</v>
      </c>
      <c r="E327" s="258">
        <f t="shared" si="38"/>
        <v>0.28947788084000003</v>
      </c>
      <c r="F327" s="258">
        <f t="shared" si="27"/>
        <v>0.28947788084000003</v>
      </c>
      <c r="G327" s="258"/>
      <c r="H327" s="258"/>
      <c r="I327" s="258"/>
      <c r="J327" s="258">
        <f t="shared" si="39"/>
        <v>0.30152826500000007</v>
      </c>
      <c r="K327" s="258">
        <f t="shared" si="39"/>
        <v>0.30913333100000001</v>
      </c>
      <c r="L327" s="258">
        <f t="shared" si="29"/>
        <v>0.30152826500000007</v>
      </c>
      <c r="M327" s="258"/>
      <c r="N327" s="258"/>
      <c r="O327" s="258"/>
      <c r="P327" s="258">
        <f t="shared" si="40"/>
        <v>0.33904242200000001</v>
      </c>
      <c r="Q327" s="258">
        <f t="shared" si="40"/>
        <v>0.34711406680000001</v>
      </c>
      <c r="R327" s="258">
        <f t="shared" si="31"/>
        <v>0.33904242200000001</v>
      </c>
      <c r="S327" s="258"/>
      <c r="T327" s="258">
        <f t="shared" si="41"/>
        <v>0.49747598097243201</v>
      </c>
      <c r="U327" s="258">
        <f t="shared" si="41"/>
        <v>0.49718152395079607</v>
      </c>
      <c r="V327" s="258">
        <f t="shared" si="41"/>
        <v>0.50517499534253996</v>
      </c>
      <c r="W327" s="258">
        <f t="shared" si="33"/>
        <v>0.49718152395079607</v>
      </c>
      <c r="X327" s="258"/>
      <c r="Y327" s="258"/>
      <c r="Z327" s="258"/>
      <c r="AA327" s="258"/>
    </row>
    <row r="328" spans="1:27" ht="14.25" hidden="1" customHeight="1">
      <c r="A328" s="125">
        <v>0.01</v>
      </c>
      <c r="B328" s="125">
        <v>0.65</v>
      </c>
      <c r="C328" s="125">
        <v>0.34</v>
      </c>
      <c r="D328" s="258">
        <f t="shared" si="38"/>
        <v>0.28935222459999999</v>
      </c>
      <c r="E328" s="258">
        <f t="shared" si="38"/>
        <v>0.28960421083999999</v>
      </c>
      <c r="F328" s="258">
        <f t="shared" si="27"/>
        <v>0.28935222459999999</v>
      </c>
      <c r="G328" s="258"/>
      <c r="H328" s="258"/>
      <c r="I328" s="258"/>
      <c r="J328" s="258">
        <f t="shared" si="39"/>
        <v>0.30139772400000003</v>
      </c>
      <c r="K328" s="258">
        <f t="shared" si="39"/>
        <v>0.30925966100000002</v>
      </c>
      <c r="L328" s="258">
        <f t="shared" si="29"/>
        <v>0.30139772400000003</v>
      </c>
      <c r="M328" s="258"/>
      <c r="N328" s="258"/>
      <c r="O328" s="258"/>
      <c r="P328" s="258">
        <f t="shared" si="40"/>
        <v>0.33904579080000002</v>
      </c>
      <c r="Q328" s="258">
        <f t="shared" si="40"/>
        <v>0.34711069800000005</v>
      </c>
      <c r="R328" s="258">
        <f t="shared" si="31"/>
        <v>0.33904579080000002</v>
      </c>
      <c r="S328" s="258"/>
      <c r="T328" s="258">
        <f t="shared" si="41"/>
        <v>0.49730604104792003</v>
      </c>
      <c r="U328" s="258">
        <f t="shared" si="41"/>
        <v>0.49726407134159606</v>
      </c>
      <c r="V328" s="258">
        <f t="shared" si="41"/>
        <v>0.50525755014469997</v>
      </c>
      <c r="W328" s="258">
        <f t="shared" si="33"/>
        <v>0.49726407134159606</v>
      </c>
      <c r="X328" s="258"/>
      <c r="Y328" s="258"/>
      <c r="Z328" s="258"/>
      <c r="AA328" s="258"/>
    </row>
    <row r="329" spans="1:27" ht="14.25" hidden="1" customHeight="1">
      <c r="A329" s="125">
        <v>0.01</v>
      </c>
      <c r="B329" s="125">
        <v>0.66</v>
      </c>
      <c r="C329" s="125">
        <v>0.33</v>
      </c>
      <c r="D329" s="258">
        <f t="shared" si="38"/>
        <v>0.28921932544000001</v>
      </c>
      <c r="E329" s="258">
        <f t="shared" si="38"/>
        <v>0.28973054083999999</v>
      </c>
      <c r="F329" s="258">
        <f t="shared" si="27"/>
        <v>0.28921932544000001</v>
      </c>
      <c r="G329" s="258"/>
      <c r="H329" s="258"/>
      <c r="I329" s="258"/>
      <c r="J329" s="258">
        <f t="shared" si="39"/>
        <v>0.30126718300000005</v>
      </c>
      <c r="K329" s="258">
        <f t="shared" si="39"/>
        <v>0.30938599100000003</v>
      </c>
      <c r="L329" s="258">
        <f t="shared" si="29"/>
        <v>0.30126718300000005</v>
      </c>
      <c r="M329" s="258"/>
      <c r="N329" s="258"/>
      <c r="O329" s="258"/>
      <c r="P329" s="258">
        <f t="shared" si="40"/>
        <v>0.33904915960000004</v>
      </c>
      <c r="Q329" s="258">
        <f t="shared" si="40"/>
        <v>0.34710732920000004</v>
      </c>
      <c r="R329" s="258">
        <f t="shared" si="31"/>
        <v>0.33904915960000004</v>
      </c>
      <c r="S329" s="258"/>
      <c r="T329" s="258">
        <f t="shared" si="41"/>
        <v>0.497136101123408</v>
      </c>
      <c r="U329" s="258">
        <f t="shared" si="41"/>
        <v>0.49734661873239605</v>
      </c>
      <c r="V329" s="258">
        <f t="shared" si="41"/>
        <v>0.50534010494685999</v>
      </c>
      <c r="W329" s="258">
        <f t="shared" si="33"/>
        <v>0.497136101123408</v>
      </c>
      <c r="X329" s="258"/>
      <c r="Y329" s="258"/>
      <c r="Z329" s="258"/>
      <c r="AA329" s="258"/>
    </row>
    <row r="330" spans="1:27" ht="14.25" hidden="1" customHeight="1">
      <c r="A330" s="125">
        <v>0.01</v>
      </c>
      <c r="B330" s="125">
        <v>0.67</v>
      </c>
      <c r="C330" s="125">
        <v>0.32</v>
      </c>
      <c r="D330" s="258">
        <f t="shared" si="38"/>
        <v>0.28908642628000003</v>
      </c>
      <c r="E330" s="258">
        <f t="shared" si="38"/>
        <v>0.28985687084</v>
      </c>
      <c r="F330" s="258">
        <f t="shared" si="27"/>
        <v>0.28908642628000003</v>
      </c>
      <c r="G330" s="258"/>
      <c r="H330" s="258"/>
      <c r="I330" s="258"/>
      <c r="J330" s="258">
        <f t="shared" si="39"/>
        <v>0.30113664200000007</v>
      </c>
      <c r="K330" s="258">
        <f t="shared" si="39"/>
        <v>0.30951232100000003</v>
      </c>
      <c r="L330" s="258">
        <f t="shared" si="29"/>
        <v>0.30113664200000007</v>
      </c>
      <c r="M330" s="258"/>
      <c r="N330" s="258"/>
      <c r="O330" s="258"/>
      <c r="P330" s="258">
        <f t="shared" si="40"/>
        <v>0.33905252840000005</v>
      </c>
      <c r="Q330" s="258">
        <f t="shared" si="40"/>
        <v>0.34710396040000002</v>
      </c>
      <c r="R330" s="258">
        <f t="shared" si="31"/>
        <v>0.33905252840000005</v>
      </c>
      <c r="S330" s="258"/>
      <c r="T330" s="258">
        <f t="shared" si="41"/>
        <v>0.49696616119889603</v>
      </c>
      <c r="U330" s="258">
        <f t="shared" si="41"/>
        <v>0.4974291661231961</v>
      </c>
      <c r="V330" s="258">
        <f t="shared" si="41"/>
        <v>0.5054226597490199</v>
      </c>
      <c r="W330" s="258">
        <f t="shared" si="33"/>
        <v>0.49696616119889603</v>
      </c>
      <c r="X330" s="258"/>
      <c r="Y330" s="258"/>
      <c r="Z330" s="258"/>
      <c r="AA330" s="258"/>
    </row>
    <row r="331" spans="1:27" ht="14.25" hidden="1" customHeight="1">
      <c r="A331" s="125">
        <v>0.01</v>
      </c>
      <c r="B331" s="125">
        <v>0.68</v>
      </c>
      <c r="C331" s="125">
        <v>0.31</v>
      </c>
      <c r="D331" s="258">
        <f t="shared" si="38"/>
        <v>0.28895352712000005</v>
      </c>
      <c r="E331" s="258">
        <f t="shared" si="38"/>
        <v>0.28998320084000001</v>
      </c>
      <c r="F331" s="258">
        <f t="shared" si="27"/>
        <v>0.28895352712000005</v>
      </c>
      <c r="G331" s="258"/>
      <c r="H331" s="258"/>
      <c r="I331" s="258"/>
      <c r="J331" s="258">
        <f t="shared" si="39"/>
        <v>0.30100610100000003</v>
      </c>
      <c r="K331" s="258">
        <f t="shared" si="39"/>
        <v>0.30963865099999999</v>
      </c>
      <c r="L331" s="258">
        <f t="shared" si="29"/>
        <v>0.30100610100000003</v>
      </c>
      <c r="M331" s="258"/>
      <c r="N331" s="258"/>
      <c r="O331" s="258"/>
      <c r="P331" s="258">
        <f t="shared" si="40"/>
        <v>0.33905589720000007</v>
      </c>
      <c r="Q331" s="258">
        <f t="shared" si="40"/>
        <v>0.34710059160000006</v>
      </c>
      <c r="R331" s="258">
        <f t="shared" si="31"/>
        <v>0.33905589720000007</v>
      </c>
      <c r="S331" s="258"/>
      <c r="T331" s="258">
        <f t="shared" si="41"/>
        <v>0.49679622127438405</v>
      </c>
      <c r="U331" s="258">
        <f t="shared" si="41"/>
        <v>0.49751171351399603</v>
      </c>
      <c r="V331" s="258">
        <f t="shared" si="41"/>
        <v>0.50550521455118003</v>
      </c>
      <c r="W331" s="258">
        <f t="shared" si="33"/>
        <v>0.49679622127438405</v>
      </c>
      <c r="X331" s="258"/>
      <c r="Y331" s="258"/>
      <c r="Z331" s="258"/>
      <c r="AA331" s="258"/>
    </row>
    <row r="332" spans="1:27" ht="14.25" hidden="1" customHeight="1">
      <c r="A332" s="125">
        <v>0.01</v>
      </c>
      <c r="B332" s="125">
        <v>0.69</v>
      </c>
      <c r="C332" s="125">
        <v>0.3</v>
      </c>
      <c r="D332" s="258">
        <f t="shared" si="38"/>
        <v>0.28882062795999996</v>
      </c>
      <c r="E332" s="258">
        <f t="shared" si="38"/>
        <v>0.29010953083999996</v>
      </c>
      <c r="F332" s="258">
        <f t="shared" si="27"/>
        <v>0.28882062795999996</v>
      </c>
      <c r="G332" s="258"/>
      <c r="H332" s="258"/>
      <c r="I332" s="258"/>
      <c r="J332" s="258">
        <f t="shared" si="39"/>
        <v>0.30087556000000004</v>
      </c>
      <c r="K332" s="258">
        <f t="shared" si="39"/>
        <v>0.30976498099999999</v>
      </c>
      <c r="L332" s="258">
        <f t="shared" si="29"/>
        <v>0.30087556000000004</v>
      </c>
      <c r="M332" s="258"/>
      <c r="N332" s="258"/>
      <c r="O332" s="258"/>
      <c r="P332" s="258">
        <f t="shared" si="40"/>
        <v>0.33905926600000003</v>
      </c>
      <c r="Q332" s="258">
        <f t="shared" si="40"/>
        <v>0.34709722279999999</v>
      </c>
      <c r="R332" s="258">
        <f t="shared" si="31"/>
        <v>0.33905926600000003</v>
      </c>
      <c r="S332" s="258"/>
      <c r="T332" s="258">
        <f t="shared" si="41"/>
        <v>0.49662628134987197</v>
      </c>
      <c r="U332" s="258">
        <f t="shared" si="41"/>
        <v>0.49759426090479597</v>
      </c>
      <c r="V332" s="258">
        <f t="shared" si="41"/>
        <v>0.50558776935333993</v>
      </c>
      <c r="W332" s="258">
        <f t="shared" si="33"/>
        <v>0.49662628134987197</v>
      </c>
      <c r="X332" s="258"/>
      <c r="Y332" s="258"/>
      <c r="Z332" s="258"/>
      <c r="AA332" s="258"/>
    </row>
    <row r="333" spans="1:27" ht="14.25" hidden="1" customHeight="1">
      <c r="A333" s="125">
        <v>0.01</v>
      </c>
      <c r="B333" s="125">
        <v>0.7</v>
      </c>
      <c r="C333" s="125">
        <v>0.28999999999999998</v>
      </c>
      <c r="D333" s="258">
        <f t="shared" si="38"/>
        <v>0.28868772879999999</v>
      </c>
      <c r="E333" s="258">
        <f t="shared" si="38"/>
        <v>0.29023586083999997</v>
      </c>
      <c r="F333" s="258">
        <f t="shared" si="27"/>
        <v>0.28868772879999999</v>
      </c>
      <c r="G333" s="258"/>
      <c r="H333" s="258"/>
      <c r="I333" s="258"/>
      <c r="J333" s="258">
        <f t="shared" si="39"/>
        <v>0.300745019</v>
      </c>
      <c r="K333" s="258">
        <f t="shared" si="39"/>
        <v>0.309891311</v>
      </c>
      <c r="L333" s="258">
        <f t="shared" si="29"/>
        <v>0.300745019</v>
      </c>
      <c r="M333" s="258"/>
      <c r="N333" s="258"/>
      <c r="O333" s="258"/>
      <c r="P333" s="258">
        <f t="shared" si="40"/>
        <v>0.33906263479999998</v>
      </c>
      <c r="Q333" s="258">
        <f t="shared" si="40"/>
        <v>0.34709385400000003</v>
      </c>
      <c r="R333" s="258">
        <f t="shared" si="31"/>
        <v>0.33906263479999998</v>
      </c>
      <c r="S333" s="258"/>
      <c r="T333" s="258">
        <f t="shared" si="41"/>
        <v>0.49645634142535999</v>
      </c>
      <c r="U333" s="258">
        <f t="shared" si="41"/>
        <v>0.49767680829559602</v>
      </c>
      <c r="V333" s="258">
        <f t="shared" si="41"/>
        <v>0.50567032415549995</v>
      </c>
      <c r="W333" s="258">
        <f t="shared" si="33"/>
        <v>0.49645634142535999</v>
      </c>
      <c r="X333" s="258"/>
      <c r="Y333" s="258"/>
      <c r="Z333" s="258"/>
      <c r="AA333" s="258"/>
    </row>
    <row r="334" spans="1:27" ht="14.25" hidden="1" customHeight="1">
      <c r="A334" s="125">
        <v>0.01</v>
      </c>
      <c r="B334" s="125">
        <v>0.71</v>
      </c>
      <c r="C334" s="125">
        <v>0.28000000000000003</v>
      </c>
      <c r="D334" s="258">
        <f t="shared" si="38"/>
        <v>0.28855482964000001</v>
      </c>
      <c r="E334" s="258">
        <f t="shared" si="38"/>
        <v>0.29036219084000003</v>
      </c>
      <c r="F334" s="258">
        <f t="shared" si="27"/>
        <v>0.28855482964000001</v>
      </c>
      <c r="G334" s="258"/>
      <c r="H334" s="258"/>
      <c r="I334" s="258"/>
      <c r="J334" s="258">
        <f t="shared" si="39"/>
        <v>0.30061447800000002</v>
      </c>
      <c r="K334" s="258">
        <f t="shared" si="39"/>
        <v>0.31001764100000001</v>
      </c>
      <c r="L334" s="258">
        <f t="shared" si="29"/>
        <v>0.30061447800000002</v>
      </c>
      <c r="M334" s="258"/>
      <c r="N334" s="258"/>
      <c r="O334" s="258"/>
      <c r="P334" s="258">
        <f t="shared" si="40"/>
        <v>0.3390660036</v>
      </c>
      <c r="Q334" s="258">
        <f t="shared" si="40"/>
        <v>0.34709048520000002</v>
      </c>
      <c r="R334" s="258">
        <f t="shared" si="31"/>
        <v>0.3390660036</v>
      </c>
      <c r="S334" s="258"/>
      <c r="T334" s="258">
        <f t="shared" si="41"/>
        <v>0.49628640150084802</v>
      </c>
      <c r="U334" s="258">
        <f t="shared" si="41"/>
        <v>0.49775935568639601</v>
      </c>
      <c r="V334" s="258">
        <f t="shared" si="41"/>
        <v>0.50575287895765997</v>
      </c>
      <c r="W334" s="258">
        <f t="shared" si="33"/>
        <v>0.49628640150084802</v>
      </c>
      <c r="X334" s="258"/>
      <c r="Y334" s="258"/>
      <c r="Z334" s="258"/>
      <c r="AA334" s="258"/>
    </row>
    <row r="335" spans="1:27" ht="14.25" hidden="1" customHeight="1">
      <c r="A335" s="125">
        <v>0.01</v>
      </c>
      <c r="B335" s="125">
        <v>0.72</v>
      </c>
      <c r="C335" s="125">
        <v>0.27</v>
      </c>
      <c r="D335" s="258">
        <f t="shared" si="38"/>
        <v>0.28842193048000003</v>
      </c>
      <c r="E335" s="258">
        <f t="shared" si="38"/>
        <v>0.29048852083999999</v>
      </c>
      <c r="F335" s="258">
        <f t="shared" si="27"/>
        <v>0.28842193048000003</v>
      </c>
      <c r="G335" s="258"/>
      <c r="H335" s="258"/>
      <c r="I335" s="258"/>
      <c r="J335" s="258">
        <f t="shared" si="39"/>
        <v>0.30048393700000003</v>
      </c>
      <c r="K335" s="258">
        <f t="shared" si="39"/>
        <v>0.31014397100000002</v>
      </c>
      <c r="L335" s="258">
        <f t="shared" si="29"/>
        <v>0.30048393700000003</v>
      </c>
      <c r="M335" s="258"/>
      <c r="N335" s="258"/>
      <c r="O335" s="258"/>
      <c r="P335" s="258">
        <f t="shared" si="40"/>
        <v>0.33906937240000001</v>
      </c>
      <c r="Q335" s="258">
        <f t="shared" si="40"/>
        <v>0.34708711640000001</v>
      </c>
      <c r="R335" s="258">
        <f t="shared" si="31"/>
        <v>0.33906937240000001</v>
      </c>
      <c r="S335" s="258"/>
      <c r="T335" s="258">
        <f t="shared" si="41"/>
        <v>0.49611646157633599</v>
      </c>
      <c r="U335" s="258">
        <f t="shared" si="41"/>
        <v>0.497841903077196</v>
      </c>
      <c r="V335" s="258">
        <f t="shared" si="41"/>
        <v>0.50583543375981987</v>
      </c>
      <c r="W335" s="258">
        <f t="shared" si="33"/>
        <v>0.49611646157633599</v>
      </c>
      <c r="X335" s="258"/>
      <c r="Y335" s="258"/>
      <c r="Z335" s="258"/>
      <c r="AA335" s="258"/>
    </row>
    <row r="336" spans="1:27" ht="14.25" hidden="1" customHeight="1">
      <c r="A336" s="125">
        <v>0.01</v>
      </c>
      <c r="B336" s="125">
        <v>0.73</v>
      </c>
      <c r="C336" s="125">
        <v>0.26</v>
      </c>
      <c r="D336" s="258">
        <f t="shared" si="38"/>
        <v>0.28828903132</v>
      </c>
      <c r="E336" s="258">
        <f t="shared" si="38"/>
        <v>0.29061485083999999</v>
      </c>
      <c r="F336" s="258">
        <f t="shared" si="27"/>
        <v>0.28828903132</v>
      </c>
      <c r="G336" s="258"/>
      <c r="H336" s="258"/>
      <c r="I336" s="258"/>
      <c r="J336" s="258">
        <f t="shared" si="39"/>
        <v>0.30035339599999999</v>
      </c>
      <c r="K336" s="258">
        <f t="shared" si="39"/>
        <v>0.31027030100000003</v>
      </c>
      <c r="L336" s="258">
        <f t="shared" si="29"/>
        <v>0.30035339599999999</v>
      </c>
      <c r="M336" s="258"/>
      <c r="N336" s="258"/>
      <c r="O336" s="258"/>
      <c r="P336" s="258">
        <f t="shared" si="40"/>
        <v>0.33907274120000008</v>
      </c>
      <c r="Q336" s="258">
        <f t="shared" si="40"/>
        <v>0.34708374760000005</v>
      </c>
      <c r="R336" s="258">
        <f t="shared" si="31"/>
        <v>0.33907274120000008</v>
      </c>
      <c r="S336" s="258"/>
      <c r="T336" s="258">
        <f t="shared" si="41"/>
        <v>0.49594652165182396</v>
      </c>
      <c r="U336" s="258">
        <f t="shared" si="41"/>
        <v>0.49792445046799605</v>
      </c>
      <c r="V336" s="258">
        <f t="shared" si="41"/>
        <v>0.50591798856198</v>
      </c>
      <c r="W336" s="258">
        <f t="shared" si="33"/>
        <v>0.49594652165182396</v>
      </c>
      <c r="X336" s="258"/>
      <c r="Y336" s="258"/>
      <c r="Z336" s="258"/>
      <c r="AA336" s="258"/>
    </row>
    <row r="337" spans="1:27" ht="14.25" hidden="1" customHeight="1">
      <c r="A337" s="125">
        <v>0.01</v>
      </c>
      <c r="B337" s="125">
        <v>0.74</v>
      </c>
      <c r="C337" s="125">
        <v>0.25</v>
      </c>
      <c r="D337" s="258">
        <f t="shared" si="38"/>
        <v>0.28815613216000002</v>
      </c>
      <c r="E337" s="258">
        <f t="shared" si="38"/>
        <v>0.29074118084</v>
      </c>
      <c r="F337" s="258">
        <f t="shared" si="27"/>
        <v>0.28815613216000002</v>
      </c>
      <c r="G337" s="258"/>
      <c r="H337" s="258"/>
      <c r="I337" s="258"/>
      <c r="J337" s="258">
        <f t="shared" si="39"/>
        <v>0.30022285500000001</v>
      </c>
      <c r="K337" s="258">
        <f t="shared" si="39"/>
        <v>0.31039663099999998</v>
      </c>
      <c r="L337" s="258">
        <f t="shared" si="29"/>
        <v>0.30022285500000001</v>
      </c>
      <c r="M337" s="258"/>
      <c r="N337" s="258"/>
      <c r="O337" s="258"/>
      <c r="P337" s="258">
        <f t="shared" si="40"/>
        <v>0.33907611000000004</v>
      </c>
      <c r="Q337" s="258">
        <f t="shared" si="40"/>
        <v>0.34708037880000003</v>
      </c>
      <c r="R337" s="258">
        <f t="shared" si="31"/>
        <v>0.33907611000000004</v>
      </c>
      <c r="S337" s="258"/>
      <c r="T337" s="258">
        <f t="shared" si="41"/>
        <v>0.49577658172731198</v>
      </c>
      <c r="U337" s="258">
        <f t="shared" si="41"/>
        <v>0.49800699785879599</v>
      </c>
      <c r="V337" s="258">
        <f t="shared" si="41"/>
        <v>0.50600054336413991</v>
      </c>
      <c r="W337" s="258">
        <f t="shared" si="33"/>
        <v>0.49577658172731198</v>
      </c>
      <c r="X337" s="258"/>
      <c r="Y337" s="258"/>
      <c r="Z337" s="258"/>
      <c r="AA337" s="258"/>
    </row>
    <row r="338" spans="1:27" ht="14.25" hidden="1" customHeight="1">
      <c r="A338" s="125">
        <v>0.01</v>
      </c>
      <c r="B338" s="125">
        <v>0.75</v>
      </c>
      <c r="C338" s="125">
        <v>0.24</v>
      </c>
      <c r="D338" s="258">
        <f t="shared" si="38"/>
        <v>0.28802323299999999</v>
      </c>
      <c r="E338" s="258">
        <f t="shared" si="38"/>
        <v>0.29086751084000001</v>
      </c>
      <c r="F338" s="258">
        <f t="shared" si="27"/>
        <v>0.28802323299999999</v>
      </c>
      <c r="G338" s="258"/>
      <c r="H338" s="258"/>
      <c r="I338" s="258"/>
      <c r="J338" s="258">
        <f t="shared" si="39"/>
        <v>0.30009231400000003</v>
      </c>
      <c r="K338" s="258">
        <f t="shared" si="39"/>
        <v>0.31052296099999999</v>
      </c>
      <c r="L338" s="258">
        <f t="shared" si="29"/>
        <v>0.30009231400000003</v>
      </c>
      <c r="M338" s="258"/>
      <c r="N338" s="258"/>
      <c r="O338" s="258"/>
      <c r="P338" s="258">
        <f t="shared" si="40"/>
        <v>0.3390794788</v>
      </c>
      <c r="Q338" s="258">
        <f t="shared" si="40"/>
        <v>0.34707701000000002</v>
      </c>
      <c r="R338" s="258">
        <f t="shared" si="31"/>
        <v>0.3390794788</v>
      </c>
      <c r="S338" s="258"/>
      <c r="T338" s="258">
        <f t="shared" si="41"/>
        <v>0.49560664180280001</v>
      </c>
      <c r="U338" s="258">
        <f t="shared" si="41"/>
        <v>0.49808954524959603</v>
      </c>
      <c r="V338" s="258">
        <f t="shared" si="41"/>
        <v>0.50608309816629993</v>
      </c>
      <c r="W338" s="258">
        <f t="shared" si="33"/>
        <v>0.49560664180280001</v>
      </c>
      <c r="X338" s="258"/>
      <c r="Y338" s="258"/>
      <c r="Z338" s="258"/>
      <c r="AA338" s="258"/>
    </row>
    <row r="339" spans="1:27" ht="14.25" hidden="1" customHeight="1">
      <c r="A339" s="125">
        <v>0.01</v>
      </c>
      <c r="B339" s="125">
        <v>0.76</v>
      </c>
      <c r="C339" s="125">
        <v>0.23</v>
      </c>
      <c r="D339" s="258">
        <f t="shared" si="38"/>
        <v>0.28789033384000001</v>
      </c>
      <c r="E339" s="258">
        <f t="shared" si="38"/>
        <v>0.29099384084000002</v>
      </c>
      <c r="F339" s="258">
        <f t="shared" si="27"/>
        <v>0.28789033384000001</v>
      </c>
      <c r="G339" s="258"/>
      <c r="H339" s="258"/>
      <c r="I339" s="258"/>
      <c r="J339" s="258">
        <f t="shared" si="39"/>
        <v>0.29996177300000004</v>
      </c>
      <c r="K339" s="258">
        <f t="shared" si="39"/>
        <v>0.31064929100000005</v>
      </c>
      <c r="L339" s="258">
        <f t="shared" si="29"/>
        <v>0.29996177300000004</v>
      </c>
      <c r="M339" s="258"/>
      <c r="N339" s="258"/>
      <c r="O339" s="258"/>
      <c r="P339" s="258">
        <f t="shared" si="40"/>
        <v>0.33908284760000001</v>
      </c>
      <c r="Q339" s="258">
        <f t="shared" si="40"/>
        <v>0.34707364120000006</v>
      </c>
      <c r="R339" s="258">
        <f t="shared" si="31"/>
        <v>0.33908284760000001</v>
      </c>
      <c r="S339" s="258"/>
      <c r="T339" s="258">
        <f t="shared" si="41"/>
        <v>0.49543670187828803</v>
      </c>
      <c r="U339" s="258">
        <f t="shared" si="41"/>
        <v>0.49817209264039608</v>
      </c>
      <c r="V339" s="258">
        <f t="shared" si="41"/>
        <v>0.50616565296845994</v>
      </c>
      <c r="W339" s="258">
        <f t="shared" si="33"/>
        <v>0.49543670187828803</v>
      </c>
      <c r="X339" s="258"/>
      <c r="Y339" s="258"/>
      <c r="Z339" s="258"/>
      <c r="AA339" s="258"/>
    </row>
    <row r="340" spans="1:27" ht="14.25" hidden="1" customHeight="1">
      <c r="A340" s="125">
        <v>0.01</v>
      </c>
      <c r="B340" s="125">
        <v>0.77</v>
      </c>
      <c r="C340" s="125">
        <v>0.22</v>
      </c>
      <c r="D340" s="258">
        <f t="shared" si="38"/>
        <v>0.28775743468000003</v>
      </c>
      <c r="E340" s="258">
        <f t="shared" si="38"/>
        <v>0.29112017084000003</v>
      </c>
      <c r="F340" s="258">
        <f t="shared" si="27"/>
        <v>0.28775743468000003</v>
      </c>
      <c r="G340" s="258"/>
      <c r="H340" s="258"/>
      <c r="I340" s="258"/>
      <c r="J340" s="258">
        <f t="shared" si="39"/>
        <v>0.29983123200000006</v>
      </c>
      <c r="K340" s="258">
        <f t="shared" si="39"/>
        <v>0.310775621</v>
      </c>
      <c r="L340" s="258">
        <f t="shared" si="29"/>
        <v>0.29983123200000006</v>
      </c>
      <c r="M340" s="258"/>
      <c r="N340" s="258"/>
      <c r="O340" s="258"/>
      <c r="P340" s="258">
        <f t="shared" si="40"/>
        <v>0.33908621640000003</v>
      </c>
      <c r="Q340" s="258">
        <f t="shared" si="40"/>
        <v>0.34707027240000005</v>
      </c>
      <c r="R340" s="258">
        <f t="shared" si="31"/>
        <v>0.33908621640000003</v>
      </c>
      <c r="S340" s="258"/>
      <c r="T340" s="258">
        <f t="shared" si="41"/>
        <v>0.49526676195377606</v>
      </c>
      <c r="U340" s="258">
        <f t="shared" si="41"/>
        <v>0.49825464003119602</v>
      </c>
      <c r="V340" s="258">
        <f t="shared" si="41"/>
        <v>0.50624820777061996</v>
      </c>
      <c r="W340" s="258">
        <f t="shared" si="33"/>
        <v>0.49526676195377606</v>
      </c>
      <c r="X340" s="258"/>
      <c r="Y340" s="258"/>
      <c r="Z340" s="258"/>
      <c r="AA340" s="258"/>
    </row>
    <row r="341" spans="1:27" ht="14.25" hidden="1" customHeight="1">
      <c r="A341" s="125">
        <v>0.01</v>
      </c>
      <c r="B341" s="125">
        <v>0.78</v>
      </c>
      <c r="C341" s="125">
        <v>0.21</v>
      </c>
      <c r="D341" s="258">
        <f t="shared" si="38"/>
        <v>0.28762453552</v>
      </c>
      <c r="E341" s="258">
        <f t="shared" si="38"/>
        <v>0.29124650083999998</v>
      </c>
      <c r="F341" s="258">
        <f t="shared" si="27"/>
        <v>0.28762453552</v>
      </c>
      <c r="G341" s="258"/>
      <c r="H341" s="258"/>
      <c r="I341" s="258"/>
      <c r="J341" s="258">
        <f t="shared" si="39"/>
        <v>0.29970069100000002</v>
      </c>
      <c r="K341" s="258">
        <f t="shared" si="39"/>
        <v>0.31090195100000001</v>
      </c>
      <c r="L341" s="258">
        <f t="shared" si="29"/>
        <v>0.29970069100000002</v>
      </c>
      <c r="M341" s="258"/>
      <c r="N341" s="258"/>
      <c r="O341" s="258"/>
      <c r="P341" s="258">
        <f t="shared" si="40"/>
        <v>0.33908958520000004</v>
      </c>
      <c r="Q341" s="258">
        <f t="shared" si="40"/>
        <v>0.34706690360000003</v>
      </c>
      <c r="R341" s="258">
        <f t="shared" si="31"/>
        <v>0.33908958520000004</v>
      </c>
      <c r="S341" s="258"/>
      <c r="T341" s="258">
        <f t="shared" si="41"/>
        <v>0.49509682202926403</v>
      </c>
      <c r="U341" s="258">
        <f t="shared" si="41"/>
        <v>0.49833718742199606</v>
      </c>
      <c r="V341" s="258">
        <f t="shared" si="41"/>
        <v>0.50633076257277998</v>
      </c>
      <c r="W341" s="258">
        <f t="shared" si="33"/>
        <v>0.49509682202926403</v>
      </c>
      <c r="X341" s="258"/>
      <c r="Y341" s="258"/>
      <c r="Z341" s="258"/>
      <c r="AA341" s="258"/>
    </row>
    <row r="342" spans="1:27" ht="14.25" hidden="1" customHeight="1">
      <c r="A342" s="125">
        <v>0.01</v>
      </c>
      <c r="B342" s="125">
        <v>0.79</v>
      </c>
      <c r="C342" s="125">
        <v>0.2</v>
      </c>
      <c r="D342" s="258">
        <f t="shared" si="38"/>
        <v>0.28749163636000002</v>
      </c>
      <c r="E342" s="258">
        <f t="shared" si="38"/>
        <v>0.29137283083999999</v>
      </c>
      <c r="F342" s="258">
        <f t="shared" si="27"/>
        <v>0.28749163636000002</v>
      </c>
      <c r="G342" s="258"/>
      <c r="H342" s="258"/>
      <c r="I342" s="258"/>
      <c r="J342" s="258">
        <f t="shared" si="39"/>
        <v>0.29957015000000004</v>
      </c>
      <c r="K342" s="258">
        <f t="shared" si="39"/>
        <v>0.31102828100000002</v>
      </c>
      <c r="L342" s="258">
        <f t="shared" si="29"/>
        <v>0.29957015000000004</v>
      </c>
      <c r="M342" s="258"/>
      <c r="N342" s="258"/>
      <c r="O342" s="258"/>
      <c r="P342" s="258">
        <f t="shared" si="40"/>
        <v>0.33909295400000006</v>
      </c>
      <c r="Q342" s="258">
        <f t="shared" si="40"/>
        <v>0.34706353480000007</v>
      </c>
      <c r="R342" s="258">
        <f t="shared" si="31"/>
        <v>0.33909295400000006</v>
      </c>
      <c r="S342" s="258"/>
      <c r="T342" s="258">
        <f t="shared" si="41"/>
        <v>0.49492688210475205</v>
      </c>
      <c r="U342" s="258">
        <f t="shared" si="41"/>
        <v>0.49841973481279606</v>
      </c>
      <c r="V342" s="258">
        <f t="shared" si="41"/>
        <v>0.50641331737494</v>
      </c>
      <c r="W342" s="258">
        <f t="shared" si="33"/>
        <v>0.49492688210475205</v>
      </c>
      <c r="X342" s="258"/>
      <c r="Y342" s="258"/>
      <c r="Z342" s="258"/>
      <c r="AA342" s="258"/>
    </row>
    <row r="343" spans="1:27" ht="14.25" hidden="1" customHeight="1">
      <c r="A343" s="125">
        <v>0.01</v>
      </c>
      <c r="B343" s="125">
        <v>0.8</v>
      </c>
      <c r="C343" s="125">
        <v>0.19</v>
      </c>
      <c r="D343" s="258">
        <f t="shared" si="38"/>
        <v>0.28735873719999999</v>
      </c>
      <c r="E343" s="258">
        <f t="shared" si="38"/>
        <v>0.29149916084000005</v>
      </c>
      <c r="F343" s="258">
        <f t="shared" si="27"/>
        <v>0.28735873719999999</v>
      </c>
      <c r="G343" s="258"/>
      <c r="H343" s="258"/>
      <c r="I343" s="258"/>
      <c r="J343" s="258">
        <f t="shared" si="39"/>
        <v>0.29943960900000005</v>
      </c>
      <c r="K343" s="258">
        <f t="shared" si="39"/>
        <v>0.31115461099999997</v>
      </c>
      <c r="L343" s="258">
        <f t="shared" si="29"/>
        <v>0.29943960900000005</v>
      </c>
      <c r="M343" s="258"/>
      <c r="N343" s="258"/>
      <c r="O343" s="258"/>
      <c r="P343" s="258">
        <f t="shared" si="40"/>
        <v>0.33909632280000002</v>
      </c>
      <c r="Q343" s="258">
        <f t="shared" si="40"/>
        <v>0.34706016600000006</v>
      </c>
      <c r="R343" s="258">
        <f t="shared" si="31"/>
        <v>0.33909632280000002</v>
      </c>
      <c r="S343" s="258"/>
      <c r="T343" s="258">
        <f t="shared" si="41"/>
        <v>0.49475694218024002</v>
      </c>
      <c r="U343" s="258">
        <f t="shared" si="41"/>
        <v>0.49850228220359605</v>
      </c>
      <c r="V343" s="258">
        <f t="shared" si="41"/>
        <v>0.5064958721770999</v>
      </c>
      <c r="W343" s="258">
        <f t="shared" si="33"/>
        <v>0.49475694218024002</v>
      </c>
      <c r="X343" s="258"/>
      <c r="Y343" s="258"/>
      <c r="Z343" s="258"/>
      <c r="AA343" s="258"/>
    </row>
    <row r="344" spans="1:27" ht="14.25" hidden="1" customHeight="1">
      <c r="A344" s="125">
        <v>0.01</v>
      </c>
      <c r="B344" s="125">
        <v>0.81</v>
      </c>
      <c r="C344" s="125">
        <v>0.18</v>
      </c>
      <c r="D344" s="258">
        <f t="shared" si="38"/>
        <v>0.28722583804000001</v>
      </c>
      <c r="E344" s="258">
        <f t="shared" si="38"/>
        <v>0.29162549084</v>
      </c>
      <c r="F344" s="258">
        <f t="shared" si="27"/>
        <v>0.28722583804000001</v>
      </c>
      <c r="G344" s="258"/>
      <c r="H344" s="258"/>
      <c r="I344" s="258"/>
      <c r="J344" s="258">
        <f t="shared" si="39"/>
        <v>0.29930906800000001</v>
      </c>
      <c r="K344" s="258">
        <f t="shared" si="39"/>
        <v>0.31128094099999998</v>
      </c>
      <c r="L344" s="258">
        <f t="shared" si="29"/>
        <v>0.29930906800000001</v>
      </c>
      <c r="M344" s="258"/>
      <c r="N344" s="258"/>
      <c r="O344" s="258"/>
      <c r="P344" s="258">
        <f t="shared" si="40"/>
        <v>0.33909969160000003</v>
      </c>
      <c r="Q344" s="258">
        <f t="shared" si="40"/>
        <v>0.3470567972000001</v>
      </c>
      <c r="R344" s="258">
        <f t="shared" si="31"/>
        <v>0.33909969160000003</v>
      </c>
      <c r="S344" s="258"/>
      <c r="T344" s="258">
        <f t="shared" si="41"/>
        <v>0.49458700225572805</v>
      </c>
      <c r="U344" s="258">
        <f t="shared" si="41"/>
        <v>0.49858482959439604</v>
      </c>
      <c r="V344" s="258">
        <f t="shared" si="41"/>
        <v>0.50657842697925992</v>
      </c>
      <c r="W344" s="258">
        <f t="shared" si="33"/>
        <v>0.49458700225572805</v>
      </c>
      <c r="X344" s="258"/>
      <c r="Y344" s="258"/>
      <c r="Z344" s="258"/>
      <c r="AA344" s="258"/>
    </row>
    <row r="345" spans="1:27" ht="14.25" hidden="1" customHeight="1">
      <c r="A345" s="125">
        <v>0.01</v>
      </c>
      <c r="B345" s="125">
        <v>0.82</v>
      </c>
      <c r="C345" s="125">
        <v>0.17</v>
      </c>
      <c r="D345" s="258">
        <f t="shared" si="38"/>
        <v>0.28709293887999998</v>
      </c>
      <c r="E345" s="258">
        <f t="shared" si="38"/>
        <v>0.29175182083999995</v>
      </c>
      <c r="F345" s="258">
        <f t="shared" si="27"/>
        <v>0.28709293887999998</v>
      </c>
      <c r="G345" s="258"/>
      <c r="H345" s="258"/>
      <c r="I345" s="258"/>
      <c r="J345" s="258">
        <f t="shared" si="39"/>
        <v>0.29917852700000003</v>
      </c>
      <c r="K345" s="258">
        <f t="shared" si="39"/>
        <v>0.31140727099999993</v>
      </c>
      <c r="L345" s="258">
        <f t="shared" si="29"/>
        <v>0.29917852700000003</v>
      </c>
      <c r="M345" s="258"/>
      <c r="N345" s="258"/>
      <c r="O345" s="258"/>
      <c r="P345" s="258">
        <f t="shared" si="40"/>
        <v>0.33910306040000004</v>
      </c>
      <c r="Q345" s="258">
        <f t="shared" si="40"/>
        <v>0.34705342840000003</v>
      </c>
      <c r="R345" s="258">
        <f t="shared" si="31"/>
        <v>0.33910306040000004</v>
      </c>
      <c r="S345" s="258"/>
      <c r="T345" s="258">
        <f t="shared" si="41"/>
        <v>0.49441706233121602</v>
      </c>
      <c r="U345" s="258">
        <f t="shared" si="41"/>
        <v>0.49866737698519603</v>
      </c>
      <c r="V345" s="258">
        <f t="shared" si="41"/>
        <v>0.50666098178141983</v>
      </c>
      <c r="W345" s="258">
        <f t="shared" si="33"/>
        <v>0.49441706233121602</v>
      </c>
      <c r="X345" s="258"/>
      <c r="Y345" s="258"/>
      <c r="Z345" s="258"/>
      <c r="AA345" s="258"/>
    </row>
    <row r="346" spans="1:27" ht="14.25" hidden="1" customHeight="1">
      <c r="A346" s="125">
        <v>0.01</v>
      </c>
      <c r="B346" s="125">
        <v>0.83</v>
      </c>
      <c r="C346" s="125">
        <v>0.16</v>
      </c>
      <c r="D346" s="258">
        <f t="shared" si="38"/>
        <v>0.28696003972</v>
      </c>
      <c r="E346" s="258">
        <f t="shared" si="38"/>
        <v>0.29187815083999996</v>
      </c>
      <c r="F346" s="258">
        <f t="shared" si="27"/>
        <v>0.28696003972</v>
      </c>
      <c r="G346" s="258"/>
      <c r="H346" s="258"/>
      <c r="I346" s="258"/>
      <c r="J346" s="258">
        <f t="shared" si="39"/>
        <v>0.29904798599999999</v>
      </c>
      <c r="K346" s="258">
        <f t="shared" si="39"/>
        <v>0.31153360099999994</v>
      </c>
      <c r="L346" s="258">
        <f t="shared" si="29"/>
        <v>0.29904798599999999</v>
      </c>
      <c r="M346" s="258"/>
      <c r="N346" s="258"/>
      <c r="O346" s="258"/>
      <c r="P346" s="258">
        <f t="shared" si="40"/>
        <v>0.3391064292</v>
      </c>
      <c r="Q346" s="258">
        <f t="shared" si="40"/>
        <v>0.34705005960000002</v>
      </c>
      <c r="R346" s="258">
        <f t="shared" si="31"/>
        <v>0.3391064292</v>
      </c>
      <c r="S346" s="258"/>
      <c r="T346" s="258">
        <f t="shared" si="41"/>
        <v>0.49424712240670399</v>
      </c>
      <c r="U346" s="258">
        <f t="shared" si="41"/>
        <v>0.49874992437599597</v>
      </c>
      <c r="V346" s="258">
        <f t="shared" si="41"/>
        <v>0.50674353658357996</v>
      </c>
      <c r="W346" s="258">
        <f t="shared" si="33"/>
        <v>0.49424712240670399</v>
      </c>
      <c r="X346" s="258"/>
      <c r="Y346" s="258"/>
      <c r="Z346" s="258"/>
      <c r="AA346" s="258"/>
    </row>
    <row r="347" spans="1:27" ht="14.25" hidden="1" customHeight="1">
      <c r="A347" s="125">
        <v>0.01</v>
      </c>
      <c r="B347" s="125">
        <v>0.84</v>
      </c>
      <c r="C347" s="125">
        <v>0.15</v>
      </c>
      <c r="D347" s="258">
        <f t="shared" si="38"/>
        <v>0.28682714056000003</v>
      </c>
      <c r="E347" s="258">
        <f t="shared" si="38"/>
        <v>0.29200448083999997</v>
      </c>
      <c r="F347" s="258">
        <f t="shared" si="27"/>
        <v>0.28682714056000003</v>
      </c>
      <c r="G347" s="258"/>
      <c r="H347" s="258"/>
      <c r="I347" s="258"/>
      <c r="J347" s="258">
        <f t="shared" si="39"/>
        <v>0.298917445</v>
      </c>
      <c r="K347" s="258">
        <f t="shared" si="39"/>
        <v>0.31165993099999995</v>
      </c>
      <c r="L347" s="258">
        <f t="shared" si="29"/>
        <v>0.298917445</v>
      </c>
      <c r="M347" s="258"/>
      <c r="N347" s="258"/>
      <c r="O347" s="258"/>
      <c r="P347" s="258">
        <f t="shared" si="40"/>
        <v>0.33910979800000002</v>
      </c>
      <c r="Q347" s="258">
        <f t="shared" si="40"/>
        <v>0.34704669080000006</v>
      </c>
      <c r="R347" s="258">
        <f t="shared" si="31"/>
        <v>0.33910979800000002</v>
      </c>
      <c r="S347" s="258"/>
      <c r="T347" s="258">
        <f t="shared" si="41"/>
        <v>0.49407718248219201</v>
      </c>
      <c r="U347" s="258">
        <f t="shared" si="41"/>
        <v>0.49883247176679602</v>
      </c>
      <c r="V347" s="258">
        <f t="shared" si="41"/>
        <v>0.50682609138573997</v>
      </c>
      <c r="W347" s="258">
        <f t="shared" si="33"/>
        <v>0.49407718248219201</v>
      </c>
      <c r="X347" s="258"/>
      <c r="Y347" s="258"/>
      <c r="Z347" s="258"/>
      <c r="AA347" s="258"/>
    </row>
    <row r="348" spans="1:27" ht="14.25" hidden="1" customHeight="1">
      <c r="A348" s="125">
        <v>0.01</v>
      </c>
      <c r="B348" s="125">
        <v>0.85</v>
      </c>
      <c r="C348" s="125">
        <v>0.14000000000000001</v>
      </c>
      <c r="D348" s="258">
        <f t="shared" si="38"/>
        <v>0.28669424139999999</v>
      </c>
      <c r="E348" s="258">
        <f t="shared" si="38"/>
        <v>0.29213081084000003</v>
      </c>
      <c r="F348" s="258">
        <f t="shared" si="27"/>
        <v>0.28669424139999999</v>
      </c>
      <c r="G348" s="258"/>
      <c r="H348" s="258"/>
      <c r="I348" s="258"/>
      <c r="J348" s="258">
        <f t="shared" si="39"/>
        <v>0.29878690400000008</v>
      </c>
      <c r="K348" s="258">
        <f t="shared" si="39"/>
        <v>0.31178626099999995</v>
      </c>
      <c r="L348" s="258">
        <f t="shared" si="29"/>
        <v>0.29878690400000008</v>
      </c>
      <c r="M348" s="258"/>
      <c r="N348" s="258"/>
      <c r="O348" s="258"/>
      <c r="P348" s="258">
        <f t="shared" si="40"/>
        <v>0.33911316680000003</v>
      </c>
      <c r="Q348" s="258">
        <f t="shared" si="40"/>
        <v>0.34704332200000004</v>
      </c>
      <c r="R348" s="258">
        <f t="shared" si="31"/>
        <v>0.33911316680000003</v>
      </c>
      <c r="S348" s="258"/>
      <c r="T348" s="258">
        <f t="shared" si="41"/>
        <v>0.49390724255768004</v>
      </c>
      <c r="U348" s="258">
        <f t="shared" si="41"/>
        <v>0.49891501915759606</v>
      </c>
      <c r="V348" s="258">
        <f t="shared" si="41"/>
        <v>0.50690864618789988</v>
      </c>
      <c r="W348" s="258">
        <f t="shared" si="33"/>
        <v>0.49390724255768004</v>
      </c>
      <c r="X348" s="258"/>
      <c r="Y348" s="258"/>
      <c r="Z348" s="258"/>
      <c r="AA348" s="258"/>
    </row>
    <row r="349" spans="1:27" ht="14.25" hidden="1" customHeight="1">
      <c r="A349" s="125">
        <v>0.01</v>
      </c>
      <c r="B349" s="125">
        <v>0.86</v>
      </c>
      <c r="C349" s="125">
        <v>0.13</v>
      </c>
      <c r="D349" s="258">
        <f t="shared" si="38"/>
        <v>0.28656134224000002</v>
      </c>
      <c r="E349" s="258">
        <f t="shared" si="38"/>
        <v>0.29225714083999998</v>
      </c>
      <c r="F349" s="258">
        <f t="shared" si="27"/>
        <v>0.28656134224000002</v>
      </c>
      <c r="G349" s="258"/>
      <c r="H349" s="258"/>
      <c r="I349" s="258"/>
      <c r="J349" s="258">
        <f t="shared" si="39"/>
        <v>0.29865636300000009</v>
      </c>
      <c r="K349" s="258">
        <f t="shared" si="39"/>
        <v>0.31191259099999996</v>
      </c>
      <c r="L349" s="258">
        <f t="shared" si="29"/>
        <v>0.29865636300000009</v>
      </c>
      <c r="M349" s="258"/>
      <c r="N349" s="258"/>
      <c r="O349" s="258"/>
      <c r="P349" s="258">
        <f t="shared" si="40"/>
        <v>0.33911653560000005</v>
      </c>
      <c r="Q349" s="258">
        <f t="shared" si="40"/>
        <v>0.34703995320000003</v>
      </c>
      <c r="R349" s="258">
        <f t="shared" si="31"/>
        <v>0.33911653560000005</v>
      </c>
      <c r="S349" s="258"/>
      <c r="T349" s="258">
        <f t="shared" si="41"/>
        <v>0.49373730263316801</v>
      </c>
      <c r="U349" s="258">
        <f t="shared" si="41"/>
        <v>0.498997566548396</v>
      </c>
      <c r="V349" s="258">
        <f t="shared" si="41"/>
        <v>0.5069912009900599</v>
      </c>
      <c r="W349" s="258">
        <f t="shared" si="33"/>
        <v>0.49373730263316801</v>
      </c>
      <c r="X349" s="258"/>
      <c r="Y349" s="258"/>
      <c r="Z349" s="258"/>
      <c r="AA349" s="258"/>
    </row>
    <row r="350" spans="1:27" ht="14.25" hidden="1" customHeight="1">
      <c r="A350" s="125">
        <v>0.01</v>
      </c>
      <c r="B350" s="125">
        <v>0.87</v>
      </c>
      <c r="C350" s="125">
        <v>0.12</v>
      </c>
      <c r="D350" s="258">
        <f t="shared" si="38"/>
        <v>0.28642844308000004</v>
      </c>
      <c r="E350" s="258">
        <f t="shared" si="38"/>
        <v>0.29238347083999999</v>
      </c>
      <c r="F350" s="258">
        <f t="shared" si="27"/>
        <v>0.28642844308000004</v>
      </c>
      <c r="G350" s="258"/>
      <c r="H350" s="258"/>
      <c r="I350" s="258"/>
      <c r="J350" s="258">
        <f t="shared" si="39"/>
        <v>0.298525822</v>
      </c>
      <c r="K350" s="258">
        <f t="shared" si="39"/>
        <v>0.31203892099999997</v>
      </c>
      <c r="L350" s="258">
        <f t="shared" si="29"/>
        <v>0.298525822</v>
      </c>
      <c r="M350" s="258"/>
      <c r="N350" s="258"/>
      <c r="O350" s="258"/>
      <c r="P350" s="258">
        <f t="shared" si="40"/>
        <v>0.33911990440000006</v>
      </c>
      <c r="Q350" s="258">
        <f t="shared" si="40"/>
        <v>0.34703658440000007</v>
      </c>
      <c r="R350" s="258">
        <f t="shared" si="31"/>
        <v>0.33911990440000006</v>
      </c>
      <c r="S350" s="258"/>
      <c r="T350" s="258">
        <f t="shared" si="41"/>
        <v>0.49356736270865603</v>
      </c>
      <c r="U350" s="258">
        <f t="shared" si="41"/>
        <v>0.49908011393919605</v>
      </c>
      <c r="V350" s="258">
        <f t="shared" si="41"/>
        <v>0.50707375579221992</v>
      </c>
      <c r="W350" s="258">
        <f t="shared" si="33"/>
        <v>0.49356736270865603</v>
      </c>
      <c r="X350" s="258"/>
      <c r="Y350" s="258"/>
      <c r="Z350" s="258"/>
      <c r="AA350" s="258"/>
    </row>
    <row r="351" spans="1:27" ht="14.25" hidden="1" customHeight="1">
      <c r="A351" s="125">
        <v>0.01</v>
      </c>
      <c r="B351" s="125">
        <v>0.88</v>
      </c>
      <c r="C351" s="125">
        <v>0.11</v>
      </c>
      <c r="D351" s="258">
        <f t="shared" si="38"/>
        <v>0.28629554392000001</v>
      </c>
      <c r="E351" s="258">
        <f t="shared" si="38"/>
        <v>0.29250980084000006</v>
      </c>
      <c r="F351" s="258">
        <f t="shared" si="27"/>
        <v>0.28629554392000001</v>
      </c>
      <c r="G351" s="258"/>
      <c r="H351" s="258"/>
      <c r="I351" s="258"/>
      <c r="J351" s="258">
        <f t="shared" si="39"/>
        <v>0.29839528100000007</v>
      </c>
      <c r="K351" s="258">
        <f t="shared" si="39"/>
        <v>0.31216525099999992</v>
      </c>
      <c r="L351" s="258">
        <f t="shared" si="29"/>
        <v>0.29839528100000007</v>
      </c>
      <c r="M351" s="258"/>
      <c r="N351" s="258"/>
      <c r="O351" s="258"/>
      <c r="P351" s="258">
        <f t="shared" si="40"/>
        <v>0.33912327320000002</v>
      </c>
      <c r="Q351" s="258">
        <f t="shared" si="40"/>
        <v>0.34703321560000006</v>
      </c>
      <c r="R351" s="258">
        <f t="shared" si="31"/>
        <v>0.33912327320000002</v>
      </c>
      <c r="S351" s="258"/>
      <c r="T351" s="258">
        <f t="shared" si="41"/>
        <v>0.493397422784144</v>
      </c>
      <c r="U351" s="258">
        <f t="shared" si="41"/>
        <v>0.49916266132999604</v>
      </c>
      <c r="V351" s="258">
        <f t="shared" si="41"/>
        <v>0.50715631059437993</v>
      </c>
      <c r="W351" s="258">
        <f t="shared" si="33"/>
        <v>0.493397422784144</v>
      </c>
      <c r="X351" s="258"/>
      <c r="Y351" s="258"/>
      <c r="Z351" s="258"/>
      <c r="AA351" s="258"/>
    </row>
    <row r="352" spans="1:27" ht="14.25" hidden="1" customHeight="1">
      <c r="A352" s="125">
        <v>0.01</v>
      </c>
      <c r="B352" s="125">
        <v>0.89</v>
      </c>
      <c r="C352" s="125">
        <v>0.1</v>
      </c>
      <c r="D352" s="258">
        <f t="shared" si="38"/>
        <v>0.28616264476000003</v>
      </c>
      <c r="E352" s="258">
        <f t="shared" si="38"/>
        <v>0.29263613084000006</v>
      </c>
      <c r="F352" s="258">
        <f t="shared" si="27"/>
        <v>0.28616264476000003</v>
      </c>
      <c r="G352" s="258"/>
      <c r="H352" s="258"/>
      <c r="I352" s="258"/>
      <c r="J352" s="258">
        <f t="shared" si="39"/>
        <v>0.29826474000000008</v>
      </c>
      <c r="K352" s="258">
        <f t="shared" si="39"/>
        <v>0.31229158099999998</v>
      </c>
      <c r="L352" s="258">
        <f t="shared" si="29"/>
        <v>0.29826474000000008</v>
      </c>
      <c r="M352" s="258"/>
      <c r="N352" s="258"/>
      <c r="O352" s="258"/>
      <c r="P352" s="258">
        <f t="shared" si="40"/>
        <v>0.33912664200000003</v>
      </c>
      <c r="Q352" s="258">
        <f t="shared" si="40"/>
        <v>0.34702984680000004</v>
      </c>
      <c r="R352" s="258">
        <f t="shared" si="31"/>
        <v>0.33912664200000003</v>
      </c>
      <c r="S352" s="258"/>
      <c r="T352" s="258">
        <f t="shared" si="41"/>
        <v>0.49322748285963203</v>
      </c>
      <c r="U352" s="258">
        <f t="shared" si="41"/>
        <v>0.49924520872079609</v>
      </c>
      <c r="V352" s="258">
        <f t="shared" si="41"/>
        <v>0.50723886539653995</v>
      </c>
      <c r="W352" s="258">
        <f t="shared" si="33"/>
        <v>0.49322748285963203</v>
      </c>
      <c r="X352" s="258"/>
      <c r="Y352" s="258"/>
      <c r="Z352" s="258"/>
      <c r="AA352" s="258"/>
    </row>
    <row r="353" spans="1:27" ht="14.25" hidden="1" customHeight="1">
      <c r="A353" s="125">
        <v>0.01</v>
      </c>
      <c r="B353" s="125">
        <v>0.9</v>
      </c>
      <c r="C353" s="125">
        <v>0.09</v>
      </c>
      <c r="D353" s="258">
        <f t="shared" si="38"/>
        <v>0.28602974560000005</v>
      </c>
      <c r="E353" s="258">
        <f t="shared" si="38"/>
        <v>0.29276246084000002</v>
      </c>
      <c r="F353" s="258">
        <f t="shared" si="27"/>
        <v>0.28602974560000005</v>
      </c>
      <c r="G353" s="258"/>
      <c r="H353" s="258"/>
      <c r="I353" s="258"/>
      <c r="J353" s="258">
        <f t="shared" si="39"/>
        <v>0.2981341990000001</v>
      </c>
      <c r="K353" s="258">
        <f t="shared" si="39"/>
        <v>0.31241791099999999</v>
      </c>
      <c r="L353" s="258">
        <f t="shared" si="29"/>
        <v>0.2981341990000001</v>
      </c>
      <c r="M353" s="258"/>
      <c r="N353" s="258"/>
      <c r="O353" s="258"/>
      <c r="P353" s="258">
        <f t="shared" si="40"/>
        <v>0.3391300108000001</v>
      </c>
      <c r="Q353" s="258">
        <f t="shared" si="40"/>
        <v>0.34702647800000008</v>
      </c>
      <c r="R353" s="258">
        <f t="shared" si="31"/>
        <v>0.3391300108000001</v>
      </c>
      <c r="S353" s="258"/>
      <c r="T353" s="258">
        <f t="shared" si="41"/>
        <v>0.49305754293512005</v>
      </c>
      <c r="U353" s="258">
        <f t="shared" si="41"/>
        <v>0.49932775611159602</v>
      </c>
      <c r="V353" s="258">
        <f t="shared" si="41"/>
        <v>0.50732142019869997</v>
      </c>
      <c r="W353" s="258">
        <f t="shared" si="33"/>
        <v>0.49305754293512005</v>
      </c>
      <c r="X353" s="258"/>
      <c r="Y353" s="258"/>
      <c r="Z353" s="258"/>
      <c r="AA353" s="258"/>
    </row>
    <row r="354" spans="1:27" ht="14.25" hidden="1" customHeight="1">
      <c r="A354" s="125">
        <v>0.01</v>
      </c>
      <c r="B354" s="125">
        <v>0.91</v>
      </c>
      <c r="C354" s="125">
        <v>0.08</v>
      </c>
      <c r="D354" s="258">
        <f t="shared" ref="D354:E417" si="42">$A354*B$157+$B354*B$158+$C354*B$159</f>
        <v>0.28589684644000002</v>
      </c>
      <c r="E354" s="258">
        <f t="shared" si="42"/>
        <v>0.29288879084000002</v>
      </c>
      <c r="F354" s="258">
        <f t="shared" si="27"/>
        <v>0.28589684644000002</v>
      </c>
      <c r="G354" s="258"/>
      <c r="H354" s="258"/>
      <c r="I354" s="258"/>
      <c r="J354" s="258">
        <f t="shared" ref="J354:K417" si="43">$A354*H$157+$B354*H$158+$C354*H$159</f>
        <v>0.29800365800000006</v>
      </c>
      <c r="K354" s="258">
        <f t="shared" si="43"/>
        <v>0.312544241</v>
      </c>
      <c r="L354" s="258">
        <f t="shared" si="29"/>
        <v>0.29800365800000006</v>
      </c>
      <c r="M354" s="258"/>
      <c r="N354" s="258"/>
      <c r="O354" s="258"/>
      <c r="P354" s="258">
        <f t="shared" ref="P354:Q417" si="44">$A354*N$157+$B354*N$158+$C354*N$159</f>
        <v>0.33913337960000006</v>
      </c>
      <c r="Q354" s="258">
        <f t="shared" si="44"/>
        <v>0.34702310920000007</v>
      </c>
      <c r="R354" s="258">
        <f t="shared" si="31"/>
        <v>0.33913337960000006</v>
      </c>
      <c r="S354" s="258"/>
      <c r="T354" s="258">
        <f t="shared" ref="T354:V417" si="45">$A354*I$3+$B354*I$4+$C354*I$5</f>
        <v>0.49288760301060802</v>
      </c>
      <c r="U354" s="258">
        <f t="shared" si="45"/>
        <v>0.49941030350239607</v>
      </c>
      <c r="V354" s="258">
        <f t="shared" si="45"/>
        <v>0.50740397500085987</v>
      </c>
      <c r="W354" s="258">
        <f t="shared" si="33"/>
        <v>0.49288760301060802</v>
      </c>
      <c r="X354" s="258"/>
      <c r="Y354" s="258"/>
      <c r="Z354" s="258"/>
      <c r="AA354" s="258"/>
    </row>
    <row r="355" spans="1:27" ht="14.25" hidden="1" customHeight="1">
      <c r="A355" s="125">
        <v>0.01</v>
      </c>
      <c r="B355" s="125">
        <v>0.92</v>
      </c>
      <c r="C355" s="125">
        <v>7.0000000000000007E-2</v>
      </c>
      <c r="D355" s="258">
        <f t="shared" si="42"/>
        <v>0.28576394728000004</v>
      </c>
      <c r="E355" s="258">
        <f t="shared" si="42"/>
        <v>0.29301512084000003</v>
      </c>
      <c r="F355" s="258">
        <f t="shared" si="27"/>
        <v>0.28576394728000004</v>
      </c>
      <c r="G355" s="258"/>
      <c r="H355" s="258"/>
      <c r="I355" s="258"/>
      <c r="J355" s="258">
        <f t="shared" si="43"/>
        <v>0.29787311700000008</v>
      </c>
      <c r="K355" s="258">
        <f t="shared" si="43"/>
        <v>0.31267057100000001</v>
      </c>
      <c r="L355" s="258">
        <f t="shared" si="29"/>
        <v>0.29787311700000008</v>
      </c>
      <c r="M355" s="258"/>
      <c r="N355" s="258"/>
      <c r="O355" s="258"/>
      <c r="P355" s="258">
        <f t="shared" si="44"/>
        <v>0.33913674840000008</v>
      </c>
      <c r="Q355" s="258">
        <f t="shared" si="44"/>
        <v>0.34701974040000005</v>
      </c>
      <c r="R355" s="258">
        <f t="shared" si="31"/>
        <v>0.33913674840000008</v>
      </c>
      <c r="S355" s="258"/>
      <c r="T355" s="258">
        <f t="shared" si="45"/>
        <v>0.49271766308609605</v>
      </c>
      <c r="U355" s="258">
        <f t="shared" si="45"/>
        <v>0.49949285089319606</v>
      </c>
      <c r="V355" s="258">
        <f t="shared" si="45"/>
        <v>0.50748652980302</v>
      </c>
      <c r="W355" s="258">
        <f t="shared" si="33"/>
        <v>0.49271766308609605</v>
      </c>
      <c r="X355" s="258"/>
      <c r="Y355" s="258"/>
      <c r="Z355" s="258"/>
      <c r="AA355" s="258"/>
    </row>
    <row r="356" spans="1:27" ht="14.25" hidden="1" customHeight="1">
      <c r="A356" s="125">
        <v>0.01</v>
      </c>
      <c r="B356" s="125">
        <v>0.93</v>
      </c>
      <c r="C356" s="125">
        <v>0.06</v>
      </c>
      <c r="D356" s="258">
        <f t="shared" si="42"/>
        <v>0.28563104812000001</v>
      </c>
      <c r="E356" s="258">
        <f t="shared" si="42"/>
        <v>0.29314145084000004</v>
      </c>
      <c r="F356" s="258">
        <f t="shared" si="27"/>
        <v>0.28563104812000001</v>
      </c>
      <c r="G356" s="258"/>
      <c r="H356" s="258"/>
      <c r="I356" s="258"/>
      <c r="J356" s="258">
        <f t="shared" si="43"/>
        <v>0.29774257600000009</v>
      </c>
      <c r="K356" s="258">
        <f t="shared" si="43"/>
        <v>0.31279690100000002</v>
      </c>
      <c r="L356" s="258">
        <f t="shared" si="29"/>
        <v>0.29774257600000009</v>
      </c>
      <c r="M356" s="258"/>
      <c r="N356" s="258"/>
      <c r="O356" s="258"/>
      <c r="P356" s="258">
        <f t="shared" si="44"/>
        <v>0.33914011720000004</v>
      </c>
      <c r="Q356" s="258">
        <f t="shared" si="44"/>
        <v>0.34701637160000004</v>
      </c>
      <c r="R356" s="258">
        <f t="shared" si="31"/>
        <v>0.33914011720000004</v>
      </c>
      <c r="S356" s="258"/>
      <c r="T356" s="258">
        <f t="shared" si="45"/>
        <v>0.49254772316158402</v>
      </c>
      <c r="U356" s="258">
        <f t="shared" si="45"/>
        <v>0.49957539828399605</v>
      </c>
      <c r="V356" s="258">
        <f t="shared" si="45"/>
        <v>0.50756908460518002</v>
      </c>
      <c r="W356" s="258">
        <f t="shared" si="33"/>
        <v>0.49254772316158402</v>
      </c>
      <c r="X356" s="258"/>
      <c r="Y356" s="258"/>
      <c r="Z356" s="258"/>
      <c r="AA356" s="258"/>
    </row>
    <row r="357" spans="1:27" ht="14.25" hidden="1" customHeight="1">
      <c r="A357" s="125">
        <v>0.01</v>
      </c>
      <c r="B357" s="125">
        <v>0.94</v>
      </c>
      <c r="C357" s="125">
        <v>0.05</v>
      </c>
      <c r="D357" s="258">
        <f t="shared" si="42"/>
        <v>0.28549814896000003</v>
      </c>
      <c r="E357" s="258">
        <f t="shared" si="42"/>
        <v>0.29326778083999999</v>
      </c>
      <c r="F357" s="258">
        <f t="shared" si="27"/>
        <v>0.28549814896000003</v>
      </c>
      <c r="G357" s="258"/>
      <c r="H357" s="258"/>
      <c r="I357" s="258"/>
      <c r="J357" s="258">
        <f t="shared" si="43"/>
        <v>0.29761203500000005</v>
      </c>
      <c r="K357" s="258">
        <f t="shared" si="43"/>
        <v>0.31292323099999997</v>
      </c>
      <c r="L357" s="258">
        <f t="shared" si="29"/>
        <v>0.29761203500000005</v>
      </c>
      <c r="M357" s="258"/>
      <c r="N357" s="258"/>
      <c r="O357" s="258"/>
      <c r="P357" s="258">
        <f t="shared" si="44"/>
        <v>0.33914348600000005</v>
      </c>
      <c r="Q357" s="258">
        <f t="shared" si="44"/>
        <v>0.34701300280000008</v>
      </c>
      <c r="R357" s="258">
        <f t="shared" si="31"/>
        <v>0.33914348600000005</v>
      </c>
      <c r="S357" s="258"/>
      <c r="T357" s="258">
        <f t="shared" si="45"/>
        <v>0.49237778323707199</v>
      </c>
      <c r="U357" s="258">
        <f t="shared" si="45"/>
        <v>0.49965794567479599</v>
      </c>
      <c r="V357" s="258">
        <f t="shared" si="45"/>
        <v>0.50765163940733993</v>
      </c>
      <c r="W357" s="258">
        <f t="shared" si="33"/>
        <v>0.49237778323707199</v>
      </c>
      <c r="X357" s="258"/>
      <c r="Y357" s="258"/>
      <c r="Z357" s="258"/>
      <c r="AA357" s="258"/>
    </row>
    <row r="358" spans="1:27" ht="14.25" hidden="1" customHeight="1">
      <c r="A358" s="125">
        <v>0.01</v>
      </c>
      <c r="B358" s="125">
        <v>0.95</v>
      </c>
      <c r="C358" s="125">
        <v>0.04</v>
      </c>
      <c r="D358" s="258">
        <f t="shared" si="42"/>
        <v>0.28536524980000005</v>
      </c>
      <c r="E358" s="258">
        <f t="shared" si="42"/>
        <v>0.29339411084</v>
      </c>
      <c r="F358" s="258">
        <f t="shared" si="27"/>
        <v>0.28536524980000005</v>
      </c>
      <c r="G358" s="258"/>
      <c r="H358" s="258"/>
      <c r="I358" s="258"/>
      <c r="J358" s="258">
        <f t="shared" si="43"/>
        <v>0.29748149400000001</v>
      </c>
      <c r="K358" s="258">
        <f t="shared" si="43"/>
        <v>0.31304956099999998</v>
      </c>
      <c r="L358" s="258">
        <f t="shared" si="29"/>
        <v>0.29748149400000001</v>
      </c>
      <c r="M358" s="258"/>
      <c r="N358" s="258"/>
      <c r="O358" s="258"/>
      <c r="P358" s="258">
        <f t="shared" si="44"/>
        <v>0.33914685480000006</v>
      </c>
      <c r="Q358" s="258">
        <f t="shared" si="44"/>
        <v>0.34700963400000007</v>
      </c>
      <c r="R358" s="258">
        <f t="shared" si="31"/>
        <v>0.33914685480000006</v>
      </c>
      <c r="S358" s="258"/>
      <c r="T358" s="258">
        <f t="shared" si="45"/>
        <v>0.49220784331256001</v>
      </c>
      <c r="U358" s="258">
        <f t="shared" si="45"/>
        <v>0.49974049306559604</v>
      </c>
      <c r="V358" s="258">
        <f t="shared" si="45"/>
        <v>0.50773419420949994</v>
      </c>
      <c r="W358" s="258">
        <f t="shared" si="33"/>
        <v>0.49220784331256001</v>
      </c>
      <c r="X358" s="258"/>
      <c r="Y358" s="258"/>
      <c r="Z358" s="258"/>
      <c r="AA358" s="258"/>
    </row>
    <row r="359" spans="1:27" ht="14.25" hidden="1" customHeight="1">
      <c r="A359" s="125">
        <v>0.01</v>
      </c>
      <c r="B359" s="125">
        <v>0.96</v>
      </c>
      <c r="C359" s="125">
        <v>0.03</v>
      </c>
      <c r="D359" s="258">
        <f t="shared" si="42"/>
        <v>0.28523235064000002</v>
      </c>
      <c r="E359" s="258">
        <f t="shared" si="42"/>
        <v>0.29352044084000001</v>
      </c>
      <c r="F359" s="258">
        <f t="shared" si="27"/>
        <v>0.28523235064000002</v>
      </c>
      <c r="G359" s="258"/>
      <c r="H359" s="258"/>
      <c r="I359" s="258"/>
      <c r="J359" s="258">
        <f t="shared" si="43"/>
        <v>0.29735095300000003</v>
      </c>
      <c r="K359" s="258">
        <f t="shared" si="43"/>
        <v>0.31317589099999998</v>
      </c>
      <c r="L359" s="258">
        <f t="shared" si="29"/>
        <v>0.29735095300000003</v>
      </c>
      <c r="M359" s="258"/>
      <c r="N359" s="258"/>
      <c r="O359" s="258"/>
      <c r="P359" s="258">
        <f t="shared" si="44"/>
        <v>0.33915022360000002</v>
      </c>
      <c r="Q359" s="258">
        <f t="shared" si="44"/>
        <v>0.34700626520000005</v>
      </c>
      <c r="R359" s="258">
        <f t="shared" si="31"/>
        <v>0.33915022360000002</v>
      </c>
      <c r="S359" s="258"/>
      <c r="T359" s="258">
        <f t="shared" si="45"/>
        <v>0.49203790338804798</v>
      </c>
      <c r="U359" s="258">
        <f t="shared" si="45"/>
        <v>0.49982304045639597</v>
      </c>
      <c r="V359" s="258">
        <f t="shared" si="45"/>
        <v>0.50781674901165985</v>
      </c>
      <c r="W359" s="258">
        <f t="shared" si="33"/>
        <v>0.49203790338804798</v>
      </c>
      <c r="X359" s="258"/>
      <c r="Y359" s="258"/>
      <c r="Z359" s="258"/>
      <c r="AA359" s="258"/>
    </row>
    <row r="360" spans="1:27" ht="14.25" hidden="1" customHeight="1">
      <c r="A360" s="125">
        <v>0.01</v>
      </c>
      <c r="B360" s="125">
        <v>0.97</v>
      </c>
      <c r="C360" s="125">
        <v>0.02</v>
      </c>
      <c r="D360" s="258">
        <f t="shared" si="42"/>
        <v>0.28509945148000004</v>
      </c>
      <c r="E360" s="258">
        <f t="shared" si="42"/>
        <v>0.29364677084000002</v>
      </c>
      <c r="F360" s="258">
        <f t="shared" si="27"/>
        <v>0.28509945148000004</v>
      </c>
      <c r="G360" s="258"/>
      <c r="H360" s="258"/>
      <c r="I360" s="258"/>
      <c r="J360" s="258">
        <f t="shared" si="43"/>
        <v>0.29722041200000004</v>
      </c>
      <c r="K360" s="258">
        <f t="shared" si="43"/>
        <v>0.31330222099999994</v>
      </c>
      <c r="L360" s="258">
        <f t="shared" si="29"/>
        <v>0.29722041200000004</v>
      </c>
      <c r="M360" s="258"/>
      <c r="N360" s="258"/>
      <c r="O360" s="258"/>
      <c r="P360" s="258">
        <f t="shared" si="44"/>
        <v>0.33915359240000004</v>
      </c>
      <c r="Q360" s="258">
        <f t="shared" si="44"/>
        <v>0.34700289640000004</v>
      </c>
      <c r="R360" s="258">
        <f t="shared" si="31"/>
        <v>0.33915359240000004</v>
      </c>
      <c r="S360" s="258"/>
      <c r="T360" s="258">
        <f t="shared" si="45"/>
        <v>0.49186796346353601</v>
      </c>
      <c r="U360" s="258">
        <f t="shared" si="45"/>
        <v>0.49990558784719602</v>
      </c>
      <c r="V360" s="258">
        <f t="shared" si="45"/>
        <v>0.50789930381381987</v>
      </c>
      <c r="W360" s="258">
        <f t="shared" si="33"/>
        <v>0.49186796346353601</v>
      </c>
      <c r="X360" s="258"/>
      <c r="Y360" s="258"/>
      <c r="Z360" s="258"/>
      <c r="AA360" s="258"/>
    </row>
    <row r="361" spans="1:27" ht="14.25" hidden="1" customHeight="1">
      <c r="A361" s="125">
        <v>0.01</v>
      </c>
      <c r="B361" s="125">
        <v>0.98</v>
      </c>
      <c r="C361" s="125">
        <v>0.01</v>
      </c>
      <c r="D361" s="258">
        <f t="shared" si="42"/>
        <v>0.28496655232000001</v>
      </c>
      <c r="E361" s="258">
        <f t="shared" si="42"/>
        <v>0.29377310084000002</v>
      </c>
      <c r="F361" s="258">
        <f t="shared" si="27"/>
        <v>0.28496655232000001</v>
      </c>
      <c r="G361" s="258"/>
      <c r="H361" s="258"/>
      <c r="I361" s="258"/>
      <c r="J361" s="258">
        <f t="shared" si="43"/>
        <v>0.29708987100000006</v>
      </c>
      <c r="K361" s="258">
        <f t="shared" si="43"/>
        <v>0.31342855099999994</v>
      </c>
      <c r="L361" s="258">
        <f t="shared" si="29"/>
        <v>0.29708987100000006</v>
      </c>
      <c r="M361" s="258"/>
      <c r="N361" s="258"/>
      <c r="O361" s="258"/>
      <c r="P361" s="258">
        <f t="shared" si="44"/>
        <v>0.33915696120000005</v>
      </c>
      <c r="Q361" s="258">
        <f t="shared" si="44"/>
        <v>0.34699952760000008</v>
      </c>
      <c r="R361" s="258">
        <f t="shared" si="31"/>
        <v>0.33915696120000005</v>
      </c>
      <c r="S361" s="258"/>
      <c r="T361" s="258">
        <f t="shared" si="45"/>
        <v>0.49169802353902398</v>
      </c>
      <c r="U361" s="258">
        <f t="shared" si="45"/>
        <v>0.49998813523799601</v>
      </c>
      <c r="V361" s="258">
        <f t="shared" si="45"/>
        <v>0.50798185861597989</v>
      </c>
      <c r="W361" s="258">
        <f t="shared" si="33"/>
        <v>0.49169802353902398</v>
      </c>
      <c r="X361" s="258"/>
      <c r="Y361" s="258"/>
      <c r="Z361" s="258"/>
      <c r="AA361" s="258"/>
    </row>
    <row r="362" spans="1:27" ht="14.25" hidden="1" customHeight="1">
      <c r="A362" s="125">
        <v>0.01</v>
      </c>
      <c r="B362" s="125">
        <v>0.99</v>
      </c>
      <c r="C362" s="125">
        <v>0</v>
      </c>
      <c r="D362" s="258">
        <f t="shared" si="42"/>
        <v>0.28483365316000003</v>
      </c>
      <c r="E362" s="258">
        <f t="shared" si="42"/>
        <v>0.29389943084000003</v>
      </c>
      <c r="F362" s="258">
        <f t="shared" si="27"/>
        <v>0.28483365316000003</v>
      </c>
      <c r="G362" s="258"/>
      <c r="H362" s="258"/>
      <c r="I362" s="258"/>
      <c r="J362" s="258">
        <f t="shared" si="43"/>
        <v>0.29695933000000002</v>
      </c>
      <c r="K362" s="258">
        <f t="shared" si="43"/>
        <v>0.31355488099999995</v>
      </c>
      <c r="L362" s="258">
        <f t="shared" si="29"/>
        <v>0.29695933000000002</v>
      </c>
      <c r="M362" s="258"/>
      <c r="N362" s="258"/>
      <c r="O362" s="258"/>
      <c r="P362" s="258">
        <f t="shared" si="44"/>
        <v>0.33916033000000007</v>
      </c>
      <c r="Q362" s="258">
        <f t="shared" si="44"/>
        <v>0.34699615880000007</v>
      </c>
      <c r="R362" s="258">
        <f t="shared" si="31"/>
        <v>0.33916033000000007</v>
      </c>
      <c r="S362" s="258"/>
      <c r="T362" s="258">
        <f t="shared" si="45"/>
        <v>0.491528083614512</v>
      </c>
      <c r="U362" s="258">
        <f t="shared" si="45"/>
        <v>0.50007068262879595</v>
      </c>
      <c r="V362" s="258">
        <f t="shared" si="45"/>
        <v>0.50806441341814002</v>
      </c>
      <c r="W362" s="258">
        <f t="shared" si="33"/>
        <v>0.491528083614512</v>
      </c>
      <c r="X362" s="258"/>
      <c r="Y362" s="258"/>
      <c r="Z362" s="258"/>
      <c r="AA362" s="258"/>
    </row>
    <row r="363" spans="1:27" ht="14.25" hidden="1" customHeight="1">
      <c r="A363" s="125">
        <v>0.02</v>
      </c>
      <c r="B363" s="125">
        <v>0</v>
      </c>
      <c r="C363" s="125">
        <v>0.98</v>
      </c>
      <c r="D363" s="258">
        <f t="shared" si="42"/>
        <v>0.29786434000000001</v>
      </c>
      <c r="E363" s="258">
        <f t="shared" si="42"/>
        <v>0.28151252167999996</v>
      </c>
      <c r="F363" s="258">
        <f t="shared" si="27"/>
        <v>0.28151252167999996</v>
      </c>
      <c r="G363" s="258"/>
      <c r="H363" s="258"/>
      <c r="I363" s="258"/>
      <c r="J363" s="258">
        <f t="shared" si="43"/>
        <v>0.30987867800000007</v>
      </c>
      <c r="K363" s="258">
        <f t="shared" si="43"/>
        <v>0.30105242200000004</v>
      </c>
      <c r="L363" s="258">
        <f t="shared" si="29"/>
        <v>0.30105242200000004</v>
      </c>
      <c r="M363" s="258"/>
      <c r="N363" s="258"/>
      <c r="O363" s="258"/>
      <c r="P363" s="258">
        <f t="shared" si="44"/>
        <v>0.33895651759999995</v>
      </c>
      <c r="Q363" s="258">
        <f t="shared" si="44"/>
        <v>0.34720333999999997</v>
      </c>
      <c r="R363" s="258">
        <f t="shared" si="31"/>
        <v>0.33895651759999995</v>
      </c>
      <c r="S363" s="258"/>
      <c r="T363" s="258">
        <f t="shared" si="45"/>
        <v>0.50826761800240006</v>
      </c>
      <c r="U363" s="258">
        <f t="shared" si="45"/>
        <v>0.49206645945919203</v>
      </c>
      <c r="V363" s="258">
        <f t="shared" si="45"/>
        <v>0.49980697870859997</v>
      </c>
      <c r="W363" s="258">
        <f t="shared" si="33"/>
        <v>0.49206645945919203</v>
      </c>
      <c r="X363" s="258"/>
      <c r="Y363" s="258"/>
      <c r="Z363" s="258"/>
      <c r="AA363" s="258"/>
    </row>
    <row r="364" spans="1:27" ht="14.25" hidden="1" customHeight="1">
      <c r="A364" s="125">
        <v>0.02</v>
      </c>
      <c r="B364" s="125">
        <v>0.01</v>
      </c>
      <c r="C364" s="125">
        <v>0.97</v>
      </c>
      <c r="D364" s="258">
        <f t="shared" si="42"/>
        <v>0.29773144084000003</v>
      </c>
      <c r="E364" s="258">
        <f t="shared" si="42"/>
        <v>0.28163885167999997</v>
      </c>
      <c r="F364" s="258">
        <f t="shared" si="27"/>
        <v>0.28163885167999997</v>
      </c>
      <c r="G364" s="258"/>
      <c r="H364" s="258"/>
      <c r="I364" s="258"/>
      <c r="J364" s="258">
        <f t="shared" si="43"/>
        <v>0.30974813700000009</v>
      </c>
      <c r="K364" s="258">
        <f t="shared" si="43"/>
        <v>0.30117875200000005</v>
      </c>
      <c r="L364" s="258">
        <f t="shared" si="29"/>
        <v>0.30117875200000005</v>
      </c>
      <c r="M364" s="258"/>
      <c r="N364" s="258"/>
      <c r="O364" s="258"/>
      <c r="P364" s="258">
        <f t="shared" si="44"/>
        <v>0.33895988639999997</v>
      </c>
      <c r="Q364" s="258">
        <f t="shared" si="44"/>
        <v>0.34719997120000001</v>
      </c>
      <c r="R364" s="258">
        <f t="shared" si="31"/>
        <v>0.33895988639999997</v>
      </c>
      <c r="S364" s="258"/>
      <c r="T364" s="258">
        <f t="shared" si="45"/>
        <v>0.50809767807788808</v>
      </c>
      <c r="U364" s="258">
        <f t="shared" si="45"/>
        <v>0.49214900684999202</v>
      </c>
      <c r="V364" s="258">
        <f t="shared" si="45"/>
        <v>0.49988953351075993</v>
      </c>
      <c r="W364" s="258">
        <f t="shared" si="33"/>
        <v>0.49214900684999202</v>
      </c>
      <c r="X364" s="258"/>
      <c r="Y364" s="258"/>
      <c r="Z364" s="258"/>
      <c r="AA364" s="258"/>
    </row>
    <row r="365" spans="1:27" ht="14.25" hidden="1" customHeight="1">
      <c r="A365" s="125">
        <v>0.02</v>
      </c>
      <c r="B365" s="125">
        <v>0.02</v>
      </c>
      <c r="C365" s="125">
        <v>0.96</v>
      </c>
      <c r="D365" s="258">
        <f t="shared" si="42"/>
        <v>0.29759854167999999</v>
      </c>
      <c r="E365" s="258">
        <f t="shared" si="42"/>
        <v>0.28176518167999998</v>
      </c>
      <c r="F365" s="258">
        <f t="shared" si="27"/>
        <v>0.28176518167999998</v>
      </c>
      <c r="G365" s="258"/>
      <c r="H365" s="258"/>
      <c r="I365" s="258"/>
      <c r="J365" s="258">
        <f t="shared" si="43"/>
        <v>0.30961759600000005</v>
      </c>
      <c r="K365" s="258">
        <f t="shared" si="43"/>
        <v>0.301305082</v>
      </c>
      <c r="L365" s="258">
        <f t="shared" si="29"/>
        <v>0.301305082</v>
      </c>
      <c r="M365" s="258"/>
      <c r="N365" s="258"/>
      <c r="O365" s="258"/>
      <c r="P365" s="258">
        <f t="shared" si="44"/>
        <v>0.33896325519999992</v>
      </c>
      <c r="Q365" s="258">
        <f t="shared" si="44"/>
        <v>0.3471966024</v>
      </c>
      <c r="R365" s="258">
        <f t="shared" si="31"/>
        <v>0.33896325519999992</v>
      </c>
      <c r="S365" s="258"/>
      <c r="T365" s="258">
        <f t="shared" si="45"/>
        <v>0.507927738153376</v>
      </c>
      <c r="U365" s="258">
        <f t="shared" si="45"/>
        <v>0.49223155424079201</v>
      </c>
      <c r="V365" s="258">
        <f t="shared" si="45"/>
        <v>0.49997208831291995</v>
      </c>
      <c r="W365" s="258">
        <f t="shared" si="33"/>
        <v>0.49223155424079201</v>
      </c>
      <c r="X365" s="258"/>
      <c r="Y365" s="258"/>
      <c r="Z365" s="258"/>
      <c r="AA365" s="258"/>
    </row>
    <row r="366" spans="1:27" ht="14.25" hidden="1" customHeight="1">
      <c r="A366" s="125">
        <v>0.02</v>
      </c>
      <c r="B366" s="125">
        <v>0.03</v>
      </c>
      <c r="C366" s="125">
        <v>0.95</v>
      </c>
      <c r="D366" s="258">
        <f t="shared" si="42"/>
        <v>0.29746564252000002</v>
      </c>
      <c r="E366" s="258">
        <f t="shared" si="42"/>
        <v>0.28189151167999993</v>
      </c>
      <c r="F366" s="258">
        <f t="shared" si="27"/>
        <v>0.28189151167999993</v>
      </c>
      <c r="G366" s="258"/>
      <c r="H366" s="258"/>
      <c r="I366" s="258"/>
      <c r="J366" s="258">
        <f t="shared" si="43"/>
        <v>0.30948705500000007</v>
      </c>
      <c r="K366" s="258">
        <f t="shared" si="43"/>
        <v>0.30143141200000001</v>
      </c>
      <c r="L366" s="258">
        <f t="shared" si="29"/>
        <v>0.30143141200000001</v>
      </c>
      <c r="M366" s="258"/>
      <c r="N366" s="258"/>
      <c r="O366" s="258"/>
      <c r="P366" s="258">
        <f t="shared" si="44"/>
        <v>0.33896662399999999</v>
      </c>
      <c r="Q366" s="258">
        <f t="shared" si="44"/>
        <v>0.34719323359999998</v>
      </c>
      <c r="R366" s="258">
        <f t="shared" si="31"/>
        <v>0.33896662399999999</v>
      </c>
      <c r="S366" s="258"/>
      <c r="T366" s="258">
        <f t="shared" si="45"/>
        <v>0.50775779822886402</v>
      </c>
      <c r="U366" s="258">
        <f t="shared" si="45"/>
        <v>0.492314101631592</v>
      </c>
      <c r="V366" s="258">
        <f t="shared" si="45"/>
        <v>0.50005464311507997</v>
      </c>
      <c r="W366" s="258">
        <f t="shared" si="33"/>
        <v>0.492314101631592</v>
      </c>
      <c r="X366" s="258"/>
      <c r="Y366" s="258"/>
      <c r="Z366" s="258"/>
      <c r="AA366" s="258"/>
    </row>
    <row r="367" spans="1:27" ht="14.25" hidden="1" customHeight="1">
      <c r="A367" s="125">
        <v>0.02</v>
      </c>
      <c r="B367" s="125">
        <v>0.04</v>
      </c>
      <c r="C367" s="125">
        <v>0.94</v>
      </c>
      <c r="D367" s="258">
        <f t="shared" si="42"/>
        <v>0.29733274335999998</v>
      </c>
      <c r="E367" s="258">
        <f t="shared" si="42"/>
        <v>0.28201784167999999</v>
      </c>
      <c r="F367" s="258">
        <f t="shared" si="27"/>
        <v>0.28201784167999999</v>
      </c>
      <c r="G367" s="258"/>
      <c r="H367" s="258"/>
      <c r="I367" s="258"/>
      <c r="J367" s="258">
        <f t="shared" si="43"/>
        <v>0.30935651400000008</v>
      </c>
      <c r="K367" s="258">
        <f t="shared" si="43"/>
        <v>0.30155774200000002</v>
      </c>
      <c r="L367" s="258">
        <f t="shared" si="29"/>
        <v>0.30155774200000002</v>
      </c>
      <c r="M367" s="258"/>
      <c r="N367" s="258"/>
      <c r="O367" s="258"/>
      <c r="P367" s="258">
        <f t="shared" si="44"/>
        <v>0.33896999279999995</v>
      </c>
      <c r="Q367" s="258">
        <f t="shared" si="44"/>
        <v>0.34718986479999997</v>
      </c>
      <c r="R367" s="258">
        <f t="shared" si="31"/>
        <v>0.33896999279999995</v>
      </c>
      <c r="S367" s="258"/>
      <c r="T367" s="258">
        <f t="shared" si="45"/>
        <v>0.50758785830435205</v>
      </c>
      <c r="U367" s="258">
        <f t="shared" si="45"/>
        <v>0.492396649022392</v>
      </c>
      <c r="V367" s="258">
        <f t="shared" si="45"/>
        <v>0.50013719791723998</v>
      </c>
      <c r="W367" s="258">
        <f t="shared" si="33"/>
        <v>0.492396649022392</v>
      </c>
      <c r="X367" s="258"/>
      <c r="Y367" s="258"/>
      <c r="Z367" s="258"/>
      <c r="AA367" s="258"/>
    </row>
    <row r="368" spans="1:27" ht="14.25" hidden="1" customHeight="1">
      <c r="A368" s="125">
        <v>0.02</v>
      </c>
      <c r="B368" s="125">
        <v>0.05</v>
      </c>
      <c r="C368" s="125">
        <v>0.93</v>
      </c>
      <c r="D368" s="258">
        <f t="shared" si="42"/>
        <v>0.29719984420000001</v>
      </c>
      <c r="E368" s="258">
        <f t="shared" si="42"/>
        <v>0.28214417168</v>
      </c>
      <c r="F368" s="258">
        <f t="shared" si="27"/>
        <v>0.28214417168</v>
      </c>
      <c r="G368" s="258"/>
      <c r="H368" s="258"/>
      <c r="I368" s="258"/>
      <c r="J368" s="258">
        <f t="shared" si="43"/>
        <v>0.3092259730000001</v>
      </c>
      <c r="K368" s="258">
        <f t="shared" si="43"/>
        <v>0.30168407200000008</v>
      </c>
      <c r="L368" s="258">
        <f t="shared" si="29"/>
        <v>0.30168407200000008</v>
      </c>
      <c r="M368" s="258"/>
      <c r="N368" s="258"/>
      <c r="O368" s="258"/>
      <c r="P368" s="258">
        <f t="shared" si="44"/>
        <v>0.33897336159999997</v>
      </c>
      <c r="Q368" s="258">
        <f t="shared" si="44"/>
        <v>0.34718649600000001</v>
      </c>
      <c r="R368" s="258">
        <f t="shared" si="31"/>
        <v>0.33897336159999997</v>
      </c>
      <c r="S368" s="258"/>
      <c r="T368" s="258">
        <f t="shared" si="45"/>
        <v>0.50741791837984007</v>
      </c>
      <c r="U368" s="258">
        <f t="shared" si="45"/>
        <v>0.49247919641319204</v>
      </c>
      <c r="V368" s="258">
        <f t="shared" si="45"/>
        <v>0.5002197527194</v>
      </c>
      <c r="W368" s="258">
        <f t="shared" si="33"/>
        <v>0.49247919641319204</v>
      </c>
      <c r="X368" s="258"/>
      <c r="Y368" s="258"/>
      <c r="Z368" s="258"/>
      <c r="AA368" s="258"/>
    </row>
    <row r="369" spans="1:27" ht="14.25" hidden="1" customHeight="1">
      <c r="A369" s="125">
        <v>0.02</v>
      </c>
      <c r="B369" s="125">
        <v>0.06</v>
      </c>
      <c r="C369" s="125">
        <v>0.92</v>
      </c>
      <c r="D369" s="258">
        <f t="shared" si="42"/>
        <v>0.29706694504000003</v>
      </c>
      <c r="E369" s="258">
        <f t="shared" si="42"/>
        <v>0.28227050168000001</v>
      </c>
      <c r="F369" s="258">
        <f t="shared" si="27"/>
        <v>0.28227050168000001</v>
      </c>
      <c r="G369" s="258"/>
      <c r="H369" s="258"/>
      <c r="I369" s="258"/>
      <c r="J369" s="258">
        <f t="shared" si="43"/>
        <v>0.30909543200000011</v>
      </c>
      <c r="K369" s="258">
        <f t="shared" si="43"/>
        <v>0.30181040200000009</v>
      </c>
      <c r="L369" s="258">
        <f t="shared" si="29"/>
        <v>0.30181040200000009</v>
      </c>
      <c r="M369" s="258"/>
      <c r="N369" s="258"/>
      <c r="O369" s="258"/>
      <c r="P369" s="258">
        <f t="shared" si="44"/>
        <v>0.33897673039999998</v>
      </c>
      <c r="Q369" s="258">
        <f t="shared" si="44"/>
        <v>0.3471831272</v>
      </c>
      <c r="R369" s="258">
        <f t="shared" si="31"/>
        <v>0.33897673039999998</v>
      </c>
      <c r="S369" s="258"/>
      <c r="T369" s="258">
        <f t="shared" si="45"/>
        <v>0.5072479784553281</v>
      </c>
      <c r="U369" s="258">
        <f t="shared" si="45"/>
        <v>0.49256174380399209</v>
      </c>
      <c r="V369" s="258">
        <f t="shared" si="45"/>
        <v>0.50030230752156002</v>
      </c>
      <c r="W369" s="258">
        <f t="shared" si="33"/>
        <v>0.49256174380399209</v>
      </c>
      <c r="X369" s="258"/>
      <c r="Y369" s="258"/>
      <c r="Z369" s="258"/>
      <c r="AA369" s="258"/>
    </row>
    <row r="370" spans="1:27" ht="14.25" hidden="1" customHeight="1">
      <c r="A370" s="125">
        <v>0.02</v>
      </c>
      <c r="B370" s="125">
        <v>7.0000000000000007E-2</v>
      </c>
      <c r="C370" s="125">
        <v>0.91</v>
      </c>
      <c r="D370" s="258">
        <f t="shared" si="42"/>
        <v>0.29693404588</v>
      </c>
      <c r="E370" s="258">
        <f t="shared" si="42"/>
        <v>0.28239683168000002</v>
      </c>
      <c r="F370" s="258">
        <f t="shared" si="27"/>
        <v>0.28239683168000002</v>
      </c>
      <c r="G370" s="258"/>
      <c r="H370" s="258"/>
      <c r="I370" s="258"/>
      <c r="J370" s="258">
        <f t="shared" si="43"/>
        <v>0.30896489100000013</v>
      </c>
      <c r="K370" s="258">
        <f t="shared" si="43"/>
        <v>0.30193673200000004</v>
      </c>
      <c r="L370" s="258">
        <f t="shared" si="29"/>
        <v>0.30193673200000004</v>
      </c>
      <c r="M370" s="258"/>
      <c r="N370" s="258"/>
      <c r="O370" s="258"/>
      <c r="P370" s="258">
        <f t="shared" si="44"/>
        <v>0.3389800992</v>
      </c>
      <c r="Q370" s="258">
        <f t="shared" si="44"/>
        <v>0.34717975840000004</v>
      </c>
      <c r="R370" s="258">
        <f t="shared" si="31"/>
        <v>0.3389800992</v>
      </c>
      <c r="S370" s="258"/>
      <c r="T370" s="258">
        <f t="shared" si="45"/>
        <v>0.50707803853081612</v>
      </c>
      <c r="U370" s="258">
        <f t="shared" si="45"/>
        <v>0.49264429119479203</v>
      </c>
      <c r="V370" s="258">
        <f t="shared" si="45"/>
        <v>0.50038486232371993</v>
      </c>
      <c r="W370" s="258">
        <f t="shared" si="33"/>
        <v>0.49264429119479203</v>
      </c>
      <c r="X370" s="258"/>
      <c r="Y370" s="258"/>
      <c r="Z370" s="258"/>
      <c r="AA370" s="258"/>
    </row>
    <row r="371" spans="1:27" ht="14.25" hidden="1" customHeight="1">
      <c r="A371" s="125">
        <v>0.02</v>
      </c>
      <c r="B371" s="125">
        <v>0.08</v>
      </c>
      <c r="C371" s="125">
        <v>0.9</v>
      </c>
      <c r="D371" s="258">
        <f t="shared" si="42"/>
        <v>0.29680114672000002</v>
      </c>
      <c r="E371" s="258">
        <f t="shared" si="42"/>
        <v>0.28252316168000002</v>
      </c>
      <c r="F371" s="258">
        <f t="shared" si="27"/>
        <v>0.28252316168000002</v>
      </c>
      <c r="G371" s="258"/>
      <c r="H371" s="258"/>
      <c r="I371" s="258"/>
      <c r="J371" s="258">
        <f t="shared" si="43"/>
        <v>0.30883435000000009</v>
      </c>
      <c r="K371" s="258">
        <f t="shared" si="43"/>
        <v>0.30206306200000005</v>
      </c>
      <c r="L371" s="258">
        <f t="shared" si="29"/>
        <v>0.30206306200000005</v>
      </c>
      <c r="M371" s="258"/>
      <c r="N371" s="258"/>
      <c r="O371" s="258"/>
      <c r="P371" s="258">
        <f t="shared" si="44"/>
        <v>0.33898346799999995</v>
      </c>
      <c r="Q371" s="258">
        <f t="shared" si="44"/>
        <v>0.34717638960000002</v>
      </c>
      <c r="R371" s="258">
        <f t="shared" si="31"/>
        <v>0.33898346799999995</v>
      </c>
      <c r="S371" s="258"/>
      <c r="T371" s="258">
        <f t="shared" si="45"/>
        <v>0.50690809860630404</v>
      </c>
      <c r="U371" s="258">
        <f t="shared" si="45"/>
        <v>0.49272683858559208</v>
      </c>
      <c r="V371" s="258">
        <f t="shared" si="45"/>
        <v>0.50046741712587994</v>
      </c>
      <c r="W371" s="258">
        <f t="shared" si="33"/>
        <v>0.49272683858559208</v>
      </c>
      <c r="X371" s="258"/>
      <c r="Y371" s="258"/>
      <c r="Z371" s="258"/>
      <c r="AA371" s="258"/>
    </row>
    <row r="372" spans="1:27" ht="14.25" hidden="1" customHeight="1">
      <c r="A372" s="125">
        <v>0.02</v>
      </c>
      <c r="B372" s="125">
        <v>0.09</v>
      </c>
      <c r="C372" s="125">
        <v>0.89</v>
      </c>
      <c r="D372" s="258">
        <f t="shared" si="42"/>
        <v>0.29666824756000004</v>
      </c>
      <c r="E372" s="258">
        <f t="shared" si="42"/>
        <v>0.28264949167999998</v>
      </c>
      <c r="F372" s="258">
        <f t="shared" si="27"/>
        <v>0.28264949167999998</v>
      </c>
      <c r="G372" s="258"/>
      <c r="H372" s="258"/>
      <c r="I372" s="258"/>
      <c r="J372" s="258">
        <f t="shared" si="43"/>
        <v>0.30870380900000011</v>
      </c>
      <c r="K372" s="258">
        <f t="shared" si="43"/>
        <v>0.30218939200000006</v>
      </c>
      <c r="L372" s="258">
        <f t="shared" si="29"/>
        <v>0.30218939200000006</v>
      </c>
      <c r="M372" s="258"/>
      <c r="N372" s="258"/>
      <c r="O372" s="258"/>
      <c r="P372" s="258">
        <f t="shared" si="44"/>
        <v>0.33898683679999997</v>
      </c>
      <c r="Q372" s="258">
        <f t="shared" si="44"/>
        <v>0.34717302080000001</v>
      </c>
      <c r="R372" s="258">
        <f t="shared" si="31"/>
        <v>0.33898683679999997</v>
      </c>
      <c r="S372" s="258"/>
      <c r="T372" s="258">
        <f t="shared" si="45"/>
        <v>0.50673815868179206</v>
      </c>
      <c r="U372" s="258">
        <f t="shared" si="45"/>
        <v>0.49280938597639201</v>
      </c>
      <c r="V372" s="258">
        <f t="shared" si="45"/>
        <v>0.50054997192803996</v>
      </c>
      <c r="W372" s="258">
        <f t="shared" si="33"/>
        <v>0.49280938597639201</v>
      </c>
      <c r="X372" s="258"/>
      <c r="Y372" s="258"/>
      <c r="Z372" s="258"/>
      <c r="AA372" s="258"/>
    </row>
    <row r="373" spans="1:27" ht="14.25" hidden="1" customHeight="1">
      <c r="A373" s="125">
        <v>0.02</v>
      </c>
      <c r="B373" s="125">
        <v>0.1</v>
      </c>
      <c r="C373" s="125">
        <v>0.88</v>
      </c>
      <c r="D373" s="258">
        <f t="shared" si="42"/>
        <v>0.29653534840000001</v>
      </c>
      <c r="E373" s="258">
        <f t="shared" si="42"/>
        <v>0.28277582167999998</v>
      </c>
      <c r="F373" s="258">
        <f t="shared" si="27"/>
        <v>0.28277582167999998</v>
      </c>
      <c r="G373" s="258"/>
      <c r="H373" s="258"/>
      <c r="I373" s="258"/>
      <c r="J373" s="258">
        <f t="shared" si="43"/>
        <v>0.30857326800000012</v>
      </c>
      <c r="K373" s="258">
        <f t="shared" si="43"/>
        <v>0.30231572200000006</v>
      </c>
      <c r="L373" s="258">
        <f t="shared" si="29"/>
        <v>0.30231572200000006</v>
      </c>
      <c r="M373" s="258"/>
      <c r="N373" s="258"/>
      <c r="O373" s="258"/>
      <c r="P373" s="258">
        <f t="shared" si="44"/>
        <v>0.33899020559999998</v>
      </c>
      <c r="Q373" s="258">
        <f t="shared" si="44"/>
        <v>0.347169652</v>
      </c>
      <c r="R373" s="258">
        <f t="shared" si="31"/>
        <v>0.33899020559999998</v>
      </c>
      <c r="S373" s="258"/>
      <c r="T373" s="258">
        <f t="shared" si="45"/>
        <v>0.50656821875728009</v>
      </c>
      <c r="U373" s="258">
        <f t="shared" si="45"/>
        <v>0.49289193336719206</v>
      </c>
      <c r="V373" s="258">
        <f t="shared" si="45"/>
        <v>0.50063252673019998</v>
      </c>
      <c r="W373" s="258">
        <f t="shared" si="33"/>
        <v>0.49289193336719206</v>
      </c>
      <c r="X373" s="258"/>
      <c r="Y373" s="258"/>
      <c r="Z373" s="258"/>
      <c r="AA373" s="258"/>
    </row>
    <row r="374" spans="1:27" ht="14.25" hidden="1" customHeight="1">
      <c r="A374" s="125">
        <v>0.02</v>
      </c>
      <c r="B374" s="125">
        <v>0.11</v>
      </c>
      <c r="C374" s="125">
        <v>0.87</v>
      </c>
      <c r="D374" s="258">
        <f t="shared" si="42"/>
        <v>0.29640244924000003</v>
      </c>
      <c r="E374" s="258">
        <f t="shared" si="42"/>
        <v>0.28290215167999999</v>
      </c>
      <c r="F374" s="258">
        <f t="shared" si="27"/>
        <v>0.28290215167999999</v>
      </c>
      <c r="G374" s="258"/>
      <c r="H374" s="258"/>
      <c r="I374" s="258"/>
      <c r="J374" s="258">
        <f t="shared" si="43"/>
        <v>0.30844272700000003</v>
      </c>
      <c r="K374" s="258">
        <f t="shared" si="43"/>
        <v>0.30244205200000007</v>
      </c>
      <c r="L374" s="258">
        <f t="shared" si="29"/>
        <v>0.30244205200000007</v>
      </c>
      <c r="M374" s="258"/>
      <c r="N374" s="258"/>
      <c r="O374" s="258"/>
      <c r="P374" s="258">
        <f t="shared" si="44"/>
        <v>0.3389935744</v>
      </c>
      <c r="Q374" s="258">
        <f t="shared" si="44"/>
        <v>0.34716628320000004</v>
      </c>
      <c r="R374" s="258">
        <f t="shared" si="31"/>
        <v>0.3389935744</v>
      </c>
      <c r="S374" s="258"/>
      <c r="T374" s="258">
        <f t="shared" si="45"/>
        <v>0.50639827883276811</v>
      </c>
      <c r="U374" s="258">
        <f t="shared" si="45"/>
        <v>0.49297448075799205</v>
      </c>
      <c r="V374" s="258">
        <f t="shared" si="45"/>
        <v>0.50071508153236</v>
      </c>
      <c r="W374" s="258">
        <f t="shared" si="33"/>
        <v>0.49297448075799205</v>
      </c>
      <c r="X374" s="258"/>
      <c r="Y374" s="258"/>
      <c r="Z374" s="258"/>
      <c r="AA374" s="258"/>
    </row>
    <row r="375" spans="1:27" ht="14.25" hidden="1" customHeight="1">
      <c r="A375" s="125">
        <v>0.02</v>
      </c>
      <c r="B375" s="125">
        <v>0.12</v>
      </c>
      <c r="C375" s="125">
        <v>0.86</v>
      </c>
      <c r="D375" s="258">
        <f t="shared" si="42"/>
        <v>0.29626955008</v>
      </c>
      <c r="E375" s="258">
        <f t="shared" si="42"/>
        <v>0.28302848168</v>
      </c>
      <c r="F375" s="258">
        <f t="shared" si="27"/>
        <v>0.28302848168</v>
      </c>
      <c r="G375" s="258"/>
      <c r="H375" s="258"/>
      <c r="I375" s="258"/>
      <c r="J375" s="258">
        <f t="shared" si="43"/>
        <v>0.30831218600000004</v>
      </c>
      <c r="K375" s="258">
        <f t="shared" si="43"/>
        <v>0.30256838200000002</v>
      </c>
      <c r="L375" s="258">
        <f t="shared" si="29"/>
        <v>0.30256838200000002</v>
      </c>
      <c r="M375" s="258"/>
      <c r="N375" s="258"/>
      <c r="O375" s="258"/>
      <c r="P375" s="258">
        <f t="shared" si="44"/>
        <v>0.33899694319999996</v>
      </c>
      <c r="Q375" s="258">
        <f t="shared" si="44"/>
        <v>0.34716291440000002</v>
      </c>
      <c r="R375" s="258">
        <f t="shared" si="31"/>
        <v>0.33899694319999996</v>
      </c>
      <c r="S375" s="258"/>
      <c r="T375" s="258">
        <f t="shared" si="45"/>
        <v>0.50622833890825603</v>
      </c>
      <c r="U375" s="258">
        <f t="shared" si="45"/>
        <v>0.49305702814879199</v>
      </c>
      <c r="V375" s="258">
        <f t="shared" si="45"/>
        <v>0.50079763633452001</v>
      </c>
      <c r="W375" s="258">
        <f t="shared" si="33"/>
        <v>0.49305702814879199</v>
      </c>
      <c r="X375" s="258"/>
      <c r="Y375" s="258"/>
      <c r="Z375" s="258"/>
      <c r="AA375" s="258"/>
    </row>
    <row r="376" spans="1:27" ht="14.25" hidden="1" customHeight="1">
      <c r="A376" s="125">
        <v>0.02</v>
      </c>
      <c r="B376" s="125">
        <v>0.13</v>
      </c>
      <c r="C376" s="125">
        <v>0.85</v>
      </c>
      <c r="D376" s="258">
        <f t="shared" si="42"/>
        <v>0.29613665092000002</v>
      </c>
      <c r="E376" s="258">
        <f t="shared" si="42"/>
        <v>0.28315481168000001</v>
      </c>
      <c r="F376" s="258">
        <f t="shared" si="27"/>
        <v>0.28315481168000001</v>
      </c>
      <c r="G376" s="258"/>
      <c r="H376" s="258"/>
      <c r="I376" s="258"/>
      <c r="J376" s="258">
        <f t="shared" si="43"/>
        <v>0.30818164500000006</v>
      </c>
      <c r="K376" s="258">
        <f t="shared" si="43"/>
        <v>0.30269471200000003</v>
      </c>
      <c r="L376" s="258">
        <f t="shared" si="29"/>
        <v>0.30269471200000003</v>
      </c>
      <c r="M376" s="258"/>
      <c r="N376" s="258"/>
      <c r="O376" s="258"/>
      <c r="P376" s="258">
        <f t="shared" si="44"/>
        <v>0.33900031199999997</v>
      </c>
      <c r="Q376" s="258">
        <f t="shared" si="44"/>
        <v>0.34715954560000001</v>
      </c>
      <c r="R376" s="258">
        <f t="shared" si="31"/>
        <v>0.33900031199999997</v>
      </c>
      <c r="S376" s="258"/>
      <c r="T376" s="258">
        <f t="shared" si="45"/>
        <v>0.50605839898374405</v>
      </c>
      <c r="U376" s="258">
        <f t="shared" si="45"/>
        <v>0.49313957553959203</v>
      </c>
      <c r="V376" s="258">
        <f t="shared" si="45"/>
        <v>0.50088019113668003</v>
      </c>
      <c r="W376" s="258">
        <f t="shared" si="33"/>
        <v>0.49313957553959203</v>
      </c>
      <c r="X376" s="258"/>
      <c r="Y376" s="258"/>
      <c r="Z376" s="258"/>
      <c r="AA376" s="258"/>
    </row>
    <row r="377" spans="1:27" ht="14.25" hidden="1" customHeight="1">
      <c r="A377" s="125">
        <v>0.02</v>
      </c>
      <c r="B377" s="125">
        <v>0.14000000000000001</v>
      </c>
      <c r="C377" s="125">
        <v>0.84</v>
      </c>
      <c r="D377" s="258">
        <f t="shared" si="42"/>
        <v>0.29600375175999999</v>
      </c>
      <c r="E377" s="258">
        <f t="shared" si="42"/>
        <v>0.28328114167999996</v>
      </c>
      <c r="F377" s="258">
        <f t="shared" si="27"/>
        <v>0.28328114167999996</v>
      </c>
      <c r="G377" s="258"/>
      <c r="H377" s="258"/>
      <c r="I377" s="258"/>
      <c r="J377" s="258">
        <f t="shared" si="43"/>
        <v>0.30805110400000002</v>
      </c>
      <c r="K377" s="258">
        <f t="shared" si="43"/>
        <v>0.30282104200000004</v>
      </c>
      <c r="L377" s="258">
        <f t="shared" si="29"/>
        <v>0.30282104200000004</v>
      </c>
      <c r="M377" s="258"/>
      <c r="N377" s="258"/>
      <c r="O377" s="258"/>
      <c r="P377" s="258">
        <f t="shared" si="44"/>
        <v>0.33900368079999993</v>
      </c>
      <c r="Q377" s="258">
        <f t="shared" si="44"/>
        <v>0.34715617679999999</v>
      </c>
      <c r="R377" s="258">
        <f t="shared" si="31"/>
        <v>0.33900368079999993</v>
      </c>
      <c r="S377" s="258"/>
      <c r="T377" s="258">
        <f t="shared" si="45"/>
        <v>0.50588845905923208</v>
      </c>
      <c r="U377" s="258">
        <f t="shared" si="45"/>
        <v>0.49322212293039203</v>
      </c>
      <c r="V377" s="258">
        <f t="shared" si="45"/>
        <v>0.50096274593883994</v>
      </c>
      <c r="W377" s="258">
        <f t="shared" si="33"/>
        <v>0.49322212293039203</v>
      </c>
      <c r="X377" s="258"/>
      <c r="Y377" s="258"/>
      <c r="Z377" s="258"/>
      <c r="AA377" s="258"/>
    </row>
    <row r="378" spans="1:27" ht="14.25" hidden="1" customHeight="1">
      <c r="A378" s="125">
        <v>0.02</v>
      </c>
      <c r="B378" s="125">
        <v>0.15</v>
      </c>
      <c r="C378" s="125">
        <v>0.83</v>
      </c>
      <c r="D378" s="258">
        <f t="shared" si="42"/>
        <v>0.29587085260000001</v>
      </c>
      <c r="E378" s="258">
        <f t="shared" si="42"/>
        <v>0.28340747167999997</v>
      </c>
      <c r="F378" s="258">
        <f t="shared" si="27"/>
        <v>0.28340747167999997</v>
      </c>
      <c r="G378" s="258"/>
      <c r="H378" s="258"/>
      <c r="I378" s="258"/>
      <c r="J378" s="258">
        <f t="shared" si="43"/>
        <v>0.30792056300000004</v>
      </c>
      <c r="K378" s="258">
        <f t="shared" si="43"/>
        <v>0.30294737199999999</v>
      </c>
      <c r="L378" s="258">
        <f t="shared" si="29"/>
        <v>0.30294737199999999</v>
      </c>
      <c r="M378" s="258"/>
      <c r="N378" s="258"/>
      <c r="O378" s="258"/>
      <c r="P378" s="258">
        <f t="shared" si="44"/>
        <v>0.33900704959999994</v>
      </c>
      <c r="Q378" s="258">
        <f t="shared" si="44"/>
        <v>0.34715280800000003</v>
      </c>
      <c r="R378" s="258">
        <f t="shared" si="31"/>
        <v>0.33900704959999994</v>
      </c>
      <c r="S378" s="258"/>
      <c r="T378" s="258">
        <f t="shared" si="45"/>
        <v>0.50571851913471999</v>
      </c>
      <c r="U378" s="258">
        <f t="shared" si="45"/>
        <v>0.49330467032119202</v>
      </c>
      <c r="V378" s="258">
        <f t="shared" si="45"/>
        <v>0.50104530074099995</v>
      </c>
      <c r="W378" s="258">
        <f t="shared" si="33"/>
        <v>0.49330467032119202</v>
      </c>
      <c r="X378" s="258"/>
      <c r="Y378" s="258"/>
      <c r="Z378" s="258"/>
      <c r="AA378" s="258"/>
    </row>
    <row r="379" spans="1:27" ht="14.25" hidden="1" customHeight="1">
      <c r="A379" s="125">
        <v>0.02</v>
      </c>
      <c r="B379" s="125">
        <v>0.16</v>
      </c>
      <c r="C379" s="125">
        <v>0.82</v>
      </c>
      <c r="D379" s="258">
        <f t="shared" si="42"/>
        <v>0.29573795344000003</v>
      </c>
      <c r="E379" s="258">
        <f t="shared" si="42"/>
        <v>0.28353380167999997</v>
      </c>
      <c r="F379" s="258">
        <f t="shared" si="27"/>
        <v>0.28353380167999997</v>
      </c>
      <c r="G379" s="258"/>
      <c r="H379" s="258"/>
      <c r="I379" s="258"/>
      <c r="J379" s="258">
        <f t="shared" si="43"/>
        <v>0.30779002200000005</v>
      </c>
      <c r="K379" s="258">
        <f t="shared" si="43"/>
        <v>0.303073702</v>
      </c>
      <c r="L379" s="258">
        <f t="shared" si="29"/>
        <v>0.303073702</v>
      </c>
      <c r="M379" s="258"/>
      <c r="N379" s="258"/>
      <c r="O379" s="258"/>
      <c r="P379" s="258">
        <f t="shared" si="44"/>
        <v>0.33901041840000001</v>
      </c>
      <c r="Q379" s="258">
        <f t="shared" si="44"/>
        <v>0.34714943920000002</v>
      </c>
      <c r="R379" s="258">
        <f t="shared" si="31"/>
        <v>0.33901041840000001</v>
      </c>
      <c r="S379" s="258"/>
      <c r="T379" s="258">
        <f t="shared" si="45"/>
        <v>0.50554857921020802</v>
      </c>
      <c r="U379" s="258">
        <f t="shared" si="45"/>
        <v>0.49338721771199201</v>
      </c>
      <c r="V379" s="258">
        <f t="shared" si="45"/>
        <v>0.50112785554315997</v>
      </c>
      <c r="W379" s="258">
        <f t="shared" si="33"/>
        <v>0.49338721771199201</v>
      </c>
      <c r="X379" s="258"/>
      <c r="Y379" s="258"/>
      <c r="Z379" s="258"/>
      <c r="AA379" s="258"/>
    </row>
    <row r="380" spans="1:27" ht="14.25" hidden="1" customHeight="1">
      <c r="A380" s="125">
        <v>0.02</v>
      </c>
      <c r="B380" s="125">
        <v>0.17</v>
      </c>
      <c r="C380" s="125">
        <v>0.81</v>
      </c>
      <c r="D380" s="258">
        <f t="shared" si="42"/>
        <v>0.29560505428000006</v>
      </c>
      <c r="E380" s="258">
        <f t="shared" si="42"/>
        <v>0.28366013168000004</v>
      </c>
      <c r="F380" s="258">
        <f t="shared" si="27"/>
        <v>0.28366013168000004</v>
      </c>
      <c r="G380" s="258"/>
      <c r="H380" s="258"/>
      <c r="I380" s="258"/>
      <c r="J380" s="258">
        <f t="shared" si="43"/>
        <v>0.30765948100000007</v>
      </c>
      <c r="K380" s="258">
        <f t="shared" si="43"/>
        <v>0.30320003200000001</v>
      </c>
      <c r="L380" s="258">
        <f t="shared" si="29"/>
        <v>0.30320003200000001</v>
      </c>
      <c r="M380" s="258"/>
      <c r="N380" s="258"/>
      <c r="O380" s="258"/>
      <c r="P380" s="258">
        <f t="shared" si="44"/>
        <v>0.33901378720000003</v>
      </c>
      <c r="Q380" s="258">
        <f t="shared" si="44"/>
        <v>0.34714607040000001</v>
      </c>
      <c r="R380" s="258">
        <f t="shared" si="31"/>
        <v>0.33901378720000003</v>
      </c>
      <c r="S380" s="258"/>
      <c r="T380" s="258">
        <f t="shared" si="45"/>
        <v>0.50537863928569604</v>
      </c>
      <c r="U380" s="258">
        <f t="shared" si="45"/>
        <v>0.49346976510279206</v>
      </c>
      <c r="V380" s="258">
        <f t="shared" si="45"/>
        <v>0.50121041034531999</v>
      </c>
      <c r="W380" s="258">
        <f t="shared" si="33"/>
        <v>0.49346976510279206</v>
      </c>
      <c r="X380" s="258"/>
      <c r="Y380" s="258"/>
      <c r="Z380" s="258"/>
      <c r="AA380" s="258"/>
    </row>
    <row r="381" spans="1:27" ht="14.25" hidden="1" customHeight="1">
      <c r="A381" s="125">
        <v>0.02</v>
      </c>
      <c r="B381" s="125">
        <v>0.18</v>
      </c>
      <c r="C381" s="125">
        <v>0.8</v>
      </c>
      <c r="D381" s="258">
        <f t="shared" si="42"/>
        <v>0.29547215512000002</v>
      </c>
      <c r="E381" s="258">
        <f t="shared" si="42"/>
        <v>0.28378646167999999</v>
      </c>
      <c r="F381" s="258">
        <f t="shared" si="27"/>
        <v>0.28378646167999999</v>
      </c>
      <c r="G381" s="258"/>
      <c r="H381" s="258"/>
      <c r="I381" s="258"/>
      <c r="J381" s="258">
        <f t="shared" si="43"/>
        <v>0.30752894000000008</v>
      </c>
      <c r="K381" s="258">
        <f t="shared" si="43"/>
        <v>0.30332636200000002</v>
      </c>
      <c r="L381" s="258">
        <f t="shared" si="29"/>
        <v>0.30332636200000002</v>
      </c>
      <c r="M381" s="258"/>
      <c r="N381" s="258"/>
      <c r="O381" s="258"/>
      <c r="P381" s="258">
        <f t="shared" si="44"/>
        <v>0.33901715599999999</v>
      </c>
      <c r="Q381" s="258">
        <f t="shared" si="44"/>
        <v>0.34714270160000005</v>
      </c>
      <c r="R381" s="258">
        <f t="shared" si="31"/>
        <v>0.33901715599999999</v>
      </c>
      <c r="S381" s="258"/>
      <c r="T381" s="258">
        <f t="shared" si="45"/>
        <v>0.50520869936118407</v>
      </c>
      <c r="U381" s="258">
        <f t="shared" si="45"/>
        <v>0.49355231249359205</v>
      </c>
      <c r="V381" s="258">
        <f t="shared" si="45"/>
        <v>0.50129296514748001</v>
      </c>
      <c r="W381" s="258">
        <f t="shared" si="33"/>
        <v>0.49355231249359205</v>
      </c>
      <c r="X381" s="258"/>
      <c r="Y381" s="258"/>
      <c r="Z381" s="258"/>
      <c r="AA381" s="258"/>
    </row>
    <row r="382" spans="1:27" ht="14.25" hidden="1" customHeight="1">
      <c r="A382" s="125">
        <v>0.02</v>
      </c>
      <c r="B382" s="125">
        <v>0.19</v>
      </c>
      <c r="C382" s="125">
        <v>0.79</v>
      </c>
      <c r="D382" s="258">
        <f t="shared" si="42"/>
        <v>0.29533925596000005</v>
      </c>
      <c r="E382" s="258">
        <f t="shared" si="42"/>
        <v>0.28391279168</v>
      </c>
      <c r="F382" s="258">
        <f t="shared" si="27"/>
        <v>0.28391279168</v>
      </c>
      <c r="G382" s="258"/>
      <c r="H382" s="258"/>
      <c r="I382" s="258"/>
      <c r="J382" s="258">
        <f t="shared" si="43"/>
        <v>0.3073983990000001</v>
      </c>
      <c r="K382" s="258">
        <f t="shared" si="43"/>
        <v>0.30345269200000002</v>
      </c>
      <c r="L382" s="258">
        <f t="shared" si="29"/>
        <v>0.30345269200000002</v>
      </c>
      <c r="M382" s="258"/>
      <c r="N382" s="258"/>
      <c r="O382" s="258"/>
      <c r="P382" s="258">
        <f t="shared" si="44"/>
        <v>0.3390205248</v>
      </c>
      <c r="Q382" s="258">
        <f t="shared" si="44"/>
        <v>0.34713933279999998</v>
      </c>
      <c r="R382" s="258">
        <f t="shared" si="31"/>
        <v>0.3390205248</v>
      </c>
      <c r="S382" s="258"/>
      <c r="T382" s="258">
        <f t="shared" si="45"/>
        <v>0.50503875943667209</v>
      </c>
      <c r="U382" s="258">
        <f t="shared" si="45"/>
        <v>0.49363485988439204</v>
      </c>
      <c r="V382" s="258">
        <f t="shared" si="45"/>
        <v>0.50137551994964002</v>
      </c>
      <c r="W382" s="258">
        <f t="shared" si="33"/>
        <v>0.49363485988439204</v>
      </c>
      <c r="X382" s="258"/>
      <c r="Y382" s="258"/>
      <c r="Z382" s="258"/>
      <c r="AA382" s="258"/>
    </row>
    <row r="383" spans="1:27" ht="14.25" hidden="1" customHeight="1">
      <c r="A383" s="125">
        <v>0.02</v>
      </c>
      <c r="B383" s="125">
        <v>0.2</v>
      </c>
      <c r="C383" s="125">
        <v>0.78</v>
      </c>
      <c r="D383" s="258">
        <f t="shared" si="42"/>
        <v>0.29520635680000001</v>
      </c>
      <c r="E383" s="258">
        <f t="shared" si="42"/>
        <v>0.28403912168000001</v>
      </c>
      <c r="F383" s="258">
        <f t="shared" si="27"/>
        <v>0.28403912168000001</v>
      </c>
      <c r="G383" s="258"/>
      <c r="H383" s="258"/>
      <c r="I383" s="258"/>
      <c r="J383" s="258">
        <f t="shared" si="43"/>
        <v>0.30726785800000006</v>
      </c>
      <c r="K383" s="258">
        <f t="shared" si="43"/>
        <v>0.30357902200000003</v>
      </c>
      <c r="L383" s="258">
        <f t="shared" si="29"/>
        <v>0.30357902200000003</v>
      </c>
      <c r="M383" s="258"/>
      <c r="N383" s="258"/>
      <c r="O383" s="258"/>
      <c r="P383" s="258">
        <f t="shared" si="44"/>
        <v>0.33902389359999996</v>
      </c>
      <c r="Q383" s="258">
        <f t="shared" si="44"/>
        <v>0.34713596400000002</v>
      </c>
      <c r="R383" s="258">
        <f t="shared" si="31"/>
        <v>0.33902389359999996</v>
      </c>
      <c r="S383" s="258"/>
      <c r="T383" s="258">
        <f t="shared" si="45"/>
        <v>0.50486881951216001</v>
      </c>
      <c r="U383" s="258">
        <f t="shared" si="45"/>
        <v>0.49371740727519203</v>
      </c>
      <c r="V383" s="258">
        <f t="shared" si="45"/>
        <v>0.50145807475180004</v>
      </c>
      <c r="W383" s="258">
        <f t="shared" si="33"/>
        <v>0.49371740727519203</v>
      </c>
      <c r="X383" s="258"/>
      <c r="Y383" s="258"/>
      <c r="Z383" s="258"/>
      <c r="AA383" s="258"/>
    </row>
    <row r="384" spans="1:27" ht="14.25" hidden="1" customHeight="1">
      <c r="A384" s="125">
        <v>0.02</v>
      </c>
      <c r="B384" s="125">
        <v>0.21</v>
      </c>
      <c r="C384" s="125">
        <v>0.77</v>
      </c>
      <c r="D384" s="258">
        <f t="shared" si="42"/>
        <v>0.29507345764000004</v>
      </c>
      <c r="E384" s="258">
        <f t="shared" si="42"/>
        <v>0.28416545168000001</v>
      </c>
      <c r="F384" s="258">
        <f t="shared" si="27"/>
        <v>0.28416545168000001</v>
      </c>
      <c r="G384" s="258"/>
      <c r="H384" s="258"/>
      <c r="I384" s="258"/>
      <c r="J384" s="258">
        <f t="shared" si="43"/>
        <v>0.30713731700000008</v>
      </c>
      <c r="K384" s="258">
        <f t="shared" si="43"/>
        <v>0.30370535200000004</v>
      </c>
      <c r="L384" s="258">
        <f t="shared" si="29"/>
        <v>0.30370535200000004</v>
      </c>
      <c r="M384" s="258"/>
      <c r="N384" s="258"/>
      <c r="O384" s="258"/>
      <c r="P384" s="258">
        <f t="shared" si="44"/>
        <v>0.33902726239999997</v>
      </c>
      <c r="Q384" s="258">
        <f t="shared" si="44"/>
        <v>0.34713259520000006</v>
      </c>
      <c r="R384" s="258">
        <f t="shared" si="31"/>
        <v>0.33902726239999997</v>
      </c>
      <c r="S384" s="258"/>
      <c r="T384" s="258">
        <f t="shared" si="45"/>
        <v>0.50469887958764803</v>
      </c>
      <c r="U384" s="258">
        <f t="shared" si="45"/>
        <v>0.49379995466599202</v>
      </c>
      <c r="V384" s="258">
        <f t="shared" si="45"/>
        <v>0.50154062955395995</v>
      </c>
      <c r="W384" s="258">
        <f t="shared" si="33"/>
        <v>0.49379995466599202</v>
      </c>
      <c r="X384" s="258"/>
      <c r="Y384" s="258"/>
      <c r="Z384" s="258"/>
      <c r="AA384" s="258"/>
    </row>
    <row r="385" spans="1:27" ht="14.25" hidden="1" customHeight="1">
      <c r="A385" s="125">
        <v>0.02</v>
      </c>
      <c r="B385" s="125">
        <v>0.22</v>
      </c>
      <c r="C385" s="125">
        <v>0.76</v>
      </c>
      <c r="D385" s="258">
        <f t="shared" si="42"/>
        <v>0.29494055848</v>
      </c>
      <c r="E385" s="258">
        <f t="shared" si="42"/>
        <v>0.28429178168000002</v>
      </c>
      <c r="F385" s="258">
        <f t="shared" si="27"/>
        <v>0.28429178168000002</v>
      </c>
      <c r="G385" s="258"/>
      <c r="H385" s="258"/>
      <c r="I385" s="258"/>
      <c r="J385" s="258">
        <f t="shared" si="43"/>
        <v>0.30700677600000004</v>
      </c>
      <c r="K385" s="258">
        <f t="shared" si="43"/>
        <v>0.30383168199999999</v>
      </c>
      <c r="L385" s="258">
        <f t="shared" si="29"/>
        <v>0.30383168199999999</v>
      </c>
      <c r="M385" s="258"/>
      <c r="N385" s="258"/>
      <c r="O385" s="258"/>
      <c r="P385" s="258">
        <f t="shared" si="44"/>
        <v>0.33903063119999999</v>
      </c>
      <c r="Q385" s="258">
        <f t="shared" si="44"/>
        <v>0.34712922639999999</v>
      </c>
      <c r="R385" s="258">
        <f t="shared" si="31"/>
        <v>0.33903063119999999</v>
      </c>
      <c r="S385" s="258"/>
      <c r="T385" s="258">
        <f t="shared" si="45"/>
        <v>0.50452893966313606</v>
      </c>
      <c r="U385" s="258">
        <f t="shared" si="45"/>
        <v>0.49388250205679202</v>
      </c>
      <c r="V385" s="258">
        <f t="shared" si="45"/>
        <v>0.50162318435611997</v>
      </c>
      <c r="W385" s="258">
        <f t="shared" si="33"/>
        <v>0.49388250205679202</v>
      </c>
      <c r="X385" s="258"/>
      <c r="Y385" s="258"/>
      <c r="Z385" s="258"/>
      <c r="AA385" s="258"/>
    </row>
    <row r="386" spans="1:27" ht="14.25" hidden="1" customHeight="1">
      <c r="A386" s="125">
        <v>0.02</v>
      </c>
      <c r="B386" s="125">
        <v>0.23</v>
      </c>
      <c r="C386" s="125">
        <v>0.75</v>
      </c>
      <c r="D386" s="258">
        <f t="shared" si="42"/>
        <v>0.29480765932000003</v>
      </c>
      <c r="E386" s="258">
        <f t="shared" si="42"/>
        <v>0.28441811167999997</v>
      </c>
      <c r="F386" s="258">
        <f t="shared" si="27"/>
        <v>0.28441811167999997</v>
      </c>
      <c r="G386" s="258"/>
      <c r="H386" s="258"/>
      <c r="I386" s="258"/>
      <c r="J386" s="258">
        <f t="shared" si="43"/>
        <v>0.30687623500000005</v>
      </c>
      <c r="K386" s="258">
        <f t="shared" si="43"/>
        <v>0.303958012</v>
      </c>
      <c r="L386" s="258">
        <f t="shared" si="29"/>
        <v>0.303958012</v>
      </c>
      <c r="M386" s="258"/>
      <c r="N386" s="258"/>
      <c r="O386" s="258"/>
      <c r="P386" s="258">
        <f t="shared" si="44"/>
        <v>0.339034</v>
      </c>
      <c r="Q386" s="258">
        <f t="shared" si="44"/>
        <v>0.34712585760000003</v>
      </c>
      <c r="R386" s="258">
        <f t="shared" si="31"/>
        <v>0.339034</v>
      </c>
      <c r="S386" s="258"/>
      <c r="T386" s="258">
        <f t="shared" si="45"/>
        <v>0.50435899973862408</v>
      </c>
      <c r="U386" s="258">
        <f t="shared" si="45"/>
        <v>0.49396504944759201</v>
      </c>
      <c r="V386" s="258">
        <f t="shared" si="45"/>
        <v>0.50170573915827998</v>
      </c>
      <c r="W386" s="258">
        <f t="shared" si="33"/>
        <v>0.49396504944759201</v>
      </c>
      <c r="X386" s="258"/>
      <c r="Y386" s="258"/>
      <c r="Z386" s="258"/>
      <c r="AA386" s="258"/>
    </row>
    <row r="387" spans="1:27" ht="14.25" hidden="1" customHeight="1">
      <c r="A387" s="125">
        <v>0.02</v>
      </c>
      <c r="B387" s="125">
        <v>0.24</v>
      </c>
      <c r="C387" s="125">
        <v>0.74</v>
      </c>
      <c r="D387" s="258">
        <f t="shared" si="42"/>
        <v>0.29467476016000005</v>
      </c>
      <c r="E387" s="258">
        <f t="shared" si="42"/>
        <v>0.28454444167999998</v>
      </c>
      <c r="F387" s="258">
        <f t="shared" si="27"/>
        <v>0.28454444167999998</v>
      </c>
      <c r="G387" s="258"/>
      <c r="H387" s="258"/>
      <c r="I387" s="258"/>
      <c r="J387" s="258">
        <f t="shared" si="43"/>
        <v>0.30674569400000007</v>
      </c>
      <c r="K387" s="258">
        <f t="shared" si="43"/>
        <v>0.30408434200000001</v>
      </c>
      <c r="L387" s="258">
        <f t="shared" si="29"/>
        <v>0.30408434200000001</v>
      </c>
      <c r="M387" s="258"/>
      <c r="N387" s="258"/>
      <c r="O387" s="258"/>
      <c r="P387" s="258">
        <f t="shared" si="44"/>
        <v>0.33903736880000002</v>
      </c>
      <c r="Q387" s="258">
        <f t="shared" si="44"/>
        <v>0.34712248879999996</v>
      </c>
      <c r="R387" s="258">
        <f t="shared" si="31"/>
        <v>0.33903736880000002</v>
      </c>
      <c r="S387" s="258"/>
      <c r="T387" s="258">
        <f t="shared" si="45"/>
        <v>0.50418905981411211</v>
      </c>
      <c r="U387" s="258">
        <f t="shared" si="45"/>
        <v>0.49404759683839206</v>
      </c>
      <c r="V387" s="258">
        <f t="shared" si="45"/>
        <v>0.50178829396043989</v>
      </c>
      <c r="W387" s="258">
        <f t="shared" si="33"/>
        <v>0.49404759683839206</v>
      </c>
      <c r="X387" s="258"/>
      <c r="Y387" s="258"/>
      <c r="Z387" s="258"/>
      <c r="AA387" s="258"/>
    </row>
    <row r="388" spans="1:27" ht="14.25" hidden="1" customHeight="1">
      <c r="A388" s="125">
        <v>0.02</v>
      </c>
      <c r="B388" s="125">
        <v>0.25</v>
      </c>
      <c r="C388" s="125">
        <v>0.73</v>
      </c>
      <c r="D388" s="258">
        <f t="shared" si="42"/>
        <v>0.29454186100000002</v>
      </c>
      <c r="E388" s="258">
        <f t="shared" si="42"/>
        <v>0.28467077167999999</v>
      </c>
      <c r="F388" s="258">
        <f t="shared" si="27"/>
        <v>0.28467077167999999</v>
      </c>
      <c r="G388" s="258"/>
      <c r="H388" s="258"/>
      <c r="I388" s="258"/>
      <c r="J388" s="258">
        <f t="shared" si="43"/>
        <v>0.30661515300000008</v>
      </c>
      <c r="K388" s="258">
        <f t="shared" si="43"/>
        <v>0.30421067200000002</v>
      </c>
      <c r="L388" s="258">
        <f t="shared" si="29"/>
        <v>0.30421067200000002</v>
      </c>
      <c r="M388" s="258"/>
      <c r="N388" s="258"/>
      <c r="O388" s="258"/>
      <c r="P388" s="258">
        <f t="shared" si="44"/>
        <v>0.33904073759999998</v>
      </c>
      <c r="Q388" s="258">
        <f t="shared" si="44"/>
        <v>0.34711912</v>
      </c>
      <c r="R388" s="258">
        <f t="shared" si="31"/>
        <v>0.33904073759999998</v>
      </c>
      <c r="S388" s="258"/>
      <c r="T388" s="258">
        <f t="shared" si="45"/>
        <v>0.50401911988960002</v>
      </c>
      <c r="U388" s="258">
        <f t="shared" si="45"/>
        <v>0.49413014422919199</v>
      </c>
      <c r="V388" s="258">
        <f t="shared" si="45"/>
        <v>0.50187084876260002</v>
      </c>
      <c r="W388" s="258">
        <f t="shared" si="33"/>
        <v>0.49413014422919199</v>
      </c>
      <c r="X388" s="258"/>
      <c r="Y388" s="258"/>
      <c r="Z388" s="258"/>
      <c r="AA388" s="258"/>
    </row>
    <row r="389" spans="1:27" ht="14.25" hidden="1" customHeight="1">
      <c r="A389" s="125">
        <v>0.02</v>
      </c>
      <c r="B389" s="125">
        <v>0.26</v>
      </c>
      <c r="C389" s="125">
        <v>0.72</v>
      </c>
      <c r="D389" s="258">
        <f t="shared" si="42"/>
        <v>0.29440896183999998</v>
      </c>
      <c r="E389" s="258">
        <f t="shared" si="42"/>
        <v>0.28479710168</v>
      </c>
      <c r="F389" s="258">
        <f t="shared" si="27"/>
        <v>0.28479710168</v>
      </c>
      <c r="G389" s="258"/>
      <c r="H389" s="258"/>
      <c r="I389" s="258"/>
      <c r="J389" s="258">
        <f t="shared" si="43"/>
        <v>0.30648461200000005</v>
      </c>
      <c r="K389" s="258">
        <f t="shared" si="43"/>
        <v>0.30433700200000002</v>
      </c>
      <c r="L389" s="258">
        <f t="shared" si="29"/>
        <v>0.30433700200000002</v>
      </c>
      <c r="M389" s="258"/>
      <c r="N389" s="258"/>
      <c r="O389" s="258"/>
      <c r="P389" s="258">
        <f t="shared" si="44"/>
        <v>0.33904410639999999</v>
      </c>
      <c r="Q389" s="258">
        <f t="shared" si="44"/>
        <v>0.34711575120000004</v>
      </c>
      <c r="R389" s="258">
        <f t="shared" si="31"/>
        <v>0.33904410639999999</v>
      </c>
      <c r="S389" s="258"/>
      <c r="T389" s="258">
        <f t="shared" si="45"/>
        <v>0.50384917996508805</v>
      </c>
      <c r="U389" s="258">
        <f t="shared" si="45"/>
        <v>0.49421269161999204</v>
      </c>
      <c r="V389" s="258">
        <f t="shared" si="45"/>
        <v>0.50195340356475993</v>
      </c>
      <c r="W389" s="258">
        <f t="shared" si="33"/>
        <v>0.49421269161999204</v>
      </c>
      <c r="X389" s="258"/>
      <c r="Y389" s="258"/>
      <c r="Z389" s="258"/>
      <c r="AA389" s="258"/>
    </row>
    <row r="390" spans="1:27" ht="14.25" hidden="1" customHeight="1">
      <c r="A390" s="125">
        <v>0.02</v>
      </c>
      <c r="B390" s="125">
        <v>0.27</v>
      </c>
      <c r="C390" s="125">
        <v>0.71</v>
      </c>
      <c r="D390" s="258">
        <f t="shared" si="42"/>
        <v>0.29427606268000001</v>
      </c>
      <c r="E390" s="258">
        <f t="shared" si="42"/>
        <v>0.28492343168000001</v>
      </c>
      <c r="F390" s="258">
        <f t="shared" si="27"/>
        <v>0.28492343168000001</v>
      </c>
      <c r="G390" s="258"/>
      <c r="H390" s="258"/>
      <c r="I390" s="258"/>
      <c r="J390" s="258">
        <f t="shared" si="43"/>
        <v>0.30635407100000006</v>
      </c>
      <c r="K390" s="258">
        <f t="shared" si="43"/>
        <v>0.30446333200000003</v>
      </c>
      <c r="L390" s="258">
        <f t="shared" si="29"/>
        <v>0.30446333200000003</v>
      </c>
      <c r="M390" s="258"/>
      <c r="N390" s="258"/>
      <c r="O390" s="258"/>
      <c r="P390" s="258">
        <f t="shared" si="44"/>
        <v>0.3390474752</v>
      </c>
      <c r="Q390" s="258">
        <f t="shared" si="44"/>
        <v>0.34711238239999997</v>
      </c>
      <c r="R390" s="258">
        <f t="shared" si="31"/>
        <v>0.3390474752</v>
      </c>
      <c r="S390" s="258"/>
      <c r="T390" s="258">
        <f t="shared" si="45"/>
        <v>0.50367924004057607</v>
      </c>
      <c r="U390" s="258">
        <f t="shared" si="45"/>
        <v>0.49429523901079198</v>
      </c>
      <c r="V390" s="258">
        <f t="shared" si="45"/>
        <v>0.50203595836691994</v>
      </c>
      <c r="W390" s="258">
        <f t="shared" si="33"/>
        <v>0.49429523901079198</v>
      </c>
      <c r="X390" s="258"/>
      <c r="Y390" s="258"/>
      <c r="Z390" s="258"/>
      <c r="AA390" s="258"/>
    </row>
    <row r="391" spans="1:27" ht="14.25" hidden="1" customHeight="1">
      <c r="A391" s="125">
        <v>0.02</v>
      </c>
      <c r="B391" s="125">
        <v>0.28000000000000003</v>
      </c>
      <c r="C391" s="125">
        <v>0.7</v>
      </c>
      <c r="D391" s="258">
        <f t="shared" si="42"/>
        <v>0.29414316352000003</v>
      </c>
      <c r="E391" s="258">
        <f t="shared" si="42"/>
        <v>0.28504976168000001</v>
      </c>
      <c r="F391" s="258">
        <f t="shared" si="27"/>
        <v>0.28504976168000001</v>
      </c>
      <c r="G391" s="258"/>
      <c r="H391" s="258"/>
      <c r="I391" s="258"/>
      <c r="J391" s="258">
        <f t="shared" si="43"/>
        <v>0.30622353000000002</v>
      </c>
      <c r="K391" s="258">
        <f t="shared" si="43"/>
        <v>0.30458966200000004</v>
      </c>
      <c r="L391" s="258">
        <f t="shared" si="29"/>
        <v>0.30458966200000004</v>
      </c>
      <c r="M391" s="258"/>
      <c r="N391" s="258"/>
      <c r="O391" s="258"/>
      <c r="P391" s="258">
        <f t="shared" si="44"/>
        <v>0.33905084399999996</v>
      </c>
      <c r="Q391" s="258">
        <f t="shared" si="44"/>
        <v>0.34710901360000002</v>
      </c>
      <c r="R391" s="258">
        <f t="shared" si="31"/>
        <v>0.33905084399999996</v>
      </c>
      <c r="S391" s="258"/>
      <c r="T391" s="258">
        <f t="shared" si="45"/>
        <v>0.5035093001160641</v>
      </c>
      <c r="U391" s="258">
        <f t="shared" si="45"/>
        <v>0.49437778640159202</v>
      </c>
      <c r="V391" s="258">
        <f t="shared" si="45"/>
        <v>0.50211851316907996</v>
      </c>
      <c r="W391" s="258">
        <f t="shared" si="33"/>
        <v>0.49437778640159202</v>
      </c>
      <c r="X391" s="258"/>
      <c r="Y391" s="258"/>
      <c r="Z391" s="258"/>
      <c r="AA391" s="258"/>
    </row>
    <row r="392" spans="1:27" ht="14.25" hidden="1" customHeight="1">
      <c r="A392" s="125">
        <v>0.02</v>
      </c>
      <c r="B392" s="125">
        <v>0.28999999999999998</v>
      </c>
      <c r="C392" s="125">
        <v>0.69</v>
      </c>
      <c r="D392" s="258">
        <f t="shared" si="42"/>
        <v>0.29401026436</v>
      </c>
      <c r="E392" s="258">
        <f t="shared" si="42"/>
        <v>0.28517609167999997</v>
      </c>
      <c r="F392" s="258">
        <f t="shared" si="27"/>
        <v>0.28517609167999997</v>
      </c>
      <c r="G392" s="258"/>
      <c r="H392" s="258"/>
      <c r="I392" s="258"/>
      <c r="J392" s="258">
        <f t="shared" si="43"/>
        <v>0.30609298900000004</v>
      </c>
      <c r="K392" s="258">
        <f t="shared" si="43"/>
        <v>0.30471599199999999</v>
      </c>
      <c r="L392" s="258">
        <f t="shared" si="29"/>
        <v>0.30471599199999999</v>
      </c>
      <c r="M392" s="258"/>
      <c r="N392" s="258"/>
      <c r="O392" s="258"/>
      <c r="P392" s="258">
        <f t="shared" si="44"/>
        <v>0.33905421279999998</v>
      </c>
      <c r="Q392" s="258">
        <f t="shared" si="44"/>
        <v>0.3471056448</v>
      </c>
      <c r="R392" s="258">
        <f t="shared" si="31"/>
        <v>0.33905421279999998</v>
      </c>
      <c r="S392" s="258"/>
      <c r="T392" s="258">
        <f t="shared" si="45"/>
        <v>0.50333936019155201</v>
      </c>
      <c r="U392" s="258">
        <f t="shared" si="45"/>
        <v>0.49446033379239196</v>
      </c>
      <c r="V392" s="258">
        <f t="shared" si="45"/>
        <v>0.50220106797123987</v>
      </c>
      <c r="W392" s="258">
        <f t="shared" si="33"/>
        <v>0.49446033379239196</v>
      </c>
      <c r="X392" s="258"/>
      <c r="Y392" s="258"/>
      <c r="Z392" s="258"/>
      <c r="AA392" s="258"/>
    </row>
    <row r="393" spans="1:27" ht="14.25" hidden="1" customHeight="1">
      <c r="A393" s="125">
        <v>0.02</v>
      </c>
      <c r="B393" s="125">
        <v>0.3</v>
      </c>
      <c r="C393" s="125">
        <v>0.68</v>
      </c>
      <c r="D393" s="258">
        <f t="shared" si="42"/>
        <v>0.29387736520000002</v>
      </c>
      <c r="E393" s="258">
        <f t="shared" si="42"/>
        <v>0.28530242168000003</v>
      </c>
      <c r="F393" s="258">
        <f t="shared" si="27"/>
        <v>0.28530242168000003</v>
      </c>
      <c r="G393" s="258"/>
      <c r="H393" s="258"/>
      <c r="I393" s="258"/>
      <c r="J393" s="258">
        <f t="shared" si="43"/>
        <v>0.30596244800000005</v>
      </c>
      <c r="K393" s="258">
        <f t="shared" si="43"/>
        <v>0.30484232200000005</v>
      </c>
      <c r="L393" s="258">
        <f t="shared" si="29"/>
        <v>0.30484232200000005</v>
      </c>
      <c r="M393" s="258"/>
      <c r="N393" s="258"/>
      <c r="O393" s="258"/>
      <c r="P393" s="258">
        <f t="shared" si="44"/>
        <v>0.33905758159999999</v>
      </c>
      <c r="Q393" s="258">
        <f t="shared" si="44"/>
        <v>0.34710227600000004</v>
      </c>
      <c r="R393" s="258">
        <f t="shared" si="31"/>
        <v>0.33905758159999999</v>
      </c>
      <c r="S393" s="258"/>
      <c r="T393" s="258">
        <f t="shared" si="45"/>
        <v>0.50316942026704004</v>
      </c>
      <c r="U393" s="258">
        <f t="shared" si="45"/>
        <v>0.49454288118319206</v>
      </c>
      <c r="V393" s="258">
        <f t="shared" si="45"/>
        <v>0.5022836227734</v>
      </c>
      <c r="W393" s="258">
        <f t="shared" si="33"/>
        <v>0.49454288118319206</v>
      </c>
      <c r="X393" s="258"/>
      <c r="Y393" s="258"/>
      <c r="Z393" s="258"/>
      <c r="AA393" s="258"/>
    </row>
    <row r="394" spans="1:27" ht="14.25" hidden="1" customHeight="1">
      <c r="A394" s="125">
        <v>0.02</v>
      </c>
      <c r="B394" s="125">
        <v>0.31</v>
      </c>
      <c r="C394" s="125">
        <v>0.67</v>
      </c>
      <c r="D394" s="258">
        <f t="shared" si="42"/>
        <v>0.29374446604000004</v>
      </c>
      <c r="E394" s="258">
        <f t="shared" si="42"/>
        <v>0.28542875168000004</v>
      </c>
      <c r="F394" s="258">
        <f t="shared" si="27"/>
        <v>0.28542875168000004</v>
      </c>
      <c r="G394" s="258"/>
      <c r="H394" s="258"/>
      <c r="I394" s="258"/>
      <c r="J394" s="258">
        <f t="shared" si="43"/>
        <v>0.30583190700000007</v>
      </c>
      <c r="K394" s="258">
        <f t="shared" si="43"/>
        <v>0.30496865200000001</v>
      </c>
      <c r="L394" s="258">
        <f t="shared" si="29"/>
        <v>0.30496865200000001</v>
      </c>
      <c r="M394" s="258"/>
      <c r="N394" s="258"/>
      <c r="O394" s="258"/>
      <c r="P394" s="258">
        <f t="shared" si="44"/>
        <v>0.33906095040000001</v>
      </c>
      <c r="Q394" s="258">
        <f t="shared" si="44"/>
        <v>0.34709890720000003</v>
      </c>
      <c r="R394" s="258">
        <f t="shared" si="31"/>
        <v>0.33906095040000001</v>
      </c>
      <c r="S394" s="258"/>
      <c r="T394" s="258">
        <f t="shared" si="45"/>
        <v>0.50299948034252806</v>
      </c>
      <c r="U394" s="258">
        <f t="shared" si="45"/>
        <v>0.49462542857399205</v>
      </c>
      <c r="V394" s="258">
        <f t="shared" si="45"/>
        <v>0.50236617757556001</v>
      </c>
      <c r="W394" s="258">
        <f t="shared" si="33"/>
        <v>0.49462542857399205</v>
      </c>
      <c r="X394" s="258"/>
      <c r="Y394" s="258"/>
      <c r="Z394" s="258"/>
      <c r="AA394" s="258"/>
    </row>
    <row r="395" spans="1:27" ht="14.25" hidden="1" customHeight="1">
      <c r="A395" s="125">
        <v>0.02</v>
      </c>
      <c r="B395" s="125">
        <v>0.32</v>
      </c>
      <c r="C395" s="125">
        <v>0.66</v>
      </c>
      <c r="D395" s="258">
        <f t="shared" si="42"/>
        <v>0.29361156688000001</v>
      </c>
      <c r="E395" s="258">
        <f t="shared" si="42"/>
        <v>0.28555508168000004</v>
      </c>
      <c r="F395" s="258">
        <f t="shared" si="27"/>
        <v>0.28555508168000004</v>
      </c>
      <c r="G395" s="258"/>
      <c r="H395" s="258"/>
      <c r="I395" s="258"/>
      <c r="J395" s="258">
        <f t="shared" si="43"/>
        <v>0.30570136600000009</v>
      </c>
      <c r="K395" s="258">
        <f t="shared" si="43"/>
        <v>0.30509498200000007</v>
      </c>
      <c r="L395" s="258">
        <f t="shared" si="29"/>
        <v>0.30509498200000007</v>
      </c>
      <c r="M395" s="258"/>
      <c r="N395" s="258"/>
      <c r="O395" s="258"/>
      <c r="P395" s="258">
        <f t="shared" si="44"/>
        <v>0.33906431920000002</v>
      </c>
      <c r="Q395" s="258">
        <f t="shared" si="44"/>
        <v>0.34709553840000001</v>
      </c>
      <c r="R395" s="258">
        <f t="shared" si="31"/>
        <v>0.33906431920000002</v>
      </c>
      <c r="S395" s="258"/>
      <c r="T395" s="258">
        <f t="shared" si="45"/>
        <v>0.50282954041801609</v>
      </c>
      <c r="U395" s="258">
        <f t="shared" si="45"/>
        <v>0.4947079759647921</v>
      </c>
      <c r="V395" s="258">
        <f t="shared" si="45"/>
        <v>0.50244873237772003</v>
      </c>
      <c r="W395" s="258">
        <f t="shared" si="33"/>
        <v>0.4947079759647921</v>
      </c>
      <c r="X395" s="258"/>
      <c r="Y395" s="258"/>
      <c r="Z395" s="258"/>
      <c r="AA395" s="258"/>
    </row>
    <row r="396" spans="1:27" ht="14.25" hidden="1" customHeight="1">
      <c r="A396" s="125">
        <v>0.02</v>
      </c>
      <c r="B396" s="125">
        <v>0.33</v>
      </c>
      <c r="C396" s="125">
        <v>0.65</v>
      </c>
      <c r="D396" s="258">
        <f t="shared" si="42"/>
        <v>0.29347866772000003</v>
      </c>
      <c r="E396" s="258">
        <f t="shared" si="42"/>
        <v>0.28568141168</v>
      </c>
      <c r="F396" s="258">
        <f t="shared" si="27"/>
        <v>0.28568141168</v>
      </c>
      <c r="G396" s="258"/>
      <c r="H396" s="258"/>
      <c r="I396" s="258"/>
      <c r="J396" s="258">
        <f t="shared" si="43"/>
        <v>0.30557082500000005</v>
      </c>
      <c r="K396" s="258">
        <f t="shared" si="43"/>
        <v>0.30522131200000002</v>
      </c>
      <c r="L396" s="258">
        <f t="shared" si="29"/>
        <v>0.30522131200000002</v>
      </c>
      <c r="M396" s="258"/>
      <c r="N396" s="258"/>
      <c r="O396" s="258"/>
      <c r="P396" s="258">
        <f t="shared" si="44"/>
        <v>0.33906768799999998</v>
      </c>
      <c r="Q396" s="258">
        <f t="shared" si="44"/>
        <v>0.3470921696</v>
      </c>
      <c r="R396" s="258">
        <f t="shared" si="31"/>
        <v>0.33906768799999998</v>
      </c>
      <c r="S396" s="258"/>
      <c r="T396" s="258">
        <f t="shared" si="45"/>
        <v>0.502659600493504</v>
      </c>
      <c r="U396" s="258">
        <f t="shared" si="45"/>
        <v>0.49479052335559204</v>
      </c>
      <c r="V396" s="258">
        <f t="shared" si="45"/>
        <v>0.50253128717987994</v>
      </c>
      <c r="W396" s="258">
        <f t="shared" si="33"/>
        <v>0.49479052335559204</v>
      </c>
      <c r="X396" s="258"/>
      <c r="Y396" s="258"/>
      <c r="Z396" s="258"/>
      <c r="AA396" s="258"/>
    </row>
    <row r="397" spans="1:27" ht="14.25" hidden="1" customHeight="1">
      <c r="A397" s="125">
        <v>0.02</v>
      </c>
      <c r="B397" s="125">
        <v>0.34</v>
      </c>
      <c r="C397" s="125">
        <v>0.64</v>
      </c>
      <c r="D397" s="258">
        <f t="shared" si="42"/>
        <v>0.29334576856000005</v>
      </c>
      <c r="E397" s="258">
        <f t="shared" si="42"/>
        <v>0.28580774168</v>
      </c>
      <c r="F397" s="258">
        <f t="shared" si="27"/>
        <v>0.28580774168</v>
      </c>
      <c r="G397" s="258"/>
      <c r="H397" s="258"/>
      <c r="I397" s="258"/>
      <c r="J397" s="258">
        <f t="shared" si="43"/>
        <v>0.30544028400000006</v>
      </c>
      <c r="K397" s="258">
        <f t="shared" si="43"/>
        <v>0.30534764200000003</v>
      </c>
      <c r="L397" s="258">
        <f t="shared" si="29"/>
        <v>0.30534764200000003</v>
      </c>
      <c r="M397" s="258"/>
      <c r="N397" s="258"/>
      <c r="O397" s="258"/>
      <c r="P397" s="258">
        <f t="shared" si="44"/>
        <v>0.33907105679999999</v>
      </c>
      <c r="Q397" s="258">
        <f t="shared" si="44"/>
        <v>0.34708880080000004</v>
      </c>
      <c r="R397" s="258">
        <f t="shared" si="31"/>
        <v>0.33907105679999999</v>
      </c>
      <c r="S397" s="258"/>
      <c r="T397" s="258">
        <f t="shared" si="45"/>
        <v>0.50248966056899214</v>
      </c>
      <c r="U397" s="258">
        <f t="shared" si="45"/>
        <v>0.49487307074639209</v>
      </c>
      <c r="V397" s="258">
        <f t="shared" si="45"/>
        <v>0.50261384198203995</v>
      </c>
      <c r="W397" s="258">
        <f t="shared" si="33"/>
        <v>0.49487307074639209</v>
      </c>
      <c r="X397" s="258"/>
      <c r="Y397" s="258"/>
      <c r="Z397" s="258"/>
      <c r="AA397" s="258"/>
    </row>
    <row r="398" spans="1:27" ht="14.25" hidden="1" customHeight="1">
      <c r="A398" s="125">
        <v>0.02</v>
      </c>
      <c r="B398" s="125">
        <v>0.35</v>
      </c>
      <c r="C398" s="125">
        <v>0.63</v>
      </c>
      <c r="D398" s="258">
        <f t="shared" si="42"/>
        <v>0.29321286940000002</v>
      </c>
      <c r="E398" s="258">
        <f t="shared" si="42"/>
        <v>0.28593407168000001</v>
      </c>
      <c r="F398" s="258">
        <f t="shared" si="27"/>
        <v>0.28593407168000001</v>
      </c>
      <c r="G398" s="258"/>
      <c r="H398" s="258"/>
      <c r="I398" s="258"/>
      <c r="J398" s="258">
        <f t="shared" si="43"/>
        <v>0.30530974300000002</v>
      </c>
      <c r="K398" s="258">
        <f t="shared" si="43"/>
        <v>0.30547397200000004</v>
      </c>
      <c r="L398" s="258">
        <f t="shared" si="29"/>
        <v>0.30530974300000002</v>
      </c>
      <c r="M398" s="258"/>
      <c r="N398" s="258"/>
      <c r="O398" s="258"/>
      <c r="P398" s="258">
        <f t="shared" si="44"/>
        <v>0.33907442560000001</v>
      </c>
      <c r="Q398" s="258">
        <f t="shared" si="44"/>
        <v>0.34708543199999997</v>
      </c>
      <c r="R398" s="258">
        <f t="shared" si="31"/>
        <v>0.33907442560000001</v>
      </c>
      <c r="S398" s="258"/>
      <c r="T398" s="258">
        <f t="shared" si="45"/>
        <v>0.50231972064448005</v>
      </c>
      <c r="U398" s="258">
        <f t="shared" si="45"/>
        <v>0.49495561813719202</v>
      </c>
      <c r="V398" s="258">
        <f t="shared" si="45"/>
        <v>0.50269639678419997</v>
      </c>
      <c r="W398" s="258">
        <f t="shared" si="33"/>
        <v>0.49495561813719202</v>
      </c>
      <c r="X398" s="258"/>
      <c r="Y398" s="258"/>
      <c r="Z398" s="258"/>
      <c r="AA398" s="258"/>
    </row>
    <row r="399" spans="1:27" ht="14.25" hidden="1" customHeight="1">
      <c r="A399" s="125">
        <v>0.02</v>
      </c>
      <c r="B399" s="125">
        <v>0.36</v>
      </c>
      <c r="C399" s="125">
        <v>0.62</v>
      </c>
      <c r="D399" s="258">
        <f t="shared" si="42"/>
        <v>0.29307997023999999</v>
      </c>
      <c r="E399" s="258">
        <f t="shared" si="42"/>
        <v>0.28606040168000002</v>
      </c>
      <c r="F399" s="258">
        <f t="shared" si="27"/>
        <v>0.28606040168000002</v>
      </c>
      <c r="G399" s="258"/>
      <c r="H399" s="258"/>
      <c r="I399" s="258"/>
      <c r="J399" s="258">
        <f t="shared" si="43"/>
        <v>0.30517920200000004</v>
      </c>
      <c r="K399" s="258">
        <f t="shared" si="43"/>
        <v>0.30560030199999999</v>
      </c>
      <c r="L399" s="258">
        <f t="shared" si="29"/>
        <v>0.30517920200000004</v>
      </c>
      <c r="M399" s="258"/>
      <c r="N399" s="258"/>
      <c r="O399" s="258"/>
      <c r="P399" s="258">
        <f t="shared" si="44"/>
        <v>0.33907779440000002</v>
      </c>
      <c r="Q399" s="258">
        <f t="shared" si="44"/>
        <v>0.34708206320000001</v>
      </c>
      <c r="R399" s="258">
        <f t="shared" si="31"/>
        <v>0.33907779440000002</v>
      </c>
      <c r="S399" s="258"/>
      <c r="T399" s="258">
        <f t="shared" si="45"/>
        <v>0.50214978071996808</v>
      </c>
      <c r="U399" s="258">
        <f t="shared" si="45"/>
        <v>0.49503816552799196</v>
      </c>
      <c r="V399" s="258">
        <f t="shared" si="45"/>
        <v>0.50277895158635999</v>
      </c>
      <c r="W399" s="258">
        <f t="shared" si="33"/>
        <v>0.49503816552799196</v>
      </c>
      <c r="X399" s="258"/>
      <c r="Y399" s="258"/>
      <c r="Z399" s="258"/>
      <c r="AA399" s="258"/>
    </row>
    <row r="400" spans="1:27" ht="14.25" hidden="1" customHeight="1">
      <c r="A400" s="125">
        <v>0.02</v>
      </c>
      <c r="B400" s="125">
        <v>0.37</v>
      </c>
      <c r="C400" s="125">
        <v>0.61</v>
      </c>
      <c r="D400" s="258">
        <f t="shared" si="42"/>
        <v>0.29294707108000001</v>
      </c>
      <c r="E400" s="258">
        <f t="shared" si="42"/>
        <v>0.28618673168000003</v>
      </c>
      <c r="F400" s="258">
        <f t="shared" si="27"/>
        <v>0.28618673168000003</v>
      </c>
      <c r="G400" s="258"/>
      <c r="H400" s="258"/>
      <c r="I400" s="258"/>
      <c r="J400" s="258">
        <f t="shared" si="43"/>
        <v>0.30504866100000005</v>
      </c>
      <c r="K400" s="258">
        <f t="shared" si="43"/>
        <v>0.305726632</v>
      </c>
      <c r="L400" s="258">
        <f t="shared" si="29"/>
        <v>0.30504866100000005</v>
      </c>
      <c r="M400" s="258"/>
      <c r="N400" s="258"/>
      <c r="O400" s="258"/>
      <c r="P400" s="258">
        <f t="shared" si="44"/>
        <v>0.33908116320000004</v>
      </c>
      <c r="Q400" s="258">
        <f t="shared" si="44"/>
        <v>0.3470786944</v>
      </c>
      <c r="R400" s="258">
        <f t="shared" si="31"/>
        <v>0.33908116320000004</v>
      </c>
      <c r="S400" s="258"/>
      <c r="T400" s="258">
        <f t="shared" si="45"/>
        <v>0.50197984079545599</v>
      </c>
      <c r="U400" s="258">
        <f t="shared" si="45"/>
        <v>0.49512071291879201</v>
      </c>
      <c r="V400" s="258">
        <f t="shared" si="45"/>
        <v>0.50286150638852001</v>
      </c>
      <c r="W400" s="258">
        <f t="shared" si="33"/>
        <v>0.49512071291879201</v>
      </c>
      <c r="X400" s="258"/>
      <c r="Y400" s="258"/>
      <c r="Z400" s="258"/>
      <c r="AA400" s="258"/>
    </row>
    <row r="401" spans="1:27" ht="14.25" hidden="1" customHeight="1">
      <c r="A401" s="125">
        <v>0.02</v>
      </c>
      <c r="B401" s="125">
        <v>0.38</v>
      </c>
      <c r="C401" s="125">
        <v>0.6</v>
      </c>
      <c r="D401" s="258">
        <f t="shared" si="42"/>
        <v>0.29281417192000003</v>
      </c>
      <c r="E401" s="258">
        <f t="shared" si="42"/>
        <v>0.28631306167999998</v>
      </c>
      <c r="F401" s="258">
        <f t="shared" si="27"/>
        <v>0.28631306167999998</v>
      </c>
      <c r="G401" s="258"/>
      <c r="H401" s="258"/>
      <c r="I401" s="258"/>
      <c r="J401" s="258">
        <f t="shared" si="43"/>
        <v>0.30491812000000007</v>
      </c>
      <c r="K401" s="258">
        <f t="shared" si="43"/>
        <v>0.30585296200000001</v>
      </c>
      <c r="L401" s="258">
        <f t="shared" si="29"/>
        <v>0.30491812000000007</v>
      </c>
      <c r="M401" s="258"/>
      <c r="N401" s="258"/>
      <c r="O401" s="258"/>
      <c r="P401" s="258">
        <f t="shared" si="44"/>
        <v>0.33908453199999999</v>
      </c>
      <c r="Q401" s="258">
        <f t="shared" si="44"/>
        <v>0.34707532559999998</v>
      </c>
      <c r="R401" s="258">
        <f t="shared" si="31"/>
        <v>0.33908453199999999</v>
      </c>
      <c r="S401" s="258"/>
      <c r="T401" s="258">
        <f t="shared" si="45"/>
        <v>0.50180990087094401</v>
      </c>
      <c r="U401" s="258">
        <f t="shared" si="45"/>
        <v>0.495203260309592</v>
      </c>
      <c r="V401" s="258">
        <f t="shared" si="45"/>
        <v>0.50294406119068003</v>
      </c>
      <c r="W401" s="258">
        <f t="shared" si="33"/>
        <v>0.495203260309592</v>
      </c>
      <c r="X401" s="258"/>
      <c r="Y401" s="258"/>
      <c r="Z401" s="258"/>
      <c r="AA401" s="258"/>
    </row>
    <row r="402" spans="1:27" ht="14.25" hidden="1" customHeight="1">
      <c r="A402" s="125">
        <v>0.02</v>
      </c>
      <c r="B402" s="125">
        <v>0.39</v>
      </c>
      <c r="C402" s="125">
        <v>0.59</v>
      </c>
      <c r="D402" s="258">
        <f t="shared" si="42"/>
        <v>0.29268127276</v>
      </c>
      <c r="E402" s="258">
        <f t="shared" si="42"/>
        <v>0.28643939167999999</v>
      </c>
      <c r="F402" s="258">
        <f t="shared" si="27"/>
        <v>0.28643939167999999</v>
      </c>
      <c r="G402" s="258"/>
      <c r="H402" s="258"/>
      <c r="I402" s="258"/>
      <c r="J402" s="258">
        <f t="shared" si="43"/>
        <v>0.30478757900000003</v>
      </c>
      <c r="K402" s="258">
        <f t="shared" si="43"/>
        <v>0.30597929200000001</v>
      </c>
      <c r="L402" s="258">
        <f t="shared" si="29"/>
        <v>0.30478757900000003</v>
      </c>
      <c r="M402" s="258"/>
      <c r="N402" s="258"/>
      <c r="O402" s="258"/>
      <c r="P402" s="258">
        <f t="shared" si="44"/>
        <v>0.33908790080000001</v>
      </c>
      <c r="Q402" s="258">
        <f t="shared" si="44"/>
        <v>0.34707195680000003</v>
      </c>
      <c r="R402" s="258">
        <f t="shared" si="31"/>
        <v>0.33908790080000001</v>
      </c>
      <c r="S402" s="258"/>
      <c r="T402" s="258">
        <f t="shared" si="45"/>
        <v>0.50163996094643204</v>
      </c>
      <c r="U402" s="258">
        <f t="shared" si="45"/>
        <v>0.49528580770039199</v>
      </c>
      <c r="V402" s="258">
        <f t="shared" si="45"/>
        <v>0.50302661599284004</v>
      </c>
      <c r="W402" s="258">
        <f t="shared" si="33"/>
        <v>0.49528580770039199</v>
      </c>
      <c r="X402" s="258"/>
      <c r="Y402" s="258"/>
      <c r="Z402" s="258"/>
      <c r="AA402" s="258"/>
    </row>
    <row r="403" spans="1:27" ht="14.25" hidden="1" customHeight="1">
      <c r="A403" s="125">
        <v>0.02</v>
      </c>
      <c r="B403" s="125">
        <v>0.4</v>
      </c>
      <c r="C403" s="125">
        <v>0.57999999999999996</v>
      </c>
      <c r="D403" s="258">
        <f t="shared" si="42"/>
        <v>0.29254837359999997</v>
      </c>
      <c r="E403" s="258">
        <f t="shared" si="42"/>
        <v>0.28656572168</v>
      </c>
      <c r="F403" s="258">
        <f t="shared" si="27"/>
        <v>0.28656572168</v>
      </c>
      <c r="G403" s="258"/>
      <c r="H403" s="258"/>
      <c r="I403" s="258"/>
      <c r="J403" s="258">
        <f t="shared" si="43"/>
        <v>0.30465703800000005</v>
      </c>
      <c r="K403" s="258">
        <f t="shared" si="43"/>
        <v>0.30610562200000002</v>
      </c>
      <c r="L403" s="258">
        <f t="shared" si="29"/>
        <v>0.30465703800000005</v>
      </c>
      <c r="M403" s="258"/>
      <c r="N403" s="258"/>
      <c r="O403" s="258"/>
      <c r="P403" s="258">
        <f t="shared" si="44"/>
        <v>0.33909126960000002</v>
      </c>
      <c r="Q403" s="258">
        <f t="shared" si="44"/>
        <v>0.34706858799999996</v>
      </c>
      <c r="R403" s="258">
        <f t="shared" si="31"/>
        <v>0.33909126960000002</v>
      </c>
      <c r="S403" s="258"/>
      <c r="T403" s="258">
        <f t="shared" si="45"/>
        <v>0.50147002102192006</v>
      </c>
      <c r="U403" s="258">
        <f t="shared" si="45"/>
        <v>0.49536835509119198</v>
      </c>
      <c r="V403" s="258">
        <f t="shared" si="45"/>
        <v>0.50310917079499995</v>
      </c>
      <c r="W403" s="258">
        <f t="shared" si="33"/>
        <v>0.49536835509119198</v>
      </c>
      <c r="X403" s="258"/>
      <c r="Y403" s="258"/>
      <c r="Z403" s="258"/>
      <c r="AA403" s="258"/>
    </row>
    <row r="404" spans="1:27" ht="14.25" hidden="1" customHeight="1">
      <c r="A404" s="125">
        <v>0.02</v>
      </c>
      <c r="B404" s="125">
        <v>0.41</v>
      </c>
      <c r="C404" s="125">
        <v>0.56999999999999995</v>
      </c>
      <c r="D404" s="258">
        <f t="shared" si="42"/>
        <v>0.29241547443999999</v>
      </c>
      <c r="E404" s="258">
        <f t="shared" si="42"/>
        <v>0.28669205168</v>
      </c>
      <c r="F404" s="258">
        <f t="shared" si="27"/>
        <v>0.28669205168</v>
      </c>
      <c r="G404" s="258"/>
      <c r="H404" s="258"/>
      <c r="I404" s="258"/>
      <c r="J404" s="258">
        <f t="shared" si="43"/>
        <v>0.30452649700000001</v>
      </c>
      <c r="K404" s="258">
        <f t="shared" si="43"/>
        <v>0.30623195199999997</v>
      </c>
      <c r="L404" s="258">
        <f t="shared" si="29"/>
        <v>0.30452649700000001</v>
      </c>
      <c r="M404" s="258"/>
      <c r="N404" s="258"/>
      <c r="O404" s="258"/>
      <c r="P404" s="258">
        <f t="shared" si="44"/>
        <v>0.33909463839999998</v>
      </c>
      <c r="Q404" s="258">
        <f t="shared" si="44"/>
        <v>0.3470652192</v>
      </c>
      <c r="R404" s="258">
        <f t="shared" si="31"/>
        <v>0.33909463839999998</v>
      </c>
      <c r="S404" s="258"/>
      <c r="T404" s="258">
        <f t="shared" si="45"/>
        <v>0.50130008109740798</v>
      </c>
      <c r="U404" s="258">
        <f t="shared" si="45"/>
        <v>0.49545090248199197</v>
      </c>
      <c r="V404" s="258">
        <f t="shared" si="45"/>
        <v>0.50319172559715997</v>
      </c>
      <c r="W404" s="258">
        <f t="shared" si="33"/>
        <v>0.49545090248199197</v>
      </c>
      <c r="X404" s="258"/>
      <c r="Y404" s="258"/>
      <c r="Z404" s="258"/>
      <c r="AA404" s="258"/>
    </row>
    <row r="405" spans="1:27" ht="14.25" hidden="1" customHeight="1">
      <c r="A405" s="125">
        <v>0.02</v>
      </c>
      <c r="B405" s="125">
        <v>0.42</v>
      </c>
      <c r="C405" s="125">
        <v>0.56000000000000005</v>
      </c>
      <c r="D405" s="258">
        <f t="shared" si="42"/>
        <v>0.29228257528000001</v>
      </c>
      <c r="E405" s="258">
        <f t="shared" si="42"/>
        <v>0.28681838168000001</v>
      </c>
      <c r="F405" s="258">
        <f t="shared" si="27"/>
        <v>0.28681838168000001</v>
      </c>
      <c r="G405" s="258"/>
      <c r="H405" s="258"/>
      <c r="I405" s="258"/>
      <c r="J405" s="258">
        <f t="shared" si="43"/>
        <v>0.30439595600000008</v>
      </c>
      <c r="K405" s="258">
        <f t="shared" si="43"/>
        <v>0.30635828200000004</v>
      </c>
      <c r="L405" s="258">
        <f t="shared" si="29"/>
        <v>0.30439595600000008</v>
      </c>
      <c r="M405" s="258"/>
      <c r="N405" s="258"/>
      <c r="O405" s="258"/>
      <c r="P405" s="258">
        <f t="shared" si="44"/>
        <v>0.3390980072</v>
      </c>
      <c r="Q405" s="258">
        <f t="shared" si="44"/>
        <v>0.34706185040000004</v>
      </c>
      <c r="R405" s="258">
        <f t="shared" si="31"/>
        <v>0.3390980072</v>
      </c>
      <c r="S405" s="258"/>
      <c r="T405" s="258">
        <f t="shared" si="45"/>
        <v>0.50113014117289612</v>
      </c>
      <c r="U405" s="258">
        <f t="shared" si="45"/>
        <v>0.49553344987279202</v>
      </c>
      <c r="V405" s="258">
        <f t="shared" si="45"/>
        <v>0.50327428039931998</v>
      </c>
      <c r="W405" s="258">
        <f t="shared" si="33"/>
        <v>0.49553344987279202</v>
      </c>
      <c r="X405" s="258"/>
      <c r="Y405" s="258"/>
      <c r="Z405" s="258"/>
      <c r="AA405" s="258"/>
    </row>
    <row r="406" spans="1:27" ht="14.25" hidden="1" customHeight="1">
      <c r="A406" s="125">
        <v>0.02</v>
      </c>
      <c r="B406" s="125">
        <v>0.43</v>
      </c>
      <c r="C406" s="125">
        <v>0.55000000000000004</v>
      </c>
      <c r="D406" s="258">
        <f t="shared" si="42"/>
        <v>0.29214967612000003</v>
      </c>
      <c r="E406" s="258">
        <f t="shared" si="42"/>
        <v>0.28694471168000002</v>
      </c>
      <c r="F406" s="258">
        <f t="shared" si="27"/>
        <v>0.28694471168000002</v>
      </c>
      <c r="G406" s="258"/>
      <c r="H406" s="258"/>
      <c r="I406" s="258"/>
      <c r="J406" s="258">
        <f t="shared" si="43"/>
        <v>0.30426541500000004</v>
      </c>
      <c r="K406" s="258">
        <f t="shared" si="43"/>
        <v>0.30648461199999999</v>
      </c>
      <c r="L406" s="258">
        <f t="shared" si="29"/>
        <v>0.30426541500000004</v>
      </c>
      <c r="M406" s="258"/>
      <c r="N406" s="258"/>
      <c r="O406" s="258"/>
      <c r="P406" s="258">
        <f t="shared" si="44"/>
        <v>0.33910137600000001</v>
      </c>
      <c r="Q406" s="258">
        <f t="shared" si="44"/>
        <v>0.34705848160000002</v>
      </c>
      <c r="R406" s="258">
        <f t="shared" si="31"/>
        <v>0.33910137600000001</v>
      </c>
      <c r="S406" s="258"/>
      <c r="T406" s="258">
        <f t="shared" si="45"/>
        <v>0.50096020124838403</v>
      </c>
      <c r="U406" s="258">
        <f t="shared" si="45"/>
        <v>0.49561599726359207</v>
      </c>
      <c r="V406" s="258">
        <f t="shared" si="45"/>
        <v>0.50335683520148</v>
      </c>
      <c r="W406" s="258">
        <f t="shared" si="33"/>
        <v>0.49561599726359207</v>
      </c>
      <c r="X406" s="258"/>
      <c r="Y406" s="258"/>
      <c r="Z406" s="258"/>
      <c r="AA406" s="258"/>
    </row>
    <row r="407" spans="1:27" ht="14.25" hidden="1" customHeight="1">
      <c r="A407" s="125">
        <v>0.02</v>
      </c>
      <c r="B407" s="125">
        <v>0.44</v>
      </c>
      <c r="C407" s="125">
        <v>0.54</v>
      </c>
      <c r="D407" s="258">
        <f t="shared" si="42"/>
        <v>0.29201677696000006</v>
      </c>
      <c r="E407" s="258">
        <f t="shared" si="42"/>
        <v>0.28707104167999997</v>
      </c>
      <c r="F407" s="258">
        <f t="shared" si="27"/>
        <v>0.28707104167999997</v>
      </c>
      <c r="G407" s="258"/>
      <c r="H407" s="258"/>
      <c r="I407" s="258"/>
      <c r="J407" s="258">
        <f t="shared" si="43"/>
        <v>0.30413487400000006</v>
      </c>
      <c r="K407" s="258">
        <f t="shared" si="43"/>
        <v>0.30661094200000005</v>
      </c>
      <c r="L407" s="258">
        <f t="shared" si="29"/>
        <v>0.30413487400000006</v>
      </c>
      <c r="M407" s="258"/>
      <c r="N407" s="258"/>
      <c r="O407" s="258"/>
      <c r="P407" s="258">
        <f t="shared" si="44"/>
        <v>0.33910474480000002</v>
      </c>
      <c r="Q407" s="258">
        <f t="shared" si="44"/>
        <v>0.34705511280000001</v>
      </c>
      <c r="R407" s="258">
        <f t="shared" si="31"/>
        <v>0.33910474480000002</v>
      </c>
      <c r="S407" s="258"/>
      <c r="T407" s="258">
        <f t="shared" si="45"/>
        <v>0.50079026132387205</v>
      </c>
      <c r="U407" s="258">
        <f t="shared" si="45"/>
        <v>0.495698544654392</v>
      </c>
      <c r="V407" s="258">
        <f t="shared" si="45"/>
        <v>0.50343939000364002</v>
      </c>
      <c r="W407" s="258">
        <f t="shared" si="33"/>
        <v>0.495698544654392</v>
      </c>
      <c r="X407" s="258"/>
      <c r="Y407" s="258"/>
      <c r="Z407" s="258"/>
      <c r="AA407" s="258"/>
    </row>
    <row r="408" spans="1:27" ht="14.25" hidden="1" customHeight="1">
      <c r="A408" s="125">
        <v>0.02</v>
      </c>
      <c r="B408" s="125">
        <v>0.45</v>
      </c>
      <c r="C408" s="125">
        <v>0.53</v>
      </c>
      <c r="D408" s="258">
        <f t="shared" si="42"/>
        <v>0.29188387780000002</v>
      </c>
      <c r="E408" s="258">
        <f t="shared" si="42"/>
        <v>0.28719737168000004</v>
      </c>
      <c r="F408" s="258">
        <f t="shared" si="27"/>
        <v>0.28719737168000004</v>
      </c>
      <c r="G408" s="258"/>
      <c r="H408" s="258"/>
      <c r="I408" s="258"/>
      <c r="J408" s="258">
        <f t="shared" si="43"/>
        <v>0.30400433300000007</v>
      </c>
      <c r="K408" s="258">
        <f t="shared" si="43"/>
        <v>0.30673727200000001</v>
      </c>
      <c r="L408" s="258">
        <f t="shared" si="29"/>
        <v>0.30400433300000007</v>
      </c>
      <c r="M408" s="258"/>
      <c r="N408" s="258"/>
      <c r="O408" s="258"/>
      <c r="P408" s="258">
        <f t="shared" si="44"/>
        <v>0.33910811360000004</v>
      </c>
      <c r="Q408" s="258">
        <f t="shared" si="44"/>
        <v>0.34705174400000005</v>
      </c>
      <c r="R408" s="258">
        <f t="shared" si="31"/>
        <v>0.33910811360000004</v>
      </c>
      <c r="S408" s="258"/>
      <c r="T408" s="258">
        <f t="shared" si="45"/>
        <v>0.50062032139936008</v>
      </c>
      <c r="U408" s="258">
        <f t="shared" si="45"/>
        <v>0.49578109204519205</v>
      </c>
      <c r="V408" s="258">
        <f t="shared" si="45"/>
        <v>0.50352194480580004</v>
      </c>
      <c r="W408" s="258">
        <f t="shared" si="33"/>
        <v>0.49578109204519205</v>
      </c>
      <c r="X408" s="258"/>
      <c r="Y408" s="258"/>
      <c r="Z408" s="258"/>
      <c r="AA408" s="258"/>
    </row>
    <row r="409" spans="1:27" ht="14.25" hidden="1" customHeight="1">
      <c r="A409" s="125">
        <v>0.02</v>
      </c>
      <c r="B409" s="125">
        <v>0.46</v>
      </c>
      <c r="C409" s="125">
        <v>0.52</v>
      </c>
      <c r="D409" s="258">
        <f t="shared" si="42"/>
        <v>0.29175097863999999</v>
      </c>
      <c r="E409" s="258">
        <f t="shared" si="42"/>
        <v>0.28732370167999999</v>
      </c>
      <c r="F409" s="258">
        <f t="shared" si="27"/>
        <v>0.28732370167999999</v>
      </c>
      <c r="G409" s="258"/>
      <c r="H409" s="258"/>
      <c r="I409" s="258"/>
      <c r="J409" s="258">
        <f t="shared" si="43"/>
        <v>0.30387379200000009</v>
      </c>
      <c r="K409" s="258">
        <f t="shared" si="43"/>
        <v>0.30686360200000007</v>
      </c>
      <c r="L409" s="258">
        <f t="shared" si="29"/>
        <v>0.30387379200000009</v>
      </c>
      <c r="M409" s="258"/>
      <c r="N409" s="258"/>
      <c r="O409" s="258"/>
      <c r="P409" s="258">
        <f t="shared" si="44"/>
        <v>0.3391114824</v>
      </c>
      <c r="Q409" s="258">
        <f t="shared" si="44"/>
        <v>0.34704837519999998</v>
      </c>
      <c r="R409" s="258">
        <f t="shared" si="31"/>
        <v>0.3391114824</v>
      </c>
      <c r="S409" s="258"/>
      <c r="T409" s="258">
        <f t="shared" si="45"/>
        <v>0.5004503814748481</v>
      </c>
      <c r="U409" s="258">
        <f t="shared" si="45"/>
        <v>0.49586363943599204</v>
      </c>
      <c r="V409" s="258">
        <f t="shared" si="45"/>
        <v>0.50360449960796005</v>
      </c>
      <c r="W409" s="258">
        <f t="shared" si="33"/>
        <v>0.49586363943599204</v>
      </c>
      <c r="X409" s="258"/>
      <c r="Y409" s="258"/>
      <c r="Z409" s="258"/>
      <c r="AA409" s="258"/>
    </row>
    <row r="410" spans="1:27" ht="14.25" hidden="1" customHeight="1">
      <c r="A410" s="125">
        <v>0.02</v>
      </c>
      <c r="B410" s="125">
        <v>0.47</v>
      </c>
      <c r="C410" s="125">
        <v>0.51</v>
      </c>
      <c r="D410" s="258">
        <f t="shared" si="42"/>
        <v>0.29161807948000001</v>
      </c>
      <c r="E410" s="258">
        <f t="shared" si="42"/>
        <v>0.28745003168</v>
      </c>
      <c r="F410" s="258">
        <f t="shared" si="27"/>
        <v>0.28745003168</v>
      </c>
      <c r="G410" s="258"/>
      <c r="H410" s="258"/>
      <c r="I410" s="258"/>
      <c r="J410" s="258">
        <f t="shared" si="43"/>
        <v>0.30374325100000005</v>
      </c>
      <c r="K410" s="258">
        <f t="shared" si="43"/>
        <v>0.30698993200000002</v>
      </c>
      <c r="L410" s="258">
        <f t="shared" si="29"/>
        <v>0.30374325100000005</v>
      </c>
      <c r="M410" s="258"/>
      <c r="N410" s="258"/>
      <c r="O410" s="258"/>
      <c r="P410" s="258">
        <f t="shared" si="44"/>
        <v>0.33911485120000001</v>
      </c>
      <c r="Q410" s="258">
        <f t="shared" si="44"/>
        <v>0.34704500640000002</v>
      </c>
      <c r="R410" s="258">
        <f t="shared" si="31"/>
        <v>0.33911485120000001</v>
      </c>
      <c r="S410" s="258"/>
      <c r="T410" s="258">
        <f t="shared" si="45"/>
        <v>0.50028044155033602</v>
      </c>
      <c r="U410" s="258">
        <f t="shared" si="45"/>
        <v>0.49594618682679203</v>
      </c>
      <c r="V410" s="258">
        <f t="shared" si="45"/>
        <v>0.50368705441011996</v>
      </c>
      <c r="W410" s="258">
        <f t="shared" si="33"/>
        <v>0.49594618682679203</v>
      </c>
      <c r="X410" s="258"/>
      <c r="Y410" s="258"/>
      <c r="Z410" s="258"/>
      <c r="AA410" s="258"/>
    </row>
    <row r="411" spans="1:27" ht="14.25" hidden="1" customHeight="1">
      <c r="A411" s="125">
        <v>0.02</v>
      </c>
      <c r="B411" s="125">
        <v>0.48</v>
      </c>
      <c r="C411" s="125">
        <v>0.5</v>
      </c>
      <c r="D411" s="258">
        <f t="shared" si="42"/>
        <v>0.29148518032000004</v>
      </c>
      <c r="E411" s="258">
        <f t="shared" si="42"/>
        <v>0.28757636168</v>
      </c>
      <c r="F411" s="258">
        <f t="shared" si="27"/>
        <v>0.28757636168</v>
      </c>
      <c r="G411" s="258"/>
      <c r="H411" s="258"/>
      <c r="I411" s="258"/>
      <c r="J411" s="258">
        <f t="shared" si="43"/>
        <v>0.30361271000000001</v>
      </c>
      <c r="K411" s="258">
        <f t="shared" si="43"/>
        <v>0.30711626199999997</v>
      </c>
      <c r="L411" s="258">
        <f t="shared" si="29"/>
        <v>0.30361271000000001</v>
      </c>
      <c r="M411" s="258"/>
      <c r="N411" s="258"/>
      <c r="O411" s="258"/>
      <c r="P411" s="258">
        <f t="shared" si="44"/>
        <v>0.33911822000000003</v>
      </c>
      <c r="Q411" s="258">
        <f t="shared" si="44"/>
        <v>0.34704163760000001</v>
      </c>
      <c r="R411" s="258">
        <f t="shared" si="31"/>
        <v>0.33911822000000003</v>
      </c>
      <c r="S411" s="258"/>
      <c r="T411" s="258">
        <f t="shared" si="45"/>
        <v>0.50011050162582404</v>
      </c>
      <c r="U411" s="258">
        <f t="shared" si="45"/>
        <v>0.49602873421759203</v>
      </c>
      <c r="V411" s="258">
        <f t="shared" si="45"/>
        <v>0.50376960921227987</v>
      </c>
      <c r="W411" s="258">
        <f t="shared" si="33"/>
        <v>0.49602873421759203</v>
      </c>
      <c r="X411" s="258"/>
      <c r="Y411" s="258"/>
      <c r="Z411" s="258"/>
      <c r="AA411" s="258"/>
    </row>
    <row r="412" spans="1:27" ht="14.25" hidden="1" customHeight="1">
      <c r="A412" s="125">
        <v>0.02</v>
      </c>
      <c r="B412" s="125">
        <v>0.49</v>
      </c>
      <c r="C412" s="125">
        <v>0.49</v>
      </c>
      <c r="D412" s="258">
        <f t="shared" si="42"/>
        <v>0.29135228116</v>
      </c>
      <c r="E412" s="258">
        <f t="shared" si="42"/>
        <v>0.28770269167999996</v>
      </c>
      <c r="F412" s="258">
        <f t="shared" si="27"/>
        <v>0.28770269167999996</v>
      </c>
      <c r="G412" s="258"/>
      <c r="H412" s="258"/>
      <c r="I412" s="258"/>
      <c r="J412" s="258">
        <f t="shared" si="43"/>
        <v>0.30348216900000002</v>
      </c>
      <c r="K412" s="258">
        <f t="shared" si="43"/>
        <v>0.30724259200000004</v>
      </c>
      <c r="L412" s="258">
        <f t="shared" si="29"/>
        <v>0.30348216900000002</v>
      </c>
      <c r="M412" s="258"/>
      <c r="N412" s="258"/>
      <c r="O412" s="258"/>
      <c r="P412" s="258">
        <f t="shared" si="44"/>
        <v>0.33912158879999998</v>
      </c>
      <c r="Q412" s="258">
        <f t="shared" si="44"/>
        <v>0.34703826879999999</v>
      </c>
      <c r="R412" s="258">
        <f t="shared" si="31"/>
        <v>0.33912158879999998</v>
      </c>
      <c r="S412" s="258"/>
      <c r="T412" s="258">
        <f t="shared" si="45"/>
        <v>0.49994056170131207</v>
      </c>
      <c r="U412" s="258">
        <f t="shared" si="45"/>
        <v>0.49611128160839202</v>
      </c>
      <c r="V412" s="258">
        <f t="shared" si="45"/>
        <v>0.50385216401444</v>
      </c>
      <c r="W412" s="258">
        <f t="shared" si="33"/>
        <v>0.49611128160839202</v>
      </c>
      <c r="X412" s="258"/>
      <c r="Y412" s="258"/>
      <c r="Z412" s="258"/>
      <c r="AA412" s="258"/>
    </row>
    <row r="413" spans="1:27" ht="14.25" hidden="1" customHeight="1">
      <c r="A413" s="125">
        <v>0.02</v>
      </c>
      <c r="B413" s="125">
        <v>0.5</v>
      </c>
      <c r="C413" s="125">
        <v>0.48</v>
      </c>
      <c r="D413" s="258">
        <f t="shared" si="42"/>
        <v>0.29121938199999997</v>
      </c>
      <c r="E413" s="258">
        <f t="shared" si="42"/>
        <v>0.28782902168000002</v>
      </c>
      <c r="F413" s="258">
        <f t="shared" si="27"/>
        <v>0.28782902168000002</v>
      </c>
      <c r="G413" s="258"/>
      <c r="H413" s="258"/>
      <c r="I413" s="258"/>
      <c r="J413" s="258">
        <f t="shared" si="43"/>
        <v>0.30335162800000004</v>
      </c>
      <c r="K413" s="258">
        <f t="shared" si="43"/>
        <v>0.30736892199999999</v>
      </c>
      <c r="L413" s="258">
        <f t="shared" si="29"/>
        <v>0.30335162800000004</v>
      </c>
      <c r="M413" s="258"/>
      <c r="N413" s="258"/>
      <c r="O413" s="258"/>
      <c r="P413" s="258">
        <f t="shared" si="44"/>
        <v>0.3391249576</v>
      </c>
      <c r="Q413" s="258">
        <f t="shared" si="44"/>
        <v>0.34703490000000004</v>
      </c>
      <c r="R413" s="258">
        <f t="shared" si="31"/>
        <v>0.3391249576</v>
      </c>
      <c r="S413" s="258"/>
      <c r="T413" s="258">
        <f t="shared" si="45"/>
        <v>0.49977062177680004</v>
      </c>
      <c r="U413" s="258">
        <f t="shared" si="45"/>
        <v>0.49619382899919201</v>
      </c>
      <c r="V413" s="258">
        <f t="shared" si="45"/>
        <v>0.5039347188165999</v>
      </c>
      <c r="W413" s="258">
        <f t="shared" si="33"/>
        <v>0.49619382899919201</v>
      </c>
      <c r="X413" s="258"/>
      <c r="Y413" s="258"/>
      <c r="Z413" s="258"/>
      <c r="AA413" s="258"/>
    </row>
    <row r="414" spans="1:27" ht="14.25" hidden="1" customHeight="1">
      <c r="A414" s="125">
        <v>0.02</v>
      </c>
      <c r="B414" s="125">
        <v>0.51</v>
      </c>
      <c r="C414" s="125">
        <v>0.47</v>
      </c>
      <c r="D414" s="258">
        <f t="shared" si="42"/>
        <v>0.29108648283999999</v>
      </c>
      <c r="E414" s="258">
        <f t="shared" si="42"/>
        <v>0.28795535167999997</v>
      </c>
      <c r="F414" s="258">
        <f t="shared" si="27"/>
        <v>0.28795535167999997</v>
      </c>
      <c r="G414" s="258"/>
      <c r="H414" s="258"/>
      <c r="I414" s="258"/>
      <c r="J414" s="258">
        <f t="shared" si="43"/>
        <v>0.30322108700000006</v>
      </c>
      <c r="K414" s="258">
        <f t="shared" si="43"/>
        <v>0.30749525200000005</v>
      </c>
      <c r="L414" s="258">
        <f t="shared" si="29"/>
        <v>0.30322108700000006</v>
      </c>
      <c r="M414" s="258"/>
      <c r="N414" s="258"/>
      <c r="O414" s="258"/>
      <c r="P414" s="258">
        <f t="shared" si="44"/>
        <v>0.33912832640000001</v>
      </c>
      <c r="Q414" s="258">
        <f t="shared" si="44"/>
        <v>0.34703153119999997</v>
      </c>
      <c r="R414" s="258">
        <f t="shared" si="31"/>
        <v>0.33912832640000001</v>
      </c>
      <c r="S414" s="258"/>
      <c r="T414" s="258">
        <f t="shared" si="45"/>
        <v>0.49960068185228801</v>
      </c>
      <c r="U414" s="258">
        <f t="shared" si="45"/>
        <v>0.496276376389992</v>
      </c>
      <c r="V414" s="258">
        <f t="shared" si="45"/>
        <v>0.50401727361876003</v>
      </c>
      <c r="W414" s="258">
        <f t="shared" si="33"/>
        <v>0.496276376389992</v>
      </c>
      <c r="X414" s="258"/>
      <c r="Y414" s="258"/>
      <c r="Z414" s="258"/>
      <c r="AA414" s="258"/>
    </row>
    <row r="415" spans="1:27" ht="14.25" hidden="1" customHeight="1">
      <c r="A415" s="125">
        <v>0.02</v>
      </c>
      <c r="B415" s="125">
        <v>0.52</v>
      </c>
      <c r="C415" s="125">
        <v>0.46</v>
      </c>
      <c r="D415" s="258">
        <f t="shared" si="42"/>
        <v>0.29095358368000002</v>
      </c>
      <c r="E415" s="258">
        <f t="shared" si="42"/>
        <v>0.28808168168000003</v>
      </c>
      <c r="F415" s="258">
        <f t="shared" si="27"/>
        <v>0.28808168168000003</v>
      </c>
      <c r="G415" s="258"/>
      <c r="H415" s="258"/>
      <c r="I415" s="258"/>
      <c r="J415" s="258">
        <f t="shared" si="43"/>
        <v>0.30309054600000007</v>
      </c>
      <c r="K415" s="258">
        <f t="shared" si="43"/>
        <v>0.307621582</v>
      </c>
      <c r="L415" s="258">
        <f t="shared" si="29"/>
        <v>0.30309054600000007</v>
      </c>
      <c r="M415" s="258"/>
      <c r="N415" s="258"/>
      <c r="O415" s="258"/>
      <c r="P415" s="258">
        <f t="shared" si="44"/>
        <v>0.33913169520000003</v>
      </c>
      <c r="Q415" s="258">
        <f t="shared" si="44"/>
        <v>0.34702816240000001</v>
      </c>
      <c r="R415" s="258">
        <f t="shared" si="31"/>
        <v>0.33913169520000003</v>
      </c>
      <c r="S415" s="258"/>
      <c r="T415" s="258">
        <f t="shared" si="45"/>
        <v>0.49943074192777603</v>
      </c>
      <c r="U415" s="258">
        <f t="shared" si="45"/>
        <v>0.49635892378079205</v>
      </c>
      <c r="V415" s="258">
        <f t="shared" si="45"/>
        <v>0.50409982842091994</v>
      </c>
      <c r="W415" s="258">
        <f t="shared" si="33"/>
        <v>0.49635892378079205</v>
      </c>
      <c r="X415" s="258"/>
      <c r="Y415" s="258"/>
      <c r="Z415" s="258"/>
      <c r="AA415" s="258"/>
    </row>
    <row r="416" spans="1:27" ht="14.25" hidden="1" customHeight="1">
      <c r="A416" s="125">
        <v>0.02</v>
      </c>
      <c r="B416" s="125">
        <v>0.53</v>
      </c>
      <c r="C416" s="125">
        <v>0.45</v>
      </c>
      <c r="D416" s="258">
        <f t="shared" si="42"/>
        <v>0.29082068451999998</v>
      </c>
      <c r="E416" s="258">
        <f t="shared" si="42"/>
        <v>0.28820801167999999</v>
      </c>
      <c r="F416" s="258">
        <f t="shared" si="27"/>
        <v>0.28820801167999999</v>
      </c>
      <c r="G416" s="258"/>
      <c r="H416" s="258"/>
      <c r="I416" s="258"/>
      <c r="J416" s="258">
        <f t="shared" si="43"/>
        <v>0.30296000500000009</v>
      </c>
      <c r="K416" s="258">
        <f t="shared" si="43"/>
        <v>0.30774791200000001</v>
      </c>
      <c r="L416" s="258">
        <f t="shared" si="29"/>
        <v>0.30296000500000009</v>
      </c>
      <c r="M416" s="258"/>
      <c r="N416" s="258"/>
      <c r="O416" s="258"/>
      <c r="P416" s="258">
        <f t="shared" si="44"/>
        <v>0.33913506400000004</v>
      </c>
      <c r="Q416" s="258">
        <f t="shared" si="44"/>
        <v>0.34702479360000005</v>
      </c>
      <c r="R416" s="258">
        <f t="shared" si="31"/>
        <v>0.33913506400000004</v>
      </c>
      <c r="S416" s="258"/>
      <c r="T416" s="258">
        <f t="shared" si="45"/>
        <v>0.49926080200326406</v>
      </c>
      <c r="U416" s="258">
        <f t="shared" si="45"/>
        <v>0.49644147117159204</v>
      </c>
      <c r="V416" s="258">
        <f t="shared" si="45"/>
        <v>0.50418238322307996</v>
      </c>
      <c r="W416" s="258">
        <f t="shared" si="33"/>
        <v>0.49644147117159204</v>
      </c>
      <c r="X416" s="258"/>
      <c r="Y416" s="258"/>
      <c r="Z416" s="258"/>
      <c r="AA416" s="258"/>
    </row>
    <row r="417" spans="1:27" ht="14.25" hidden="1" customHeight="1">
      <c r="A417" s="125">
        <v>0.02</v>
      </c>
      <c r="B417" s="125">
        <v>0.54</v>
      </c>
      <c r="C417" s="125">
        <v>0.44</v>
      </c>
      <c r="D417" s="258">
        <f t="shared" si="42"/>
        <v>0.29068778536000001</v>
      </c>
      <c r="E417" s="258">
        <f t="shared" si="42"/>
        <v>0.28833434167999999</v>
      </c>
      <c r="F417" s="258">
        <f t="shared" ref="F417:F671" si="46">MIN(D417:E417)</f>
        <v>0.28833434167999999</v>
      </c>
      <c r="G417" s="258"/>
      <c r="H417" s="258"/>
      <c r="I417" s="258"/>
      <c r="J417" s="258">
        <f t="shared" si="43"/>
        <v>0.3028294640000001</v>
      </c>
      <c r="K417" s="258">
        <f t="shared" si="43"/>
        <v>0.30787424200000002</v>
      </c>
      <c r="L417" s="258">
        <f t="shared" ref="L417:L671" si="47">MIN(J417:K417)</f>
        <v>0.3028294640000001</v>
      </c>
      <c r="M417" s="258"/>
      <c r="N417" s="258"/>
      <c r="O417" s="258"/>
      <c r="P417" s="258">
        <f t="shared" si="44"/>
        <v>0.3391384328</v>
      </c>
      <c r="Q417" s="258">
        <f t="shared" si="44"/>
        <v>0.34702142479999998</v>
      </c>
      <c r="R417" s="258">
        <f t="shared" ref="R417:R671" si="48">MIN(P417:Q417)</f>
        <v>0.3391384328</v>
      </c>
      <c r="S417" s="258"/>
      <c r="T417" s="258">
        <f t="shared" si="45"/>
        <v>0.49909086207875208</v>
      </c>
      <c r="U417" s="258">
        <f t="shared" si="45"/>
        <v>0.49652401856239203</v>
      </c>
      <c r="V417" s="258">
        <f t="shared" si="45"/>
        <v>0.50426493802523997</v>
      </c>
      <c r="W417" s="258">
        <f t="shared" ref="W417:W671" si="49">MIN(T417:V417)</f>
        <v>0.49652401856239203</v>
      </c>
      <c r="X417" s="258"/>
      <c r="Y417" s="258"/>
      <c r="Z417" s="258"/>
      <c r="AA417" s="258"/>
    </row>
    <row r="418" spans="1:27" ht="14.25" hidden="1" customHeight="1">
      <c r="A418" s="125">
        <v>0.02</v>
      </c>
      <c r="B418" s="125">
        <v>0.55000000000000004</v>
      </c>
      <c r="C418" s="125">
        <v>0.43</v>
      </c>
      <c r="D418" s="258">
        <f t="shared" ref="D418:E481" si="50">$A418*B$157+$B418*B$158+$C418*B$159</f>
        <v>0.29055488620000003</v>
      </c>
      <c r="E418" s="258">
        <f t="shared" si="50"/>
        <v>0.28846067168</v>
      </c>
      <c r="F418" s="258">
        <f t="shared" si="46"/>
        <v>0.28846067168</v>
      </c>
      <c r="G418" s="258"/>
      <c r="H418" s="258"/>
      <c r="I418" s="258"/>
      <c r="J418" s="258">
        <f t="shared" ref="J418:K481" si="51">$A418*H$157+$B418*H$158+$C418*H$159</f>
        <v>0.30269892300000001</v>
      </c>
      <c r="K418" s="258">
        <f t="shared" si="51"/>
        <v>0.30800057200000003</v>
      </c>
      <c r="L418" s="258">
        <f t="shared" si="47"/>
        <v>0.30269892300000001</v>
      </c>
      <c r="M418" s="258"/>
      <c r="N418" s="258"/>
      <c r="O418" s="258"/>
      <c r="P418" s="258">
        <f t="shared" ref="P418:Q481" si="52">$A418*N$157+$B418*N$158+$C418*N$159</f>
        <v>0.33914180160000001</v>
      </c>
      <c r="Q418" s="258">
        <f t="shared" si="52"/>
        <v>0.34701805600000002</v>
      </c>
      <c r="R418" s="258">
        <f t="shared" si="48"/>
        <v>0.33914180160000001</v>
      </c>
      <c r="S418" s="258"/>
      <c r="T418" s="258">
        <f t="shared" ref="T418:V481" si="53">$A418*I$3+$B418*I$4+$C418*I$5</f>
        <v>0.49892092215424005</v>
      </c>
      <c r="U418" s="258">
        <f t="shared" si="53"/>
        <v>0.49660656595319197</v>
      </c>
      <c r="V418" s="258">
        <f t="shared" si="53"/>
        <v>0.50434749282739999</v>
      </c>
      <c r="W418" s="258">
        <f t="shared" si="49"/>
        <v>0.49660656595319197</v>
      </c>
      <c r="X418" s="258"/>
      <c r="Y418" s="258"/>
      <c r="Z418" s="258"/>
      <c r="AA418" s="258"/>
    </row>
    <row r="419" spans="1:27" ht="14.25" hidden="1" customHeight="1">
      <c r="A419" s="125">
        <v>0.02</v>
      </c>
      <c r="B419" s="125">
        <v>0.56000000000000005</v>
      </c>
      <c r="C419" s="125">
        <v>0.42</v>
      </c>
      <c r="D419" s="258">
        <f t="shared" si="50"/>
        <v>0.29042198704</v>
      </c>
      <c r="E419" s="258">
        <f t="shared" si="50"/>
        <v>0.28858700168000001</v>
      </c>
      <c r="F419" s="258">
        <f t="shared" si="46"/>
        <v>0.28858700168000001</v>
      </c>
      <c r="G419" s="258"/>
      <c r="H419" s="258"/>
      <c r="I419" s="258"/>
      <c r="J419" s="258">
        <f t="shared" si="51"/>
        <v>0.30256838200000002</v>
      </c>
      <c r="K419" s="258">
        <f t="shared" si="51"/>
        <v>0.30812690200000004</v>
      </c>
      <c r="L419" s="258">
        <f t="shared" si="47"/>
        <v>0.30256838200000002</v>
      </c>
      <c r="M419" s="258"/>
      <c r="N419" s="258"/>
      <c r="O419" s="258"/>
      <c r="P419" s="258">
        <f t="shared" si="52"/>
        <v>0.33914517040000003</v>
      </c>
      <c r="Q419" s="258">
        <f t="shared" si="52"/>
        <v>0.34701468720000006</v>
      </c>
      <c r="R419" s="258">
        <f t="shared" si="48"/>
        <v>0.33914517040000003</v>
      </c>
      <c r="S419" s="258"/>
      <c r="T419" s="258">
        <f t="shared" si="53"/>
        <v>0.49875098222972802</v>
      </c>
      <c r="U419" s="258">
        <f t="shared" si="53"/>
        <v>0.49668911334399202</v>
      </c>
      <c r="V419" s="258">
        <f t="shared" si="53"/>
        <v>0.50443004762956001</v>
      </c>
      <c r="W419" s="258">
        <f t="shared" si="49"/>
        <v>0.49668911334399202</v>
      </c>
      <c r="X419" s="258"/>
      <c r="Y419" s="258"/>
      <c r="Z419" s="258"/>
      <c r="AA419" s="258"/>
    </row>
    <row r="420" spans="1:27" ht="14.25" hidden="1" customHeight="1">
      <c r="A420" s="125">
        <v>0.02</v>
      </c>
      <c r="B420" s="125">
        <v>0.56999999999999995</v>
      </c>
      <c r="C420" s="125">
        <v>0.41</v>
      </c>
      <c r="D420" s="258">
        <f t="shared" si="50"/>
        <v>0.29028908787999996</v>
      </c>
      <c r="E420" s="258">
        <f t="shared" si="50"/>
        <v>0.28871333167999996</v>
      </c>
      <c r="F420" s="258">
        <f t="shared" si="46"/>
        <v>0.28871333167999996</v>
      </c>
      <c r="G420" s="258"/>
      <c r="H420" s="258"/>
      <c r="I420" s="258"/>
      <c r="J420" s="258">
        <f t="shared" si="51"/>
        <v>0.30243784100000004</v>
      </c>
      <c r="K420" s="258">
        <f t="shared" si="51"/>
        <v>0.30825323199999999</v>
      </c>
      <c r="L420" s="258">
        <f t="shared" si="47"/>
        <v>0.30243784100000004</v>
      </c>
      <c r="M420" s="258"/>
      <c r="N420" s="258"/>
      <c r="O420" s="258"/>
      <c r="P420" s="258">
        <f t="shared" si="52"/>
        <v>0.33914853919999999</v>
      </c>
      <c r="Q420" s="258">
        <f t="shared" si="52"/>
        <v>0.34701131839999999</v>
      </c>
      <c r="R420" s="258">
        <f t="shared" si="48"/>
        <v>0.33914853919999999</v>
      </c>
      <c r="S420" s="258"/>
      <c r="T420" s="258">
        <f t="shared" si="53"/>
        <v>0.49858104230521599</v>
      </c>
      <c r="U420" s="258">
        <f t="shared" si="53"/>
        <v>0.49677166073479195</v>
      </c>
      <c r="V420" s="258">
        <f t="shared" si="53"/>
        <v>0.50451260243171991</v>
      </c>
      <c r="W420" s="258">
        <f t="shared" si="49"/>
        <v>0.49677166073479195</v>
      </c>
      <c r="X420" s="258"/>
      <c r="Y420" s="258"/>
      <c r="Z420" s="258"/>
      <c r="AA420" s="258"/>
    </row>
    <row r="421" spans="1:27" ht="14.25" hidden="1" customHeight="1">
      <c r="A421" s="125">
        <v>0.02</v>
      </c>
      <c r="B421" s="125">
        <v>0.57999999999999996</v>
      </c>
      <c r="C421" s="125">
        <v>0.4</v>
      </c>
      <c r="D421" s="258">
        <f t="shared" si="50"/>
        <v>0.29015618872000004</v>
      </c>
      <c r="E421" s="258">
        <f t="shared" si="50"/>
        <v>0.28883966167999997</v>
      </c>
      <c r="F421" s="258">
        <f t="shared" si="46"/>
        <v>0.28883966167999997</v>
      </c>
      <c r="G421" s="258"/>
      <c r="H421" s="258"/>
      <c r="I421" s="258"/>
      <c r="J421" s="258">
        <f t="shared" si="51"/>
        <v>0.30230730000000006</v>
      </c>
      <c r="K421" s="258">
        <f t="shared" si="51"/>
        <v>0.308379562</v>
      </c>
      <c r="L421" s="258">
        <f t="shared" si="47"/>
        <v>0.30230730000000006</v>
      </c>
      <c r="M421" s="258"/>
      <c r="N421" s="258"/>
      <c r="O421" s="258"/>
      <c r="P421" s="258">
        <f t="shared" si="52"/>
        <v>0.339151908</v>
      </c>
      <c r="Q421" s="258">
        <f t="shared" si="52"/>
        <v>0.34700794960000003</v>
      </c>
      <c r="R421" s="258">
        <f t="shared" si="48"/>
        <v>0.339151908</v>
      </c>
      <c r="S421" s="258"/>
      <c r="T421" s="258">
        <f t="shared" si="53"/>
        <v>0.49841110238070402</v>
      </c>
      <c r="U421" s="258">
        <f t="shared" si="53"/>
        <v>0.496854208125592</v>
      </c>
      <c r="V421" s="258">
        <f t="shared" si="53"/>
        <v>0.50459515723387993</v>
      </c>
      <c r="W421" s="258">
        <f t="shared" si="49"/>
        <v>0.496854208125592</v>
      </c>
      <c r="X421" s="258"/>
      <c r="Y421" s="258"/>
      <c r="Z421" s="258"/>
      <c r="AA421" s="258"/>
    </row>
    <row r="422" spans="1:27" ht="14.25" hidden="1" customHeight="1">
      <c r="A422" s="125">
        <v>0.02</v>
      </c>
      <c r="B422" s="125">
        <v>0.59</v>
      </c>
      <c r="C422" s="125">
        <v>0.39</v>
      </c>
      <c r="D422" s="258">
        <f t="shared" si="50"/>
        <v>0.29002328956000001</v>
      </c>
      <c r="E422" s="258">
        <f t="shared" si="50"/>
        <v>0.28896599167999998</v>
      </c>
      <c r="F422" s="258">
        <f t="shared" si="46"/>
        <v>0.28896599167999998</v>
      </c>
      <c r="G422" s="258"/>
      <c r="H422" s="258"/>
      <c r="I422" s="258"/>
      <c r="J422" s="258">
        <f t="shared" si="51"/>
        <v>0.30217675900000007</v>
      </c>
      <c r="K422" s="258">
        <f t="shared" si="51"/>
        <v>0.308505892</v>
      </c>
      <c r="L422" s="258">
        <f t="shared" si="47"/>
        <v>0.30217675900000007</v>
      </c>
      <c r="M422" s="258"/>
      <c r="N422" s="258"/>
      <c r="O422" s="258"/>
      <c r="P422" s="258">
        <f t="shared" si="52"/>
        <v>0.33915527680000002</v>
      </c>
      <c r="Q422" s="258">
        <f t="shared" si="52"/>
        <v>0.34700458080000002</v>
      </c>
      <c r="R422" s="258">
        <f t="shared" si="48"/>
        <v>0.33915527680000002</v>
      </c>
      <c r="S422" s="258"/>
      <c r="T422" s="258">
        <f t="shared" si="53"/>
        <v>0.49824116245619199</v>
      </c>
      <c r="U422" s="258">
        <f t="shared" si="53"/>
        <v>0.49693675551639199</v>
      </c>
      <c r="V422" s="258">
        <f t="shared" si="53"/>
        <v>0.50467771203603995</v>
      </c>
      <c r="W422" s="258">
        <f t="shared" si="49"/>
        <v>0.49693675551639199</v>
      </c>
      <c r="X422" s="258"/>
      <c r="Y422" s="258"/>
      <c r="Z422" s="258"/>
      <c r="AA422" s="258"/>
    </row>
    <row r="423" spans="1:27" ht="14.25" hidden="1" customHeight="1">
      <c r="A423" s="125">
        <v>0.02</v>
      </c>
      <c r="B423" s="125">
        <v>0.6</v>
      </c>
      <c r="C423" s="125">
        <v>0.38</v>
      </c>
      <c r="D423" s="258">
        <f t="shared" si="50"/>
        <v>0.28989039039999998</v>
      </c>
      <c r="E423" s="258">
        <f t="shared" si="50"/>
        <v>0.28909232167999999</v>
      </c>
      <c r="F423" s="258">
        <f t="shared" si="46"/>
        <v>0.28909232167999999</v>
      </c>
      <c r="G423" s="258"/>
      <c r="H423" s="258"/>
      <c r="I423" s="258"/>
      <c r="J423" s="258">
        <f t="shared" si="51"/>
        <v>0.30204621800000003</v>
      </c>
      <c r="K423" s="258">
        <f t="shared" si="51"/>
        <v>0.30863222200000001</v>
      </c>
      <c r="L423" s="258">
        <f t="shared" si="47"/>
        <v>0.30204621800000003</v>
      </c>
      <c r="M423" s="258"/>
      <c r="N423" s="258"/>
      <c r="O423" s="258"/>
      <c r="P423" s="258">
        <f t="shared" si="52"/>
        <v>0.33915864559999997</v>
      </c>
      <c r="Q423" s="258">
        <f t="shared" si="52"/>
        <v>0.347001212</v>
      </c>
      <c r="R423" s="258">
        <f t="shared" si="48"/>
        <v>0.33915864559999997</v>
      </c>
      <c r="S423" s="258"/>
      <c r="T423" s="258">
        <f t="shared" si="53"/>
        <v>0.49807122253168001</v>
      </c>
      <c r="U423" s="258">
        <f t="shared" si="53"/>
        <v>0.49701930290719198</v>
      </c>
      <c r="V423" s="258">
        <f t="shared" si="53"/>
        <v>0.50476026683819997</v>
      </c>
      <c r="W423" s="258">
        <f t="shared" si="49"/>
        <v>0.49701930290719198</v>
      </c>
      <c r="X423" s="258"/>
      <c r="Y423" s="258"/>
      <c r="Z423" s="258"/>
      <c r="AA423" s="258"/>
    </row>
    <row r="424" spans="1:27" ht="14.25" hidden="1" customHeight="1">
      <c r="A424" s="125">
        <v>0.02</v>
      </c>
      <c r="B424" s="125">
        <v>0.61</v>
      </c>
      <c r="C424" s="125">
        <v>0.37</v>
      </c>
      <c r="D424" s="258">
        <f t="shared" si="50"/>
        <v>0.28975749124</v>
      </c>
      <c r="E424" s="258">
        <f t="shared" si="50"/>
        <v>0.28921865167999994</v>
      </c>
      <c r="F424" s="258">
        <f t="shared" si="46"/>
        <v>0.28921865167999994</v>
      </c>
      <c r="G424" s="258"/>
      <c r="H424" s="258"/>
      <c r="I424" s="258"/>
      <c r="J424" s="258">
        <f t="shared" si="51"/>
        <v>0.30191567699999999</v>
      </c>
      <c r="K424" s="258">
        <f t="shared" si="51"/>
        <v>0.30875855199999996</v>
      </c>
      <c r="L424" s="258">
        <f t="shared" si="47"/>
        <v>0.30191567699999999</v>
      </c>
      <c r="M424" s="258"/>
      <c r="N424" s="258"/>
      <c r="O424" s="258"/>
      <c r="P424" s="258">
        <f t="shared" si="52"/>
        <v>0.33916201440000004</v>
      </c>
      <c r="Q424" s="258">
        <f t="shared" si="52"/>
        <v>0.34699784320000004</v>
      </c>
      <c r="R424" s="258">
        <f t="shared" si="48"/>
        <v>0.33916201440000004</v>
      </c>
      <c r="S424" s="258"/>
      <c r="T424" s="258">
        <f t="shared" si="53"/>
        <v>0.49790128260716804</v>
      </c>
      <c r="U424" s="258">
        <f t="shared" si="53"/>
        <v>0.49710185029799198</v>
      </c>
      <c r="V424" s="258">
        <f t="shared" si="53"/>
        <v>0.50484282164035998</v>
      </c>
      <c r="W424" s="258">
        <f t="shared" si="49"/>
        <v>0.49710185029799198</v>
      </c>
      <c r="X424" s="258"/>
      <c r="Y424" s="258"/>
      <c r="Z424" s="258"/>
      <c r="AA424" s="258"/>
    </row>
    <row r="425" spans="1:27" ht="14.25" hidden="1" customHeight="1">
      <c r="A425" s="125">
        <v>0.02</v>
      </c>
      <c r="B425" s="125">
        <v>0.62</v>
      </c>
      <c r="C425" s="125">
        <v>0.36</v>
      </c>
      <c r="D425" s="258">
        <f t="shared" si="50"/>
        <v>0.28962459208000002</v>
      </c>
      <c r="E425" s="258">
        <f t="shared" si="50"/>
        <v>0.28934498168</v>
      </c>
      <c r="F425" s="258">
        <f t="shared" si="46"/>
        <v>0.28934498168</v>
      </c>
      <c r="G425" s="258"/>
      <c r="H425" s="258"/>
      <c r="I425" s="258"/>
      <c r="J425" s="258">
        <f t="shared" si="51"/>
        <v>0.30178513600000001</v>
      </c>
      <c r="K425" s="258">
        <f t="shared" si="51"/>
        <v>0.30888488199999997</v>
      </c>
      <c r="L425" s="258">
        <f t="shared" si="47"/>
        <v>0.30178513600000001</v>
      </c>
      <c r="M425" s="258"/>
      <c r="N425" s="258"/>
      <c r="O425" s="258"/>
      <c r="P425" s="258">
        <f t="shared" si="52"/>
        <v>0.3391653832</v>
      </c>
      <c r="Q425" s="258">
        <f t="shared" si="52"/>
        <v>0.34699447440000003</v>
      </c>
      <c r="R425" s="258">
        <f t="shared" si="48"/>
        <v>0.3391653832</v>
      </c>
      <c r="S425" s="258"/>
      <c r="T425" s="258">
        <f t="shared" si="53"/>
        <v>0.49773134268265606</v>
      </c>
      <c r="U425" s="258">
        <f t="shared" si="53"/>
        <v>0.49718439768879197</v>
      </c>
      <c r="V425" s="258">
        <f t="shared" si="53"/>
        <v>0.50492537644252</v>
      </c>
      <c r="W425" s="258">
        <f t="shared" si="49"/>
        <v>0.49718439768879197</v>
      </c>
      <c r="X425" s="258"/>
      <c r="Y425" s="258"/>
      <c r="Z425" s="258"/>
      <c r="AA425" s="258"/>
    </row>
    <row r="426" spans="1:27" ht="14.25" hidden="1" customHeight="1">
      <c r="A426" s="125">
        <v>0.02</v>
      </c>
      <c r="B426" s="125">
        <v>0.63</v>
      </c>
      <c r="C426" s="125">
        <v>0.35</v>
      </c>
      <c r="D426" s="258">
        <f t="shared" si="50"/>
        <v>0.28949169291999999</v>
      </c>
      <c r="E426" s="258">
        <f t="shared" si="50"/>
        <v>0.28947131167999995</v>
      </c>
      <c r="F426" s="258">
        <f t="shared" si="46"/>
        <v>0.28947131167999995</v>
      </c>
      <c r="G426" s="258"/>
      <c r="H426" s="258"/>
      <c r="I426" s="258"/>
      <c r="J426" s="258">
        <f t="shared" si="51"/>
        <v>0.30165459500000003</v>
      </c>
      <c r="K426" s="258">
        <f t="shared" si="51"/>
        <v>0.30901121199999998</v>
      </c>
      <c r="L426" s="258">
        <f t="shared" si="47"/>
        <v>0.30165459500000003</v>
      </c>
      <c r="M426" s="258"/>
      <c r="N426" s="258"/>
      <c r="O426" s="258"/>
      <c r="P426" s="258">
        <f t="shared" si="52"/>
        <v>0.33916875200000002</v>
      </c>
      <c r="Q426" s="258">
        <f t="shared" si="52"/>
        <v>0.34699110560000002</v>
      </c>
      <c r="R426" s="258">
        <f t="shared" si="48"/>
        <v>0.33916875200000002</v>
      </c>
      <c r="S426" s="258"/>
      <c r="T426" s="258">
        <f t="shared" si="53"/>
        <v>0.49756140275814403</v>
      </c>
      <c r="U426" s="258">
        <f t="shared" si="53"/>
        <v>0.49726694507959202</v>
      </c>
      <c r="V426" s="258">
        <f t="shared" si="53"/>
        <v>0.50500793124467991</v>
      </c>
      <c r="W426" s="258">
        <f t="shared" si="49"/>
        <v>0.49726694507959202</v>
      </c>
      <c r="X426" s="258"/>
      <c r="Y426" s="258"/>
      <c r="Z426" s="258"/>
      <c r="AA426" s="258"/>
    </row>
    <row r="427" spans="1:27" ht="14.25" hidden="1" customHeight="1">
      <c r="A427" s="125">
        <v>0.02</v>
      </c>
      <c r="B427" s="125">
        <v>0.64</v>
      </c>
      <c r="C427" s="125">
        <v>0.34</v>
      </c>
      <c r="D427" s="258">
        <f t="shared" si="50"/>
        <v>0.28935879376000001</v>
      </c>
      <c r="E427" s="258">
        <f t="shared" si="50"/>
        <v>0.28959764168000002</v>
      </c>
      <c r="F427" s="258">
        <f t="shared" si="46"/>
        <v>0.28935879376000001</v>
      </c>
      <c r="G427" s="258"/>
      <c r="H427" s="258"/>
      <c r="I427" s="258"/>
      <c r="J427" s="258">
        <f t="shared" si="51"/>
        <v>0.30152405400000004</v>
      </c>
      <c r="K427" s="258">
        <f t="shared" si="51"/>
        <v>0.30913754199999999</v>
      </c>
      <c r="L427" s="258">
        <f t="shared" si="47"/>
        <v>0.30152405400000004</v>
      </c>
      <c r="M427" s="258"/>
      <c r="N427" s="258"/>
      <c r="O427" s="258"/>
      <c r="P427" s="258">
        <f t="shared" si="52"/>
        <v>0.33917212080000003</v>
      </c>
      <c r="Q427" s="258">
        <f t="shared" si="52"/>
        <v>0.34698773680000006</v>
      </c>
      <c r="R427" s="258">
        <f t="shared" si="48"/>
        <v>0.33917212080000003</v>
      </c>
      <c r="S427" s="258"/>
      <c r="T427" s="258">
        <f t="shared" si="53"/>
        <v>0.49739146283363206</v>
      </c>
      <c r="U427" s="258">
        <f t="shared" si="53"/>
        <v>0.49734949247039206</v>
      </c>
      <c r="V427" s="258">
        <f t="shared" si="53"/>
        <v>0.50509048604683993</v>
      </c>
      <c r="W427" s="258">
        <f t="shared" si="49"/>
        <v>0.49734949247039206</v>
      </c>
      <c r="X427" s="258"/>
      <c r="Y427" s="258"/>
      <c r="Z427" s="258"/>
      <c r="AA427" s="258"/>
    </row>
    <row r="428" spans="1:27" ht="14.25" hidden="1" customHeight="1">
      <c r="A428" s="125">
        <v>0.02</v>
      </c>
      <c r="B428" s="125">
        <v>0.65</v>
      </c>
      <c r="C428" s="125">
        <v>0.33</v>
      </c>
      <c r="D428" s="258">
        <f t="shared" si="50"/>
        <v>0.28922589460000003</v>
      </c>
      <c r="E428" s="258">
        <f t="shared" si="50"/>
        <v>0.28972397168000003</v>
      </c>
      <c r="F428" s="258">
        <f t="shared" si="46"/>
        <v>0.28922589460000003</v>
      </c>
      <c r="G428" s="258"/>
      <c r="H428" s="258"/>
      <c r="I428" s="258"/>
      <c r="J428" s="258">
        <f t="shared" si="51"/>
        <v>0.30139351300000006</v>
      </c>
      <c r="K428" s="258">
        <f t="shared" si="51"/>
        <v>0.30926387200000005</v>
      </c>
      <c r="L428" s="258">
        <f t="shared" si="47"/>
        <v>0.30139351300000006</v>
      </c>
      <c r="M428" s="258"/>
      <c r="N428" s="258"/>
      <c r="O428" s="258"/>
      <c r="P428" s="258">
        <f t="shared" si="52"/>
        <v>0.33917548960000005</v>
      </c>
      <c r="Q428" s="258">
        <f t="shared" si="52"/>
        <v>0.34698436800000004</v>
      </c>
      <c r="R428" s="258">
        <f t="shared" si="48"/>
        <v>0.33917548960000005</v>
      </c>
      <c r="S428" s="258"/>
      <c r="T428" s="258">
        <f t="shared" si="53"/>
        <v>0.49722152290912003</v>
      </c>
      <c r="U428" s="258">
        <f t="shared" si="53"/>
        <v>0.497432039861192</v>
      </c>
      <c r="V428" s="258">
        <f t="shared" si="53"/>
        <v>0.50517304084900005</v>
      </c>
      <c r="W428" s="258">
        <f t="shared" si="49"/>
        <v>0.49722152290912003</v>
      </c>
      <c r="X428" s="258"/>
      <c r="Y428" s="258"/>
      <c r="Z428" s="258"/>
      <c r="AA428" s="258"/>
    </row>
    <row r="429" spans="1:27" ht="14.25" hidden="1" customHeight="1">
      <c r="A429" s="125">
        <v>0.02</v>
      </c>
      <c r="B429" s="125">
        <v>0.66</v>
      </c>
      <c r="C429" s="125">
        <v>0.32</v>
      </c>
      <c r="D429" s="258">
        <f t="shared" si="50"/>
        <v>0.28909299544</v>
      </c>
      <c r="E429" s="258">
        <f t="shared" si="50"/>
        <v>0.28985030167999998</v>
      </c>
      <c r="F429" s="258">
        <f t="shared" si="46"/>
        <v>0.28909299544</v>
      </c>
      <c r="G429" s="258"/>
      <c r="H429" s="258"/>
      <c r="I429" s="258"/>
      <c r="J429" s="258">
        <f t="shared" si="51"/>
        <v>0.30126297200000002</v>
      </c>
      <c r="K429" s="258">
        <f t="shared" si="51"/>
        <v>0.309390202</v>
      </c>
      <c r="L429" s="258">
        <f t="shared" si="47"/>
        <v>0.30126297200000002</v>
      </c>
      <c r="M429" s="258"/>
      <c r="N429" s="258"/>
      <c r="O429" s="258"/>
      <c r="P429" s="258">
        <f t="shared" si="52"/>
        <v>0.33917885840000001</v>
      </c>
      <c r="Q429" s="258">
        <f t="shared" si="52"/>
        <v>0.34698099920000003</v>
      </c>
      <c r="R429" s="258">
        <f t="shared" si="48"/>
        <v>0.33917885840000001</v>
      </c>
      <c r="S429" s="258"/>
      <c r="T429" s="258">
        <f t="shared" si="53"/>
        <v>0.49705158298460805</v>
      </c>
      <c r="U429" s="258">
        <f t="shared" si="53"/>
        <v>0.49751458725199205</v>
      </c>
      <c r="V429" s="258">
        <f t="shared" si="53"/>
        <v>0.50525559565115996</v>
      </c>
      <c r="W429" s="258">
        <f t="shared" si="49"/>
        <v>0.49705158298460805</v>
      </c>
      <c r="X429" s="258"/>
      <c r="Y429" s="258"/>
      <c r="Z429" s="258"/>
      <c r="AA429" s="258"/>
    </row>
    <row r="430" spans="1:27" ht="14.25" hidden="1" customHeight="1">
      <c r="A430" s="125">
        <v>0.02</v>
      </c>
      <c r="B430" s="125">
        <v>0.67</v>
      </c>
      <c r="C430" s="125">
        <v>0.31</v>
      </c>
      <c r="D430" s="258">
        <f t="shared" si="50"/>
        <v>0.28896009628000002</v>
      </c>
      <c r="E430" s="258">
        <f t="shared" si="50"/>
        <v>0.28997663167999999</v>
      </c>
      <c r="F430" s="258">
        <f t="shared" si="46"/>
        <v>0.28896009628000002</v>
      </c>
      <c r="G430" s="258"/>
      <c r="H430" s="258"/>
      <c r="I430" s="258"/>
      <c r="J430" s="258">
        <f t="shared" si="51"/>
        <v>0.30113243100000003</v>
      </c>
      <c r="K430" s="258">
        <f t="shared" si="51"/>
        <v>0.30951653200000007</v>
      </c>
      <c r="L430" s="258">
        <f t="shared" si="47"/>
        <v>0.30113243100000003</v>
      </c>
      <c r="M430" s="258"/>
      <c r="N430" s="258"/>
      <c r="O430" s="258"/>
      <c r="P430" s="258">
        <f t="shared" si="52"/>
        <v>0.33918222720000002</v>
      </c>
      <c r="Q430" s="258">
        <f t="shared" si="52"/>
        <v>0.34697763040000001</v>
      </c>
      <c r="R430" s="258">
        <f t="shared" si="48"/>
        <v>0.33918222720000002</v>
      </c>
      <c r="S430" s="258"/>
      <c r="T430" s="258">
        <f t="shared" si="53"/>
        <v>0.49688164306009608</v>
      </c>
      <c r="U430" s="258">
        <f t="shared" si="53"/>
        <v>0.49759713464279204</v>
      </c>
      <c r="V430" s="258">
        <f t="shared" si="53"/>
        <v>0.50533815045331998</v>
      </c>
      <c r="W430" s="258">
        <f t="shared" si="49"/>
        <v>0.49688164306009608</v>
      </c>
      <c r="X430" s="258"/>
      <c r="Y430" s="258"/>
      <c r="Z430" s="258"/>
      <c r="AA430" s="258"/>
    </row>
    <row r="431" spans="1:27" ht="14.25" hidden="1" customHeight="1">
      <c r="A431" s="125">
        <v>0.02</v>
      </c>
      <c r="B431" s="125">
        <v>0.68</v>
      </c>
      <c r="C431" s="125">
        <v>0.3</v>
      </c>
      <c r="D431" s="258">
        <f t="shared" si="50"/>
        <v>0.28882719712000005</v>
      </c>
      <c r="E431" s="258">
        <f t="shared" si="50"/>
        <v>0.29010296167999999</v>
      </c>
      <c r="F431" s="258">
        <f t="shared" si="46"/>
        <v>0.28882719712000005</v>
      </c>
      <c r="G431" s="258"/>
      <c r="H431" s="258"/>
      <c r="I431" s="258"/>
      <c r="J431" s="258">
        <f t="shared" si="51"/>
        <v>0.30100189000000005</v>
      </c>
      <c r="K431" s="258">
        <f t="shared" si="51"/>
        <v>0.30964286200000002</v>
      </c>
      <c r="L431" s="258">
        <f t="shared" si="47"/>
        <v>0.30100189000000005</v>
      </c>
      <c r="M431" s="258"/>
      <c r="N431" s="258"/>
      <c r="O431" s="258"/>
      <c r="P431" s="258">
        <f t="shared" si="52"/>
        <v>0.33918559600000003</v>
      </c>
      <c r="Q431" s="258">
        <f t="shared" si="52"/>
        <v>0.3469742616</v>
      </c>
      <c r="R431" s="258">
        <f t="shared" si="48"/>
        <v>0.33918559600000003</v>
      </c>
      <c r="S431" s="258"/>
      <c r="T431" s="258">
        <f t="shared" si="53"/>
        <v>0.49671170313558405</v>
      </c>
      <c r="U431" s="258">
        <f t="shared" si="53"/>
        <v>0.49767968203359203</v>
      </c>
      <c r="V431" s="258">
        <f t="shared" si="53"/>
        <v>0.50542070525548</v>
      </c>
      <c r="W431" s="258">
        <f t="shared" si="49"/>
        <v>0.49671170313558405</v>
      </c>
      <c r="X431" s="258"/>
      <c r="Y431" s="258"/>
      <c r="Z431" s="258"/>
      <c r="AA431" s="258"/>
    </row>
    <row r="432" spans="1:27" ht="14.25" hidden="1" customHeight="1">
      <c r="A432" s="125">
        <v>0.02</v>
      </c>
      <c r="B432" s="125">
        <v>0.69</v>
      </c>
      <c r="C432" s="125">
        <v>0.28999999999999998</v>
      </c>
      <c r="D432" s="258">
        <f t="shared" si="50"/>
        <v>0.28869429795999996</v>
      </c>
      <c r="E432" s="258">
        <f t="shared" si="50"/>
        <v>0.29022929168</v>
      </c>
      <c r="F432" s="258">
        <f t="shared" si="46"/>
        <v>0.28869429795999996</v>
      </c>
      <c r="G432" s="258"/>
      <c r="H432" s="258"/>
      <c r="I432" s="258"/>
      <c r="J432" s="258">
        <f t="shared" si="51"/>
        <v>0.30087134900000001</v>
      </c>
      <c r="K432" s="258">
        <f t="shared" si="51"/>
        <v>0.30976919199999997</v>
      </c>
      <c r="L432" s="258">
        <f t="shared" si="47"/>
        <v>0.30087134900000001</v>
      </c>
      <c r="M432" s="258"/>
      <c r="N432" s="258"/>
      <c r="O432" s="258"/>
      <c r="P432" s="258">
        <f t="shared" si="52"/>
        <v>0.33918896479999999</v>
      </c>
      <c r="Q432" s="258">
        <f t="shared" si="52"/>
        <v>0.34697089280000004</v>
      </c>
      <c r="R432" s="258">
        <f t="shared" si="48"/>
        <v>0.33918896479999999</v>
      </c>
      <c r="S432" s="258"/>
      <c r="T432" s="258">
        <f t="shared" si="53"/>
        <v>0.49654176321107202</v>
      </c>
      <c r="U432" s="258">
        <f t="shared" si="53"/>
        <v>0.49776222942439197</v>
      </c>
      <c r="V432" s="258">
        <f t="shared" si="53"/>
        <v>0.5055032600576399</v>
      </c>
      <c r="W432" s="258">
        <f t="shared" si="49"/>
        <v>0.49654176321107202</v>
      </c>
      <c r="X432" s="258"/>
      <c r="Y432" s="258"/>
      <c r="Z432" s="258"/>
      <c r="AA432" s="258"/>
    </row>
    <row r="433" spans="1:27" ht="14.25" hidden="1" customHeight="1">
      <c r="A433" s="125">
        <v>0.02</v>
      </c>
      <c r="B433" s="125">
        <v>0.7</v>
      </c>
      <c r="C433" s="125">
        <v>0.28000000000000003</v>
      </c>
      <c r="D433" s="258">
        <f t="shared" si="50"/>
        <v>0.28856139879999998</v>
      </c>
      <c r="E433" s="258">
        <f t="shared" si="50"/>
        <v>0.29035562167999995</v>
      </c>
      <c r="F433" s="258">
        <f t="shared" si="46"/>
        <v>0.28856139879999998</v>
      </c>
      <c r="G433" s="258"/>
      <c r="H433" s="258"/>
      <c r="I433" s="258"/>
      <c r="J433" s="258">
        <f t="shared" si="51"/>
        <v>0.30074080800000003</v>
      </c>
      <c r="K433" s="258">
        <f t="shared" si="51"/>
        <v>0.30989552199999998</v>
      </c>
      <c r="L433" s="258">
        <f t="shared" si="47"/>
        <v>0.30074080800000003</v>
      </c>
      <c r="M433" s="258"/>
      <c r="N433" s="258"/>
      <c r="O433" s="258"/>
      <c r="P433" s="258">
        <f t="shared" si="52"/>
        <v>0.33919233360000001</v>
      </c>
      <c r="Q433" s="258">
        <f t="shared" si="52"/>
        <v>0.34696752400000003</v>
      </c>
      <c r="R433" s="258">
        <f t="shared" si="48"/>
        <v>0.33919233360000001</v>
      </c>
      <c r="S433" s="258"/>
      <c r="T433" s="258">
        <f t="shared" si="53"/>
        <v>0.49637182328656004</v>
      </c>
      <c r="U433" s="258">
        <f t="shared" si="53"/>
        <v>0.49784477681519201</v>
      </c>
      <c r="V433" s="258">
        <f t="shared" si="53"/>
        <v>0.50558581485980003</v>
      </c>
      <c r="W433" s="258">
        <f t="shared" si="49"/>
        <v>0.49637182328656004</v>
      </c>
      <c r="X433" s="258"/>
      <c r="Y433" s="258"/>
      <c r="Z433" s="258"/>
      <c r="AA433" s="258"/>
    </row>
    <row r="434" spans="1:27" ht="14.25" hidden="1" customHeight="1">
      <c r="A434" s="125">
        <v>0.02</v>
      </c>
      <c r="B434" s="125">
        <v>0.71</v>
      </c>
      <c r="C434" s="125">
        <v>0.27</v>
      </c>
      <c r="D434" s="258">
        <f t="shared" si="50"/>
        <v>0.28842849964</v>
      </c>
      <c r="E434" s="258">
        <f t="shared" si="50"/>
        <v>0.29048195168000002</v>
      </c>
      <c r="F434" s="258">
        <f t="shared" si="46"/>
        <v>0.28842849964</v>
      </c>
      <c r="G434" s="258"/>
      <c r="H434" s="258"/>
      <c r="I434" s="258"/>
      <c r="J434" s="258">
        <f t="shared" si="51"/>
        <v>0.30061026700000004</v>
      </c>
      <c r="K434" s="258">
        <f t="shared" si="51"/>
        <v>0.31002185199999999</v>
      </c>
      <c r="L434" s="258">
        <f t="shared" si="47"/>
        <v>0.30061026700000004</v>
      </c>
      <c r="M434" s="258"/>
      <c r="N434" s="258"/>
      <c r="O434" s="258"/>
      <c r="P434" s="258">
        <f t="shared" si="52"/>
        <v>0.33919570240000002</v>
      </c>
      <c r="Q434" s="258">
        <f t="shared" si="52"/>
        <v>0.34696415520000001</v>
      </c>
      <c r="R434" s="258">
        <f t="shared" si="48"/>
        <v>0.33919570240000002</v>
      </c>
      <c r="S434" s="258"/>
      <c r="T434" s="258">
        <f t="shared" si="53"/>
        <v>0.49620188336204801</v>
      </c>
      <c r="U434" s="258">
        <f t="shared" si="53"/>
        <v>0.49792732420599195</v>
      </c>
      <c r="V434" s="258">
        <f t="shared" si="53"/>
        <v>0.50566836966195994</v>
      </c>
      <c r="W434" s="258">
        <f t="shared" si="49"/>
        <v>0.49620188336204801</v>
      </c>
      <c r="X434" s="258"/>
      <c r="Y434" s="258"/>
      <c r="Z434" s="258"/>
      <c r="AA434" s="258"/>
    </row>
    <row r="435" spans="1:27" ht="14.25" hidden="1" customHeight="1">
      <c r="A435" s="125">
        <v>0.02</v>
      </c>
      <c r="B435" s="125">
        <v>0.72</v>
      </c>
      <c r="C435" s="125">
        <v>0.26</v>
      </c>
      <c r="D435" s="258">
        <f t="shared" si="50"/>
        <v>0.28829560048000002</v>
      </c>
      <c r="E435" s="258">
        <f t="shared" si="50"/>
        <v>0.29060828167999997</v>
      </c>
      <c r="F435" s="258">
        <f t="shared" si="46"/>
        <v>0.28829560048000002</v>
      </c>
      <c r="G435" s="258"/>
      <c r="H435" s="258"/>
      <c r="I435" s="258"/>
      <c r="J435" s="258">
        <f t="shared" si="51"/>
        <v>0.30047972600000006</v>
      </c>
      <c r="K435" s="258">
        <f t="shared" si="51"/>
        <v>0.31014818199999999</v>
      </c>
      <c r="L435" s="258">
        <f t="shared" si="47"/>
        <v>0.30047972600000006</v>
      </c>
      <c r="M435" s="258"/>
      <c r="N435" s="258"/>
      <c r="O435" s="258"/>
      <c r="P435" s="258">
        <f t="shared" si="52"/>
        <v>0.33919907120000004</v>
      </c>
      <c r="Q435" s="258">
        <f t="shared" si="52"/>
        <v>0.34696078640000005</v>
      </c>
      <c r="R435" s="258">
        <f t="shared" si="48"/>
        <v>0.33919907120000004</v>
      </c>
      <c r="S435" s="258"/>
      <c r="T435" s="258">
        <f t="shared" si="53"/>
        <v>0.49603194343753598</v>
      </c>
      <c r="U435" s="258">
        <f t="shared" si="53"/>
        <v>0.498009871596792</v>
      </c>
      <c r="V435" s="258">
        <f t="shared" si="53"/>
        <v>0.50575092446411996</v>
      </c>
      <c r="W435" s="258">
        <f t="shared" si="49"/>
        <v>0.49603194343753598</v>
      </c>
      <c r="X435" s="258"/>
      <c r="Y435" s="258"/>
      <c r="Z435" s="258"/>
      <c r="AA435" s="258"/>
    </row>
    <row r="436" spans="1:27" ht="14.25" hidden="1" customHeight="1">
      <c r="A436" s="125">
        <v>0.02</v>
      </c>
      <c r="B436" s="125">
        <v>0.73</v>
      </c>
      <c r="C436" s="125">
        <v>0.25</v>
      </c>
      <c r="D436" s="258">
        <f t="shared" si="50"/>
        <v>0.28816270131999999</v>
      </c>
      <c r="E436" s="258">
        <f t="shared" si="50"/>
        <v>0.29073461167999998</v>
      </c>
      <c r="F436" s="258">
        <f t="shared" si="46"/>
        <v>0.28816270131999999</v>
      </c>
      <c r="G436" s="258"/>
      <c r="H436" s="258"/>
      <c r="I436" s="258"/>
      <c r="J436" s="258">
        <f t="shared" si="51"/>
        <v>0.30034918500000002</v>
      </c>
      <c r="K436" s="258">
        <f t="shared" si="51"/>
        <v>0.310274512</v>
      </c>
      <c r="L436" s="258">
        <f t="shared" si="47"/>
        <v>0.30034918500000002</v>
      </c>
      <c r="M436" s="258"/>
      <c r="N436" s="258"/>
      <c r="O436" s="258"/>
      <c r="P436" s="258">
        <f t="shared" si="52"/>
        <v>0.33920244000000005</v>
      </c>
      <c r="Q436" s="258">
        <f t="shared" si="52"/>
        <v>0.34695741760000004</v>
      </c>
      <c r="R436" s="258">
        <f t="shared" si="48"/>
        <v>0.33920244000000005</v>
      </c>
      <c r="S436" s="258"/>
      <c r="T436" s="258">
        <f t="shared" si="53"/>
        <v>0.49586200351302401</v>
      </c>
      <c r="U436" s="258">
        <f t="shared" si="53"/>
        <v>0.49809241898759204</v>
      </c>
      <c r="V436" s="258">
        <f t="shared" si="53"/>
        <v>0.50583347926627997</v>
      </c>
      <c r="W436" s="258">
        <f t="shared" si="49"/>
        <v>0.49586200351302401</v>
      </c>
      <c r="X436" s="258"/>
      <c r="Y436" s="258"/>
      <c r="Z436" s="258"/>
      <c r="AA436" s="258"/>
    </row>
    <row r="437" spans="1:27" ht="14.25" hidden="1" customHeight="1">
      <c r="A437" s="125">
        <v>0.02</v>
      </c>
      <c r="B437" s="125">
        <v>0.74</v>
      </c>
      <c r="C437" s="125">
        <v>0.24</v>
      </c>
      <c r="D437" s="258">
        <f t="shared" si="50"/>
        <v>0.28802980216000001</v>
      </c>
      <c r="E437" s="258">
        <f t="shared" si="50"/>
        <v>0.29086094167999998</v>
      </c>
      <c r="F437" s="258">
        <f t="shared" si="46"/>
        <v>0.28802980216000001</v>
      </c>
      <c r="G437" s="258"/>
      <c r="H437" s="258"/>
      <c r="I437" s="258"/>
      <c r="J437" s="258">
        <f t="shared" si="51"/>
        <v>0.30021864400000003</v>
      </c>
      <c r="K437" s="258">
        <f t="shared" si="51"/>
        <v>0.31040084200000001</v>
      </c>
      <c r="L437" s="258">
        <f t="shared" si="47"/>
        <v>0.30021864400000003</v>
      </c>
      <c r="M437" s="258"/>
      <c r="N437" s="258"/>
      <c r="O437" s="258"/>
      <c r="P437" s="258">
        <f t="shared" si="52"/>
        <v>0.33920580880000006</v>
      </c>
      <c r="Q437" s="258">
        <f t="shared" si="52"/>
        <v>0.34695404880000003</v>
      </c>
      <c r="R437" s="258">
        <f t="shared" si="48"/>
        <v>0.33920580880000006</v>
      </c>
      <c r="S437" s="258"/>
      <c r="T437" s="258">
        <f t="shared" si="53"/>
        <v>0.49569206358851203</v>
      </c>
      <c r="U437" s="258">
        <f t="shared" si="53"/>
        <v>0.49817496637839198</v>
      </c>
      <c r="V437" s="258">
        <f t="shared" si="53"/>
        <v>0.50591603406843988</v>
      </c>
      <c r="W437" s="258">
        <f t="shared" si="49"/>
        <v>0.49569206358851203</v>
      </c>
      <c r="X437" s="258"/>
      <c r="Y437" s="258"/>
      <c r="Z437" s="258"/>
      <c r="AA437" s="258"/>
    </row>
    <row r="438" spans="1:27" ht="14.25" hidden="1" customHeight="1">
      <c r="A438" s="125">
        <v>0.02</v>
      </c>
      <c r="B438" s="125">
        <v>0.75</v>
      </c>
      <c r="C438" s="125">
        <v>0.23</v>
      </c>
      <c r="D438" s="258">
        <f t="shared" si="50"/>
        <v>0.28789690300000004</v>
      </c>
      <c r="E438" s="258">
        <f t="shared" si="50"/>
        <v>0.29098727167999999</v>
      </c>
      <c r="F438" s="258">
        <f t="shared" si="46"/>
        <v>0.28789690300000004</v>
      </c>
      <c r="G438" s="258"/>
      <c r="H438" s="258"/>
      <c r="I438" s="258"/>
      <c r="J438" s="258">
        <f t="shared" si="51"/>
        <v>0.30008810300000005</v>
      </c>
      <c r="K438" s="258">
        <f t="shared" si="51"/>
        <v>0.31052717200000002</v>
      </c>
      <c r="L438" s="258">
        <f t="shared" si="47"/>
        <v>0.30008810300000005</v>
      </c>
      <c r="M438" s="258"/>
      <c r="N438" s="258"/>
      <c r="O438" s="258"/>
      <c r="P438" s="258">
        <f t="shared" si="52"/>
        <v>0.33920917760000002</v>
      </c>
      <c r="Q438" s="258">
        <f t="shared" si="52"/>
        <v>0.34695068000000007</v>
      </c>
      <c r="R438" s="258">
        <f t="shared" si="48"/>
        <v>0.33920917760000002</v>
      </c>
      <c r="S438" s="258"/>
      <c r="T438" s="258">
        <f t="shared" si="53"/>
        <v>0.49552212366400006</v>
      </c>
      <c r="U438" s="258">
        <f t="shared" si="53"/>
        <v>0.49825751376919203</v>
      </c>
      <c r="V438" s="258">
        <f t="shared" si="53"/>
        <v>0.50599858887060001</v>
      </c>
      <c r="W438" s="258">
        <f t="shared" si="49"/>
        <v>0.49552212366400006</v>
      </c>
      <c r="X438" s="258"/>
      <c r="Y438" s="258"/>
      <c r="Z438" s="258"/>
      <c r="AA438" s="258"/>
    </row>
    <row r="439" spans="1:27" ht="14.25" hidden="1" customHeight="1">
      <c r="A439" s="125">
        <v>0.02</v>
      </c>
      <c r="B439" s="125">
        <v>0.76</v>
      </c>
      <c r="C439" s="125">
        <v>0.22</v>
      </c>
      <c r="D439" s="258">
        <f t="shared" si="50"/>
        <v>0.28776400384</v>
      </c>
      <c r="E439" s="258">
        <f t="shared" si="50"/>
        <v>0.29111360168</v>
      </c>
      <c r="F439" s="258">
        <f t="shared" si="46"/>
        <v>0.28776400384</v>
      </c>
      <c r="G439" s="258"/>
      <c r="H439" s="258"/>
      <c r="I439" s="258"/>
      <c r="J439" s="258">
        <f t="shared" si="51"/>
        <v>0.29995756200000001</v>
      </c>
      <c r="K439" s="258">
        <f t="shared" si="51"/>
        <v>0.31065350200000003</v>
      </c>
      <c r="L439" s="258">
        <f t="shared" si="47"/>
        <v>0.29995756200000001</v>
      </c>
      <c r="M439" s="258"/>
      <c r="N439" s="258"/>
      <c r="O439" s="258"/>
      <c r="P439" s="258">
        <f t="shared" si="52"/>
        <v>0.33921254640000004</v>
      </c>
      <c r="Q439" s="258">
        <f t="shared" si="52"/>
        <v>0.34694731120000005</v>
      </c>
      <c r="R439" s="258">
        <f t="shared" si="48"/>
        <v>0.33921254640000004</v>
      </c>
      <c r="S439" s="258"/>
      <c r="T439" s="258">
        <f t="shared" si="53"/>
        <v>0.49535218373948808</v>
      </c>
      <c r="U439" s="258">
        <f t="shared" si="53"/>
        <v>0.49834006115999202</v>
      </c>
      <c r="V439" s="258">
        <f t="shared" si="53"/>
        <v>0.50608114367276003</v>
      </c>
      <c r="W439" s="258">
        <f t="shared" si="49"/>
        <v>0.49535218373948808</v>
      </c>
      <c r="X439" s="258"/>
      <c r="Y439" s="258"/>
      <c r="Z439" s="258"/>
      <c r="AA439" s="258"/>
    </row>
    <row r="440" spans="1:27" ht="14.25" hidden="1" customHeight="1">
      <c r="A440" s="125">
        <v>0.02</v>
      </c>
      <c r="B440" s="125">
        <v>0.77</v>
      </c>
      <c r="C440" s="125">
        <v>0.21</v>
      </c>
      <c r="D440" s="258">
        <f t="shared" si="50"/>
        <v>0.28763110467999997</v>
      </c>
      <c r="E440" s="258">
        <f t="shared" si="50"/>
        <v>0.29123993168000001</v>
      </c>
      <c r="F440" s="258">
        <f t="shared" si="46"/>
        <v>0.28763110467999997</v>
      </c>
      <c r="G440" s="258"/>
      <c r="H440" s="258"/>
      <c r="I440" s="258"/>
      <c r="J440" s="258">
        <f t="shared" si="51"/>
        <v>0.29982702100000003</v>
      </c>
      <c r="K440" s="258">
        <f t="shared" si="51"/>
        <v>0.31077983199999998</v>
      </c>
      <c r="L440" s="258">
        <f t="shared" si="47"/>
        <v>0.29982702100000003</v>
      </c>
      <c r="M440" s="258"/>
      <c r="N440" s="258"/>
      <c r="O440" s="258"/>
      <c r="P440" s="258">
        <f t="shared" si="52"/>
        <v>0.3392159152</v>
      </c>
      <c r="Q440" s="258">
        <f t="shared" si="52"/>
        <v>0.34694394240000004</v>
      </c>
      <c r="R440" s="258">
        <f t="shared" si="48"/>
        <v>0.3392159152</v>
      </c>
      <c r="S440" s="258"/>
      <c r="T440" s="258">
        <f t="shared" si="53"/>
        <v>0.49518224381497605</v>
      </c>
      <c r="U440" s="258">
        <f t="shared" si="53"/>
        <v>0.49842260855079201</v>
      </c>
      <c r="V440" s="258">
        <f t="shared" si="53"/>
        <v>0.50616369847491993</v>
      </c>
      <c r="W440" s="258">
        <f t="shared" si="49"/>
        <v>0.49518224381497605</v>
      </c>
      <c r="X440" s="258"/>
      <c r="Y440" s="258"/>
      <c r="Z440" s="258"/>
      <c r="AA440" s="258"/>
    </row>
    <row r="441" spans="1:27" ht="14.25" hidden="1" customHeight="1">
      <c r="A441" s="125">
        <v>0.02</v>
      </c>
      <c r="B441" s="125">
        <v>0.78</v>
      </c>
      <c r="C441" s="125">
        <v>0.2</v>
      </c>
      <c r="D441" s="258">
        <f t="shared" si="50"/>
        <v>0.28749820551999999</v>
      </c>
      <c r="E441" s="258">
        <f t="shared" si="50"/>
        <v>0.29136626168000002</v>
      </c>
      <c r="F441" s="258">
        <f t="shared" si="46"/>
        <v>0.28749820551999999</v>
      </c>
      <c r="G441" s="258"/>
      <c r="H441" s="258"/>
      <c r="I441" s="258"/>
      <c r="J441" s="258">
        <f t="shared" si="51"/>
        <v>0.29969648000000004</v>
      </c>
      <c r="K441" s="258">
        <f t="shared" si="51"/>
        <v>0.31090616199999999</v>
      </c>
      <c r="L441" s="258">
        <f t="shared" si="47"/>
        <v>0.29969648000000004</v>
      </c>
      <c r="M441" s="258"/>
      <c r="N441" s="258"/>
      <c r="O441" s="258"/>
      <c r="P441" s="258">
        <f t="shared" si="52"/>
        <v>0.33921928400000007</v>
      </c>
      <c r="Q441" s="258">
        <f t="shared" si="52"/>
        <v>0.34694057360000008</v>
      </c>
      <c r="R441" s="258">
        <f t="shared" si="48"/>
        <v>0.33921928400000007</v>
      </c>
      <c r="S441" s="258"/>
      <c r="T441" s="258">
        <f t="shared" si="53"/>
        <v>0.49501230389046408</v>
      </c>
      <c r="U441" s="258">
        <f t="shared" si="53"/>
        <v>0.498505155941592</v>
      </c>
      <c r="V441" s="258">
        <f t="shared" si="53"/>
        <v>0.50624625327707995</v>
      </c>
      <c r="W441" s="258">
        <f t="shared" si="49"/>
        <v>0.49501230389046408</v>
      </c>
      <c r="X441" s="258"/>
      <c r="Y441" s="258"/>
      <c r="Z441" s="258"/>
      <c r="AA441" s="258"/>
    </row>
    <row r="442" spans="1:27" ht="14.25" hidden="1" customHeight="1">
      <c r="A442" s="125">
        <v>0.02</v>
      </c>
      <c r="B442" s="125">
        <v>0.79</v>
      </c>
      <c r="C442" s="125">
        <v>0.19</v>
      </c>
      <c r="D442" s="258">
        <f t="shared" si="50"/>
        <v>0.28736530636000002</v>
      </c>
      <c r="E442" s="258">
        <f t="shared" si="50"/>
        <v>0.29149259167999997</v>
      </c>
      <c r="F442" s="258">
        <f t="shared" si="46"/>
        <v>0.28736530636000002</v>
      </c>
      <c r="G442" s="258"/>
      <c r="H442" s="258"/>
      <c r="I442" s="258"/>
      <c r="J442" s="258">
        <f t="shared" si="51"/>
        <v>0.29956593900000006</v>
      </c>
      <c r="K442" s="258">
        <f t="shared" si="51"/>
        <v>0.31103249199999999</v>
      </c>
      <c r="L442" s="258">
        <f t="shared" si="47"/>
        <v>0.29956593900000006</v>
      </c>
      <c r="M442" s="258"/>
      <c r="N442" s="258"/>
      <c r="O442" s="258"/>
      <c r="P442" s="258">
        <f t="shared" si="52"/>
        <v>0.33922265280000008</v>
      </c>
      <c r="Q442" s="258">
        <f t="shared" si="52"/>
        <v>0.34693720480000007</v>
      </c>
      <c r="R442" s="258">
        <f t="shared" si="48"/>
        <v>0.33922265280000008</v>
      </c>
      <c r="S442" s="258"/>
      <c r="T442" s="258">
        <f t="shared" si="53"/>
        <v>0.49484236396595205</v>
      </c>
      <c r="U442" s="258">
        <f t="shared" si="53"/>
        <v>0.49858770333239205</v>
      </c>
      <c r="V442" s="258">
        <f t="shared" si="53"/>
        <v>0.50632880807923997</v>
      </c>
      <c r="W442" s="258">
        <f t="shared" si="49"/>
        <v>0.49484236396595205</v>
      </c>
      <c r="X442" s="258"/>
      <c r="Y442" s="258"/>
      <c r="Z442" s="258"/>
      <c r="AA442" s="258"/>
    </row>
    <row r="443" spans="1:27" ht="14.25" hidden="1" customHeight="1">
      <c r="A443" s="125">
        <v>0.02</v>
      </c>
      <c r="B443" s="125">
        <v>0.8</v>
      </c>
      <c r="C443" s="125">
        <v>0.18</v>
      </c>
      <c r="D443" s="258">
        <f t="shared" si="50"/>
        <v>0.28723240719999998</v>
      </c>
      <c r="E443" s="258">
        <f t="shared" si="50"/>
        <v>0.29161892168000003</v>
      </c>
      <c r="F443" s="258">
        <f t="shared" si="46"/>
        <v>0.28723240719999998</v>
      </c>
      <c r="G443" s="258"/>
      <c r="H443" s="258"/>
      <c r="I443" s="258"/>
      <c r="J443" s="258">
        <f t="shared" si="51"/>
        <v>0.29943539800000002</v>
      </c>
      <c r="K443" s="258">
        <f t="shared" si="51"/>
        <v>0.311158822</v>
      </c>
      <c r="L443" s="258">
        <f t="shared" si="47"/>
        <v>0.29943539800000002</v>
      </c>
      <c r="M443" s="258"/>
      <c r="N443" s="258"/>
      <c r="O443" s="258"/>
      <c r="P443" s="258">
        <f t="shared" si="52"/>
        <v>0.33922602160000004</v>
      </c>
      <c r="Q443" s="258">
        <f t="shared" si="52"/>
        <v>0.34693383600000005</v>
      </c>
      <c r="R443" s="258">
        <f t="shared" si="48"/>
        <v>0.33922602160000004</v>
      </c>
      <c r="S443" s="258"/>
      <c r="T443" s="258">
        <f t="shared" si="53"/>
        <v>0.49467242404144007</v>
      </c>
      <c r="U443" s="258">
        <f t="shared" si="53"/>
        <v>0.49867025072319199</v>
      </c>
      <c r="V443" s="258">
        <f t="shared" si="53"/>
        <v>0.50641136288139998</v>
      </c>
      <c r="W443" s="258">
        <f t="shared" si="49"/>
        <v>0.49467242404144007</v>
      </c>
      <c r="X443" s="258"/>
      <c r="Y443" s="258"/>
      <c r="Z443" s="258"/>
      <c r="AA443" s="258"/>
    </row>
    <row r="444" spans="1:27" ht="14.25" hidden="1" customHeight="1">
      <c r="A444" s="125">
        <v>0.02</v>
      </c>
      <c r="B444" s="125">
        <v>0.81</v>
      </c>
      <c r="C444" s="125">
        <v>0.17</v>
      </c>
      <c r="D444" s="258">
        <f t="shared" si="50"/>
        <v>0.28709950804000006</v>
      </c>
      <c r="E444" s="258">
        <f t="shared" si="50"/>
        <v>0.29174525167999998</v>
      </c>
      <c r="F444" s="258">
        <f t="shared" si="46"/>
        <v>0.28709950804000006</v>
      </c>
      <c r="G444" s="258"/>
      <c r="H444" s="258"/>
      <c r="I444" s="258"/>
      <c r="J444" s="258">
        <f t="shared" si="51"/>
        <v>0.29930485700000004</v>
      </c>
      <c r="K444" s="258">
        <f t="shared" si="51"/>
        <v>0.31128515200000001</v>
      </c>
      <c r="L444" s="258">
        <f t="shared" si="47"/>
        <v>0.29930485700000004</v>
      </c>
      <c r="M444" s="258"/>
      <c r="N444" s="258"/>
      <c r="O444" s="258"/>
      <c r="P444" s="258">
        <f t="shared" si="52"/>
        <v>0.33922939040000005</v>
      </c>
      <c r="Q444" s="258">
        <f t="shared" si="52"/>
        <v>0.34693046720000009</v>
      </c>
      <c r="R444" s="258">
        <f t="shared" si="48"/>
        <v>0.33922939040000005</v>
      </c>
      <c r="S444" s="258"/>
      <c r="T444" s="258">
        <f t="shared" si="53"/>
        <v>0.4945024841169281</v>
      </c>
      <c r="U444" s="258">
        <f t="shared" si="53"/>
        <v>0.49875279811399204</v>
      </c>
      <c r="V444" s="258">
        <f t="shared" si="53"/>
        <v>0.50649391768356</v>
      </c>
      <c r="W444" s="258">
        <f t="shared" si="49"/>
        <v>0.4945024841169281</v>
      </c>
      <c r="X444" s="258"/>
      <c r="Y444" s="258"/>
      <c r="Z444" s="258"/>
      <c r="AA444" s="258"/>
    </row>
    <row r="445" spans="1:27" ht="14.25" hidden="1" customHeight="1">
      <c r="A445" s="125">
        <v>0.02</v>
      </c>
      <c r="B445" s="125">
        <v>0.82</v>
      </c>
      <c r="C445" s="125">
        <v>0.16</v>
      </c>
      <c r="D445" s="258">
        <f t="shared" si="50"/>
        <v>0.28696660887999997</v>
      </c>
      <c r="E445" s="258">
        <f t="shared" si="50"/>
        <v>0.29187158167999999</v>
      </c>
      <c r="F445" s="258">
        <f t="shared" si="46"/>
        <v>0.28696660887999997</v>
      </c>
      <c r="G445" s="258"/>
      <c r="H445" s="258"/>
      <c r="I445" s="258"/>
      <c r="J445" s="258">
        <f t="shared" si="51"/>
        <v>0.299174316</v>
      </c>
      <c r="K445" s="258">
        <f t="shared" si="51"/>
        <v>0.31141148199999996</v>
      </c>
      <c r="L445" s="258">
        <f t="shared" si="47"/>
        <v>0.299174316</v>
      </c>
      <c r="M445" s="258"/>
      <c r="N445" s="258"/>
      <c r="O445" s="258"/>
      <c r="P445" s="258">
        <f t="shared" si="52"/>
        <v>0.33923275920000001</v>
      </c>
      <c r="Q445" s="258">
        <f t="shared" si="52"/>
        <v>0.34692709840000002</v>
      </c>
      <c r="R445" s="258">
        <f t="shared" si="48"/>
        <v>0.33923275920000001</v>
      </c>
      <c r="S445" s="258"/>
      <c r="T445" s="258">
        <f t="shared" si="53"/>
        <v>0.49433254419241601</v>
      </c>
      <c r="U445" s="258">
        <f t="shared" si="53"/>
        <v>0.49883534550479203</v>
      </c>
      <c r="V445" s="258">
        <f t="shared" si="53"/>
        <v>0.50657647248571991</v>
      </c>
      <c r="W445" s="258">
        <f t="shared" si="49"/>
        <v>0.49433254419241601</v>
      </c>
      <c r="X445" s="258"/>
      <c r="Y445" s="258"/>
      <c r="Z445" s="258"/>
      <c r="AA445" s="258"/>
    </row>
    <row r="446" spans="1:27" ht="14.25" hidden="1" customHeight="1">
      <c r="A446" s="125">
        <v>0.02</v>
      </c>
      <c r="B446" s="125">
        <v>0.83</v>
      </c>
      <c r="C446" s="125">
        <v>0.15</v>
      </c>
      <c r="D446" s="258">
        <f t="shared" si="50"/>
        <v>0.28683370972</v>
      </c>
      <c r="E446" s="258">
        <f t="shared" si="50"/>
        <v>0.29199791167999994</v>
      </c>
      <c r="F446" s="258">
        <f t="shared" si="46"/>
        <v>0.28683370972</v>
      </c>
      <c r="G446" s="258"/>
      <c r="H446" s="258"/>
      <c r="I446" s="258"/>
      <c r="J446" s="258">
        <f t="shared" si="51"/>
        <v>0.29904377500000001</v>
      </c>
      <c r="K446" s="258">
        <f t="shared" si="51"/>
        <v>0.31153781199999997</v>
      </c>
      <c r="L446" s="258">
        <f t="shared" si="47"/>
        <v>0.29904377500000001</v>
      </c>
      <c r="M446" s="258"/>
      <c r="N446" s="258"/>
      <c r="O446" s="258"/>
      <c r="P446" s="258">
        <f t="shared" si="52"/>
        <v>0.33923612800000003</v>
      </c>
      <c r="Q446" s="258">
        <f t="shared" si="52"/>
        <v>0.34692372960000006</v>
      </c>
      <c r="R446" s="258">
        <f t="shared" si="48"/>
        <v>0.33923612800000003</v>
      </c>
      <c r="S446" s="258"/>
      <c r="T446" s="258">
        <f t="shared" si="53"/>
        <v>0.49416260426790404</v>
      </c>
      <c r="U446" s="258">
        <f t="shared" si="53"/>
        <v>0.49891789289559196</v>
      </c>
      <c r="V446" s="258">
        <f t="shared" si="53"/>
        <v>0.50665902728787993</v>
      </c>
      <c r="W446" s="258">
        <f t="shared" si="49"/>
        <v>0.49416260426790404</v>
      </c>
      <c r="X446" s="258"/>
      <c r="Y446" s="258"/>
      <c r="Z446" s="258"/>
      <c r="AA446" s="258"/>
    </row>
    <row r="447" spans="1:27" ht="14.25" hidden="1" customHeight="1">
      <c r="A447" s="125">
        <v>0.02</v>
      </c>
      <c r="B447" s="125">
        <v>0.84</v>
      </c>
      <c r="C447" s="125">
        <v>0.14000000000000001</v>
      </c>
      <c r="D447" s="258">
        <f t="shared" si="50"/>
        <v>0.28670081056000002</v>
      </c>
      <c r="E447" s="258">
        <f t="shared" si="50"/>
        <v>0.29212424168000001</v>
      </c>
      <c r="F447" s="258">
        <f t="shared" si="46"/>
        <v>0.28670081056000002</v>
      </c>
      <c r="G447" s="258"/>
      <c r="H447" s="258"/>
      <c r="I447" s="258"/>
      <c r="J447" s="258">
        <f t="shared" si="51"/>
        <v>0.29891323400000003</v>
      </c>
      <c r="K447" s="258">
        <f t="shared" si="51"/>
        <v>0.31166414199999998</v>
      </c>
      <c r="L447" s="258">
        <f t="shared" si="47"/>
        <v>0.29891323400000003</v>
      </c>
      <c r="M447" s="258"/>
      <c r="N447" s="258"/>
      <c r="O447" s="258"/>
      <c r="P447" s="258">
        <f t="shared" si="52"/>
        <v>0.33923949680000004</v>
      </c>
      <c r="Q447" s="258">
        <f t="shared" si="52"/>
        <v>0.34692036080000005</v>
      </c>
      <c r="R447" s="258">
        <f t="shared" si="48"/>
        <v>0.33923949680000004</v>
      </c>
      <c r="S447" s="258"/>
      <c r="T447" s="258">
        <f t="shared" si="53"/>
        <v>0.49399266434339206</v>
      </c>
      <c r="U447" s="258">
        <f t="shared" si="53"/>
        <v>0.49900044028639201</v>
      </c>
      <c r="V447" s="258">
        <f t="shared" si="53"/>
        <v>0.50674158209003994</v>
      </c>
      <c r="W447" s="258">
        <f t="shared" si="49"/>
        <v>0.49399266434339206</v>
      </c>
      <c r="X447" s="258"/>
      <c r="Y447" s="258"/>
      <c r="Z447" s="258"/>
      <c r="AA447" s="258"/>
    </row>
    <row r="448" spans="1:27" ht="14.25" hidden="1" customHeight="1">
      <c r="A448" s="125">
        <v>0.02</v>
      </c>
      <c r="B448" s="125">
        <v>0.85</v>
      </c>
      <c r="C448" s="125">
        <v>0.13</v>
      </c>
      <c r="D448" s="258">
        <f t="shared" si="50"/>
        <v>0.28656791139999999</v>
      </c>
      <c r="E448" s="258">
        <f t="shared" si="50"/>
        <v>0.29225057167999996</v>
      </c>
      <c r="F448" s="258">
        <f t="shared" si="46"/>
        <v>0.28656791139999999</v>
      </c>
      <c r="G448" s="258"/>
      <c r="H448" s="258"/>
      <c r="I448" s="258"/>
      <c r="J448" s="258">
        <f t="shared" si="51"/>
        <v>0.29878269300000004</v>
      </c>
      <c r="K448" s="258">
        <f t="shared" si="51"/>
        <v>0.31179047199999999</v>
      </c>
      <c r="L448" s="258">
        <f t="shared" si="47"/>
        <v>0.29878269300000004</v>
      </c>
      <c r="M448" s="258"/>
      <c r="N448" s="258"/>
      <c r="O448" s="258"/>
      <c r="P448" s="258">
        <f t="shared" si="52"/>
        <v>0.3392428656</v>
      </c>
      <c r="Q448" s="258">
        <f t="shared" si="52"/>
        <v>0.34691699200000004</v>
      </c>
      <c r="R448" s="258">
        <f t="shared" si="48"/>
        <v>0.3392428656</v>
      </c>
      <c r="S448" s="258"/>
      <c r="T448" s="258">
        <f t="shared" si="53"/>
        <v>0.49382272441888003</v>
      </c>
      <c r="U448" s="258">
        <f t="shared" si="53"/>
        <v>0.499082987677192</v>
      </c>
      <c r="V448" s="258">
        <f t="shared" si="53"/>
        <v>0.50682413689219996</v>
      </c>
      <c r="W448" s="258">
        <f t="shared" si="49"/>
        <v>0.49382272441888003</v>
      </c>
      <c r="X448" s="258"/>
      <c r="Y448" s="258"/>
      <c r="Z448" s="258"/>
      <c r="AA448" s="258"/>
    </row>
    <row r="449" spans="1:27" ht="14.25" hidden="1" customHeight="1">
      <c r="A449" s="125">
        <v>0.02</v>
      </c>
      <c r="B449" s="125">
        <v>0.86</v>
      </c>
      <c r="C449" s="125">
        <v>0.12</v>
      </c>
      <c r="D449" s="258">
        <f t="shared" si="50"/>
        <v>0.28643501224000001</v>
      </c>
      <c r="E449" s="258">
        <f t="shared" si="50"/>
        <v>0.29237690167999997</v>
      </c>
      <c r="F449" s="258">
        <f t="shared" si="46"/>
        <v>0.28643501224000001</v>
      </c>
      <c r="G449" s="258"/>
      <c r="H449" s="258"/>
      <c r="I449" s="258"/>
      <c r="J449" s="258">
        <f t="shared" si="51"/>
        <v>0.29865215200000006</v>
      </c>
      <c r="K449" s="258">
        <f t="shared" si="51"/>
        <v>0.31191680199999999</v>
      </c>
      <c r="L449" s="258">
        <f t="shared" si="47"/>
        <v>0.29865215200000006</v>
      </c>
      <c r="M449" s="258"/>
      <c r="N449" s="258"/>
      <c r="O449" s="258"/>
      <c r="P449" s="258">
        <f t="shared" si="52"/>
        <v>0.33924623440000007</v>
      </c>
      <c r="Q449" s="258">
        <f t="shared" si="52"/>
        <v>0.34691362320000008</v>
      </c>
      <c r="R449" s="258">
        <f t="shared" si="48"/>
        <v>0.33924623440000007</v>
      </c>
      <c r="S449" s="258"/>
      <c r="T449" s="258">
        <f t="shared" si="53"/>
        <v>0.49365278449436806</v>
      </c>
      <c r="U449" s="258">
        <f t="shared" si="53"/>
        <v>0.49916553506799199</v>
      </c>
      <c r="V449" s="258">
        <f t="shared" si="53"/>
        <v>0.50690669169435998</v>
      </c>
      <c r="W449" s="258">
        <f t="shared" si="49"/>
        <v>0.49365278449436806</v>
      </c>
      <c r="X449" s="258"/>
      <c r="Y449" s="258"/>
      <c r="Z449" s="258"/>
      <c r="AA449" s="258"/>
    </row>
    <row r="450" spans="1:27" ht="14.25" hidden="1" customHeight="1">
      <c r="A450" s="125">
        <v>0.02</v>
      </c>
      <c r="B450" s="125">
        <v>0.87</v>
      </c>
      <c r="C450" s="125">
        <v>0.11</v>
      </c>
      <c r="D450" s="258">
        <f t="shared" si="50"/>
        <v>0.28630211307999998</v>
      </c>
      <c r="E450" s="258">
        <f t="shared" si="50"/>
        <v>0.29250323167999998</v>
      </c>
      <c r="F450" s="258">
        <f t="shared" si="46"/>
        <v>0.28630211307999998</v>
      </c>
      <c r="G450" s="258"/>
      <c r="H450" s="258"/>
      <c r="I450" s="258"/>
      <c r="J450" s="258">
        <f t="shared" si="51"/>
        <v>0.29852161100000002</v>
      </c>
      <c r="K450" s="258">
        <f t="shared" si="51"/>
        <v>0.312043132</v>
      </c>
      <c r="L450" s="258">
        <f t="shared" si="47"/>
        <v>0.29852161100000002</v>
      </c>
      <c r="M450" s="258"/>
      <c r="N450" s="258"/>
      <c r="O450" s="258"/>
      <c r="P450" s="258">
        <f t="shared" si="52"/>
        <v>0.33924960320000003</v>
      </c>
      <c r="Q450" s="258">
        <f t="shared" si="52"/>
        <v>0.34691025440000006</v>
      </c>
      <c r="R450" s="258">
        <f t="shared" si="48"/>
        <v>0.33924960320000003</v>
      </c>
      <c r="S450" s="258"/>
      <c r="T450" s="258">
        <f t="shared" si="53"/>
        <v>0.49348284456985603</v>
      </c>
      <c r="U450" s="258">
        <f t="shared" si="53"/>
        <v>0.49924808245879199</v>
      </c>
      <c r="V450" s="258">
        <f t="shared" si="53"/>
        <v>0.50698924649652</v>
      </c>
      <c r="W450" s="258">
        <f t="shared" si="49"/>
        <v>0.49348284456985603</v>
      </c>
      <c r="X450" s="258"/>
      <c r="Y450" s="258"/>
      <c r="Z450" s="258"/>
      <c r="AA450" s="258"/>
    </row>
    <row r="451" spans="1:27" ht="14.25" hidden="1" customHeight="1">
      <c r="A451" s="125">
        <v>0.02</v>
      </c>
      <c r="B451" s="125">
        <v>0.88</v>
      </c>
      <c r="C451" s="125">
        <v>0.1</v>
      </c>
      <c r="D451" s="258">
        <f t="shared" si="50"/>
        <v>0.28616921392</v>
      </c>
      <c r="E451" s="258">
        <f t="shared" si="50"/>
        <v>0.29262956168000004</v>
      </c>
      <c r="F451" s="258">
        <f t="shared" si="46"/>
        <v>0.28616921392</v>
      </c>
      <c r="G451" s="258"/>
      <c r="H451" s="258"/>
      <c r="I451" s="258"/>
      <c r="J451" s="258">
        <f t="shared" si="51"/>
        <v>0.29839107000000004</v>
      </c>
      <c r="K451" s="258">
        <f t="shared" si="51"/>
        <v>0.31216946199999995</v>
      </c>
      <c r="L451" s="258">
        <f t="shared" si="47"/>
        <v>0.29839107000000004</v>
      </c>
      <c r="M451" s="258"/>
      <c r="N451" s="258"/>
      <c r="O451" s="258"/>
      <c r="P451" s="258">
        <f t="shared" si="52"/>
        <v>0.33925297200000004</v>
      </c>
      <c r="Q451" s="258">
        <f t="shared" si="52"/>
        <v>0.34690688560000005</v>
      </c>
      <c r="R451" s="258">
        <f t="shared" si="48"/>
        <v>0.33925297200000004</v>
      </c>
      <c r="S451" s="258"/>
      <c r="T451" s="258">
        <f t="shared" si="53"/>
        <v>0.49331290464534405</v>
      </c>
      <c r="U451" s="258">
        <f t="shared" si="53"/>
        <v>0.49933062984959203</v>
      </c>
      <c r="V451" s="258">
        <f t="shared" si="53"/>
        <v>0.5070718012986799</v>
      </c>
      <c r="W451" s="258">
        <f t="shared" si="49"/>
        <v>0.49331290464534405</v>
      </c>
      <c r="X451" s="258"/>
      <c r="Y451" s="258"/>
      <c r="Z451" s="258"/>
      <c r="AA451" s="258"/>
    </row>
    <row r="452" spans="1:27" ht="14.25" hidden="1" customHeight="1">
      <c r="A452" s="125">
        <v>0.02</v>
      </c>
      <c r="B452" s="125">
        <v>0.89</v>
      </c>
      <c r="C452" s="125">
        <v>0.09</v>
      </c>
      <c r="D452" s="258">
        <f t="shared" si="50"/>
        <v>0.28603631476000002</v>
      </c>
      <c r="E452" s="258">
        <f t="shared" si="50"/>
        <v>0.29275589167999999</v>
      </c>
      <c r="F452" s="258">
        <f t="shared" si="46"/>
        <v>0.28603631476000002</v>
      </c>
      <c r="G452" s="258"/>
      <c r="H452" s="258"/>
      <c r="I452" s="258"/>
      <c r="J452" s="258">
        <f t="shared" si="51"/>
        <v>0.29826052900000005</v>
      </c>
      <c r="K452" s="258">
        <f t="shared" si="51"/>
        <v>0.31229579200000002</v>
      </c>
      <c r="L452" s="258">
        <f t="shared" si="47"/>
        <v>0.29826052900000005</v>
      </c>
      <c r="M452" s="258"/>
      <c r="N452" s="258"/>
      <c r="O452" s="258"/>
      <c r="P452" s="258">
        <f t="shared" si="52"/>
        <v>0.33925634080000006</v>
      </c>
      <c r="Q452" s="258">
        <f t="shared" si="52"/>
        <v>0.34690351680000009</v>
      </c>
      <c r="R452" s="258">
        <f t="shared" si="48"/>
        <v>0.33925634080000006</v>
      </c>
      <c r="S452" s="258"/>
      <c r="T452" s="258">
        <f t="shared" si="53"/>
        <v>0.49314296472083208</v>
      </c>
      <c r="U452" s="258">
        <f t="shared" si="53"/>
        <v>0.49941317724039203</v>
      </c>
      <c r="V452" s="258">
        <f t="shared" si="53"/>
        <v>0.50715435610083992</v>
      </c>
      <c r="W452" s="258">
        <f t="shared" si="49"/>
        <v>0.49314296472083208</v>
      </c>
      <c r="X452" s="258"/>
      <c r="Y452" s="258"/>
      <c r="Z452" s="258"/>
      <c r="AA452" s="258"/>
    </row>
    <row r="453" spans="1:27" ht="14.25" hidden="1" customHeight="1">
      <c r="A453" s="125">
        <v>0.02</v>
      </c>
      <c r="B453" s="125">
        <v>0.9</v>
      </c>
      <c r="C453" s="125">
        <v>0.08</v>
      </c>
      <c r="D453" s="258">
        <f t="shared" si="50"/>
        <v>0.28590341559999999</v>
      </c>
      <c r="E453" s="258">
        <f t="shared" si="50"/>
        <v>0.29288222168</v>
      </c>
      <c r="F453" s="258">
        <f t="shared" si="46"/>
        <v>0.28590341559999999</v>
      </c>
      <c r="G453" s="258"/>
      <c r="H453" s="258"/>
      <c r="I453" s="258"/>
      <c r="J453" s="258">
        <f t="shared" si="51"/>
        <v>0.29812998800000007</v>
      </c>
      <c r="K453" s="258">
        <f t="shared" si="51"/>
        <v>0.31242212200000002</v>
      </c>
      <c r="L453" s="258">
        <f t="shared" si="47"/>
        <v>0.29812998800000007</v>
      </c>
      <c r="M453" s="258"/>
      <c r="N453" s="258"/>
      <c r="O453" s="258"/>
      <c r="P453" s="258">
        <f t="shared" si="52"/>
        <v>0.33925970960000007</v>
      </c>
      <c r="Q453" s="258">
        <f t="shared" si="52"/>
        <v>0.34690014800000007</v>
      </c>
      <c r="R453" s="258">
        <f t="shared" si="48"/>
        <v>0.33925970960000007</v>
      </c>
      <c r="S453" s="258"/>
      <c r="T453" s="258">
        <f t="shared" si="53"/>
        <v>0.49297302479632005</v>
      </c>
      <c r="U453" s="258">
        <f t="shared" si="53"/>
        <v>0.49949572463119202</v>
      </c>
      <c r="V453" s="258">
        <f t="shared" si="53"/>
        <v>0.50723691090299994</v>
      </c>
      <c r="W453" s="258">
        <f t="shared" si="49"/>
        <v>0.49297302479632005</v>
      </c>
      <c r="X453" s="258"/>
      <c r="Y453" s="258"/>
      <c r="Z453" s="258"/>
      <c r="AA453" s="258"/>
    </row>
    <row r="454" spans="1:27" ht="14.25" hidden="1" customHeight="1">
      <c r="A454" s="125">
        <v>0.02</v>
      </c>
      <c r="B454" s="125">
        <v>0.91</v>
      </c>
      <c r="C454" s="125">
        <v>7.0000000000000007E-2</v>
      </c>
      <c r="D454" s="258">
        <f t="shared" si="50"/>
        <v>0.28577051644000001</v>
      </c>
      <c r="E454" s="258">
        <f t="shared" si="50"/>
        <v>0.29300855168000001</v>
      </c>
      <c r="F454" s="258">
        <f t="shared" si="46"/>
        <v>0.28577051644000001</v>
      </c>
      <c r="G454" s="258"/>
      <c r="H454" s="258"/>
      <c r="I454" s="258"/>
      <c r="J454" s="258">
        <f t="shared" si="51"/>
        <v>0.29799944700000003</v>
      </c>
      <c r="K454" s="258">
        <f t="shared" si="51"/>
        <v>0.31254845200000003</v>
      </c>
      <c r="L454" s="258">
        <f t="shared" si="47"/>
        <v>0.29799944700000003</v>
      </c>
      <c r="M454" s="258"/>
      <c r="N454" s="258"/>
      <c r="O454" s="258"/>
      <c r="P454" s="258">
        <f t="shared" si="52"/>
        <v>0.33926307840000008</v>
      </c>
      <c r="Q454" s="258">
        <f t="shared" si="52"/>
        <v>0.34689677920000006</v>
      </c>
      <c r="R454" s="258">
        <f t="shared" si="48"/>
        <v>0.33926307840000008</v>
      </c>
      <c r="S454" s="258"/>
      <c r="T454" s="258">
        <f t="shared" si="53"/>
        <v>0.49280308487180807</v>
      </c>
      <c r="U454" s="258">
        <f t="shared" si="53"/>
        <v>0.49957827202199201</v>
      </c>
      <c r="V454" s="258">
        <f t="shared" si="53"/>
        <v>0.50731946570515996</v>
      </c>
      <c r="W454" s="258">
        <f t="shared" si="49"/>
        <v>0.49280308487180807</v>
      </c>
      <c r="X454" s="258"/>
      <c r="Y454" s="258"/>
      <c r="Z454" s="258"/>
      <c r="AA454" s="258"/>
    </row>
    <row r="455" spans="1:27" ht="14.25" hidden="1" customHeight="1">
      <c r="A455" s="125">
        <v>0.02</v>
      </c>
      <c r="B455" s="125">
        <v>0.92</v>
      </c>
      <c r="C455" s="125">
        <v>0.06</v>
      </c>
      <c r="D455" s="258">
        <f t="shared" si="50"/>
        <v>0.28563761727999998</v>
      </c>
      <c r="E455" s="258">
        <f t="shared" si="50"/>
        <v>0.29313488168000001</v>
      </c>
      <c r="F455" s="258">
        <f t="shared" si="46"/>
        <v>0.28563761727999998</v>
      </c>
      <c r="G455" s="258"/>
      <c r="H455" s="258"/>
      <c r="I455" s="258"/>
      <c r="J455" s="258">
        <f t="shared" si="51"/>
        <v>0.29786890600000004</v>
      </c>
      <c r="K455" s="258">
        <f t="shared" si="51"/>
        <v>0.31267478200000004</v>
      </c>
      <c r="L455" s="258">
        <f t="shared" si="47"/>
        <v>0.29786890600000004</v>
      </c>
      <c r="M455" s="258"/>
      <c r="N455" s="258"/>
      <c r="O455" s="258"/>
      <c r="P455" s="258">
        <f t="shared" si="52"/>
        <v>0.33926644720000004</v>
      </c>
      <c r="Q455" s="258">
        <f t="shared" si="52"/>
        <v>0.34689341040000005</v>
      </c>
      <c r="R455" s="258">
        <f t="shared" si="48"/>
        <v>0.33926644720000004</v>
      </c>
      <c r="S455" s="258"/>
      <c r="T455" s="258">
        <f t="shared" si="53"/>
        <v>0.49263314494729604</v>
      </c>
      <c r="U455" s="258">
        <f t="shared" si="53"/>
        <v>0.49966081941279206</v>
      </c>
      <c r="V455" s="258">
        <f t="shared" si="53"/>
        <v>0.50740202050731997</v>
      </c>
      <c r="W455" s="258">
        <f t="shared" si="49"/>
        <v>0.49263314494729604</v>
      </c>
      <c r="X455" s="258"/>
      <c r="Y455" s="258"/>
      <c r="Z455" s="258"/>
      <c r="AA455" s="258"/>
    </row>
    <row r="456" spans="1:27" ht="14.25" hidden="1" customHeight="1">
      <c r="A456" s="125">
        <v>0.02</v>
      </c>
      <c r="B456" s="125">
        <v>0.93</v>
      </c>
      <c r="C456" s="125">
        <v>0.05</v>
      </c>
      <c r="D456" s="258">
        <f t="shared" si="50"/>
        <v>0.28550471812</v>
      </c>
      <c r="E456" s="258">
        <f t="shared" si="50"/>
        <v>0.29326121167999997</v>
      </c>
      <c r="F456" s="258">
        <f t="shared" si="46"/>
        <v>0.28550471812</v>
      </c>
      <c r="G456" s="258"/>
      <c r="H456" s="258"/>
      <c r="I456" s="258"/>
      <c r="J456" s="258">
        <f t="shared" si="51"/>
        <v>0.29773836500000006</v>
      </c>
      <c r="K456" s="258">
        <f t="shared" si="51"/>
        <v>0.31280111200000005</v>
      </c>
      <c r="L456" s="258">
        <f t="shared" si="47"/>
        <v>0.29773836500000006</v>
      </c>
      <c r="M456" s="258"/>
      <c r="N456" s="258"/>
      <c r="O456" s="258"/>
      <c r="P456" s="258">
        <f t="shared" si="52"/>
        <v>0.33926981600000006</v>
      </c>
      <c r="Q456" s="258">
        <f t="shared" si="52"/>
        <v>0.34689004160000009</v>
      </c>
      <c r="R456" s="258">
        <f t="shared" si="48"/>
        <v>0.33926981600000006</v>
      </c>
      <c r="S456" s="258"/>
      <c r="T456" s="258">
        <f t="shared" si="53"/>
        <v>0.49246320502278407</v>
      </c>
      <c r="U456" s="258">
        <f t="shared" si="53"/>
        <v>0.49974336680359199</v>
      </c>
      <c r="V456" s="258">
        <f t="shared" si="53"/>
        <v>0.50748457530947999</v>
      </c>
      <c r="W456" s="258">
        <f t="shared" si="49"/>
        <v>0.49246320502278407</v>
      </c>
      <c r="X456" s="258"/>
      <c r="Y456" s="258"/>
      <c r="Z456" s="258"/>
      <c r="AA456" s="258"/>
    </row>
    <row r="457" spans="1:27" ht="14.25" hidden="1" customHeight="1">
      <c r="A457" s="125">
        <v>0.02</v>
      </c>
      <c r="B457" s="125">
        <v>0.94</v>
      </c>
      <c r="C457" s="125">
        <v>0.04</v>
      </c>
      <c r="D457" s="258">
        <f t="shared" si="50"/>
        <v>0.28537181896000002</v>
      </c>
      <c r="E457" s="258">
        <f t="shared" si="50"/>
        <v>0.29338754167999997</v>
      </c>
      <c r="F457" s="258">
        <f t="shared" si="46"/>
        <v>0.28537181896000002</v>
      </c>
      <c r="G457" s="258"/>
      <c r="H457" s="258"/>
      <c r="I457" s="258"/>
      <c r="J457" s="258">
        <f t="shared" si="51"/>
        <v>0.29760782400000002</v>
      </c>
      <c r="K457" s="258">
        <f t="shared" si="51"/>
        <v>0.312927442</v>
      </c>
      <c r="L457" s="258">
        <f t="shared" si="47"/>
        <v>0.29760782400000002</v>
      </c>
      <c r="M457" s="258"/>
      <c r="N457" s="258"/>
      <c r="O457" s="258"/>
      <c r="P457" s="258">
        <f t="shared" si="52"/>
        <v>0.33927318480000007</v>
      </c>
      <c r="Q457" s="258">
        <f t="shared" si="52"/>
        <v>0.34688667280000007</v>
      </c>
      <c r="R457" s="258">
        <f t="shared" si="48"/>
        <v>0.33927318480000007</v>
      </c>
      <c r="S457" s="258"/>
      <c r="T457" s="258">
        <f t="shared" si="53"/>
        <v>0.49229326509827204</v>
      </c>
      <c r="U457" s="258">
        <f t="shared" si="53"/>
        <v>0.49982591419439198</v>
      </c>
      <c r="V457" s="258">
        <f t="shared" si="53"/>
        <v>0.5075671301116399</v>
      </c>
      <c r="W457" s="258">
        <f t="shared" si="49"/>
        <v>0.49229326509827204</v>
      </c>
      <c r="X457" s="258"/>
      <c r="Y457" s="258"/>
      <c r="Z457" s="258"/>
      <c r="AA457" s="258"/>
    </row>
    <row r="458" spans="1:27" ht="14.25" hidden="1" customHeight="1">
      <c r="A458" s="125">
        <v>0.02</v>
      </c>
      <c r="B458" s="125">
        <v>0.95</v>
      </c>
      <c r="C458" s="125">
        <v>0.03</v>
      </c>
      <c r="D458" s="258">
        <f t="shared" si="50"/>
        <v>0.28523891979999999</v>
      </c>
      <c r="E458" s="258">
        <f t="shared" si="50"/>
        <v>0.29351387167999998</v>
      </c>
      <c r="F458" s="258">
        <f t="shared" si="46"/>
        <v>0.28523891979999999</v>
      </c>
      <c r="G458" s="258"/>
      <c r="H458" s="258"/>
      <c r="I458" s="258"/>
      <c r="J458" s="258">
        <f t="shared" si="51"/>
        <v>0.29747728299999998</v>
      </c>
      <c r="K458" s="258">
        <f t="shared" si="51"/>
        <v>0.31305377200000001</v>
      </c>
      <c r="L458" s="258">
        <f t="shared" si="47"/>
        <v>0.29747728299999998</v>
      </c>
      <c r="M458" s="258"/>
      <c r="N458" s="258"/>
      <c r="O458" s="258"/>
      <c r="P458" s="258">
        <f t="shared" si="52"/>
        <v>0.33927655360000003</v>
      </c>
      <c r="Q458" s="258">
        <f t="shared" si="52"/>
        <v>0.34688330400000006</v>
      </c>
      <c r="R458" s="258">
        <f t="shared" si="48"/>
        <v>0.33927655360000003</v>
      </c>
      <c r="S458" s="258"/>
      <c r="T458" s="258">
        <f t="shared" si="53"/>
        <v>0.49212332517376001</v>
      </c>
      <c r="U458" s="258">
        <f t="shared" si="53"/>
        <v>0.49990846158519198</v>
      </c>
      <c r="V458" s="258">
        <f t="shared" si="53"/>
        <v>0.50764968491379991</v>
      </c>
      <c r="W458" s="258">
        <f t="shared" si="49"/>
        <v>0.49212332517376001</v>
      </c>
      <c r="X458" s="258"/>
      <c r="Y458" s="258"/>
      <c r="Z458" s="258"/>
      <c r="AA458" s="258"/>
    </row>
    <row r="459" spans="1:27" ht="14.25" hidden="1" customHeight="1">
      <c r="A459" s="125">
        <v>0.02</v>
      </c>
      <c r="B459" s="125">
        <v>0.96</v>
      </c>
      <c r="C459" s="125">
        <v>0.02</v>
      </c>
      <c r="D459" s="258">
        <f t="shared" si="50"/>
        <v>0.28510602064000001</v>
      </c>
      <c r="E459" s="258">
        <f t="shared" si="50"/>
        <v>0.29364020167999999</v>
      </c>
      <c r="F459" s="258">
        <f t="shared" si="46"/>
        <v>0.28510602064000001</v>
      </c>
      <c r="G459" s="258"/>
      <c r="H459" s="258"/>
      <c r="I459" s="258"/>
      <c r="J459" s="258">
        <f t="shared" si="51"/>
        <v>0.297346742</v>
      </c>
      <c r="K459" s="258">
        <f t="shared" si="51"/>
        <v>0.31318010200000002</v>
      </c>
      <c r="L459" s="258">
        <f t="shared" si="47"/>
        <v>0.297346742</v>
      </c>
      <c r="M459" s="258"/>
      <c r="N459" s="258"/>
      <c r="O459" s="258"/>
      <c r="P459" s="258">
        <f t="shared" si="52"/>
        <v>0.33927992240000004</v>
      </c>
      <c r="Q459" s="258">
        <f t="shared" si="52"/>
        <v>0.34687993520000004</v>
      </c>
      <c r="R459" s="258">
        <f t="shared" si="48"/>
        <v>0.33927992240000004</v>
      </c>
      <c r="S459" s="258"/>
      <c r="T459" s="258">
        <f t="shared" si="53"/>
        <v>0.49195338524924803</v>
      </c>
      <c r="U459" s="258">
        <f t="shared" si="53"/>
        <v>0.49999100897599197</v>
      </c>
      <c r="V459" s="258">
        <f t="shared" si="53"/>
        <v>0.50773223971595993</v>
      </c>
      <c r="W459" s="258">
        <f t="shared" si="49"/>
        <v>0.49195338524924803</v>
      </c>
      <c r="X459" s="258"/>
      <c r="Y459" s="258"/>
      <c r="Z459" s="258"/>
      <c r="AA459" s="258"/>
    </row>
    <row r="460" spans="1:27" ht="14.25" hidden="1" customHeight="1">
      <c r="A460" s="125">
        <v>0.02</v>
      </c>
      <c r="B460" s="125">
        <v>0.97</v>
      </c>
      <c r="C460" s="125">
        <v>0.01</v>
      </c>
      <c r="D460" s="258">
        <f t="shared" si="50"/>
        <v>0.28497312147999998</v>
      </c>
      <c r="E460" s="258">
        <f t="shared" si="50"/>
        <v>0.29376653167999994</v>
      </c>
      <c r="F460" s="258">
        <f t="shared" si="46"/>
        <v>0.28497312147999998</v>
      </c>
      <c r="G460" s="258"/>
      <c r="H460" s="258"/>
      <c r="I460" s="258"/>
      <c r="J460" s="258">
        <f t="shared" si="51"/>
        <v>0.29721620100000001</v>
      </c>
      <c r="K460" s="258">
        <f t="shared" si="51"/>
        <v>0.31330643199999997</v>
      </c>
      <c r="L460" s="258">
        <f t="shared" si="47"/>
        <v>0.29721620100000001</v>
      </c>
      <c r="M460" s="258"/>
      <c r="N460" s="258"/>
      <c r="O460" s="258"/>
      <c r="P460" s="258">
        <f t="shared" si="52"/>
        <v>0.3392832912</v>
      </c>
      <c r="Q460" s="258">
        <f t="shared" si="52"/>
        <v>0.34687656640000009</v>
      </c>
      <c r="R460" s="258">
        <f t="shared" si="48"/>
        <v>0.3392832912</v>
      </c>
      <c r="S460" s="258"/>
      <c r="T460" s="258">
        <f t="shared" si="53"/>
        <v>0.491783445324736</v>
      </c>
      <c r="U460" s="258">
        <f t="shared" si="53"/>
        <v>0.50007355636679196</v>
      </c>
      <c r="V460" s="258">
        <f t="shared" si="53"/>
        <v>0.50781479451811984</v>
      </c>
      <c r="W460" s="258">
        <f t="shared" si="49"/>
        <v>0.491783445324736</v>
      </c>
      <c r="X460" s="258"/>
      <c r="Y460" s="258"/>
      <c r="Z460" s="258"/>
      <c r="AA460" s="258"/>
    </row>
    <row r="461" spans="1:27" ht="14.25" hidden="1" customHeight="1">
      <c r="A461" s="125">
        <v>0.02</v>
      </c>
      <c r="B461" s="125">
        <v>0.98</v>
      </c>
      <c r="C461" s="125">
        <v>0</v>
      </c>
      <c r="D461" s="258">
        <f t="shared" si="50"/>
        <v>0.28484022232</v>
      </c>
      <c r="E461" s="258">
        <f t="shared" si="50"/>
        <v>0.29389286168000001</v>
      </c>
      <c r="F461" s="258">
        <f t="shared" si="46"/>
        <v>0.28484022232</v>
      </c>
      <c r="G461" s="258"/>
      <c r="H461" s="258"/>
      <c r="I461" s="258"/>
      <c r="J461" s="258">
        <f t="shared" si="51"/>
        <v>0.29708566000000003</v>
      </c>
      <c r="K461" s="258">
        <f t="shared" si="51"/>
        <v>0.31343276199999998</v>
      </c>
      <c r="L461" s="258">
        <f t="shared" si="47"/>
        <v>0.29708566000000003</v>
      </c>
      <c r="M461" s="258"/>
      <c r="N461" s="258"/>
      <c r="O461" s="258"/>
      <c r="P461" s="258">
        <f t="shared" si="52"/>
        <v>0.33928666000000007</v>
      </c>
      <c r="Q461" s="258">
        <f t="shared" si="52"/>
        <v>0.34687319760000007</v>
      </c>
      <c r="R461" s="258">
        <f t="shared" si="48"/>
        <v>0.33928666000000007</v>
      </c>
      <c r="S461" s="258"/>
      <c r="T461" s="258">
        <f t="shared" si="53"/>
        <v>0.49161350540022403</v>
      </c>
      <c r="U461" s="258">
        <f t="shared" si="53"/>
        <v>0.50015610375759201</v>
      </c>
      <c r="V461" s="258">
        <f t="shared" si="53"/>
        <v>0.50789734932027997</v>
      </c>
      <c r="W461" s="258">
        <f t="shared" si="49"/>
        <v>0.49161350540022403</v>
      </c>
      <c r="X461" s="258"/>
      <c r="Y461" s="258"/>
      <c r="Z461" s="258"/>
      <c r="AA461" s="258"/>
    </row>
    <row r="462" spans="1:27" ht="14.25" hidden="1" customHeight="1">
      <c r="A462" s="125">
        <v>0.03</v>
      </c>
      <c r="B462" s="125">
        <v>0</v>
      </c>
      <c r="C462" s="125">
        <v>0.97</v>
      </c>
      <c r="D462" s="258">
        <f t="shared" si="50"/>
        <v>0.29773801000000005</v>
      </c>
      <c r="E462" s="258">
        <f t="shared" si="50"/>
        <v>0.28163228252</v>
      </c>
      <c r="F462" s="258">
        <f t="shared" si="46"/>
        <v>0.28163228252</v>
      </c>
      <c r="G462" s="258"/>
      <c r="H462" s="258"/>
      <c r="I462" s="258"/>
      <c r="J462" s="258">
        <f t="shared" si="51"/>
        <v>0.3098744670000001</v>
      </c>
      <c r="K462" s="258">
        <f t="shared" si="51"/>
        <v>0.30105663300000002</v>
      </c>
      <c r="L462" s="258">
        <f t="shared" si="47"/>
        <v>0.30105663300000002</v>
      </c>
      <c r="M462" s="258"/>
      <c r="N462" s="258"/>
      <c r="O462" s="258"/>
      <c r="P462" s="258">
        <f t="shared" si="52"/>
        <v>0.33908621639999997</v>
      </c>
      <c r="Q462" s="258">
        <f t="shared" si="52"/>
        <v>0.34707701000000002</v>
      </c>
      <c r="R462" s="258">
        <f t="shared" si="48"/>
        <v>0.33908621639999997</v>
      </c>
      <c r="S462" s="258"/>
      <c r="T462" s="258">
        <f t="shared" si="53"/>
        <v>0.50818309986360011</v>
      </c>
      <c r="U462" s="258">
        <f t="shared" si="53"/>
        <v>0.49223442797878803</v>
      </c>
      <c r="V462" s="258">
        <f t="shared" si="53"/>
        <v>0.49972246941289994</v>
      </c>
      <c r="W462" s="258">
        <f t="shared" si="49"/>
        <v>0.49223442797878803</v>
      </c>
      <c r="X462" s="258"/>
      <c r="Y462" s="258"/>
      <c r="Z462" s="258"/>
      <c r="AA462" s="258"/>
    </row>
    <row r="463" spans="1:27" ht="14.25" hidden="1" customHeight="1">
      <c r="A463" s="125">
        <v>0.03</v>
      </c>
      <c r="B463" s="125">
        <v>0.01</v>
      </c>
      <c r="C463" s="125">
        <v>0.96</v>
      </c>
      <c r="D463" s="258">
        <f t="shared" si="50"/>
        <v>0.29760511084000002</v>
      </c>
      <c r="E463" s="258">
        <f t="shared" si="50"/>
        <v>0.28175861252000001</v>
      </c>
      <c r="F463" s="258">
        <f t="shared" si="46"/>
        <v>0.28175861252000001</v>
      </c>
      <c r="G463" s="258"/>
      <c r="H463" s="258"/>
      <c r="I463" s="258"/>
      <c r="J463" s="258">
        <f t="shared" si="51"/>
        <v>0.30974392600000006</v>
      </c>
      <c r="K463" s="258">
        <f t="shared" si="51"/>
        <v>0.30118296300000003</v>
      </c>
      <c r="L463" s="258">
        <f t="shared" si="47"/>
        <v>0.30118296300000003</v>
      </c>
      <c r="M463" s="258"/>
      <c r="N463" s="258"/>
      <c r="O463" s="258"/>
      <c r="P463" s="258">
        <f t="shared" si="52"/>
        <v>0.33908958519999993</v>
      </c>
      <c r="Q463" s="258">
        <f t="shared" si="52"/>
        <v>0.3470736412</v>
      </c>
      <c r="R463" s="258">
        <f t="shared" si="48"/>
        <v>0.33908958519999993</v>
      </c>
      <c r="S463" s="258"/>
      <c r="T463" s="258">
        <f t="shared" si="53"/>
        <v>0.50801315993908802</v>
      </c>
      <c r="U463" s="258">
        <f t="shared" si="53"/>
        <v>0.49231697536958802</v>
      </c>
      <c r="V463" s="258">
        <f t="shared" si="53"/>
        <v>0.49980502421505996</v>
      </c>
      <c r="W463" s="258">
        <f t="shared" si="49"/>
        <v>0.49231697536958802</v>
      </c>
      <c r="X463" s="258"/>
      <c r="Y463" s="258"/>
      <c r="Z463" s="258"/>
      <c r="AA463" s="258"/>
    </row>
    <row r="464" spans="1:27" ht="14.25" hidden="1" customHeight="1">
      <c r="A464" s="125">
        <v>0.03</v>
      </c>
      <c r="B464" s="125">
        <v>0.02</v>
      </c>
      <c r="C464" s="125">
        <v>0.95</v>
      </c>
      <c r="D464" s="258">
        <f t="shared" si="50"/>
        <v>0.29747221168000004</v>
      </c>
      <c r="E464" s="258">
        <f t="shared" si="50"/>
        <v>0.28188494251999996</v>
      </c>
      <c r="F464" s="258">
        <f t="shared" si="46"/>
        <v>0.28188494251999996</v>
      </c>
      <c r="G464" s="258"/>
      <c r="H464" s="258"/>
      <c r="I464" s="258"/>
      <c r="J464" s="258">
        <f t="shared" si="51"/>
        <v>0.30961338500000007</v>
      </c>
      <c r="K464" s="258">
        <f t="shared" si="51"/>
        <v>0.30130929300000003</v>
      </c>
      <c r="L464" s="258">
        <f t="shared" si="47"/>
        <v>0.30130929300000003</v>
      </c>
      <c r="M464" s="258"/>
      <c r="N464" s="258"/>
      <c r="O464" s="258"/>
      <c r="P464" s="258">
        <f t="shared" si="52"/>
        <v>0.33909295399999995</v>
      </c>
      <c r="Q464" s="258">
        <f t="shared" si="52"/>
        <v>0.34707027239999999</v>
      </c>
      <c r="R464" s="258">
        <f t="shared" si="48"/>
        <v>0.33909295399999995</v>
      </c>
      <c r="S464" s="258"/>
      <c r="T464" s="258">
        <f t="shared" si="53"/>
        <v>0.50784322001457605</v>
      </c>
      <c r="U464" s="258">
        <f t="shared" si="53"/>
        <v>0.49239952276038801</v>
      </c>
      <c r="V464" s="258">
        <f t="shared" si="53"/>
        <v>0.49988757901721992</v>
      </c>
      <c r="W464" s="258">
        <f t="shared" si="49"/>
        <v>0.49239952276038801</v>
      </c>
      <c r="X464" s="258"/>
      <c r="Y464" s="258"/>
      <c r="Z464" s="258"/>
      <c r="AA464" s="258"/>
    </row>
    <row r="465" spans="1:27" ht="14.25" hidden="1" customHeight="1">
      <c r="A465" s="125">
        <v>0.03</v>
      </c>
      <c r="B465" s="125">
        <v>0.03</v>
      </c>
      <c r="C465" s="125">
        <v>0.94</v>
      </c>
      <c r="D465" s="258">
        <f t="shared" si="50"/>
        <v>0.29733931252000001</v>
      </c>
      <c r="E465" s="258">
        <f t="shared" si="50"/>
        <v>0.28201127251999997</v>
      </c>
      <c r="F465" s="258">
        <f t="shared" si="46"/>
        <v>0.28201127251999997</v>
      </c>
      <c r="G465" s="258"/>
      <c r="H465" s="258"/>
      <c r="I465" s="258"/>
      <c r="J465" s="258">
        <f t="shared" si="51"/>
        <v>0.30948284400000003</v>
      </c>
      <c r="K465" s="258">
        <f t="shared" si="51"/>
        <v>0.30143562300000004</v>
      </c>
      <c r="L465" s="258">
        <f t="shared" si="47"/>
        <v>0.30143562300000004</v>
      </c>
      <c r="M465" s="258"/>
      <c r="N465" s="258"/>
      <c r="O465" s="258"/>
      <c r="P465" s="258">
        <f t="shared" si="52"/>
        <v>0.33909632279999991</v>
      </c>
      <c r="Q465" s="258">
        <f t="shared" si="52"/>
        <v>0.34706690359999998</v>
      </c>
      <c r="R465" s="258">
        <f t="shared" si="48"/>
        <v>0.33909632279999991</v>
      </c>
      <c r="S465" s="258"/>
      <c r="T465" s="258">
        <f t="shared" si="53"/>
        <v>0.50767328009006407</v>
      </c>
      <c r="U465" s="258">
        <f t="shared" si="53"/>
        <v>0.492482070151188</v>
      </c>
      <c r="V465" s="258">
        <f t="shared" si="53"/>
        <v>0.49997013381937994</v>
      </c>
      <c r="W465" s="258">
        <f t="shared" si="49"/>
        <v>0.492482070151188</v>
      </c>
      <c r="X465" s="258"/>
      <c r="Y465" s="258"/>
      <c r="Z465" s="258"/>
      <c r="AA465" s="258"/>
    </row>
    <row r="466" spans="1:27" ht="14.25" hidden="1" customHeight="1">
      <c r="A466" s="125">
        <v>0.03</v>
      </c>
      <c r="B466" s="125">
        <v>0.04</v>
      </c>
      <c r="C466" s="125">
        <v>0.93</v>
      </c>
      <c r="D466" s="258">
        <f t="shared" si="50"/>
        <v>0.29720641336000003</v>
      </c>
      <c r="E466" s="258">
        <f t="shared" si="50"/>
        <v>0.28213760251999997</v>
      </c>
      <c r="F466" s="258">
        <f t="shared" si="46"/>
        <v>0.28213760251999997</v>
      </c>
      <c r="G466" s="258"/>
      <c r="H466" s="258"/>
      <c r="I466" s="258"/>
      <c r="J466" s="258">
        <f t="shared" si="51"/>
        <v>0.30935230300000011</v>
      </c>
      <c r="K466" s="258">
        <f t="shared" si="51"/>
        <v>0.30156195300000005</v>
      </c>
      <c r="L466" s="258">
        <f t="shared" si="47"/>
        <v>0.30156195300000005</v>
      </c>
      <c r="M466" s="258"/>
      <c r="N466" s="258"/>
      <c r="O466" s="258"/>
      <c r="P466" s="258">
        <f t="shared" si="52"/>
        <v>0.33909969159999998</v>
      </c>
      <c r="Q466" s="258">
        <f t="shared" si="52"/>
        <v>0.34706353480000002</v>
      </c>
      <c r="R466" s="258">
        <f t="shared" si="48"/>
        <v>0.33909969159999998</v>
      </c>
      <c r="S466" s="258"/>
      <c r="T466" s="258">
        <f t="shared" si="53"/>
        <v>0.5075033401655521</v>
      </c>
      <c r="U466" s="258">
        <f t="shared" si="53"/>
        <v>0.49256461754198805</v>
      </c>
      <c r="V466" s="258">
        <f t="shared" si="53"/>
        <v>0.50005268862153995</v>
      </c>
      <c r="W466" s="258">
        <f t="shared" si="49"/>
        <v>0.49256461754198805</v>
      </c>
      <c r="X466" s="258"/>
      <c r="Y466" s="258"/>
      <c r="Z466" s="258"/>
      <c r="AA466" s="258"/>
    </row>
    <row r="467" spans="1:27" ht="14.25" hidden="1" customHeight="1">
      <c r="A467" s="125">
        <v>0.03</v>
      </c>
      <c r="B467" s="125">
        <v>0.05</v>
      </c>
      <c r="C467" s="125">
        <v>0.92</v>
      </c>
      <c r="D467" s="258">
        <f t="shared" si="50"/>
        <v>0.29707351420000006</v>
      </c>
      <c r="E467" s="258">
        <f t="shared" si="50"/>
        <v>0.28226393251999998</v>
      </c>
      <c r="F467" s="258">
        <f t="shared" si="46"/>
        <v>0.28226393251999998</v>
      </c>
      <c r="G467" s="258"/>
      <c r="H467" s="258"/>
      <c r="I467" s="258"/>
      <c r="J467" s="258">
        <f t="shared" si="51"/>
        <v>0.30922176200000012</v>
      </c>
      <c r="K467" s="258">
        <f t="shared" si="51"/>
        <v>0.30168828300000006</v>
      </c>
      <c r="L467" s="258">
        <f t="shared" si="47"/>
        <v>0.30168828300000006</v>
      </c>
      <c r="M467" s="258"/>
      <c r="N467" s="258"/>
      <c r="O467" s="258"/>
      <c r="P467" s="258">
        <f t="shared" si="52"/>
        <v>0.33910306039999999</v>
      </c>
      <c r="Q467" s="258">
        <f t="shared" si="52"/>
        <v>0.347060166</v>
      </c>
      <c r="R467" s="258">
        <f t="shared" si="48"/>
        <v>0.33910306039999999</v>
      </c>
      <c r="S467" s="258"/>
      <c r="T467" s="258">
        <f t="shared" si="53"/>
        <v>0.50733340024104012</v>
      </c>
      <c r="U467" s="258">
        <f t="shared" si="53"/>
        <v>0.49264716493278804</v>
      </c>
      <c r="V467" s="258">
        <f t="shared" si="53"/>
        <v>0.50013524342369997</v>
      </c>
      <c r="W467" s="258">
        <f t="shared" si="49"/>
        <v>0.49264716493278804</v>
      </c>
      <c r="X467" s="258"/>
      <c r="Y467" s="258"/>
      <c r="Z467" s="258"/>
      <c r="AA467" s="258"/>
    </row>
    <row r="468" spans="1:27" ht="14.25" hidden="1" customHeight="1">
      <c r="A468" s="125">
        <v>0.03</v>
      </c>
      <c r="B468" s="125">
        <v>0.06</v>
      </c>
      <c r="C468" s="125">
        <v>0.91</v>
      </c>
      <c r="D468" s="258">
        <f t="shared" si="50"/>
        <v>0.29694061504000002</v>
      </c>
      <c r="E468" s="258">
        <f t="shared" si="50"/>
        <v>0.28239026251999999</v>
      </c>
      <c r="F468" s="258">
        <f t="shared" si="46"/>
        <v>0.28239026251999999</v>
      </c>
      <c r="G468" s="258"/>
      <c r="H468" s="258"/>
      <c r="I468" s="258"/>
      <c r="J468" s="258">
        <f t="shared" si="51"/>
        <v>0.30909122100000008</v>
      </c>
      <c r="K468" s="258">
        <f t="shared" si="51"/>
        <v>0.30181461300000006</v>
      </c>
      <c r="L468" s="258">
        <f t="shared" si="47"/>
        <v>0.30181461300000006</v>
      </c>
      <c r="M468" s="258"/>
      <c r="N468" s="258"/>
      <c r="O468" s="258"/>
      <c r="P468" s="258">
        <f t="shared" si="52"/>
        <v>0.3391064292</v>
      </c>
      <c r="Q468" s="258">
        <f t="shared" si="52"/>
        <v>0.34705679720000004</v>
      </c>
      <c r="R468" s="258">
        <f t="shared" si="48"/>
        <v>0.3391064292</v>
      </c>
      <c r="S468" s="258"/>
      <c r="T468" s="258">
        <f t="shared" si="53"/>
        <v>0.50716346031652804</v>
      </c>
      <c r="U468" s="258">
        <f t="shared" si="53"/>
        <v>0.49272971232358803</v>
      </c>
      <c r="V468" s="258">
        <f t="shared" si="53"/>
        <v>0.50021779822585999</v>
      </c>
      <c r="W468" s="258">
        <f t="shared" si="49"/>
        <v>0.49272971232358803</v>
      </c>
      <c r="X468" s="258"/>
      <c r="Y468" s="258"/>
      <c r="Z468" s="258"/>
      <c r="AA468" s="258"/>
    </row>
    <row r="469" spans="1:27" ht="14.25" hidden="1" customHeight="1">
      <c r="A469" s="125">
        <v>0.03</v>
      </c>
      <c r="B469" s="125">
        <v>7.0000000000000007E-2</v>
      </c>
      <c r="C469" s="125">
        <v>0.9</v>
      </c>
      <c r="D469" s="258">
        <f t="shared" si="50"/>
        <v>0.29680771588000004</v>
      </c>
      <c r="E469" s="258">
        <f t="shared" si="50"/>
        <v>0.28251659252000005</v>
      </c>
      <c r="F469" s="258">
        <f t="shared" si="46"/>
        <v>0.28251659252000005</v>
      </c>
      <c r="G469" s="258"/>
      <c r="H469" s="258"/>
      <c r="I469" s="258"/>
      <c r="J469" s="258">
        <f t="shared" si="51"/>
        <v>0.3089606800000001</v>
      </c>
      <c r="K469" s="258">
        <f t="shared" si="51"/>
        <v>0.30194094300000007</v>
      </c>
      <c r="L469" s="258">
        <f t="shared" si="47"/>
        <v>0.30194094300000007</v>
      </c>
      <c r="M469" s="258"/>
      <c r="N469" s="258"/>
      <c r="O469" s="258"/>
      <c r="P469" s="258">
        <f t="shared" si="52"/>
        <v>0.33910979799999996</v>
      </c>
      <c r="Q469" s="258">
        <f t="shared" si="52"/>
        <v>0.34705342840000003</v>
      </c>
      <c r="R469" s="258">
        <f t="shared" si="48"/>
        <v>0.33910979799999996</v>
      </c>
      <c r="S469" s="258"/>
      <c r="T469" s="258">
        <f t="shared" si="53"/>
        <v>0.50699352039201606</v>
      </c>
      <c r="U469" s="258">
        <f t="shared" si="53"/>
        <v>0.49281225971438808</v>
      </c>
      <c r="V469" s="258">
        <f t="shared" si="53"/>
        <v>0.50030035302802001</v>
      </c>
      <c r="W469" s="258">
        <f t="shared" si="49"/>
        <v>0.49281225971438808</v>
      </c>
      <c r="X469" s="258"/>
      <c r="Y469" s="258"/>
      <c r="Z469" s="258"/>
      <c r="AA469" s="258"/>
    </row>
    <row r="470" spans="1:27" ht="14.25" hidden="1" customHeight="1">
      <c r="A470" s="125">
        <v>0.03</v>
      </c>
      <c r="B470" s="125">
        <v>0.08</v>
      </c>
      <c r="C470" s="125">
        <v>0.89</v>
      </c>
      <c r="D470" s="258">
        <f t="shared" si="50"/>
        <v>0.29667481672000007</v>
      </c>
      <c r="E470" s="258">
        <f t="shared" si="50"/>
        <v>0.28264292252000001</v>
      </c>
      <c r="F470" s="258">
        <f t="shared" si="46"/>
        <v>0.28264292252000001</v>
      </c>
      <c r="G470" s="258"/>
      <c r="H470" s="258"/>
      <c r="I470" s="258"/>
      <c r="J470" s="258">
        <f t="shared" si="51"/>
        <v>0.30883013900000011</v>
      </c>
      <c r="K470" s="258">
        <f t="shared" si="51"/>
        <v>0.30206727300000003</v>
      </c>
      <c r="L470" s="258">
        <f t="shared" si="47"/>
        <v>0.30206727300000003</v>
      </c>
      <c r="M470" s="258"/>
      <c r="N470" s="258"/>
      <c r="O470" s="258"/>
      <c r="P470" s="258">
        <f t="shared" si="52"/>
        <v>0.33911316679999998</v>
      </c>
      <c r="Q470" s="258">
        <f t="shared" si="52"/>
        <v>0.34705005960000002</v>
      </c>
      <c r="R470" s="258">
        <f t="shared" si="48"/>
        <v>0.33911316679999998</v>
      </c>
      <c r="S470" s="258"/>
      <c r="T470" s="258">
        <f t="shared" si="53"/>
        <v>0.50682358046750409</v>
      </c>
      <c r="U470" s="258">
        <f t="shared" si="53"/>
        <v>0.49289480710518807</v>
      </c>
      <c r="V470" s="258">
        <f t="shared" si="53"/>
        <v>0.50038290783017991</v>
      </c>
      <c r="W470" s="258">
        <f t="shared" si="49"/>
        <v>0.49289480710518807</v>
      </c>
      <c r="X470" s="258"/>
      <c r="Y470" s="258"/>
      <c r="Z470" s="258"/>
      <c r="AA470" s="258"/>
    </row>
    <row r="471" spans="1:27" ht="14.25" hidden="1" customHeight="1">
      <c r="A471" s="125">
        <v>0.03</v>
      </c>
      <c r="B471" s="125">
        <v>0.09</v>
      </c>
      <c r="C471" s="125">
        <v>0.88</v>
      </c>
      <c r="D471" s="258">
        <f t="shared" si="50"/>
        <v>0.29654191756000003</v>
      </c>
      <c r="E471" s="258">
        <f t="shared" si="50"/>
        <v>0.28276925252000001</v>
      </c>
      <c r="F471" s="258">
        <f t="shared" si="46"/>
        <v>0.28276925252000001</v>
      </c>
      <c r="G471" s="258"/>
      <c r="H471" s="258"/>
      <c r="I471" s="258"/>
      <c r="J471" s="258">
        <f t="shared" si="51"/>
        <v>0.30869959800000013</v>
      </c>
      <c r="K471" s="258">
        <f t="shared" si="51"/>
        <v>0.30219360300000003</v>
      </c>
      <c r="L471" s="258">
        <f t="shared" si="47"/>
        <v>0.30219360300000003</v>
      </c>
      <c r="M471" s="258"/>
      <c r="N471" s="258"/>
      <c r="O471" s="258"/>
      <c r="P471" s="258">
        <f t="shared" si="52"/>
        <v>0.33911653559999999</v>
      </c>
      <c r="Q471" s="258">
        <f t="shared" si="52"/>
        <v>0.34704669079999995</v>
      </c>
      <c r="R471" s="258">
        <f t="shared" si="48"/>
        <v>0.33911653559999999</v>
      </c>
      <c r="S471" s="258"/>
      <c r="T471" s="258">
        <f t="shared" si="53"/>
        <v>0.506653640542992</v>
      </c>
      <c r="U471" s="258">
        <f t="shared" si="53"/>
        <v>0.49297735449598806</v>
      </c>
      <c r="V471" s="258">
        <f t="shared" si="53"/>
        <v>0.50046546263233993</v>
      </c>
      <c r="W471" s="258">
        <f t="shared" si="49"/>
        <v>0.49297735449598806</v>
      </c>
      <c r="X471" s="258"/>
      <c r="Y471" s="258"/>
      <c r="Z471" s="258"/>
      <c r="AA471" s="258"/>
    </row>
    <row r="472" spans="1:27" ht="14.25" hidden="1" customHeight="1">
      <c r="A472" s="125">
        <v>0.03</v>
      </c>
      <c r="B472" s="125">
        <v>0.1</v>
      </c>
      <c r="C472" s="125">
        <v>0.87</v>
      </c>
      <c r="D472" s="258">
        <f t="shared" si="50"/>
        <v>0.29640901840000006</v>
      </c>
      <c r="E472" s="258">
        <f t="shared" si="50"/>
        <v>0.28289558252000002</v>
      </c>
      <c r="F472" s="258">
        <f t="shared" si="46"/>
        <v>0.28289558252000002</v>
      </c>
      <c r="G472" s="258"/>
      <c r="H472" s="258"/>
      <c r="I472" s="258"/>
      <c r="J472" s="258">
        <f t="shared" si="51"/>
        <v>0.30856905700000004</v>
      </c>
      <c r="K472" s="258">
        <f t="shared" si="51"/>
        <v>0.30231993300000004</v>
      </c>
      <c r="L472" s="258">
        <f t="shared" si="47"/>
        <v>0.30231993300000004</v>
      </c>
      <c r="M472" s="258"/>
      <c r="N472" s="258"/>
      <c r="O472" s="258"/>
      <c r="P472" s="258">
        <f t="shared" si="52"/>
        <v>0.33911990440000001</v>
      </c>
      <c r="Q472" s="258">
        <f t="shared" si="52"/>
        <v>0.34704332199999999</v>
      </c>
      <c r="R472" s="258">
        <f t="shared" si="48"/>
        <v>0.33911990440000001</v>
      </c>
      <c r="S472" s="258"/>
      <c r="T472" s="258">
        <f t="shared" si="53"/>
        <v>0.50648370061848014</v>
      </c>
      <c r="U472" s="258">
        <f t="shared" si="53"/>
        <v>0.49305990188678805</v>
      </c>
      <c r="V472" s="258">
        <f t="shared" si="53"/>
        <v>0.50054801743450006</v>
      </c>
      <c r="W472" s="258">
        <f t="shared" si="49"/>
        <v>0.49305990188678805</v>
      </c>
      <c r="X472" s="258"/>
      <c r="Y472" s="258"/>
      <c r="Z472" s="258"/>
      <c r="AA472" s="258"/>
    </row>
    <row r="473" spans="1:27" ht="14.25" hidden="1" customHeight="1">
      <c r="A473" s="125">
        <v>0.03</v>
      </c>
      <c r="B473" s="125">
        <v>0.11</v>
      </c>
      <c r="C473" s="125">
        <v>0.86</v>
      </c>
      <c r="D473" s="258">
        <f t="shared" si="50"/>
        <v>0.29627611924000002</v>
      </c>
      <c r="E473" s="258">
        <f t="shared" si="50"/>
        <v>0.28302191252000003</v>
      </c>
      <c r="F473" s="258">
        <f t="shared" si="46"/>
        <v>0.28302191252000003</v>
      </c>
      <c r="G473" s="258"/>
      <c r="H473" s="258"/>
      <c r="I473" s="258"/>
      <c r="J473" s="258">
        <f t="shared" si="51"/>
        <v>0.30843851600000005</v>
      </c>
      <c r="K473" s="258">
        <f t="shared" si="51"/>
        <v>0.30244626300000005</v>
      </c>
      <c r="L473" s="258">
        <f t="shared" si="47"/>
        <v>0.30244626300000005</v>
      </c>
      <c r="M473" s="258"/>
      <c r="N473" s="258"/>
      <c r="O473" s="258"/>
      <c r="P473" s="258">
        <f t="shared" si="52"/>
        <v>0.33912327319999996</v>
      </c>
      <c r="Q473" s="258">
        <f t="shared" si="52"/>
        <v>0.34703995320000003</v>
      </c>
      <c r="R473" s="258">
        <f t="shared" si="48"/>
        <v>0.33912327319999996</v>
      </c>
      <c r="S473" s="258"/>
      <c r="T473" s="258">
        <f t="shared" si="53"/>
        <v>0.50631376069396805</v>
      </c>
      <c r="U473" s="258">
        <f t="shared" si="53"/>
        <v>0.49314244927758799</v>
      </c>
      <c r="V473" s="258">
        <f t="shared" si="53"/>
        <v>0.50063057223665997</v>
      </c>
      <c r="W473" s="258">
        <f t="shared" si="49"/>
        <v>0.49314244927758799</v>
      </c>
      <c r="X473" s="258"/>
      <c r="Y473" s="258"/>
      <c r="Z473" s="258"/>
      <c r="AA473" s="258"/>
    </row>
    <row r="474" spans="1:27" ht="14.25" hidden="1" customHeight="1">
      <c r="A474" s="125">
        <v>0.03</v>
      </c>
      <c r="B474" s="125">
        <v>0.12</v>
      </c>
      <c r="C474" s="125">
        <v>0.85</v>
      </c>
      <c r="D474" s="258">
        <f t="shared" si="50"/>
        <v>0.29614322008000005</v>
      </c>
      <c r="E474" s="258">
        <f t="shared" si="50"/>
        <v>0.28314824251999998</v>
      </c>
      <c r="F474" s="258">
        <f t="shared" si="46"/>
        <v>0.28314824251999998</v>
      </c>
      <c r="G474" s="258"/>
      <c r="H474" s="258"/>
      <c r="I474" s="258"/>
      <c r="J474" s="258">
        <f t="shared" si="51"/>
        <v>0.30830797500000007</v>
      </c>
      <c r="K474" s="258">
        <f t="shared" si="51"/>
        <v>0.30257259300000006</v>
      </c>
      <c r="L474" s="258">
        <f t="shared" si="47"/>
        <v>0.30257259300000006</v>
      </c>
      <c r="M474" s="258"/>
      <c r="N474" s="258"/>
      <c r="O474" s="258"/>
      <c r="P474" s="258">
        <f t="shared" si="52"/>
        <v>0.33912664199999998</v>
      </c>
      <c r="Q474" s="258">
        <f t="shared" si="52"/>
        <v>0.34703658439999996</v>
      </c>
      <c r="R474" s="258">
        <f t="shared" si="48"/>
        <v>0.33912664199999998</v>
      </c>
      <c r="S474" s="258"/>
      <c r="T474" s="258">
        <f t="shared" si="53"/>
        <v>0.50614382076945608</v>
      </c>
      <c r="U474" s="258">
        <f t="shared" si="53"/>
        <v>0.49322499666838804</v>
      </c>
      <c r="V474" s="258">
        <f t="shared" si="53"/>
        <v>0.50071312703881998</v>
      </c>
      <c r="W474" s="258">
        <f t="shared" si="49"/>
        <v>0.49322499666838804</v>
      </c>
      <c r="X474" s="258"/>
      <c r="Y474" s="258"/>
      <c r="Z474" s="258"/>
      <c r="AA474" s="258"/>
    </row>
    <row r="475" spans="1:27" ht="14.25" hidden="1" customHeight="1">
      <c r="A475" s="125">
        <v>0.03</v>
      </c>
      <c r="B475" s="125">
        <v>0.13</v>
      </c>
      <c r="C475" s="125">
        <v>0.84</v>
      </c>
      <c r="D475" s="258">
        <f t="shared" si="50"/>
        <v>0.29601032092000001</v>
      </c>
      <c r="E475" s="258">
        <f t="shared" si="50"/>
        <v>0.28327457251999999</v>
      </c>
      <c r="F475" s="258">
        <f t="shared" si="46"/>
        <v>0.28327457251999999</v>
      </c>
      <c r="G475" s="258"/>
      <c r="H475" s="258"/>
      <c r="I475" s="258"/>
      <c r="J475" s="258">
        <f t="shared" si="51"/>
        <v>0.30817743400000003</v>
      </c>
      <c r="K475" s="258">
        <f t="shared" si="51"/>
        <v>0.30269892300000001</v>
      </c>
      <c r="L475" s="258">
        <f t="shared" si="47"/>
        <v>0.30269892300000001</v>
      </c>
      <c r="M475" s="258"/>
      <c r="N475" s="258"/>
      <c r="O475" s="258"/>
      <c r="P475" s="258">
        <f t="shared" si="52"/>
        <v>0.33913001079999994</v>
      </c>
      <c r="Q475" s="258">
        <f t="shared" si="52"/>
        <v>0.3470332156</v>
      </c>
      <c r="R475" s="258">
        <f t="shared" si="48"/>
        <v>0.33913001079999994</v>
      </c>
      <c r="S475" s="258"/>
      <c r="T475" s="258">
        <f t="shared" si="53"/>
        <v>0.50597388084494399</v>
      </c>
      <c r="U475" s="258">
        <f t="shared" si="53"/>
        <v>0.49330754405918797</v>
      </c>
      <c r="V475" s="258">
        <f t="shared" si="53"/>
        <v>0.50079568184098</v>
      </c>
      <c r="W475" s="258">
        <f t="shared" si="49"/>
        <v>0.49330754405918797</v>
      </c>
      <c r="X475" s="258"/>
      <c r="Y475" s="258"/>
      <c r="Z475" s="258"/>
      <c r="AA475" s="258"/>
    </row>
    <row r="476" spans="1:27" ht="14.25" hidden="1" customHeight="1">
      <c r="A476" s="125">
        <v>0.03</v>
      </c>
      <c r="B476" s="125">
        <v>0.14000000000000001</v>
      </c>
      <c r="C476" s="125">
        <v>0.83</v>
      </c>
      <c r="D476" s="258">
        <f t="shared" si="50"/>
        <v>0.29587742176000004</v>
      </c>
      <c r="E476" s="258">
        <f t="shared" si="50"/>
        <v>0.28340090252</v>
      </c>
      <c r="F476" s="258">
        <f t="shared" si="46"/>
        <v>0.28340090252</v>
      </c>
      <c r="G476" s="258"/>
      <c r="H476" s="258"/>
      <c r="I476" s="258"/>
      <c r="J476" s="258">
        <f t="shared" si="51"/>
        <v>0.30804689300000004</v>
      </c>
      <c r="K476" s="258">
        <f t="shared" si="51"/>
        <v>0.30282525300000002</v>
      </c>
      <c r="L476" s="258">
        <f t="shared" si="47"/>
        <v>0.30282525300000002</v>
      </c>
      <c r="M476" s="258"/>
      <c r="N476" s="258"/>
      <c r="O476" s="258"/>
      <c r="P476" s="258">
        <f t="shared" si="52"/>
        <v>0.33913337959999995</v>
      </c>
      <c r="Q476" s="258">
        <f t="shared" si="52"/>
        <v>0.34702984680000004</v>
      </c>
      <c r="R476" s="258">
        <f t="shared" si="48"/>
        <v>0.33913337959999995</v>
      </c>
      <c r="S476" s="258"/>
      <c r="T476" s="258">
        <f t="shared" si="53"/>
        <v>0.50580394092043202</v>
      </c>
      <c r="U476" s="258">
        <f t="shared" si="53"/>
        <v>0.49339009144998802</v>
      </c>
      <c r="V476" s="258">
        <f t="shared" si="53"/>
        <v>0.50087823664314002</v>
      </c>
      <c r="W476" s="258">
        <f t="shared" si="49"/>
        <v>0.49339009144998802</v>
      </c>
      <c r="X476" s="258"/>
      <c r="Y476" s="258"/>
      <c r="Z476" s="258"/>
      <c r="AA476" s="258"/>
    </row>
    <row r="477" spans="1:27" ht="14.25" hidden="1" customHeight="1">
      <c r="A477" s="125">
        <v>0.03</v>
      </c>
      <c r="B477" s="125">
        <v>0.15</v>
      </c>
      <c r="C477" s="125">
        <v>0.82</v>
      </c>
      <c r="D477" s="258">
        <f t="shared" si="50"/>
        <v>0.2957445226</v>
      </c>
      <c r="E477" s="258">
        <f t="shared" si="50"/>
        <v>0.28352723252000001</v>
      </c>
      <c r="F477" s="258">
        <f t="shared" si="46"/>
        <v>0.28352723252000001</v>
      </c>
      <c r="G477" s="258"/>
      <c r="H477" s="258"/>
      <c r="I477" s="258"/>
      <c r="J477" s="258">
        <f t="shared" si="51"/>
        <v>0.307916352</v>
      </c>
      <c r="K477" s="258">
        <f t="shared" si="51"/>
        <v>0.30295158300000002</v>
      </c>
      <c r="L477" s="258">
        <f t="shared" si="47"/>
        <v>0.30295158300000002</v>
      </c>
      <c r="M477" s="258"/>
      <c r="N477" s="258"/>
      <c r="O477" s="258"/>
      <c r="P477" s="258">
        <f t="shared" si="52"/>
        <v>0.33913674839999997</v>
      </c>
      <c r="Q477" s="258">
        <f t="shared" si="52"/>
        <v>0.34702647799999997</v>
      </c>
      <c r="R477" s="258">
        <f t="shared" si="48"/>
        <v>0.33913674839999997</v>
      </c>
      <c r="S477" s="258"/>
      <c r="T477" s="258">
        <f t="shared" si="53"/>
        <v>0.50563400099592004</v>
      </c>
      <c r="U477" s="258">
        <f t="shared" si="53"/>
        <v>0.49347263884078796</v>
      </c>
      <c r="V477" s="258">
        <f t="shared" si="53"/>
        <v>0.50096079144529992</v>
      </c>
      <c r="W477" s="258">
        <f t="shared" si="49"/>
        <v>0.49347263884078796</v>
      </c>
      <c r="X477" s="258"/>
      <c r="Y477" s="258"/>
      <c r="Z477" s="258"/>
      <c r="AA477" s="258"/>
    </row>
    <row r="478" spans="1:27" ht="14.25" hidden="1" customHeight="1">
      <c r="A478" s="125">
        <v>0.03</v>
      </c>
      <c r="B478" s="125">
        <v>0.16</v>
      </c>
      <c r="C478" s="125">
        <v>0.81</v>
      </c>
      <c r="D478" s="258">
        <f t="shared" si="50"/>
        <v>0.29561162344000003</v>
      </c>
      <c r="E478" s="258">
        <f t="shared" si="50"/>
        <v>0.28365356252000001</v>
      </c>
      <c r="F478" s="258">
        <f t="shared" si="46"/>
        <v>0.28365356252000001</v>
      </c>
      <c r="G478" s="258"/>
      <c r="H478" s="258"/>
      <c r="I478" s="258"/>
      <c r="J478" s="258">
        <f t="shared" si="51"/>
        <v>0.30778581100000008</v>
      </c>
      <c r="K478" s="258">
        <f t="shared" si="51"/>
        <v>0.30307791300000003</v>
      </c>
      <c r="L478" s="258">
        <f t="shared" si="47"/>
        <v>0.30307791300000003</v>
      </c>
      <c r="M478" s="258"/>
      <c r="N478" s="258"/>
      <c r="O478" s="258"/>
      <c r="P478" s="258">
        <f t="shared" si="52"/>
        <v>0.33914011720000004</v>
      </c>
      <c r="Q478" s="258">
        <f t="shared" si="52"/>
        <v>0.34702310920000001</v>
      </c>
      <c r="R478" s="258">
        <f t="shared" si="48"/>
        <v>0.33914011720000004</v>
      </c>
      <c r="S478" s="258"/>
      <c r="T478" s="258">
        <f t="shared" si="53"/>
        <v>0.50546406107140807</v>
      </c>
      <c r="U478" s="258">
        <f t="shared" si="53"/>
        <v>0.49355518623158806</v>
      </c>
      <c r="V478" s="258">
        <f t="shared" si="53"/>
        <v>0.50104334624746005</v>
      </c>
      <c r="W478" s="258">
        <f t="shared" si="49"/>
        <v>0.49355518623158806</v>
      </c>
      <c r="X478" s="258"/>
      <c r="Y478" s="258"/>
      <c r="Z478" s="258"/>
      <c r="AA478" s="258"/>
    </row>
    <row r="479" spans="1:27" ht="14.25" hidden="1" customHeight="1">
      <c r="A479" s="125">
        <v>0.03</v>
      </c>
      <c r="B479" s="125">
        <v>0.17</v>
      </c>
      <c r="C479" s="125">
        <v>0.8</v>
      </c>
      <c r="D479" s="258">
        <f t="shared" si="50"/>
        <v>0.29547872428000005</v>
      </c>
      <c r="E479" s="258">
        <f t="shared" si="50"/>
        <v>0.28377989252000002</v>
      </c>
      <c r="F479" s="258">
        <f t="shared" si="46"/>
        <v>0.28377989252000002</v>
      </c>
      <c r="G479" s="258"/>
      <c r="H479" s="258"/>
      <c r="I479" s="258"/>
      <c r="J479" s="258">
        <f t="shared" si="51"/>
        <v>0.30765527000000009</v>
      </c>
      <c r="K479" s="258">
        <f t="shared" si="51"/>
        <v>0.30320424300000004</v>
      </c>
      <c r="L479" s="258">
        <f t="shared" si="47"/>
        <v>0.30320424300000004</v>
      </c>
      <c r="M479" s="258"/>
      <c r="N479" s="258"/>
      <c r="O479" s="258"/>
      <c r="P479" s="258">
        <f t="shared" si="52"/>
        <v>0.33914348599999999</v>
      </c>
      <c r="Q479" s="258">
        <f t="shared" si="52"/>
        <v>0.34701974040000005</v>
      </c>
      <c r="R479" s="258">
        <f t="shared" si="48"/>
        <v>0.33914348599999999</v>
      </c>
      <c r="S479" s="258"/>
      <c r="T479" s="258">
        <f t="shared" si="53"/>
        <v>0.50529412114689609</v>
      </c>
      <c r="U479" s="258">
        <f t="shared" si="53"/>
        <v>0.49363773362238805</v>
      </c>
      <c r="V479" s="258">
        <f t="shared" si="53"/>
        <v>0.50112590104962007</v>
      </c>
      <c r="W479" s="258">
        <f t="shared" si="49"/>
        <v>0.49363773362238805</v>
      </c>
      <c r="X479" s="258"/>
      <c r="Y479" s="258"/>
      <c r="Z479" s="258"/>
      <c r="AA479" s="258"/>
    </row>
    <row r="480" spans="1:27" ht="14.25" hidden="1" customHeight="1">
      <c r="A480" s="125">
        <v>0.03</v>
      </c>
      <c r="B480" s="125">
        <v>0.18</v>
      </c>
      <c r="C480" s="125">
        <v>0.79</v>
      </c>
      <c r="D480" s="258">
        <f t="shared" si="50"/>
        <v>0.29534582512000002</v>
      </c>
      <c r="E480" s="258">
        <f t="shared" si="50"/>
        <v>0.28390622251999997</v>
      </c>
      <c r="F480" s="258">
        <f t="shared" si="46"/>
        <v>0.28390622251999997</v>
      </c>
      <c r="G480" s="258"/>
      <c r="H480" s="258"/>
      <c r="I480" s="258"/>
      <c r="J480" s="258">
        <f t="shared" si="51"/>
        <v>0.30752472900000005</v>
      </c>
      <c r="K480" s="258">
        <f t="shared" si="51"/>
        <v>0.30333057299999999</v>
      </c>
      <c r="L480" s="258">
        <f t="shared" si="47"/>
        <v>0.30333057299999999</v>
      </c>
      <c r="M480" s="258"/>
      <c r="N480" s="258"/>
      <c r="O480" s="258"/>
      <c r="P480" s="258">
        <f t="shared" si="52"/>
        <v>0.33914685480000001</v>
      </c>
      <c r="Q480" s="258">
        <f t="shared" si="52"/>
        <v>0.34701637159999998</v>
      </c>
      <c r="R480" s="258">
        <f t="shared" si="48"/>
        <v>0.33914685480000001</v>
      </c>
      <c r="S480" s="258"/>
      <c r="T480" s="258">
        <f t="shared" si="53"/>
        <v>0.50512418122238412</v>
      </c>
      <c r="U480" s="258">
        <f t="shared" si="53"/>
        <v>0.49372028101318804</v>
      </c>
      <c r="V480" s="258">
        <f t="shared" si="53"/>
        <v>0.50120845585177998</v>
      </c>
      <c r="W480" s="258">
        <f t="shared" si="49"/>
        <v>0.49372028101318804</v>
      </c>
      <c r="X480" s="258"/>
      <c r="Y480" s="258"/>
      <c r="Z480" s="258"/>
      <c r="AA480" s="258"/>
    </row>
    <row r="481" spans="1:27" ht="14.25" hidden="1" customHeight="1">
      <c r="A481" s="125">
        <v>0.03</v>
      </c>
      <c r="B481" s="125">
        <v>0.19</v>
      </c>
      <c r="C481" s="125">
        <v>0.78</v>
      </c>
      <c r="D481" s="258">
        <f t="shared" si="50"/>
        <v>0.29521292596000004</v>
      </c>
      <c r="E481" s="258">
        <f t="shared" si="50"/>
        <v>0.28403255252000004</v>
      </c>
      <c r="F481" s="258">
        <f t="shared" si="46"/>
        <v>0.28403255252000004</v>
      </c>
      <c r="G481" s="258"/>
      <c r="H481" s="258"/>
      <c r="I481" s="258"/>
      <c r="J481" s="258">
        <f t="shared" si="51"/>
        <v>0.30739418800000007</v>
      </c>
      <c r="K481" s="258">
        <f t="shared" si="51"/>
        <v>0.303456903</v>
      </c>
      <c r="L481" s="258">
        <f t="shared" si="47"/>
        <v>0.303456903</v>
      </c>
      <c r="M481" s="258"/>
      <c r="N481" s="258"/>
      <c r="O481" s="258"/>
      <c r="P481" s="258">
        <f t="shared" si="52"/>
        <v>0.33915022359999997</v>
      </c>
      <c r="Q481" s="258">
        <f t="shared" si="52"/>
        <v>0.34701300279999997</v>
      </c>
      <c r="R481" s="258">
        <f t="shared" si="48"/>
        <v>0.33915022359999997</v>
      </c>
      <c r="S481" s="258"/>
      <c r="T481" s="258">
        <f t="shared" si="53"/>
        <v>0.50495424129787203</v>
      </c>
      <c r="U481" s="258">
        <f t="shared" si="53"/>
        <v>0.49380282840398804</v>
      </c>
      <c r="V481" s="258">
        <f t="shared" si="53"/>
        <v>0.50129101065393999</v>
      </c>
      <c r="W481" s="258">
        <f t="shared" si="49"/>
        <v>0.49380282840398804</v>
      </c>
      <c r="X481" s="258"/>
      <c r="Y481" s="258"/>
      <c r="Z481" s="258"/>
      <c r="AA481" s="258"/>
    </row>
    <row r="482" spans="1:27" ht="14.25" hidden="1" customHeight="1">
      <c r="A482" s="125">
        <v>0.03</v>
      </c>
      <c r="B482" s="125">
        <v>0.2</v>
      </c>
      <c r="C482" s="125">
        <v>0.77</v>
      </c>
      <c r="D482" s="258">
        <f t="shared" ref="D482:E545" si="54">$A482*B$157+$B482*B$158+$C482*B$159</f>
        <v>0.29508002680000001</v>
      </c>
      <c r="E482" s="258">
        <f t="shared" si="54"/>
        <v>0.28415888251999999</v>
      </c>
      <c r="F482" s="258">
        <f t="shared" si="46"/>
        <v>0.28415888251999999</v>
      </c>
      <c r="G482" s="258"/>
      <c r="H482" s="258"/>
      <c r="I482" s="258"/>
      <c r="J482" s="258">
        <f t="shared" ref="J482:K545" si="55">$A482*H$157+$B482*H$158+$C482*H$159</f>
        <v>0.30726364700000008</v>
      </c>
      <c r="K482" s="258">
        <f t="shared" si="55"/>
        <v>0.30358323300000001</v>
      </c>
      <c r="L482" s="258">
        <f t="shared" si="47"/>
        <v>0.30358323300000001</v>
      </c>
      <c r="M482" s="258"/>
      <c r="N482" s="258"/>
      <c r="O482" s="258"/>
      <c r="P482" s="258">
        <f t="shared" ref="P482:Q545" si="56">$A482*N$157+$B482*N$158+$C482*N$159</f>
        <v>0.33915359239999998</v>
      </c>
      <c r="Q482" s="258">
        <f t="shared" si="56"/>
        <v>0.34700963400000001</v>
      </c>
      <c r="R482" s="258">
        <f t="shared" si="48"/>
        <v>0.33915359239999998</v>
      </c>
      <c r="S482" s="258"/>
      <c r="T482" s="258">
        <f t="shared" ref="T482:V545" si="57">$A482*I$3+$B482*I$4+$C482*I$5</f>
        <v>0.50478430137336006</v>
      </c>
      <c r="U482" s="258">
        <f t="shared" si="57"/>
        <v>0.49388537579478808</v>
      </c>
      <c r="V482" s="258">
        <f t="shared" si="57"/>
        <v>0.50137356545610001</v>
      </c>
      <c r="W482" s="258">
        <f t="shared" si="49"/>
        <v>0.49388537579478808</v>
      </c>
      <c r="X482" s="258"/>
      <c r="Y482" s="258"/>
      <c r="Z482" s="258"/>
      <c r="AA482" s="258"/>
    </row>
    <row r="483" spans="1:27" ht="14.25" hidden="1" customHeight="1">
      <c r="A483" s="125">
        <v>0.03</v>
      </c>
      <c r="B483" s="125">
        <v>0.21</v>
      </c>
      <c r="C483" s="125">
        <v>0.76</v>
      </c>
      <c r="D483" s="258">
        <f t="shared" si="54"/>
        <v>0.29494712764000003</v>
      </c>
      <c r="E483" s="258">
        <f t="shared" si="54"/>
        <v>0.28428521252</v>
      </c>
      <c r="F483" s="258">
        <f t="shared" si="46"/>
        <v>0.28428521252</v>
      </c>
      <c r="G483" s="258"/>
      <c r="H483" s="258"/>
      <c r="I483" s="258"/>
      <c r="J483" s="258">
        <f t="shared" si="55"/>
        <v>0.3071331060000001</v>
      </c>
      <c r="K483" s="258">
        <f t="shared" si="55"/>
        <v>0.30370956300000002</v>
      </c>
      <c r="L483" s="258">
        <f t="shared" si="47"/>
        <v>0.30370956300000002</v>
      </c>
      <c r="M483" s="258"/>
      <c r="N483" s="258"/>
      <c r="O483" s="258"/>
      <c r="P483" s="258">
        <f t="shared" si="56"/>
        <v>0.33915696119999994</v>
      </c>
      <c r="Q483" s="258">
        <f t="shared" si="56"/>
        <v>0.3470062652</v>
      </c>
      <c r="R483" s="258">
        <f t="shared" si="48"/>
        <v>0.33915696119999994</v>
      </c>
      <c r="S483" s="258"/>
      <c r="T483" s="258">
        <f t="shared" si="57"/>
        <v>0.50461436144884808</v>
      </c>
      <c r="U483" s="258">
        <f t="shared" si="57"/>
        <v>0.49396792318558802</v>
      </c>
      <c r="V483" s="258">
        <f t="shared" si="57"/>
        <v>0.50145612025825992</v>
      </c>
      <c r="W483" s="258">
        <f t="shared" si="49"/>
        <v>0.49396792318558802</v>
      </c>
      <c r="X483" s="258"/>
      <c r="Y483" s="258"/>
      <c r="Z483" s="258"/>
      <c r="AA483" s="258"/>
    </row>
    <row r="484" spans="1:27" ht="14.25" hidden="1" customHeight="1">
      <c r="A484" s="125">
        <v>0.03</v>
      </c>
      <c r="B484" s="125">
        <v>0.22</v>
      </c>
      <c r="C484" s="125">
        <v>0.75</v>
      </c>
      <c r="D484" s="258">
        <f t="shared" si="54"/>
        <v>0.29481422848000005</v>
      </c>
      <c r="E484" s="258">
        <f t="shared" si="54"/>
        <v>0.28441154252</v>
      </c>
      <c r="F484" s="258">
        <f t="shared" si="46"/>
        <v>0.28441154252</v>
      </c>
      <c r="G484" s="258"/>
      <c r="H484" s="258"/>
      <c r="I484" s="258"/>
      <c r="J484" s="258">
        <f t="shared" si="55"/>
        <v>0.30700256500000006</v>
      </c>
      <c r="K484" s="258">
        <f t="shared" si="55"/>
        <v>0.30383589300000002</v>
      </c>
      <c r="L484" s="258">
        <f t="shared" si="47"/>
        <v>0.30383589300000002</v>
      </c>
      <c r="M484" s="258"/>
      <c r="N484" s="258"/>
      <c r="O484" s="258"/>
      <c r="P484" s="258">
        <f t="shared" si="56"/>
        <v>0.33916033000000001</v>
      </c>
      <c r="Q484" s="258">
        <f t="shared" si="56"/>
        <v>0.34700289639999998</v>
      </c>
      <c r="R484" s="258">
        <f t="shared" si="48"/>
        <v>0.33916033000000001</v>
      </c>
      <c r="S484" s="258"/>
      <c r="T484" s="258">
        <f t="shared" si="57"/>
        <v>0.50444442152433611</v>
      </c>
      <c r="U484" s="258">
        <f t="shared" si="57"/>
        <v>0.49405047057638801</v>
      </c>
      <c r="V484" s="258">
        <f t="shared" si="57"/>
        <v>0.50153867506041994</v>
      </c>
      <c r="W484" s="258">
        <f t="shared" si="49"/>
        <v>0.49405047057638801</v>
      </c>
      <c r="X484" s="258"/>
      <c r="Y484" s="258"/>
      <c r="Z484" s="258"/>
      <c r="AA484" s="258"/>
    </row>
    <row r="485" spans="1:27" ht="14.25" hidden="1" customHeight="1">
      <c r="A485" s="125">
        <v>0.03</v>
      </c>
      <c r="B485" s="125">
        <v>0.23</v>
      </c>
      <c r="C485" s="125">
        <v>0.74</v>
      </c>
      <c r="D485" s="258">
        <f t="shared" si="54"/>
        <v>0.29468132932000002</v>
      </c>
      <c r="E485" s="258">
        <f t="shared" si="54"/>
        <v>0.28453787251999996</v>
      </c>
      <c r="F485" s="258">
        <f t="shared" si="46"/>
        <v>0.28453787251999996</v>
      </c>
      <c r="G485" s="258"/>
      <c r="H485" s="258"/>
      <c r="I485" s="258"/>
      <c r="J485" s="258">
        <f t="shared" si="55"/>
        <v>0.30687202400000008</v>
      </c>
      <c r="K485" s="258">
        <f t="shared" si="55"/>
        <v>0.30396222300000003</v>
      </c>
      <c r="L485" s="258">
        <f t="shared" si="47"/>
        <v>0.30396222300000003</v>
      </c>
      <c r="M485" s="258"/>
      <c r="N485" s="258"/>
      <c r="O485" s="258"/>
      <c r="P485" s="258">
        <f t="shared" si="56"/>
        <v>0.33916369880000002</v>
      </c>
      <c r="Q485" s="258">
        <f t="shared" si="56"/>
        <v>0.34699952759999997</v>
      </c>
      <c r="R485" s="258">
        <f t="shared" si="48"/>
        <v>0.33916369880000002</v>
      </c>
      <c r="S485" s="258"/>
      <c r="T485" s="258">
        <f t="shared" si="57"/>
        <v>0.50427448159982413</v>
      </c>
      <c r="U485" s="258">
        <f t="shared" si="57"/>
        <v>0.494133017967188</v>
      </c>
      <c r="V485" s="258">
        <f t="shared" si="57"/>
        <v>0.50162122986257995</v>
      </c>
      <c r="W485" s="258">
        <f t="shared" si="49"/>
        <v>0.494133017967188</v>
      </c>
      <c r="X485" s="258"/>
      <c r="Y485" s="258"/>
      <c r="Z485" s="258"/>
      <c r="AA485" s="258"/>
    </row>
    <row r="486" spans="1:27" ht="14.25" hidden="1" customHeight="1">
      <c r="A486" s="125">
        <v>0.03</v>
      </c>
      <c r="B486" s="125">
        <v>0.24</v>
      </c>
      <c r="C486" s="125">
        <v>0.73</v>
      </c>
      <c r="D486" s="258">
        <f t="shared" si="54"/>
        <v>0.29454843016000004</v>
      </c>
      <c r="E486" s="258">
        <f t="shared" si="54"/>
        <v>0.28466420252000002</v>
      </c>
      <c r="F486" s="258">
        <f t="shared" si="46"/>
        <v>0.28466420252000002</v>
      </c>
      <c r="G486" s="258"/>
      <c r="H486" s="258"/>
      <c r="I486" s="258"/>
      <c r="J486" s="258">
        <f t="shared" si="55"/>
        <v>0.30674148300000004</v>
      </c>
      <c r="K486" s="258">
        <f t="shared" si="55"/>
        <v>0.30408855300000004</v>
      </c>
      <c r="L486" s="258">
        <f t="shared" si="47"/>
        <v>0.30408855300000004</v>
      </c>
      <c r="M486" s="258"/>
      <c r="N486" s="258"/>
      <c r="O486" s="258"/>
      <c r="P486" s="258">
        <f t="shared" si="56"/>
        <v>0.33916706759999998</v>
      </c>
      <c r="Q486" s="258">
        <f t="shared" si="56"/>
        <v>0.34699615879999995</v>
      </c>
      <c r="R486" s="258">
        <f t="shared" si="48"/>
        <v>0.33916706759999998</v>
      </c>
      <c r="S486" s="258"/>
      <c r="T486" s="258">
        <f t="shared" si="57"/>
        <v>0.50410454167531205</v>
      </c>
      <c r="U486" s="258">
        <f t="shared" si="57"/>
        <v>0.494215565357988</v>
      </c>
      <c r="V486" s="258">
        <f t="shared" si="57"/>
        <v>0.50170378466473997</v>
      </c>
      <c r="W486" s="258">
        <f t="shared" si="49"/>
        <v>0.494215565357988</v>
      </c>
      <c r="X486" s="258"/>
      <c r="Y486" s="258"/>
      <c r="Z486" s="258"/>
      <c r="AA486" s="258"/>
    </row>
    <row r="487" spans="1:27" ht="14.25" hidden="1" customHeight="1">
      <c r="A487" s="125">
        <v>0.03</v>
      </c>
      <c r="B487" s="125">
        <v>0.25</v>
      </c>
      <c r="C487" s="125">
        <v>0.72</v>
      </c>
      <c r="D487" s="258">
        <f t="shared" si="54"/>
        <v>0.29441553100000001</v>
      </c>
      <c r="E487" s="258">
        <f t="shared" si="54"/>
        <v>0.28479053251999997</v>
      </c>
      <c r="F487" s="258">
        <f t="shared" si="46"/>
        <v>0.28479053251999997</v>
      </c>
      <c r="G487" s="258"/>
      <c r="H487" s="258"/>
      <c r="I487" s="258"/>
      <c r="J487" s="258">
        <f t="shared" si="55"/>
        <v>0.30661094200000005</v>
      </c>
      <c r="K487" s="258">
        <f t="shared" si="55"/>
        <v>0.30421488299999999</v>
      </c>
      <c r="L487" s="258">
        <f t="shared" si="47"/>
        <v>0.30421488299999999</v>
      </c>
      <c r="M487" s="258"/>
      <c r="N487" s="258"/>
      <c r="O487" s="258"/>
      <c r="P487" s="258">
        <f t="shared" si="56"/>
        <v>0.3391704364</v>
      </c>
      <c r="Q487" s="258">
        <f t="shared" si="56"/>
        <v>0.34699279</v>
      </c>
      <c r="R487" s="258">
        <f t="shared" si="48"/>
        <v>0.3391704364</v>
      </c>
      <c r="S487" s="258"/>
      <c r="T487" s="258">
        <f t="shared" si="57"/>
        <v>0.50393460175080007</v>
      </c>
      <c r="U487" s="258">
        <f t="shared" si="57"/>
        <v>0.49429811274878799</v>
      </c>
      <c r="V487" s="258">
        <f t="shared" si="57"/>
        <v>0.50178633946689999</v>
      </c>
      <c r="W487" s="258">
        <f t="shared" si="49"/>
        <v>0.49429811274878799</v>
      </c>
      <c r="X487" s="258"/>
      <c r="Y487" s="258"/>
      <c r="Z487" s="258"/>
      <c r="AA487" s="258"/>
    </row>
    <row r="488" spans="1:27" ht="14.25" hidden="1" customHeight="1">
      <c r="A488" s="125">
        <v>0.03</v>
      </c>
      <c r="B488" s="125">
        <v>0.26</v>
      </c>
      <c r="C488" s="125">
        <v>0.71</v>
      </c>
      <c r="D488" s="258">
        <f t="shared" si="54"/>
        <v>0.29428263184000003</v>
      </c>
      <c r="E488" s="258">
        <f t="shared" si="54"/>
        <v>0.28491686252000004</v>
      </c>
      <c r="F488" s="258">
        <f t="shared" si="46"/>
        <v>0.28491686252000004</v>
      </c>
      <c r="G488" s="258"/>
      <c r="H488" s="258"/>
      <c r="I488" s="258"/>
      <c r="J488" s="258">
        <f t="shared" si="55"/>
        <v>0.30648040100000007</v>
      </c>
      <c r="K488" s="258">
        <f t="shared" si="55"/>
        <v>0.304341213</v>
      </c>
      <c r="L488" s="258">
        <f t="shared" si="47"/>
        <v>0.304341213</v>
      </c>
      <c r="M488" s="258"/>
      <c r="N488" s="258"/>
      <c r="O488" s="258"/>
      <c r="P488" s="258">
        <f t="shared" si="56"/>
        <v>0.33917380519999996</v>
      </c>
      <c r="Q488" s="258">
        <f t="shared" si="56"/>
        <v>0.34698942119999998</v>
      </c>
      <c r="R488" s="258">
        <f t="shared" si="48"/>
        <v>0.33917380519999996</v>
      </c>
      <c r="S488" s="258"/>
      <c r="T488" s="258">
        <f t="shared" si="57"/>
        <v>0.5037646618262881</v>
      </c>
      <c r="U488" s="258">
        <f t="shared" si="57"/>
        <v>0.49438066013958798</v>
      </c>
      <c r="V488" s="258">
        <f t="shared" si="57"/>
        <v>0.5018688942690599</v>
      </c>
      <c r="W488" s="258">
        <f t="shared" si="49"/>
        <v>0.49438066013958798</v>
      </c>
      <c r="X488" s="258"/>
      <c r="Y488" s="258"/>
      <c r="Z488" s="258"/>
      <c r="AA488" s="258"/>
    </row>
    <row r="489" spans="1:27" ht="14.25" hidden="1" customHeight="1">
      <c r="A489" s="125">
        <v>0.03</v>
      </c>
      <c r="B489" s="125">
        <v>0.27</v>
      </c>
      <c r="C489" s="125">
        <v>0.7</v>
      </c>
      <c r="D489" s="258">
        <f t="shared" si="54"/>
        <v>0.29414973268</v>
      </c>
      <c r="E489" s="258">
        <f t="shared" si="54"/>
        <v>0.28504319251999999</v>
      </c>
      <c r="F489" s="258">
        <f t="shared" si="46"/>
        <v>0.28504319251999999</v>
      </c>
      <c r="G489" s="258"/>
      <c r="H489" s="258"/>
      <c r="I489" s="258"/>
      <c r="J489" s="258">
        <f t="shared" si="55"/>
        <v>0.30634986000000008</v>
      </c>
      <c r="K489" s="258">
        <f t="shared" si="55"/>
        <v>0.30446754300000001</v>
      </c>
      <c r="L489" s="258">
        <f t="shared" si="47"/>
        <v>0.30446754300000001</v>
      </c>
      <c r="M489" s="258"/>
      <c r="N489" s="258"/>
      <c r="O489" s="258"/>
      <c r="P489" s="258">
        <f t="shared" si="56"/>
        <v>0.33917717399999997</v>
      </c>
      <c r="Q489" s="258">
        <f t="shared" si="56"/>
        <v>0.34698605239999997</v>
      </c>
      <c r="R489" s="258">
        <f t="shared" si="48"/>
        <v>0.33917717399999997</v>
      </c>
      <c r="S489" s="258"/>
      <c r="T489" s="258">
        <f t="shared" si="57"/>
        <v>0.50359472190177601</v>
      </c>
      <c r="U489" s="258">
        <f t="shared" si="57"/>
        <v>0.49446320753038803</v>
      </c>
      <c r="V489" s="258">
        <f t="shared" si="57"/>
        <v>0.50195144907122002</v>
      </c>
      <c r="W489" s="258">
        <f t="shared" si="49"/>
        <v>0.49446320753038803</v>
      </c>
      <c r="X489" s="258"/>
      <c r="Y489" s="258"/>
      <c r="Z489" s="258"/>
      <c r="AA489" s="258"/>
    </row>
    <row r="490" spans="1:27" ht="14.25" hidden="1" customHeight="1">
      <c r="A490" s="125">
        <v>0.03</v>
      </c>
      <c r="B490" s="125">
        <v>0.28000000000000003</v>
      </c>
      <c r="C490" s="125">
        <v>0.69</v>
      </c>
      <c r="D490" s="258">
        <f t="shared" si="54"/>
        <v>0.29401683352000002</v>
      </c>
      <c r="E490" s="258">
        <f t="shared" si="54"/>
        <v>0.28516952252</v>
      </c>
      <c r="F490" s="258">
        <f t="shared" si="46"/>
        <v>0.28516952252</v>
      </c>
      <c r="G490" s="258"/>
      <c r="H490" s="258"/>
      <c r="I490" s="258"/>
      <c r="J490" s="258">
        <f t="shared" si="55"/>
        <v>0.30621931900000005</v>
      </c>
      <c r="K490" s="258">
        <f t="shared" si="55"/>
        <v>0.30459387300000001</v>
      </c>
      <c r="L490" s="258">
        <f t="shared" si="47"/>
        <v>0.30459387300000001</v>
      </c>
      <c r="M490" s="258"/>
      <c r="N490" s="258"/>
      <c r="O490" s="258"/>
      <c r="P490" s="258">
        <f t="shared" si="56"/>
        <v>0.33918054279999998</v>
      </c>
      <c r="Q490" s="258">
        <f t="shared" si="56"/>
        <v>0.34698268360000001</v>
      </c>
      <c r="R490" s="258">
        <f t="shared" si="48"/>
        <v>0.33918054279999998</v>
      </c>
      <c r="S490" s="258"/>
      <c r="T490" s="258">
        <f t="shared" si="57"/>
        <v>0.50342478197726404</v>
      </c>
      <c r="U490" s="258">
        <f t="shared" si="57"/>
        <v>0.49454575492118802</v>
      </c>
      <c r="V490" s="258">
        <f t="shared" si="57"/>
        <v>0.50203400387337993</v>
      </c>
      <c r="W490" s="258">
        <f t="shared" si="49"/>
        <v>0.49454575492118802</v>
      </c>
      <c r="X490" s="258"/>
      <c r="Y490" s="258"/>
      <c r="Z490" s="258"/>
      <c r="AA490" s="258"/>
    </row>
    <row r="491" spans="1:27" ht="14.25" hidden="1" customHeight="1">
      <c r="A491" s="125">
        <v>0.03</v>
      </c>
      <c r="B491" s="125">
        <v>0.28999999999999998</v>
      </c>
      <c r="C491" s="125">
        <v>0.68</v>
      </c>
      <c r="D491" s="258">
        <f t="shared" si="54"/>
        <v>0.29388393436000004</v>
      </c>
      <c r="E491" s="258">
        <f t="shared" si="54"/>
        <v>0.28529585252</v>
      </c>
      <c r="F491" s="258">
        <f t="shared" si="46"/>
        <v>0.28529585252</v>
      </c>
      <c r="G491" s="258"/>
      <c r="H491" s="258"/>
      <c r="I491" s="258"/>
      <c r="J491" s="258">
        <f t="shared" si="55"/>
        <v>0.30608877800000006</v>
      </c>
      <c r="K491" s="258">
        <f t="shared" si="55"/>
        <v>0.30472020300000002</v>
      </c>
      <c r="L491" s="258">
        <f t="shared" si="47"/>
        <v>0.30472020300000002</v>
      </c>
      <c r="M491" s="258"/>
      <c r="N491" s="258"/>
      <c r="O491" s="258"/>
      <c r="P491" s="258">
        <f t="shared" si="56"/>
        <v>0.3391839116</v>
      </c>
      <c r="Q491" s="258">
        <f t="shared" si="56"/>
        <v>0.34697931479999999</v>
      </c>
      <c r="R491" s="258">
        <f t="shared" si="48"/>
        <v>0.3391839116</v>
      </c>
      <c r="S491" s="258"/>
      <c r="T491" s="258">
        <f t="shared" si="57"/>
        <v>0.50325484205275206</v>
      </c>
      <c r="U491" s="258">
        <f t="shared" si="57"/>
        <v>0.49462830231198807</v>
      </c>
      <c r="V491" s="258">
        <f t="shared" si="57"/>
        <v>0.50211655867553995</v>
      </c>
      <c r="W491" s="258">
        <f t="shared" si="49"/>
        <v>0.49462830231198807</v>
      </c>
      <c r="X491" s="258"/>
      <c r="Y491" s="258"/>
      <c r="Z491" s="258"/>
      <c r="AA491" s="258"/>
    </row>
    <row r="492" spans="1:27" ht="14.25" hidden="1" customHeight="1">
      <c r="A492" s="125">
        <v>0.03</v>
      </c>
      <c r="B492" s="125">
        <v>0.3</v>
      </c>
      <c r="C492" s="125">
        <v>0.67</v>
      </c>
      <c r="D492" s="258">
        <f t="shared" si="54"/>
        <v>0.29375103520000001</v>
      </c>
      <c r="E492" s="258">
        <f t="shared" si="54"/>
        <v>0.28542218252000001</v>
      </c>
      <c r="F492" s="258">
        <f t="shared" si="46"/>
        <v>0.28542218252000001</v>
      </c>
      <c r="G492" s="258"/>
      <c r="H492" s="258"/>
      <c r="I492" s="258"/>
      <c r="J492" s="258">
        <f t="shared" si="55"/>
        <v>0.30595823700000008</v>
      </c>
      <c r="K492" s="258">
        <f t="shared" si="55"/>
        <v>0.30484653300000003</v>
      </c>
      <c r="L492" s="258">
        <f t="shared" si="47"/>
        <v>0.30484653300000003</v>
      </c>
      <c r="M492" s="258"/>
      <c r="N492" s="258"/>
      <c r="O492" s="258"/>
      <c r="P492" s="258">
        <f t="shared" si="56"/>
        <v>0.33918728040000001</v>
      </c>
      <c r="Q492" s="258">
        <f t="shared" si="56"/>
        <v>0.34697594600000004</v>
      </c>
      <c r="R492" s="258">
        <f t="shared" si="48"/>
        <v>0.33918728040000001</v>
      </c>
      <c r="S492" s="258"/>
      <c r="T492" s="258">
        <f t="shared" si="57"/>
        <v>0.50308490212824009</v>
      </c>
      <c r="U492" s="258">
        <f t="shared" si="57"/>
        <v>0.494710849702788</v>
      </c>
      <c r="V492" s="258">
        <f t="shared" si="57"/>
        <v>0.50219911347769997</v>
      </c>
      <c r="W492" s="258">
        <f t="shared" si="49"/>
        <v>0.494710849702788</v>
      </c>
      <c r="X492" s="258"/>
      <c r="Y492" s="258"/>
      <c r="Z492" s="258"/>
      <c r="AA492" s="258"/>
    </row>
    <row r="493" spans="1:27" ht="14.25" hidden="1" customHeight="1">
      <c r="A493" s="125">
        <v>0.03</v>
      </c>
      <c r="B493" s="125">
        <v>0.31</v>
      </c>
      <c r="C493" s="125">
        <v>0.66</v>
      </c>
      <c r="D493" s="258">
        <f t="shared" si="54"/>
        <v>0.29361813604000003</v>
      </c>
      <c r="E493" s="258">
        <f t="shared" si="54"/>
        <v>0.28554851252000002</v>
      </c>
      <c r="F493" s="258">
        <f t="shared" si="46"/>
        <v>0.28554851252000002</v>
      </c>
      <c r="G493" s="258"/>
      <c r="H493" s="258"/>
      <c r="I493" s="258"/>
      <c r="J493" s="258">
        <f t="shared" si="55"/>
        <v>0.30582769600000004</v>
      </c>
      <c r="K493" s="258">
        <f t="shared" si="55"/>
        <v>0.30497286300000004</v>
      </c>
      <c r="L493" s="258">
        <f t="shared" si="47"/>
        <v>0.30497286300000004</v>
      </c>
      <c r="M493" s="258"/>
      <c r="N493" s="258"/>
      <c r="O493" s="258"/>
      <c r="P493" s="258">
        <f t="shared" si="56"/>
        <v>0.33919064919999997</v>
      </c>
      <c r="Q493" s="258">
        <f t="shared" si="56"/>
        <v>0.34697257720000002</v>
      </c>
      <c r="R493" s="258">
        <f t="shared" si="48"/>
        <v>0.33919064919999997</v>
      </c>
      <c r="S493" s="258"/>
      <c r="T493" s="258">
        <f t="shared" si="57"/>
        <v>0.50291496220372811</v>
      </c>
      <c r="U493" s="258">
        <f t="shared" si="57"/>
        <v>0.49479339709358805</v>
      </c>
      <c r="V493" s="258">
        <f t="shared" si="57"/>
        <v>0.50228166827985998</v>
      </c>
      <c r="W493" s="258">
        <f t="shared" si="49"/>
        <v>0.49479339709358805</v>
      </c>
      <c r="X493" s="258"/>
      <c r="Y493" s="258"/>
      <c r="Z493" s="258"/>
      <c r="AA493" s="258"/>
    </row>
    <row r="494" spans="1:27" ht="14.25" hidden="1" customHeight="1">
      <c r="A494" s="125">
        <v>0.03</v>
      </c>
      <c r="B494" s="125">
        <v>0.32</v>
      </c>
      <c r="C494" s="125">
        <v>0.65</v>
      </c>
      <c r="D494" s="258">
        <f t="shared" si="54"/>
        <v>0.29348523688000006</v>
      </c>
      <c r="E494" s="258">
        <f t="shared" si="54"/>
        <v>0.28567484252000003</v>
      </c>
      <c r="F494" s="258">
        <f t="shared" si="46"/>
        <v>0.28567484252000003</v>
      </c>
      <c r="G494" s="258"/>
      <c r="H494" s="258"/>
      <c r="I494" s="258"/>
      <c r="J494" s="258">
        <f t="shared" si="55"/>
        <v>0.30569715500000005</v>
      </c>
      <c r="K494" s="258">
        <f t="shared" si="55"/>
        <v>0.30509919300000005</v>
      </c>
      <c r="L494" s="258">
        <f t="shared" si="47"/>
        <v>0.30509919300000005</v>
      </c>
      <c r="M494" s="258"/>
      <c r="N494" s="258"/>
      <c r="O494" s="258"/>
      <c r="P494" s="258">
        <f t="shared" si="56"/>
        <v>0.33919401799999999</v>
      </c>
      <c r="Q494" s="258">
        <f t="shared" si="56"/>
        <v>0.34696920840000001</v>
      </c>
      <c r="R494" s="258">
        <f t="shared" si="48"/>
        <v>0.33919401799999999</v>
      </c>
      <c r="S494" s="258"/>
      <c r="T494" s="258">
        <f t="shared" si="57"/>
        <v>0.50274502227921603</v>
      </c>
      <c r="U494" s="258">
        <f t="shared" si="57"/>
        <v>0.49487594448438804</v>
      </c>
      <c r="V494" s="258">
        <f t="shared" si="57"/>
        <v>0.50236422308202</v>
      </c>
      <c r="W494" s="258">
        <f t="shared" si="49"/>
        <v>0.49487594448438804</v>
      </c>
      <c r="X494" s="258"/>
      <c r="Y494" s="258"/>
      <c r="Z494" s="258"/>
      <c r="AA494" s="258"/>
    </row>
    <row r="495" spans="1:27" ht="14.25" hidden="1" customHeight="1">
      <c r="A495" s="125">
        <v>0.03</v>
      </c>
      <c r="B495" s="125">
        <v>0.33</v>
      </c>
      <c r="C495" s="125">
        <v>0.64</v>
      </c>
      <c r="D495" s="258">
        <f t="shared" si="54"/>
        <v>0.29335233772000002</v>
      </c>
      <c r="E495" s="258">
        <f t="shared" si="54"/>
        <v>0.28580117251999998</v>
      </c>
      <c r="F495" s="258">
        <f t="shared" si="46"/>
        <v>0.28580117251999998</v>
      </c>
      <c r="G495" s="258"/>
      <c r="H495" s="258"/>
      <c r="I495" s="258"/>
      <c r="J495" s="258">
        <f t="shared" si="55"/>
        <v>0.30556661400000007</v>
      </c>
      <c r="K495" s="258">
        <f t="shared" si="55"/>
        <v>0.30522552300000005</v>
      </c>
      <c r="L495" s="258">
        <f t="shared" si="47"/>
        <v>0.30522552300000005</v>
      </c>
      <c r="M495" s="258"/>
      <c r="N495" s="258"/>
      <c r="O495" s="258"/>
      <c r="P495" s="258">
        <f t="shared" si="56"/>
        <v>0.3391973868</v>
      </c>
      <c r="Q495" s="258">
        <f t="shared" si="56"/>
        <v>0.34696583959999999</v>
      </c>
      <c r="R495" s="258">
        <f t="shared" si="48"/>
        <v>0.3391973868</v>
      </c>
      <c r="S495" s="258"/>
      <c r="T495" s="258">
        <f t="shared" si="57"/>
        <v>0.50257508235470405</v>
      </c>
      <c r="U495" s="258">
        <f t="shared" si="57"/>
        <v>0.49495849187518803</v>
      </c>
      <c r="V495" s="258">
        <f t="shared" si="57"/>
        <v>0.50244677788417991</v>
      </c>
      <c r="W495" s="258">
        <f t="shared" si="49"/>
        <v>0.49495849187518803</v>
      </c>
      <c r="X495" s="258"/>
      <c r="Y495" s="258"/>
      <c r="Z495" s="258"/>
      <c r="AA495" s="258"/>
    </row>
    <row r="496" spans="1:27" ht="14.25" hidden="1" customHeight="1">
      <c r="A496" s="125">
        <v>0.03</v>
      </c>
      <c r="B496" s="125">
        <v>0.34</v>
      </c>
      <c r="C496" s="125">
        <v>0.63</v>
      </c>
      <c r="D496" s="258">
        <f t="shared" si="54"/>
        <v>0.29321943856000005</v>
      </c>
      <c r="E496" s="258">
        <f t="shared" si="54"/>
        <v>0.28592750251999999</v>
      </c>
      <c r="F496" s="258">
        <f t="shared" si="46"/>
        <v>0.28592750251999999</v>
      </c>
      <c r="G496" s="258"/>
      <c r="H496" s="258"/>
      <c r="I496" s="258"/>
      <c r="J496" s="258">
        <f t="shared" si="55"/>
        <v>0.30543607300000009</v>
      </c>
      <c r="K496" s="258">
        <f t="shared" si="55"/>
        <v>0.30535185300000001</v>
      </c>
      <c r="L496" s="258">
        <f t="shared" si="47"/>
        <v>0.30535185300000001</v>
      </c>
      <c r="M496" s="258"/>
      <c r="N496" s="258"/>
      <c r="O496" s="258"/>
      <c r="P496" s="258">
        <f t="shared" si="56"/>
        <v>0.33920075559999996</v>
      </c>
      <c r="Q496" s="258">
        <f t="shared" si="56"/>
        <v>0.34696247080000003</v>
      </c>
      <c r="R496" s="258">
        <f t="shared" si="48"/>
        <v>0.33920075559999996</v>
      </c>
      <c r="S496" s="258"/>
      <c r="T496" s="258">
        <f t="shared" si="57"/>
        <v>0.50240514243019208</v>
      </c>
      <c r="U496" s="258">
        <f t="shared" si="57"/>
        <v>0.49504103926598803</v>
      </c>
      <c r="V496" s="258">
        <f t="shared" si="57"/>
        <v>0.50252933268634004</v>
      </c>
      <c r="W496" s="258">
        <f t="shared" si="49"/>
        <v>0.49504103926598803</v>
      </c>
      <c r="X496" s="258"/>
      <c r="Y496" s="258"/>
      <c r="Z496" s="258"/>
      <c r="AA496" s="258"/>
    </row>
    <row r="497" spans="1:27" ht="14.25" hidden="1" customHeight="1">
      <c r="A497" s="125">
        <v>0.03</v>
      </c>
      <c r="B497" s="125">
        <v>0.35</v>
      </c>
      <c r="C497" s="125">
        <v>0.62</v>
      </c>
      <c r="D497" s="258">
        <f t="shared" si="54"/>
        <v>0.29308653940000001</v>
      </c>
      <c r="E497" s="258">
        <f t="shared" si="54"/>
        <v>0.28605383252</v>
      </c>
      <c r="F497" s="258">
        <f t="shared" si="46"/>
        <v>0.28605383252</v>
      </c>
      <c r="G497" s="258"/>
      <c r="H497" s="258"/>
      <c r="I497" s="258"/>
      <c r="J497" s="258">
        <f t="shared" si="55"/>
        <v>0.30530553200000005</v>
      </c>
      <c r="K497" s="258">
        <f t="shared" si="55"/>
        <v>0.30547818300000001</v>
      </c>
      <c r="L497" s="258">
        <f t="shared" si="47"/>
        <v>0.30530553200000005</v>
      </c>
      <c r="M497" s="258"/>
      <c r="N497" s="258"/>
      <c r="O497" s="258"/>
      <c r="P497" s="258">
        <f t="shared" si="56"/>
        <v>0.33920412440000003</v>
      </c>
      <c r="Q497" s="258">
        <f t="shared" si="56"/>
        <v>0.34695910200000002</v>
      </c>
      <c r="R497" s="258">
        <f t="shared" si="48"/>
        <v>0.33920412440000003</v>
      </c>
      <c r="S497" s="258"/>
      <c r="T497" s="258">
        <f t="shared" si="57"/>
        <v>0.50223520250567999</v>
      </c>
      <c r="U497" s="258">
        <f t="shared" si="57"/>
        <v>0.49512358665678802</v>
      </c>
      <c r="V497" s="258">
        <f t="shared" si="57"/>
        <v>0.50261188748849994</v>
      </c>
      <c r="W497" s="258">
        <f t="shared" si="49"/>
        <v>0.49512358665678802</v>
      </c>
      <c r="X497" s="258"/>
      <c r="Y497" s="258"/>
      <c r="Z497" s="258"/>
      <c r="AA497" s="258"/>
    </row>
    <row r="498" spans="1:27" ht="14.25" hidden="1" customHeight="1">
      <c r="A498" s="125">
        <v>0.03</v>
      </c>
      <c r="B498" s="125">
        <v>0.36</v>
      </c>
      <c r="C498" s="125">
        <v>0.61</v>
      </c>
      <c r="D498" s="258">
        <f t="shared" si="54"/>
        <v>0.29295364024000003</v>
      </c>
      <c r="E498" s="258">
        <f t="shared" si="54"/>
        <v>0.28618016252</v>
      </c>
      <c r="F498" s="258">
        <f t="shared" si="46"/>
        <v>0.28618016252</v>
      </c>
      <c r="G498" s="258"/>
      <c r="H498" s="258"/>
      <c r="I498" s="258"/>
      <c r="J498" s="258">
        <f t="shared" si="55"/>
        <v>0.30517499100000006</v>
      </c>
      <c r="K498" s="258">
        <f t="shared" si="55"/>
        <v>0.30560451300000002</v>
      </c>
      <c r="L498" s="258">
        <f t="shared" si="47"/>
        <v>0.30517499100000006</v>
      </c>
      <c r="M498" s="258"/>
      <c r="N498" s="258"/>
      <c r="O498" s="258"/>
      <c r="P498" s="258">
        <f t="shared" si="56"/>
        <v>0.33920749319999999</v>
      </c>
      <c r="Q498" s="258">
        <f t="shared" si="56"/>
        <v>0.3469557332</v>
      </c>
      <c r="R498" s="258">
        <f t="shared" si="48"/>
        <v>0.33920749319999999</v>
      </c>
      <c r="S498" s="258"/>
      <c r="T498" s="258">
        <f t="shared" si="57"/>
        <v>0.50206526258116801</v>
      </c>
      <c r="U498" s="258">
        <f t="shared" si="57"/>
        <v>0.49520613404758801</v>
      </c>
      <c r="V498" s="258">
        <f t="shared" si="57"/>
        <v>0.50269444229065996</v>
      </c>
      <c r="W498" s="258">
        <f t="shared" si="49"/>
        <v>0.49520613404758801</v>
      </c>
      <c r="X498" s="258"/>
      <c r="Y498" s="258"/>
      <c r="Z498" s="258"/>
      <c r="AA498" s="258"/>
    </row>
    <row r="499" spans="1:27" ht="14.25" hidden="1" customHeight="1">
      <c r="A499" s="125">
        <v>0.03</v>
      </c>
      <c r="B499" s="125">
        <v>0.37</v>
      </c>
      <c r="C499" s="125">
        <v>0.6</v>
      </c>
      <c r="D499" s="258">
        <f t="shared" si="54"/>
        <v>0.29282074108</v>
      </c>
      <c r="E499" s="258">
        <f t="shared" si="54"/>
        <v>0.28630649252000001</v>
      </c>
      <c r="F499" s="258">
        <f t="shared" si="46"/>
        <v>0.28630649252000001</v>
      </c>
      <c r="G499" s="258"/>
      <c r="H499" s="258"/>
      <c r="I499" s="258"/>
      <c r="J499" s="258">
        <f t="shared" si="55"/>
        <v>0.30504445000000002</v>
      </c>
      <c r="K499" s="258">
        <f t="shared" si="55"/>
        <v>0.30573084299999997</v>
      </c>
      <c r="L499" s="258">
        <f t="shared" si="47"/>
        <v>0.30504445000000002</v>
      </c>
      <c r="M499" s="258"/>
      <c r="N499" s="258"/>
      <c r="O499" s="258"/>
      <c r="P499" s="258">
        <f t="shared" si="56"/>
        <v>0.339210862</v>
      </c>
      <c r="Q499" s="258">
        <f t="shared" si="56"/>
        <v>0.34695236439999999</v>
      </c>
      <c r="R499" s="258">
        <f t="shared" si="48"/>
        <v>0.339210862</v>
      </c>
      <c r="S499" s="258"/>
      <c r="T499" s="258">
        <f t="shared" si="57"/>
        <v>0.50189532265665604</v>
      </c>
      <c r="U499" s="258">
        <f t="shared" si="57"/>
        <v>0.495288681438388</v>
      </c>
      <c r="V499" s="258">
        <f t="shared" si="57"/>
        <v>0.50277699709281998</v>
      </c>
      <c r="W499" s="258">
        <f t="shared" si="49"/>
        <v>0.495288681438388</v>
      </c>
      <c r="X499" s="258"/>
      <c r="Y499" s="258"/>
      <c r="Z499" s="258"/>
      <c r="AA499" s="258"/>
    </row>
    <row r="500" spans="1:27" ht="14.25" hidden="1" customHeight="1">
      <c r="A500" s="125">
        <v>0.03</v>
      </c>
      <c r="B500" s="125">
        <v>0.38</v>
      </c>
      <c r="C500" s="125">
        <v>0.59</v>
      </c>
      <c r="D500" s="258">
        <f t="shared" si="54"/>
        <v>0.29268784192000002</v>
      </c>
      <c r="E500" s="258">
        <f t="shared" si="54"/>
        <v>0.28643282251999996</v>
      </c>
      <c r="F500" s="258">
        <f t="shared" si="46"/>
        <v>0.28643282251999996</v>
      </c>
      <c r="G500" s="258"/>
      <c r="H500" s="258"/>
      <c r="I500" s="258"/>
      <c r="J500" s="258">
        <f t="shared" si="55"/>
        <v>0.30491390900000004</v>
      </c>
      <c r="K500" s="258">
        <f t="shared" si="55"/>
        <v>0.30585717300000004</v>
      </c>
      <c r="L500" s="258">
        <f t="shared" si="47"/>
        <v>0.30491390900000004</v>
      </c>
      <c r="M500" s="258"/>
      <c r="N500" s="258"/>
      <c r="O500" s="258"/>
      <c r="P500" s="258">
        <f t="shared" si="56"/>
        <v>0.33921423080000002</v>
      </c>
      <c r="Q500" s="258">
        <f t="shared" si="56"/>
        <v>0.34694899560000003</v>
      </c>
      <c r="R500" s="258">
        <f t="shared" si="48"/>
        <v>0.33921423080000002</v>
      </c>
      <c r="S500" s="258"/>
      <c r="T500" s="258">
        <f t="shared" si="57"/>
        <v>0.50172538273214407</v>
      </c>
      <c r="U500" s="258">
        <f t="shared" si="57"/>
        <v>0.49537122882918805</v>
      </c>
      <c r="V500" s="258">
        <f t="shared" si="57"/>
        <v>0.50285955189497999</v>
      </c>
      <c r="W500" s="258">
        <f t="shared" si="49"/>
        <v>0.49537122882918805</v>
      </c>
      <c r="X500" s="258"/>
      <c r="Y500" s="258"/>
      <c r="Z500" s="258"/>
      <c r="AA500" s="258"/>
    </row>
    <row r="501" spans="1:27" ht="14.25" hidden="1" customHeight="1">
      <c r="A501" s="125">
        <v>0.03</v>
      </c>
      <c r="B501" s="125">
        <v>0.39</v>
      </c>
      <c r="C501" s="125">
        <v>0.57999999999999996</v>
      </c>
      <c r="D501" s="258">
        <f t="shared" si="54"/>
        <v>0.29255494275999999</v>
      </c>
      <c r="E501" s="258">
        <f t="shared" si="54"/>
        <v>0.28655915251999997</v>
      </c>
      <c r="F501" s="258">
        <f t="shared" si="46"/>
        <v>0.28655915251999997</v>
      </c>
      <c r="G501" s="258"/>
      <c r="H501" s="258"/>
      <c r="I501" s="258"/>
      <c r="J501" s="258">
        <f t="shared" si="55"/>
        <v>0.30478336800000005</v>
      </c>
      <c r="K501" s="258">
        <f t="shared" si="55"/>
        <v>0.30598350299999999</v>
      </c>
      <c r="L501" s="258">
        <f t="shared" si="47"/>
        <v>0.30478336800000005</v>
      </c>
      <c r="M501" s="258"/>
      <c r="N501" s="258"/>
      <c r="O501" s="258"/>
      <c r="P501" s="258">
        <f t="shared" si="56"/>
        <v>0.33921759959999997</v>
      </c>
      <c r="Q501" s="258">
        <f t="shared" si="56"/>
        <v>0.34694562679999996</v>
      </c>
      <c r="R501" s="258">
        <f t="shared" si="48"/>
        <v>0.33921759959999997</v>
      </c>
      <c r="S501" s="258"/>
      <c r="T501" s="258">
        <f t="shared" si="57"/>
        <v>0.50155544280763209</v>
      </c>
      <c r="U501" s="258">
        <f t="shared" si="57"/>
        <v>0.49545377621998798</v>
      </c>
      <c r="V501" s="258">
        <f t="shared" si="57"/>
        <v>0.50294210669714001</v>
      </c>
      <c r="W501" s="258">
        <f t="shared" si="49"/>
        <v>0.49545377621998798</v>
      </c>
      <c r="X501" s="258"/>
      <c r="Y501" s="258"/>
      <c r="Z501" s="258"/>
      <c r="AA501" s="258"/>
    </row>
    <row r="502" spans="1:27" ht="14.25" hidden="1" customHeight="1">
      <c r="A502" s="125">
        <v>0.03</v>
      </c>
      <c r="B502" s="125">
        <v>0.4</v>
      </c>
      <c r="C502" s="125">
        <v>0.56999999999999995</v>
      </c>
      <c r="D502" s="258">
        <f t="shared" si="54"/>
        <v>0.29242204360000001</v>
      </c>
      <c r="E502" s="258">
        <f t="shared" si="54"/>
        <v>0.28668548251999998</v>
      </c>
      <c r="F502" s="258">
        <f t="shared" si="46"/>
        <v>0.28668548251999998</v>
      </c>
      <c r="G502" s="258"/>
      <c r="H502" s="258"/>
      <c r="I502" s="258"/>
      <c r="J502" s="258">
        <f t="shared" si="55"/>
        <v>0.30465282700000007</v>
      </c>
      <c r="K502" s="258">
        <f t="shared" si="55"/>
        <v>0.306109833</v>
      </c>
      <c r="L502" s="258">
        <f t="shared" si="47"/>
        <v>0.30465282700000007</v>
      </c>
      <c r="M502" s="258"/>
      <c r="N502" s="258"/>
      <c r="O502" s="258"/>
      <c r="P502" s="258">
        <f t="shared" si="56"/>
        <v>0.33922096839999999</v>
      </c>
      <c r="Q502" s="258">
        <f t="shared" si="56"/>
        <v>0.346942258</v>
      </c>
      <c r="R502" s="258">
        <f t="shared" si="48"/>
        <v>0.33922096839999999</v>
      </c>
      <c r="S502" s="258"/>
      <c r="T502" s="258">
        <f t="shared" si="57"/>
        <v>0.50138550288312</v>
      </c>
      <c r="U502" s="258">
        <f t="shared" si="57"/>
        <v>0.49553632361078803</v>
      </c>
      <c r="V502" s="258">
        <f t="shared" si="57"/>
        <v>0.50302466149929992</v>
      </c>
      <c r="W502" s="258">
        <f t="shared" si="49"/>
        <v>0.49553632361078803</v>
      </c>
      <c r="X502" s="258"/>
      <c r="Y502" s="258"/>
      <c r="Z502" s="258"/>
      <c r="AA502" s="258"/>
    </row>
    <row r="503" spans="1:27" ht="14.25" hidden="1" customHeight="1">
      <c r="A503" s="125">
        <v>0.03</v>
      </c>
      <c r="B503" s="125">
        <v>0.41</v>
      </c>
      <c r="C503" s="125">
        <v>0.56000000000000005</v>
      </c>
      <c r="D503" s="258">
        <f t="shared" si="54"/>
        <v>0.29228914443999998</v>
      </c>
      <c r="E503" s="258">
        <f t="shared" si="54"/>
        <v>0.28681181251999999</v>
      </c>
      <c r="F503" s="258">
        <f t="shared" si="46"/>
        <v>0.28681181251999999</v>
      </c>
      <c r="G503" s="258"/>
      <c r="H503" s="258"/>
      <c r="I503" s="258"/>
      <c r="J503" s="258">
        <f t="shared" si="55"/>
        <v>0.30452228600000009</v>
      </c>
      <c r="K503" s="258">
        <f t="shared" si="55"/>
        <v>0.30623616300000001</v>
      </c>
      <c r="L503" s="258">
        <f t="shared" si="47"/>
        <v>0.30452228600000009</v>
      </c>
      <c r="M503" s="258"/>
      <c r="N503" s="258"/>
      <c r="O503" s="258"/>
      <c r="P503" s="258">
        <f t="shared" si="56"/>
        <v>0.3392243372</v>
      </c>
      <c r="Q503" s="258">
        <f t="shared" si="56"/>
        <v>0.34693888920000004</v>
      </c>
      <c r="R503" s="258">
        <f t="shared" si="48"/>
        <v>0.3392243372</v>
      </c>
      <c r="S503" s="258"/>
      <c r="T503" s="258">
        <f t="shared" si="57"/>
        <v>0.50121556295860814</v>
      </c>
      <c r="U503" s="258">
        <f t="shared" si="57"/>
        <v>0.49561887100158802</v>
      </c>
      <c r="V503" s="258">
        <f t="shared" si="57"/>
        <v>0.50310721630146005</v>
      </c>
      <c r="W503" s="258">
        <f t="shared" si="49"/>
        <v>0.49561887100158802</v>
      </c>
      <c r="X503" s="258"/>
      <c r="Y503" s="258"/>
      <c r="Z503" s="258"/>
      <c r="AA503" s="258"/>
    </row>
    <row r="504" spans="1:27" ht="14.25" hidden="1" customHeight="1">
      <c r="A504" s="125">
        <v>0.03</v>
      </c>
      <c r="B504" s="125">
        <v>0.42</v>
      </c>
      <c r="C504" s="125">
        <v>0.55000000000000004</v>
      </c>
      <c r="D504" s="258">
        <f t="shared" si="54"/>
        <v>0.29215624528000006</v>
      </c>
      <c r="E504" s="258">
        <f t="shared" si="54"/>
        <v>0.28693814251999999</v>
      </c>
      <c r="F504" s="258">
        <f t="shared" si="46"/>
        <v>0.28693814251999999</v>
      </c>
      <c r="G504" s="258"/>
      <c r="H504" s="258"/>
      <c r="I504" s="258"/>
      <c r="J504" s="258">
        <f t="shared" si="55"/>
        <v>0.3043917450000001</v>
      </c>
      <c r="K504" s="258">
        <f t="shared" si="55"/>
        <v>0.30636249300000001</v>
      </c>
      <c r="L504" s="258">
        <f t="shared" si="47"/>
        <v>0.3043917450000001</v>
      </c>
      <c r="M504" s="258"/>
      <c r="N504" s="258"/>
      <c r="O504" s="258"/>
      <c r="P504" s="258">
        <f t="shared" si="56"/>
        <v>0.33922770600000002</v>
      </c>
      <c r="Q504" s="258">
        <f t="shared" si="56"/>
        <v>0.34693552040000003</v>
      </c>
      <c r="R504" s="258">
        <f t="shared" si="48"/>
        <v>0.33922770600000002</v>
      </c>
      <c r="S504" s="258"/>
      <c r="T504" s="258">
        <f t="shared" si="57"/>
        <v>0.50104562303409605</v>
      </c>
      <c r="U504" s="258">
        <f t="shared" si="57"/>
        <v>0.49570141839238802</v>
      </c>
      <c r="V504" s="258">
        <f t="shared" si="57"/>
        <v>0.50318977110361995</v>
      </c>
      <c r="W504" s="258">
        <f t="shared" si="49"/>
        <v>0.49570141839238802</v>
      </c>
      <c r="X504" s="258"/>
      <c r="Y504" s="258"/>
      <c r="Z504" s="258"/>
      <c r="AA504" s="258"/>
    </row>
    <row r="505" spans="1:27" ht="14.25" hidden="1" customHeight="1">
      <c r="A505" s="125">
        <v>0.03</v>
      </c>
      <c r="B505" s="125">
        <v>0.43</v>
      </c>
      <c r="C505" s="125">
        <v>0.54</v>
      </c>
      <c r="D505" s="258">
        <f t="shared" si="54"/>
        <v>0.29202334612000003</v>
      </c>
      <c r="E505" s="258">
        <f t="shared" si="54"/>
        <v>0.28706447252</v>
      </c>
      <c r="F505" s="258">
        <f t="shared" si="46"/>
        <v>0.28706447252</v>
      </c>
      <c r="G505" s="258"/>
      <c r="H505" s="258"/>
      <c r="I505" s="258"/>
      <c r="J505" s="258">
        <f t="shared" si="55"/>
        <v>0.30426120400000006</v>
      </c>
      <c r="K505" s="258">
        <f t="shared" si="55"/>
        <v>0.30648882300000002</v>
      </c>
      <c r="L505" s="258">
        <f t="shared" si="47"/>
        <v>0.30426120400000006</v>
      </c>
      <c r="M505" s="258"/>
      <c r="N505" s="258"/>
      <c r="O505" s="258"/>
      <c r="P505" s="258">
        <f t="shared" si="56"/>
        <v>0.33923107480000003</v>
      </c>
      <c r="Q505" s="258">
        <f t="shared" si="56"/>
        <v>0.34693215160000002</v>
      </c>
      <c r="R505" s="258">
        <f t="shared" si="48"/>
        <v>0.33923107480000003</v>
      </c>
      <c r="S505" s="258"/>
      <c r="T505" s="258">
        <f t="shared" si="57"/>
        <v>0.50087568310958408</v>
      </c>
      <c r="U505" s="258">
        <f t="shared" si="57"/>
        <v>0.49578396578318801</v>
      </c>
      <c r="V505" s="258">
        <f t="shared" si="57"/>
        <v>0.50327232590577997</v>
      </c>
      <c r="W505" s="258">
        <f t="shared" si="49"/>
        <v>0.49578396578318801</v>
      </c>
      <c r="X505" s="258"/>
      <c r="Y505" s="258"/>
      <c r="Z505" s="258"/>
      <c r="AA505" s="258"/>
    </row>
    <row r="506" spans="1:27" ht="14.25" hidden="1" customHeight="1">
      <c r="A506" s="125">
        <v>0.03</v>
      </c>
      <c r="B506" s="125">
        <v>0.44</v>
      </c>
      <c r="C506" s="125">
        <v>0.53</v>
      </c>
      <c r="D506" s="258">
        <f t="shared" si="54"/>
        <v>0.29189044695999999</v>
      </c>
      <c r="E506" s="258">
        <f t="shared" si="54"/>
        <v>0.28719080252000001</v>
      </c>
      <c r="F506" s="258">
        <f t="shared" si="46"/>
        <v>0.28719080252000001</v>
      </c>
      <c r="G506" s="258"/>
      <c r="H506" s="258"/>
      <c r="I506" s="258"/>
      <c r="J506" s="258">
        <f t="shared" si="55"/>
        <v>0.30413066300000002</v>
      </c>
      <c r="K506" s="258">
        <f t="shared" si="55"/>
        <v>0.30661515299999997</v>
      </c>
      <c r="L506" s="258">
        <f t="shared" si="47"/>
        <v>0.30413066300000002</v>
      </c>
      <c r="M506" s="258"/>
      <c r="N506" s="258"/>
      <c r="O506" s="258"/>
      <c r="P506" s="258">
        <f t="shared" si="56"/>
        <v>0.33923444359999999</v>
      </c>
      <c r="Q506" s="258">
        <f t="shared" si="56"/>
        <v>0.34692878280000006</v>
      </c>
      <c r="R506" s="258">
        <f t="shared" si="48"/>
        <v>0.33923444359999999</v>
      </c>
      <c r="S506" s="258"/>
      <c r="T506" s="258">
        <f t="shared" si="57"/>
        <v>0.50070574318507211</v>
      </c>
      <c r="U506" s="258">
        <f t="shared" si="57"/>
        <v>0.49586651317398805</v>
      </c>
      <c r="V506" s="258">
        <f t="shared" si="57"/>
        <v>0.50335488070793999</v>
      </c>
      <c r="W506" s="258">
        <f t="shared" si="49"/>
        <v>0.49586651317398805</v>
      </c>
      <c r="X506" s="258"/>
      <c r="Y506" s="258"/>
      <c r="Z506" s="258"/>
      <c r="AA506" s="258"/>
    </row>
    <row r="507" spans="1:27" ht="14.25" hidden="1" customHeight="1">
      <c r="A507" s="125">
        <v>0.03</v>
      </c>
      <c r="B507" s="125">
        <v>0.45</v>
      </c>
      <c r="C507" s="125">
        <v>0.52</v>
      </c>
      <c r="D507" s="258">
        <f t="shared" si="54"/>
        <v>0.29175754780000002</v>
      </c>
      <c r="E507" s="258">
        <f t="shared" si="54"/>
        <v>0.28731713252000002</v>
      </c>
      <c r="F507" s="258">
        <f t="shared" si="46"/>
        <v>0.28731713252000002</v>
      </c>
      <c r="G507" s="258"/>
      <c r="H507" s="258"/>
      <c r="I507" s="258"/>
      <c r="J507" s="258">
        <f t="shared" si="55"/>
        <v>0.30400012200000004</v>
      </c>
      <c r="K507" s="258">
        <f t="shared" si="55"/>
        <v>0.30674148300000004</v>
      </c>
      <c r="L507" s="258">
        <f t="shared" si="47"/>
        <v>0.30400012200000004</v>
      </c>
      <c r="M507" s="258"/>
      <c r="N507" s="258"/>
      <c r="O507" s="258"/>
      <c r="P507" s="258">
        <f t="shared" si="56"/>
        <v>0.33923781240000006</v>
      </c>
      <c r="Q507" s="258">
        <f t="shared" si="56"/>
        <v>0.34692541399999999</v>
      </c>
      <c r="R507" s="258">
        <f t="shared" si="48"/>
        <v>0.33923781240000006</v>
      </c>
      <c r="S507" s="258"/>
      <c r="T507" s="258">
        <f t="shared" si="57"/>
        <v>0.50053580326056002</v>
      </c>
      <c r="U507" s="258">
        <f t="shared" si="57"/>
        <v>0.49594906056478805</v>
      </c>
      <c r="V507" s="258">
        <f t="shared" si="57"/>
        <v>0.50343743551010001</v>
      </c>
      <c r="W507" s="258">
        <f t="shared" si="49"/>
        <v>0.49594906056478805</v>
      </c>
      <c r="X507" s="258"/>
      <c r="Y507" s="258"/>
      <c r="Z507" s="258"/>
      <c r="AA507" s="258"/>
    </row>
    <row r="508" spans="1:27" ht="14.25" hidden="1" customHeight="1">
      <c r="A508" s="125">
        <v>0.03</v>
      </c>
      <c r="B508" s="125">
        <v>0.46</v>
      </c>
      <c r="C508" s="125">
        <v>0.51</v>
      </c>
      <c r="D508" s="258">
        <f t="shared" si="54"/>
        <v>0.29162464864000004</v>
      </c>
      <c r="E508" s="258">
        <f t="shared" si="54"/>
        <v>0.28744346251999997</v>
      </c>
      <c r="F508" s="258">
        <f t="shared" si="46"/>
        <v>0.28744346251999997</v>
      </c>
      <c r="G508" s="258"/>
      <c r="H508" s="258"/>
      <c r="I508" s="258"/>
      <c r="J508" s="258">
        <f t="shared" si="55"/>
        <v>0.30386958100000006</v>
      </c>
      <c r="K508" s="258">
        <f t="shared" si="55"/>
        <v>0.30686781299999999</v>
      </c>
      <c r="L508" s="258">
        <f t="shared" si="47"/>
        <v>0.30386958100000006</v>
      </c>
      <c r="M508" s="258"/>
      <c r="N508" s="258"/>
      <c r="O508" s="258"/>
      <c r="P508" s="258">
        <f t="shared" si="56"/>
        <v>0.33924118120000002</v>
      </c>
      <c r="Q508" s="258">
        <f t="shared" si="56"/>
        <v>0.34692204520000003</v>
      </c>
      <c r="R508" s="258">
        <f t="shared" si="48"/>
        <v>0.33924118120000002</v>
      </c>
      <c r="S508" s="258"/>
      <c r="T508" s="258">
        <f t="shared" si="57"/>
        <v>0.50036586333604804</v>
      </c>
      <c r="U508" s="258">
        <f t="shared" si="57"/>
        <v>0.49603160795558809</v>
      </c>
      <c r="V508" s="258">
        <f t="shared" si="57"/>
        <v>0.50351999031226002</v>
      </c>
      <c r="W508" s="258">
        <f t="shared" si="49"/>
        <v>0.49603160795558809</v>
      </c>
      <c r="X508" s="258"/>
      <c r="Y508" s="258"/>
      <c r="Z508" s="258"/>
      <c r="AA508" s="258"/>
    </row>
    <row r="509" spans="1:27" ht="14.25" hidden="1" customHeight="1">
      <c r="A509" s="125">
        <v>0.03</v>
      </c>
      <c r="B509" s="125">
        <v>0.47</v>
      </c>
      <c r="C509" s="125">
        <v>0.5</v>
      </c>
      <c r="D509" s="258">
        <f t="shared" si="54"/>
        <v>0.29149174948000001</v>
      </c>
      <c r="E509" s="258">
        <f t="shared" si="54"/>
        <v>0.28756979251999998</v>
      </c>
      <c r="F509" s="258">
        <f t="shared" si="46"/>
        <v>0.28756979251999998</v>
      </c>
      <c r="G509" s="258"/>
      <c r="H509" s="258"/>
      <c r="I509" s="258"/>
      <c r="J509" s="258">
        <f t="shared" si="55"/>
        <v>0.30373904000000007</v>
      </c>
      <c r="K509" s="258">
        <f t="shared" si="55"/>
        <v>0.306994143</v>
      </c>
      <c r="L509" s="258">
        <f t="shared" si="47"/>
        <v>0.30373904000000007</v>
      </c>
      <c r="M509" s="258"/>
      <c r="N509" s="258"/>
      <c r="O509" s="258"/>
      <c r="P509" s="258">
        <f t="shared" si="56"/>
        <v>0.33924454999999998</v>
      </c>
      <c r="Q509" s="258">
        <f t="shared" si="56"/>
        <v>0.34691867640000001</v>
      </c>
      <c r="R509" s="258">
        <f t="shared" si="48"/>
        <v>0.33924454999999998</v>
      </c>
      <c r="S509" s="258"/>
      <c r="T509" s="258">
        <f t="shared" si="57"/>
        <v>0.50019592341153607</v>
      </c>
      <c r="U509" s="258">
        <f t="shared" si="57"/>
        <v>0.49611415534638803</v>
      </c>
      <c r="V509" s="258">
        <f t="shared" si="57"/>
        <v>0.50360254511441993</v>
      </c>
      <c r="W509" s="258">
        <f t="shared" si="49"/>
        <v>0.49611415534638803</v>
      </c>
      <c r="X509" s="258"/>
      <c r="Y509" s="258"/>
      <c r="Z509" s="258"/>
      <c r="AA509" s="258"/>
    </row>
    <row r="510" spans="1:27" ht="14.25" hidden="1" customHeight="1">
      <c r="A510" s="125">
        <v>0.03</v>
      </c>
      <c r="B510" s="125">
        <v>0.48</v>
      </c>
      <c r="C510" s="125">
        <v>0.49</v>
      </c>
      <c r="D510" s="258">
        <f t="shared" si="54"/>
        <v>0.29135885031999997</v>
      </c>
      <c r="E510" s="258">
        <f t="shared" si="54"/>
        <v>0.28769612251999999</v>
      </c>
      <c r="F510" s="258">
        <f t="shared" si="46"/>
        <v>0.28769612251999999</v>
      </c>
      <c r="G510" s="258"/>
      <c r="H510" s="258"/>
      <c r="I510" s="258"/>
      <c r="J510" s="258">
        <f t="shared" si="55"/>
        <v>0.30360849900000003</v>
      </c>
      <c r="K510" s="258">
        <f t="shared" si="55"/>
        <v>0.307120473</v>
      </c>
      <c r="L510" s="258">
        <f t="shared" si="47"/>
        <v>0.30360849900000003</v>
      </c>
      <c r="M510" s="258"/>
      <c r="N510" s="258"/>
      <c r="O510" s="258"/>
      <c r="P510" s="258">
        <f t="shared" si="56"/>
        <v>0.33924791879999999</v>
      </c>
      <c r="Q510" s="258">
        <f t="shared" si="56"/>
        <v>0.3469153076</v>
      </c>
      <c r="R510" s="258">
        <f t="shared" si="48"/>
        <v>0.33924791879999999</v>
      </c>
      <c r="S510" s="258"/>
      <c r="T510" s="258">
        <f t="shared" si="57"/>
        <v>0.50002598348702398</v>
      </c>
      <c r="U510" s="258">
        <f t="shared" si="57"/>
        <v>0.49619670273718797</v>
      </c>
      <c r="V510" s="258">
        <f t="shared" si="57"/>
        <v>0.50368509991657995</v>
      </c>
      <c r="W510" s="258">
        <f t="shared" si="49"/>
        <v>0.49619670273718797</v>
      </c>
      <c r="X510" s="258"/>
      <c r="Y510" s="258"/>
      <c r="Z510" s="258"/>
      <c r="AA510" s="258"/>
    </row>
    <row r="511" spans="1:27" ht="14.25" hidden="1" customHeight="1">
      <c r="A511" s="125">
        <v>0.03</v>
      </c>
      <c r="B511" s="125">
        <v>0.49</v>
      </c>
      <c r="C511" s="125">
        <v>0.48</v>
      </c>
      <c r="D511" s="258">
        <f t="shared" si="54"/>
        <v>0.29122595116</v>
      </c>
      <c r="E511" s="258">
        <f t="shared" si="54"/>
        <v>0.28782245251999999</v>
      </c>
      <c r="F511" s="258">
        <f t="shared" si="46"/>
        <v>0.28782245251999999</v>
      </c>
      <c r="G511" s="258"/>
      <c r="H511" s="258"/>
      <c r="I511" s="258"/>
      <c r="J511" s="258">
        <f t="shared" si="55"/>
        <v>0.30347795800000005</v>
      </c>
      <c r="K511" s="258">
        <f t="shared" si="55"/>
        <v>0.30724680299999996</v>
      </c>
      <c r="L511" s="258">
        <f t="shared" si="47"/>
        <v>0.30347795800000005</v>
      </c>
      <c r="M511" s="258"/>
      <c r="N511" s="258"/>
      <c r="O511" s="258"/>
      <c r="P511" s="258">
        <f t="shared" si="56"/>
        <v>0.33925128760000001</v>
      </c>
      <c r="Q511" s="258">
        <f t="shared" si="56"/>
        <v>0.34691193880000004</v>
      </c>
      <c r="R511" s="258">
        <f t="shared" si="48"/>
        <v>0.33925128760000001</v>
      </c>
      <c r="S511" s="258"/>
      <c r="T511" s="258">
        <f t="shared" si="57"/>
        <v>0.49985604356251201</v>
      </c>
      <c r="U511" s="258">
        <f t="shared" si="57"/>
        <v>0.49627925012798801</v>
      </c>
      <c r="V511" s="258">
        <f t="shared" si="57"/>
        <v>0.50376765471873997</v>
      </c>
      <c r="W511" s="258">
        <f t="shared" si="49"/>
        <v>0.49627925012798801</v>
      </c>
      <c r="X511" s="258"/>
      <c r="Y511" s="258"/>
      <c r="Z511" s="258"/>
      <c r="AA511" s="258"/>
    </row>
    <row r="512" spans="1:27" ht="14.25" hidden="1" customHeight="1">
      <c r="A512" s="125">
        <v>0.03</v>
      </c>
      <c r="B512" s="125">
        <v>0.5</v>
      </c>
      <c r="C512" s="125">
        <v>0.47</v>
      </c>
      <c r="D512" s="258">
        <f t="shared" si="54"/>
        <v>0.29109305200000002</v>
      </c>
      <c r="E512" s="258">
        <f t="shared" si="54"/>
        <v>0.28794878252</v>
      </c>
      <c r="F512" s="258">
        <f t="shared" si="46"/>
        <v>0.28794878252</v>
      </c>
      <c r="G512" s="258"/>
      <c r="H512" s="258"/>
      <c r="I512" s="258"/>
      <c r="J512" s="258">
        <f t="shared" si="55"/>
        <v>0.30334741700000001</v>
      </c>
      <c r="K512" s="258">
        <f t="shared" si="55"/>
        <v>0.30737313300000002</v>
      </c>
      <c r="L512" s="258">
        <f t="shared" si="47"/>
        <v>0.30334741700000001</v>
      </c>
      <c r="M512" s="258"/>
      <c r="N512" s="258"/>
      <c r="O512" s="258"/>
      <c r="P512" s="258">
        <f t="shared" si="56"/>
        <v>0.33925465639999997</v>
      </c>
      <c r="Q512" s="258">
        <f t="shared" si="56"/>
        <v>0.34690856999999997</v>
      </c>
      <c r="R512" s="258">
        <f t="shared" si="48"/>
        <v>0.33925465639999997</v>
      </c>
      <c r="S512" s="258"/>
      <c r="T512" s="258">
        <f t="shared" si="57"/>
        <v>0.49968610363800003</v>
      </c>
      <c r="U512" s="258">
        <f t="shared" si="57"/>
        <v>0.49636179751878806</v>
      </c>
      <c r="V512" s="258">
        <f t="shared" si="57"/>
        <v>0.50385020952089987</v>
      </c>
      <c r="W512" s="258">
        <f t="shared" si="49"/>
        <v>0.49636179751878806</v>
      </c>
      <c r="X512" s="258"/>
      <c r="Y512" s="258"/>
      <c r="Z512" s="258"/>
      <c r="AA512" s="258"/>
    </row>
    <row r="513" spans="1:27" ht="14.25" hidden="1" customHeight="1">
      <c r="A513" s="125">
        <v>0.03</v>
      </c>
      <c r="B513" s="125">
        <v>0.51</v>
      </c>
      <c r="C513" s="125">
        <v>0.46</v>
      </c>
      <c r="D513" s="258">
        <f t="shared" si="54"/>
        <v>0.29096015283999999</v>
      </c>
      <c r="E513" s="258">
        <f t="shared" si="54"/>
        <v>0.28807511251999995</v>
      </c>
      <c r="F513" s="258">
        <f t="shared" si="46"/>
        <v>0.28807511251999995</v>
      </c>
      <c r="G513" s="258"/>
      <c r="H513" s="258"/>
      <c r="I513" s="258"/>
      <c r="J513" s="258">
        <f t="shared" si="55"/>
        <v>0.30321687600000002</v>
      </c>
      <c r="K513" s="258">
        <f t="shared" si="55"/>
        <v>0.30749946300000003</v>
      </c>
      <c r="L513" s="258">
        <f t="shared" si="47"/>
        <v>0.30321687600000002</v>
      </c>
      <c r="M513" s="258"/>
      <c r="N513" s="258"/>
      <c r="O513" s="258"/>
      <c r="P513" s="258">
        <f t="shared" si="56"/>
        <v>0.33925802520000004</v>
      </c>
      <c r="Q513" s="258">
        <f t="shared" si="56"/>
        <v>0.34690520120000001</v>
      </c>
      <c r="R513" s="258">
        <f t="shared" si="48"/>
        <v>0.33925802520000004</v>
      </c>
      <c r="S513" s="258"/>
      <c r="T513" s="258">
        <f t="shared" si="57"/>
        <v>0.49951616371348806</v>
      </c>
      <c r="U513" s="258">
        <f t="shared" si="57"/>
        <v>0.49644434490958811</v>
      </c>
      <c r="V513" s="258">
        <f t="shared" si="57"/>
        <v>0.50393276432306</v>
      </c>
      <c r="W513" s="258">
        <f t="shared" si="49"/>
        <v>0.49644434490958811</v>
      </c>
      <c r="X513" s="258"/>
      <c r="Y513" s="258"/>
      <c r="Z513" s="258"/>
      <c r="AA513" s="258"/>
    </row>
    <row r="514" spans="1:27" ht="14.25" hidden="1" customHeight="1">
      <c r="A514" s="125">
        <v>0.03</v>
      </c>
      <c r="B514" s="125">
        <v>0.52</v>
      </c>
      <c r="C514" s="125">
        <v>0.45</v>
      </c>
      <c r="D514" s="258">
        <f t="shared" si="54"/>
        <v>0.29082725368000001</v>
      </c>
      <c r="E514" s="258">
        <f t="shared" si="54"/>
        <v>0.28820144252000002</v>
      </c>
      <c r="F514" s="258">
        <f t="shared" si="46"/>
        <v>0.28820144252000002</v>
      </c>
      <c r="G514" s="258"/>
      <c r="H514" s="258"/>
      <c r="I514" s="258"/>
      <c r="J514" s="258">
        <f t="shared" si="55"/>
        <v>0.30308633500000004</v>
      </c>
      <c r="K514" s="258">
        <f t="shared" si="55"/>
        <v>0.30762579300000004</v>
      </c>
      <c r="L514" s="258">
        <f t="shared" si="47"/>
        <v>0.30308633500000004</v>
      </c>
      <c r="M514" s="258"/>
      <c r="N514" s="258"/>
      <c r="O514" s="258"/>
      <c r="P514" s="258">
        <f t="shared" si="56"/>
        <v>0.33926139399999999</v>
      </c>
      <c r="Q514" s="258">
        <f t="shared" si="56"/>
        <v>0.34690183240000005</v>
      </c>
      <c r="R514" s="258">
        <f t="shared" si="48"/>
        <v>0.33926139399999999</v>
      </c>
      <c r="S514" s="258"/>
      <c r="T514" s="258">
        <f t="shared" si="57"/>
        <v>0.49934622378897603</v>
      </c>
      <c r="U514" s="258">
        <f t="shared" si="57"/>
        <v>0.49652689230038805</v>
      </c>
      <c r="V514" s="258">
        <f t="shared" si="57"/>
        <v>0.50401531912521991</v>
      </c>
      <c r="W514" s="258">
        <f t="shared" si="49"/>
        <v>0.49652689230038805</v>
      </c>
      <c r="X514" s="258"/>
      <c r="Y514" s="258"/>
      <c r="Z514" s="258"/>
      <c r="AA514" s="258"/>
    </row>
    <row r="515" spans="1:27" ht="14.25" hidden="1" customHeight="1">
      <c r="A515" s="125">
        <v>0.03</v>
      </c>
      <c r="B515" s="125">
        <v>0.53</v>
      </c>
      <c r="C515" s="125">
        <v>0.44</v>
      </c>
      <c r="D515" s="258">
        <f t="shared" si="54"/>
        <v>0.29069435452000003</v>
      </c>
      <c r="E515" s="258">
        <f t="shared" si="54"/>
        <v>0.28832777251999997</v>
      </c>
      <c r="F515" s="258">
        <f t="shared" si="46"/>
        <v>0.28832777251999997</v>
      </c>
      <c r="G515" s="258"/>
      <c r="H515" s="258"/>
      <c r="I515" s="258"/>
      <c r="J515" s="258">
        <f t="shared" si="55"/>
        <v>0.30295579400000006</v>
      </c>
      <c r="K515" s="258">
        <f t="shared" si="55"/>
        <v>0.30775212299999999</v>
      </c>
      <c r="L515" s="258">
        <f t="shared" si="47"/>
        <v>0.30295579400000006</v>
      </c>
      <c r="M515" s="258"/>
      <c r="N515" s="258"/>
      <c r="O515" s="258"/>
      <c r="P515" s="258">
        <f t="shared" si="56"/>
        <v>0.33926476280000001</v>
      </c>
      <c r="Q515" s="258">
        <f t="shared" si="56"/>
        <v>0.34689846359999998</v>
      </c>
      <c r="R515" s="258">
        <f t="shared" si="48"/>
        <v>0.33926476280000001</v>
      </c>
      <c r="S515" s="258"/>
      <c r="T515" s="258">
        <f t="shared" si="57"/>
        <v>0.499176283864464</v>
      </c>
      <c r="U515" s="258">
        <f t="shared" si="57"/>
        <v>0.49660943969118809</v>
      </c>
      <c r="V515" s="258">
        <f t="shared" si="57"/>
        <v>0.50409787392737992</v>
      </c>
      <c r="W515" s="258">
        <f t="shared" si="49"/>
        <v>0.49660943969118809</v>
      </c>
      <c r="X515" s="258"/>
      <c r="Y515" s="258"/>
      <c r="Z515" s="258"/>
      <c r="AA515" s="258"/>
    </row>
    <row r="516" spans="1:27" ht="14.25" hidden="1" customHeight="1">
      <c r="A516" s="125">
        <v>0.03</v>
      </c>
      <c r="B516" s="125">
        <v>0.54</v>
      </c>
      <c r="C516" s="125">
        <v>0.43</v>
      </c>
      <c r="D516" s="258">
        <f t="shared" si="54"/>
        <v>0.29056145536</v>
      </c>
      <c r="E516" s="258">
        <f t="shared" si="54"/>
        <v>0.28845410251999998</v>
      </c>
      <c r="F516" s="258">
        <f t="shared" si="46"/>
        <v>0.28845410251999998</v>
      </c>
      <c r="G516" s="258"/>
      <c r="H516" s="258"/>
      <c r="I516" s="258"/>
      <c r="J516" s="258">
        <f t="shared" si="55"/>
        <v>0.30282525300000007</v>
      </c>
      <c r="K516" s="258">
        <f t="shared" si="55"/>
        <v>0.30787845300000005</v>
      </c>
      <c r="L516" s="258">
        <f t="shared" si="47"/>
        <v>0.30282525300000007</v>
      </c>
      <c r="M516" s="258"/>
      <c r="N516" s="258"/>
      <c r="O516" s="258"/>
      <c r="P516" s="258">
        <f t="shared" si="56"/>
        <v>0.33926813160000002</v>
      </c>
      <c r="Q516" s="258">
        <f t="shared" si="56"/>
        <v>0.34689509480000003</v>
      </c>
      <c r="R516" s="258">
        <f t="shared" si="48"/>
        <v>0.33926813160000002</v>
      </c>
      <c r="S516" s="258"/>
      <c r="T516" s="258">
        <f t="shared" si="57"/>
        <v>0.49900634393995202</v>
      </c>
      <c r="U516" s="258">
        <f t="shared" si="57"/>
        <v>0.49669198708198803</v>
      </c>
      <c r="V516" s="258">
        <f t="shared" si="57"/>
        <v>0.50418042872953994</v>
      </c>
      <c r="W516" s="258">
        <f t="shared" si="49"/>
        <v>0.49669198708198803</v>
      </c>
      <c r="X516" s="258"/>
      <c r="Y516" s="258"/>
      <c r="Z516" s="258"/>
      <c r="AA516" s="258"/>
    </row>
    <row r="517" spans="1:27" ht="14.25" hidden="1" customHeight="1">
      <c r="A517" s="125">
        <v>0.03</v>
      </c>
      <c r="B517" s="125">
        <v>0.55000000000000004</v>
      </c>
      <c r="C517" s="125">
        <v>0.42</v>
      </c>
      <c r="D517" s="258">
        <f t="shared" si="54"/>
        <v>0.29042855619999997</v>
      </c>
      <c r="E517" s="258">
        <f t="shared" si="54"/>
        <v>0.28858043251999999</v>
      </c>
      <c r="F517" s="258">
        <f t="shared" si="46"/>
        <v>0.28858043251999999</v>
      </c>
      <c r="G517" s="258"/>
      <c r="H517" s="258"/>
      <c r="I517" s="258"/>
      <c r="J517" s="258">
        <f t="shared" si="55"/>
        <v>0.30269471200000003</v>
      </c>
      <c r="K517" s="258">
        <f t="shared" si="55"/>
        <v>0.308004783</v>
      </c>
      <c r="L517" s="258">
        <f t="shared" si="47"/>
        <v>0.30269471200000003</v>
      </c>
      <c r="M517" s="258"/>
      <c r="N517" s="258"/>
      <c r="O517" s="258"/>
      <c r="P517" s="258">
        <f t="shared" si="56"/>
        <v>0.33927150039999998</v>
      </c>
      <c r="Q517" s="258">
        <f t="shared" si="56"/>
        <v>0.34689172600000001</v>
      </c>
      <c r="R517" s="258">
        <f t="shared" si="48"/>
        <v>0.33927150039999998</v>
      </c>
      <c r="S517" s="258"/>
      <c r="T517" s="258">
        <f t="shared" si="57"/>
        <v>0.49883640401544005</v>
      </c>
      <c r="U517" s="258">
        <f t="shared" si="57"/>
        <v>0.49677453447278802</v>
      </c>
      <c r="V517" s="258">
        <f t="shared" si="57"/>
        <v>0.50426298353169996</v>
      </c>
      <c r="W517" s="258">
        <f t="shared" si="49"/>
        <v>0.49677453447278802</v>
      </c>
      <c r="X517" s="258"/>
      <c r="Y517" s="258"/>
      <c r="Z517" s="258"/>
      <c r="AA517" s="258"/>
    </row>
    <row r="518" spans="1:27" ht="14.25" hidden="1" customHeight="1">
      <c r="A518" s="125">
        <v>0.03</v>
      </c>
      <c r="B518" s="125">
        <v>0.56000000000000005</v>
      </c>
      <c r="C518" s="125">
        <v>0.41</v>
      </c>
      <c r="D518" s="258">
        <f t="shared" si="54"/>
        <v>0.29029565704000004</v>
      </c>
      <c r="E518" s="258">
        <f t="shared" si="54"/>
        <v>0.28870676251999999</v>
      </c>
      <c r="F518" s="258">
        <f t="shared" si="46"/>
        <v>0.28870676251999999</v>
      </c>
      <c r="G518" s="258"/>
      <c r="H518" s="258"/>
      <c r="I518" s="258"/>
      <c r="J518" s="258">
        <f t="shared" si="55"/>
        <v>0.30256417099999999</v>
      </c>
      <c r="K518" s="258">
        <f t="shared" si="55"/>
        <v>0.30813111300000001</v>
      </c>
      <c r="L518" s="258">
        <f t="shared" si="47"/>
        <v>0.30256417099999999</v>
      </c>
      <c r="M518" s="258"/>
      <c r="N518" s="258"/>
      <c r="O518" s="258"/>
      <c r="P518" s="258">
        <f t="shared" si="56"/>
        <v>0.33927486920000005</v>
      </c>
      <c r="Q518" s="258">
        <f t="shared" si="56"/>
        <v>0.34688835720000005</v>
      </c>
      <c r="R518" s="258">
        <f t="shared" si="48"/>
        <v>0.33927486920000005</v>
      </c>
      <c r="S518" s="258"/>
      <c r="T518" s="258">
        <f t="shared" si="57"/>
        <v>0.49866646409092802</v>
      </c>
      <c r="U518" s="258">
        <f t="shared" si="57"/>
        <v>0.49685708186358801</v>
      </c>
      <c r="V518" s="258">
        <f t="shared" si="57"/>
        <v>0.50434553833385998</v>
      </c>
      <c r="W518" s="258">
        <f t="shared" si="49"/>
        <v>0.49685708186358801</v>
      </c>
      <c r="X518" s="258"/>
      <c r="Y518" s="258"/>
      <c r="Z518" s="258"/>
      <c r="AA518" s="258"/>
    </row>
    <row r="519" spans="1:27" ht="14.25" hidden="1" customHeight="1">
      <c r="A519" s="125">
        <v>0.03</v>
      </c>
      <c r="B519" s="125">
        <v>0.56999999999999995</v>
      </c>
      <c r="C519" s="125">
        <v>0.4</v>
      </c>
      <c r="D519" s="258">
        <f t="shared" si="54"/>
        <v>0.29016275788000001</v>
      </c>
      <c r="E519" s="258">
        <f t="shared" si="54"/>
        <v>0.28883309252</v>
      </c>
      <c r="F519" s="258">
        <f t="shared" si="46"/>
        <v>0.28883309252</v>
      </c>
      <c r="G519" s="258"/>
      <c r="H519" s="258"/>
      <c r="I519" s="258"/>
      <c r="J519" s="258">
        <f t="shared" si="55"/>
        <v>0.30243363000000001</v>
      </c>
      <c r="K519" s="258">
        <f t="shared" si="55"/>
        <v>0.30825744300000002</v>
      </c>
      <c r="L519" s="258">
        <f t="shared" si="47"/>
        <v>0.30243363000000001</v>
      </c>
      <c r="M519" s="258"/>
      <c r="N519" s="258"/>
      <c r="O519" s="258"/>
      <c r="P519" s="258">
        <f t="shared" si="56"/>
        <v>0.33927823800000001</v>
      </c>
      <c r="Q519" s="258">
        <f t="shared" si="56"/>
        <v>0.34688498840000004</v>
      </c>
      <c r="R519" s="258">
        <f t="shared" si="48"/>
        <v>0.33927823800000001</v>
      </c>
      <c r="S519" s="258"/>
      <c r="T519" s="258">
        <f t="shared" si="57"/>
        <v>0.49849652416641599</v>
      </c>
      <c r="U519" s="258">
        <f t="shared" si="57"/>
        <v>0.49693962925438806</v>
      </c>
      <c r="V519" s="258">
        <f t="shared" si="57"/>
        <v>0.50442809313601988</v>
      </c>
      <c r="W519" s="258">
        <f t="shared" si="49"/>
        <v>0.49693962925438806</v>
      </c>
      <c r="X519" s="258"/>
      <c r="Y519" s="258"/>
      <c r="Z519" s="258"/>
      <c r="AA519" s="258"/>
    </row>
    <row r="520" spans="1:27" ht="14.25" hidden="1" customHeight="1">
      <c r="A520" s="125">
        <v>0.03</v>
      </c>
      <c r="B520" s="125">
        <v>0.57999999999999996</v>
      </c>
      <c r="C520" s="125">
        <v>0.39</v>
      </c>
      <c r="D520" s="258">
        <f t="shared" si="54"/>
        <v>0.29002985871999998</v>
      </c>
      <c r="E520" s="258">
        <f t="shared" si="54"/>
        <v>0.28895942251999995</v>
      </c>
      <c r="F520" s="258">
        <f t="shared" si="46"/>
        <v>0.28895942251999995</v>
      </c>
      <c r="G520" s="258"/>
      <c r="H520" s="258"/>
      <c r="I520" s="258"/>
      <c r="J520" s="258">
        <f t="shared" si="55"/>
        <v>0.30230308900000002</v>
      </c>
      <c r="K520" s="258">
        <f t="shared" si="55"/>
        <v>0.30838377299999997</v>
      </c>
      <c r="L520" s="258">
        <f t="shared" si="47"/>
        <v>0.30230308900000002</v>
      </c>
      <c r="M520" s="258"/>
      <c r="N520" s="258"/>
      <c r="O520" s="258"/>
      <c r="P520" s="258">
        <f t="shared" si="56"/>
        <v>0.33928160679999997</v>
      </c>
      <c r="Q520" s="258">
        <f t="shared" si="56"/>
        <v>0.34688161959999997</v>
      </c>
      <c r="R520" s="258">
        <f t="shared" si="48"/>
        <v>0.33928160679999997</v>
      </c>
      <c r="S520" s="258"/>
      <c r="T520" s="258">
        <f t="shared" si="57"/>
        <v>0.49832658424190401</v>
      </c>
      <c r="U520" s="258">
        <f t="shared" si="57"/>
        <v>0.497022176645188</v>
      </c>
      <c r="V520" s="258">
        <f t="shared" si="57"/>
        <v>0.5045106479381799</v>
      </c>
      <c r="W520" s="258">
        <f t="shared" si="49"/>
        <v>0.497022176645188</v>
      </c>
      <c r="X520" s="258"/>
      <c r="Y520" s="258"/>
      <c r="Z520" s="258"/>
      <c r="AA520" s="258"/>
    </row>
    <row r="521" spans="1:27" ht="14.25" hidden="1" customHeight="1">
      <c r="A521" s="125">
        <v>0.03</v>
      </c>
      <c r="B521" s="125">
        <v>0.59</v>
      </c>
      <c r="C521" s="125">
        <v>0.38</v>
      </c>
      <c r="D521" s="258">
        <f t="shared" si="54"/>
        <v>0.28989695956</v>
      </c>
      <c r="E521" s="258">
        <f t="shared" si="54"/>
        <v>0.28908575252000002</v>
      </c>
      <c r="F521" s="258">
        <f t="shared" si="46"/>
        <v>0.28908575252000002</v>
      </c>
      <c r="G521" s="258"/>
      <c r="H521" s="258"/>
      <c r="I521" s="258"/>
      <c r="J521" s="258">
        <f t="shared" si="55"/>
        <v>0.30217254800000004</v>
      </c>
      <c r="K521" s="258">
        <f t="shared" si="55"/>
        <v>0.30851010299999998</v>
      </c>
      <c r="L521" s="258">
        <f t="shared" si="47"/>
        <v>0.30217254800000004</v>
      </c>
      <c r="M521" s="258"/>
      <c r="N521" s="258"/>
      <c r="O521" s="258"/>
      <c r="P521" s="258">
        <f t="shared" si="56"/>
        <v>0.33928497560000004</v>
      </c>
      <c r="Q521" s="258">
        <f t="shared" si="56"/>
        <v>0.34687825080000001</v>
      </c>
      <c r="R521" s="258">
        <f t="shared" si="48"/>
        <v>0.33928497560000004</v>
      </c>
      <c r="S521" s="258"/>
      <c r="T521" s="258">
        <f t="shared" si="57"/>
        <v>0.49815664431739198</v>
      </c>
      <c r="U521" s="258">
        <f t="shared" si="57"/>
        <v>0.49710472403598804</v>
      </c>
      <c r="V521" s="258">
        <f t="shared" si="57"/>
        <v>0.50459320274033992</v>
      </c>
      <c r="W521" s="258">
        <f t="shared" si="49"/>
        <v>0.49710472403598804</v>
      </c>
      <c r="X521" s="258"/>
      <c r="Y521" s="258"/>
      <c r="Z521" s="258"/>
      <c r="AA521" s="258"/>
    </row>
    <row r="522" spans="1:27" ht="14.25" hidden="1" customHeight="1">
      <c r="A522" s="125">
        <v>0.03</v>
      </c>
      <c r="B522" s="125">
        <v>0.6</v>
      </c>
      <c r="C522" s="125">
        <v>0.37</v>
      </c>
      <c r="D522" s="258">
        <f t="shared" si="54"/>
        <v>0.28976406040000002</v>
      </c>
      <c r="E522" s="258">
        <f t="shared" si="54"/>
        <v>0.28921208251999997</v>
      </c>
      <c r="F522" s="258">
        <f t="shared" si="46"/>
        <v>0.28921208251999997</v>
      </c>
      <c r="G522" s="258"/>
      <c r="H522" s="258"/>
      <c r="I522" s="258"/>
      <c r="J522" s="258">
        <f t="shared" si="55"/>
        <v>0.30204200700000006</v>
      </c>
      <c r="K522" s="258">
        <f t="shared" si="55"/>
        <v>0.30863643299999999</v>
      </c>
      <c r="L522" s="258">
        <f t="shared" si="47"/>
        <v>0.30204200700000006</v>
      </c>
      <c r="M522" s="258"/>
      <c r="N522" s="258"/>
      <c r="O522" s="258"/>
      <c r="P522" s="258">
        <f t="shared" si="56"/>
        <v>0.3392883444</v>
      </c>
      <c r="Q522" s="258">
        <f t="shared" si="56"/>
        <v>0.34687488200000005</v>
      </c>
      <c r="R522" s="258">
        <f t="shared" si="48"/>
        <v>0.3392883444</v>
      </c>
      <c r="S522" s="258"/>
      <c r="T522" s="258">
        <f t="shared" si="57"/>
        <v>0.49798670439288001</v>
      </c>
      <c r="U522" s="258">
        <f t="shared" si="57"/>
        <v>0.49718727142678804</v>
      </c>
      <c r="V522" s="258">
        <f t="shared" si="57"/>
        <v>0.50467575754249994</v>
      </c>
      <c r="W522" s="258">
        <f t="shared" si="49"/>
        <v>0.49718727142678804</v>
      </c>
      <c r="X522" s="258"/>
      <c r="Y522" s="258"/>
      <c r="Z522" s="258"/>
      <c r="AA522" s="258"/>
    </row>
    <row r="523" spans="1:27" ht="14.25" hidden="1" customHeight="1">
      <c r="A523" s="125">
        <v>0.03</v>
      </c>
      <c r="B523" s="125">
        <v>0.61</v>
      </c>
      <c r="C523" s="125">
        <v>0.36</v>
      </c>
      <c r="D523" s="258">
        <f t="shared" si="54"/>
        <v>0.28963116123999999</v>
      </c>
      <c r="E523" s="258">
        <f t="shared" si="54"/>
        <v>0.28933841251999998</v>
      </c>
      <c r="F523" s="258">
        <f t="shared" si="46"/>
        <v>0.28933841251999998</v>
      </c>
      <c r="G523" s="258"/>
      <c r="H523" s="258"/>
      <c r="I523" s="258"/>
      <c r="J523" s="258">
        <f t="shared" si="55"/>
        <v>0.30191146600000002</v>
      </c>
      <c r="K523" s="258">
        <f t="shared" si="55"/>
        <v>0.308762763</v>
      </c>
      <c r="L523" s="258">
        <f t="shared" si="47"/>
        <v>0.30191146600000002</v>
      </c>
      <c r="M523" s="258"/>
      <c r="N523" s="258"/>
      <c r="O523" s="258"/>
      <c r="P523" s="258">
        <f t="shared" si="56"/>
        <v>0.33929171320000001</v>
      </c>
      <c r="Q523" s="258">
        <f t="shared" si="56"/>
        <v>0.34687151320000004</v>
      </c>
      <c r="R523" s="258">
        <f t="shared" si="48"/>
        <v>0.33929171320000001</v>
      </c>
      <c r="S523" s="258"/>
      <c r="T523" s="258">
        <f t="shared" si="57"/>
        <v>0.49781676446836798</v>
      </c>
      <c r="U523" s="258">
        <f t="shared" si="57"/>
        <v>0.49726981881758803</v>
      </c>
      <c r="V523" s="258">
        <f t="shared" si="57"/>
        <v>0.50475831234465995</v>
      </c>
      <c r="W523" s="258">
        <f t="shared" si="49"/>
        <v>0.49726981881758803</v>
      </c>
      <c r="X523" s="258"/>
      <c r="Y523" s="258"/>
      <c r="Z523" s="258"/>
      <c r="AA523" s="258"/>
    </row>
    <row r="524" spans="1:27" ht="14.25" hidden="1" customHeight="1">
      <c r="A524" s="125">
        <v>0.03</v>
      </c>
      <c r="B524" s="125">
        <v>0.62</v>
      </c>
      <c r="C524" s="125">
        <v>0.35</v>
      </c>
      <c r="D524" s="258">
        <f t="shared" si="54"/>
        <v>0.28949826208000001</v>
      </c>
      <c r="E524" s="258">
        <f t="shared" si="54"/>
        <v>0.28946474251999998</v>
      </c>
      <c r="F524" s="258">
        <f t="shared" si="46"/>
        <v>0.28946474251999998</v>
      </c>
      <c r="G524" s="258"/>
      <c r="H524" s="258"/>
      <c r="I524" s="258"/>
      <c r="J524" s="258">
        <f t="shared" si="55"/>
        <v>0.30178092500000003</v>
      </c>
      <c r="K524" s="258">
        <f t="shared" si="55"/>
        <v>0.308889093</v>
      </c>
      <c r="L524" s="258">
        <f t="shared" si="47"/>
        <v>0.30178092500000003</v>
      </c>
      <c r="M524" s="258"/>
      <c r="N524" s="258"/>
      <c r="O524" s="258"/>
      <c r="P524" s="258">
        <f t="shared" si="56"/>
        <v>0.33929508200000003</v>
      </c>
      <c r="Q524" s="258">
        <f t="shared" si="56"/>
        <v>0.34686814440000002</v>
      </c>
      <c r="R524" s="258">
        <f t="shared" si="48"/>
        <v>0.33929508200000003</v>
      </c>
      <c r="S524" s="258"/>
      <c r="T524" s="258">
        <f t="shared" si="57"/>
        <v>0.497646824543856</v>
      </c>
      <c r="U524" s="258">
        <f t="shared" si="57"/>
        <v>0.49735236620838802</v>
      </c>
      <c r="V524" s="258">
        <f t="shared" si="57"/>
        <v>0.50484086714681997</v>
      </c>
      <c r="W524" s="258">
        <f t="shared" si="49"/>
        <v>0.49735236620838802</v>
      </c>
      <c r="X524" s="258"/>
      <c r="Y524" s="258"/>
      <c r="Z524" s="258"/>
      <c r="AA524" s="258"/>
    </row>
    <row r="525" spans="1:27" ht="14.25" hidden="1" customHeight="1">
      <c r="A525" s="125">
        <v>0.03</v>
      </c>
      <c r="B525" s="125">
        <v>0.63</v>
      </c>
      <c r="C525" s="125">
        <v>0.34</v>
      </c>
      <c r="D525" s="258">
        <f t="shared" si="54"/>
        <v>0.28936536292000004</v>
      </c>
      <c r="E525" s="258">
        <f t="shared" si="54"/>
        <v>0.28959107251999999</v>
      </c>
      <c r="F525" s="258">
        <f t="shared" si="46"/>
        <v>0.28936536292000004</v>
      </c>
      <c r="G525" s="258"/>
      <c r="H525" s="258"/>
      <c r="I525" s="258"/>
      <c r="J525" s="258">
        <f t="shared" si="55"/>
        <v>0.30165038400000005</v>
      </c>
      <c r="K525" s="258">
        <f t="shared" si="55"/>
        <v>0.30901542300000001</v>
      </c>
      <c r="L525" s="258">
        <f t="shared" si="47"/>
        <v>0.30165038400000005</v>
      </c>
      <c r="M525" s="258"/>
      <c r="N525" s="258"/>
      <c r="O525" s="258"/>
      <c r="P525" s="258">
        <f t="shared" si="56"/>
        <v>0.33929845080000004</v>
      </c>
      <c r="Q525" s="258">
        <f t="shared" si="56"/>
        <v>0.34686477560000006</v>
      </c>
      <c r="R525" s="258">
        <f t="shared" si="48"/>
        <v>0.33929845080000004</v>
      </c>
      <c r="S525" s="258"/>
      <c r="T525" s="258">
        <f t="shared" si="57"/>
        <v>0.49747688461934403</v>
      </c>
      <c r="U525" s="258">
        <f t="shared" si="57"/>
        <v>0.49743491359918807</v>
      </c>
      <c r="V525" s="258">
        <f t="shared" si="57"/>
        <v>0.50492342194897999</v>
      </c>
      <c r="W525" s="258">
        <f t="shared" si="49"/>
        <v>0.49743491359918807</v>
      </c>
      <c r="X525" s="258"/>
      <c r="Y525" s="258"/>
      <c r="Z525" s="258"/>
      <c r="AA525" s="258"/>
    </row>
    <row r="526" spans="1:27" ht="14.25" hidden="1" customHeight="1">
      <c r="A526" s="125">
        <v>0.03</v>
      </c>
      <c r="B526" s="125">
        <v>0.64</v>
      </c>
      <c r="C526" s="125">
        <v>0.33</v>
      </c>
      <c r="D526" s="258">
        <f t="shared" si="54"/>
        <v>0.28923246376</v>
      </c>
      <c r="E526" s="258">
        <f t="shared" si="54"/>
        <v>0.28971740252</v>
      </c>
      <c r="F526" s="258">
        <f t="shared" si="46"/>
        <v>0.28923246376</v>
      </c>
      <c r="G526" s="258"/>
      <c r="H526" s="258"/>
      <c r="I526" s="258"/>
      <c r="J526" s="258">
        <f t="shared" si="55"/>
        <v>0.30151984300000007</v>
      </c>
      <c r="K526" s="258">
        <f t="shared" si="55"/>
        <v>0.30914175300000002</v>
      </c>
      <c r="L526" s="258">
        <f t="shared" si="47"/>
        <v>0.30151984300000007</v>
      </c>
      <c r="M526" s="258"/>
      <c r="N526" s="258"/>
      <c r="O526" s="258"/>
      <c r="P526" s="258">
        <f t="shared" si="56"/>
        <v>0.33930181960000005</v>
      </c>
      <c r="Q526" s="258">
        <f t="shared" si="56"/>
        <v>0.34686140680000005</v>
      </c>
      <c r="R526" s="258">
        <f t="shared" si="48"/>
        <v>0.33930181960000005</v>
      </c>
      <c r="S526" s="258"/>
      <c r="T526" s="258">
        <f t="shared" si="57"/>
        <v>0.49730694469483205</v>
      </c>
      <c r="U526" s="258">
        <f t="shared" si="57"/>
        <v>0.49751746098998806</v>
      </c>
      <c r="V526" s="258">
        <f t="shared" si="57"/>
        <v>0.5050059767511399</v>
      </c>
      <c r="W526" s="258">
        <f t="shared" si="49"/>
        <v>0.49730694469483205</v>
      </c>
      <c r="X526" s="258"/>
      <c r="Y526" s="258"/>
      <c r="Z526" s="258"/>
      <c r="AA526" s="258"/>
    </row>
    <row r="527" spans="1:27" ht="14.25" hidden="1" customHeight="1">
      <c r="A527" s="125">
        <v>0.03</v>
      </c>
      <c r="B527" s="125">
        <v>0.65</v>
      </c>
      <c r="C527" s="125">
        <v>0.32</v>
      </c>
      <c r="D527" s="258">
        <f t="shared" si="54"/>
        <v>0.28909956460000003</v>
      </c>
      <c r="E527" s="258">
        <f t="shared" si="54"/>
        <v>0.28984373252000001</v>
      </c>
      <c r="F527" s="258">
        <f t="shared" si="46"/>
        <v>0.28909956460000003</v>
      </c>
      <c r="G527" s="258"/>
      <c r="H527" s="258"/>
      <c r="I527" s="258"/>
      <c r="J527" s="258">
        <f t="shared" si="55"/>
        <v>0.30138930200000003</v>
      </c>
      <c r="K527" s="258">
        <f t="shared" si="55"/>
        <v>0.30926808299999997</v>
      </c>
      <c r="L527" s="258">
        <f t="shared" si="47"/>
        <v>0.30138930200000003</v>
      </c>
      <c r="M527" s="258"/>
      <c r="N527" s="258"/>
      <c r="O527" s="258"/>
      <c r="P527" s="258">
        <f t="shared" si="56"/>
        <v>0.33930518840000001</v>
      </c>
      <c r="Q527" s="258">
        <f t="shared" si="56"/>
        <v>0.34685803800000004</v>
      </c>
      <c r="R527" s="258">
        <f t="shared" si="48"/>
        <v>0.33930518840000001</v>
      </c>
      <c r="S527" s="258"/>
      <c r="T527" s="258">
        <f t="shared" si="57"/>
        <v>0.49713700477032002</v>
      </c>
      <c r="U527" s="258">
        <f t="shared" si="57"/>
        <v>0.49760000838078805</v>
      </c>
      <c r="V527" s="258">
        <f t="shared" si="57"/>
        <v>0.50508853155330002</v>
      </c>
      <c r="W527" s="258">
        <f t="shared" si="49"/>
        <v>0.49713700477032002</v>
      </c>
      <c r="X527" s="258"/>
      <c r="Y527" s="258"/>
      <c r="Z527" s="258"/>
      <c r="AA527" s="258"/>
    </row>
    <row r="528" spans="1:27" ht="14.25" hidden="1" customHeight="1">
      <c r="A528" s="125">
        <v>0.03</v>
      </c>
      <c r="B528" s="125">
        <v>0.66</v>
      </c>
      <c r="C528" s="125">
        <v>0.31</v>
      </c>
      <c r="D528" s="258">
        <f t="shared" si="54"/>
        <v>0.28896666543999999</v>
      </c>
      <c r="E528" s="258">
        <f t="shared" si="54"/>
        <v>0.28997006252000002</v>
      </c>
      <c r="F528" s="258">
        <f t="shared" si="46"/>
        <v>0.28896666543999999</v>
      </c>
      <c r="G528" s="258"/>
      <c r="H528" s="258"/>
      <c r="I528" s="258"/>
      <c r="J528" s="258">
        <f t="shared" si="55"/>
        <v>0.30125876100000004</v>
      </c>
      <c r="K528" s="258">
        <f t="shared" si="55"/>
        <v>0.30939441300000003</v>
      </c>
      <c r="L528" s="258">
        <f t="shared" si="47"/>
        <v>0.30125876100000004</v>
      </c>
      <c r="M528" s="258"/>
      <c r="N528" s="258"/>
      <c r="O528" s="258"/>
      <c r="P528" s="258">
        <f t="shared" si="56"/>
        <v>0.33930855720000003</v>
      </c>
      <c r="Q528" s="258">
        <f t="shared" si="56"/>
        <v>0.34685466920000002</v>
      </c>
      <c r="R528" s="258">
        <f t="shared" si="48"/>
        <v>0.33930855720000003</v>
      </c>
      <c r="S528" s="258"/>
      <c r="T528" s="258">
        <f t="shared" si="57"/>
        <v>0.49696706484580799</v>
      </c>
      <c r="U528" s="258">
        <f t="shared" si="57"/>
        <v>0.49768255577158804</v>
      </c>
      <c r="V528" s="258">
        <f t="shared" si="57"/>
        <v>0.50517108635545993</v>
      </c>
      <c r="W528" s="258">
        <f t="shared" si="49"/>
        <v>0.49696706484580799</v>
      </c>
      <c r="X528" s="258"/>
      <c r="Y528" s="258"/>
      <c r="Z528" s="258"/>
      <c r="AA528" s="258"/>
    </row>
    <row r="529" spans="1:27" ht="14.25" hidden="1" customHeight="1">
      <c r="A529" s="125">
        <v>0.03</v>
      </c>
      <c r="B529" s="125">
        <v>0.67</v>
      </c>
      <c r="C529" s="125">
        <v>0.3</v>
      </c>
      <c r="D529" s="258">
        <f t="shared" si="54"/>
        <v>0.28883376628000001</v>
      </c>
      <c r="E529" s="258">
        <f t="shared" si="54"/>
        <v>0.29009639252000002</v>
      </c>
      <c r="F529" s="258">
        <f t="shared" si="46"/>
        <v>0.28883376628000001</v>
      </c>
      <c r="G529" s="258"/>
      <c r="H529" s="258"/>
      <c r="I529" s="258"/>
      <c r="J529" s="258">
        <f t="shared" si="55"/>
        <v>0.30112822000000006</v>
      </c>
      <c r="K529" s="258">
        <f t="shared" si="55"/>
        <v>0.30952074299999999</v>
      </c>
      <c r="L529" s="258">
        <f t="shared" si="47"/>
        <v>0.30112822000000006</v>
      </c>
      <c r="M529" s="258"/>
      <c r="N529" s="258"/>
      <c r="O529" s="258"/>
      <c r="P529" s="258">
        <f t="shared" si="56"/>
        <v>0.33931192600000004</v>
      </c>
      <c r="Q529" s="258">
        <f t="shared" si="56"/>
        <v>0.34685130040000001</v>
      </c>
      <c r="R529" s="258">
        <f t="shared" si="48"/>
        <v>0.33931192600000004</v>
      </c>
      <c r="S529" s="258"/>
      <c r="T529" s="258">
        <f t="shared" si="57"/>
        <v>0.49679712492129602</v>
      </c>
      <c r="U529" s="258">
        <f t="shared" si="57"/>
        <v>0.49776510316238809</v>
      </c>
      <c r="V529" s="258">
        <f t="shared" si="57"/>
        <v>0.50525364115761995</v>
      </c>
      <c r="W529" s="258">
        <f t="shared" si="49"/>
        <v>0.49679712492129602</v>
      </c>
      <c r="X529" s="258"/>
      <c r="Y529" s="258"/>
      <c r="Z529" s="258"/>
      <c r="AA529" s="258"/>
    </row>
    <row r="530" spans="1:27" ht="14.25" hidden="1" customHeight="1">
      <c r="A530" s="125">
        <v>0.03</v>
      </c>
      <c r="B530" s="125">
        <v>0.68</v>
      </c>
      <c r="C530" s="125">
        <v>0.28999999999999998</v>
      </c>
      <c r="D530" s="258">
        <f t="shared" si="54"/>
        <v>0.28870086712000004</v>
      </c>
      <c r="E530" s="258">
        <f t="shared" si="54"/>
        <v>0.29022272252000003</v>
      </c>
      <c r="F530" s="258">
        <f t="shared" si="46"/>
        <v>0.28870086712000004</v>
      </c>
      <c r="G530" s="258"/>
      <c r="H530" s="258"/>
      <c r="I530" s="258"/>
      <c r="J530" s="258">
        <f t="shared" si="55"/>
        <v>0.30099767900000002</v>
      </c>
      <c r="K530" s="258">
        <f t="shared" si="55"/>
        <v>0.30964707299999999</v>
      </c>
      <c r="L530" s="258">
        <f t="shared" si="47"/>
        <v>0.30099767900000002</v>
      </c>
      <c r="M530" s="258"/>
      <c r="N530" s="258"/>
      <c r="O530" s="258"/>
      <c r="P530" s="258">
        <f t="shared" si="56"/>
        <v>0.3393152948</v>
      </c>
      <c r="Q530" s="258">
        <f t="shared" si="56"/>
        <v>0.34684793160000005</v>
      </c>
      <c r="R530" s="258">
        <f t="shared" si="48"/>
        <v>0.3393152948</v>
      </c>
      <c r="S530" s="258"/>
      <c r="T530" s="258">
        <f t="shared" si="57"/>
        <v>0.49662718499678404</v>
      </c>
      <c r="U530" s="258">
        <f t="shared" si="57"/>
        <v>0.49784765055318803</v>
      </c>
      <c r="V530" s="258">
        <f t="shared" si="57"/>
        <v>0.50533619595977997</v>
      </c>
      <c r="W530" s="258">
        <f t="shared" si="49"/>
        <v>0.49662718499678404</v>
      </c>
      <c r="X530" s="258"/>
      <c r="Y530" s="258"/>
      <c r="Z530" s="258"/>
      <c r="AA530" s="258"/>
    </row>
    <row r="531" spans="1:27" ht="14.25" hidden="1" customHeight="1">
      <c r="A531" s="125">
        <v>0.03</v>
      </c>
      <c r="B531" s="125">
        <v>0.69</v>
      </c>
      <c r="C531" s="125">
        <v>0.28000000000000003</v>
      </c>
      <c r="D531" s="258">
        <f t="shared" si="54"/>
        <v>0.28856796795999995</v>
      </c>
      <c r="E531" s="258">
        <f t="shared" si="54"/>
        <v>0.29034905251999998</v>
      </c>
      <c r="F531" s="258">
        <f t="shared" si="46"/>
        <v>0.28856796795999995</v>
      </c>
      <c r="G531" s="258"/>
      <c r="H531" s="258"/>
      <c r="I531" s="258"/>
      <c r="J531" s="258">
        <f t="shared" si="55"/>
        <v>0.30086713800000003</v>
      </c>
      <c r="K531" s="258">
        <f t="shared" si="55"/>
        <v>0.309773403</v>
      </c>
      <c r="L531" s="258">
        <f t="shared" si="47"/>
        <v>0.30086713800000003</v>
      </c>
      <c r="M531" s="258"/>
      <c r="N531" s="258"/>
      <c r="O531" s="258"/>
      <c r="P531" s="258">
        <f t="shared" si="56"/>
        <v>0.33931866360000001</v>
      </c>
      <c r="Q531" s="258">
        <f t="shared" si="56"/>
        <v>0.34684456280000003</v>
      </c>
      <c r="R531" s="258">
        <f t="shared" si="48"/>
        <v>0.33931866360000001</v>
      </c>
      <c r="S531" s="258"/>
      <c r="T531" s="258">
        <f t="shared" si="57"/>
        <v>0.49645724507227196</v>
      </c>
      <c r="U531" s="258">
        <f t="shared" si="57"/>
        <v>0.49793019794398802</v>
      </c>
      <c r="V531" s="258">
        <f t="shared" si="57"/>
        <v>0.50541875076193987</v>
      </c>
      <c r="W531" s="258">
        <f t="shared" si="49"/>
        <v>0.49645724507227196</v>
      </c>
      <c r="X531" s="258"/>
      <c r="Y531" s="258"/>
      <c r="Z531" s="258"/>
      <c r="AA531" s="258"/>
    </row>
    <row r="532" spans="1:27" ht="14.25" hidden="1" customHeight="1">
      <c r="A532" s="125">
        <v>0.03</v>
      </c>
      <c r="B532" s="125">
        <v>0.7</v>
      </c>
      <c r="C532" s="125">
        <v>0.27</v>
      </c>
      <c r="D532" s="258">
        <f t="shared" si="54"/>
        <v>0.28843506880000003</v>
      </c>
      <c r="E532" s="258">
        <f t="shared" si="54"/>
        <v>0.29047538251999994</v>
      </c>
      <c r="F532" s="258">
        <f t="shared" si="46"/>
        <v>0.28843506880000003</v>
      </c>
      <c r="G532" s="258"/>
      <c r="H532" s="258"/>
      <c r="I532" s="258"/>
      <c r="J532" s="258">
        <f t="shared" si="55"/>
        <v>0.30073659699999999</v>
      </c>
      <c r="K532" s="258">
        <f t="shared" si="55"/>
        <v>0.30989973299999996</v>
      </c>
      <c r="L532" s="258">
        <f t="shared" si="47"/>
        <v>0.30073659699999999</v>
      </c>
      <c r="M532" s="258"/>
      <c r="N532" s="258"/>
      <c r="O532" s="258"/>
      <c r="P532" s="258">
        <f t="shared" si="56"/>
        <v>0.33932203240000003</v>
      </c>
      <c r="Q532" s="258">
        <f t="shared" si="56"/>
        <v>0.34684119400000002</v>
      </c>
      <c r="R532" s="258">
        <f t="shared" si="48"/>
        <v>0.33932203240000003</v>
      </c>
      <c r="S532" s="258"/>
      <c r="T532" s="258">
        <f t="shared" si="57"/>
        <v>0.49628730514775998</v>
      </c>
      <c r="U532" s="258">
        <f t="shared" si="57"/>
        <v>0.49801274533478801</v>
      </c>
      <c r="V532" s="258">
        <f t="shared" si="57"/>
        <v>0.5055013055641</v>
      </c>
      <c r="W532" s="258">
        <f t="shared" si="49"/>
        <v>0.49628730514775998</v>
      </c>
      <c r="X532" s="258"/>
      <c r="Y532" s="258"/>
      <c r="Z532" s="258"/>
      <c r="AA532" s="258"/>
    </row>
    <row r="533" spans="1:27" ht="14.25" hidden="1" customHeight="1">
      <c r="A533" s="125">
        <v>0.03</v>
      </c>
      <c r="B533" s="125">
        <v>0.71</v>
      </c>
      <c r="C533" s="125">
        <v>0.26</v>
      </c>
      <c r="D533" s="258">
        <f t="shared" si="54"/>
        <v>0.28830216963999999</v>
      </c>
      <c r="E533" s="258">
        <f t="shared" si="54"/>
        <v>0.29060171252</v>
      </c>
      <c r="F533" s="258">
        <f t="shared" si="46"/>
        <v>0.28830216963999999</v>
      </c>
      <c r="G533" s="258"/>
      <c r="H533" s="258"/>
      <c r="I533" s="258"/>
      <c r="J533" s="258">
        <f t="shared" si="55"/>
        <v>0.30060605600000001</v>
      </c>
      <c r="K533" s="258">
        <f t="shared" si="55"/>
        <v>0.31002606299999996</v>
      </c>
      <c r="L533" s="258">
        <f t="shared" si="47"/>
        <v>0.30060605600000001</v>
      </c>
      <c r="M533" s="258"/>
      <c r="N533" s="258"/>
      <c r="O533" s="258"/>
      <c r="P533" s="258">
        <f t="shared" si="56"/>
        <v>0.33932540119999999</v>
      </c>
      <c r="Q533" s="258">
        <f t="shared" si="56"/>
        <v>0.34683782520000006</v>
      </c>
      <c r="R533" s="258">
        <f t="shared" si="48"/>
        <v>0.33932540119999999</v>
      </c>
      <c r="S533" s="258"/>
      <c r="T533" s="258">
        <f t="shared" si="57"/>
        <v>0.49611736522324801</v>
      </c>
      <c r="U533" s="258">
        <f t="shared" si="57"/>
        <v>0.498095292725588</v>
      </c>
      <c r="V533" s="258">
        <f t="shared" si="57"/>
        <v>0.50558386036625991</v>
      </c>
      <c r="W533" s="258">
        <f t="shared" si="49"/>
        <v>0.49611736522324801</v>
      </c>
      <c r="X533" s="258"/>
      <c r="Y533" s="258"/>
      <c r="Z533" s="258"/>
      <c r="AA533" s="258"/>
    </row>
    <row r="534" spans="1:27" ht="14.25" hidden="1" customHeight="1">
      <c r="A534" s="125">
        <v>0.03</v>
      </c>
      <c r="B534" s="125">
        <v>0.72</v>
      </c>
      <c r="C534" s="125">
        <v>0.25</v>
      </c>
      <c r="D534" s="258">
        <f t="shared" si="54"/>
        <v>0.28816927048000002</v>
      </c>
      <c r="E534" s="258">
        <f t="shared" si="54"/>
        <v>0.29072804251999995</v>
      </c>
      <c r="F534" s="258">
        <f t="shared" si="46"/>
        <v>0.28816927048000002</v>
      </c>
      <c r="G534" s="258"/>
      <c r="H534" s="258"/>
      <c r="I534" s="258"/>
      <c r="J534" s="258">
        <f t="shared" si="55"/>
        <v>0.30047551500000003</v>
      </c>
      <c r="K534" s="258">
        <f t="shared" si="55"/>
        <v>0.31015239299999997</v>
      </c>
      <c r="L534" s="258">
        <f t="shared" si="47"/>
        <v>0.30047551500000003</v>
      </c>
      <c r="M534" s="258"/>
      <c r="N534" s="258"/>
      <c r="O534" s="258"/>
      <c r="P534" s="258">
        <f t="shared" si="56"/>
        <v>0.33932877000000006</v>
      </c>
      <c r="Q534" s="258">
        <f t="shared" si="56"/>
        <v>0.34683445640000005</v>
      </c>
      <c r="R534" s="258">
        <f t="shared" si="48"/>
        <v>0.33932877000000006</v>
      </c>
      <c r="S534" s="258"/>
      <c r="T534" s="258">
        <f t="shared" si="57"/>
        <v>0.49594742529873598</v>
      </c>
      <c r="U534" s="258">
        <f t="shared" si="57"/>
        <v>0.49817784011638799</v>
      </c>
      <c r="V534" s="258">
        <f t="shared" si="57"/>
        <v>0.50566641516841992</v>
      </c>
      <c r="W534" s="258">
        <f t="shared" si="49"/>
        <v>0.49594742529873598</v>
      </c>
      <c r="X534" s="258"/>
      <c r="Y534" s="258"/>
      <c r="Z534" s="258"/>
      <c r="AA534" s="258"/>
    </row>
    <row r="535" spans="1:27" ht="14.25" hidden="1" customHeight="1">
      <c r="A535" s="125">
        <v>0.03</v>
      </c>
      <c r="B535" s="125">
        <v>0.73</v>
      </c>
      <c r="C535" s="125">
        <v>0.24</v>
      </c>
      <c r="D535" s="258">
        <f t="shared" si="54"/>
        <v>0.28803637131999998</v>
      </c>
      <c r="E535" s="258">
        <f t="shared" si="54"/>
        <v>0.29085437251999996</v>
      </c>
      <c r="F535" s="258">
        <f t="shared" si="46"/>
        <v>0.28803637131999998</v>
      </c>
      <c r="G535" s="258"/>
      <c r="H535" s="258"/>
      <c r="I535" s="258"/>
      <c r="J535" s="258">
        <f t="shared" si="55"/>
        <v>0.30034497400000004</v>
      </c>
      <c r="K535" s="258">
        <f t="shared" si="55"/>
        <v>0.31027872299999998</v>
      </c>
      <c r="L535" s="258">
        <f t="shared" si="47"/>
        <v>0.30034497400000004</v>
      </c>
      <c r="M535" s="258"/>
      <c r="N535" s="258"/>
      <c r="O535" s="258"/>
      <c r="P535" s="258">
        <f t="shared" si="56"/>
        <v>0.33933213880000002</v>
      </c>
      <c r="Q535" s="258">
        <f t="shared" si="56"/>
        <v>0.34683108760000003</v>
      </c>
      <c r="R535" s="258">
        <f t="shared" si="48"/>
        <v>0.33933213880000002</v>
      </c>
      <c r="S535" s="258"/>
      <c r="T535" s="258">
        <f t="shared" si="57"/>
        <v>0.49577748537422395</v>
      </c>
      <c r="U535" s="258">
        <f t="shared" si="57"/>
        <v>0.49826038750718804</v>
      </c>
      <c r="V535" s="258">
        <f t="shared" si="57"/>
        <v>0.50574896997057994</v>
      </c>
      <c r="W535" s="258">
        <f t="shared" si="49"/>
        <v>0.49577748537422395</v>
      </c>
      <c r="X535" s="258"/>
      <c r="Y535" s="258"/>
      <c r="Z535" s="258"/>
      <c r="AA535" s="258"/>
    </row>
    <row r="536" spans="1:27" ht="14.25" hidden="1" customHeight="1">
      <c r="A536" s="125">
        <v>0.03</v>
      </c>
      <c r="B536" s="125">
        <v>0.74</v>
      </c>
      <c r="C536" s="125">
        <v>0.23</v>
      </c>
      <c r="D536" s="258">
        <f t="shared" si="54"/>
        <v>0.28790347216000001</v>
      </c>
      <c r="E536" s="258">
        <f t="shared" si="54"/>
        <v>0.29098070251999997</v>
      </c>
      <c r="F536" s="258">
        <f t="shared" si="46"/>
        <v>0.28790347216000001</v>
      </c>
      <c r="G536" s="258"/>
      <c r="H536" s="258"/>
      <c r="I536" s="258"/>
      <c r="J536" s="258">
        <f t="shared" si="55"/>
        <v>0.30021443300000006</v>
      </c>
      <c r="K536" s="258">
        <f t="shared" si="55"/>
        <v>0.31040505299999999</v>
      </c>
      <c r="L536" s="258">
        <f t="shared" si="47"/>
        <v>0.30021443300000006</v>
      </c>
      <c r="M536" s="258"/>
      <c r="N536" s="258"/>
      <c r="O536" s="258"/>
      <c r="P536" s="258">
        <f t="shared" si="56"/>
        <v>0.33933550760000003</v>
      </c>
      <c r="Q536" s="258">
        <f t="shared" si="56"/>
        <v>0.34682771880000007</v>
      </c>
      <c r="R536" s="258">
        <f t="shared" si="48"/>
        <v>0.33933550760000003</v>
      </c>
      <c r="S536" s="258"/>
      <c r="T536" s="258">
        <f t="shared" si="57"/>
        <v>0.49560754544971197</v>
      </c>
      <c r="U536" s="258">
        <f t="shared" si="57"/>
        <v>0.49834293489798803</v>
      </c>
      <c r="V536" s="258">
        <f t="shared" si="57"/>
        <v>0.50583152477273996</v>
      </c>
      <c r="W536" s="258">
        <f t="shared" si="49"/>
        <v>0.49560754544971197</v>
      </c>
      <c r="X536" s="258"/>
      <c r="Y536" s="258"/>
      <c r="Z536" s="258"/>
      <c r="AA536" s="258"/>
    </row>
    <row r="537" spans="1:27" ht="14.25" hidden="1" customHeight="1">
      <c r="A537" s="125">
        <v>0.03</v>
      </c>
      <c r="B537" s="125">
        <v>0.75</v>
      </c>
      <c r="C537" s="125">
        <v>0.22</v>
      </c>
      <c r="D537" s="258">
        <f t="shared" si="54"/>
        <v>0.28777057299999997</v>
      </c>
      <c r="E537" s="258">
        <f t="shared" si="54"/>
        <v>0.29110703251999998</v>
      </c>
      <c r="F537" s="258">
        <f t="shared" si="46"/>
        <v>0.28777057299999997</v>
      </c>
      <c r="G537" s="258"/>
      <c r="H537" s="258"/>
      <c r="I537" s="258"/>
      <c r="J537" s="258">
        <f t="shared" si="55"/>
        <v>0.30008389200000002</v>
      </c>
      <c r="K537" s="258">
        <f t="shared" si="55"/>
        <v>0.31053138299999999</v>
      </c>
      <c r="L537" s="258">
        <f t="shared" si="47"/>
        <v>0.30008389200000002</v>
      </c>
      <c r="M537" s="258"/>
      <c r="N537" s="258"/>
      <c r="O537" s="258"/>
      <c r="P537" s="258">
        <f t="shared" si="56"/>
        <v>0.33933887640000004</v>
      </c>
      <c r="Q537" s="258">
        <f t="shared" si="56"/>
        <v>0.34682435000000006</v>
      </c>
      <c r="R537" s="258">
        <f t="shared" si="48"/>
        <v>0.33933887640000004</v>
      </c>
      <c r="S537" s="258"/>
      <c r="T537" s="258">
        <f t="shared" si="57"/>
        <v>0.49543760552520005</v>
      </c>
      <c r="U537" s="258">
        <f t="shared" si="57"/>
        <v>0.49842548228878802</v>
      </c>
      <c r="V537" s="258">
        <f t="shared" si="57"/>
        <v>0.50591407957489998</v>
      </c>
      <c r="W537" s="258">
        <f t="shared" si="49"/>
        <v>0.49543760552520005</v>
      </c>
      <c r="X537" s="258"/>
      <c r="Y537" s="258"/>
      <c r="Z537" s="258"/>
      <c r="AA537" s="258"/>
    </row>
    <row r="538" spans="1:27" ht="14.25" hidden="1" customHeight="1">
      <c r="A538" s="125">
        <v>0.03</v>
      </c>
      <c r="B538" s="125">
        <v>0.76</v>
      </c>
      <c r="C538" s="125">
        <v>0.21</v>
      </c>
      <c r="D538" s="258">
        <f t="shared" si="54"/>
        <v>0.28763767384</v>
      </c>
      <c r="E538" s="258">
        <f t="shared" si="54"/>
        <v>0.29123336251999998</v>
      </c>
      <c r="F538" s="258">
        <f t="shared" si="46"/>
        <v>0.28763767384</v>
      </c>
      <c r="G538" s="258"/>
      <c r="H538" s="258"/>
      <c r="I538" s="258"/>
      <c r="J538" s="258">
        <f t="shared" si="55"/>
        <v>0.29995335099999998</v>
      </c>
      <c r="K538" s="258">
        <f t="shared" si="55"/>
        <v>0.310657713</v>
      </c>
      <c r="L538" s="258">
        <f t="shared" si="47"/>
        <v>0.29995335099999998</v>
      </c>
      <c r="M538" s="258"/>
      <c r="N538" s="258"/>
      <c r="O538" s="258"/>
      <c r="P538" s="258">
        <f t="shared" si="56"/>
        <v>0.3393422452</v>
      </c>
      <c r="Q538" s="258">
        <f t="shared" si="56"/>
        <v>0.34682098120000004</v>
      </c>
      <c r="R538" s="258">
        <f t="shared" si="48"/>
        <v>0.3393422452</v>
      </c>
      <c r="S538" s="258"/>
      <c r="T538" s="258">
        <f t="shared" si="57"/>
        <v>0.49526766560068802</v>
      </c>
      <c r="U538" s="258">
        <f t="shared" si="57"/>
        <v>0.49850802967958807</v>
      </c>
      <c r="V538" s="258">
        <f t="shared" si="57"/>
        <v>0.50599663437706</v>
      </c>
      <c r="W538" s="258">
        <f t="shared" si="49"/>
        <v>0.49526766560068802</v>
      </c>
      <c r="X538" s="258"/>
      <c r="Y538" s="258"/>
      <c r="Z538" s="258"/>
      <c r="AA538" s="258"/>
    </row>
    <row r="539" spans="1:27" ht="14.25" hidden="1" customHeight="1">
      <c r="A539" s="125">
        <v>0.03</v>
      </c>
      <c r="B539" s="125">
        <v>0.77</v>
      </c>
      <c r="C539" s="125">
        <v>0.2</v>
      </c>
      <c r="D539" s="258">
        <f t="shared" si="54"/>
        <v>0.28750477468000002</v>
      </c>
      <c r="E539" s="258">
        <f t="shared" si="54"/>
        <v>0.29135969251999999</v>
      </c>
      <c r="F539" s="258">
        <f t="shared" si="46"/>
        <v>0.28750477468000002</v>
      </c>
      <c r="G539" s="258"/>
      <c r="H539" s="258"/>
      <c r="I539" s="258"/>
      <c r="J539" s="258">
        <f t="shared" si="55"/>
        <v>0.29982281000000005</v>
      </c>
      <c r="K539" s="258">
        <f t="shared" si="55"/>
        <v>0.31078404300000001</v>
      </c>
      <c r="L539" s="258">
        <f t="shared" si="47"/>
        <v>0.29982281000000005</v>
      </c>
      <c r="M539" s="258"/>
      <c r="N539" s="258"/>
      <c r="O539" s="258"/>
      <c r="P539" s="258">
        <f t="shared" si="56"/>
        <v>0.33934561400000002</v>
      </c>
      <c r="Q539" s="258">
        <f t="shared" si="56"/>
        <v>0.34681761240000009</v>
      </c>
      <c r="R539" s="258">
        <f t="shared" si="48"/>
        <v>0.33934561400000002</v>
      </c>
      <c r="S539" s="258"/>
      <c r="T539" s="258">
        <f t="shared" si="57"/>
        <v>0.49509772567617605</v>
      </c>
      <c r="U539" s="258">
        <f t="shared" si="57"/>
        <v>0.49859057707038801</v>
      </c>
      <c r="V539" s="258">
        <f t="shared" si="57"/>
        <v>0.5060791891792199</v>
      </c>
      <c r="W539" s="258">
        <f t="shared" si="49"/>
        <v>0.49509772567617605</v>
      </c>
      <c r="X539" s="258"/>
      <c r="Y539" s="258"/>
      <c r="Z539" s="258"/>
      <c r="AA539" s="258"/>
    </row>
    <row r="540" spans="1:27" ht="14.25" hidden="1" customHeight="1">
      <c r="A540" s="125">
        <v>0.03</v>
      </c>
      <c r="B540" s="125">
        <v>0.78</v>
      </c>
      <c r="C540" s="125">
        <v>0.19</v>
      </c>
      <c r="D540" s="258">
        <f t="shared" si="54"/>
        <v>0.28737187551999999</v>
      </c>
      <c r="E540" s="258">
        <f t="shared" si="54"/>
        <v>0.29148602252</v>
      </c>
      <c r="F540" s="258">
        <f t="shared" si="46"/>
        <v>0.28737187551999999</v>
      </c>
      <c r="G540" s="258"/>
      <c r="H540" s="258"/>
      <c r="I540" s="258"/>
      <c r="J540" s="258">
        <f t="shared" si="55"/>
        <v>0.29969226900000001</v>
      </c>
      <c r="K540" s="258">
        <f t="shared" si="55"/>
        <v>0.31091037300000002</v>
      </c>
      <c r="L540" s="258">
        <f t="shared" si="47"/>
        <v>0.29969226900000001</v>
      </c>
      <c r="M540" s="258"/>
      <c r="N540" s="258"/>
      <c r="O540" s="258"/>
      <c r="P540" s="258">
        <f t="shared" si="56"/>
        <v>0.33934898280000003</v>
      </c>
      <c r="Q540" s="258">
        <f t="shared" si="56"/>
        <v>0.34681424360000007</v>
      </c>
      <c r="R540" s="258">
        <f t="shared" si="48"/>
        <v>0.33934898280000003</v>
      </c>
      <c r="S540" s="258"/>
      <c r="T540" s="258">
        <f t="shared" si="57"/>
        <v>0.49492778575166407</v>
      </c>
      <c r="U540" s="258">
        <f t="shared" si="57"/>
        <v>0.49867312446118806</v>
      </c>
      <c r="V540" s="258">
        <f t="shared" si="57"/>
        <v>0.50616174398137992</v>
      </c>
      <c r="W540" s="258">
        <f t="shared" si="49"/>
        <v>0.49492778575166407</v>
      </c>
      <c r="X540" s="258"/>
      <c r="Y540" s="258"/>
      <c r="Z540" s="258"/>
      <c r="AA540" s="258"/>
    </row>
    <row r="541" spans="1:27" ht="14.25" hidden="1" customHeight="1">
      <c r="A541" s="125">
        <v>0.03</v>
      </c>
      <c r="B541" s="125">
        <v>0.79</v>
      </c>
      <c r="C541" s="125">
        <v>0.18</v>
      </c>
      <c r="D541" s="258">
        <f t="shared" si="54"/>
        <v>0.28723897636000001</v>
      </c>
      <c r="E541" s="258">
        <f t="shared" si="54"/>
        <v>0.29161235252000001</v>
      </c>
      <c r="F541" s="258">
        <f t="shared" si="46"/>
        <v>0.28723897636000001</v>
      </c>
      <c r="G541" s="258"/>
      <c r="H541" s="258"/>
      <c r="I541" s="258"/>
      <c r="J541" s="258">
        <f t="shared" si="55"/>
        <v>0.29956172800000003</v>
      </c>
      <c r="K541" s="258">
        <f t="shared" si="55"/>
        <v>0.31103670300000003</v>
      </c>
      <c r="L541" s="258">
        <f t="shared" si="47"/>
        <v>0.29956172800000003</v>
      </c>
      <c r="M541" s="258"/>
      <c r="N541" s="258"/>
      <c r="O541" s="258"/>
      <c r="P541" s="258">
        <f t="shared" si="56"/>
        <v>0.33935235160000005</v>
      </c>
      <c r="Q541" s="258">
        <f t="shared" si="56"/>
        <v>0.34681087480000006</v>
      </c>
      <c r="R541" s="258">
        <f t="shared" si="48"/>
        <v>0.33935235160000005</v>
      </c>
      <c r="S541" s="258"/>
      <c r="T541" s="258">
        <f t="shared" si="57"/>
        <v>0.49475784582715204</v>
      </c>
      <c r="U541" s="258">
        <f t="shared" si="57"/>
        <v>0.49875567185198805</v>
      </c>
      <c r="V541" s="258">
        <f t="shared" si="57"/>
        <v>0.50624429878353994</v>
      </c>
      <c r="W541" s="258">
        <f t="shared" si="49"/>
        <v>0.49475784582715204</v>
      </c>
      <c r="X541" s="258"/>
      <c r="Y541" s="258"/>
      <c r="Z541" s="258"/>
      <c r="AA541" s="258"/>
    </row>
    <row r="542" spans="1:27" ht="14.25" hidden="1" customHeight="1">
      <c r="A542" s="125">
        <v>0.03</v>
      </c>
      <c r="B542" s="125">
        <v>0.8</v>
      </c>
      <c r="C542" s="125">
        <v>0.17</v>
      </c>
      <c r="D542" s="258">
        <f t="shared" si="54"/>
        <v>0.28710607720000003</v>
      </c>
      <c r="E542" s="258">
        <f t="shared" si="54"/>
        <v>0.29173868252000001</v>
      </c>
      <c r="F542" s="258">
        <f t="shared" si="46"/>
        <v>0.28710607720000003</v>
      </c>
      <c r="G542" s="258"/>
      <c r="H542" s="258"/>
      <c r="I542" s="258"/>
      <c r="J542" s="258">
        <f t="shared" si="55"/>
        <v>0.29943118700000004</v>
      </c>
      <c r="K542" s="258">
        <f t="shared" si="55"/>
        <v>0.31116303299999998</v>
      </c>
      <c r="L542" s="258">
        <f t="shared" si="47"/>
        <v>0.29943118700000004</v>
      </c>
      <c r="M542" s="258"/>
      <c r="N542" s="258"/>
      <c r="O542" s="258"/>
      <c r="P542" s="258">
        <f t="shared" si="56"/>
        <v>0.33935572040000006</v>
      </c>
      <c r="Q542" s="258">
        <f t="shared" si="56"/>
        <v>0.34680750600000004</v>
      </c>
      <c r="R542" s="258">
        <f t="shared" si="48"/>
        <v>0.33935572040000006</v>
      </c>
      <c r="S542" s="258"/>
      <c r="T542" s="258">
        <f t="shared" si="57"/>
        <v>0.49458790590264007</v>
      </c>
      <c r="U542" s="258">
        <f t="shared" si="57"/>
        <v>0.49883821924278804</v>
      </c>
      <c r="V542" s="258">
        <f t="shared" si="57"/>
        <v>0.50632685358569995</v>
      </c>
      <c r="W542" s="258">
        <f t="shared" si="49"/>
        <v>0.49458790590264007</v>
      </c>
      <c r="X542" s="258"/>
      <c r="Y542" s="258"/>
      <c r="Z542" s="258"/>
      <c r="AA542" s="258"/>
    </row>
    <row r="543" spans="1:27" ht="14.25" hidden="1" customHeight="1">
      <c r="A543" s="125">
        <v>0.03</v>
      </c>
      <c r="B543" s="125">
        <v>0.81</v>
      </c>
      <c r="C543" s="125">
        <v>0.16</v>
      </c>
      <c r="D543" s="258">
        <f t="shared" si="54"/>
        <v>0.28697317804000005</v>
      </c>
      <c r="E543" s="258">
        <f t="shared" si="54"/>
        <v>0.29186501252000002</v>
      </c>
      <c r="F543" s="258">
        <f t="shared" si="46"/>
        <v>0.28697317804000005</v>
      </c>
      <c r="G543" s="258"/>
      <c r="H543" s="258"/>
      <c r="I543" s="258"/>
      <c r="J543" s="258">
        <f t="shared" si="55"/>
        <v>0.299300646</v>
      </c>
      <c r="K543" s="258">
        <f t="shared" si="55"/>
        <v>0.31128936299999999</v>
      </c>
      <c r="L543" s="258">
        <f t="shared" si="47"/>
        <v>0.299300646</v>
      </c>
      <c r="M543" s="258"/>
      <c r="N543" s="258"/>
      <c r="O543" s="258"/>
      <c r="P543" s="258">
        <f t="shared" si="56"/>
        <v>0.33935908920000002</v>
      </c>
      <c r="Q543" s="258">
        <f t="shared" si="56"/>
        <v>0.34680413720000014</v>
      </c>
      <c r="R543" s="258">
        <f t="shared" si="48"/>
        <v>0.33935908920000002</v>
      </c>
      <c r="S543" s="258"/>
      <c r="T543" s="258">
        <f t="shared" si="57"/>
        <v>0.49441796597812804</v>
      </c>
      <c r="U543" s="258">
        <f t="shared" si="57"/>
        <v>0.49892076663358809</v>
      </c>
      <c r="V543" s="258">
        <f t="shared" si="57"/>
        <v>0.50640940838785997</v>
      </c>
      <c r="W543" s="258">
        <f t="shared" si="49"/>
        <v>0.49441796597812804</v>
      </c>
      <c r="X543" s="258"/>
      <c r="Y543" s="258"/>
      <c r="Z543" s="258"/>
      <c r="AA543" s="258"/>
    </row>
    <row r="544" spans="1:27" ht="14.25" hidden="1" customHeight="1">
      <c r="A544" s="125">
        <v>0.03</v>
      </c>
      <c r="B544" s="125">
        <v>0.82</v>
      </c>
      <c r="C544" s="125">
        <v>0.15</v>
      </c>
      <c r="D544" s="258">
        <f t="shared" si="54"/>
        <v>0.28684027887999997</v>
      </c>
      <c r="E544" s="258">
        <f t="shared" si="54"/>
        <v>0.29199134251999997</v>
      </c>
      <c r="F544" s="258">
        <f t="shared" si="46"/>
        <v>0.28684027887999997</v>
      </c>
      <c r="G544" s="258"/>
      <c r="H544" s="258"/>
      <c r="I544" s="258"/>
      <c r="J544" s="258">
        <f t="shared" si="55"/>
        <v>0.29917010500000002</v>
      </c>
      <c r="K544" s="258">
        <f t="shared" si="55"/>
        <v>0.31141569299999994</v>
      </c>
      <c r="L544" s="258">
        <f t="shared" si="47"/>
        <v>0.29917010500000002</v>
      </c>
      <c r="M544" s="258"/>
      <c r="N544" s="258"/>
      <c r="O544" s="258"/>
      <c r="P544" s="258">
        <f t="shared" si="56"/>
        <v>0.33936245800000003</v>
      </c>
      <c r="Q544" s="258">
        <f t="shared" si="56"/>
        <v>0.34680076840000007</v>
      </c>
      <c r="R544" s="258">
        <f t="shared" si="48"/>
        <v>0.33936245800000003</v>
      </c>
      <c r="S544" s="258"/>
      <c r="T544" s="258">
        <f t="shared" si="57"/>
        <v>0.49424802605361601</v>
      </c>
      <c r="U544" s="258">
        <f t="shared" si="57"/>
        <v>0.49900331402438802</v>
      </c>
      <c r="V544" s="258">
        <f t="shared" si="57"/>
        <v>0.50649196319001988</v>
      </c>
      <c r="W544" s="258">
        <f t="shared" si="49"/>
        <v>0.49424802605361601</v>
      </c>
      <c r="X544" s="258"/>
      <c r="Y544" s="258"/>
      <c r="Z544" s="258"/>
      <c r="AA544" s="258"/>
    </row>
    <row r="545" spans="1:27" ht="14.25" hidden="1" customHeight="1">
      <c r="A545" s="125">
        <v>0.03</v>
      </c>
      <c r="B545" s="125">
        <v>0.83</v>
      </c>
      <c r="C545" s="125">
        <v>0.14000000000000001</v>
      </c>
      <c r="D545" s="258">
        <f t="shared" si="54"/>
        <v>0.28670737971999999</v>
      </c>
      <c r="E545" s="258">
        <f t="shared" si="54"/>
        <v>0.29211767251999998</v>
      </c>
      <c r="F545" s="258">
        <f t="shared" si="46"/>
        <v>0.28670737971999999</v>
      </c>
      <c r="G545" s="258"/>
      <c r="H545" s="258"/>
      <c r="I545" s="258"/>
      <c r="J545" s="258">
        <f t="shared" si="55"/>
        <v>0.29903956399999998</v>
      </c>
      <c r="K545" s="258">
        <f t="shared" si="55"/>
        <v>0.31154202299999995</v>
      </c>
      <c r="L545" s="258">
        <f t="shared" si="47"/>
        <v>0.29903956399999998</v>
      </c>
      <c r="M545" s="258"/>
      <c r="N545" s="258"/>
      <c r="O545" s="258"/>
      <c r="P545" s="258">
        <f t="shared" si="56"/>
        <v>0.33936582680000005</v>
      </c>
      <c r="Q545" s="258">
        <f t="shared" si="56"/>
        <v>0.34679739960000006</v>
      </c>
      <c r="R545" s="258">
        <f t="shared" si="48"/>
        <v>0.33936582680000005</v>
      </c>
      <c r="S545" s="258"/>
      <c r="T545" s="258">
        <f t="shared" si="57"/>
        <v>0.49407808612910403</v>
      </c>
      <c r="U545" s="258">
        <f t="shared" si="57"/>
        <v>0.49908586141518796</v>
      </c>
      <c r="V545" s="258">
        <f t="shared" si="57"/>
        <v>0.5065745179921799</v>
      </c>
      <c r="W545" s="258">
        <f t="shared" si="49"/>
        <v>0.49407808612910403</v>
      </c>
      <c r="X545" s="258"/>
      <c r="Y545" s="258"/>
      <c r="Z545" s="258"/>
      <c r="AA545" s="258"/>
    </row>
    <row r="546" spans="1:27" ht="14.25" hidden="1" customHeight="1">
      <c r="A546" s="125">
        <v>0.03</v>
      </c>
      <c r="B546" s="125">
        <v>0.84</v>
      </c>
      <c r="C546" s="125">
        <v>0.13</v>
      </c>
      <c r="D546" s="258">
        <f t="shared" ref="D546:E609" si="58">$A546*B$157+$B546*B$158+$C546*B$159</f>
        <v>0.28657448056000001</v>
      </c>
      <c r="E546" s="258">
        <f t="shared" si="58"/>
        <v>0.29224400251999999</v>
      </c>
      <c r="F546" s="258">
        <f t="shared" si="46"/>
        <v>0.28657448056000001</v>
      </c>
      <c r="G546" s="258"/>
      <c r="H546" s="258"/>
      <c r="I546" s="258"/>
      <c r="J546" s="258">
        <f t="shared" ref="J546:K609" si="59">$A546*H$157+$B546*H$158+$C546*H$159</f>
        <v>0.298909023</v>
      </c>
      <c r="K546" s="258">
        <f t="shared" si="59"/>
        <v>0.31166835299999995</v>
      </c>
      <c r="L546" s="258">
        <f t="shared" si="47"/>
        <v>0.298909023</v>
      </c>
      <c r="M546" s="258"/>
      <c r="N546" s="258"/>
      <c r="O546" s="258"/>
      <c r="P546" s="258">
        <f t="shared" ref="P546:Q609" si="60">$A546*N$157+$B546*N$158+$C546*N$159</f>
        <v>0.33936919560000001</v>
      </c>
      <c r="Q546" s="258">
        <f t="shared" si="60"/>
        <v>0.34679403080000004</v>
      </c>
      <c r="R546" s="258">
        <f t="shared" si="48"/>
        <v>0.33936919560000001</v>
      </c>
      <c r="S546" s="258"/>
      <c r="T546" s="258">
        <f t="shared" ref="T546:V609" si="61">$A546*I$3+$B546*I$4+$C546*I$5</f>
        <v>0.493908146204592</v>
      </c>
      <c r="U546" s="258">
        <f t="shared" si="61"/>
        <v>0.49916840880598801</v>
      </c>
      <c r="V546" s="258">
        <f t="shared" si="61"/>
        <v>0.50665707279433991</v>
      </c>
      <c r="W546" s="258">
        <f t="shared" si="49"/>
        <v>0.493908146204592</v>
      </c>
      <c r="X546" s="258"/>
      <c r="Y546" s="258"/>
      <c r="Z546" s="258"/>
      <c r="AA546" s="258"/>
    </row>
    <row r="547" spans="1:27" ht="14.25" hidden="1" customHeight="1">
      <c r="A547" s="125">
        <v>0.03</v>
      </c>
      <c r="B547" s="125">
        <v>0.85</v>
      </c>
      <c r="C547" s="125">
        <v>0.12</v>
      </c>
      <c r="D547" s="258">
        <f t="shared" si="58"/>
        <v>0.28644158140000003</v>
      </c>
      <c r="E547" s="258">
        <f t="shared" si="58"/>
        <v>0.29237033252</v>
      </c>
      <c r="F547" s="258">
        <f t="shared" si="46"/>
        <v>0.28644158140000003</v>
      </c>
      <c r="G547" s="258"/>
      <c r="H547" s="258"/>
      <c r="I547" s="258"/>
      <c r="J547" s="258">
        <f t="shared" si="59"/>
        <v>0.29877848200000001</v>
      </c>
      <c r="K547" s="258">
        <f t="shared" si="59"/>
        <v>0.31179468299999996</v>
      </c>
      <c r="L547" s="258">
        <f t="shared" si="47"/>
        <v>0.29877848200000001</v>
      </c>
      <c r="M547" s="258"/>
      <c r="N547" s="258"/>
      <c r="O547" s="258"/>
      <c r="P547" s="258">
        <f t="shared" si="60"/>
        <v>0.33937256440000002</v>
      </c>
      <c r="Q547" s="258">
        <f t="shared" si="60"/>
        <v>0.34679066200000008</v>
      </c>
      <c r="R547" s="258">
        <f t="shared" si="48"/>
        <v>0.33937256440000002</v>
      </c>
      <c r="S547" s="258"/>
      <c r="T547" s="258">
        <f t="shared" si="61"/>
        <v>0.49373820628008003</v>
      </c>
      <c r="U547" s="258">
        <f t="shared" si="61"/>
        <v>0.49925095619678805</v>
      </c>
      <c r="V547" s="258">
        <f t="shared" si="61"/>
        <v>0.50673962759649993</v>
      </c>
      <c r="W547" s="258">
        <f t="shared" si="49"/>
        <v>0.49373820628008003</v>
      </c>
      <c r="X547" s="258"/>
      <c r="Y547" s="258"/>
      <c r="Z547" s="258"/>
      <c r="AA547" s="258"/>
    </row>
    <row r="548" spans="1:27" ht="14.25" hidden="1" customHeight="1">
      <c r="A548" s="125">
        <v>0.03</v>
      </c>
      <c r="B548" s="125">
        <v>0.86</v>
      </c>
      <c r="C548" s="125">
        <v>0.11</v>
      </c>
      <c r="D548" s="258">
        <f t="shared" si="58"/>
        <v>0.28630868224000006</v>
      </c>
      <c r="E548" s="258">
        <f t="shared" si="58"/>
        <v>0.29249666252000001</v>
      </c>
      <c r="F548" s="258">
        <f t="shared" si="46"/>
        <v>0.28630868224000006</v>
      </c>
      <c r="G548" s="258"/>
      <c r="H548" s="258"/>
      <c r="I548" s="258"/>
      <c r="J548" s="258">
        <f t="shared" si="59"/>
        <v>0.29864794100000008</v>
      </c>
      <c r="K548" s="258">
        <f t="shared" si="59"/>
        <v>0.31192101299999997</v>
      </c>
      <c r="L548" s="258">
        <f t="shared" si="47"/>
        <v>0.29864794100000008</v>
      </c>
      <c r="M548" s="258"/>
      <c r="N548" s="258"/>
      <c r="O548" s="258"/>
      <c r="P548" s="258">
        <f t="shared" si="60"/>
        <v>0.33937593320000004</v>
      </c>
      <c r="Q548" s="258">
        <f t="shared" si="60"/>
        <v>0.34678729320000007</v>
      </c>
      <c r="R548" s="258">
        <f t="shared" si="48"/>
        <v>0.33937593320000004</v>
      </c>
      <c r="S548" s="258"/>
      <c r="T548" s="258">
        <f t="shared" si="61"/>
        <v>0.493568266355568</v>
      </c>
      <c r="U548" s="258">
        <f t="shared" si="61"/>
        <v>0.49933350358758799</v>
      </c>
      <c r="V548" s="258">
        <f t="shared" si="61"/>
        <v>0.50682218239865995</v>
      </c>
      <c r="W548" s="258">
        <f t="shared" si="49"/>
        <v>0.493568266355568</v>
      </c>
      <c r="X548" s="258"/>
      <c r="Y548" s="258"/>
      <c r="Z548" s="258"/>
      <c r="AA548" s="258"/>
    </row>
    <row r="549" spans="1:27" ht="14.25" hidden="1" customHeight="1">
      <c r="A549" s="125">
        <v>0.03</v>
      </c>
      <c r="B549" s="125">
        <v>0.87</v>
      </c>
      <c r="C549" s="125">
        <v>0.1</v>
      </c>
      <c r="D549" s="258">
        <f t="shared" si="58"/>
        <v>0.28617578308000002</v>
      </c>
      <c r="E549" s="258">
        <f t="shared" si="58"/>
        <v>0.29262299252000001</v>
      </c>
      <c r="F549" s="258">
        <f t="shared" si="46"/>
        <v>0.28617578308000002</v>
      </c>
      <c r="G549" s="258"/>
      <c r="H549" s="258"/>
      <c r="I549" s="258"/>
      <c r="J549" s="258">
        <f t="shared" si="59"/>
        <v>0.29851740000000004</v>
      </c>
      <c r="K549" s="258">
        <f t="shared" si="59"/>
        <v>0.31204734300000003</v>
      </c>
      <c r="L549" s="258">
        <f t="shared" si="47"/>
        <v>0.29851740000000004</v>
      </c>
      <c r="M549" s="258"/>
      <c r="N549" s="258"/>
      <c r="O549" s="258"/>
      <c r="P549" s="258">
        <f t="shared" si="60"/>
        <v>0.33937930200000005</v>
      </c>
      <c r="Q549" s="258">
        <f t="shared" si="60"/>
        <v>0.34678392440000005</v>
      </c>
      <c r="R549" s="258">
        <f t="shared" si="48"/>
        <v>0.33937930200000005</v>
      </c>
      <c r="S549" s="258"/>
      <c r="T549" s="258">
        <f t="shared" si="61"/>
        <v>0.49339832643105602</v>
      </c>
      <c r="U549" s="258">
        <f t="shared" si="61"/>
        <v>0.49941605097838804</v>
      </c>
      <c r="V549" s="258">
        <f t="shared" si="61"/>
        <v>0.50690473720081997</v>
      </c>
      <c r="W549" s="258">
        <f t="shared" si="49"/>
        <v>0.49339832643105602</v>
      </c>
      <c r="X549" s="258"/>
      <c r="Y549" s="258"/>
      <c r="Z549" s="258"/>
      <c r="AA549" s="258"/>
    </row>
    <row r="550" spans="1:27" ht="14.25" hidden="1" customHeight="1">
      <c r="A550" s="125">
        <v>0.03</v>
      </c>
      <c r="B550" s="125">
        <v>0.88</v>
      </c>
      <c r="C550" s="125">
        <v>0.09</v>
      </c>
      <c r="D550" s="258">
        <f t="shared" si="58"/>
        <v>0.28604288392000005</v>
      </c>
      <c r="E550" s="258">
        <f t="shared" si="58"/>
        <v>0.29274932252000002</v>
      </c>
      <c r="F550" s="258">
        <f t="shared" si="46"/>
        <v>0.28604288392000005</v>
      </c>
      <c r="G550" s="258"/>
      <c r="H550" s="258"/>
      <c r="I550" s="258"/>
      <c r="J550" s="258">
        <f t="shared" si="59"/>
        <v>0.29838685900000006</v>
      </c>
      <c r="K550" s="258">
        <f t="shared" si="59"/>
        <v>0.31217367299999998</v>
      </c>
      <c r="L550" s="258">
        <f t="shared" si="47"/>
        <v>0.29838685900000006</v>
      </c>
      <c r="M550" s="258"/>
      <c r="N550" s="258"/>
      <c r="O550" s="258"/>
      <c r="P550" s="258">
        <f t="shared" si="60"/>
        <v>0.33938267080000006</v>
      </c>
      <c r="Q550" s="258">
        <f t="shared" si="60"/>
        <v>0.3467805556000001</v>
      </c>
      <c r="R550" s="258">
        <f t="shared" si="48"/>
        <v>0.33938267080000006</v>
      </c>
      <c r="S550" s="258"/>
      <c r="T550" s="258">
        <f t="shared" si="61"/>
        <v>0.49322838650654405</v>
      </c>
      <c r="U550" s="258">
        <f t="shared" si="61"/>
        <v>0.49949859836918803</v>
      </c>
      <c r="V550" s="258">
        <f t="shared" si="61"/>
        <v>0.50698729200297987</v>
      </c>
      <c r="W550" s="258">
        <f t="shared" si="49"/>
        <v>0.49322838650654405</v>
      </c>
      <c r="X550" s="258"/>
      <c r="Y550" s="258"/>
      <c r="Z550" s="258"/>
      <c r="AA550" s="258"/>
    </row>
    <row r="551" spans="1:27" ht="14.25" hidden="1" customHeight="1">
      <c r="A551" s="125">
        <v>0.03</v>
      </c>
      <c r="B551" s="125">
        <v>0.89</v>
      </c>
      <c r="C551" s="125">
        <v>0.08</v>
      </c>
      <c r="D551" s="258">
        <f t="shared" si="58"/>
        <v>0.28590998476000001</v>
      </c>
      <c r="E551" s="258">
        <f t="shared" si="58"/>
        <v>0.29287565252000003</v>
      </c>
      <c r="F551" s="258">
        <f t="shared" si="46"/>
        <v>0.28590998476000001</v>
      </c>
      <c r="G551" s="258"/>
      <c r="H551" s="258"/>
      <c r="I551" s="258"/>
      <c r="J551" s="258">
        <f t="shared" si="59"/>
        <v>0.29825631800000008</v>
      </c>
      <c r="K551" s="258">
        <f t="shared" si="59"/>
        <v>0.31230000299999999</v>
      </c>
      <c r="L551" s="258">
        <f t="shared" si="47"/>
        <v>0.29825631800000008</v>
      </c>
      <c r="M551" s="258"/>
      <c r="N551" s="258"/>
      <c r="O551" s="258"/>
      <c r="P551" s="258">
        <f t="shared" si="60"/>
        <v>0.33938603960000002</v>
      </c>
      <c r="Q551" s="258">
        <f t="shared" si="60"/>
        <v>0.34677718680000008</v>
      </c>
      <c r="R551" s="258">
        <f t="shared" si="48"/>
        <v>0.33938603960000002</v>
      </c>
      <c r="S551" s="258"/>
      <c r="T551" s="258">
        <f t="shared" si="61"/>
        <v>0.49305844658203202</v>
      </c>
      <c r="U551" s="258">
        <f t="shared" si="61"/>
        <v>0.49958114575998808</v>
      </c>
      <c r="V551" s="258">
        <f t="shared" si="61"/>
        <v>0.50706984680514</v>
      </c>
      <c r="W551" s="258">
        <f t="shared" si="49"/>
        <v>0.49305844658203202</v>
      </c>
      <c r="X551" s="258"/>
      <c r="Y551" s="258"/>
      <c r="Z551" s="258"/>
      <c r="AA551" s="258"/>
    </row>
    <row r="552" spans="1:27" ht="14.25" hidden="1" customHeight="1">
      <c r="A552" s="125">
        <v>0.03</v>
      </c>
      <c r="B552" s="125">
        <v>0.9</v>
      </c>
      <c r="C552" s="125">
        <v>7.0000000000000007E-2</v>
      </c>
      <c r="D552" s="258">
        <f t="shared" si="58"/>
        <v>0.28577708560000004</v>
      </c>
      <c r="E552" s="258">
        <f t="shared" si="58"/>
        <v>0.29300198252000004</v>
      </c>
      <c r="F552" s="258">
        <f t="shared" si="46"/>
        <v>0.28577708560000004</v>
      </c>
      <c r="G552" s="258"/>
      <c r="H552" s="258"/>
      <c r="I552" s="258"/>
      <c r="J552" s="258">
        <f t="shared" si="59"/>
        <v>0.29812577700000009</v>
      </c>
      <c r="K552" s="258">
        <f t="shared" si="59"/>
        <v>0.312426333</v>
      </c>
      <c r="L552" s="258">
        <f t="shared" si="47"/>
        <v>0.29812577700000009</v>
      </c>
      <c r="M552" s="258"/>
      <c r="N552" s="258"/>
      <c r="O552" s="258"/>
      <c r="P552" s="258">
        <f t="shared" si="60"/>
        <v>0.33938940840000009</v>
      </c>
      <c r="Q552" s="258">
        <f t="shared" si="60"/>
        <v>0.34677381800000007</v>
      </c>
      <c r="R552" s="258">
        <f t="shared" si="48"/>
        <v>0.33938940840000009</v>
      </c>
      <c r="S552" s="258"/>
      <c r="T552" s="258">
        <f t="shared" si="61"/>
        <v>0.49288850665752004</v>
      </c>
      <c r="U552" s="258">
        <f t="shared" si="61"/>
        <v>0.49966369315078801</v>
      </c>
      <c r="V552" s="258">
        <f t="shared" si="61"/>
        <v>0.50715240160730002</v>
      </c>
      <c r="W552" s="258">
        <f t="shared" si="49"/>
        <v>0.49288850665752004</v>
      </c>
      <c r="X552" s="258"/>
      <c r="Y552" s="258"/>
      <c r="Z552" s="258"/>
      <c r="AA552" s="258"/>
    </row>
    <row r="553" spans="1:27" ht="14.25" hidden="1" customHeight="1">
      <c r="A553" s="125">
        <v>0.03</v>
      </c>
      <c r="B553" s="125">
        <v>0.91</v>
      </c>
      <c r="C553" s="125">
        <v>0.06</v>
      </c>
      <c r="D553" s="258">
        <f t="shared" si="58"/>
        <v>0.28564418644</v>
      </c>
      <c r="E553" s="258">
        <f t="shared" si="58"/>
        <v>0.29312831252000005</v>
      </c>
      <c r="F553" s="258">
        <f t="shared" si="46"/>
        <v>0.28564418644</v>
      </c>
      <c r="G553" s="258"/>
      <c r="H553" s="258"/>
      <c r="I553" s="258"/>
      <c r="J553" s="258">
        <f t="shared" si="59"/>
        <v>0.29799523600000005</v>
      </c>
      <c r="K553" s="258">
        <f t="shared" si="59"/>
        <v>0.31255266300000001</v>
      </c>
      <c r="L553" s="258">
        <f t="shared" si="47"/>
        <v>0.29799523600000005</v>
      </c>
      <c r="M553" s="258"/>
      <c r="N553" s="258"/>
      <c r="O553" s="258"/>
      <c r="P553" s="258">
        <f t="shared" si="60"/>
        <v>0.33939277720000005</v>
      </c>
      <c r="Q553" s="258">
        <f t="shared" si="60"/>
        <v>0.34677044920000005</v>
      </c>
      <c r="R553" s="258">
        <f t="shared" si="48"/>
        <v>0.33939277720000005</v>
      </c>
      <c r="S553" s="258"/>
      <c r="T553" s="258">
        <f t="shared" si="61"/>
        <v>0.49271856673300801</v>
      </c>
      <c r="U553" s="258">
        <f t="shared" si="61"/>
        <v>0.49974624054158806</v>
      </c>
      <c r="V553" s="258">
        <f t="shared" si="61"/>
        <v>0.50723495640945993</v>
      </c>
      <c r="W553" s="258">
        <f t="shared" si="49"/>
        <v>0.49271856673300801</v>
      </c>
      <c r="X553" s="258"/>
      <c r="Y553" s="258"/>
      <c r="Z553" s="258"/>
      <c r="AA553" s="258"/>
    </row>
    <row r="554" spans="1:27" ht="14.25" hidden="1" customHeight="1">
      <c r="A554" s="125">
        <v>0.03</v>
      </c>
      <c r="B554" s="125">
        <v>0.92</v>
      </c>
      <c r="C554" s="125">
        <v>0.05</v>
      </c>
      <c r="D554" s="258">
        <f t="shared" si="58"/>
        <v>0.28551128728000003</v>
      </c>
      <c r="E554" s="258">
        <f t="shared" si="58"/>
        <v>0.29325464252</v>
      </c>
      <c r="F554" s="258">
        <f t="shared" si="46"/>
        <v>0.28551128728000003</v>
      </c>
      <c r="G554" s="258"/>
      <c r="H554" s="258"/>
      <c r="I554" s="258"/>
      <c r="J554" s="258">
        <f t="shared" si="59"/>
        <v>0.29786469500000007</v>
      </c>
      <c r="K554" s="258">
        <f t="shared" si="59"/>
        <v>0.31267899300000002</v>
      </c>
      <c r="L554" s="258">
        <f t="shared" si="47"/>
        <v>0.29786469500000007</v>
      </c>
      <c r="M554" s="258"/>
      <c r="N554" s="258"/>
      <c r="O554" s="258"/>
      <c r="P554" s="258">
        <f t="shared" si="60"/>
        <v>0.33939614600000007</v>
      </c>
      <c r="Q554" s="258">
        <f t="shared" si="60"/>
        <v>0.34676708040000009</v>
      </c>
      <c r="R554" s="258">
        <f t="shared" si="48"/>
        <v>0.33939614600000007</v>
      </c>
      <c r="S554" s="258"/>
      <c r="T554" s="258">
        <f t="shared" si="61"/>
        <v>0.49254862680849604</v>
      </c>
      <c r="U554" s="258">
        <f t="shared" si="61"/>
        <v>0.49982878793238805</v>
      </c>
      <c r="V554" s="258">
        <f t="shared" si="61"/>
        <v>0.50731751121161994</v>
      </c>
      <c r="W554" s="258">
        <f t="shared" si="49"/>
        <v>0.49254862680849604</v>
      </c>
      <c r="X554" s="258"/>
      <c r="Y554" s="258"/>
      <c r="Z554" s="258"/>
      <c r="AA554" s="258"/>
    </row>
    <row r="555" spans="1:27" ht="14.25" hidden="1" customHeight="1">
      <c r="A555" s="125">
        <v>0.03</v>
      </c>
      <c r="B555" s="125">
        <v>0.93</v>
      </c>
      <c r="C555" s="125">
        <v>0.04</v>
      </c>
      <c r="D555" s="258">
        <f t="shared" si="58"/>
        <v>0.28537838812000005</v>
      </c>
      <c r="E555" s="258">
        <f t="shared" si="58"/>
        <v>0.29338097252000001</v>
      </c>
      <c r="F555" s="258">
        <f t="shared" si="46"/>
        <v>0.28537838812000005</v>
      </c>
      <c r="G555" s="258"/>
      <c r="H555" s="258"/>
      <c r="I555" s="258"/>
      <c r="J555" s="258">
        <f t="shared" si="59"/>
        <v>0.29773415400000008</v>
      </c>
      <c r="K555" s="258">
        <f t="shared" si="59"/>
        <v>0.31280532300000002</v>
      </c>
      <c r="L555" s="258">
        <f t="shared" si="47"/>
        <v>0.29773415400000008</v>
      </c>
      <c r="M555" s="258"/>
      <c r="N555" s="258"/>
      <c r="O555" s="258"/>
      <c r="P555" s="258">
        <f t="shared" si="60"/>
        <v>0.33939951480000008</v>
      </c>
      <c r="Q555" s="258">
        <f t="shared" si="60"/>
        <v>0.34676371160000008</v>
      </c>
      <c r="R555" s="258">
        <f t="shared" si="48"/>
        <v>0.33939951480000008</v>
      </c>
      <c r="S555" s="258"/>
      <c r="T555" s="258">
        <f t="shared" si="61"/>
        <v>0.49237868688398406</v>
      </c>
      <c r="U555" s="258">
        <f t="shared" si="61"/>
        <v>0.49991133532318804</v>
      </c>
      <c r="V555" s="258">
        <f t="shared" si="61"/>
        <v>0.50740006601377996</v>
      </c>
      <c r="W555" s="258">
        <f t="shared" si="49"/>
        <v>0.49237868688398406</v>
      </c>
      <c r="X555" s="258"/>
      <c r="Y555" s="258"/>
      <c r="Z555" s="258"/>
      <c r="AA555" s="258"/>
    </row>
    <row r="556" spans="1:27" ht="14.25" hidden="1" customHeight="1">
      <c r="A556" s="125">
        <v>0.03</v>
      </c>
      <c r="B556" s="125">
        <v>0.94</v>
      </c>
      <c r="C556" s="125">
        <v>0.03</v>
      </c>
      <c r="D556" s="258">
        <f t="shared" si="58"/>
        <v>0.28524548896000002</v>
      </c>
      <c r="E556" s="258">
        <f t="shared" si="58"/>
        <v>0.29350730252000001</v>
      </c>
      <c r="F556" s="258">
        <f t="shared" si="46"/>
        <v>0.28524548896000002</v>
      </c>
      <c r="G556" s="258"/>
      <c r="H556" s="258"/>
      <c r="I556" s="258"/>
      <c r="J556" s="258">
        <f t="shared" si="59"/>
        <v>0.29760361300000004</v>
      </c>
      <c r="K556" s="258">
        <f t="shared" si="59"/>
        <v>0.31293165299999998</v>
      </c>
      <c r="L556" s="258">
        <f t="shared" si="47"/>
        <v>0.29760361300000004</v>
      </c>
      <c r="M556" s="258"/>
      <c r="N556" s="258"/>
      <c r="O556" s="258"/>
      <c r="P556" s="258">
        <f t="shared" si="60"/>
        <v>0.33940288360000004</v>
      </c>
      <c r="Q556" s="258">
        <f t="shared" si="60"/>
        <v>0.34676034280000007</v>
      </c>
      <c r="R556" s="258">
        <f t="shared" si="48"/>
        <v>0.33940288360000004</v>
      </c>
      <c r="S556" s="258"/>
      <c r="T556" s="258">
        <f t="shared" si="61"/>
        <v>0.49220874695947198</v>
      </c>
      <c r="U556" s="258">
        <f t="shared" si="61"/>
        <v>0.49999388271398798</v>
      </c>
      <c r="V556" s="258">
        <f t="shared" si="61"/>
        <v>0.50748262081593987</v>
      </c>
      <c r="W556" s="258">
        <f t="shared" si="49"/>
        <v>0.49220874695947198</v>
      </c>
      <c r="X556" s="258"/>
      <c r="Y556" s="258"/>
      <c r="Z556" s="258"/>
      <c r="AA556" s="258"/>
    </row>
    <row r="557" spans="1:27" ht="14.25" hidden="1" customHeight="1">
      <c r="A557" s="125">
        <v>0.03</v>
      </c>
      <c r="B557" s="125">
        <v>0.95</v>
      </c>
      <c r="C557" s="125">
        <v>0.02</v>
      </c>
      <c r="D557" s="258">
        <f t="shared" si="58"/>
        <v>0.28511258980000004</v>
      </c>
      <c r="E557" s="258">
        <f t="shared" si="58"/>
        <v>0.29363363252000002</v>
      </c>
      <c r="F557" s="258">
        <f t="shared" si="46"/>
        <v>0.28511258980000004</v>
      </c>
      <c r="G557" s="258"/>
      <c r="H557" s="258"/>
      <c r="I557" s="258"/>
      <c r="J557" s="258">
        <f t="shared" si="59"/>
        <v>0.29747307200000001</v>
      </c>
      <c r="K557" s="258">
        <f t="shared" si="59"/>
        <v>0.31305798299999998</v>
      </c>
      <c r="L557" s="258">
        <f t="shared" si="47"/>
        <v>0.29747307200000001</v>
      </c>
      <c r="M557" s="258"/>
      <c r="N557" s="258"/>
      <c r="O557" s="258"/>
      <c r="P557" s="258">
        <f t="shared" si="60"/>
        <v>0.33940625240000005</v>
      </c>
      <c r="Q557" s="258">
        <f t="shared" si="60"/>
        <v>0.34675697400000005</v>
      </c>
      <c r="R557" s="258">
        <f t="shared" si="48"/>
        <v>0.33940625240000005</v>
      </c>
      <c r="S557" s="258"/>
      <c r="T557" s="258">
        <f t="shared" si="61"/>
        <v>0.49203880703496</v>
      </c>
      <c r="U557" s="258">
        <f t="shared" si="61"/>
        <v>0.50007643010478797</v>
      </c>
      <c r="V557" s="258">
        <f t="shared" si="61"/>
        <v>0.50756517561809988</v>
      </c>
      <c r="W557" s="258">
        <f t="shared" si="49"/>
        <v>0.49203880703496</v>
      </c>
      <c r="X557" s="258"/>
      <c r="Y557" s="258"/>
      <c r="Z557" s="258"/>
      <c r="AA557" s="258"/>
    </row>
    <row r="558" spans="1:27" ht="14.25" hidden="1" customHeight="1">
      <c r="A558" s="125">
        <v>0.03</v>
      </c>
      <c r="B558" s="125">
        <v>0.96</v>
      </c>
      <c r="C558" s="125">
        <v>0.01</v>
      </c>
      <c r="D558" s="258">
        <f t="shared" si="58"/>
        <v>0.28497969064000001</v>
      </c>
      <c r="E558" s="258">
        <f t="shared" si="58"/>
        <v>0.29375996251999997</v>
      </c>
      <c r="F558" s="258">
        <f t="shared" si="46"/>
        <v>0.28497969064000001</v>
      </c>
      <c r="G558" s="258"/>
      <c r="H558" s="258"/>
      <c r="I558" s="258"/>
      <c r="J558" s="258">
        <f t="shared" si="59"/>
        <v>0.29734253100000002</v>
      </c>
      <c r="K558" s="258">
        <f t="shared" si="59"/>
        <v>0.31318431299999999</v>
      </c>
      <c r="L558" s="258">
        <f t="shared" si="47"/>
        <v>0.29734253100000002</v>
      </c>
      <c r="M558" s="258"/>
      <c r="N558" s="258"/>
      <c r="O558" s="258"/>
      <c r="P558" s="258">
        <f t="shared" si="60"/>
        <v>0.33940962120000001</v>
      </c>
      <c r="Q558" s="258">
        <f t="shared" si="60"/>
        <v>0.34675360520000009</v>
      </c>
      <c r="R558" s="258">
        <f t="shared" si="48"/>
        <v>0.33940962120000001</v>
      </c>
      <c r="S558" s="258"/>
      <c r="T558" s="258">
        <f t="shared" si="61"/>
        <v>0.49186886711044797</v>
      </c>
      <c r="U558" s="258">
        <f t="shared" si="61"/>
        <v>0.50015897749558802</v>
      </c>
      <c r="V558" s="258">
        <f t="shared" si="61"/>
        <v>0.5076477304202599</v>
      </c>
      <c r="W558" s="258">
        <f t="shared" si="49"/>
        <v>0.49186886711044797</v>
      </c>
      <c r="X558" s="258"/>
      <c r="Y558" s="258"/>
      <c r="Z558" s="258"/>
      <c r="AA558" s="258"/>
    </row>
    <row r="559" spans="1:27" ht="14.25" hidden="1" customHeight="1">
      <c r="A559" s="125">
        <v>0.03</v>
      </c>
      <c r="B559" s="125">
        <v>0.97</v>
      </c>
      <c r="C559" s="125">
        <v>0</v>
      </c>
      <c r="D559" s="258">
        <f t="shared" si="58"/>
        <v>0.28484679148000003</v>
      </c>
      <c r="E559" s="258">
        <f t="shared" si="58"/>
        <v>0.29388629251999998</v>
      </c>
      <c r="F559" s="258">
        <f t="shared" si="46"/>
        <v>0.28484679148000003</v>
      </c>
      <c r="G559" s="258"/>
      <c r="H559" s="258"/>
      <c r="I559" s="258"/>
      <c r="J559" s="258">
        <f t="shared" si="59"/>
        <v>0.29721199000000004</v>
      </c>
      <c r="K559" s="258">
        <f t="shared" si="59"/>
        <v>0.31331064299999994</v>
      </c>
      <c r="L559" s="258">
        <f t="shared" si="47"/>
        <v>0.29721199000000004</v>
      </c>
      <c r="M559" s="258"/>
      <c r="N559" s="258"/>
      <c r="O559" s="258"/>
      <c r="P559" s="258">
        <f t="shared" si="60"/>
        <v>0.33941299000000003</v>
      </c>
      <c r="Q559" s="258">
        <f t="shared" si="60"/>
        <v>0.34675023640000008</v>
      </c>
      <c r="R559" s="258">
        <f t="shared" si="48"/>
        <v>0.33941299000000003</v>
      </c>
      <c r="S559" s="258"/>
      <c r="T559" s="258">
        <f t="shared" si="61"/>
        <v>0.491698927185936</v>
      </c>
      <c r="U559" s="258">
        <f t="shared" si="61"/>
        <v>0.50024152488638796</v>
      </c>
      <c r="V559" s="258">
        <f t="shared" si="61"/>
        <v>0.50773028522241992</v>
      </c>
      <c r="W559" s="258">
        <f t="shared" si="49"/>
        <v>0.491698927185936</v>
      </c>
      <c r="X559" s="258"/>
      <c r="Y559" s="258"/>
      <c r="Z559" s="258"/>
      <c r="AA559" s="258"/>
    </row>
    <row r="560" spans="1:27" ht="14.25" hidden="1" customHeight="1">
      <c r="A560" s="125">
        <v>0.04</v>
      </c>
      <c r="B560" s="125">
        <v>0</v>
      </c>
      <c r="C560" s="125">
        <v>0.96</v>
      </c>
      <c r="D560" s="258">
        <f t="shared" si="58"/>
        <v>0.29761167999999999</v>
      </c>
      <c r="E560" s="258">
        <f t="shared" si="58"/>
        <v>0.28175204335999998</v>
      </c>
      <c r="F560" s="258">
        <f t="shared" si="46"/>
        <v>0.28175204335999998</v>
      </c>
      <c r="G560" s="258"/>
      <c r="H560" s="258"/>
      <c r="I560" s="258"/>
      <c r="J560" s="258">
        <f t="shared" si="59"/>
        <v>0.30987025600000007</v>
      </c>
      <c r="K560" s="258">
        <f t="shared" si="59"/>
        <v>0.30106084399999999</v>
      </c>
      <c r="L560" s="258">
        <f t="shared" si="47"/>
        <v>0.30106084399999999</v>
      </c>
      <c r="M560" s="258"/>
      <c r="N560" s="258"/>
      <c r="O560" s="258"/>
      <c r="P560" s="258">
        <f t="shared" si="60"/>
        <v>0.33921591519999994</v>
      </c>
      <c r="Q560" s="258">
        <f t="shared" si="60"/>
        <v>0.34695067999999996</v>
      </c>
      <c r="R560" s="258">
        <f t="shared" si="48"/>
        <v>0.33921591519999994</v>
      </c>
      <c r="S560" s="258"/>
      <c r="T560" s="258">
        <f t="shared" si="61"/>
        <v>0.50809858172480005</v>
      </c>
      <c r="U560" s="258">
        <f t="shared" si="61"/>
        <v>0.49240239649838402</v>
      </c>
      <c r="V560" s="258">
        <f t="shared" si="61"/>
        <v>0.49963796011719996</v>
      </c>
      <c r="W560" s="258">
        <f t="shared" si="49"/>
        <v>0.49240239649838402</v>
      </c>
      <c r="X560" s="258"/>
      <c r="Y560" s="258"/>
      <c r="Z560" s="258"/>
      <c r="AA560" s="258"/>
    </row>
    <row r="561" spans="1:27" ht="14.25" hidden="1" customHeight="1">
      <c r="A561" s="125">
        <v>0.04</v>
      </c>
      <c r="B561" s="125">
        <v>0.01</v>
      </c>
      <c r="C561" s="125">
        <v>0.95</v>
      </c>
      <c r="D561" s="258">
        <f t="shared" si="58"/>
        <v>0.29747878084000001</v>
      </c>
      <c r="E561" s="258">
        <f t="shared" si="58"/>
        <v>0.28187837335999993</v>
      </c>
      <c r="F561" s="258">
        <f t="shared" si="46"/>
        <v>0.28187837335999993</v>
      </c>
      <c r="G561" s="258"/>
      <c r="H561" s="258"/>
      <c r="I561" s="258"/>
      <c r="J561" s="258">
        <f t="shared" si="59"/>
        <v>0.30973971500000008</v>
      </c>
      <c r="K561" s="258">
        <f t="shared" si="59"/>
        <v>0.301187174</v>
      </c>
      <c r="L561" s="258">
        <f t="shared" si="47"/>
        <v>0.301187174</v>
      </c>
      <c r="M561" s="258"/>
      <c r="N561" s="258"/>
      <c r="O561" s="258"/>
      <c r="P561" s="258">
        <f t="shared" si="60"/>
        <v>0.33921928399999995</v>
      </c>
      <c r="Q561" s="258">
        <f t="shared" si="60"/>
        <v>0.3469473112</v>
      </c>
      <c r="R561" s="258">
        <f t="shared" si="48"/>
        <v>0.33921928399999995</v>
      </c>
      <c r="S561" s="258"/>
      <c r="T561" s="258">
        <f t="shared" si="61"/>
        <v>0.50792864180028807</v>
      </c>
      <c r="U561" s="258">
        <f t="shared" si="61"/>
        <v>0.49248494388918401</v>
      </c>
      <c r="V561" s="258">
        <f t="shared" si="61"/>
        <v>0.49972051491935993</v>
      </c>
      <c r="W561" s="258">
        <f t="shared" si="49"/>
        <v>0.49248494388918401</v>
      </c>
      <c r="X561" s="258"/>
      <c r="Y561" s="258"/>
      <c r="Z561" s="258"/>
      <c r="AA561" s="258"/>
    </row>
    <row r="562" spans="1:27" ht="14.25" hidden="1" customHeight="1">
      <c r="A562" s="125">
        <v>0.04</v>
      </c>
      <c r="B562" s="125">
        <v>0.02</v>
      </c>
      <c r="C562" s="125">
        <v>0.94</v>
      </c>
      <c r="D562" s="258">
        <f t="shared" si="58"/>
        <v>0.29734588167999998</v>
      </c>
      <c r="E562" s="258">
        <f t="shared" si="58"/>
        <v>0.28200470335999994</v>
      </c>
      <c r="F562" s="258">
        <f t="shared" si="46"/>
        <v>0.28200470335999994</v>
      </c>
      <c r="G562" s="258"/>
      <c r="H562" s="258"/>
      <c r="I562" s="258"/>
      <c r="J562" s="258">
        <f t="shared" si="59"/>
        <v>0.30960917400000004</v>
      </c>
      <c r="K562" s="258">
        <f t="shared" si="59"/>
        <v>0.30131350400000001</v>
      </c>
      <c r="L562" s="258">
        <f t="shared" si="47"/>
        <v>0.30131350400000001</v>
      </c>
      <c r="M562" s="258"/>
      <c r="N562" s="258"/>
      <c r="O562" s="258"/>
      <c r="P562" s="258">
        <f t="shared" si="60"/>
        <v>0.33922265279999991</v>
      </c>
      <c r="Q562" s="258">
        <f t="shared" si="60"/>
        <v>0.34694394239999993</v>
      </c>
      <c r="R562" s="258">
        <f t="shared" si="48"/>
        <v>0.33922265279999991</v>
      </c>
      <c r="S562" s="258"/>
      <c r="T562" s="258">
        <f t="shared" si="61"/>
        <v>0.50775870187577599</v>
      </c>
      <c r="U562" s="258">
        <f t="shared" si="61"/>
        <v>0.492567491279984</v>
      </c>
      <c r="V562" s="258">
        <f t="shared" si="61"/>
        <v>0.49980306972151994</v>
      </c>
      <c r="W562" s="258">
        <f t="shared" si="49"/>
        <v>0.492567491279984</v>
      </c>
      <c r="X562" s="258"/>
      <c r="Y562" s="258"/>
      <c r="Z562" s="258"/>
      <c r="AA562" s="258"/>
    </row>
    <row r="563" spans="1:27" ht="14.25" hidden="1" customHeight="1">
      <c r="A563" s="125">
        <v>0.04</v>
      </c>
      <c r="B563" s="125">
        <v>0.03</v>
      </c>
      <c r="C563" s="125">
        <v>0.93</v>
      </c>
      <c r="D563" s="258">
        <f t="shared" si="58"/>
        <v>0.29721298252</v>
      </c>
      <c r="E563" s="258">
        <f t="shared" si="58"/>
        <v>0.28213103336000001</v>
      </c>
      <c r="F563" s="258">
        <f t="shared" si="46"/>
        <v>0.28213103336000001</v>
      </c>
      <c r="G563" s="258"/>
      <c r="H563" s="258"/>
      <c r="I563" s="258"/>
      <c r="J563" s="258">
        <f t="shared" si="59"/>
        <v>0.30947863300000011</v>
      </c>
      <c r="K563" s="258">
        <f t="shared" si="59"/>
        <v>0.30143983400000007</v>
      </c>
      <c r="L563" s="258">
        <f t="shared" si="47"/>
        <v>0.30143983400000007</v>
      </c>
      <c r="M563" s="258"/>
      <c r="N563" s="258"/>
      <c r="O563" s="258"/>
      <c r="P563" s="258">
        <f t="shared" si="60"/>
        <v>0.33922602159999993</v>
      </c>
      <c r="Q563" s="258">
        <f t="shared" si="60"/>
        <v>0.34694057359999997</v>
      </c>
      <c r="R563" s="258">
        <f t="shared" si="48"/>
        <v>0.33922602159999993</v>
      </c>
      <c r="S563" s="258"/>
      <c r="T563" s="258">
        <f t="shared" si="61"/>
        <v>0.50758876195126412</v>
      </c>
      <c r="U563" s="258">
        <f t="shared" si="61"/>
        <v>0.49265003867078405</v>
      </c>
      <c r="V563" s="258">
        <f t="shared" si="61"/>
        <v>0.49988562452367996</v>
      </c>
      <c r="W563" s="258">
        <f t="shared" si="49"/>
        <v>0.49265003867078405</v>
      </c>
      <c r="X563" s="258"/>
      <c r="Y563" s="258"/>
      <c r="Z563" s="258"/>
      <c r="AA563" s="258"/>
    </row>
    <row r="564" spans="1:27" ht="14.25" hidden="1" customHeight="1">
      <c r="A564" s="125">
        <v>0.04</v>
      </c>
      <c r="B564" s="125">
        <v>0.04</v>
      </c>
      <c r="C564" s="125">
        <v>0.92</v>
      </c>
      <c r="D564" s="258">
        <f t="shared" si="58"/>
        <v>0.29708008336000002</v>
      </c>
      <c r="E564" s="258">
        <f t="shared" si="58"/>
        <v>0.28225736336000001</v>
      </c>
      <c r="F564" s="258">
        <f t="shared" si="46"/>
        <v>0.28225736336000001</v>
      </c>
      <c r="G564" s="258"/>
      <c r="H564" s="258"/>
      <c r="I564" s="258"/>
      <c r="J564" s="258">
        <f t="shared" si="59"/>
        <v>0.30934809200000013</v>
      </c>
      <c r="K564" s="258">
        <f t="shared" si="59"/>
        <v>0.30156616400000008</v>
      </c>
      <c r="L564" s="258">
        <f t="shared" si="47"/>
        <v>0.30156616400000008</v>
      </c>
      <c r="M564" s="258"/>
      <c r="N564" s="258"/>
      <c r="O564" s="258"/>
      <c r="P564" s="258">
        <f t="shared" si="60"/>
        <v>0.3392293904</v>
      </c>
      <c r="Q564" s="258">
        <f t="shared" si="60"/>
        <v>0.34693720480000001</v>
      </c>
      <c r="R564" s="258">
        <f t="shared" si="48"/>
        <v>0.3392293904</v>
      </c>
      <c r="S564" s="258"/>
      <c r="T564" s="258">
        <f t="shared" si="61"/>
        <v>0.50741882202675204</v>
      </c>
      <c r="U564" s="258">
        <f t="shared" si="61"/>
        <v>0.4927325860615841</v>
      </c>
      <c r="V564" s="258">
        <f t="shared" si="61"/>
        <v>0.49996817932583998</v>
      </c>
      <c r="W564" s="258">
        <f t="shared" si="49"/>
        <v>0.4927325860615841</v>
      </c>
      <c r="X564" s="258"/>
      <c r="Y564" s="258"/>
      <c r="Z564" s="258"/>
      <c r="AA564" s="258"/>
    </row>
    <row r="565" spans="1:27" ht="14.25" hidden="1" customHeight="1">
      <c r="A565" s="125">
        <v>0.04</v>
      </c>
      <c r="B565" s="125">
        <v>0.05</v>
      </c>
      <c r="C565" s="125">
        <v>0.91</v>
      </c>
      <c r="D565" s="258">
        <f t="shared" si="58"/>
        <v>0.29694718419999999</v>
      </c>
      <c r="E565" s="258">
        <f t="shared" si="58"/>
        <v>0.28238369336000002</v>
      </c>
      <c r="F565" s="258">
        <f t="shared" si="46"/>
        <v>0.28238369336000002</v>
      </c>
      <c r="G565" s="258"/>
      <c r="H565" s="258"/>
      <c r="I565" s="258"/>
      <c r="J565" s="258">
        <f t="shared" si="59"/>
        <v>0.30921755100000009</v>
      </c>
      <c r="K565" s="258">
        <f t="shared" si="59"/>
        <v>0.30169249400000009</v>
      </c>
      <c r="L565" s="258">
        <f t="shared" si="47"/>
        <v>0.30169249400000009</v>
      </c>
      <c r="M565" s="258"/>
      <c r="N565" s="258"/>
      <c r="O565" s="258"/>
      <c r="P565" s="258">
        <f t="shared" si="60"/>
        <v>0.33923275920000001</v>
      </c>
      <c r="Q565" s="258">
        <f t="shared" si="60"/>
        <v>0.346933836</v>
      </c>
      <c r="R565" s="258">
        <f t="shared" si="48"/>
        <v>0.33923275920000001</v>
      </c>
      <c r="S565" s="258"/>
      <c r="T565" s="258">
        <f t="shared" si="61"/>
        <v>0.50724888210224006</v>
      </c>
      <c r="U565" s="258">
        <f t="shared" si="61"/>
        <v>0.49281513345238404</v>
      </c>
      <c r="V565" s="258">
        <f t="shared" si="61"/>
        <v>0.50005073412799994</v>
      </c>
      <c r="W565" s="258">
        <f t="shared" si="49"/>
        <v>0.49281513345238404</v>
      </c>
      <c r="X565" s="258"/>
      <c r="Y565" s="258"/>
      <c r="Z565" s="258"/>
      <c r="AA565" s="258"/>
    </row>
    <row r="566" spans="1:27" ht="14.25" hidden="1" customHeight="1">
      <c r="A566" s="125">
        <v>0.04</v>
      </c>
      <c r="B566" s="125">
        <v>0.06</v>
      </c>
      <c r="C566" s="125">
        <v>0.9</v>
      </c>
      <c r="D566" s="258">
        <f t="shared" si="58"/>
        <v>0.29681428504000001</v>
      </c>
      <c r="E566" s="258">
        <f t="shared" si="58"/>
        <v>0.28251002336000003</v>
      </c>
      <c r="F566" s="258">
        <f t="shared" si="46"/>
        <v>0.28251002336000003</v>
      </c>
      <c r="G566" s="258"/>
      <c r="H566" s="258"/>
      <c r="I566" s="258"/>
      <c r="J566" s="258">
        <f t="shared" si="59"/>
        <v>0.30908701000000011</v>
      </c>
      <c r="K566" s="258">
        <f t="shared" si="59"/>
        <v>0.30181882400000004</v>
      </c>
      <c r="L566" s="258">
        <f t="shared" si="47"/>
        <v>0.30181882400000004</v>
      </c>
      <c r="M566" s="258"/>
      <c r="N566" s="258"/>
      <c r="O566" s="258"/>
      <c r="P566" s="258">
        <f t="shared" si="60"/>
        <v>0.33923612799999997</v>
      </c>
      <c r="Q566" s="258">
        <f t="shared" si="60"/>
        <v>0.34693046719999998</v>
      </c>
      <c r="R566" s="258">
        <f t="shared" si="48"/>
        <v>0.33923612799999997</v>
      </c>
      <c r="S566" s="258"/>
      <c r="T566" s="258">
        <f t="shared" si="61"/>
        <v>0.50707894217772809</v>
      </c>
      <c r="U566" s="258">
        <f t="shared" si="61"/>
        <v>0.49289768084318408</v>
      </c>
      <c r="V566" s="258">
        <f t="shared" si="61"/>
        <v>0.50013328893015996</v>
      </c>
      <c r="W566" s="258">
        <f t="shared" si="49"/>
        <v>0.49289768084318408</v>
      </c>
      <c r="X566" s="258"/>
      <c r="Y566" s="258"/>
      <c r="Z566" s="258"/>
      <c r="AA566" s="258"/>
    </row>
    <row r="567" spans="1:27" ht="14.25" hidden="1" customHeight="1">
      <c r="A567" s="125">
        <v>0.04</v>
      </c>
      <c r="B567" s="125">
        <v>7.0000000000000007E-2</v>
      </c>
      <c r="C567" s="125">
        <v>0.89</v>
      </c>
      <c r="D567" s="258">
        <f t="shared" si="58"/>
        <v>0.29668138588000004</v>
      </c>
      <c r="E567" s="258">
        <f t="shared" si="58"/>
        <v>0.28263635335999998</v>
      </c>
      <c r="F567" s="258">
        <f t="shared" si="46"/>
        <v>0.28263635335999998</v>
      </c>
      <c r="G567" s="258"/>
      <c r="H567" s="258"/>
      <c r="I567" s="258"/>
      <c r="J567" s="258">
        <f t="shared" si="59"/>
        <v>0.30895646900000012</v>
      </c>
      <c r="K567" s="258">
        <f t="shared" si="59"/>
        <v>0.30194515400000005</v>
      </c>
      <c r="L567" s="258">
        <f t="shared" si="47"/>
        <v>0.30194515400000005</v>
      </c>
      <c r="M567" s="258"/>
      <c r="N567" s="258"/>
      <c r="O567" s="258"/>
      <c r="P567" s="258">
        <f t="shared" si="60"/>
        <v>0.33923949679999998</v>
      </c>
      <c r="Q567" s="258">
        <f t="shared" si="60"/>
        <v>0.34692709840000002</v>
      </c>
      <c r="R567" s="258">
        <f t="shared" si="48"/>
        <v>0.33923949679999998</v>
      </c>
      <c r="S567" s="258"/>
      <c r="T567" s="258">
        <f t="shared" si="61"/>
        <v>0.50690900225321611</v>
      </c>
      <c r="U567" s="258">
        <f t="shared" si="61"/>
        <v>0.49298022823398402</v>
      </c>
      <c r="V567" s="258">
        <f t="shared" si="61"/>
        <v>0.50021584373231998</v>
      </c>
      <c r="W567" s="258">
        <f t="shared" si="49"/>
        <v>0.49298022823398402</v>
      </c>
      <c r="X567" s="258"/>
      <c r="Y567" s="258"/>
      <c r="Z567" s="258"/>
      <c r="AA567" s="258"/>
    </row>
    <row r="568" spans="1:27" ht="14.25" hidden="1" customHeight="1">
      <c r="A568" s="125">
        <v>0.04</v>
      </c>
      <c r="B568" s="125">
        <v>0.08</v>
      </c>
      <c r="C568" s="125">
        <v>0.88</v>
      </c>
      <c r="D568" s="258">
        <f t="shared" si="58"/>
        <v>0.29654848672</v>
      </c>
      <c r="E568" s="258">
        <f t="shared" si="58"/>
        <v>0.28276268335999999</v>
      </c>
      <c r="F568" s="258">
        <f t="shared" si="46"/>
        <v>0.28276268335999999</v>
      </c>
      <c r="G568" s="258"/>
      <c r="H568" s="258"/>
      <c r="I568" s="258"/>
      <c r="J568" s="258">
        <f t="shared" si="59"/>
        <v>0.30882592800000008</v>
      </c>
      <c r="K568" s="258">
        <f t="shared" si="59"/>
        <v>0.30207148400000006</v>
      </c>
      <c r="L568" s="258">
        <f t="shared" si="47"/>
        <v>0.30207148400000006</v>
      </c>
      <c r="M568" s="258"/>
      <c r="N568" s="258"/>
      <c r="O568" s="258"/>
      <c r="P568" s="258">
        <f t="shared" si="60"/>
        <v>0.33924286559999994</v>
      </c>
      <c r="Q568" s="258">
        <f t="shared" si="60"/>
        <v>0.34692372959999995</v>
      </c>
      <c r="R568" s="258">
        <f t="shared" si="48"/>
        <v>0.33924286559999994</v>
      </c>
      <c r="S568" s="258"/>
      <c r="T568" s="258">
        <f t="shared" si="61"/>
        <v>0.50673906232870403</v>
      </c>
      <c r="U568" s="258">
        <f t="shared" si="61"/>
        <v>0.49306277562478407</v>
      </c>
      <c r="V568" s="258">
        <f t="shared" si="61"/>
        <v>0.50029839853447999</v>
      </c>
      <c r="W568" s="258">
        <f t="shared" si="49"/>
        <v>0.49306277562478407</v>
      </c>
      <c r="X568" s="258"/>
      <c r="Y568" s="258"/>
      <c r="Z568" s="258"/>
      <c r="AA568" s="258"/>
    </row>
    <row r="569" spans="1:27" ht="14.25" hidden="1" customHeight="1">
      <c r="A569" s="125">
        <v>0.04</v>
      </c>
      <c r="B569" s="125">
        <v>0.09</v>
      </c>
      <c r="C569" s="125">
        <v>0.87</v>
      </c>
      <c r="D569" s="258">
        <f t="shared" si="58"/>
        <v>0.29641558756000003</v>
      </c>
      <c r="E569" s="258">
        <f t="shared" si="58"/>
        <v>0.28288901336</v>
      </c>
      <c r="F569" s="258">
        <f t="shared" si="46"/>
        <v>0.28288901336</v>
      </c>
      <c r="G569" s="258"/>
      <c r="H569" s="258"/>
      <c r="I569" s="258"/>
      <c r="J569" s="258">
        <f t="shared" si="59"/>
        <v>0.30869538700000004</v>
      </c>
      <c r="K569" s="258">
        <f t="shared" si="59"/>
        <v>0.30219781400000006</v>
      </c>
      <c r="L569" s="258">
        <f t="shared" si="47"/>
        <v>0.30219781400000006</v>
      </c>
      <c r="M569" s="258"/>
      <c r="N569" s="258"/>
      <c r="O569" s="258"/>
      <c r="P569" s="258">
        <f t="shared" si="60"/>
        <v>0.33924623440000001</v>
      </c>
      <c r="Q569" s="258">
        <f t="shared" si="60"/>
        <v>0.34692036079999999</v>
      </c>
      <c r="R569" s="258">
        <f t="shared" si="48"/>
        <v>0.33924623440000001</v>
      </c>
      <c r="S569" s="258"/>
      <c r="T569" s="258">
        <f t="shared" si="61"/>
        <v>0.50656912240419205</v>
      </c>
      <c r="U569" s="258">
        <f t="shared" si="61"/>
        <v>0.493145323015584</v>
      </c>
      <c r="V569" s="258">
        <f t="shared" si="61"/>
        <v>0.50038095333664001</v>
      </c>
      <c r="W569" s="258">
        <f t="shared" si="49"/>
        <v>0.493145323015584</v>
      </c>
      <c r="X569" s="258"/>
      <c r="Y569" s="258"/>
      <c r="Z569" s="258"/>
      <c r="AA569" s="258"/>
    </row>
    <row r="570" spans="1:27" ht="14.25" hidden="1" customHeight="1">
      <c r="A570" s="125">
        <v>0.04</v>
      </c>
      <c r="B570" s="125">
        <v>0.1</v>
      </c>
      <c r="C570" s="125">
        <v>0.86</v>
      </c>
      <c r="D570" s="258">
        <f t="shared" si="58"/>
        <v>0.29628268839999999</v>
      </c>
      <c r="E570" s="258">
        <f t="shared" si="58"/>
        <v>0.28301534336</v>
      </c>
      <c r="F570" s="258">
        <f t="shared" si="46"/>
        <v>0.28301534336</v>
      </c>
      <c r="G570" s="258"/>
      <c r="H570" s="258"/>
      <c r="I570" s="258"/>
      <c r="J570" s="258">
        <f t="shared" si="59"/>
        <v>0.30856484600000006</v>
      </c>
      <c r="K570" s="258">
        <f t="shared" si="59"/>
        <v>0.30232414400000007</v>
      </c>
      <c r="L570" s="258">
        <f t="shared" si="47"/>
        <v>0.30232414400000007</v>
      </c>
      <c r="M570" s="258"/>
      <c r="N570" s="258"/>
      <c r="O570" s="258"/>
      <c r="P570" s="258">
        <f t="shared" si="60"/>
        <v>0.33924960319999997</v>
      </c>
      <c r="Q570" s="258">
        <f t="shared" si="60"/>
        <v>0.34691699199999998</v>
      </c>
      <c r="R570" s="258">
        <f t="shared" si="48"/>
        <v>0.33924960319999997</v>
      </c>
      <c r="S570" s="258"/>
      <c r="T570" s="258">
        <f t="shared" si="61"/>
        <v>0.50639918247968008</v>
      </c>
      <c r="U570" s="258">
        <f t="shared" si="61"/>
        <v>0.49322787040638399</v>
      </c>
      <c r="V570" s="258">
        <f t="shared" si="61"/>
        <v>0.50046350813880003</v>
      </c>
      <c r="W570" s="258">
        <f t="shared" si="49"/>
        <v>0.49322787040638399</v>
      </c>
      <c r="X570" s="258"/>
      <c r="Y570" s="258"/>
      <c r="Z570" s="258"/>
      <c r="AA570" s="258"/>
    </row>
    <row r="571" spans="1:27" ht="14.25" hidden="1" customHeight="1">
      <c r="A571" s="125">
        <v>0.04</v>
      </c>
      <c r="B571" s="125">
        <v>0.11</v>
      </c>
      <c r="C571" s="125">
        <v>0.85</v>
      </c>
      <c r="D571" s="258">
        <f t="shared" si="58"/>
        <v>0.29614978924000002</v>
      </c>
      <c r="E571" s="258">
        <f t="shared" si="58"/>
        <v>0.28314167336000001</v>
      </c>
      <c r="F571" s="258">
        <f t="shared" si="46"/>
        <v>0.28314167336000001</v>
      </c>
      <c r="G571" s="258"/>
      <c r="H571" s="258"/>
      <c r="I571" s="258"/>
      <c r="J571" s="258">
        <f t="shared" si="59"/>
        <v>0.30843430500000002</v>
      </c>
      <c r="K571" s="258">
        <f t="shared" si="59"/>
        <v>0.30245047400000002</v>
      </c>
      <c r="L571" s="258">
        <f t="shared" si="47"/>
        <v>0.30245047400000002</v>
      </c>
      <c r="M571" s="258"/>
      <c r="N571" s="258"/>
      <c r="O571" s="258"/>
      <c r="P571" s="258">
        <f t="shared" si="60"/>
        <v>0.33925297199999999</v>
      </c>
      <c r="Q571" s="258">
        <f t="shared" si="60"/>
        <v>0.34691362319999997</v>
      </c>
      <c r="R571" s="258">
        <f t="shared" si="48"/>
        <v>0.33925297199999999</v>
      </c>
      <c r="S571" s="258"/>
      <c r="T571" s="258">
        <f t="shared" si="61"/>
        <v>0.5062292425551681</v>
      </c>
      <c r="U571" s="258">
        <f t="shared" si="61"/>
        <v>0.49331041779718404</v>
      </c>
      <c r="V571" s="258">
        <f t="shared" si="61"/>
        <v>0.50054606294095993</v>
      </c>
      <c r="W571" s="258">
        <f t="shared" si="49"/>
        <v>0.49331041779718404</v>
      </c>
      <c r="X571" s="258"/>
      <c r="Y571" s="258"/>
      <c r="Z571" s="258"/>
      <c r="AA571" s="258"/>
    </row>
    <row r="572" spans="1:27" ht="14.25" hidden="1" customHeight="1">
      <c r="A572" s="125">
        <v>0.04</v>
      </c>
      <c r="B572" s="125">
        <v>0.12</v>
      </c>
      <c r="C572" s="125">
        <v>0.84</v>
      </c>
      <c r="D572" s="258">
        <f t="shared" si="58"/>
        <v>0.29601689007999998</v>
      </c>
      <c r="E572" s="258">
        <f t="shared" si="58"/>
        <v>0.28326800335999996</v>
      </c>
      <c r="F572" s="258">
        <f t="shared" si="46"/>
        <v>0.28326800335999996</v>
      </c>
      <c r="G572" s="258"/>
      <c r="H572" s="258"/>
      <c r="I572" s="258"/>
      <c r="J572" s="258">
        <f t="shared" si="59"/>
        <v>0.30830376400000004</v>
      </c>
      <c r="K572" s="258">
        <f t="shared" si="59"/>
        <v>0.30257680400000003</v>
      </c>
      <c r="L572" s="258">
        <f t="shared" si="47"/>
        <v>0.30257680400000003</v>
      </c>
      <c r="M572" s="258"/>
      <c r="N572" s="258"/>
      <c r="O572" s="258"/>
      <c r="P572" s="258">
        <f t="shared" si="60"/>
        <v>0.33925634079999994</v>
      </c>
      <c r="Q572" s="258">
        <f t="shared" si="60"/>
        <v>0.34691025439999995</v>
      </c>
      <c r="R572" s="258">
        <f t="shared" si="48"/>
        <v>0.33925634079999994</v>
      </c>
      <c r="S572" s="258"/>
      <c r="T572" s="258">
        <f t="shared" si="61"/>
        <v>0.50605930263065602</v>
      </c>
      <c r="U572" s="258">
        <f t="shared" si="61"/>
        <v>0.49339296518798398</v>
      </c>
      <c r="V572" s="258">
        <f t="shared" si="61"/>
        <v>0.50062861774311995</v>
      </c>
      <c r="W572" s="258">
        <f t="shared" si="49"/>
        <v>0.49339296518798398</v>
      </c>
      <c r="X572" s="258"/>
      <c r="Y572" s="258"/>
      <c r="Z572" s="258"/>
      <c r="AA572" s="258"/>
    </row>
    <row r="573" spans="1:27" ht="14.25" hidden="1" customHeight="1">
      <c r="A573" s="125">
        <v>0.04</v>
      </c>
      <c r="B573" s="125">
        <v>0.13</v>
      </c>
      <c r="C573" s="125">
        <v>0.83</v>
      </c>
      <c r="D573" s="258">
        <f t="shared" si="58"/>
        <v>0.29588399092000001</v>
      </c>
      <c r="E573" s="258">
        <f t="shared" si="58"/>
        <v>0.28339433335999997</v>
      </c>
      <c r="F573" s="258">
        <f t="shared" si="46"/>
        <v>0.28339433335999997</v>
      </c>
      <c r="G573" s="258"/>
      <c r="H573" s="258"/>
      <c r="I573" s="258"/>
      <c r="J573" s="258">
        <f t="shared" si="59"/>
        <v>0.30817322300000005</v>
      </c>
      <c r="K573" s="258">
        <f t="shared" si="59"/>
        <v>0.30270313399999998</v>
      </c>
      <c r="L573" s="258">
        <f t="shared" si="47"/>
        <v>0.30270313399999998</v>
      </c>
      <c r="M573" s="258"/>
      <c r="N573" s="258"/>
      <c r="O573" s="258"/>
      <c r="P573" s="258">
        <f t="shared" si="60"/>
        <v>0.33925970959999996</v>
      </c>
      <c r="Q573" s="258">
        <f t="shared" si="60"/>
        <v>0.34690688559999999</v>
      </c>
      <c r="R573" s="258">
        <f t="shared" si="48"/>
        <v>0.33925970959999996</v>
      </c>
      <c r="S573" s="258"/>
      <c r="T573" s="258">
        <f t="shared" si="61"/>
        <v>0.50588936270614404</v>
      </c>
      <c r="U573" s="258">
        <f t="shared" si="61"/>
        <v>0.49347551257878403</v>
      </c>
      <c r="V573" s="258">
        <f t="shared" si="61"/>
        <v>0.50071117254527997</v>
      </c>
      <c r="W573" s="258">
        <f t="shared" si="49"/>
        <v>0.49347551257878403</v>
      </c>
      <c r="X573" s="258"/>
      <c r="Y573" s="258"/>
      <c r="Z573" s="258"/>
      <c r="AA573" s="258"/>
    </row>
    <row r="574" spans="1:27" ht="14.25" hidden="1" customHeight="1">
      <c r="A574" s="125">
        <v>0.04</v>
      </c>
      <c r="B574" s="125">
        <v>0.14000000000000001</v>
      </c>
      <c r="C574" s="125">
        <v>0.82</v>
      </c>
      <c r="D574" s="258">
        <f t="shared" si="58"/>
        <v>0.29575109176000003</v>
      </c>
      <c r="E574" s="258">
        <f t="shared" si="58"/>
        <v>0.28352066335999998</v>
      </c>
      <c r="F574" s="258">
        <f t="shared" si="46"/>
        <v>0.28352066335999998</v>
      </c>
      <c r="G574" s="258"/>
      <c r="H574" s="258"/>
      <c r="I574" s="258"/>
      <c r="J574" s="258">
        <f t="shared" si="59"/>
        <v>0.30804268200000001</v>
      </c>
      <c r="K574" s="258">
        <f t="shared" si="59"/>
        <v>0.30282946399999999</v>
      </c>
      <c r="L574" s="258">
        <f t="shared" si="47"/>
        <v>0.30282946399999999</v>
      </c>
      <c r="M574" s="258"/>
      <c r="N574" s="258"/>
      <c r="O574" s="258"/>
      <c r="P574" s="258">
        <f t="shared" si="60"/>
        <v>0.33926307839999997</v>
      </c>
      <c r="Q574" s="258">
        <f t="shared" si="60"/>
        <v>0.34690351679999998</v>
      </c>
      <c r="R574" s="258">
        <f t="shared" si="48"/>
        <v>0.33926307839999997</v>
      </c>
      <c r="S574" s="258"/>
      <c r="T574" s="258">
        <f t="shared" si="61"/>
        <v>0.50571942278163207</v>
      </c>
      <c r="U574" s="258">
        <f t="shared" si="61"/>
        <v>0.49355805996958402</v>
      </c>
      <c r="V574" s="258">
        <f t="shared" si="61"/>
        <v>0.50079372734743999</v>
      </c>
      <c r="W574" s="258">
        <f t="shared" si="49"/>
        <v>0.49355805996958402</v>
      </c>
      <c r="X574" s="258"/>
      <c r="Y574" s="258"/>
      <c r="Z574" s="258"/>
      <c r="AA574" s="258"/>
    </row>
    <row r="575" spans="1:27" ht="14.25" hidden="1" customHeight="1">
      <c r="A575" s="125">
        <v>0.04</v>
      </c>
      <c r="B575" s="125">
        <v>0.15</v>
      </c>
      <c r="C575" s="125">
        <v>0.81</v>
      </c>
      <c r="D575" s="258">
        <f t="shared" si="58"/>
        <v>0.29561819260000005</v>
      </c>
      <c r="E575" s="258">
        <f t="shared" si="58"/>
        <v>0.28364699335999999</v>
      </c>
      <c r="F575" s="258">
        <f t="shared" si="46"/>
        <v>0.28364699335999999</v>
      </c>
      <c r="G575" s="258"/>
      <c r="H575" s="258"/>
      <c r="I575" s="258"/>
      <c r="J575" s="258">
        <f t="shared" si="59"/>
        <v>0.30791214100000008</v>
      </c>
      <c r="K575" s="258">
        <f t="shared" si="59"/>
        <v>0.30295579400000006</v>
      </c>
      <c r="L575" s="258">
        <f t="shared" si="47"/>
        <v>0.30295579400000006</v>
      </c>
      <c r="M575" s="258"/>
      <c r="N575" s="258"/>
      <c r="O575" s="258"/>
      <c r="P575" s="258">
        <f t="shared" si="60"/>
        <v>0.33926644719999999</v>
      </c>
      <c r="Q575" s="258">
        <f t="shared" si="60"/>
        <v>0.34690014800000002</v>
      </c>
      <c r="R575" s="258">
        <f t="shared" si="48"/>
        <v>0.33926644719999999</v>
      </c>
      <c r="S575" s="258"/>
      <c r="T575" s="258">
        <f t="shared" si="61"/>
        <v>0.50554948285712009</v>
      </c>
      <c r="U575" s="258">
        <f t="shared" si="61"/>
        <v>0.49364060736038406</v>
      </c>
      <c r="V575" s="258">
        <f t="shared" si="61"/>
        <v>0.50087628214960001</v>
      </c>
      <c r="W575" s="258">
        <f t="shared" si="49"/>
        <v>0.49364060736038406</v>
      </c>
      <c r="X575" s="258"/>
      <c r="Y575" s="258"/>
      <c r="Z575" s="258"/>
      <c r="AA575" s="258"/>
    </row>
    <row r="576" spans="1:27" ht="14.25" hidden="1" customHeight="1">
      <c r="A576" s="125">
        <v>0.04</v>
      </c>
      <c r="B576" s="125">
        <v>0.16</v>
      </c>
      <c r="C576" s="125">
        <v>0.8</v>
      </c>
      <c r="D576" s="258">
        <f t="shared" si="58"/>
        <v>0.29548529344000002</v>
      </c>
      <c r="E576" s="258">
        <f t="shared" si="58"/>
        <v>0.28377332336</v>
      </c>
      <c r="F576" s="258">
        <f t="shared" si="46"/>
        <v>0.28377332336</v>
      </c>
      <c r="G576" s="258"/>
      <c r="H576" s="258"/>
      <c r="I576" s="258"/>
      <c r="J576" s="258">
        <f t="shared" si="59"/>
        <v>0.3077816000000001</v>
      </c>
      <c r="K576" s="258">
        <f t="shared" si="59"/>
        <v>0.30308212400000001</v>
      </c>
      <c r="L576" s="258">
        <f t="shared" si="47"/>
        <v>0.30308212400000001</v>
      </c>
      <c r="M576" s="258"/>
      <c r="N576" s="258"/>
      <c r="O576" s="258"/>
      <c r="P576" s="258">
        <f t="shared" si="60"/>
        <v>0.339269816</v>
      </c>
      <c r="Q576" s="258">
        <f t="shared" si="60"/>
        <v>0.34689677920000006</v>
      </c>
      <c r="R576" s="258">
        <f t="shared" si="48"/>
        <v>0.339269816</v>
      </c>
      <c r="S576" s="258"/>
      <c r="T576" s="258">
        <f t="shared" si="61"/>
        <v>0.50537954293260801</v>
      </c>
      <c r="U576" s="258">
        <f t="shared" si="61"/>
        <v>0.49372315475118406</v>
      </c>
      <c r="V576" s="258">
        <f t="shared" si="61"/>
        <v>0.50095883695176002</v>
      </c>
      <c r="W576" s="258">
        <f t="shared" si="49"/>
        <v>0.49372315475118406</v>
      </c>
      <c r="X576" s="258"/>
      <c r="Y576" s="258"/>
      <c r="Z576" s="258"/>
      <c r="AA576" s="258"/>
    </row>
    <row r="577" spans="1:27" ht="14.25" hidden="1" customHeight="1">
      <c r="A577" s="125">
        <v>0.04</v>
      </c>
      <c r="B577" s="125">
        <v>0.17</v>
      </c>
      <c r="C577" s="125">
        <v>0.79</v>
      </c>
      <c r="D577" s="258">
        <f t="shared" si="58"/>
        <v>0.29535239428000004</v>
      </c>
      <c r="E577" s="258">
        <f t="shared" si="58"/>
        <v>0.28389965336</v>
      </c>
      <c r="F577" s="258">
        <f t="shared" si="46"/>
        <v>0.28389965336</v>
      </c>
      <c r="G577" s="258"/>
      <c r="H577" s="258"/>
      <c r="I577" s="258"/>
      <c r="J577" s="258">
        <f t="shared" si="59"/>
        <v>0.30765105900000006</v>
      </c>
      <c r="K577" s="258">
        <f t="shared" si="59"/>
        <v>0.30320845400000002</v>
      </c>
      <c r="L577" s="258">
        <f t="shared" si="47"/>
        <v>0.30320845400000002</v>
      </c>
      <c r="M577" s="258"/>
      <c r="N577" s="258"/>
      <c r="O577" s="258"/>
      <c r="P577" s="258">
        <f t="shared" si="60"/>
        <v>0.33927318480000002</v>
      </c>
      <c r="Q577" s="258">
        <f t="shared" si="60"/>
        <v>0.34689341039999999</v>
      </c>
      <c r="R577" s="258">
        <f t="shared" si="48"/>
        <v>0.33927318480000002</v>
      </c>
      <c r="S577" s="258"/>
      <c r="T577" s="258">
        <f t="shared" si="61"/>
        <v>0.50520960300809614</v>
      </c>
      <c r="U577" s="258">
        <f t="shared" si="61"/>
        <v>0.49380570214198405</v>
      </c>
      <c r="V577" s="258">
        <f t="shared" si="61"/>
        <v>0.50104139175392004</v>
      </c>
      <c r="W577" s="258">
        <f t="shared" si="49"/>
        <v>0.49380570214198405</v>
      </c>
      <c r="X577" s="258"/>
      <c r="Y577" s="258"/>
      <c r="Z577" s="258"/>
      <c r="AA577" s="258"/>
    </row>
    <row r="578" spans="1:27" ht="14.25" hidden="1" customHeight="1">
      <c r="A578" s="125">
        <v>0.04</v>
      </c>
      <c r="B578" s="125">
        <v>0.18</v>
      </c>
      <c r="C578" s="125">
        <v>0.78</v>
      </c>
      <c r="D578" s="258">
        <f t="shared" si="58"/>
        <v>0.29521949512000001</v>
      </c>
      <c r="E578" s="258">
        <f t="shared" si="58"/>
        <v>0.28402598336000001</v>
      </c>
      <c r="F578" s="258">
        <f t="shared" si="46"/>
        <v>0.28402598336000001</v>
      </c>
      <c r="G578" s="258"/>
      <c r="H578" s="258"/>
      <c r="I578" s="258"/>
      <c r="J578" s="258">
        <f t="shared" si="59"/>
        <v>0.30752051800000008</v>
      </c>
      <c r="K578" s="258">
        <f t="shared" si="59"/>
        <v>0.30333478400000002</v>
      </c>
      <c r="L578" s="258">
        <f t="shared" si="47"/>
        <v>0.30333478400000002</v>
      </c>
      <c r="M578" s="258"/>
      <c r="N578" s="258"/>
      <c r="O578" s="258"/>
      <c r="P578" s="258">
        <f t="shared" si="60"/>
        <v>0.33927655359999997</v>
      </c>
      <c r="Q578" s="258">
        <f t="shared" si="60"/>
        <v>0.34689004159999998</v>
      </c>
      <c r="R578" s="258">
        <f t="shared" si="48"/>
        <v>0.33927655359999997</v>
      </c>
      <c r="S578" s="258"/>
      <c r="T578" s="258">
        <f t="shared" si="61"/>
        <v>0.50503966308358406</v>
      </c>
      <c r="U578" s="258">
        <f t="shared" si="61"/>
        <v>0.49388824953278404</v>
      </c>
      <c r="V578" s="258">
        <f t="shared" si="61"/>
        <v>0.50112394655607995</v>
      </c>
      <c r="W578" s="258">
        <f t="shared" si="49"/>
        <v>0.49388824953278404</v>
      </c>
      <c r="X578" s="258"/>
      <c r="Y578" s="258"/>
      <c r="Z578" s="258"/>
      <c r="AA578" s="258"/>
    </row>
    <row r="579" spans="1:27" ht="14.25" hidden="1" customHeight="1">
      <c r="A579" s="125">
        <v>0.04</v>
      </c>
      <c r="B579" s="125">
        <v>0.19</v>
      </c>
      <c r="C579" s="125">
        <v>0.77</v>
      </c>
      <c r="D579" s="258">
        <f t="shared" si="58"/>
        <v>0.29508659596000003</v>
      </c>
      <c r="E579" s="258">
        <f t="shared" si="58"/>
        <v>0.28415231336000002</v>
      </c>
      <c r="F579" s="258">
        <f t="shared" si="46"/>
        <v>0.28415231336000002</v>
      </c>
      <c r="G579" s="258"/>
      <c r="H579" s="258"/>
      <c r="I579" s="258"/>
      <c r="J579" s="258">
        <f t="shared" si="59"/>
        <v>0.30738997700000004</v>
      </c>
      <c r="K579" s="258">
        <f t="shared" si="59"/>
        <v>0.30346111400000003</v>
      </c>
      <c r="L579" s="258">
        <f t="shared" si="47"/>
        <v>0.30346111400000003</v>
      </c>
      <c r="M579" s="258"/>
      <c r="N579" s="258"/>
      <c r="O579" s="258"/>
      <c r="P579" s="258">
        <f t="shared" si="60"/>
        <v>0.33927992239999999</v>
      </c>
      <c r="Q579" s="258">
        <f t="shared" si="60"/>
        <v>0.34688667280000002</v>
      </c>
      <c r="R579" s="258">
        <f t="shared" si="48"/>
        <v>0.33927992239999999</v>
      </c>
      <c r="S579" s="258"/>
      <c r="T579" s="258">
        <f t="shared" si="61"/>
        <v>0.50486972315907208</v>
      </c>
      <c r="U579" s="258">
        <f t="shared" si="61"/>
        <v>0.49397079692358403</v>
      </c>
      <c r="V579" s="258">
        <f t="shared" si="61"/>
        <v>0.50120650135823996</v>
      </c>
      <c r="W579" s="258">
        <f t="shared" si="49"/>
        <v>0.49397079692358403</v>
      </c>
      <c r="X579" s="258"/>
      <c r="Y579" s="258"/>
      <c r="Z579" s="258"/>
      <c r="AA579" s="258"/>
    </row>
    <row r="580" spans="1:27" ht="14.25" hidden="1" customHeight="1">
      <c r="A580" s="125">
        <v>0.04</v>
      </c>
      <c r="B580" s="125">
        <v>0.2</v>
      </c>
      <c r="C580" s="125">
        <v>0.76</v>
      </c>
      <c r="D580" s="258">
        <f t="shared" si="58"/>
        <v>0.2949536968</v>
      </c>
      <c r="E580" s="258">
        <f t="shared" si="58"/>
        <v>0.28427864336000003</v>
      </c>
      <c r="F580" s="258">
        <f t="shared" si="46"/>
        <v>0.28427864336000003</v>
      </c>
      <c r="G580" s="258"/>
      <c r="H580" s="258"/>
      <c r="I580" s="258"/>
      <c r="J580" s="258">
        <f t="shared" si="59"/>
        <v>0.30725943600000005</v>
      </c>
      <c r="K580" s="258">
        <f t="shared" si="59"/>
        <v>0.30358744400000004</v>
      </c>
      <c r="L580" s="258">
        <f t="shared" si="47"/>
        <v>0.30358744400000004</v>
      </c>
      <c r="M580" s="258"/>
      <c r="N580" s="258"/>
      <c r="O580" s="258"/>
      <c r="P580" s="258">
        <f t="shared" si="60"/>
        <v>0.33928329119999995</v>
      </c>
      <c r="Q580" s="258">
        <f t="shared" si="60"/>
        <v>0.346883304</v>
      </c>
      <c r="R580" s="258">
        <f t="shared" si="48"/>
        <v>0.33928329119999995</v>
      </c>
      <c r="S580" s="258"/>
      <c r="T580" s="258">
        <f t="shared" si="61"/>
        <v>0.50469978323456011</v>
      </c>
      <c r="U580" s="258">
        <f t="shared" si="61"/>
        <v>0.49405334431438402</v>
      </c>
      <c r="V580" s="258">
        <f t="shared" si="61"/>
        <v>0.50128905616039998</v>
      </c>
      <c r="W580" s="258">
        <f t="shared" si="49"/>
        <v>0.49405334431438402</v>
      </c>
      <c r="X580" s="258"/>
      <c r="Y580" s="258"/>
      <c r="Z580" s="258"/>
      <c r="AA580" s="258"/>
    </row>
    <row r="581" spans="1:27" ht="14.25" hidden="1" customHeight="1">
      <c r="A581" s="125">
        <v>0.04</v>
      </c>
      <c r="B581" s="125">
        <v>0.21</v>
      </c>
      <c r="C581" s="125">
        <v>0.75</v>
      </c>
      <c r="D581" s="258">
        <f t="shared" si="58"/>
        <v>0.29482079764000002</v>
      </c>
      <c r="E581" s="258">
        <f t="shared" si="58"/>
        <v>0.28440497335999998</v>
      </c>
      <c r="F581" s="258">
        <f t="shared" si="46"/>
        <v>0.28440497335999998</v>
      </c>
      <c r="G581" s="258"/>
      <c r="H581" s="258"/>
      <c r="I581" s="258"/>
      <c r="J581" s="258">
        <f t="shared" si="59"/>
        <v>0.30712889500000007</v>
      </c>
      <c r="K581" s="258">
        <f t="shared" si="59"/>
        <v>0.30371377399999999</v>
      </c>
      <c r="L581" s="258">
        <f t="shared" si="47"/>
        <v>0.30371377399999999</v>
      </c>
      <c r="M581" s="258"/>
      <c r="N581" s="258"/>
      <c r="O581" s="258"/>
      <c r="P581" s="258">
        <f t="shared" si="60"/>
        <v>0.33928665999999996</v>
      </c>
      <c r="Q581" s="258">
        <f t="shared" si="60"/>
        <v>0.34687993519999999</v>
      </c>
      <c r="R581" s="258">
        <f t="shared" si="48"/>
        <v>0.33928665999999996</v>
      </c>
      <c r="S581" s="258"/>
      <c r="T581" s="258">
        <f t="shared" si="61"/>
        <v>0.50452984331004802</v>
      </c>
      <c r="U581" s="258">
        <f t="shared" si="61"/>
        <v>0.49413589170518402</v>
      </c>
      <c r="V581" s="258">
        <f t="shared" si="61"/>
        <v>0.50137161096256</v>
      </c>
      <c r="W581" s="258">
        <f t="shared" si="49"/>
        <v>0.49413589170518402</v>
      </c>
      <c r="X581" s="258"/>
      <c r="Y581" s="258"/>
      <c r="Z581" s="258"/>
      <c r="AA581" s="258"/>
    </row>
    <row r="582" spans="1:27" ht="14.25" hidden="1" customHeight="1">
      <c r="A582" s="125">
        <v>0.04</v>
      </c>
      <c r="B582" s="125">
        <v>0.22</v>
      </c>
      <c r="C582" s="125">
        <v>0.74</v>
      </c>
      <c r="D582" s="258">
        <f t="shared" si="58"/>
        <v>0.29468789848000004</v>
      </c>
      <c r="E582" s="258">
        <f t="shared" si="58"/>
        <v>0.28453130335999999</v>
      </c>
      <c r="F582" s="258">
        <f t="shared" si="46"/>
        <v>0.28453130335999999</v>
      </c>
      <c r="G582" s="258"/>
      <c r="H582" s="258"/>
      <c r="I582" s="258"/>
      <c r="J582" s="258">
        <f t="shared" si="59"/>
        <v>0.30699835400000008</v>
      </c>
      <c r="K582" s="258">
        <f t="shared" si="59"/>
        <v>0.30384010400000006</v>
      </c>
      <c r="L582" s="258">
        <f t="shared" si="47"/>
        <v>0.30384010400000006</v>
      </c>
      <c r="M582" s="258"/>
      <c r="N582" s="258"/>
      <c r="O582" s="258"/>
      <c r="P582" s="258">
        <f t="shared" si="60"/>
        <v>0.33929002880000003</v>
      </c>
      <c r="Q582" s="258">
        <f t="shared" si="60"/>
        <v>0.34687656639999997</v>
      </c>
      <c r="R582" s="258">
        <f t="shared" si="48"/>
        <v>0.33929002880000003</v>
      </c>
      <c r="S582" s="258"/>
      <c r="T582" s="258">
        <f t="shared" si="61"/>
        <v>0.50435990338553605</v>
      </c>
      <c r="U582" s="258">
        <f t="shared" si="61"/>
        <v>0.49421843909598406</v>
      </c>
      <c r="V582" s="258">
        <f t="shared" si="61"/>
        <v>0.50145416576472002</v>
      </c>
      <c r="W582" s="258">
        <f t="shared" si="49"/>
        <v>0.49421843909598406</v>
      </c>
      <c r="X582" s="258"/>
      <c r="Y582" s="258"/>
      <c r="Z582" s="258"/>
      <c r="AA582" s="258"/>
    </row>
    <row r="583" spans="1:27" ht="14.25" hidden="1" customHeight="1">
      <c r="A583" s="125">
        <v>0.04</v>
      </c>
      <c r="B583" s="125">
        <v>0.23</v>
      </c>
      <c r="C583" s="125">
        <v>0.73</v>
      </c>
      <c r="D583" s="258">
        <f t="shared" si="58"/>
        <v>0.29455499932000001</v>
      </c>
      <c r="E583" s="258">
        <f t="shared" si="58"/>
        <v>0.28465763336</v>
      </c>
      <c r="F583" s="258">
        <f t="shared" si="46"/>
        <v>0.28465763336</v>
      </c>
      <c r="G583" s="258"/>
      <c r="H583" s="258"/>
      <c r="I583" s="258"/>
      <c r="J583" s="258">
        <f t="shared" si="59"/>
        <v>0.30686781300000004</v>
      </c>
      <c r="K583" s="258">
        <f t="shared" si="59"/>
        <v>0.30396643400000001</v>
      </c>
      <c r="L583" s="258">
        <f t="shared" si="47"/>
        <v>0.30396643400000001</v>
      </c>
      <c r="M583" s="258"/>
      <c r="N583" s="258"/>
      <c r="O583" s="258"/>
      <c r="P583" s="258">
        <f t="shared" si="60"/>
        <v>0.33929339759999999</v>
      </c>
      <c r="Q583" s="258">
        <f t="shared" si="60"/>
        <v>0.34687319759999996</v>
      </c>
      <c r="R583" s="258">
        <f t="shared" si="48"/>
        <v>0.33929339759999999</v>
      </c>
      <c r="S583" s="258"/>
      <c r="T583" s="258">
        <f t="shared" si="61"/>
        <v>0.50418996346102407</v>
      </c>
      <c r="U583" s="258">
        <f t="shared" si="61"/>
        <v>0.494300986486784</v>
      </c>
      <c r="V583" s="258">
        <f t="shared" si="61"/>
        <v>0.50153672056687992</v>
      </c>
      <c r="W583" s="258">
        <f t="shared" si="49"/>
        <v>0.494300986486784</v>
      </c>
      <c r="X583" s="258"/>
      <c r="Y583" s="258"/>
      <c r="Z583" s="258"/>
      <c r="AA583" s="258"/>
    </row>
    <row r="584" spans="1:27" ht="14.25" hidden="1" customHeight="1">
      <c r="A584" s="125">
        <v>0.04</v>
      </c>
      <c r="B584" s="125">
        <v>0.24</v>
      </c>
      <c r="C584" s="125">
        <v>0.72</v>
      </c>
      <c r="D584" s="258">
        <f t="shared" si="58"/>
        <v>0.29442210016000003</v>
      </c>
      <c r="E584" s="258">
        <f t="shared" si="58"/>
        <v>0.28478396336</v>
      </c>
      <c r="F584" s="258">
        <f t="shared" si="46"/>
        <v>0.28478396336</v>
      </c>
      <c r="G584" s="258"/>
      <c r="H584" s="258"/>
      <c r="I584" s="258"/>
      <c r="J584" s="258">
        <f t="shared" si="59"/>
        <v>0.30673727200000006</v>
      </c>
      <c r="K584" s="258">
        <f t="shared" si="59"/>
        <v>0.30409276400000002</v>
      </c>
      <c r="L584" s="258">
        <f t="shared" si="47"/>
        <v>0.30409276400000002</v>
      </c>
      <c r="M584" s="258"/>
      <c r="N584" s="258"/>
      <c r="O584" s="258"/>
      <c r="P584" s="258">
        <f t="shared" si="60"/>
        <v>0.33929676639999995</v>
      </c>
      <c r="Q584" s="258">
        <f t="shared" si="60"/>
        <v>0.3468698288</v>
      </c>
      <c r="R584" s="258">
        <f t="shared" si="48"/>
        <v>0.33929676639999995</v>
      </c>
      <c r="S584" s="258"/>
      <c r="T584" s="258">
        <f t="shared" si="61"/>
        <v>0.5040200235365121</v>
      </c>
      <c r="U584" s="258">
        <f t="shared" si="61"/>
        <v>0.49438353387758405</v>
      </c>
      <c r="V584" s="258">
        <f t="shared" si="61"/>
        <v>0.50161927536903994</v>
      </c>
      <c r="W584" s="258">
        <f t="shared" si="49"/>
        <v>0.49438353387758405</v>
      </c>
      <c r="X584" s="258"/>
      <c r="Y584" s="258"/>
      <c r="Z584" s="258"/>
      <c r="AA584" s="258"/>
    </row>
    <row r="585" spans="1:27" ht="14.25" hidden="1" customHeight="1">
      <c r="A585" s="125">
        <v>0.04</v>
      </c>
      <c r="B585" s="125">
        <v>0.25</v>
      </c>
      <c r="C585" s="125">
        <v>0.71</v>
      </c>
      <c r="D585" s="258">
        <f t="shared" si="58"/>
        <v>0.294289201</v>
      </c>
      <c r="E585" s="258">
        <f t="shared" si="58"/>
        <v>0.28491029336000001</v>
      </c>
      <c r="F585" s="258">
        <f t="shared" si="46"/>
        <v>0.28491029336000001</v>
      </c>
      <c r="G585" s="258"/>
      <c r="H585" s="258"/>
      <c r="I585" s="258"/>
      <c r="J585" s="258">
        <f t="shared" si="59"/>
        <v>0.30660673100000002</v>
      </c>
      <c r="K585" s="258">
        <f t="shared" si="59"/>
        <v>0.30421909400000002</v>
      </c>
      <c r="L585" s="258">
        <f t="shared" si="47"/>
        <v>0.30421909400000002</v>
      </c>
      <c r="M585" s="258"/>
      <c r="N585" s="258"/>
      <c r="O585" s="258"/>
      <c r="P585" s="258">
        <f t="shared" si="60"/>
        <v>0.33930013519999996</v>
      </c>
      <c r="Q585" s="258">
        <f t="shared" si="60"/>
        <v>0.34686645999999999</v>
      </c>
      <c r="R585" s="258">
        <f t="shared" si="48"/>
        <v>0.33930013519999996</v>
      </c>
      <c r="S585" s="258"/>
      <c r="T585" s="258">
        <f t="shared" si="61"/>
        <v>0.50385008361200001</v>
      </c>
      <c r="U585" s="258">
        <f t="shared" si="61"/>
        <v>0.49446608126838398</v>
      </c>
      <c r="V585" s="258">
        <f t="shared" si="61"/>
        <v>0.50170183017119996</v>
      </c>
      <c r="W585" s="258">
        <f t="shared" si="49"/>
        <v>0.49446608126838398</v>
      </c>
      <c r="X585" s="258"/>
      <c r="Y585" s="258"/>
      <c r="Z585" s="258"/>
      <c r="AA585" s="258"/>
    </row>
    <row r="586" spans="1:27" ht="14.25" hidden="1" customHeight="1">
      <c r="A586" s="125">
        <v>0.04</v>
      </c>
      <c r="B586" s="125">
        <v>0.26</v>
      </c>
      <c r="C586" s="125">
        <v>0.7</v>
      </c>
      <c r="D586" s="258">
        <f t="shared" si="58"/>
        <v>0.29415630184000002</v>
      </c>
      <c r="E586" s="258">
        <f t="shared" si="58"/>
        <v>0.28503662336000002</v>
      </c>
      <c r="F586" s="258">
        <f t="shared" si="46"/>
        <v>0.28503662336000002</v>
      </c>
      <c r="G586" s="258"/>
      <c r="H586" s="258"/>
      <c r="I586" s="258"/>
      <c r="J586" s="258">
        <f t="shared" si="59"/>
        <v>0.30647619000000004</v>
      </c>
      <c r="K586" s="258">
        <f t="shared" si="59"/>
        <v>0.30434542400000003</v>
      </c>
      <c r="L586" s="258">
        <f t="shared" si="47"/>
        <v>0.30434542400000003</v>
      </c>
      <c r="M586" s="258"/>
      <c r="N586" s="258"/>
      <c r="O586" s="258"/>
      <c r="P586" s="258">
        <f t="shared" si="60"/>
        <v>0.33930350399999998</v>
      </c>
      <c r="Q586" s="258">
        <f t="shared" si="60"/>
        <v>0.34686309119999997</v>
      </c>
      <c r="R586" s="258">
        <f t="shared" si="48"/>
        <v>0.33930350399999998</v>
      </c>
      <c r="S586" s="258"/>
      <c r="T586" s="258">
        <f t="shared" si="61"/>
        <v>0.50368014368748804</v>
      </c>
      <c r="U586" s="258">
        <f t="shared" si="61"/>
        <v>0.49454862865918403</v>
      </c>
      <c r="V586" s="258">
        <f t="shared" si="61"/>
        <v>0.50178438497335986</v>
      </c>
      <c r="W586" s="258">
        <f t="shared" si="49"/>
        <v>0.49454862865918403</v>
      </c>
      <c r="X586" s="258"/>
      <c r="Y586" s="258"/>
      <c r="Z586" s="258"/>
      <c r="AA586" s="258"/>
    </row>
    <row r="587" spans="1:27" ht="14.25" hidden="1" customHeight="1">
      <c r="A587" s="125">
        <v>0.04</v>
      </c>
      <c r="B587" s="125">
        <v>0.27</v>
      </c>
      <c r="C587" s="125">
        <v>0.69</v>
      </c>
      <c r="D587" s="258">
        <f t="shared" si="58"/>
        <v>0.29402340267999999</v>
      </c>
      <c r="E587" s="258">
        <f t="shared" si="58"/>
        <v>0.28516295335999997</v>
      </c>
      <c r="F587" s="258">
        <f t="shared" si="46"/>
        <v>0.28516295335999997</v>
      </c>
      <c r="G587" s="258"/>
      <c r="H587" s="258"/>
      <c r="I587" s="258"/>
      <c r="J587" s="258">
        <f t="shared" si="59"/>
        <v>0.30634564900000005</v>
      </c>
      <c r="K587" s="258">
        <f t="shared" si="59"/>
        <v>0.30447175400000004</v>
      </c>
      <c r="L587" s="258">
        <f t="shared" si="47"/>
        <v>0.30447175400000004</v>
      </c>
      <c r="M587" s="258"/>
      <c r="N587" s="258"/>
      <c r="O587" s="258"/>
      <c r="P587" s="258">
        <f t="shared" si="60"/>
        <v>0.33930687279999999</v>
      </c>
      <c r="Q587" s="258">
        <f t="shared" si="60"/>
        <v>0.34685972240000001</v>
      </c>
      <c r="R587" s="258">
        <f t="shared" si="48"/>
        <v>0.33930687279999999</v>
      </c>
      <c r="S587" s="258"/>
      <c r="T587" s="258">
        <f t="shared" si="61"/>
        <v>0.50351020376297606</v>
      </c>
      <c r="U587" s="258">
        <f t="shared" si="61"/>
        <v>0.49463117604998397</v>
      </c>
      <c r="V587" s="258">
        <f t="shared" si="61"/>
        <v>0.50186693977551999</v>
      </c>
      <c r="W587" s="258">
        <f t="shared" si="49"/>
        <v>0.49463117604998397</v>
      </c>
      <c r="X587" s="258"/>
      <c r="Y587" s="258"/>
      <c r="Z587" s="258"/>
      <c r="AA587" s="258"/>
    </row>
    <row r="588" spans="1:27" ht="14.25" hidden="1" customHeight="1">
      <c r="A588" s="125">
        <v>0.04</v>
      </c>
      <c r="B588" s="125">
        <v>0.28000000000000003</v>
      </c>
      <c r="C588" s="125">
        <v>0.68</v>
      </c>
      <c r="D588" s="258">
        <f t="shared" si="58"/>
        <v>0.29389050352000001</v>
      </c>
      <c r="E588" s="258">
        <f t="shared" si="58"/>
        <v>0.28528928336000003</v>
      </c>
      <c r="F588" s="258">
        <f t="shared" si="46"/>
        <v>0.28528928336000003</v>
      </c>
      <c r="G588" s="258"/>
      <c r="H588" s="258"/>
      <c r="I588" s="258"/>
      <c r="J588" s="258">
        <f t="shared" si="59"/>
        <v>0.30621510800000007</v>
      </c>
      <c r="K588" s="258">
        <f t="shared" si="59"/>
        <v>0.30459808400000005</v>
      </c>
      <c r="L588" s="258">
        <f t="shared" si="47"/>
        <v>0.30459808400000005</v>
      </c>
      <c r="M588" s="258"/>
      <c r="N588" s="258"/>
      <c r="O588" s="258"/>
      <c r="P588" s="258">
        <f t="shared" si="60"/>
        <v>0.33931024160000001</v>
      </c>
      <c r="Q588" s="258">
        <f t="shared" si="60"/>
        <v>0.34685635360000006</v>
      </c>
      <c r="R588" s="258">
        <f t="shared" si="48"/>
        <v>0.33931024160000001</v>
      </c>
      <c r="S588" s="258"/>
      <c r="T588" s="258">
        <f t="shared" si="61"/>
        <v>0.50334026383846409</v>
      </c>
      <c r="U588" s="258">
        <f t="shared" si="61"/>
        <v>0.49471372344078407</v>
      </c>
      <c r="V588" s="258">
        <f t="shared" si="61"/>
        <v>0.50194949457768001</v>
      </c>
      <c r="W588" s="258">
        <f t="shared" si="49"/>
        <v>0.49471372344078407</v>
      </c>
      <c r="X588" s="258"/>
      <c r="Y588" s="258"/>
      <c r="Z588" s="258"/>
      <c r="AA588" s="258"/>
    </row>
    <row r="589" spans="1:27" ht="14.25" hidden="1" customHeight="1">
      <c r="A589" s="125">
        <v>0.04</v>
      </c>
      <c r="B589" s="125">
        <v>0.28999999999999998</v>
      </c>
      <c r="C589" s="125">
        <v>0.67</v>
      </c>
      <c r="D589" s="258">
        <f t="shared" si="58"/>
        <v>0.29375760436000004</v>
      </c>
      <c r="E589" s="258">
        <f t="shared" si="58"/>
        <v>0.28541561335999999</v>
      </c>
      <c r="F589" s="258">
        <f t="shared" si="46"/>
        <v>0.28541561335999999</v>
      </c>
      <c r="G589" s="258"/>
      <c r="H589" s="258"/>
      <c r="I589" s="258"/>
      <c r="J589" s="258">
        <f t="shared" si="59"/>
        <v>0.30608456700000009</v>
      </c>
      <c r="K589" s="258">
        <f t="shared" si="59"/>
        <v>0.30472441400000005</v>
      </c>
      <c r="L589" s="258">
        <f t="shared" si="47"/>
        <v>0.30472441400000005</v>
      </c>
      <c r="M589" s="258"/>
      <c r="N589" s="258"/>
      <c r="O589" s="258"/>
      <c r="P589" s="258">
        <f t="shared" si="60"/>
        <v>0.33931361039999997</v>
      </c>
      <c r="Q589" s="258">
        <f t="shared" si="60"/>
        <v>0.34685298480000004</v>
      </c>
      <c r="R589" s="258">
        <f t="shared" si="48"/>
        <v>0.33931361039999997</v>
      </c>
      <c r="S589" s="258"/>
      <c r="T589" s="258">
        <f t="shared" si="61"/>
        <v>0.503170323913952</v>
      </c>
      <c r="U589" s="258">
        <f t="shared" si="61"/>
        <v>0.49479627083158401</v>
      </c>
      <c r="V589" s="258">
        <f t="shared" si="61"/>
        <v>0.50203204937984003</v>
      </c>
      <c r="W589" s="258">
        <f t="shared" si="49"/>
        <v>0.49479627083158401</v>
      </c>
      <c r="X589" s="258"/>
      <c r="Y589" s="258"/>
      <c r="Z589" s="258"/>
      <c r="AA589" s="258"/>
    </row>
    <row r="590" spans="1:27" ht="14.25" hidden="1" customHeight="1">
      <c r="A590" s="125">
        <v>0.04</v>
      </c>
      <c r="B590" s="125">
        <v>0.3</v>
      </c>
      <c r="C590" s="125">
        <v>0.66</v>
      </c>
      <c r="D590" s="258">
        <f t="shared" si="58"/>
        <v>0.2936247052</v>
      </c>
      <c r="E590" s="258">
        <f t="shared" si="58"/>
        <v>0.28554194335999999</v>
      </c>
      <c r="F590" s="258">
        <f t="shared" si="46"/>
        <v>0.28554194335999999</v>
      </c>
      <c r="G590" s="258"/>
      <c r="H590" s="258"/>
      <c r="I590" s="258"/>
      <c r="J590" s="258">
        <f t="shared" si="59"/>
        <v>0.30595402600000005</v>
      </c>
      <c r="K590" s="258">
        <f t="shared" si="59"/>
        <v>0.30485074400000001</v>
      </c>
      <c r="L590" s="258">
        <f t="shared" si="47"/>
        <v>0.30485074400000001</v>
      </c>
      <c r="M590" s="258"/>
      <c r="N590" s="258"/>
      <c r="O590" s="258"/>
      <c r="P590" s="258">
        <f t="shared" si="60"/>
        <v>0.33931697919999998</v>
      </c>
      <c r="Q590" s="258">
        <f t="shared" si="60"/>
        <v>0.34684961600000003</v>
      </c>
      <c r="R590" s="258">
        <f t="shared" si="48"/>
        <v>0.33931697919999998</v>
      </c>
      <c r="S590" s="258"/>
      <c r="T590" s="258">
        <f t="shared" si="61"/>
        <v>0.50300038398944014</v>
      </c>
      <c r="U590" s="258">
        <f t="shared" si="61"/>
        <v>0.49487881822238405</v>
      </c>
      <c r="V590" s="258">
        <f t="shared" si="61"/>
        <v>0.50211460418199994</v>
      </c>
      <c r="W590" s="258">
        <f t="shared" si="49"/>
        <v>0.49487881822238405</v>
      </c>
      <c r="X590" s="258"/>
      <c r="Y590" s="258"/>
      <c r="Z590" s="258"/>
      <c r="AA590" s="258"/>
    </row>
    <row r="591" spans="1:27" ht="14.25" hidden="1" customHeight="1">
      <c r="A591" s="125">
        <v>0.04</v>
      </c>
      <c r="B591" s="125">
        <v>0.31</v>
      </c>
      <c r="C591" s="125">
        <v>0.65</v>
      </c>
      <c r="D591" s="258">
        <f t="shared" si="58"/>
        <v>0.29349180604000003</v>
      </c>
      <c r="E591" s="258">
        <f t="shared" si="58"/>
        <v>0.28566827336</v>
      </c>
      <c r="F591" s="258">
        <f t="shared" si="46"/>
        <v>0.28566827336</v>
      </c>
      <c r="G591" s="258"/>
      <c r="H591" s="258"/>
      <c r="I591" s="258"/>
      <c r="J591" s="258">
        <f t="shared" si="59"/>
        <v>0.30582348500000006</v>
      </c>
      <c r="K591" s="258">
        <f t="shared" si="59"/>
        <v>0.30497707400000001</v>
      </c>
      <c r="L591" s="258">
        <f t="shared" si="47"/>
        <v>0.30497707400000001</v>
      </c>
      <c r="M591" s="258"/>
      <c r="N591" s="258"/>
      <c r="O591" s="258"/>
      <c r="P591" s="258">
        <f t="shared" si="60"/>
        <v>0.33932034799999999</v>
      </c>
      <c r="Q591" s="258">
        <f t="shared" si="60"/>
        <v>0.34684624720000001</v>
      </c>
      <c r="R591" s="258">
        <f t="shared" si="48"/>
        <v>0.33932034799999999</v>
      </c>
      <c r="S591" s="258"/>
      <c r="T591" s="258">
        <f t="shared" si="61"/>
        <v>0.50283044406492805</v>
      </c>
      <c r="U591" s="258">
        <f t="shared" si="61"/>
        <v>0.49496136561318405</v>
      </c>
      <c r="V591" s="258">
        <f t="shared" si="61"/>
        <v>0.50219715898415995</v>
      </c>
      <c r="W591" s="258">
        <f t="shared" si="49"/>
        <v>0.49496136561318405</v>
      </c>
      <c r="X591" s="258"/>
      <c r="Y591" s="258"/>
      <c r="Z591" s="258"/>
      <c r="AA591" s="258"/>
    </row>
    <row r="592" spans="1:27" ht="14.25" hidden="1" customHeight="1">
      <c r="A592" s="125">
        <v>0.04</v>
      </c>
      <c r="B592" s="125">
        <v>0.32</v>
      </c>
      <c r="C592" s="125">
        <v>0.64</v>
      </c>
      <c r="D592" s="258">
        <f t="shared" si="58"/>
        <v>0.29335890688000005</v>
      </c>
      <c r="E592" s="258">
        <f t="shared" si="58"/>
        <v>0.28579460336000001</v>
      </c>
      <c r="F592" s="258">
        <f t="shared" si="46"/>
        <v>0.28579460336000001</v>
      </c>
      <c r="G592" s="258"/>
      <c r="H592" s="258"/>
      <c r="I592" s="258"/>
      <c r="J592" s="258">
        <f t="shared" si="59"/>
        <v>0.30569294400000008</v>
      </c>
      <c r="K592" s="258">
        <f t="shared" si="59"/>
        <v>0.30510340400000002</v>
      </c>
      <c r="L592" s="258">
        <f t="shared" si="47"/>
        <v>0.30510340400000002</v>
      </c>
      <c r="M592" s="258"/>
      <c r="N592" s="258"/>
      <c r="O592" s="258"/>
      <c r="P592" s="258">
        <f t="shared" si="60"/>
        <v>0.33932371680000001</v>
      </c>
      <c r="Q592" s="258">
        <f t="shared" si="60"/>
        <v>0.3468428784</v>
      </c>
      <c r="R592" s="258">
        <f t="shared" si="48"/>
        <v>0.33932371680000001</v>
      </c>
      <c r="S592" s="258"/>
      <c r="T592" s="258">
        <f t="shared" si="61"/>
        <v>0.50266050414041608</v>
      </c>
      <c r="U592" s="258">
        <f t="shared" si="61"/>
        <v>0.49504391300398409</v>
      </c>
      <c r="V592" s="258">
        <f t="shared" si="61"/>
        <v>0.50227971378631997</v>
      </c>
      <c r="W592" s="258">
        <f t="shared" si="49"/>
        <v>0.49504391300398409</v>
      </c>
      <c r="X592" s="258"/>
      <c r="Y592" s="258"/>
      <c r="Z592" s="258"/>
      <c r="AA592" s="258"/>
    </row>
    <row r="593" spans="1:27" ht="14.25" hidden="1" customHeight="1">
      <c r="A593" s="125">
        <v>0.04</v>
      </c>
      <c r="B593" s="125">
        <v>0.33</v>
      </c>
      <c r="C593" s="125">
        <v>0.63</v>
      </c>
      <c r="D593" s="258">
        <f t="shared" si="58"/>
        <v>0.29322600772000001</v>
      </c>
      <c r="E593" s="258">
        <f t="shared" si="58"/>
        <v>0.28592093336000002</v>
      </c>
      <c r="F593" s="258">
        <f t="shared" si="46"/>
        <v>0.28592093336000002</v>
      </c>
      <c r="G593" s="258"/>
      <c r="H593" s="258"/>
      <c r="I593" s="258"/>
      <c r="J593" s="258">
        <f t="shared" si="59"/>
        <v>0.30556240300000004</v>
      </c>
      <c r="K593" s="258">
        <f t="shared" si="59"/>
        <v>0.30522973400000003</v>
      </c>
      <c r="L593" s="258">
        <f t="shared" si="47"/>
        <v>0.30522973400000003</v>
      </c>
      <c r="M593" s="258"/>
      <c r="N593" s="258"/>
      <c r="O593" s="258"/>
      <c r="P593" s="258">
        <f t="shared" si="60"/>
        <v>0.33932708560000002</v>
      </c>
      <c r="Q593" s="258">
        <f t="shared" si="60"/>
        <v>0.34683950959999998</v>
      </c>
      <c r="R593" s="258">
        <f t="shared" si="48"/>
        <v>0.33932708560000002</v>
      </c>
      <c r="S593" s="258"/>
      <c r="T593" s="258">
        <f t="shared" si="61"/>
        <v>0.5024905642159041</v>
      </c>
      <c r="U593" s="258">
        <f t="shared" si="61"/>
        <v>0.49512646039478403</v>
      </c>
      <c r="V593" s="258">
        <f t="shared" si="61"/>
        <v>0.50236226858847988</v>
      </c>
      <c r="W593" s="258">
        <f t="shared" si="49"/>
        <v>0.49512646039478403</v>
      </c>
      <c r="X593" s="258"/>
      <c r="Y593" s="258"/>
      <c r="Z593" s="258"/>
      <c r="AA593" s="258"/>
    </row>
    <row r="594" spans="1:27" ht="14.25" hidden="1" customHeight="1">
      <c r="A594" s="125">
        <v>0.04</v>
      </c>
      <c r="B594" s="125">
        <v>0.34</v>
      </c>
      <c r="C594" s="125">
        <v>0.62</v>
      </c>
      <c r="D594" s="258">
        <f t="shared" si="58"/>
        <v>0.29309310856000004</v>
      </c>
      <c r="E594" s="258">
        <f t="shared" si="58"/>
        <v>0.28604726335999997</v>
      </c>
      <c r="F594" s="258">
        <f t="shared" si="46"/>
        <v>0.28604726335999997</v>
      </c>
      <c r="G594" s="258"/>
      <c r="H594" s="258"/>
      <c r="I594" s="258"/>
      <c r="J594" s="258">
        <f t="shared" si="59"/>
        <v>0.30543186200000005</v>
      </c>
      <c r="K594" s="258">
        <f t="shared" si="59"/>
        <v>0.30535606400000004</v>
      </c>
      <c r="L594" s="258">
        <f t="shared" si="47"/>
        <v>0.30535606400000004</v>
      </c>
      <c r="M594" s="258"/>
      <c r="N594" s="258"/>
      <c r="O594" s="258"/>
      <c r="P594" s="258">
        <f t="shared" si="60"/>
        <v>0.33933045439999998</v>
      </c>
      <c r="Q594" s="258">
        <f t="shared" si="60"/>
        <v>0.34683614080000003</v>
      </c>
      <c r="R594" s="258">
        <f t="shared" si="48"/>
        <v>0.33933045439999998</v>
      </c>
      <c r="S594" s="258"/>
      <c r="T594" s="258">
        <f t="shared" si="61"/>
        <v>0.50232062429139201</v>
      </c>
      <c r="U594" s="258">
        <f t="shared" si="61"/>
        <v>0.49520900778558397</v>
      </c>
      <c r="V594" s="258">
        <f t="shared" si="61"/>
        <v>0.50244482339064001</v>
      </c>
      <c r="W594" s="258">
        <f t="shared" si="49"/>
        <v>0.49520900778558397</v>
      </c>
      <c r="X594" s="258"/>
      <c r="Y594" s="258"/>
      <c r="Z594" s="258"/>
      <c r="AA594" s="258"/>
    </row>
    <row r="595" spans="1:27" ht="14.25" hidden="1" customHeight="1">
      <c r="A595" s="125">
        <v>0.04</v>
      </c>
      <c r="B595" s="125">
        <v>0.35</v>
      </c>
      <c r="C595" s="125">
        <v>0.61</v>
      </c>
      <c r="D595" s="258">
        <f t="shared" si="58"/>
        <v>0.2929602094</v>
      </c>
      <c r="E595" s="258">
        <f t="shared" si="58"/>
        <v>0.28617359335999998</v>
      </c>
      <c r="F595" s="258">
        <f t="shared" si="46"/>
        <v>0.28617359335999998</v>
      </c>
      <c r="G595" s="258"/>
      <c r="H595" s="258"/>
      <c r="I595" s="258"/>
      <c r="J595" s="258">
        <f t="shared" si="59"/>
        <v>0.30530132100000007</v>
      </c>
      <c r="K595" s="258">
        <f t="shared" si="59"/>
        <v>0.30548239399999999</v>
      </c>
      <c r="L595" s="258">
        <f t="shared" si="47"/>
        <v>0.30530132100000007</v>
      </c>
      <c r="M595" s="258"/>
      <c r="N595" s="258"/>
      <c r="O595" s="258"/>
      <c r="P595" s="258">
        <f t="shared" si="60"/>
        <v>0.3393338232</v>
      </c>
      <c r="Q595" s="258">
        <f t="shared" si="60"/>
        <v>0.34683277200000001</v>
      </c>
      <c r="R595" s="258">
        <f t="shared" si="48"/>
        <v>0.3393338232</v>
      </c>
      <c r="S595" s="258"/>
      <c r="T595" s="258">
        <f t="shared" si="61"/>
        <v>0.50215068436688004</v>
      </c>
      <c r="U595" s="258">
        <f t="shared" si="61"/>
        <v>0.49529155517638401</v>
      </c>
      <c r="V595" s="258">
        <f t="shared" si="61"/>
        <v>0.50252737819279991</v>
      </c>
      <c r="W595" s="258">
        <f t="shared" si="49"/>
        <v>0.49529155517638401</v>
      </c>
      <c r="X595" s="258"/>
      <c r="Y595" s="258"/>
      <c r="Z595" s="258"/>
      <c r="AA595" s="258"/>
    </row>
    <row r="596" spans="1:27" ht="14.25" hidden="1" customHeight="1">
      <c r="A596" s="125">
        <v>0.04</v>
      </c>
      <c r="B596" s="125">
        <v>0.36</v>
      </c>
      <c r="C596" s="125">
        <v>0.6</v>
      </c>
      <c r="D596" s="258">
        <f t="shared" si="58"/>
        <v>0.29282731024000003</v>
      </c>
      <c r="E596" s="258">
        <f t="shared" si="58"/>
        <v>0.28629992335999999</v>
      </c>
      <c r="F596" s="258">
        <f t="shared" si="46"/>
        <v>0.28629992335999999</v>
      </c>
      <c r="G596" s="258"/>
      <c r="H596" s="258"/>
      <c r="I596" s="258"/>
      <c r="J596" s="258">
        <f t="shared" si="59"/>
        <v>0.30517078000000003</v>
      </c>
      <c r="K596" s="258">
        <f t="shared" si="59"/>
        <v>0.305608724</v>
      </c>
      <c r="L596" s="258">
        <f t="shared" si="47"/>
        <v>0.30517078000000003</v>
      </c>
      <c r="M596" s="258"/>
      <c r="N596" s="258"/>
      <c r="O596" s="258"/>
      <c r="P596" s="258">
        <f t="shared" si="60"/>
        <v>0.33933719200000001</v>
      </c>
      <c r="Q596" s="258">
        <f t="shared" si="60"/>
        <v>0.3468294032</v>
      </c>
      <c r="R596" s="258">
        <f t="shared" si="48"/>
        <v>0.33933719200000001</v>
      </c>
      <c r="S596" s="258"/>
      <c r="T596" s="258">
        <f t="shared" si="61"/>
        <v>0.50198074444236807</v>
      </c>
      <c r="U596" s="258">
        <f t="shared" si="61"/>
        <v>0.49537410256718395</v>
      </c>
      <c r="V596" s="258">
        <f t="shared" si="61"/>
        <v>0.50260993299496004</v>
      </c>
      <c r="W596" s="258">
        <f t="shared" si="49"/>
        <v>0.49537410256718395</v>
      </c>
      <c r="X596" s="258"/>
      <c r="Y596" s="258"/>
      <c r="Z596" s="258"/>
      <c r="AA596" s="258"/>
    </row>
    <row r="597" spans="1:27" ht="14.25" hidden="1" customHeight="1">
      <c r="A597" s="125">
        <v>0.04</v>
      </c>
      <c r="B597" s="125">
        <v>0.37</v>
      </c>
      <c r="C597" s="125">
        <v>0.59</v>
      </c>
      <c r="D597" s="258">
        <f t="shared" si="58"/>
        <v>0.29269441107999999</v>
      </c>
      <c r="E597" s="258">
        <f t="shared" si="58"/>
        <v>0.28642625335999999</v>
      </c>
      <c r="F597" s="258">
        <f t="shared" si="46"/>
        <v>0.28642625335999999</v>
      </c>
      <c r="G597" s="258"/>
      <c r="H597" s="258"/>
      <c r="I597" s="258"/>
      <c r="J597" s="258">
        <f t="shared" si="59"/>
        <v>0.30504023900000005</v>
      </c>
      <c r="K597" s="258">
        <f t="shared" si="59"/>
        <v>0.30573505400000001</v>
      </c>
      <c r="L597" s="258">
        <f t="shared" si="47"/>
        <v>0.30504023900000005</v>
      </c>
      <c r="M597" s="258"/>
      <c r="N597" s="258"/>
      <c r="O597" s="258"/>
      <c r="P597" s="258">
        <f t="shared" si="60"/>
        <v>0.33934056079999997</v>
      </c>
      <c r="Q597" s="258">
        <f t="shared" si="60"/>
        <v>0.34682603440000004</v>
      </c>
      <c r="R597" s="258">
        <f t="shared" si="48"/>
        <v>0.33934056079999997</v>
      </c>
      <c r="S597" s="258"/>
      <c r="T597" s="258">
        <f t="shared" si="61"/>
        <v>0.50181080451785598</v>
      </c>
      <c r="U597" s="258">
        <f t="shared" si="61"/>
        <v>0.495456649957984</v>
      </c>
      <c r="V597" s="258">
        <f t="shared" si="61"/>
        <v>0.50269248779711995</v>
      </c>
      <c r="W597" s="258">
        <f t="shared" si="49"/>
        <v>0.495456649957984</v>
      </c>
      <c r="X597" s="258"/>
      <c r="Y597" s="258"/>
      <c r="Z597" s="258"/>
      <c r="AA597" s="258"/>
    </row>
    <row r="598" spans="1:27" ht="14.25" hidden="1" customHeight="1">
      <c r="A598" s="125">
        <v>0.04</v>
      </c>
      <c r="B598" s="125">
        <v>0.38</v>
      </c>
      <c r="C598" s="125">
        <v>0.57999999999999996</v>
      </c>
      <c r="D598" s="258">
        <f t="shared" si="58"/>
        <v>0.29256151192000002</v>
      </c>
      <c r="E598" s="258">
        <f t="shared" si="58"/>
        <v>0.28655258336</v>
      </c>
      <c r="F598" s="258">
        <f t="shared" si="46"/>
        <v>0.28655258336</v>
      </c>
      <c r="G598" s="258"/>
      <c r="H598" s="258"/>
      <c r="I598" s="258"/>
      <c r="J598" s="258">
        <f t="shared" si="59"/>
        <v>0.30490969800000001</v>
      </c>
      <c r="K598" s="258">
        <f t="shared" si="59"/>
        <v>0.30586138400000001</v>
      </c>
      <c r="L598" s="258">
        <f t="shared" si="47"/>
        <v>0.30490969800000001</v>
      </c>
      <c r="M598" s="258"/>
      <c r="N598" s="258"/>
      <c r="O598" s="258"/>
      <c r="P598" s="258">
        <f t="shared" si="60"/>
        <v>0.33934392959999998</v>
      </c>
      <c r="Q598" s="258">
        <f t="shared" si="60"/>
        <v>0.34682266559999997</v>
      </c>
      <c r="R598" s="258">
        <f t="shared" si="48"/>
        <v>0.33934392959999998</v>
      </c>
      <c r="S598" s="258"/>
      <c r="T598" s="258">
        <f t="shared" si="61"/>
        <v>0.50164086459334412</v>
      </c>
      <c r="U598" s="258">
        <f t="shared" si="61"/>
        <v>0.49553919734878399</v>
      </c>
      <c r="V598" s="258">
        <f t="shared" si="61"/>
        <v>0.50277504259927996</v>
      </c>
      <c r="W598" s="258">
        <f t="shared" si="49"/>
        <v>0.49553919734878399</v>
      </c>
      <c r="X598" s="258"/>
      <c r="Y598" s="258"/>
      <c r="Z598" s="258"/>
      <c r="AA598" s="258"/>
    </row>
    <row r="599" spans="1:27" ht="14.25" hidden="1" customHeight="1">
      <c r="A599" s="125">
        <v>0.04</v>
      </c>
      <c r="B599" s="125">
        <v>0.39</v>
      </c>
      <c r="C599" s="125">
        <v>0.56999999999999995</v>
      </c>
      <c r="D599" s="258">
        <f t="shared" si="58"/>
        <v>0.29242861275999998</v>
      </c>
      <c r="E599" s="258">
        <f t="shared" si="58"/>
        <v>0.28667891335999995</v>
      </c>
      <c r="F599" s="258">
        <f t="shared" si="46"/>
        <v>0.28667891335999995</v>
      </c>
      <c r="G599" s="258"/>
      <c r="H599" s="258"/>
      <c r="I599" s="258"/>
      <c r="J599" s="258">
        <f t="shared" si="59"/>
        <v>0.30477915700000002</v>
      </c>
      <c r="K599" s="258">
        <f t="shared" si="59"/>
        <v>0.30598771400000002</v>
      </c>
      <c r="L599" s="258">
        <f t="shared" si="47"/>
        <v>0.30477915700000002</v>
      </c>
      <c r="M599" s="258"/>
      <c r="N599" s="258"/>
      <c r="O599" s="258"/>
      <c r="P599" s="258">
        <f t="shared" si="60"/>
        <v>0.3393472984</v>
      </c>
      <c r="Q599" s="258">
        <f t="shared" si="60"/>
        <v>0.34681929680000001</v>
      </c>
      <c r="R599" s="258">
        <f t="shared" si="48"/>
        <v>0.3393472984</v>
      </c>
      <c r="S599" s="258"/>
      <c r="T599" s="258">
        <f t="shared" si="61"/>
        <v>0.50147092466883203</v>
      </c>
      <c r="U599" s="258">
        <f t="shared" si="61"/>
        <v>0.49562174473958398</v>
      </c>
      <c r="V599" s="258">
        <f t="shared" si="61"/>
        <v>0.50285759740143998</v>
      </c>
      <c r="W599" s="258">
        <f t="shared" si="49"/>
        <v>0.49562174473958398</v>
      </c>
      <c r="X599" s="258"/>
      <c r="Y599" s="258"/>
      <c r="Z599" s="258"/>
      <c r="AA599" s="258"/>
    </row>
    <row r="600" spans="1:27" ht="14.25" hidden="1" customHeight="1">
      <c r="A600" s="125">
        <v>0.04</v>
      </c>
      <c r="B600" s="125">
        <v>0.4</v>
      </c>
      <c r="C600" s="125">
        <v>0.56000000000000005</v>
      </c>
      <c r="D600" s="258">
        <f t="shared" si="58"/>
        <v>0.29229571360000001</v>
      </c>
      <c r="E600" s="258">
        <f t="shared" si="58"/>
        <v>0.28680524336000002</v>
      </c>
      <c r="F600" s="258">
        <f t="shared" si="46"/>
        <v>0.28680524336000002</v>
      </c>
      <c r="G600" s="258"/>
      <c r="H600" s="258"/>
      <c r="I600" s="258"/>
      <c r="J600" s="258">
        <f t="shared" si="59"/>
        <v>0.30464861600000004</v>
      </c>
      <c r="K600" s="258">
        <f t="shared" si="59"/>
        <v>0.30611404400000003</v>
      </c>
      <c r="L600" s="258">
        <f t="shared" si="47"/>
        <v>0.30464861600000004</v>
      </c>
      <c r="M600" s="258"/>
      <c r="N600" s="258"/>
      <c r="O600" s="258"/>
      <c r="P600" s="258">
        <f t="shared" si="60"/>
        <v>0.33935066720000001</v>
      </c>
      <c r="Q600" s="258">
        <f t="shared" si="60"/>
        <v>0.34681592800000005</v>
      </c>
      <c r="R600" s="258">
        <f t="shared" si="48"/>
        <v>0.33935066720000001</v>
      </c>
      <c r="S600" s="258"/>
      <c r="T600" s="258">
        <f t="shared" si="61"/>
        <v>0.50130098474432017</v>
      </c>
      <c r="U600" s="258">
        <f t="shared" si="61"/>
        <v>0.49570429213038403</v>
      </c>
      <c r="V600" s="258">
        <f t="shared" si="61"/>
        <v>0.5029401522036</v>
      </c>
      <c r="W600" s="258">
        <f t="shared" si="49"/>
        <v>0.49570429213038403</v>
      </c>
      <c r="X600" s="258"/>
      <c r="Y600" s="258"/>
      <c r="Z600" s="258"/>
      <c r="AA600" s="258"/>
    </row>
    <row r="601" spans="1:27" ht="14.25" hidden="1" customHeight="1">
      <c r="A601" s="125">
        <v>0.04</v>
      </c>
      <c r="B601" s="125">
        <v>0.41</v>
      </c>
      <c r="C601" s="125">
        <v>0.55000000000000004</v>
      </c>
      <c r="D601" s="258">
        <f t="shared" si="58"/>
        <v>0.29216281444000003</v>
      </c>
      <c r="E601" s="258">
        <f t="shared" si="58"/>
        <v>0.28693157335999997</v>
      </c>
      <c r="F601" s="258">
        <f t="shared" si="46"/>
        <v>0.28693157335999997</v>
      </c>
      <c r="G601" s="258"/>
      <c r="H601" s="258"/>
      <c r="I601" s="258"/>
      <c r="J601" s="258">
        <f t="shared" si="59"/>
        <v>0.30451807500000005</v>
      </c>
      <c r="K601" s="258">
        <f t="shared" si="59"/>
        <v>0.30624037400000004</v>
      </c>
      <c r="L601" s="258">
        <f t="shared" si="47"/>
        <v>0.30451807500000005</v>
      </c>
      <c r="M601" s="258"/>
      <c r="N601" s="258"/>
      <c r="O601" s="258"/>
      <c r="P601" s="258">
        <f t="shared" si="60"/>
        <v>0.33935403600000003</v>
      </c>
      <c r="Q601" s="258">
        <f t="shared" si="60"/>
        <v>0.34681255920000004</v>
      </c>
      <c r="R601" s="258">
        <f t="shared" si="48"/>
        <v>0.33935403600000003</v>
      </c>
      <c r="S601" s="258"/>
      <c r="T601" s="258">
        <f t="shared" si="61"/>
        <v>0.50113104481980808</v>
      </c>
      <c r="U601" s="258">
        <f t="shared" si="61"/>
        <v>0.49578683952118408</v>
      </c>
      <c r="V601" s="258">
        <f t="shared" si="61"/>
        <v>0.50302270700576002</v>
      </c>
      <c r="W601" s="258">
        <f t="shared" si="49"/>
        <v>0.49578683952118408</v>
      </c>
      <c r="X601" s="258"/>
      <c r="Y601" s="258"/>
      <c r="Z601" s="258"/>
      <c r="AA601" s="258"/>
    </row>
    <row r="602" spans="1:27" ht="14.25" hidden="1" customHeight="1">
      <c r="A602" s="125">
        <v>0.04</v>
      </c>
      <c r="B602" s="125">
        <v>0.42</v>
      </c>
      <c r="C602" s="125">
        <v>0.54</v>
      </c>
      <c r="D602" s="258">
        <f t="shared" si="58"/>
        <v>0.29202991528</v>
      </c>
      <c r="E602" s="258">
        <f t="shared" si="58"/>
        <v>0.28705790336000003</v>
      </c>
      <c r="F602" s="258">
        <f t="shared" si="46"/>
        <v>0.28705790336000003</v>
      </c>
      <c r="G602" s="258"/>
      <c r="H602" s="258"/>
      <c r="I602" s="258"/>
      <c r="J602" s="258">
        <f t="shared" si="59"/>
        <v>0.30438753400000007</v>
      </c>
      <c r="K602" s="258">
        <f t="shared" si="59"/>
        <v>0.30636670399999999</v>
      </c>
      <c r="L602" s="258">
        <f t="shared" si="47"/>
        <v>0.30438753400000007</v>
      </c>
      <c r="M602" s="258"/>
      <c r="N602" s="258"/>
      <c r="O602" s="258"/>
      <c r="P602" s="258">
        <f t="shared" si="60"/>
        <v>0.33935740479999998</v>
      </c>
      <c r="Q602" s="258">
        <f t="shared" si="60"/>
        <v>0.34680919040000002</v>
      </c>
      <c r="R602" s="258">
        <f t="shared" si="48"/>
        <v>0.33935740479999998</v>
      </c>
      <c r="S602" s="258"/>
      <c r="T602" s="258">
        <f t="shared" si="61"/>
        <v>0.50096110489529611</v>
      </c>
      <c r="U602" s="258">
        <f t="shared" si="61"/>
        <v>0.49586938691198401</v>
      </c>
      <c r="V602" s="258">
        <f t="shared" si="61"/>
        <v>0.50310526180791992</v>
      </c>
      <c r="W602" s="258">
        <f t="shared" si="49"/>
        <v>0.49586938691198401</v>
      </c>
      <c r="X602" s="258"/>
      <c r="Y602" s="258"/>
      <c r="Z602" s="258"/>
      <c r="AA602" s="258"/>
    </row>
    <row r="603" spans="1:27" ht="14.25" hidden="1" customHeight="1">
      <c r="A603" s="125">
        <v>0.04</v>
      </c>
      <c r="B603" s="125">
        <v>0.43</v>
      </c>
      <c r="C603" s="125">
        <v>0.53</v>
      </c>
      <c r="D603" s="258">
        <f t="shared" si="58"/>
        <v>0.29189701612000002</v>
      </c>
      <c r="E603" s="258">
        <f t="shared" si="58"/>
        <v>0.28718423335999999</v>
      </c>
      <c r="F603" s="258">
        <f t="shared" si="46"/>
        <v>0.28718423335999999</v>
      </c>
      <c r="G603" s="258"/>
      <c r="H603" s="258"/>
      <c r="I603" s="258"/>
      <c r="J603" s="258">
        <f t="shared" si="59"/>
        <v>0.30425699300000009</v>
      </c>
      <c r="K603" s="258">
        <f t="shared" si="59"/>
        <v>0.30649303400000005</v>
      </c>
      <c r="L603" s="258">
        <f t="shared" si="47"/>
        <v>0.30425699300000009</v>
      </c>
      <c r="M603" s="258"/>
      <c r="N603" s="258"/>
      <c r="O603" s="258"/>
      <c r="P603" s="258">
        <f t="shared" si="60"/>
        <v>0.33936077360000005</v>
      </c>
      <c r="Q603" s="258">
        <f t="shared" si="60"/>
        <v>0.34680582160000006</v>
      </c>
      <c r="R603" s="258">
        <f t="shared" si="48"/>
        <v>0.33936077360000005</v>
      </c>
      <c r="S603" s="258"/>
      <c r="T603" s="258">
        <f t="shared" si="61"/>
        <v>0.50079116497078402</v>
      </c>
      <c r="U603" s="258">
        <f t="shared" si="61"/>
        <v>0.49595193430278406</v>
      </c>
      <c r="V603" s="258">
        <f t="shared" si="61"/>
        <v>0.50318781661008005</v>
      </c>
      <c r="W603" s="258">
        <f t="shared" si="49"/>
        <v>0.49595193430278406</v>
      </c>
      <c r="X603" s="258"/>
      <c r="Y603" s="258"/>
      <c r="Z603" s="258"/>
      <c r="AA603" s="258"/>
    </row>
    <row r="604" spans="1:27" ht="14.25" hidden="1" customHeight="1">
      <c r="A604" s="125">
        <v>0.04</v>
      </c>
      <c r="B604" s="125">
        <v>0.44</v>
      </c>
      <c r="C604" s="125">
        <v>0.52</v>
      </c>
      <c r="D604" s="258">
        <f t="shared" si="58"/>
        <v>0.29176411696000004</v>
      </c>
      <c r="E604" s="258">
        <f t="shared" si="58"/>
        <v>0.28731056336000005</v>
      </c>
      <c r="F604" s="258">
        <f t="shared" si="46"/>
        <v>0.28731056336000005</v>
      </c>
      <c r="G604" s="258"/>
      <c r="H604" s="258"/>
      <c r="I604" s="258"/>
      <c r="J604" s="258">
        <f t="shared" si="59"/>
        <v>0.30412645200000005</v>
      </c>
      <c r="K604" s="258">
        <f t="shared" si="59"/>
        <v>0.30661936400000001</v>
      </c>
      <c r="L604" s="258">
        <f t="shared" si="47"/>
        <v>0.30412645200000005</v>
      </c>
      <c r="M604" s="258"/>
      <c r="N604" s="258"/>
      <c r="O604" s="258"/>
      <c r="P604" s="258">
        <f t="shared" si="60"/>
        <v>0.33936414240000001</v>
      </c>
      <c r="Q604" s="258">
        <f t="shared" si="60"/>
        <v>0.34680245279999999</v>
      </c>
      <c r="R604" s="258">
        <f t="shared" si="48"/>
        <v>0.33936414240000001</v>
      </c>
      <c r="S604" s="258"/>
      <c r="T604" s="258">
        <f t="shared" si="61"/>
        <v>0.50062122504627204</v>
      </c>
      <c r="U604" s="258">
        <f t="shared" si="61"/>
        <v>0.496034481693584</v>
      </c>
      <c r="V604" s="258">
        <f t="shared" si="61"/>
        <v>0.50327037141223996</v>
      </c>
      <c r="W604" s="258">
        <f t="shared" si="49"/>
        <v>0.496034481693584</v>
      </c>
      <c r="X604" s="258"/>
      <c r="Y604" s="258"/>
      <c r="Z604" s="258"/>
      <c r="AA604" s="258"/>
    </row>
    <row r="605" spans="1:27" ht="14.25" hidden="1" customHeight="1">
      <c r="A605" s="125">
        <v>0.04</v>
      </c>
      <c r="B605" s="125">
        <v>0.45</v>
      </c>
      <c r="C605" s="125">
        <v>0.51</v>
      </c>
      <c r="D605" s="258">
        <f t="shared" si="58"/>
        <v>0.29163121780000001</v>
      </c>
      <c r="E605" s="258">
        <f t="shared" si="58"/>
        <v>0.28743689336</v>
      </c>
      <c r="F605" s="258">
        <f t="shared" si="46"/>
        <v>0.28743689336</v>
      </c>
      <c r="G605" s="258"/>
      <c r="H605" s="258"/>
      <c r="I605" s="258"/>
      <c r="J605" s="258">
        <f t="shared" si="59"/>
        <v>0.30399591100000006</v>
      </c>
      <c r="K605" s="258">
        <f t="shared" si="59"/>
        <v>0.30674569400000001</v>
      </c>
      <c r="L605" s="258">
        <f t="shared" si="47"/>
        <v>0.30399591100000006</v>
      </c>
      <c r="M605" s="258"/>
      <c r="N605" s="258"/>
      <c r="O605" s="258"/>
      <c r="P605" s="258">
        <f t="shared" si="60"/>
        <v>0.33936751120000003</v>
      </c>
      <c r="Q605" s="258">
        <f t="shared" si="60"/>
        <v>0.34679908400000004</v>
      </c>
      <c r="R605" s="258">
        <f t="shared" si="48"/>
        <v>0.33936751120000003</v>
      </c>
      <c r="S605" s="258"/>
      <c r="T605" s="258">
        <f t="shared" si="61"/>
        <v>0.50045128512176007</v>
      </c>
      <c r="U605" s="258">
        <f t="shared" si="61"/>
        <v>0.49611702908438404</v>
      </c>
      <c r="V605" s="258">
        <f t="shared" si="61"/>
        <v>0.50335292621439998</v>
      </c>
      <c r="W605" s="258">
        <f t="shared" si="49"/>
        <v>0.49611702908438404</v>
      </c>
      <c r="X605" s="258"/>
      <c r="Y605" s="258"/>
      <c r="Z605" s="258"/>
      <c r="AA605" s="258"/>
    </row>
    <row r="606" spans="1:27" ht="14.25" hidden="1" customHeight="1">
      <c r="A606" s="125">
        <v>0.04</v>
      </c>
      <c r="B606" s="125">
        <v>0.46</v>
      </c>
      <c r="C606" s="125">
        <v>0.5</v>
      </c>
      <c r="D606" s="258">
        <f t="shared" si="58"/>
        <v>0.29149831863999998</v>
      </c>
      <c r="E606" s="258">
        <f t="shared" si="58"/>
        <v>0.28756322336000001</v>
      </c>
      <c r="F606" s="258">
        <f t="shared" si="46"/>
        <v>0.28756322336000001</v>
      </c>
      <c r="G606" s="258"/>
      <c r="H606" s="258"/>
      <c r="I606" s="258"/>
      <c r="J606" s="258">
        <f t="shared" si="59"/>
        <v>0.30386537000000002</v>
      </c>
      <c r="K606" s="258">
        <f t="shared" si="59"/>
        <v>0.30687202400000002</v>
      </c>
      <c r="L606" s="258">
        <f t="shared" si="47"/>
        <v>0.30386537000000002</v>
      </c>
      <c r="M606" s="258"/>
      <c r="N606" s="258"/>
      <c r="O606" s="258"/>
      <c r="P606" s="258">
        <f t="shared" si="60"/>
        <v>0.33937088000000004</v>
      </c>
      <c r="Q606" s="258">
        <f t="shared" si="60"/>
        <v>0.34679571520000002</v>
      </c>
      <c r="R606" s="258">
        <f t="shared" si="48"/>
        <v>0.33937088000000004</v>
      </c>
      <c r="S606" s="258"/>
      <c r="T606" s="258">
        <f t="shared" si="61"/>
        <v>0.5002813451972481</v>
      </c>
      <c r="U606" s="258">
        <f t="shared" si="61"/>
        <v>0.49619957647518403</v>
      </c>
      <c r="V606" s="258">
        <f t="shared" si="61"/>
        <v>0.50343548101655999</v>
      </c>
      <c r="W606" s="258">
        <f t="shared" si="49"/>
        <v>0.49619957647518403</v>
      </c>
      <c r="X606" s="258"/>
      <c r="Y606" s="258"/>
      <c r="Z606" s="258"/>
      <c r="AA606" s="258"/>
    </row>
    <row r="607" spans="1:27" ht="14.25" hidden="1" customHeight="1">
      <c r="A607" s="125">
        <v>0.04</v>
      </c>
      <c r="B607" s="125">
        <v>0.47</v>
      </c>
      <c r="C607" s="125">
        <v>0.49</v>
      </c>
      <c r="D607" s="258">
        <f t="shared" si="58"/>
        <v>0.29136541948</v>
      </c>
      <c r="E607" s="258">
        <f t="shared" si="58"/>
        <v>0.28768955336000002</v>
      </c>
      <c r="F607" s="258">
        <f t="shared" si="46"/>
        <v>0.28768955336000002</v>
      </c>
      <c r="G607" s="258"/>
      <c r="H607" s="258"/>
      <c r="I607" s="258"/>
      <c r="J607" s="258">
        <f t="shared" si="59"/>
        <v>0.30373482900000004</v>
      </c>
      <c r="K607" s="258">
        <f t="shared" si="59"/>
        <v>0.30699835399999997</v>
      </c>
      <c r="L607" s="258">
        <f t="shared" si="47"/>
        <v>0.30373482900000004</v>
      </c>
      <c r="M607" s="258"/>
      <c r="N607" s="258"/>
      <c r="O607" s="258"/>
      <c r="P607" s="258">
        <f t="shared" si="60"/>
        <v>0.3393742488</v>
      </c>
      <c r="Q607" s="258">
        <f t="shared" si="60"/>
        <v>0.34679234640000001</v>
      </c>
      <c r="R607" s="258">
        <f t="shared" si="48"/>
        <v>0.3393742488</v>
      </c>
      <c r="S607" s="258"/>
      <c r="T607" s="258">
        <f t="shared" si="61"/>
        <v>0.50011140527273601</v>
      </c>
      <c r="U607" s="258">
        <f t="shared" si="61"/>
        <v>0.49628212386598403</v>
      </c>
      <c r="V607" s="258">
        <f t="shared" si="61"/>
        <v>0.5035180358187199</v>
      </c>
      <c r="W607" s="258">
        <f t="shared" si="49"/>
        <v>0.49628212386598403</v>
      </c>
      <c r="X607" s="258"/>
      <c r="Y607" s="258"/>
      <c r="Z607" s="258"/>
      <c r="AA607" s="258"/>
    </row>
    <row r="608" spans="1:27" ht="14.25" hidden="1" customHeight="1">
      <c r="A608" s="125">
        <v>0.04</v>
      </c>
      <c r="B608" s="125">
        <v>0.48</v>
      </c>
      <c r="C608" s="125">
        <v>0.48</v>
      </c>
      <c r="D608" s="258">
        <f t="shared" si="58"/>
        <v>0.29123252032000002</v>
      </c>
      <c r="E608" s="258">
        <f t="shared" si="58"/>
        <v>0.28781588335999997</v>
      </c>
      <c r="F608" s="258">
        <f t="shared" si="46"/>
        <v>0.28781588335999997</v>
      </c>
      <c r="G608" s="258"/>
      <c r="H608" s="258"/>
      <c r="I608" s="258"/>
      <c r="J608" s="258">
        <f t="shared" si="59"/>
        <v>0.30360428800000006</v>
      </c>
      <c r="K608" s="258">
        <f t="shared" si="59"/>
        <v>0.30712468400000004</v>
      </c>
      <c r="L608" s="258">
        <f t="shared" si="47"/>
        <v>0.30360428800000006</v>
      </c>
      <c r="M608" s="258"/>
      <c r="N608" s="258"/>
      <c r="O608" s="258"/>
      <c r="P608" s="258">
        <f t="shared" si="60"/>
        <v>0.33937761759999996</v>
      </c>
      <c r="Q608" s="258">
        <f t="shared" si="60"/>
        <v>0.34678897760000005</v>
      </c>
      <c r="R608" s="258">
        <f t="shared" si="48"/>
        <v>0.33937761759999996</v>
      </c>
      <c r="S608" s="258"/>
      <c r="T608" s="258">
        <f t="shared" si="61"/>
        <v>0.49994146534822403</v>
      </c>
      <c r="U608" s="258">
        <f t="shared" si="61"/>
        <v>0.49636467125678402</v>
      </c>
      <c r="V608" s="258">
        <f t="shared" si="61"/>
        <v>0.50360059062087992</v>
      </c>
      <c r="W608" s="258">
        <f t="shared" si="49"/>
        <v>0.49636467125678402</v>
      </c>
      <c r="X608" s="258"/>
      <c r="Y608" s="258"/>
      <c r="Z608" s="258"/>
      <c r="AA608" s="258"/>
    </row>
    <row r="609" spans="1:27" ht="14.25" hidden="1" customHeight="1">
      <c r="A609" s="125">
        <v>0.04</v>
      </c>
      <c r="B609" s="125">
        <v>0.49</v>
      </c>
      <c r="C609" s="125">
        <v>0.47</v>
      </c>
      <c r="D609" s="258">
        <f t="shared" si="58"/>
        <v>0.29109962115999999</v>
      </c>
      <c r="E609" s="258">
        <f t="shared" si="58"/>
        <v>0.28794221336000003</v>
      </c>
      <c r="F609" s="258">
        <f t="shared" si="46"/>
        <v>0.28794221336000003</v>
      </c>
      <c r="G609" s="258"/>
      <c r="H609" s="258"/>
      <c r="I609" s="258"/>
      <c r="J609" s="258">
        <f t="shared" si="59"/>
        <v>0.30347374700000007</v>
      </c>
      <c r="K609" s="258">
        <f t="shared" si="59"/>
        <v>0.30725101399999999</v>
      </c>
      <c r="L609" s="258">
        <f t="shared" si="47"/>
        <v>0.30347374700000007</v>
      </c>
      <c r="M609" s="258"/>
      <c r="N609" s="258"/>
      <c r="O609" s="258"/>
      <c r="P609" s="258">
        <f t="shared" si="60"/>
        <v>0.33938098640000003</v>
      </c>
      <c r="Q609" s="258">
        <f t="shared" si="60"/>
        <v>0.34678560879999998</v>
      </c>
      <c r="R609" s="258">
        <f t="shared" si="48"/>
        <v>0.33938098640000003</v>
      </c>
      <c r="S609" s="258"/>
      <c r="T609" s="258">
        <f t="shared" si="61"/>
        <v>0.49977152542371206</v>
      </c>
      <c r="U609" s="258">
        <f t="shared" si="61"/>
        <v>0.49644721864758401</v>
      </c>
      <c r="V609" s="258">
        <f t="shared" si="61"/>
        <v>0.50368314542303994</v>
      </c>
      <c r="W609" s="258">
        <f t="shared" si="49"/>
        <v>0.49644721864758401</v>
      </c>
      <c r="X609" s="258"/>
      <c r="Y609" s="258"/>
      <c r="Z609" s="258"/>
      <c r="AA609" s="258"/>
    </row>
    <row r="610" spans="1:27" ht="14.25" hidden="1" customHeight="1">
      <c r="A610" s="125">
        <v>0.04</v>
      </c>
      <c r="B610" s="125">
        <v>0.5</v>
      </c>
      <c r="C610" s="125">
        <v>0.46</v>
      </c>
      <c r="D610" s="258">
        <f t="shared" ref="D610:E673" si="62">$A610*B$157+$B610*B$158+$C610*B$159</f>
        <v>0.29096672200000001</v>
      </c>
      <c r="E610" s="258">
        <f t="shared" si="62"/>
        <v>0.28806854335999998</v>
      </c>
      <c r="F610" s="258">
        <f t="shared" si="46"/>
        <v>0.28806854335999998</v>
      </c>
      <c r="G610" s="258"/>
      <c r="H610" s="258"/>
      <c r="I610" s="258"/>
      <c r="J610" s="258">
        <f t="shared" ref="J610:K673" si="63">$A610*H$157+$B610*H$158+$C610*H$159</f>
        <v>0.30334320600000009</v>
      </c>
      <c r="K610" s="258">
        <f t="shared" si="63"/>
        <v>0.30737734400000005</v>
      </c>
      <c r="L610" s="258">
        <f t="shared" si="47"/>
        <v>0.30334320600000009</v>
      </c>
      <c r="M610" s="258"/>
      <c r="N610" s="258"/>
      <c r="O610" s="258"/>
      <c r="P610" s="258">
        <f t="shared" ref="P610:Q673" si="64">$A610*N$157+$B610*N$158+$C610*N$159</f>
        <v>0.33938435519999999</v>
      </c>
      <c r="Q610" s="258">
        <f t="shared" si="64"/>
        <v>0.34678224000000002</v>
      </c>
      <c r="R610" s="258">
        <f t="shared" si="48"/>
        <v>0.33938435519999999</v>
      </c>
      <c r="S610" s="258"/>
      <c r="T610" s="258">
        <f t="shared" ref="T610:V673" si="65">$A610*I$3+$B610*I$4+$C610*I$5</f>
        <v>0.49960158549920008</v>
      </c>
      <c r="U610" s="258">
        <f t="shared" si="65"/>
        <v>0.49652976603838406</v>
      </c>
      <c r="V610" s="258">
        <f t="shared" si="65"/>
        <v>0.50376570022519995</v>
      </c>
      <c r="W610" s="258">
        <f t="shared" si="49"/>
        <v>0.49652976603838406</v>
      </c>
      <c r="X610" s="258"/>
      <c r="Y610" s="258"/>
      <c r="Z610" s="258"/>
      <c r="AA610" s="258"/>
    </row>
    <row r="611" spans="1:27" ht="14.25" hidden="1" customHeight="1">
      <c r="A611" s="125">
        <v>0.04</v>
      </c>
      <c r="B611" s="125">
        <v>0.51</v>
      </c>
      <c r="C611" s="125">
        <v>0.45</v>
      </c>
      <c r="D611" s="258">
        <f t="shared" si="62"/>
        <v>0.29083382284000003</v>
      </c>
      <c r="E611" s="258">
        <f t="shared" si="62"/>
        <v>0.28819487336000005</v>
      </c>
      <c r="F611" s="258">
        <f t="shared" si="46"/>
        <v>0.28819487336000005</v>
      </c>
      <c r="G611" s="258"/>
      <c r="H611" s="258"/>
      <c r="I611" s="258"/>
      <c r="J611" s="258">
        <f t="shared" si="63"/>
        <v>0.30321266500000005</v>
      </c>
      <c r="K611" s="258">
        <f t="shared" si="63"/>
        <v>0.307503674</v>
      </c>
      <c r="L611" s="258">
        <f t="shared" si="47"/>
        <v>0.30321266500000005</v>
      </c>
      <c r="M611" s="258"/>
      <c r="N611" s="258"/>
      <c r="O611" s="258"/>
      <c r="P611" s="258">
        <f t="shared" si="64"/>
        <v>0.339387724</v>
      </c>
      <c r="Q611" s="258">
        <f t="shared" si="64"/>
        <v>0.34677887120000006</v>
      </c>
      <c r="R611" s="258">
        <f t="shared" si="48"/>
        <v>0.339387724</v>
      </c>
      <c r="S611" s="258"/>
      <c r="T611" s="258">
        <f t="shared" si="65"/>
        <v>0.49943164557468805</v>
      </c>
      <c r="U611" s="258">
        <f t="shared" si="65"/>
        <v>0.49661231342918405</v>
      </c>
      <c r="V611" s="258">
        <f t="shared" si="65"/>
        <v>0.50384825502735997</v>
      </c>
      <c r="W611" s="258">
        <f t="shared" si="49"/>
        <v>0.49661231342918405</v>
      </c>
      <c r="X611" s="258"/>
      <c r="Y611" s="258"/>
      <c r="Z611" s="258"/>
      <c r="AA611" s="258"/>
    </row>
    <row r="612" spans="1:27" ht="14.25" hidden="1" customHeight="1">
      <c r="A612" s="125">
        <v>0.04</v>
      </c>
      <c r="B612" s="125">
        <v>0.52</v>
      </c>
      <c r="C612" s="125">
        <v>0.44</v>
      </c>
      <c r="D612" s="258">
        <f t="shared" si="62"/>
        <v>0.29070092368</v>
      </c>
      <c r="E612" s="258">
        <f t="shared" si="62"/>
        <v>0.28832120336</v>
      </c>
      <c r="F612" s="258">
        <f t="shared" si="46"/>
        <v>0.28832120336</v>
      </c>
      <c r="G612" s="258"/>
      <c r="H612" s="258"/>
      <c r="I612" s="258"/>
      <c r="J612" s="258">
        <f t="shared" si="63"/>
        <v>0.30308212400000006</v>
      </c>
      <c r="K612" s="258">
        <f t="shared" si="63"/>
        <v>0.30763000400000001</v>
      </c>
      <c r="L612" s="258">
        <f t="shared" si="47"/>
        <v>0.30308212400000006</v>
      </c>
      <c r="M612" s="258"/>
      <c r="N612" s="258"/>
      <c r="O612" s="258"/>
      <c r="P612" s="258">
        <f t="shared" si="64"/>
        <v>0.33939109280000002</v>
      </c>
      <c r="Q612" s="258">
        <f t="shared" si="64"/>
        <v>0.34677550239999999</v>
      </c>
      <c r="R612" s="258">
        <f t="shared" si="48"/>
        <v>0.33939109280000002</v>
      </c>
      <c r="S612" s="258"/>
      <c r="T612" s="258">
        <f t="shared" si="65"/>
        <v>0.49926170565017602</v>
      </c>
      <c r="U612" s="258">
        <f t="shared" si="65"/>
        <v>0.49669486081998404</v>
      </c>
      <c r="V612" s="258">
        <f t="shared" si="65"/>
        <v>0.50393080982951999</v>
      </c>
      <c r="W612" s="258">
        <f t="shared" si="49"/>
        <v>0.49669486081998404</v>
      </c>
      <c r="X612" s="258"/>
      <c r="Y612" s="258"/>
      <c r="Z612" s="258"/>
      <c r="AA612" s="258"/>
    </row>
    <row r="613" spans="1:27" ht="14.25" hidden="1" customHeight="1">
      <c r="A613" s="125">
        <v>0.04</v>
      </c>
      <c r="B613" s="125">
        <v>0.53</v>
      </c>
      <c r="C613" s="125">
        <v>0.43</v>
      </c>
      <c r="D613" s="258">
        <f t="shared" si="62"/>
        <v>0.29056802451999997</v>
      </c>
      <c r="E613" s="258">
        <f t="shared" si="62"/>
        <v>0.28844753336000001</v>
      </c>
      <c r="F613" s="258">
        <f t="shared" si="46"/>
        <v>0.28844753336000001</v>
      </c>
      <c r="G613" s="258"/>
      <c r="H613" s="258"/>
      <c r="I613" s="258"/>
      <c r="J613" s="258">
        <f t="shared" si="63"/>
        <v>0.30295158300000002</v>
      </c>
      <c r="K613" s="258">
        <f t="shared" si="63"/>
        <v>0.30775633400000002</v>
      </c>
      <c r="L613" s="258">
        <f t="shared" si="47"/>
        <v>0.30295158300000002</v>
      </c>
      <c r="M613" s="258"/>
      <c r="N613" s="258"/>
      <c r="O613" s="258"/>
      <c r="P613" s="258">
        <f t="shared" si="64"/>
        <v>0.33939446159999997</v>
      </c>
      <c r="Q613" s="258">
        <f t="shared" si="64"/>
        <v>0.34677213360000003</v>
      </c>
      <c r="R613" s="258">
        <f t="shared" si="48"/>
        <v>0.33939446159999997</v>
      </c>
      <c r="S613" s="258"/>
      <c r="T613" s="258">
        <f t="shared" si="65"/>
        <v>0.49909176572566405</v>
      </c>
      <c r="U613" s="258">
        <f t="shared" si="65"/>
        <v>0.49677740821078398</v>
      </c>
      <c r="V613" s="258">
        <f t="shared" si="65"/>
        <v>0.50401336463168001</v>
      </c>
      <c r="W613" s="258">
        <f t="shared" si="49"/>
        <v>0.49677740821078398</v>
      </c>
      <c r="X613" s="258"/>
      <c r="Y613" s="258"/>
      <c r="Z613" s="258"/>
      <c r="AA613" s="258"/>
    </row>
    <row r="614" spans="1:27" ht="14.25" hidden="1" customHeight="1">
      <c r="A614" s="125">
        <v>0.04</v>
      </c>
      <c r="B614" s="125">
        <v>0.54</v>
      </c>
      <c r="C614" s="125">
        <v>0.42</v>
      </c>
      <c r="D614" s="258">
        <f t="shared" si="62"/>
        <v>0.29043512535999999</v>
      </c>
      <c r="E614" s="258">
        <f t="shared" si="62"/>
        <v>0.28857386336000002</v>
      </c>
      <c r="F614" s="258">
        <f t="shared" si="46"/>
        <v>0.28857386336000002</v>
      </c>
      <c r="G614" s="258"/>
      <c r="H614" s="258"/>
      <c r="I614" s="258"/>
      <c r="J614" s="258">
        <f t="shared" si="63"/>
        <v>0.30282104200000004</v>
      </c>
      <c r="K614" s="258">
        <f t="shared" si="63"/>
        <v>0.30788266400000003</v>
      </c>
      <c r="L614" s="258">
        <f t="shared" si="47"/>
        <v>0.30282104200000004</v>
      </c>
      <c r="M614" s="258"/>
      <c r="N614" s="258"/>
      <c r="O614" s="258"/>
      <c r="P614" s="258">
        <f t="shared" si="64"/>
        <v>0.33939783040000004</v>
      </c>
      <c r="Q614" s="258">
        <f t="shared" si="64"/>
        <v>0.34676876480000002</v>
      </c>
      <c r="R614" s="258">
        <f t="shared" si="48"/>
        <v>0.33939783040000004</v>
      </c>
      <c r="S614" s="258"/>
      <c r="T614" s="258">
        <f t="shared" si="65"/>
        <v>0.49892182580115207</v>
      </c>
      <c r="U614" s="258">
        <f t="shared" si="65"/>
        <v>0.49685995560158402</v>
      </c>
      <c r="V614" s="258">
        <f t="shared" si="65"/>
        <v>0.50409591943384002</v>
      </c>
      <c r="W614" s="258">
        <f t="shared" si="49"/>
        <v>0.49685995560158402</v>
      </c>
      <c r="X614" s="258"/>
      <c r="Y614" s="258"/>
      <c r="Z614" s="258"/>
      <c r="AA614" s="258"/>
    </row>
    <row r="615" spans="1:27" ht="14.25" hidden="1" customHeight="1">
      <c r="A615" s="125">
        <v>0.04</v>
      </c>
      <c r="B615" s="125">
        <v>0.55000000000000004</v>
      </c>
      <c r="C615" s="125">
        <v>0.41</v>
      </c>
      <c r="D615" s="258">
        <f t="shared" si="62"/>
        <v>0.29030222620000001</v>
      </c>
      <c r="E615" s="258">
        <f t="shared" si="62"/>
        <v>0.28870019336000002</v>
      </c>
      <c r="F615" s="258">
        <f t="shared" si="46"/>
        <v>0.28870019336000002</v>
      </c>
      <c r="G615" s="258"/>
      <c r="H615" s="258"/>
      <c r="I615" s="258"/>
      <c r="J615" s="258">
        <f t="shared" si="63"/>
        <v>0.30269050100000006</v>
      </c>
      <c r="K615" s="258">
        <f t="shared" si="63"/>
        <v>0.30800899400000004</v>
      </c>
      <c r="L615" s="258">
        <f t="shared" si="47"/>
        <v>0.30269050100000006</v>
      </c>
      <c r="M615" s="258"/>
      <c r="N615" s="258"/>
      <c r="O615" s="258"/>
      <c r="P615" s="258">
        <f t="shared" si="64"/>
        <v>0.3394011992</v>
      </c>
      <c r="Q615" s="258">
        <f t="shared" si="64"/>
        <v>0.346765396</v>
      </c>
      <c r="R615" s="258">
        <f t="shared" si="48"/>
        <v>0.3394011992</v>
      </c>
      <c r="S615" s="258"/>
      <c r="T615" s="258">
        <f t="shared" si="65"/>
        <v>0.49875188587664004</v>
      </c>
      <c r="U615" s="258">
        <f t="shared" si="65"/>
        <v>0.49694250299238396</v>
      </c>
      <c r="V615" s="258">
        <f t="shared" si="65"/>
        <v>0.50417847423600004</v>
      </c>
      <c r="W615" s="258">
        <f t="shared" si="49"/>
        <v>0.49694250299238396</v>
      </c>
      <c r="X615" s="258"/>
      <c r="Y615" s="258"/>
      <c r="Z615" s="258"/>
      <c r="AA615" s="258"/>
    </row>
    <row r="616" spans="1:27" ht="14.25" hidden="1" customHeight="1">
      <c r="A616" s="125">
        <v>0.04</v>
      </c>
      <c r="B616" s="125">
        <v>0.56000000000000005</v>
      </c>
      <c r="C616" s="125">
        <v>0.4</v>
      </c>
      <c r="D616" s="258">
        <f t="shared" si="62"/>
        <v>0.29016932704000004</v>
      </c>
      <c r="E616" s="258">
        <f t="shared" si="62"/>
        <v>0.28882652336000003</v>
      </c>
      <c r="F616" s="258">
        <f t="shared" si="46"/>
        <v>0.28882652336000003</v>
      </c>
      <c r="G616" s="258"/>
      <c r="H616" s="258"/>
      <c r="I616" s="258"/>
      <c r="J616" s="258">
        <f t="shared" si="63"/>
        <v>0.30255996000000007</v>
      </c>
      <c r="K616" s="258">
        <f t="shared" si="63"/>
        <v>0.30813532399999999</v>
      </c>
      <c r="L616" s="258">
        <f t="shared" si="47"/>
        <v>0.30255996000000007</v>
      </c>
      <c r="M616" s="258"/>
      <c r="N616" s="258"/>
      <c r="O616" s="258"/>
      <c r="P616" s="258">
        <f t="shared" si="64"/>
        <v>0.33940456800000007</v>
      </c>
      <c r="Q616" s="258">
        <f t="shared" si="64"/>
        <v>0.34676202720000004</v>
      </c>
      <c r="R616" s="258">
        <f t="shared" si="48"/>
        <v>0.33940456800000007</v>
      </c>
      <c r="S616" s="258"/>
      <c r="T616" s="258">
        <f t="shared" si="65"/>
        <v>0.49858194595212807</v>
      </c>
      <c r="U616" s="258">
        <f t="shared" si="65"/>
        <v>0.49702505038318401</v>
      </c>
      <c r="V616" s="258">
        <f t="shared" si="65"/>
        <v>0.50426102903816006</v>
      </c>
      <c r="W616" s="258">
        <f t="shared" si="49"/>
        <v>0.49702505038318401</v>
      </c>
      <c r="X616" s="258"/>
      <c r="Y616" s="258"/>
      <c r="Z616" s="258"/>
      <c r="AA616" s="258"/>
    </row>
    <row r="617" spans="1:27" ht="14.25" hidden="1" customHeight="1">
      <c r="A617" s="125">
        <v>0.04</v>
      </c>
      <c r="B617" s="125">
        <v>0.56999999999999995</v>
      </c>
      <c r="C617" s="125">
        <v>0.39</v>
      </c>
      <c r="D617" s="258">
        <f t="shared" si="62"/>
        <v>0.29003642787999995</v>
      </c>
      <c r="E617" s="258">
        <f t="shared" si="62"/>
        <v>0.28895285335999998</v>
      </c>
      <c r="F617" s="258">
        <f t="shared" si="46"/>
        <v>0.28895285335999998</v>
      </c>
      <c r="G617" s="258"/>
      <c r="H617" s="258"/>
      <c r="I617" s="258"/>
      <c r="J617" s="258">
        <f t="shared" si="63"/>
        <v>0.30242941900000003</v>
      </c>
      <c r="K617" s="258">
        <f t="shared" si="63"/>
        <v>0.308261654</v>
      </c>
      <c r="L617" s="258">
        <f t="shared" si="47"/>
        <v>0.30242941900000003</v>
      </c>
      <c r="M617" s="258"/>
      <c r="N617" s="258"/>
      <c r="O617" s="258"/>
      <c r="P617" s="258">
        <f t="shared" si="64"/>
        <v>0.33940793680000003</v>
      </c>
      <c r="Q617" s="258">
        <f t="shared" si="64"/>
        <v>0.34675865839999997</v>
      </c>
      <c r="R617" s="258">
        <f t="shared" si="48"/>
        <v>0.33940793680000003</v>
      </c>
      <c r="S617" s="258"/>
      <c r="T617" s="258">
        <f t="shared" si="65"/>
        <v>0.49841200602761604</v>
      </c>
      <c r="U617" s="258">
        <f t="shared" si="65"/>
        <v>0.497107597773984</v>
      </c>
      <c r="V617" s="258">
        <f t="shared" si="65"/>
        <v>0.50434358384031996</v>
      </c>
      <c r="W617" s="258">
        <f t="shared" si="49"/>
        <v>0.497107597773984</v>
      </c>
      <c r="X617" s="258"/>
      <c r="Y617" s="258"/>
      <c r="Z617" s="258"/>
      <c r="AA617" s="258"/>
    </row>
    <row r="618" spans="1:27" ht="14.25" hidden="1" customHeight="1">
      <c r="A618" s="125">
        <v>0.04</v>
      </c>
      <c r="B618" s="125">
        <v>0.57999999999999996</v>
      </c>
      <c r="C618" s="125">
        <v>0.38</v>
      </c>
      <c r="D618" s="258">
        <f t="shared" si="62"/>
        <v>0.28990352872000003</v>
      </c>
      <c r="E618" s="258">
        <f t="shared" si="62"/>
        <v>0.28907918335999999</v>
      </c>
      <c r="F618" s="258">
        <f t="shared" si="46"/>
        <v>0.28907918335999999</v>
      </c>
      <c r="G618" s="258"/>
      <c r="H618" s="258"/>
      <c r="I618" s="258"/>
      <c r="J618" s="258">
        <f t="shared" si="63"/>
        <v>0.30229887799999999</v>
      </c>
      <c r="K618" s="258">
        <f t="shared" si="63"/>
        <v>0.308387984</v>
      </c>
      <c r="L618" s="258">
        <f t="shared" si="47"/>
        <v>0.30229887799999999</v>
      </c>
      <c r="M618" s="258"/>
      <c r="N618" s="258"/>
      <c r="O618" s="258"/>
      <c r="P618" s="258">
        <f t="shared" si="64"/>
        <v>0.33941130559999999</v>
      </c>
      <c r="Q618" s="258">
        <f t="shared" si="64"/>
        <v>0.34675528960000002</v>
      </c>
      <c r="R618" s="258">
        <f t="shared" si="48"/>
        <v>0.33941130559999999</v>
      </c>
      <c r="S618" s="258"/>
      <c r="T618" s="258">
        <f t="shared" si="65"/>
        <v>0.49824206610310401</v>
      </c>
      <c r="U618" s="258">
        <f t="shared" si="65"/>
        <v>0.49719014516478399</v>
      </c>
      <c r="V618" s="258">
        <f t="shared" si="65"/>
        <v>0.50442613864247998</v>
      </c>
      <c r="W618" s="258">
        <f t="shared" si="49"/>
        <v>0.49719014516478399</v>
      </c>
      <c r="X618" s="258"/>
      <c r="Y618" s="258"/>
      <c r="Z618" s="258"/>
      <c r="AA618" s="258"/>
    </row>
    <row r="619" spans="1:27" ht="14.25" hidden="1" customHeight="1">
      <c r="A619" s="125">
        <v>0.04</v>
      </c>
      <c r="B619" s="125">
        <v>0.59</v>
      </c>
      <c r="C619" s="125">
        <v>0.37</v>
      </c>
      <c r="D619" s="258">
        <f t="shared" si="62"/>
        <v>0.28977062955999999</v>
      </c>
      <c r="E619" s="258">
        <f t="shared" si="62"/>
        <v>0.28920551336</v>
      </c>
      <c r="F619" s="258">
        <f t="shared" si="46"/>
        <v>0.28920551336</v>
      </c>
      <c r="G619" s="258"/>
      <c r="H619" s="258"/>
      <c r="I619" s="258"/>
      <c r="J619" s="258">
        <f t="shared" si="63"/>
        <v>0.30216833700000001</v>
      </c>
      <c r="K619" s="258">
        <f t="shared" si="63"/>
        <v>0.30851431400000001</v>
      </c>
      <c r="L619" s="258">
        <f t="shared" si="47"/>
        <v>0.30216833700000001</v>
      </c>
      <c r="M619" s="258"/>
      <c r="N619" s="258"/>
      <c r="O619" s="258"/>
      <c r="P619" s="258">
        <f t="shared" si="64"/>
        <v>0.33941467440000006</v>
      </c>
      <c r="Q619" s="258">
        <f t="shared" si="64"/>
        <v>0.3467519208</v>
      </c>
      <c r="R619" s="258">
        <f t="shared" si="48"/>
        <v>0.33941467440000006</v>
      </c>
      <c r="S619" s="258"/>
      <c r="T619" s="258">
        <f t="shared" si="65"/>
        <v>0.49807212617859203</v>
      </c>
      <c r="U619" s="258">
        <f t="shared" si="65"/>
        <v>0.49727269255558398</v>
      </c>
      <c r="V619" s="258">
        <f t="shared" si="65"/>
        <v>0.50450869344464</v>
      </c>
      <c r="W619" s="258">
        <f t="shared" si="49"/>
        <v>0.49727269255558398</v>
      </c>
      <c r="X619" s="258"/>
      <c r="Y619" s="258"/>
      <c r="Z619" s="258"/>
      <c r="AA619" s="258"/>
    </row>
    <row r="620" spans="1:27" ht="14.25" hidden="1" customHeight="1">
      <c r="A620" s="125">
        <v>0.04</v>
      </c>
      <c r="B620" s="125">
        <v>0.6</v>
      </c>
      <c r="C620" s="125">
        <v>0.36</v>
      </c>
      <c r="D620" s="258">
        <f t="shared" si="62"/>
        <v>0.28963773040000002</v>
      </c>
      <c r="E620" s="258">
        <f t="shared" si="62"/>
        <v>0.28933184336000001</v>
      </c>
      <c r="F620" s="258">
        <f t="shared" si="46"/>
        <v>0.28933184336000001</v>
      </c>
      <c r="G620" s="258"/>
      <c r="H620" s="258"/>
      <c r="I620" s="258"/>
      <c r="J620" s="258">
        <f t="shared" si="63"/>
        <v>0.30203779600000003</v>
      </c>
      <c r="K620" s="258">
        <f t="shared" si="63"/>
        <v>0.30864064400000002</v>
      </c>
      <c r="L620" s="258">
        <f t="shared" si="47"/>
        <v>0.30203779600000003</v>
      </c>
      <c r="M620" s="258"/>
      <c r="N620" s="258"/>
      <c r="O620" s="258"/>
      <c r="P620" s="258">
        <f t="shared" si="64"/>
        <v>0.33941804320000002</v>
      </c>
      <c r="Q620" s="258">
        <f t="shared" si="64"/>
        <v>0.34674855200000004</v>
      </c>
      <c r="R620" s="258">
        <f t="shared" si="48"/>
        <v>0.33941804320000002</v>
      </c>
      <c r="S620" s="258"/>
      <c r="T620" s="258">
        <f t="shared" si="65"/>
        <v>0.49790218625408</v>
      </c>
      <c r="U620" s="258">
        <f t="shared" si="65"/>
        <v>0.49735523994638398</v>
      </c>
      <c r="V620" s="258">
        <f t="shared" si="65"/>
        <v>0.50459124824679991</v>
      </c>
      <c r="W620" s="258">
        <f t="shared" si="49"/>
        <v>0.49735523994638398</v>
      </c>
      <c r="X620" s="258"/>
      <c r="Y620" s="258"/>
      <c r="Z620" s="258"/>
      <c r="AA620" s="258"/>
    </row>
    <row r="621" spans="1:27" ht="14.25" hidden="1" customHeight="1">
      <c r="A621" s="125">
        <v>0.04</v>
      </c>
      <c r="B621" s="125">
        <v>0.61</v>
      </c>
      <c r="C621" s="125">
        <v>0.35</v>
      </c>
      <c r="D621" s="258">
        <f t="shared" si="62"/>
        <v>0.28950483123999998</v>
      </c>
      <c r="E621" s="258">
        <f t="shared" si="62"/>
        <v>0.28945817336000002</v>
      </c>
      <c r="F621" s="258">
        <f t="shared" si="46"/>
        <v>0.28945817336000002</v>
      </c>
      <c r="G621" s="258"/>
      <c r="H621" s="258"/>
      <c r="I621" s="258"/>
      <c r="J621" s="258">
        <f t="shared" si="63"/>
        <v>0.30190725500000004</v>
      </c>
      <c r="K621" s="258">
        <f t="shared" si="63"/>
        <v>0.30876697399999997</v>
      </c>
      <c r="L621" s="258">
        <f t="shared" si="47"/>
        <v>0.30190725500000004</v>
      </c>
      <c r="M621" s="258"/>
      <c r="N621" s="258"/>
      <c r="O621" s="258"/>
      <c r="P621" s="258">
        <f t="shared" si="64"/>
        <v>0.33942141199999998</v>
      </c>
      <c r="Q621" s="258">
        <f t="shared" si="64"/>
        <v>0.34674518320000003</v>
      </c>
      <c r="R621" s="258">
        <f t="shared" si="48"/>
        <v>0.33942141199999998</v>
      </c>
      <c r="S621" s="258"/>
      <c r="T621" s="258">
        <f t="shared" si="65"/>
        <v>0.49773224632956803</v>
      </c>
      <c r="U621" s="258">
        <f t="shared" si="65"/>
        <v>0.49743778733718397</v>
      </c>
      <c r="V621" s="258">
        <f t="shared" si="65"/>
        <v>0.50467380304895992</v>
      </c>
      <c r="W621" s="258">
        <f t="shared" si="49"/>
        <v>0.49743778733718397</v>
      </c>
      <c r="X621" s="258"/>
      <c r="Y621" s="258"/>
      <c r="Z621" s="258"/>
      <c r="AA621" s="258"/>
    </row>
    <row r="622" spans="1:27" ht="14.25" hidden="1" customHeight="1">
      <c r="A622" s="125">
        <v>0.04</v>
      </c>
      <c r="B622" s="125">
        <v>0.62</v>
      </c>
      <c r="C622" s="125">
        <v>0.34</v>
      </c>
      <c r="D622" s="258">
        <f t="shared" si="62"/>
        <v>0.28937193208</v>
      </c>
      <c r="E622" s="258">
        <f t="shared" si="62"/>
        <v>0.28958450336000002</v>
      </c>
      <c r="F622" s="258">
        <f t="shared" si="46"/>
        <v>0.28937193208</v>
      </c>
      <c r="G622" s="258"/>
      <c r="H622" s="258"/>
      <c r="I622" s="258"/>
      <c r="J622" s="258">
        <f t="shared" si="63"/>
        <v>0.30177671400000006</v>
      </c>
      <c r="K622" s="258">
        <f t="shared" si="63"/>
        <v>0.30889330400000004</v>
      </c>
      <c r="L622" s="258">
        <f t="shared" si="47"/>
        <v>0.30177671400000006</v>
      </c>
      <c r="M622" s="258"/>
      <c r="N622" s="258"/>
      <c r="O622" s="258"/>
      <c r="P622" s="258">
        <f t="shared" si="64"/>
        <v>0.33942478080000005</v>
      </c>
      <c r="Q622" s="258">
        <f t="shared" si="64"/>
        <v>0.34674181440000007</v>
      </c>
      <c r="R622" s="258">
        <f t="shared" si="48"/>
        <v>0.33942478080000005</v>
      </c>
      <c r="S622" s="258"/>
      <c r="T622" s="258">
        <f t="shared" si="65"/>
        <v>0.49756230640505605</v>
      </c>
      <c r="U622" s="258">
        <f t="shared" si="65"/>
        <v>0.49752033472798401</v>
      </c>
      <c r="V622" s="258">
        <f t="shared" si="65"/>
        <v>0.50475635785112005</v>
      </c>
      <c r="W622" s="258">
        <f t="shared" si="49"/>
        <v>0.49752033472798401</v>
      </c>
      <c r="X622" s="258"/>
      <c r="Y622" s="258"/>
      <c r="Z622" s="258"/>
      <c r="AA622" s="258"/>
    </row>
    <row r="623" spans="1:27" ht="14.25" hidden="1" customHeight="1">
      <c r="A623" s="125">
        <v>0.04</v>
      </c>
      <c r="B623" s="125">
        <v>0.63</v>
      </c>
      <c r="C623" s="125">
        <v>0.33</v>
      </c>
      <c r="D623" s="258">
        <f t="shared" si="62"/>
        <v>0.28923903291999997</v>
      </c>
      <c r="E623" s="258">
        <f t="shared" si="62"/>
        <v>0.28971083336000003</v>
      </c>
      <c r="F623" s="258">
        <f t="shared" si="46"/>
        <v>0.28923903291999997</v>
      </c>
      <c r="G623" s="258"/>
      <c r="H623" s="258"/>
      <c r="I623" s="258"/>
      <c r="J623" s="258">
        <f t="shared" si="63"/>
        <v>0.30164617300000002</v>
      </c>
      <c r="K623" s="258">
        <f t="shared" si="63"/>
        <v>0.30901963399999999</v>
      </c>
      <c r="L623" s="258">
        <f t="shared" si="47"/>
        <v>0.30164617300000002</v>
      </c>
      <c r="M623" s="258"/>
      <c r="N623" s="258"/>
      <c r="O623" s="258"/>
      <c r="P623" s="258">
        <f t="shared" si="64"/>
        <v>0.33942814960000001</v>
      </c>
      <c r="Q623" s="258">
        <f t="shared" si="64"/>
        <v>0.34673844560000006</v>
      </c>
      <c r="R623" s="258">
        <f t="shared" si="48"/>
        <v>0.33942814960000001</v>
      </c>
      <c r="S623" s="258"/>
      <c r="T623" s="258">
        <f t="shared" si="65"/>
        <v>0.49739236648054408</v>
      </c>
      <c r="U623" s="258">
        <f t="shared" si="65"/>
        <v>0.49760288211878401</v>
      </c>
      <c r="V623" s="258">
        <f t="shared" si="65"/>
        <v>0.50483891265327996</v>
      </c>
      <c r="W623" s="258">
        <f t="shared" si="49"/>
        <v>0.49739236648054408</v>
      </c>
      <c r="X623" s="258"/>
      <c r="Y623" s="258"/>
      <c r="Z623" s="258"/>
      <c r="AA623" s="258"/>
    </row>
    <row r="624" spans="1:27" ht="14.25" hidden="1" customHeight="1">
      <c r="A624" s="125">
        <v>0.04</v>
      </c>
      <c r="B624" s="125">
        <v>0.64</v>
      </c>
      <c r="C624" s="125">
        <v>0.32</v>
      </c>
      <c r="D624" s="258">
        <f t="shared" si="62"/>
        <v>0.28910613375999999</v>
      </c>
      <c r="E624" s="258">
        <f t="shared" si="62"/>
        <v>0.28983716336000004</v>
      </c>
      <c r="F624" s="258">
        <f t="shared" si="46"/>
        <v>0.28910613375999999</v>
      </c>
      <c r="G624" s="258"/>
      <c r="H624" s="258"/>
      <c r="I624" s="258"/>
      <c r="J624" s="258">
        <f t="shared" si="63"/>
        <v>0.30151563200000003</v>
      </c>
      <c r="K624" s="258">
        <f t="shared" si="63"/>
        <v>0.30914596400000005</v>
      </c>
      <c r="L624" s="258">
        <f t="shared" si="47"/>
        <v>0.30151563200000003</v>
      </c>
      <c r="M624" s="258"/>
      <c r="N624" s="258"/>
      <c r="O624" s="258"/>
      <c r="P624" s="258">
        <f t="shared" si="64"/>
        <v>0.33943151840000002</v>
      </c>
      <c r="Q624" s="258">
        <f t="shared" si="64"/>
        <v>0.34673507680000004</v>
      </c>
      <c r="R624" s="258">
        <f t="shared" si="48"/>
        <v>0.33943151840000002</v>
      </c>
      <c r="S624" s="258"/>
      <c r="T624" s="258">
        <f t="shared" si="65"/>
        <v>0.49722242655603205</v>
      </c>
      <c r="U624" s="258">
        <f t="shared" si="65"/>
        <v>0.49768542950958405</v>
      </c>
      <c r="V624" s="258">
        <f t="shared" si="65"/>
        <v>0.50492146745543998</v>
      </c>
      <c r="W624" s="258">
        <f t="shared" si="49"/>
        <v>0.49722242655603205</v>
      </c>
      <c r="X624" s="258"/>
      <c r="Y624" s="258"/>
      <c r="Z624" s="258"/>
      <c r="AA624" s="258"/>
    </row>
    <row r="625" spans="1:27" ht="14.25" hidden="1" customHeight="1">
      <c r="A625" s="125">
        <v>0.04</v>
      </c>
      <c r="B625" s="125">
        <v>0.65</v>
      </c>
      <c r="C625" s="125">
        <v>0.31</v>
      </c>
      <c r="D625" s="258">
        <f t="shared" si="62"/>
        <v>0.28897323460000002</v>
      </c>
      <c r="E625" s="258">
        <f t="shared" si="62"/>
        <v>0.28996349336000005</v>
      </c>
      <c r="F625" s="258">
        <f t="shared" si="46"/>
        <v>0.28897323460000002</v>
      </c>
      <c r="G625" s="258"/>
      <c r="H625" s="258"/>
      <c r="I625" s="258"/>
      <c r="J625" s="258">
        <f t="shared" si="63"/>
        <v>0.30138509100000005</v>
      </c>
      <c r="K625" s="258">
        <f t="shared" si="63"/>
        <v>0.309272294</v>
      </c>
      <c r="L625" s="258">
        <f t="shared" si="47"/>
        <v>0.30138509100000005</v>
      </c>
      <c r="M625" s="258"/>
      <c r="N625" s="258"/>
      <c r="O625" s="258"/>
      <c r="P625" s="258">
        <f t="shared" si="64"/>
        <v>0.33943488720000004</v>
      </c>
      <c r="Q625" s="258">
        <f t="shared" si="64"/>
        <v>0.34673170800000003</v>
      </c>
      <c r="R625" s="258">
        <f t="shared" si="48"/>
        <v>0.33943488720000004</v>
      </c>
      <c r="S625" s="258"/>
      <c r="T625" s="258">
        <f t="shared" si="65"/>
        <v>0.49705248663152002</v>
      </c>
      <c r="U625" s="258">
        <f t="shared" si="65"/>
        <v>0.49776797690038399</v>
      </c>
      <c r="V625" s="258">
        <f t="shared" si="65"/>
        <v>0.50500402225759999</v>
      </c>
      <c r="W625" s="258">
        <f t="shared" si="49"/>
        <v>0.49705248663152002</v>
      </c>
      <c r="X625" s="258"/>
      <c r="Y625" s="258"/>
      <c r="Z625" s="258"/>
      <c r="AA625" s="258"/>
    </row>
    <row r="626" spans="1:27" ht="14.25" hidden="1" customHeight="1">
      <c r="A626" s="125">
        <v>0.04</v>
      </c>
      <c r="B626" s="125">
        <v>0.66</v>
      </c>
      <c r="C626" s="125">
        <v>0.3</v>
      </c>
      <c r="D626" s="258">
        <f t="shared" si="62"/>
        <v>0.28884033543999998</v>
      </c>
      <c r="E626" s="258">
        <f t="shared" si="62"/>
        <v>0.29008982336</v>
      </c>
      <c r="F626" s="258">
        <f t="shared" si="46"/>
        <v>0.28884033543999998</v>
      </c>
      <c r="G626" s="258"/>
      <c r="H626" s="258"/>
      <c r="I626" s="258"/>
      <c r="J626" s="258">
        <f t="shared" si="63"/>
        <v>0.30125455000000001</v>
      </c>
      <c r="K626" s="258">
        <f t="shared" si="63"/>
        <v>0.30939862400000001</v>
      </c>
      <c r="L626" s="258">
        <f t="shared" si="47"/>
        <v>0.30125455000000001</v>
      </c>
      <c r="M626" s="258"/>
      <c r="N626" s="258"/>
      <c r="O626" s="258"/>
      <c r="P626" s="258">
        <f t="shared" si="64"/>
        <v>0.33943825599999999</v>
      </c>
      <c r="Q626" s="258">
        <f t="shared" si="64"/>
        <v>0.34672833920000001</v>
      </c>
      <c r="R626" s="258">
        <f t="shared" si="48"/>
        <v>0.33943825599999999</v>
      </c>
      <c r="S626" s="258"/>
      <c r="T626" s="258">
        <f t="shared" si="65"/>
        <v>0.49688254670700804</v>
      </c>
      <c r="U626" s="258">
        <f t="shared" si="65"/>
        <v>0.49785052429118404</v>
      </c>
      <c r="V626" s="258">
        <f t="shared" si="65"/>
        <v>0.50508657705976001</v>
      </c>
      <c r="W626" s="258">
        <f t="shared" si="49"/>
        <v>0.49688254670700804</v>
      </c>
      <c r="X626" s="258"/>
      <c r="Y626" s="258"/>
      <c r="Z626" s="258"/>
      <c r="AA626" s="258"/>
    </row>
    <row r="627" spans="1:27" ht="14.25" hidden="1" customHeight="1">
      <c r="A627" s="125">
        <v>0.04</v>
      </c>
      <c r="B627" s="125">
        <v>0.67</v>
      </c>
      <c r="C627" s="125">
        <v>0.28999999999999998</v>
      </c>
      <c r="D627" s="258">
        <f t="shared" si="62"/>
        <v>0.28870743628000001</v>
      </c>
      <c r="E627" s="258">
        <f t="shared" si="62"/>
        <v>0.29021615336000006</v>
      </c>
      <c r="F627" s="258">
        <f t="shared" si="46"/>
        <v>0.28870743628000001</v>
      </c>
      <c r="G627" s="258"/>
      <c r="H627" s="258"/>
      <c r="I627" s="258"/>
      <c r="J627" s="258">
        <f t="shared" si="63"/>
        <v>0.30112400900000003</v>
      </c>
      <c r="K627" s="258">
        <f t="shared" si="63"/>
        <v>0.30952495400000002</v>
      </c>
      <c r="L627" s="258">
        <f t="shared" si="47"/>
        <v>0.30112400900000003</v>
      </c>
      <c r="M627" s="258"/>
      <c r="N627" s="258"/>
      <c r="O627" s="258"/>
      <c r="P627" s="258">
        <f t="shared" si="64"/>
        <v>0.33944162480000006</v>
      </c>
      <c r="Q627" s="258">
        <f t="shared" si="64"/>
        <v>0.34672497040000005</v>
      </c>
      <c r="R627" s="258">
        <f t="shared" si="48"/>
        <v>0.33944162480000006</v>
      </c>
      <c r="S627" s="258"/>
      <c r="T627" s="258">
        <f t="shared" si="65"/>
        <v>0.49671260678249607</v>
      </c>
      <c r="U627" s="258">
        <f t="shared" si="65"/>
        <v>0.49793307168198403</v>
      </c>
      <c r="V627" s="258">
        <f t="shared" si="65"/>
        <v>0.50516913186192003</v>
      </c>
      <c r="W627" s="258">
        <f t="shared" si="49"/>
        <v>0.49671260678249607</v>
      </c>
      <c r="X627" s="258"/>
      <c r="Y627" s="258"/>
      <c r="Z627" s="258"/>
      <c r="AA627" s="258"/>
    </row>
    <row r="628" spans="1:27" ht="14.25" hidden="1" customHeight="1">
      <c r="A628" s="125">
        <v>0.04</v>
      </c>
      <c r="B628" s="125">
        <v>0.68</v>
      </c>
      <c r="C628" s="125">
        <v>0.28000000000000003</v>
      </c>
      <c r="D628" s="258">
        <f t="shared" si="62"/>
        <v>0.28857453712000003</v>
      </c>
      <c r="E628" s="258">
        <f t="shared" si="62"/>
        <v>0.29034248336000001</v>
      </c>
      <c r="F628" s="258">
        <f t="shared" si="46"/>
        <v>0.28857453712000003</v>
      </c>
      <c r="G628" s="258"/>
      <c r="H628" s="258"/>
      <c r="I628" s="258"/>
      <c r="J628" s="258">
        <f t="shared" si="63"/>
        <v>0.30099346800000004</v>
      </c>
      <c r="K628" s="258">
        <f t="shared" si="63"/>
        <v>0.30965128400000003</v>
      </c>
      <c r="L628" s="258">
        <f t="shared" si="47"/>
        <v>0.30099346800000004</v>
      </c>
      <c r="M628" s="258"/>
      <c r="N628" s="258"/>
      <c r="O628" s="258"/>
      <c r="P628" s="258">
        <f t="shared" si="64"/>
        <v>0.33944499360000002</v>
      </c>
      <c r="Q628" s="258">
        <f t="shared" si="64"/>
        <v>0.34672160160000004</v>
      </c>
      <c r="R628" s="258">
        <f t="shared" si="48"/>
        <v>0.33944499360000002</v>
      </c>
      <c r="S628" s="258"/>
      <c r="T628" s="258">
        <f t="shared" si="65"/>
        <v>0.49654266685798409</v>
      </c>
      <c r="U628" s="258">
        <f t="shared" si="65"/>
        <v>0.49801561907278402</v>
      </c>
      <c r="V628" s="258">
        <f t="shared" si="65"/>
        <v>0.50525168666408005</v>
      </c>
      <c r="W628" s="258">
        <f t="shared" si="49"/>
        <v>0.49654266685798409</v>
      </c>
      <c r="X628" s="258"/>
      <c r="Y628" s="258"/>
      <c r="Z628" s="258"/>
      <c r="AA628" s="258"/>
    </row>
    <row r="629" spans="1:27" ht="14.25" hidden="1" customHeight="1">
      <c r="A629" s="125">
        <v>0.04</v>
      </c>
      <c r="B629" s="125">
        <v>0.69</v>
      </c>
      <c r="C629" s="125">
        <v>0.27</v>
      </c>
      <c r="D629" s="258">
        <f t="shared" si="62"/>
        <v>0.28844163796</v>
      </c>
      <c r="E629" s="258">
        <f t="shared" si="62"/>
        <v>0.29046881335999997</v>
      </c>
      <c r="F629" s="258">
        <f t="shared" si="46"/>
        <v>0.28844163796</v>
      </c>
      <c r="G629" s="258"/>
      <c r="H629" s="258"/>
      <c r="I629" s="258"/>
      <c r="J629" s="258">
        <f t="shared" si="63"/>
        <v>0.30086292700000006</v>
      </c>
      <c r="K629" s="258">
        <f t="shared" si="63"/>
        <v>0.30977761399999998</v>
      </c>
      <c r="L629" s="258">
        <f t="shared" si="47"/>
        <v>0.30086292700000006</v>
      </c>
      <c r="M629" s="258"/>
      <c r="N629" s="258"/>
      <c r="O629" s="258"/>
      <c r="P629" s="258">
        <f t="shared" si="64"/>
        <v>0.33944836239999998</v>
      </c>
      <c r="Q629" s="258">
        <f t="shared" si="64"/>
        <v>0.34671823280000003</v>
      </c>
      <c r="R629" s="258">
        <f t="shared" si="48"/>
        <v>0.33944836239999998</v>
      </c>
      <c r="S629" s="258"/>
      <c r="T629" s="258">
        <f t="shared" si="65"/>
        <v>0.49637272693347201</v>
      </c>
      <c r="U629" s="258">
        <f t="shared" si="65"/>
        <v>0.49809816646358396</v>
      </c>
      <c r="V629" s="258">
        <f t="shared" si="65"/>
        <v>0.50533424146623995</v>
      </c>
      <c r="W629" s="258">
        <f t="shared" si="49"/>
        <v>0.49637272693347201</v>
      </c>
      <c r="X629" s="258"/>
      <c r="Y629" s="258"/>
      <c r="Z629" s="258"/>
      <c r="AA629" s="258"/>
    </row>
    <row r="630" spans="1:27" ht="14.25" hidden="1" customHeight="1">
      <c r="A630" s="125">
        <v>0.04</v>
      </c>
      <c r="B630" s="125">
        <v>0.7</v>
      </c>
      <c r="C630" s="125">
        <v>0.26</v>
      </c>
      <c r="D630" s="258">
        <f t="shared" si="62"/>
        <v>0.28830873880000002</v>
      </c>
      <c r="E630" s="258">
        <f t="shared" si="62"/>
        <v>0.29059514335999997</v>
      </c>
      <c r="F630" s="258">
        <f t="shared" si="46"/>
        <v>0.28830873880000002</v>
      </c>
      <c r="G630" s="258"/>
      <c r="H630" s="258"/>
      <c r="I630" s="258"/>
      <c r="J630" s="258">
        <f t="shared" si="63"/>
        <v>0.30073238600000002</v>
      </c>
      <c r="K630" s="258">
        <f t="shared" si="63"/>
        <v>0.30990394399999999</v>
      </c>
      <c r="L630" s="258">
        <f t="shared" si="47"/>
        <v>0.30073238600000002</v>
      </c>
      <c r="M630" s="258"/>
      <c r="N630" s="258"/>
      <c r="O630" s="258"/>
      <c r="P630" s="258">
        <f t="shared" si="64"/>
        <v>0.33945173120000005</v>
      </c>
      <c r="Q630" s="258">
        <f t="shared" si="64"/>
        <v>0.34671486400000001</v>
      </c>
      <c r="R630" s="258">
        <f t="shared" si="48"/>
        <v>0.33945173120000005</v>
      </c>
      <c r="S630" s="258"/>
      <c r="T630" s="258">
        <f t="shared" si="65"/>
        <v>0.49620278700896003</v>
      </c>
      <c r="U630" s="258">
        <f t="shared" si="65"/>
        <v>0.49818071385438401</v>
      </c>
      <c r="V630" s="258">
        <f t="shared" si="65"/>
        <v>0.50541679626839997</v>
      </c>
      <c r="W630" s="258">
        <f t="shared" si="49"/>
        <v>0.49620278700896003</v>
      </c>
      <c r="X630" s="258"/>
      <c r="Y630" s="258"/>
      <c r="Z630" s="258"/>
      <c r="AA630" s="258"/>
    </row>
    <row r="631" spans="1:27" ht="14.25" hidden="1" customHeight="1">
      <c r="A631" s="125">
        <v>0.04</v>
      </c>
      <c r="B631" s="125">
        <v>0.71</v>
      </c>
      <c r="C631" s="125">
        <v>0.25</v>
      </c>
      <c r="D631" s="258">
        <f t="shared" si="62"/>
        <v>0.28817583963999999</v>
      </c>
      <c r="E631" s="258">
        <f t="shared" si="62"/>
        <v>0.29072147335999998</v>
      </c>
      <c r="F631" s="258">
        <f t="shared" si="46"/>
        <v>0.28817583963999999</v>
      </c>
      <c r="G631" s="258"/>
      <c r="H631" s="258"/>
      <c r="I631" s="258"/>
      <c r="J631" s="258">
        <f t="shared" si="63"/>
        <v>0.30060184499999998</v>
      </c>
      <c r="K631" s="258">
        <f t="shared" si="63"/>
        <v>0.31003027399999999</v>
      </c>
      <c r="L631" s="258">
        <f t="shared" si="47"/>
        <v>0.30060184499999998</v>
      </c>
      <c r="M631" s="258"/>
      <c r="N631" s="258"/>
      <c r="O631" s="258"/>
      <c r="P631" s="258">
        <f t="shared" si="64"/>
        <v>0.33945510000000001</v>
      </c>
      <c r="Q631" s="258">
        <f t="shared" si="64"/>
        <v>0.34671149520000005</v>
      </c>
      <c r="R631" s="258">
        <f t="shared" si="48"/>
        <v>0.33945510000000001</v>
      </c>
      <c r="S631" s="258"/>
      <c r="T631" s="258">
        <f t="shared" si="65"/>
        <v>0.496032847084448</v>
      </c>
      <c r="U631" s="258">
        <f t="shared" si="65"/>
        <v>0.49826326124518394</v>
      </c>
      <c r="V631" s="258">
        <f t="shared" si="65"/>
        <v>0.50549935107055988</v>
      </c>
      <c r="W631" s="258">
        <f t="shared" si="49"/>
        <v>0.496032847084448</v>
      </c>
      <c r="X631" s="258"/>
      <c r="Y631" s="258"/>
      <c r="Z631" s="258"/>
      <c r="AA631" s="258"/>
    </row>
    <row r="632" spans="1:27" ht="14.25" hidden="1" customHeight="1">
      <c r="A632" s="125">
        <v>0.04</v>
      </c>
      <c r="B632" s="125">
        <v>0.72</v>
      </c>
      <c r="C632" s="125">
        <v>0.24</v>
      </c>
      <c r="D632" s="258">
        <f t="shared" si="62"/>
        <v>0.28804294048000001</v>
      </c>
      <c r="E632" s="258">
        <f t="shared" si="62"/>
        <v>0.29084780335999999</v>
      </c>
      <c r="F632" s="258">
        <f t="shared" si="46"/>
        <v>0.28804294048000001</v>
      </c>
      <c r="G632" s="258"/>
      <c r="H632" s="258"/>
      <c r="I632" s="258"/>
      <c r="J632" s="258">
        <f t="shared" si="63"/>
        <v>0.30047130399999999</v>
      </c>
      <c r="K632" s="258">
        <f t="shared" si="63"/>
        <v>0.310156604</v>
      </c>
      <c r="L632" s="258">
        <f t="shared" si="47"/>
        <v>0.30047130399999999</v>
      </c>
      <c r="M632" s="258"/>
      <c r="N632" s="258"/>
      <c r="O632" s="258"/>
      <c r="P632" s="258">
        <f t="shared" si="64"/>
        <v>0.33945846880000008</v>
      </c>
      <c r="Q632" s="258">
        <f t="shared" si="64"/>
        <v>0.34670812639999998</v>
      </c>
      <c r="R632" s="258">
        <f t="shared" si="48"/>
        <v>0.33945846880000008</v>
      </c>
      <c r="S632" s="258"/>
      <c r="T632" s="258">
        <f t="shared" si="65"/>
        <v>0.49586290715993597</v>
      </c>
      <c r="U632" s="258">
        <f t="shared" si="65"/>
        <v>0.49834580863598399</v>
      </c>
      <c r="V632" s="258">
        <f t="shared" si="65"/>
        <v>0.50558190587272001</v>
      </c>
      <c r="W632" s="258">
        <f t="shared" si="49"/>
        <v>0.49586290715993597</v>
      </c>
      <c r="X632" s="258"/>
      <c r="Y632" s="258"/>
      <c r="Z632" s="258"/>
      <c r="AA632" s="258"/>
    </row>
    <row r="633" spans="1:27" ht="14.25" hidden="1" customHeight="1">
      <c r="A633" s="125">
        <v>0.04</v>
      </c>
      <c r="B633" s="125">
        <v>0.73</v>
      </c>
      <c r="C633" s="125">
        <v>0.23</v>
      </c>
      <c r="D633" s="258">
        <f t="shared" si="62"/>
        <v>0.28791004131999998</v>
      </c>
      <c r="E633" s="258">
        <f t="shared" si="62"/>
        <v>0.29097413336</v>
      </c>
      <c r="F633" s="258">
        <f t="shared" si="46"/>
        <v>0.28791004131999998</v>
      </c>
      <c r="G633" s="258"/>
      <c r="H633" s="258"/>
      <c r="I633" s="258"/>
      <c r="J633" s="258">
        <f t="shared" si="63"/>
        <v>0.30034076300000001</v>
      </c>
      <c r="K633" s="258">
        <f t="shared" si="63"/>
        <v>0.31028293400000001</v>
      </c>
      <c r="L633" s="258">
        <f t="shared" si="47"/>
        <v>0.30034076300000001</v>
      </c>
      <c r="M633" s="258"/>
      <c r="N633" s="258"/>
      <c r="O633" s="258"/>
      <c r="P633" s="258">
        <f t="shared" si="64"/>
        <v>0.33946183760000004</v>
      </c>
      <c r="Q633" s="258">
        <f t="shared" si="64"/>
        <v>0.34670475760000008</v>
      </c>
      <c r="R633" s="258">
        <f t="shared" si="48"/>
        <v>0.33946183760000004</v>
      </c>
      <c r="S633" s="258"/>
      <c r="T633" s="258">
        <f t="shared" si="65"/>
        <v>0.495692967235424</v>
      </c>
      <c r="U633" s="258">
        <f t="shared" si="65"/>
        <v>0.49842835602678404</v>
      </c>
      <c r="V633" s="258">
        <f t="shared" si="65"/>
        <v>0.50566446067488002</v>
      </c>
      <c r="W633" s="258">
        <f t="shared" si="49"/>
        <v>0.495692967235424</v>
      </c>
      <c r="X633" s="258"/>
      <c r="Y633" s="258"/>
      <c r="Z633" s="258"/>
      <c r="AA633" s="258"/>
    </row>
    <row r="634" spans="1:27" ht="14.25" hidden="1" customHeight="1">
      <c r="A634" s="125">
        <v>0.04</v>
      </c>
      <c r="B634" s="125">
        <v>0.74</v>
      </c>
      <c r="C634" s="125">
        <v>0.22</v>
      </c>
      <c r="D634" s="258">
        <f t="shared" si="62"/>
        <v>0.28777714216</v>
      </c>
      <c r="E634" s="258">
        <f t="shared" si="62"/>
        <v>0.29110046336000001</v>
      </c>
      <c r="F634" s="258">
        <f t="shared" si="46"/>
        <v>0.28777714216</v>
      </c>
      <c r="G634" s="258"/>
      <c r="H634" s="258"/>
      <c r="I634" s="258"/>
      <c r="J634" s="258">
        <f t="shared" si="63"/>
        <v>0.30021022200000003</v>
      </c>
      <c r="K634" s="258">
        <f t="shared" si="63"/>
        <v>0.31040926400000002</v>
      </c>
      <c r="L634" s="258">
        <f t="shared" si="47"/>
        <v>0.30021022200000003</v>
      </c>
      <c r="M634" s="258"/>
      <c r="N634" s="258"/>
      <c r="O634" s="258"/>
      <c r="P634" s="258">
        <f t="shared" si="64"/>
        <v>0.33946520640000005</v>
      </c>
      <c r="Q634" s="258">
        <f t="shared" si="64"/>
        <v>0.34670138880000001</v>
      </c>
      <c r="R634" s="258">
        <f t="shared" si="48"/>
        <v>0.33946520640000005</v>
      </c>
      <c r="S634" s="258"/>
      <c r="T634" s="258">
        <f t="shared" si="65"/>
        <v>0.49552302731091202</v>
      </c>
      <c r="U634" s="258">
        <f t="shared" si="65"/>
        <v>0.49851090341758397</v>
      </c>
      <c r="V634" s="258">
        <f t="shared" si="65"/>
        <v>0.50574701547703993</v>
      </c>
      <c r="W634" s="258">
        <f t="shared" si="49"/>
        <v>0.49552302731091202</v>
      </c>
      <c r="X634" s="258"/>
      <c r="Y634" s="258"/>
      <c r="Z634" s="258"/>
      <c r="AA634" s="258"/>
    </row>
    <row r="635" spans="1:27" ht="14.25" hidden="1" customHeight="1">
      <c r="A635" s="125">
        <v>0.04</v>
      </c>
      <c r="B635" s="125">
        <v>0.75</v>
      </c>
      <c r="C635" s="125">
        <v>0.21</v>
      </c>
      <c r="D635" s="258">
        <f t="shared" si="62"/>
        <v>0.28764424300000002</v>
      </c>
      <c r="E635" s="258">
        <f t="shared" si="62"/>
        <v>0.29122679336000001</v>
      </c>
      <c r="F635" s="258">
        <f t="shared" si="46"/>
        <v>0.28764424300000002</v>
      </c>
      <c r="G635" s="258"/>
      <c r="H635" s="258"/>
      <c r="I635" s="258"/>
      <c r="J635" s="258">
        <f t="shared" si="63"/>
        <v>0.30007968100000004</v>
      </c>
      <c r="K635" s="258">
        <f t="shared" si="63"/>
        <v>0.31053559399999997</v>
      </c>
      <c r="L635" s="258">
        <f t="shared" si="47"/>
        <v>0.30007968100000004</v>
      </c>
      <c r="M635" s="258"/>
      <c r="N635" s="258"/>
      <c r="O635" s="258"/>
      <c r="P635" s="258">
        <f t="shared" si="64"/>
        <v>0.33946857520000001</v>
      </c>
      <c r="Q635" s="258">
        <f t="shared" si="64"/>
        <v>0.34669802000000005</v>
      </c>
      <c r="R635" s="258">
        <f t="shared" si="48"/>
        <v>0.33946857520000001</v>
      </c>
      <c r="S635" s="258"/>
      <c r="T635" s="258">
        <f t="shared" si="65"/>
        <v>0.49535308738640005</v>
      </c>
      <c r="U635" s="258">
        <f t="shared" si="65"/>
        <v>0.49859345080838402</v>
      </c>
      <c r="V635" s="258">
        <f t="shared" si="65"/>
        <v>0.50582957027919995</v>
      </c>
      <c r="W635" s="258">
        <f t="shared" si="49"/>
        <v>0.49535308738640005</v>
      </c>
      <c r="X635" s="258"/>
      <c r="Y635" s="258"/>
      <c r="Z635" s="258"/>
      <c r="AA635" s="258"/>
    </row>
    <row r="636" spans="1:27" ht="14.25" hidden="1" customHeight="1">
      <c r="A636" s="125">
        <v>0.04</v>
      </c>
      <c r="B636" s="125">
        <v>0.76</v>
      </c>
      <c r="C636" s="125">
        <v>0.2</v>
      </c>
      <c r="D636" s="258">
        <f t="shared" si="62"/>
        <v>0.28751134383999999</v>
      </c>
      <c r="E636" s="258">
        <f t="shared" si="62"/>
        <v>0.29135312336000002</v>
      </c>
      <c r="F636" s="258">
        <f t="shared" si="46"/>
        <v>0.28751134383999999</v>
      </c>
      <c r="G636" s="258"/>
      <c r="H636" s="258"/>
      <c r="I636" s="258"/>
      <c r="J636" s="258">
        <f t="shared" si="63"/>
        <v>0.29994914</v>
      </c>
      <c r="K636" s="258">
        <f t="shared" si="63"/>
        <v>0.31066192399999998</v>
      </c>
      <c r="L636" s="258">
        <f t="shared" si="47"/>
        <v>0.29994914</v>
      </c>
      <c r="M636" s="258"/>
      <c r="N636" s="258"/>
      <c r="O636" s="258"/>
      <c r="P636" s="258">
        <f t="shared" si="64"/>
        <v>0.33947194400000003</v>
      </c>
      <c r="Q636" s="258">
        <f t="shared" si="64"/>
        <v>0.34669465119999998</v>
      </c>
      <c r="R636" s="258">
        <f t="shared" si="48"/>
        <v>0.33947194400000003</v>
      </c>
      <c r="S636" s="258"/>
      <c r="T636" s="258">
        <f t="shared" si="65"/>
        <v>0.49518314746188807</v>
      </c>
      <c r="U636" s="258">
        <f t="shared" si="65"/>
        <v>0.49867599819918401</v>
      </c>
      <c r="V636" s="258">
        <f t="shared" si="65"/>
        <v>0.50591212508135996</v>
      </c>
      <c r="W636" s="258">
        <f t="shared" si="49"/>
        <v>0.49518314746188807</v>
      </c>
      <c r="X636" s="258"/>
      <c r="Y636" s="258"/>
      <c r="Z636" s="258"/>
      <c r="AA636" s="258"/>
    </row>
    <row r="637" spans="1:27" ht="14.25" hidden="1" customHeight="1">
      <c r="A637" s="125">
        <v>0.04</v>
      </c>
      <c r="B637" s="125">
        <v>0.77</v>
      </c>
      <c r="C637" s="125">
        <v>0.19</v>
      </c>
      <c r="D637" s="258">
        <f t="shared" si="62"/>
        <v>0.28737844468000001</v>
      </c>
      <c r="E637" s="258">
        <f t="shared" si="62"/>
        <v>0.29147945336000003</v>
      </c>
      <c r="F637" s="258">
        <f t="shared" si="46"/>
        <v>0.28737844468000001</v>
      </c>
      <c r="G637" s="258"/>
      <c r="H637" s="258"/>
      <c r="I637" s="258"/>
      <c r="J637" s="258">
        <f t="shared" si="63"/>
        <v>0.29981859900000002</v>
      </c>
      <c r="K637" s="258">
        <f t="shared" si="63"/>
        <v>0.31078825399999999</v>
      </c>
      <c r="L637" s="258">
        <f t="shared" si="47"/>
        <v>0.29981859900000002</v>
      </c>
      <c r="M637" s="258"/>
      <c r="N637" s="258"/>
      <c r="O637" s="258"/>
      <c r="P637" s="258">
        <f t="shared" si="64"/>
        <v>0.33947531279999998</v>
      </c>
      <c r="Q637" s="258">
        <f t="shared" si="64"/>
        <v>0.34669128240000008</v>
      </c>
      <c r="R637" s="258">
        <f t="shared" si="48"/>
        <v>0.33947531279999998</v>
      </c>
      <c r="S637" s="258"/>
      <c r="T637" s="258">
        <f t="shared" si="65"/>
        <v>0.4950132075373761</v>
      </c>
      <c r="U637" s="258">
        <f t="shared" si="65"/>
        <v>0.498758545589984</v>
      </c>
      <c r="V637" s="258">
        <f t="shared" si="65"/>
        <v>0.50599467988351998</v>
      </c>
      <c r="W637" s="258">
        <f t="shared" si="49"/>
        <v>0.4950132075373761</v>
      </c>
      <c r="X637" s="258"/>
      <c r="Y637" s="258"/>
      <c r="Z637" s="258"/>
      <c r="AA637" s="258"/>
    </row>
    <row r="638" spans="1:27" ht="14.25" hidden="1" customHeight="1">
      <c r="A638" s="125">
        <v>0.04</v>
      </c>
      <c r="B638" s="125">
        <v>0.78</v>
      </c>
      <c r="C638" s="125">
        <v>0.18</v>
      </c>
      <c r="D638" s="258">
        <f t="shared" si="62"/>
        <v>0.28724554551999998</v>
      </c>
      <c r="E638" s="258">
        <f t="shared" si="62"/>
        <v>0.29160578336000004</v>
      </c>
      <c r="F638" s="258">
        <f t="shared" si="46"/>
        <v>0.28724554551999998</v>
      </c>
      <c r="G638" s="258"/>
      <c r="H638" s="258"/>
      <c r="I638" s="258"/>
      <c r="J638" s="258">
        <f t="shared" si="63"/>
        <v>0.29968805800000003</v>
      </c>
      <c r="K638" s="258">
        <f t="shared" si="63"/>
        <v>0.31091458399999999</v>
      </c>
      <c r="L638" s="258">
        <f t="shared" si="47"/>
        <v>0.29968805800000003</v>
      </c>
      <c r="M638" s="258"/>
      <c r="N638" s="258"/>
      <c r="O638" s="258"/>
      <c r="P638" s="258">
        <f t="shared" si="64"/>
        <v>0.33947868160000005</v>
      </c>
      <c r="Q638" s="258">
        <f t="shared" si="64"/>
        <v>0.34668791360000001</v>
      </c>
      <c r="R638" s="258">
        <f t="shared" si="48"/>
        <v>0.33947868160000005</v>
      </c>
      <c r="S638" s="258"/>
      <c r="T638" s="258">
        <f t="shared" si="65"/>
        <v>0.49484326761286407</v>
      </c>
      <c r="U638" s="258">
        <f t="shared" si="65"/>
        <v>0.498841092980784</v>
      </c>
      <c r="V638" s="258">
        <f t="shared" si="65"/>
        <v>0.50607723468568</v>
      </c>
      <c r="W638" s="258">
        <f t="shared" si="49"/>
        <v>0.49484326761286407</v>
      </c>
      <c r="X638" s="258"/>
      <c r="Y638" s="258"/>
      <c r="Z638" s="258"/>
      <c r="AA638" s="258"/>
    </row>
    <row r="639" spans="1:27" ht="14.25" hidden="1" customHeight="1">
      <c r="A639" s="125">
        <v>0.04</v>
      </c>
      <c r="B639" s="125">
        <v>0.79</v>
      </c>
      <c r="C639" s="125">
        <v>0.17</v>
      </c>
      <c r="D639" s="258">
        <f t="shared" si="62"/>
        <v>0.28711264636</v>
      </c>
      <c r="E639" s="258">
        <f t="shared" si="62"/>
        <v>0.29173211336000004</v>
      </c>
      <c r="F639" s="258">
        <f t="shared" si="46"/>
        <v>0.28711264636</v>
      </c>
      <c r="G639" s="258"/>
      <c r="H639" s="258"/>
      <c r="I639" s="258"/>
      <c r="J639" s="258">
        <f t="shared" si="63"/>
        <v>0.29955751700000005</v>
      </c>
      <c r="K639" s="258">
        <f t="shared" si="63"/>
        <v>0.311040914</v>
      </c>
      <c r="L639" s="258">
        <f t="shared" si="47"/>
        <v>0.29955751700000005</v>
      </c>
      <c r="M639" s="258"/>
      <c r="N639" s="258"/>
      <c r="O639" s="258"/>
      <c r="P639" s="258">
        <f t="shared" si="64"/>
        <v>0.33948205040000007</v>
      </c>
      <c r="Q639" s="258">
        <f t="shared" si="64"/>
        <v>0.34668454480000005</v>
      </c>
      <c r="R639" s="258">
        <f t="shared" si="48"/>
        <v>0.33948205040000007</v>
      </c>
      <c r="S639" s="258"/>
      <c r="T639" s="258">
        <f t="shared" si="65"/>
        <v>0.49467332768835209</v>
      </c>
      <c r="U639" s="258">
        <f t="shared" si="65"/>
        <v>0.49892364037158404</v>
      </c>
      <c r="V639" s="258">
        <f t="shared" si="65"/>
        <v>0.50615978948784002</v>
      </c>
      <c r="W639" s="258">
        <f t="shared" si="49"/>
        <v>0.49467332768835209</v>
      </c>
      <c r="X639" s="258"/>
      <c r="Y639" s="258"/>
      <c r="Z639" s="258"/>
      <c r="AA639" s="258"/>
    </row>
    <row r="640" spans="1:27" ht="14.25" hidden="1" customHeight="1">
      <c r="A640" s="125">
        <v>0.04</v>
      </c>
      <c r="B640" s="125">
        <v>0.8</v>
      </c>
      <c r="C640" s="125">
        <v>0.16</v>
      </c>
      <c r="D640" s="258">
        <f t="shared" si="62"/>
        <v>0.28697974720000002</v>
      </c>
      <c r="E640" s="258">
        <f t="shared" si="62"/>
        <v>0.29185844336000005</v>
      </c>
      <c r="F640" s="258">
        <f t="shared" si="46"/>
        <v>0.28697974720000002</v>
      </c>
      <c r="G640" s="258"/>
      <c r="H640" s="258"/>
      <c r="I640" s="258"/>
      <c r="J640" s="258">
        <f t="shared" si="63"/>
        <v>0.29942697600000001</v>
      </c>
      <c r="K640" s="258">
        <f t="shared" si="63"/>
        <v>0.31116724400000001</v>
      </c>
      <c r="L640" s="258">
        <f t="shared" si="47"/>
        <v>0.29942697600000001</v>
      </c>
      <c r="M640" s="258"/>
      <c r="N640" s="258"/>
      <c r="O640" s="258"/>
      <c r="P640" s="258">
        <f t="shared" si="64"/>
        <v>0.33948541920000003</v>
      </c>
      <c r="Q640" s="258">
        <f t="shared" si="64"/>
        <v>0.34668117600000004</v>
      </c>
      <c r="R640" s="258">
        <f t="shared" si="48"/>
        <v>0.33948541920000003</v>
      </c>
      <c r="S640" s="258"/>
      <c r="T640" s="258">
        <f t="shared" si="65"/>
        <v>0.49450338776384006</v>
      </c>
      <c r="U640" s="258">
        <f t="shared" si="65"/>
        <v>0.49900618776238403</v>
      </c>
      <c r="V640" s="258">
        <f t="shared" si="65"/>
        <v>0.50624234428999992</v>
      </c>
      <c r="W640" s="258">
        <f t="shared" si="49"/>
        <v>0.49450338776384006</v>
      </c>
      <c r="X640" s="258"/>
      <c r="Y640" s="258"/>
      <c r="Z640" s="258"/>
      <c r="AA640" s="258"/>
    </row>
    <row r="641" spans="1:27" ht="14.25" hidden="1" customHeight="1">
      <c r="A641" s="125">
        <v>0.04</v>
      </c>
      <c r="B641" s="125">
        <v>0.81</v>
      </c>
      <c r="C641" s="125">
        <v>0.15</v>
      </c>
      <c r="D641" s="258">
        <f t="shared" si="62"/>
        <v>0.28684684804000005</v>
      </c>
      <c r="E641" s="258">
        <f t="shared" si="62"/>
        <v>0.29198477336000001</v>
      </c>
      <c r="F641" s="258">
        <f t="shared" si="46"/>
        <v>0.28684684804000005</v>
      </c>
      <c r="G641" s="258"/>
      <c r="H641" s="258"/>
      <c r="I641" s="258"/>
      <c r="J641" s="258">
        <f t="shared" si="63"/>
        <v>0.29929643500000003</v>
      </c>
      <c r="K641" s="258">
        <f t="shared" si="63"/>
        <v>0.31129357400000002</v>
      </c>
      <c r="L641" s="258">
        <f t="shared" si="47"/>
        <v>0.29929643500000003</v>
      </c>
      <c r="M641" s="258"/>
      <c r="N641" s="258"/>
      <c r="O641" s="258"/>
      <c r="P641" s="258">
        <f t="shared" si="64"/>
        <v>0.33948878800000004</v>
      </c>
      <c r="Q641" s="258">
        <f t="shared" si="64"/>
        <v>0.34667780720000008</v>
      </c>
      <c r="R641" s="258">
        <f t="shared" si="48"/>
        <v>0.33948878800000004</v>
      </c>
      <c r="S641" s="258"/>
      <c r="T641" s="258">
        <f t="shared" si="65"/>
        <v>0.49433344783932809</v>
      </c>
      <c r="U641" s="258">
        <f t="shared" si="65"/>
        <v>0.49908873515318403</v>
      </c>
      <c r="V641" s="258">
        <f t="shared" si="65"/>
        <v>0.50632489909216005</v>
      </c>
      <c r="W641" s="258">
        <f t="shared" si="49"/>
        <v>0.49433344783932809</v>
      </c>
      <c r="X641" s="258"/>
      <c r="Y641" s="258"/>
      <c r="Z641" s="258"/>
      <c r="AA641" s="258"/>
    </row>
    <row r="642" spans="1:27" ht="14.25" hidden="1" customHeight="1">
      <c r="A642" s="125">
        <v>0.04</v>
      </c>
      <c r="B642" s="125">
        <v>0.82</v>
      </c>
      <c r="C642" s="125">
        <v>0.14000000000000001</v>
      </c>
      <c r="D642" s="258">
        <f t="shared" si="62"/>
        <v>0.28671394887999996</v>
      </c>
      <c r="E642" s="258">
        <f t="shared" si="62"/>
        <v>0.29211110336000001</v>
      </c>
      <c r="F642" s="258">
        <f t="shared" si="46"/>
        <v>0.28671394887999996</v>
      </c>
      <c r="G642" s="258"/>
      <c r="H642" s="258"/>
      <c r="I642" s="258"/>
      <c r="J642" s="258">
        <f t="shared" si="63"/>
        <v>0.29916589400000004</v>
      </c>
      <c r="K642" s="258">
        <f t="shared" si="63"/>
        <v>0.31141990399999991</v>
      </c>
      <c r="L642" s="258">
        <f t="shared" si="47"/>
        <v>0.29916589400000004</v>
      </c>
      <c r="M642" s="258"/>
      <c r="N642" s="258"/>
      <c r="O642" s="258"/>
      <c r="P642" s="258">
        <f t="shared" si="64"/>
        <v>0.33949215680000006</v>
      </c>
      <c r="Q642" s="258">
        <f t="shared" si="64"/>
        <v>0.34667443840000001</v>
      </c>
      <c r="R642" s="258">
        <f t="shared" si="48"/>
        <v>0.33949215680000006</v>
      </c>
      <c r="S642" s="258"/>
      <c r="T642" s="258">
        <f t="shared" si="65"/>
        <v>0.49416350791481606</v>
      </c>
      <c r="U642" s="258">
        <f t="shared" si="65"/>
        <v>0.49917128254398402</v>
      </c>
      <c r="V642" s="258">
        <f t="shared" si="65"/>
        <v>0.50640745389431996</v>
      </c>
      <c r="W642" s="258">
        <f t="shared" si="49"/>
        <v>0.49416350791481606</v>
      </c>
      <c r="X642" s="258"/>
      <c r="Y642" s="258"/>
      <c r="Z642" s="258"/>
      <c r="AA642" s="258"/>
    </row>
    <row r="643" spans="1:27" ht="14.25" hidden="1" customHeight="1">
      <c r="A643" s="125">
        <v>0.04</v>
      </c>
      <c r="B643" s="125">
        <v>0.83</v>
      </c>
      <c r="C643" s="125">
        <v>0.13</v>
      </c>
      <c r="D643" s="258">
        <f t="shared" si="62"/>
        <v>0.28658104971999998</v>
      </c>
      <c r="E643" s="258">
        <f t="shared" si="62"/>
        <v>0.29223743335999997</v>
      </c>
      <c r="F643" s="258">
        <f t="shared" si="46"/>
        <v>0.28658104971999998</v>
      </c>
      <c r="G643" s="258"/>
      <c r="H643" s="258"/>
      <c r="I643" s="258"/>
      <c r="J643" s="258">
        <f t="shared" si="63"/>
        <v>0.29903535300000006</v>
      </c>
      <c r="K643" s="258">
        <f t="shared" si="63"/>
        <v>0.31154623399999992</v>
      </c>
      <c r="L643" s="258">
        <f t="shared" si="47"/>
        <v>0.29903535300000006</v>
      </c>
      <c r="M643" s="258"/>
      <c r="N643" s="258"/>
      <c r="O643" s="258"/>
      <c r="P643" s="258">
        <f t="shared" si="64"/>
        <v>0.33949552560000001</v>
      </c>
      <c r="Q643" s="258">
        <f t="shared" si="64"/>
        <v>0.34667106960000005</v>
      </c>
      <c r="R643" s="258">
        <f t="shared" si="48"/>
        <v>0.33949552560000001</v>
      </c>
      <c r="S643" s="258"/>
      <c r="T643" s="258">
        <f t="shared" si="65"/>
        <v>0.49399356799030403</v>
      </c>
      <c r="U643" s="258">
        <f t="shared" si="65"/>
        <v>0.49925382993478395</v>
      </c>
      <c r="V643" s="258">
        <f t="shared" si="65"/>
        <v>0.50649000869647998</v>
      </c>
      <c r="W643" s="258">
        <f t="shared" si="49"/>
        <v>0.49399356799030403</v>
      </c>
      <c r="X643" s="258"/>
      <c r="Y643" s="258"/>
      <c r="Z643" s="258"/>
      <c r="AA643" s="258"/>
    </row>
    <row r="644" spans="1:27" ht="14.25" hidden="1" customHeight="1">
      <c r="A644" s="125">
        <v>0.04</v>
      </c>
      <c r="B644" s="125">
        <v>0.84</v>
      </c>
      <c r="C644" s="125">
        <v>0.12</v>
      </c>
      <c r="D644" s="258">
        <f t="shared" si="62"/>
        <v>0.28644815056</v>
      </c>
      <c r="E644" s="258">
        <f t="shared" si="62"/>
        <v>0.29236376335999997</v>
      </c>
      <c r="F644" s="258">
        <f t="shared" si="46"/>
        <v>0.28644815056</v>
      </c>
      <c r="G644" s="258"/>
      <c r="H644" s="258"/>
      <c r="I644" s="258"/>
      <c r="J644" s="258">
        <f t="shared" si="63"/>
        <v>0.29890481200000008</v>
      </c>
      <c r="K644" s="258">
        <f t="shared" si="63"/>
        <v>0.31167256399999993</v>
      </c>
      <c r="L644" s="258">
        <f t="shared" si="47"/>
        <v>0.29890481200000008</v>
      </c>
      <c r="M644" s="258"/>
      <c r="N644" s="258"/>
      <c r="O644" s="258"/>
      <c r="P644" s="258">
        <f t="shared" si="64"/>
        <v>0.33949889440000003</v>
      </c>
      <c r="Q644" s="258">
        <f t="shared" si="64"/>
        <v>0.34666770080000003</v>
      </c>
      <c r="R644" s="258">
        <f t="shared" si="48"/>
        <v>0.33949889440000003</v>
      </c>
      <c r="S644" s="258"/>
      <c r="T644" s="258">
        <f t="shared" si="65"/>
        <v>0.49382362806579205</v>
      </c>
      <c r="U644" s="258">
        <f t="shared" si="65"/>
        <v>0.499336377325584</v>
      </c>
      <c r="V644" s="258">
        <f t="shared" si="65"/>
        <v>0.50657256349863999</v>
      </c>
      <c r="W644" s="258">
        <f t="shared" si="49"/>
        <v>0.49382362806579205</v>
      </c>
      <c r="X644" s="258"/>
      <c r="Y644" s="258"/>
      <c r="Z644" s="258"/>
      <c r="AA644" s="258"/>
    </row>
    <row r="645" spans="1:27" ht="14.25" hidden="1" customHeight="1">
      <c r="A645" s="125">
        <v>0.04</v>
      </c>
      <c r="B645" s="125">
        <v>0.85</v>
      </c>
      <c r="C645" s="125">
        <v>0.11</v>
      </c>
      <c r="D645" s="258">
        <f t="shared" si="62"/>
        <v>0.28631525140000003</v>
      </c>
      <c r="E645" s="258">
        <f t="shared" si="62"/>
        <v>0.29249009335999998</v>
      </c>
      <c r="F645" s="258">
        <f t="shared" si="46"/>
        <v>0.28631525140000003</v>
      </c>
      <c r="G645" s="258"/>
      <c r="H645" s="258"/>
      <c r="I645" s="258"/>
      <c r="J645" s="258">
        <f t="shared" si="63"/>
        <v>0.29877427100000004</v>
      </c>
      <c r="K645" s="258">
        <f t="shared" si="63"/>
        <v>0.31179889399999994</v>
      </c>
      <c r="L645" s="258">
        <f t="shared" si="47"/>
        <v>0.29877427100000004</v>
      </c>
      <c r="M645" s="258"/>
      <c r="N645" s="258"/>
      <c r="O645" s="258"/>
      <c r="P645" s="258">
        <f t="shared" si="64"/>
        <v>0.33950226319999999</v>
      </c>
      <c r="Q645" s="258">
        <f t="shared" si="64"/>
        <v>0.34666433200000007</v>
      </c>
      <c r="R645" s="258">
        <f t="shared" si="48"/>
        <v>0.33950226319999999</v>
      </c>
      <c r="S645" s="258"/>
      <c r="T645" s="258">
        <f t="shared" si="65"/>
        <v>0.49365368814128002</v>
      </c>
      <c r="U645" s="258">
        <f t="shared" si="65"/>
        <v>0.49941892471638399</v>
      </c>
      <c r="V645" s="258">
        <f t="shared" si="65"/>
        <v>0.5066551183007999</v>
      </c>
      <c r="W645" s="258">
        <f t="shared" si="49"/>
        <v>0.49365368814128002</v>
      </c>
      <c r="X645" s="258"/>
      <c r="Y645" s="258"/>
      <c r="Z645" s="258"/>
      <c r="AA645" s="258"/>
    </row>
    <row r="646" spans="1:27" ht="14.25" hidden="1" customHeight="1">
      <c r="A646" s="125">
        <v>0.04</v>
      </c>
      <c r="B646" s="125">
        <v>0.86</v>
      </c>
      <c r="C646" s="125">
        <v>0.1</v>
      </c>
      <c r="D646" s="258">
        <f t="shared" si="62"/>
        <v>0.28618235223999999</v>
      </c>
      <c r="E646" s="258">
        <f t="shared" si="62"/>
        <v>0.29261642335999999</v>
      </c>
      <c r="F646" s="258">
        <f t="shared" si="46"/>
        <v>0.28618235223999999</v>
      </c>
      <c r="G646" s="258"/>
      <c r="H646" s="258"/>
      <c r="I646" s="258"/>
      <c r="J646" s="258">
        <f t="shared" si="63"/>
        <v>0.29864373000000005</v>
      </c>
      <c r="K646" s="258">
        <f t="shared" si="63"/>
        <v>0.311925224</v>
      </c>
      <c r="L646" s="258">
        <f t="shared" si="47"/>
        <v>0.29864373000000005</v>
      </c>
      <c r="M646" s="258"/>
      <c r="N646" s="258"/>
      <c r="O646" s="258"/>
      <c r="P646" s="258">
        <f t="shared" si="64"/>
        <v>0.33950563200000006</v>
      </c>
      <c r="Q646" s="258">
        <f t="shared" si="64"/>
        <v>0.34666096320000001</v>
      </c>
      <c r="R646" s="258">
        <f t="shared" si="48"/>
        <v>0.33950563200000006</v>
      </c>
      <c r="S646" s="258"/>
      <c r="T646" s="258">
        <f t="shared" si="65"/>
        <v>0.49348374821676805</v>
      </c>
      <c r="U646" s="258">
        <f t="shared" si="65"/>
        <v>0.49950147210718399</v>
      </c>
      <c r="V646" s="258">
        <f t="shared" si="65"/>
        <v>0.50673767310295992</v>
      </c>
      <c r="W646" s="258">
        <f t="shared" si="49"/>
        <v>0.49348374821676805</v>
      </c>
      <c r="X646" s="258"/>
      <c r="Y646" s="258"/>
      <c r="Z646" s="258"/>
      <c r="AA646" s="258"/>
    </row>
    <row r="647" spans="1:27" ht="14.25" hidden="1" customHeight="1">
      <c r="A647" s="125">
        <v>0.04</v>
      </c>
      <c r="B647" s="125">
        <v>0.87</v>
      </c>
      <c r="C647" s="125">
        <v>0.09</v>
      </c>
      <c r="D647" s="258">
        <f t="shared" si="62"/>
        <v>0.28604945308000002</v>
      </c>
      <c r="E647" s="258">
        <f t="shared" si="62"/>
        <v>0.29274275335999994</v>
      </c>
      <c r="F647" s="258">
        <f t="shared" si="46"/>
        <v>0.28604945308000002</v>
      </c>
      <c r="G647" s="258"/>
      <c r="H647" s="258"/>
      <c r="I647" s="258"/>
      <c r="J647" s="258">
        <f t="shared" si="63"/>
        <v>0.29851318900000001</v>
      </c>
      <c r="K647" s="258">
        <f t="shared" si="63"/>
        <v>0.31205155400000001</v>
      </c>
      <c r="L647" s="258">
        <f t="shared" si="47"/>
        <v>0.29851318900000001</v>
      </c>
      <c r="M647" s="258"/>
      <c r="N647" s="258"/>
      <c r="O647" s="258"/>
      <c r="P647" s="258">
        <f t="shared" si="64"/>
        <v>0.33950900080000007</v>
      </c>
      <c r="Q647" s="258">
        <f t="shared" si="64"/>
        <v>0.3466575944000001</v>
      </c>
      <c r="R647" s="258">
        <f t="shared" si="48"/>
        <v>0.33950900080000007</v>
      </c>
      <c r="S647" s="258"/>
      <c r="T647" s="258">
        <f t="shared" si="65"/>
        <v>0.49331380829225607</v>
      </c>
      <c r="U647" s="258">
        <f t="shared" si="65"/>
        <v>0.49958401949798398</v>
      </c>
      <c r="V647" s="258">
        <f t="shared" si="65"/>
        <v>0.50682022790511994</v>
      </c>
      <c r="W647" s="258">
        <f t="shared" si="49"/>
        <v>0.49331380829225607</v>
      </c>
      <c r="X647" s="258"/>
      <c r="Y647" s="258"/>
      <c r="Z647" s="258"/>
      <c r="AA647" s="258"/>
    </row>
    <row r="648" spans="1:27" ht="14.25" hidden="1" customHeight="1">
      <c r="A648" s="125">
        <v>0.04</v>
      </c>
      <c r="B648" s="125">
        <v>0.88</v>
      </c>
      <c r="C648" s="125">
        <v>0.08</v>
      </c>
      <c r="D648" s="258">
        <f t="shared" si="62"/>
        <v>0.28591655391999998</v>
      </c>
      <c r="E648" s="258">
        <f t="shared" si="62"/>
        <v>0.29286908336</v>
      </c>
      <c r="F648" s="258">
        <f t="shared" si="46"/>
        <v>0.28591655391999998</v>
      </c>
      <c r="G648" s="258"/>
      <c r="H648" s="258"/>
      <c r="I648" s="258"/>
      <c r="J648" s="258">
        <f t="shared" si="63"/>
        <v>0.29838264800000003</v>
      </c>
      <c r="K648" s="258">
        <f t="shared" si="63"/>
        <v>0.31217788400000002</v>
      </c>
      <c r="L648" s="258">
        <f t="shared" si="47"/>
        <v>0.29838264800000003</v>
      </c>
      <c r="M648" s="258"/>
      <c r="N648" s="258"/>
      <c r="O648" s="258"/>
      <c r="P648" s="258">
        <f t="shared" si="64"/>
        <v>0.33951236960000003</v>
      </c>
      <c r="Q648" s="258">
        <f t="shared" si="64"/>
        <v>0.34665422560000003</v>
      </c>
      <c r="R648" s="258">
        <f t="shared" si="48"/>
        <v>0.33951236960000003</v>
      </c>
      <c r="S648" s="258"/>
      <c r="T648" s="258">
        <f t="shared" si="65"/>
        <v>0.49314386836774404</v>
      </c>
      <c r="U648" s="258">
        <f t="shared" si="65"/>
        <v>0.49966656688878403</v>
      </c>
      <c r="V648" s="258">
        <f t="shared" si="65"/>
        <v>0.50690278270727995</v>
      </c>
      <c r="W648" s="258">
        <f t="shared" si="49"/>
        <v>0.49314386836774404</v>
      </c>
      <c r="X648" s="258"/>
      <c r="Y648" s="258"/>
      <c r="Z648" s="258"/>
      <c r="AA648" s="258"/>
    </row>
    <row r="649" spans="1:27" ht="14.25" hidden="1" customHeight="1">
      <c r="A649" s="125">
        <v>0.04</v>
      </c>
      <c r="B649" s="125">
        <v>0.89</v>
      </c>
      <c r="C649" s="125">
        <v>7.0000000000000007E-2</v>
      </c>
      <c r="D649" s="258">
        <f t="shared" si="62"/>
        <v>0.28578365476000001</v>
      </c>
      <c r="E649" s="258">
        <f t="shared" si="62"/>
        <v>0.29299541336000001</v>
      </c>
      <c r="F649" s="258">
        <f t="shared" si="46"/>
        <v>0.28578365476000001</v>
      </c>
      <c r="G649" s="258"/>
      <c r="H649" s="258"/>
      <c r="I649" s="258"/>
      <c r="J649" s="258">
        <f t="shared" si="63"/>
        <v>0.29825210700000004</v>
      </c>
      <c r="K649" s="258">
        <f t="shared" si="63"/>
        <v>0.31230421400000002</v>
      </c>
      <c r="L649" s="258">
        <f t="shared" si="47"/>
        <v>0.29825210700000004</v>
      </c>
      <c r="M649" s="258"/>
      <c r="N649" s="258"/>
      <c r="O649" s="258"/>
      <c r="P649" s="258">
        <f t="shared" si="64"/>
        <v>0.33951573840000004</v>
      </c>
      <c r="Q649" s="258">
        <f t="shared" si="64"/>
        <v>0.34665085680000007</v>
      </c>
      <c r="R649" s="258">
        <f t="shared" si="48"/>
        <v>0.33951573840000004</v>
      </c>
      <c r="S649" s="258"/>
      <c r="T649" s="258">
        <f t="shared" si="65"/>
        <v>0.49297392844323207</v>
      </c>
      <c r="U649" s="258">
        <f t="shared" si="65"/>
        <v>0.49974911427958402</v>
      </c>
      <c r="V649" s="258">
        <f t="shared" si="65"/>
        <v>0.50698533750943997</v>
      </c>
      <c r="W649" s="258">
        <f t="shared" si="49"/>
        <v>0.49297392844323207</v>
      </c>
      <c r="X649" s="258"/>
      <c r="Y649" s="258"/>
      <c r="Z649" s="258"/>
      <c r="AA649" s="258"/>
    </row>
    <row r="650" spans="1:27" ht="14.25" hidden="1" customHeight="1">
      <c r="A650" s="125">
        <v>0.04</v>
      </c>
      <c r="B650" s="125">
        <v>0.9</v>
      </c>
      <c r="C650" s="125">
        <v>0.06</v>
      </c>
      <c r="D650" s="258">
        <f t="shared" si="62"/>
        <v>0.28565075559999997</v>
      </c>
      <c r="E650" s="258">
        <f t="shared" si="62"/>
        <v>0.29312174336000002</v>
      </c>
      <c r="F650" s="258">
        <f t="shared" si="46"/>
        <v>0.28565075559999997</v>
      </c>
      <c r="G650" s="258"/>
      <c r="H650" s="258"/>
      <c r="I650" s="258"/>
      <c r="J650" s="258">
        <f t="shared" si="63"/>
        <v>0.29812156600000006</v>
      </c>
      <c r="K650" s="258">
        <f t="shared" si="63"/>
        <v>0.31243054400000003</v>
      </c>
      <c r="L650" s="258">
        <f t="shared" si="47"/>
        <v>0.29812156600000006</v>
      </c>
      <c r="M650" s="258"/>
      <c r="N650" s="258"/>
      <c r="O650" s="258"/>
      <c r="P650" s="258">
        <f t="shared" si="64"/>
        <v>0.33951910720000006</v>
      </c>
      <c r="Q650" s="258">
        <f t="shared" si="64"/>
        <v>0.346647488</v>
      </c>
      <c r="R650" s="258">
        <f t="shared" si="48"/>
        <v>0.33951910720000006</v>
      </c>
      <c r="S650" s="258"/>
      <c r="T650" s="258">
        <f t="shared" si="65"/>
        <v>0.49280398851872004</v>
      </c>
      <c r="U650" s="258">
        <f t="shared" si="65"/>
        <v>0.49983166167038401</v>
      </c>
      <c r="V650" s="258">
        <f t="shared" si="65"/>
        <v>0.50706789231159999</v>
      </c>
      <c r="W650" s="258">
        <f t="shared" si="49"/>
        <v>0.49280398851872004</v>
      </c>
      <c r="X650" s="258"/>
      <c r="Y650" s="258"/>
      <c r="Z650" s="258"/>
      <c r="AA650" s="258"/>
    </row>
    <row r="651" spans="1:27" ht="14.25" hidden="1" customHeight="1">
      <c r="A651" s="125">
        <v>0.04</v>
      </c>
      <c r="B651" s="125">
        <v>0.91</v>
      </c>
      <c r="C651" s="125">
        <v>0.05</v>
      </c>
      <c r="D651" s="258">
        <f t="shared" si="62"/>
        <v>0.28551785644</v>
      </c>
      <c r="E651" s="258">
        <f t="shared" si="62"/>
        <v>0.29324807335999997</v>
      </c>
      <c r="F651" s="258">
        <f t="shared" si="46"/>
        <v>0.28551785644</v>
      </c>
      <c r="G651" s="258"/>
      <c r="H651" s="258"/>
      <c r="I651" s="258"/>
      <c r="J651" s="258">
        <f t="shared" si="63"/>
        <v>0.29799102500000002</v>
      </c>
      <c r="K651" s="258">
        <f t="shared" si="63"/>
        <v>0.31255687400000004</v>
      </c>
      <c r="L651" s="258">
        <f t="shared" si="47"/>
        <v>0.29799102500000002</v>
      </c>
      <c r="M651" s="258"/>
      <c r="N651" s="258"/>
      <c r="O651" s="258"/>
      <c r="P651" s="258">
        <f t="shared" si="64"/>
        <v>0.33952247600000007</v>
      </c>
      <c r="Q651" s="258">
        <f t="shared" si="64"/>
        <v>0.3466441192000001</v>
      </c>
      <c r="R651" s="258">
        <f t="shared" si="48"/>
        <v>0.33952247600000007</v>
      </c>
      <c r="S651" s="258"/>
      <c r="T651" s="258">
        <f t="shared" si="65"/>
        <v>0.49263404859420806</v>
      </c>
      <c r="U651" s="258">
        <f t="shared" si="65"/>
        <v>0.499914209061184</v>
      </c>
      <c r="V651" s="258">
        <f t="shared" si="65"/>
        <v>0.50715044711376001</v>
      </c>
      <c r="W651" s="258">
        <f t="shared" si="49"/>
        <v>0.49263404859420806</v>
      </c>
      <c r="X651" s="258"/>
      <c r="Y651" s="258"/>
      <c r="Z651" s="258"/>
      <c r="AA651" s="258"/>
    </row>
    <row r="652" spans="1:27" ht="14.25" hidden="1" customHeight="1">
      <c r="A652" s="125">
        <v>0.04</v>
      </c>
      <c r="B652" s="125">
        <v>0.92</v>
      </c>
      <c r="C652" s="125">
        <v>0.04</v>
      </c>
      <c r="D652" s="258">
        <f t="shared" si="62"/>
        <v>0.28538495728000002</v>
      </c>
      <c r="E652" s="258">
        <f t="shared" si="62"/>
        <v>0.29337440335999998</v>
      </c>
      <c r="F652" s="258">
        <f t="shared" si="46"/>
        <v>0.28538495728000002</v>
      </c>
      <c r="G652" s="258"/>
      <c r="H652" s="258"/>
      <c r="I652" s="258"/>
      <c r="J652" s="258">
        <f t="shared" si="63"/>
        <v>0.29786048400000004</v>
      </c>
      <c r="K652" s="258">
        <f t="shared" si="63"/>
        <v>0.31268320400000005</v>
      </c>
      <c r="L652" s="258">
        <f t="shared" si="47"/>
        <v>0.29786048400000004</v>
      </c>
      <c r="M652" s="258"/>
      <c r="N652" s="258"/>
      <c r="O652" s="258"/>
      <c r="P652" s="258">
        <f t="shared" si="64"/>
        <v>0.33952584480000009</v>
      </c>
      <c r="Q652" s="258">
        <f t="shared" si="64"/>
        <v>0.34664075040000003</v>
      </c>
      <c r="R652" s="258">
        <f t="shared" si="48"/>
        <v>0.33952584480000009</v>
      </c>
      <c r="S652" s="258"/>
      <c r="T652" s="258">
        <f t="shared" si="65"/>
        <v>0.49246410866969609</v>
      </c>
      <c r="U652" s="258">
        <f t="shared" si="65"/>
        <v>0.49999675645198405</v>
      </c>
      <c r="V652" s="258">
        <f t="shared" si="65"/>
        <v>0.50723300191592002</v>
      </c>
      <c r="W652" s="258">
        <f t="shared" si="49"/>
        <v>0.49246410866969609</v>
      </c>
      <c r="X652" s="258"/>
      <c r="Y652" s="258"/>
      <c r="Z652" s="258"/>
      <c r="AA652" s="258"/>
    </row>
    <row r="653" spans="1:27" ht="14.25" hidden="1" customHeight="1">
      <c r="A653" s="125">
        <v>0.04</v>
      </c>
      <c r="B653" s="125">
        <v>0.93</v>
      </c>
      <c r="C653" s="125">
        <v>0.03</v>
      </c>
      <c r="D653" s="258">
        <f t="shared" si="62"/>
        <v>0.28525205811999998</v>
      </c>
      <c r="E653" s="258">
        <f t="shared" si="62"/>
        <v>0.29350073335999999</v>
      </c>
      <c r="F653" s="258">
        <f t="shared" si="46"/>
        <v>0.28525205811999998</v>
      </c>
      <c r="G653" s="258"/>
      <c r="H653" s="258"/>
      <c r="I653" s="258"/>
      <c r="J653" s="258">
        <f t="shared" si="63"/>
        <v>0.29772994300000005</v>
      </c>
      <c r="K653" s="258">
        <f t="shared" si="63"/>
        <v>0.31280953400000006</v>
      </c>
      <c r="L653" s="258">
        <f t="shared" si="47"/>
        <v>0.29772994300000005</v>
      </c>
      <c r="M653" s="258"/>
      <c r="N653" s="258"/>
      <c r="O653" s="258"/>
      <c r="P653" s="258">
        <f t="shared" si="64"/>
        <v>0.33952921360000005</v>
      </c>
      <c r="Q653" s="258">
        <f t="shared" si="64"/>
        <v>0.34663738160000007</v>
      </c>
      <c r="R653" s="258">
        <f t="shared" si="48"/>
        <v>0.33952921360000005</v>
      </c>
      <c r="S653" s="258"/>
      <c r="T653" s="258">
        <f t="shared" si="65"/>
        <v>0.49229416874518406</v>
      </c>
      <c r="U653" s="258">
        <f t="shared" si="65"/>
        <v>0.50007930384278398</v>
      </c>
      <c r="V653" s="258">
        <f t="shared" si="65"/>
        <v>0.50731555671808004</v>
      </c>
      <c r="W653" s="258">
        <f t="shared" si="49"/>
        <v>0.49229416874518406</v>
      </c>
      <c r="X653" s="258"/>
      <c r="Y653" s="258"/>
      <c r="Z653" s="258"/>
      <c r="AA653" s="258"/>
    </row>
    <row r="654" spans="1:27" ht="14.25" hidden="1" customHeight="1">
      <c r="A654" s="125">
        <v>0.04</v>
      </c>
      <c r="B654" s="125">
        <v>0.94</v>
      </c>
      <c r="C654" s="125">
        <v>0.02</v>
      </c>
      <c r="D654" s="258">
        <f t="shared" si="62"/>
        <v>0.28511915896000001</v>
      </c>
      <c r="E654" s="258">
        <f t="shared" si="62"/>
        <v>0.29362706336</v>
      </c>
      <c r="F654" s="258">
        <f t="shared" si="46"/>
        <v>0.28511915896000001</v>
      </c>
      <c r="G654" s="258"/>
      <c r="H654" s="258"/>
      <c r="I654" s="258"/>
      <c r="J654" s="258">
        <f t="shared" si="63"/>
        <v>0.29759940200000001</v>
      </c>
      <c r="K654" s="258">
        <f t="shared" si="63"/>
        <v>0.31293586399999995</v>
      </c>
      <c r="L654" s="258">
        <f t="shared" si="47"/>
        <v>0.29759940200000001</v>
      </c>
      <c r="M654" s="258"/>
      <c r="N654" s="258"/>
      <c r="O654" s="258"/>
      <c r="P654" s="258">
        <f t="shared" si="64"/>
        <v>0.33953258240000006</v>
      </c>
      <c r="Q654" s="258">
        <f t="shared" si="64"/>
        <v>0.3466340128</v>
      </c>
      <c r="R654" s="258">
        <f t="shared" si="48"/>
        <v>0.33953258240000006</v>
      </c>
      <c r="S654" s="258"/>
      <c r="T654" s="258">
        <f t="shared" si="65"/>
        <v>0.49212422882067203</v>
      </c>
      <c r="U654" s="258">
        <f t="shared" si="65"/>
        <v>0.50016185123358392</v>
      </c>
      <c r="V654" s="258">
        <f t="shared" si="65"/>
        <v>0.50739811152023995</v>
      </c>
      <c r="W654" s="258">
        <f t="shared" si="49"/>
        <v>0.49212422882067203</v>
      </c>
      <c r="X654" s="258"/>
      <c r="Y654" s="258"/>
      <c r="Z654" s="258"/>
      <c r="AA654" s="258"/>
    </row>
    <row r="655" spans="1:27" ht="14.25" hidden="1" customHeight="1">
      <c r="A655" s="125">
        <v>0.04</v>
      </c>
      <c r="B655" s="125">
        <v>0.95</v>
      </c>
      <c r="C655" s="125">
        <v>0.01</v>
      </c>
      <c r="D655" s="258">
        <f t="shared" si="62"/>
        <v>0.28498625979999997</v>
      </c>
      <c r="E655" s="258">
        <f t="shared" si="62"/>
        <v>0.29375339335999995</v>
      </c>
      <c r="F655" s="258">
        <f t="shared" si="46"/>
        <v>0.28498625979999997</v>
      </c>
      <c r="G655" s="258"/>
      <c r="H655" s="258"/>
      <c r="I655" s="258"/>
      <c r="J655" s="258">
        <f t="shared" si="63"/>
        <v>0.29746886099999997</v>
      </c>
      <c r="K655" s="258">
        <f t="shared" si="63"/>
        <v>0.31306219399999996</v>
      </c>
      <c r="L655" s="258">
        <f t="shared" si="47"/>
        <v>0.29746886099999997</v>
      </c>
      <c r="M655" s="258"/>
      <c r="N655" s="258"/>
      <c r="O655" s="258"/>
      <c r="P655" s="258">
        <f t="shared" si="64"/>
        <v>0.33953595120000002</v>
      </c>
      <c r="Q655" s="258">
        <f t="shared" si="64"/>
        <v>0.3466306440000001</v>
      </c>
      <c r="R655" s="258">
        <f t="shared" si="48"/>
        <v>0.33953595120000002</v>
      </c>
      <c r="S655" s="258"/>
      <c r="T655" s="258">
        <f t="shared" si="65"/>
        <v>0.49195428889616</v>
      </c>
      <c r="U655" s="258">
        <f t="shared" si="65"/>
        <v>0.50024439862438397</v>
      </c>
      <c r="V655" s="258">
        <f t="shared" si="65"/>
        <v>0.50748066632239985</v>
      </c>
      <c r="W655" s="258">
        <f t="shared" si="49"/>
        <v>0.49195428889616</v>
      </c>
      <c r="X655" s="258"/>
      <c r="Y655" s="258"/>
      <c r="Z655" s="258"/>
      <c r="AA655" s="258"/>
    </row>
    <row r="656" spans="1:27" ht="14.25" hidden="1" customHeight="1">
      <c r="A656" s="125">
        <v>0.04</v>
      </c>
      <c r="B656" s="125">
        <v>0.96</v>
      </c>
      <c r="C656" s="125">
        <v>0</v>
      </c>
      <c r="D656" s="258">
        <f t="shared" si="62"/>
        <v>0.28485336064</v>
      </c>
      <c r="E656" s="258">
        <f t="shared" si="62"/>
        <v>0.29387972335999996</v>
      </c>
      <c r="F656" s="258">
        <f t="shared" si="46"/>
        <v>0.28485336064</v>
      </c>
      <c r="G656" s="258"/>
      <c r="H656" s="258"/>
      <c r="I656" s="258"/>
      <c r="J656" s="258">
        <f t="shared" si="63"/>
        <v>0.29733831999999999</v>
      </c>
      <c r="K656" s="258">
        <f t="shared" si="63"/>
        <v>0.31318852399999997</v>
      </c>
      <c r="L656" s="258">
        <f t="shared" si="47"/>
        <v>0.29733831999999999</v>
      </c>
      <c r="M656" s="258"/>
      <c r="N656" s="258"/>
      <c r="O656" s="258"/>
      <c r="P656" s="258">
        <f t="shared" si="64"/>
        <v>0.33953932000000003</v>
      </c>
      <c r="Q656" s="258">
        <f t="shared" si="64"/>
        <v>0.34662727520000003</v>
      </c>
      <c r="R656" s="258">
        <f t="shared" si="48"/>
        <v>0.33953932000000003</v>
      </c>
      <c r="S656" s="258"/>
      <c r="T656" s="258">
        <f t="shared" si="65"/>
        <v>0.49178434897164802</v>
      </c>
      <c r="U656" s="258">
        <f t="shared" si="65"/>
        <v>0.50032694601518402</v>
      </c>
      <c r="V656" s="258">
        <f t="shared" si="65"/>
        <v>0.50756322112455987</v>
      </c>
      <c r="W656" s="258">
        <f t="shared" si="49"/>
        <v>0.49178434897164802</v>
      </c>
      <c r="X656" s="258"/>
      <c r="Y656" s="258"/>
      <c r="Z656" s="258"/>
      <c r="AA656" s="258"/>
    </row>
    <row r="657" spans="1:27" ht="14.25" hidden="1" customHeight="1">
      <c r="A657" s="125">
        <v>0.05</v>
      </c>
      <c r="B657" s="125">
        <v>0</v>
      </c>
      <c r="C657" s="125">
        <v>0.95</v>
      </c>
      <c r="D657" s="258">
        <f t="shared" si="62"/>
        <v>0.29748535000000004</v>
      </c>
      <c r="E657" s="258">
        <f t="shared" si="62"/>
        <v>0.28187180419999996</v>
      </c>
      <c r="F657" s="258">
        <f t="shared" si="46"/>
        <v>0.28187180419999996</v>
      </c>
      <c r="G657" s="258"/>
      <c r="H657" s="258"/>
      <c r="I657" s="258"/>
      <c r="J657" s="258">
        <f t="shared" si="63"/>
        <v>0.30986604500000009</v>
      </c>
      <c r="K657" s="258">
        <f t="shared" si="63"/>
        <v>0.30106505500000003</v>
      </c>
      <c r="L657" s="258">
        <f t="shared" si="47"/>
        <v>0.30106505500000003</v>
      </c>
      <c r="M657" s="258"/>
      <c r="N657" s="258"/>
      <c r="O657" s="258"/>
      <c r="P657" s="258">
        <f t="shared" si="64"/>
        <v>0.33934561399999996</v>
      </c>
      <c r="Q657" s="258">
        <f t="shared" si="64"/>
        <v>0.34682434999999995</v>
      </c>
      <c r="R657" s="258">
        <f t="shared" si="48"/>
        <v>0.33934561399999996</v>
      </c>
      <c r="S657" s="258"/>
      <c r="T657" s="258">
        <f t="shared" si="65"/>
        <v>0.5080140635860001</v>
      </c>
      <c r="U657" s="258">
        <f t="shared" si="65"/>
        <v>0.49257036501798002</v>
      </c>
      <c r="V657" s="258">
        <f t="shared" si="65"/>
        <v>0.49955345082149993</v>
      </c>
      <c r="W657" s="258">
        <f t="shared" si="49"/>
        <v>0.49257036501798002</v>
      </c>
      <c r="X657" s="258"/>
      <c r="Y657" s="258"/>
      <c r="Z657" s="258"/>
      <c r="AA657" s="258"/>
    </row>
    <row r="658" spans="1:27" ht="14.25" hidden="1" customHeight="1">
      <c r="A658" s="125">
        <v>0.05</v>
      </c>
      <c r="B658" s="125">
        <v>0.01</v>
      </c>
      <c r="C658" s="125">
        <v>0.94</v>
      </c>
      <c r="D658" s="258">
        <f t="shared" si="62"/>
        <v>0.29735245084</v>
      </c>
      <c r="E658" s="258">
        <f t="shared" si="62"/>
        <v>0.28199813419999997</v>
      </c>
      <c r="F658" s="258">
        <f t="shared" si="46"/>
        <v>0.28199813419999997</v>
      </c>
      <c r="G658" s="258"/>
      <c r="H658" s="258"/>
      <c r="I658" s="258"/>
      <c r="J658" s="258">
        <f t="shared" si="63"/>
        <v>0.30973550400000005</v>
      </c>
      <c r="K658" s="258">
        <f t="shared" si="63"/>
        <v>0.30119138500000003</v>
      </c>
      <c r="L658" s="258">
        <f t="shared" si="47"/>
        <v>0.30119138500000003</v>
      </c>
      <c r="M658" s="258"/>
      <c r="N658" s="258"/>
      <c r="O658" s="258"/>
      <c r="P658" s="258">
        <f t="shared" si="64"/>
        <v>0.33934898279999992</v>
      </c>
      <c r="Q658" s="258">
        <f t="shared" si="64"/>
        <v>0.34682098119999993</v>
      </c>
      <c r="R658" s="258">
        <f t="shared" si="48"/>
        <v>0.33934898279999992</v>
      </c>
      <c r="S658" s="258"/>
      <c r="T658" s="258">
        <f t="shared" si="65"/>
        <v>0.50784412366148801</v>
      </c>
      <c r="U658" s="258">
        <f t="shared" si="65"/>
        <v>0.49265291240878001</v>
      </c>
      <c r="V658" s="258">
        <f t="shared" si="65"/>
        <v>0.49963600562365995</v>
      </c>
      <c r="W658" s="258">
        <f t="shared" si="49"/>
        <v>0.49265291240878001</v>
      </c>
      <c r="X658" s="258"/>
      <c r="Y658" s="258"/>
      <c r="Z658" s="258"/>
      <c r="AA658" s="258"/>
    </row>
    <row r="659" spans="1:27" ht="14.25" hidden="1" customHeight="1">
      <c r="A659" s="125">
        <v>0.05</v>
      </c>
      <c r="B659" s="125">
        <v>0.02</v>
      </c>
      <c r="C659" s="125">
        <v>0.93</v>
      </c>
      <c r="D659" s="258">
        <f t="shared" si="62"/>
        <v>0.29721955168000003</v>
      </c>
      <c r="E659" s="258">
        <f t="shared" si="62"/>
        <v>0.28212446419999998</v>
      </c>
      <c r="F659" s="258">
        <f t="shared" si="46"/>
        <v>0.28212446419999998</v>
      </c>
      <c r="G659" s="258"/>
      <c r="H659" s="258"/>
      <c r="I659" s="258"/>
      <c r="J659" s="258">
        <f t="shared" si="63"/>
        <v>0.30960496300000012</v>
      </c>
      <c r="K659" s="258">
        <f t="shared" si="63"/>
        <v>0.30131771500000004</v>
      </c>
      <c r="L659" s="258">
        <f t="shared" si="47"/>
        <v>0.30131771500000004</v>
      </c>
      <c r="M659" s="258"/>
      <c r="N659" s="258"/>
      <c r="O659" s="258"/>
      <c r="P659" s="258">
        <f t="shared" si="64"/>
        <v>0.33935235159999994</v>
      </c>
      <c r="Q659" s="258">
        <f t="shared" si="64"/>
        <v>0.34681761239999997</v>
      </c>
      <c r="R659" s="258">
        <f t="shared" si="48"/>
        <v>0.33935235159999994</v>
      </c>
      <c r="S659" s="258"/>
      <c r="T659" s="258">
        <f t="shared" si="65"/>
        <v>0.50767418373697615</v>
      </c>
      <c r="U659" s="258">
        <f t="shared" si="65"/>
        <v>0.49273545979958006</v>
      </c>
      <c r="V659" s="258">
        <f t="shared" si="65"/>
        <v>0.49971856042581997</v>
      </c>
      <c r="W659" s="258">
        <f t="shared" si="49"/>
        <v>0.49273545979958006</v>
      </c>
      <c r="X659" s="258"/>
      <c r="Y659" s="258"/>
      <c r="Z659" s="258"/>
      <c r="AA659" s="258"/>
    </row>
    <row r="660" spans="1:27" ht="14.25" hidden="1" customHeight="1">
      <c r="A660" s="125">
        <v>0.05</v>
      </c>
      <c r="B660" s="125">
        <v>0.03</v>
      </c>
      <c r="C660" s="125">
        <v>0.92</v>
      </c>
      <c r="D660" s="258">
        <f t="shared" si="62"/>
        <v>0.29708665252000005</v>
      </c>
      <c r="E660" s="258">
        <f t="shared" si="62"/>
        <v>0.28225079419999999</v>
      </c>
      <c r="F660" s="258">
        <f t="shared" si="46"/>
        <v>0.28225079419999999</v>
      </c>
      <c r="G660" s="258"/>
      <c r="H660" s="258"/>
      <c r="I660" s="258"/>
      <c r="J660" s="258">
        <f t="shared" si="63"/>
        <v>0.30947442200000014</v>
      </c>
      <c r="K660" s="258">
        <f t="shared" si="63"/>
        <v>0.30144404500000005</v>
      </c>
      <c r="L660" s="258">
        <f t="shared" si="47"/>
        <v>0.30144404500000005</v>
      </c>
      <c r="M660" s="258"/>
      <c r="N660" s="258"/>
      <c r="O660" s="258"/>
      <c r="P660" s="258">
        <f t="shared" si="64"/>
        <v>0.33935572039999995</v>
      </c>
      <c r="Q660" s="258">
        <f t="shared" si="64"/>
        <v>0.34681424359999996</v>
      </c>
      <c r="R660" s="258">
        <f t="shared" si="48"/>
        <v>0.33935572039999995</v>
      </c>
      <c r="S660" s="258"/>
      <c r="T660" s="258">
        <f t="shared" si="65"/>
        <v>0.50750424381246406</v>
      </c>
      <c r="U660" s="258">
        <f t="shared" si="65"/>
        <v>0.49281800719038005</v>
      </c>
      <c r="V660" s="258">
        <f t="shared" si="65"/>
        <v>0.49980111522797999</v>
      </c>
      <c r="W660" s="258">
        <f t="shared" si="49"/>
        <v>0.49281800719038005</v>
      </c>
      <c r="X660" s="258"/>
      <c r="Y660" s="258"/>
      <c r="Z660" s="258"/>
      <c r="AA660" s="258"/>
    </row>
    <row r="661" spans="1:27" ht="14.25" hidden="1" customHeight="1">
      <c r="A661" s="125">
        <v>0.05</v>
      </c>
      <c r="B661" s="125">
        <v>0.04</v>
      </c>
      <c r="C661" s="125">
        <v>0.91</v>
      </c>
      <c r="D661" s="258">
        <f t="shared" si="62"/>
        <v>0.29695375336000002</v>
      </c>
      <c r="E661" s="258">
        <f t="shared" si="62"/>
        <v>0.2823771242</v>
      </c>
      <c r="F661" s="258">
        <f t="shared" si="46"/>
        <v>0.2823771242</v>
      </c>
      <c r="G661" s="258"/>
      <c r="H661" s="258"/>
      <c r="I661" s="258"/>
      <c r="J661" s="258">
        <f t="shared" si="63"/>
        <v>0.3093438810000001</v>
      </c>
      <c r="K661" s="258">
        <f t="shared" si="63"/>
        <v>0.30157037500000006</v>
      </c>
      <c r="L661" s="258">
        <f t="shared" si="47"/>
        <v>0.30157037500000006</v>
      </c>
      <c r="M661" s="258"/>
      <c r="N661" s="258"/>
      <c r="O661" s="258"/>
      <c r="P661" s="258">
        <f t="shared" si="64"/>
        <v>0.33935908920000002</v>
      </c>
      <c r="Q661" s="258">
        <f t="shared" si="64"/>
        <v>0.3468108748</v>
      </c>
      <c r="R661" s="258">
        <f t="shared" si="48"/>
        <v>0.33935908920000002</v>
      </c>
      <c r="S661" s="258"/>
      <c r="T661" s="258">
        <f t="shared" si="65"/>
        <v>0.50733430388795209</v>
      </c>
      <c r="U661" s="258">
        <f t="shared" si="65"/>
        <v>0.49290055458118004</v>
      </c>
      <c r="V661" s="258">
        <f t="shared" si="65"/>
        <v>0.49988367003014</v>
      </c>
      <c r="W661" s="258">
        <f t="shared" si="49"/>
        <v>0.49290055458118004</v>
      </c>
      <c r="X661" s="258"/>
      <c r="Y661" s="258"/>
      <c r="Z661" s="258"/>
      <c r="AA661" s="258"/>
    </row>
    <row r="662" spans="1:27" ht="14.25" hidden="1" customHeight="1">
      <c r="A662" s="125">
        <v>0.05</v>
      </c>
      <c r="B662" s="125">
        <v>0.05</v>
      </c>
      <c r="C662" s="125">
        <v>0.9</v>
      </c>
      <c r="D662" s="258">
        <f t="shared" si="62"/>
        <v>0.29682085420000004</v>
      </c>
      <c r="E662" s="258">
        <f t="shared" si="62"/>
        <v>0.2825034542</v>
      </c>
      <c r="F662" s="258">
        <f t="shared" si="46"/>
        <v>0.2825034542</v>
      </c>
      <c r="G662" s="258"/>
      <c r="H662" s="258"/>
      <c r="I662" s="258"/>
      <c r="J662" s="258">
        <f t="shared" si="63"/>
        <v>0.30921334000000011</v>
      </c>
      <c r="K662" s="258">
        <f t="shared" si="63"/>
        <v>0.30169670500000006</v>
      </c>
      <c r="L662" s="258">
        <f t="shared" si="47"/>
        <v>0.30169670500000006</v>
      </c>
      <c r="M662" s="258"/>
      <c r="N662" s="258"/>
      <c r="O662" s="258"/>
      <c r="P662" s="258">
        <f t="shared" si="64"/>
        <v>0.33936245799999998</v>
      </c>
      <c r="Q662" s="258">
        <f t="shared" si="64"/>
        <v>0.34680750599999999</v>
      </c>
      <c r="R662" s="258">
        <f t="shared" si="48"/>
        <v>0.33936245799999998</v>
      </c>
      <c r="S662" s="258"/>
      <c r="T662" s="258">
        <f t="shared" si="65"/>
        <v>0.50716436396344011</v>
      </c>
      <c r="U662" s="258">
        <f t="shared" si="65"/>
        <v>0.49298310197198009</v>
      </c>
      <c r="V662" s="258">
        <f t="shared" si="65"/>
        <v>0.49996622483229997</v>
      </c>
      <c r="W662" s="258">
        <f t="shared" si="49"/>
        <v>0.49298310197198009</v>
      </c>
      <c r="X662" s="258"/>
      <c r="Y662" s="258"/>
      <c r="Z662" s="258"/>
      <c r="AA662" s="258"/>
    </row>
    <row r="663" spans="1:27" ht="14.25" hidden="1" customHeight="1">
      <c r="A663" s="125">
        <v>0.05</v>
      </c>
      <c r="B663" s="125">
        <v>0.06</v>
      </c>
      <c r="C663" s="125">
        <v>0.89</v>
      </c>
      <c r="D663" s="258">
        <f t="shared" si="62"/>
        <v>0.29668795504000006</v>
      </c>
      <c r="E663" s="258">
        <f t="shared" si="62"/>
        <v>0.28262978419999996</v>
      </c>
      <c r="F663" s="258">
        <f t="shared" si="46"/>
        <v>0.28262978419999996</v>
      </c>
      <c r="G663" s="258"/>
      <c r="H663" s="258"/>
      <c r="I663" s="258"/>
      <c r="J663" s="258">
        <f t="shared" si="63"/>
        <v>0.30908279900000013</v>
      </c>
      <c r="K663" s="258">
        <f t="shared" si="63"/>
        <v>0.30182303500000007</v>
      </c>
      <c r="L663" s="258">
        <f t="shared" si="47"/>
        <v>0.30182303500000007</v>
      </c>
      <c r="M663" s="258"/>
      <c r="N663" s="258"/>
      <c r="O663" s="258"/>
      <c r="P663" s="258">
        <f t="shared" si="64"/>
        <v>0.33936582679999999</v>
      </c>
      <c r="Q663" s="258">
        <f t="shared" si="64"/>
        <v>0.34680413719999997</v>
      </c>
      <c r="R663" s="258">
        <f t="shared" si="48"/>
        <v>0.33936582679999999</v>
      </c>
      <c r="S663" s="258"/>
      <c r="T663" s="258">
        <f t="shared" si="65"/>
        <v>0.50699442403892814</v>
      </c>
      <c r="U663" s="258">
        <f t="shared" si="65"/>
        <v>0.49306564936278002</v>
      </c>
      <c r="V663" s="258">
        <f t="shared" si="65"/>
        <v>0.50004877963445993</v>
      </c>
      <c r="W663" s="258">
        <f t="shared" si="49"/>
        <v>0.49306564936278002</v>
      </c>
      <c r="X663" s="258"/>
      <c r="Y663" s="258"/>
      <c r="Z663" s="258"/>
      <c r="AA663" s="258"/>
    </row>
    <row r="664" spans="1:27" ht="14.25" hidden="1" customHeight="1">
      <c r="A664" s="125">
        <v>0.05</v>
      </c>
      <c r="B664" s="125">
        <v>7.0000000000000007E-2</v>
      </c>
      <c r="C664" s="125">
        <v>0.88</v>
      </c>
      <c r="D664" s="258">
        <f t="shared" si="62"/>
        <v>0.29655505588000003</v>
      </c>
      <c r="E664" s="258">
        <f t="shared" si="62"/>
        <v>0.28275611420000002</v>
      </c>
      <c r="F664" s="258">
        <f t="shared" si="46"/>
        <v>0.28275611420000002</v>
      </c>
      <c r="G664" s="258"/>
      <c r="H664" s="258"/>
      <c r="I664" s="258"/>
      <c r="J664" s="258">
        <f t="shared" si="63"/>
        <v>0.30895225800000009</v>
      </c>
      <c r="K664" s="258">
        <f t="shared" si="63"/>
        <v>0.30194936500000003</v>
      </c>
      <c r="L664" s="258">
        <f t="shared" si="47"/>
        <v>0.30194936500000003</v>
      </c>
      <c r="M664" s="258"/>
      <c r="N664" s="258"/>
      <c r="O664" s="258"/>
      <c r="P664" s="258">
        <f t="shared" si="64"/>
        <v>0.33936919559999995</v>
      </c>
      <c r="Q664" s="258">
        <f t="shared" si="64"/>
        <v>0.34680076839999996</v>
      </c>
      <c r="R664" s="258">
        <f t="shared" si="48"/>
        <v>0.33936919559999995</v>
      </c>
      <c r="S664" s="258"/>
      <c r="T664" s="258">
        <f t="shared" si="65"/>
        <v>0.50682448411441605</v>
      </c>
      <c r="U664" s="258">
        <f t="shared" si="65"/>
        <v>0.49314819675358007</v>
      </c>
      <c r="V664" s="258">
        <f t="shared" si="65"/>
        <v>0.50013133443661995</v>
      </c>
      <c r="W664" s="258">
        <f t="shared" si="49"/>
        <v>0.49314819675358007</v>
      </c>
      <c r="X664" s="258"/>
      <c r="Y664" s="258"/>
      <c r="Z664" s="258"/>
      <c r="AA664" s="258"/>
    </row>
    <row r="665" spans="1:27" ht="14.25" hidden="1" customHeight="1">
      <c r="A665" s="125">
        <v>0.05</v>
      </c>
      <c r="B665" s="125">
        <v>0.08</v>
      </c>
      <c r="C665" s="125">
        <v>0.87</v>
      </c>
      <c r="D665" s="258">
        <f t="shared" si="62"/>
        <v>0.29642215672000005</v>
      </c>
      <c r="E665" s="258">
        <f t="shared" si="62"/>
        <v>0.28288244419999997</v>
      </c>
      <c r="F665" s="258">
        <f t="shared" si="46"/>
        <v>0.28288244419999997</v>
      </c>
      <c r="G665" s="258"/>
      <c r="H665" s="258"/>
      <c r="I665" s="258"/>
      <c r="J665" s="258">
        <f t="shared" si="63"/>
        <v>0.30882171700000005</v>
      </c>
      <c r="K665" s="258">
        <f t="shared" si="63"/>
        <v>0.30207569500000003</v>
      </c>
      <c r="L665" s="258">
        <f t="shared" si="47"/>
        <v>0.30207569500000003</v>
      </c>
      <c r="M665" s="258"/>
      <c r="N665" s="258"/>
      <c r="O665" s="258"/>
      <c r="P665" s="258">
        <f t="shared" si="64"/>
        <v>0.33937256439999997</v>
      </c>
      <c r="Q665" s="258">
        <f t="shared" si="64"/>
        <v>0.3467973996</v>
      </c>
      <c r="R665" s="258">
        <f t="shared" si="48"/>
        <v>0.33937256439999997</v>
      </c>
      <c r="S665" s="258"/>
      <c r="T665" s="258">
        <f t="shared" si="65"/>
        <v>0.50665454418990408</v>
      </c>
      <c r="U665" s="258">
        <f t="shared" si="65"/>
        <v>0.49323074414438006</v>
      </c>
      <c r="V665" s="258">
        <f t="shared" si="65"/>
        <v>0.50021388923877996</v>
      </c>
      <c r="W665" s="258">
        <f t="shared" si="49"/>
        <v>0.49323074414438006</v>
      </c>
      <c r="X665" s="258"/>
      <c r="Y665" s="258"/>
      <c r="Z665" s="258"/>
      <c r="AA665" s="258"/>
    </row>
    <row r="666" spans="1:27" ht="14.25" hidden="1" customHeight="1">
      <c r="A666" s="125">
        <v>0.05</v>
      </c>
      <c r="B666" s="125">
        <v>0.09</v>
      </c>
      <c r="C666" s="125">
        <v>0.86</v>
      </c>
      <c r="D666" s="258">
        <f t="shared" si="62"/>
        <v>0.29628925756000002</v>
      </c>
      <c r="E666" s="258">
        <f t="shared" si="62"/>
        <v>0.28300877420000004</v>
      </c>
      <c r="F666" s="258">
        <f t="shared" si="46"/>
        <v>0.28300877420000004</v>
      </c>
      <c r="G666" s="258"/>
      <c r="H666" s="258"/>
      <c r="I666" s="258"/>
      <c r="J666" s="258">
        <f t="shared" si="63"/>
        <v>0.30869117600000007</v>
      </c>
      <c r="K666" s="258">
        <f t="shared" si="63"/>
        <v>0.30220202500000004</v>
      </c>
      <c r="L666" s="258">
        <f t="shared" si="47"/>
        <v>0.30220202500000004</v>
      </c>
      <c r="M666" s="258"/>
      <c r="N666" s="258"/>
      <c r="O666" s="258"/>
      <c r="P666" s="258">
        <f t="shared" si="64"/>
        <v>0.33937593319999992</v>
      </c>
      <c r="Q666" s="258">
        <f t="shared" si="64"/>
        <v>0.34679403079999999</v>
      </c>
      <c r="R666" s="258">
        <f t="shared" si="48"/>
        <v>0.33937593319999992</v>
      </c>
      <c r="S666" s="258"/>
      <c r="T666" s="258">
        <f t="shared" si="65"/>
        <v>0.50648460426539199</v>
      </c>
      <c r="U666" s="258">
        <f t="shared" si="65"/>
        <v>0.49331329153518</v>
      </c>
      <c r="V666" s="258">
        <f t="shared" si="65"/>
        <v>0.50029644404093998</v>
      </c>
      <c r="W666" s="258">
        <f t="shared" si="49"/>
        <v>0.49331329153518</v>
      </c>
      <c r="X666" s="258"/>
      <c r="Y666" s="258"/>
      <c r="Z666" s="258"/>
      <c r="AA666" s="258"/>
    </row>
    <row r="667" spans="1:27" ht="14.25" hidden="1" customHeight="1">
      <c r="A667" s="125">
        <v>0.05</v>
      </c>
      <c r="B667" s="125">
        <v>0.1</v>
      </c>
      <c r="C667" s="125">
        <v>0.85</v>
      </c>
      <c r="D667" s="258">
        <f t="shared" si="62"/>
        <v>0.29615635840000004</v>
      </c>
      <c r="E667" s="258">
        <f t="shared" si="62"/>
        <v>0.28313510419999999</v>
      </c>
      <c r="F667" s="258">
        <f t="shared" si="46"/>
        <v>0.28313510419999999</v>
      </c>
      <c r="G667" s="258"/>
      <c r="H667" s="258"/>
      <c r="I667" s="258"/>
      <c r="J667" s="258">
        <f t="shared" si="63"/>
        <v>0.30856063500000003</v>
      </c>
      <c r="K667" s="258">
        <f t="shared" si="63"/>
        <v>0.30232835500000005</v>
      </c>
      <c r="L667" s="258">
        <f t="shared" si="47"/>
        <v>0.30232835500000005</v>
      </c>
      <c r="M667" s="258"/>
      <c r="N667" s="258"/>
      <c r="O667" s="258"/>
      <c r="P667" s="258">
        <f t="shared" si="64"/>
        <v>0.33937930199999999</v>
      </c>
      <c r="Q667" s="258">
        <f t="shared" si="64"/>
        <v>0.34679066199999997</v>
      </c>
      <c r="R667" s="258">
        <f t="shared" si="48"/>
        <v>0.33937930199999999</v>
      </c>
      <c r="S667" s="258"/>
      <c r="T667" s="258">
        <f t="shared" si="65"/>
        <v>0.50631466434088002</v>
      </c>
      <c r="U667" s="258">
        <f t="shared" si="65"/>
        <v>0.49339583892598005</v>
      </c>
      <c r="V667" s="258">
        <f t="shared" si="65"/>
        <v>0.5003789988431</v>
      </c>
      <c r="W667" s="258">
        <f t="shared" si="49"/>
        <v>0.49339583892598005</v>
      </c>
      <c r="X667" s="258"/>
      <c r="Y667" s="258"/>
      <c r="Z667" s="258"/>
      <c r="AA667" s="258"/>
    </row>
    <row r="668" spans="1:27" ht="14.25" hidden="1" customHeight="1">
      <c r="A668" s="125">
        <v>0.05</v>
      </c>
      <c r="B668" s="125">
        <v>0.11</v>
      </c>
      <c r="C668" s="125">
        <v>0.84</v>
      </c>
      <c r="D668" s="258">
        <f t="shared" si="62"/>
        <v>0.29602345924000001</v>
      </c>
      <c r="E668" s="258">
        <f t="shared" si="62"/>
        <v>0.2832614342</v>
      </c>
      <c r="F668" s="258">
        <f t="shared" si="46"/>
        <v>0.2832614342</v>
      </c>
      <c r="G668" s="258"/>
      <c r="H668" s="258"/>
      <c r="I668" s="258"/>
      <c r="J668" s="258">
        <f t="shared" si="63"/>
        <v>0.30843009400000004</v>
      </c>
      <c r="K668" s="258">
        <f t="shared" si="63"/>
        <v>0.30245468500000006</v>
      </c>
      <c r="L668" s="258">
        <f t="shared" si="47"/>
        <v>0.30245468500000006</v>
      </c>
      <c r="M668" s="258"/>
      <c r="N668" s="258"/>
      <c r="O668" s="258"/>
      <c r="P668" s="258">
        <f t="shared" si="64"/>
        <v>0.33938267079999995</v>
      </c>
      <c r="Q668" s="258">
        <f t="shared" si="64"/>
        <v>0.34678729319999996</v>
      </c>
      <c r="R668" s="258">
        <f t="shared" si="48"/>
        <v>0.33938267079999995</v>
      </c>
      <c r="S668" s="258"/>
      <c r="T668" s="258">
        <f t="shared" si="65"/>
        <v>0.50614472441636804</v>
      </c>
      <c r="U668" s="258">
        <f t="shared" si="65"/>
        <v>0.49347838631677998</v>
      </c>
      <c r="V668" s="258">
        <f t="shared" si="65"/>
        <v>0.50046155364526002</v>
      </c>
      <c r="W668" s="258">
        <f t="shared" si="49"/>
        <v>0.49347838631677998</v>
      </c>
      <c r="X668" s="258"/>
      <c r="Y668" s="258"/>
      <c r="Z668" s="258"/>
      <c r="AA668" s="258"/>
    </row>
    <row r="669" spans="1:27" ht="14.25" hidden="1" customHeight="1">
      <c r="A669" s="125">
        <v>0.05</v>
      </c>
      <c r="B669" s="125">
        <v>0.12</v>
      </c>
      <c r="C669" s="125">
        <v>0.83</v>
      </c>
      <c r="D669" s="258">
        <f t="shared" si="62"/>
        <v>0.29589056008000003</v>
      </c>
      <c r="E669" s="258">
        <f t="shared" si="62"/>
        <v>0.2833877642</v>
      </c>
      <c r="F669" s="258">
        <f t="shared" si="46"/>
        <v>0.2833877642</v>
      </c>
      <c r="G669" s="258"/>
      <c r="H669" s="258"/>
      <c r="I669" s="258"/>
      <c r="J669" s="258">
        <f t="shared" si="63"/>
        <v>0.308299553</v>
      </c>
      <c r="K669" s="258">
        <f t="shared" si="63"/>
        <v>0.30258101500000001</v>
      </c>
      <c r="L669" s="258">
        <f t="shared" si="47"/>
        <v>0.30258101500000001</v>
      </c>
      <c r="M669" s="258"/>
      <c r="N669" s="258"/>
      <c r="O669" s="258"/>
      <c r="P669" s="258">
        <f t="shared" si="64"/>
        <v>0.33938603959999997</v>
      </c>
      <c r="Q669" s="258">
        <f t="shared" si="64"/>
        <v>0.3467839244</v>
      </c>
      <c r="R669" s="258">
        <f t="shared" si="48"/>
        <v>0.33938603959999997</v>
      </c>
      <c r="S669" s="258"/>
      <c r="T669" s="258">
        <f t="shared" si="65"/>
        <v>0.50597478449185607</v>
      </c>
      <c r="U669" s="258">
        <f t="shared" si="65"/>
        <v>0.49356093370758003</v>
      </c>
      <c r="V669" s="258">
        <f t="shared" si="65"/>
        <v>0.50054410844742003</v>
      </c>
      <c r="W669" s="258">
        <f t="shared" si="49"/>
        <v>0.49356093370758003</v>
      </c>
      <c r="X669" s="258"/>
      <c r="Y669" s="258"/>
      <c r="Z669" s="258"/>
      <c r="AA669" s="258"/>
    </row>
    <row r="670" spans="1:27" ht="14.25" hidden="1" customHeight="1">
      <c r="A670" s="125">
        <v>0.05</v>
      </c>
      <c r="B670" s="125">
        <v>0.13</v>
      </c>
      <c r="C670" s="125">
        <v>0.82</v>
      </c>
      <c r="D670" s="258">
        <f t="shared" si="62"/>
        <v>0.29575766092</v>
      </c>
      <c r="E670" s="258">
        <f t="shared" si="62"/>
        <v>0.28351409419999996</v>
      </c>
      <c r="F670" s="258">
        <f t="shared" si="46"/>
        <v>0.28351409419999996</v>
      </c>
      <c r="G670" s="258"/>
      <c r="H670" s="258"/>
      <c r="I670" s="258"/>
      <c r="J670" s="258">
        <f t="shared" si="63"/>
        <v>0.30816901200000002</v>
      </c>
      <c r="K670" s="258">
        <f t="shared" si="63"/>
        <v>0.30270734500000002</v>
      </c>
      <c r="L670" s="258">
        <f t="shared" si="47"/>
        <v>0.30270734500000002</v>
      </c>
      <c r="M670" s="258"/>
      <c r="N670" s="258"/>
      <c r="O670" s="258"/>
      <c r="P670" s="258">
        <f t="shared" si="64"/>
        <v>0.33938940839999998</v>
      </c>
      <c r="Q670" s="258">
        <f t="shared" si="64"/>
        <v>0.34678055559999998</v>
      </c>
      <c r="R670" s="258">
        <f t="shared" si="48"/>
        <v>0.33938940839999998</v>
      </c>
      <c r="S670" s="258"/>
      <c r="T670" s="258">
        <f t="shared" si="65"/>
        <v>0.50580484456734398</v>
      </c>
      <c r="U670" s="258">
        <f t="shared" si="65"/>
        <v>0.49364348109837997</v>
      </c>
      <c r="V670" s="258">
        <f t="shared" si="65"/>
        <v>0.50062666324957994</v>
      </c>
      <c r="W670" s="258">
        <f t="shared" si="49"/>
        <v>0.49364348109837997</v>
      </c>
      <c r="X670" s="258"/>
      <c r="Y670" s="258"/>
      <c r="Z670" s="258"/>
      <c r="AA670" s="258"/>
    </row>
    <row r="671" spans="1:27" ht="14.25" hidden="1" customHeight="1">
      <c r="A671" s="125">
        <v>0.05</v>
      </c>
      <c r="B671" s="125">
        <v>0.14000000000000001</v>
      </c>
      <c r="C671" s="125">
        <v>0.81</v>
      </c>
      <c r="D671" s="258">
        <f t="shared" si="62"/>
        <v>0.29562476176000002</v>
      </c>
      <c r="E671" s="258">
        <f t="shared" si="62"/>
        <v>0.28364042420000002</v>
      </c>
      <c r="F671" s="258">
        <f t="shared" si="46"/>
        <v>0.28364042420000002</v>
      </c>
      <c r="G671" s="258"/>
      <c r="H671" s="258"/>
      <c r="I671" s="258"/>
      <c r="J671" s="258">
        <f t="shared" si="63"/>
        <v>0.30803847100000009</v>
      </c>
      <c r="K671" s="258">
        <f t="shared" si="63"/>
        <v>0.30283367500000002</v>
      </c>
      <c r="L671" s="258">
        <f t="shared" si="47"/>
        <v>0.30283367500000002</v>
      </c>
      <c r="M671" s="258"/>
      <c r="N671" s="258"/>
      <c r="O671" s="258"/>
      <c r="P671" s="258">
        <f t="shared" si="64"/>
        <v>0.33939277720000005</v>
      </c>
      <c r="Q671" s="258">
        <f t="shared" si="64"/>
        <v>0.34677718680000003</v>
      </c>
      <c r="R671" s="258">
        <f t="shared" si="48"/>
        <v>0.33939277720000005</v>
      </c>
      <c r="S671" s="258"/>
      <c r="T671" s="258">
        <f t="shared" si="65"/>
        <v>0.50563490464283212</v>
      </c>
      <c r="U671" s="258">
        <f t="shared" si="65"/>
        <v>0.49372602848918007</v>
      </c>
      <c r="V671" s="258">
        <f t="shared" si="65"/>
        <v>0.50070921805174007</v>
      </c>
      <c r="W671" s="258">
        <f t="shared" si="49"/>
        <v>0.49372602848918007</v>
      </c>
      <c r="X671" s="258"/>
      <c r="Y671" s="258"/>
      <c r="Z671" s="258"/>
      <c r="AA671" s="258"/>
    </row>
    <row r="672" spans="1:27" ht="14.25" hidden="1" customHeight="1">
      <c r="A672" s="125">
        <v>0.05</v>
      </c>
      <c r="B672" s="125">
        <v>0.15</v>
      </c>
      <c r="C672" s="125">
        <v>0.8</v>
      </c>
      <c r="D672" s="258">
        <f t="shared" si="62"/>
        <v>0.29549186260000004</v>
      </c>
      <c r="E672" s="258">
        <f t="shared" si="62"/>
        <v>0.28376675420000003</v>
      </c>
      <c r="F672" s="258">
        <f t="shared" ref="F672:F926" si="66">MIN(D672:E672)</f>
        <v>0.28376675420000003</v>
      </c>
      <c r="G672" s="258"/>
      <c r="H672" s="258"/>
      <c r="I672" s="258"/>
      <c r="J672" s="258">
        <f t="shared" si="63"/>
        <v>0.30790793000000005</v>
      </c>
      <c r="K672" s="258">
        <f t="shared" si="63"/>
        <v>0.30296000500000003</v>
      </c>
      <c r="L672" s="258">
        <f t="shared" ref="L672:L926" si="67">MIN(J672:K672)</f>
        <v>0.30296000500000003</v>
      </c>
      <c r="M672" s="258"/>
      <c r="N672" s="258"/>
      <c r="O672" s="258"/>
      <c r="P672" s="258">
        <f t="shared" si="64"/>
        <v>0.33939614600000001</v>
      </c>
      <c r="Q672" s="258">
        <f t="shared" si="64"/>
        <v>0.34677381800000001</v>
      </c>
      <c r="R672" s="258">
        <f t="shared" ref="R672:R926" si="68">MIN(P672:Q672)</f>
        <v>0.33939614600000001</v>
      </c>
      <c r="S672" s="258"/>
      <c r="T672" s="258">
        <f t="shared" si="65"/>
        <v>0.50546496471832003</v>
      </c>
      <c r="U672" s="258">
        <f t="shared" si="65"/>
        <v>0.49380857587998006</v>
      </c>
      <c r="V672" s="258">
        <f t="shared" si="65"/>
        <v>0.50079177285389997</v>
      </c>
      <c r="W672" s="258">
        <f t="shared" ref="W672:W926" si="69">MIN(T672:V672)</f>
        <v>0.49380857587998006</v>
      </c>
      <c r="X672" s="258"/>
      <c r="Y672" s="258"/>
      <c r="Z672" s="258"/>
      <c r="AA672" s="258"/>
    </row>
    <row r="673" spans="1:27" ht="14.25" hidden="1" customHeight="1">
      <c r="A673" s="125">
        <v>0.05</v>
      </c>
      <c r="B673" s="125">
        <v>0.16</v>
      </c>
      <c r="C673" s="125">
        <v>0.79</v>
      </c>
      <c r="D673" s="258">
        <f t="shared" si="62"/>
        <v>0.29535896344000001</v>
      </c>
      <c r="E673" s="258">
        <f t="shared" si="62"/>
        <v>0.28389308419999998</v>
      </c>
      <c r="F673" s="258">
        <f t="shared" si="66"/>
        <v>0.28389308419999998</v>
      </c>
      <c r="G673" s="258"/>
      <c r="H673" s="258"/>
      <c r="I673" s="258"/>
      <c r="J673" s="258">
        <f t="shared" si="63"/>
        <v>0.30777738900000007</v>
      </c>
      <c r="K673" s="258">
        <f t="shared" si="63"/>
        <v>0.30308633500000004</v>
      </c>
      <c r="L673" s="258">
        <f t="shared" si="67"/>
        <v>0.30308633500000004</v>
      </c>
      <c r="M673" s="258"/>
      <c r="N673" s="258"/>
      <c r="O673" s="258"/>
      <c r="P673" s="258">
        <f t="shared" si="64"/>
        <v>0.33939951480000002</v>
      </c>
      <c r="Q673" s="258">
        <f t="shared" si="64"/>
        <v>0.3467704492</v>
      </c>
      <c r="R673" s="258">
        <f t="shared" si="68"/>
        <v>0.33939951480000002</v>
      </c>
      <c r="S673" s="258"/>
      <c r="T673" s="258">
        <f t="shared" si="65"/>
        <v>0.50529502479380806</v>
      </c>
      <c r="U673" s="258">
        <f t="shared" si="65"/>
        <v>0.49389112327078011</v>
      </c>
      <c r="V673" s="258">
        <f t="shared" si="65"/>
        <v>0.50087432765605999</v>
      </c>
      <c r="W673" s="258">
        <f t="shared" si="69"/>
        <v>0.49389112327078011</v>
      </c>
      <c r="X673" s="258"/>
      <c r="Y673" s="258"/>
      <c r="Z673" s="258"/>
      <c r="AA673" s="258"/>
    </row>
    <row r="674" spans="1:27" ht="14.25" hidden="1" customHeight="1">
      <c r="A674" s="125">
        <v>0.05</v>
      </c>
      <c r="B674" s="125">
        <v>0.17</v>
      </c>
      <c r="C674" s="125">
        <v>0.78</v>
      </c>
      <c r="D674" s="258">
        <f t="shared" ref="D674:E737" si="70">$A674*B$157+$B674*B$158+$C674*B$159</f>
        <v>0.29522606428000003</v>
      </c>
      <c r="E674" s="258">
        <f t="shared" si="70"/>
        <v>0.28401941419999999</v>
      </c>
      <c r="F674" s="258">
        <f t="shared" si="66"/>
        <v>0.28401941419999999</v>
      </c>
      <c r="G674" s="258"/>
      <c r="H674" s="258"/>
      <c r="I674" s="258"/>
      <c r="J674" s="258">
        <f t="shared" ref="J674:K737" si="71">$A674*H$157+$B674*H$158+$C674*H$159</f>
        <v>0.30764684800000008</v>
      </c>
      <c r="K674" s="258">
        <f t="shared" si="71"/>
        <v>0.30321266499999999</v>
      </c>
      <c r="L674" s="258">
        <f t="shared" si="67"/>
        <v>0.30321266499999999</v>
      </c>
      <c r="M674" s="258"/>
      <c r="N674" s="258"/>
      <c r="O674" s="258"/>
      <c r="P674" s="258">
        <f t="shared" ref="P674:Q737" si="72">$A674*N$157+$B674*N$158+$C674*N$159</f>
        <v>0.33940288359999998</v>
      </c>
      <c r="Q674" s="258">
        <f t="shared" si="72"/>
        <v>0.34676708039999998</v>
      </c>
      <c r="R674" s="258">
        <f t="shared" si="68"/>
        <v>0.33940288359999998</v>
      </c>
      <c r="S674" s="258"/>
      <c r="T674" s="258">
        <f t="shared" ref="T674:V737" si="73">$A674*I$3+$B674*I$4+$C674*I$5</f>
        <v>0.50512508486929608</v>
      </c>
      <c r="U674" s="258">
        <f t="shared" si="73"/>
        <v>0.49397367066158004</v>
      </c>
      <c r="V674" s="258">
        <f t="shared" si="73"/>
        <v>0.50095688245822001</v>
      </c>
      <c r="W674" s="258">
        <f t="shared" si="69"/>
        <v>0.49397367066158004</v>
      </c>
      <c r="X674" s="258"/>
      <c r="Y674" s="258"/>
      <c r="Z674" s="258"/>
      <c r="AA674" s="258"/>
    </row>
    <row r="675" spans="1:27" ht="14.25" hidden="1" customHeight="1">
      <c r="A675" s="125">
        <v>0.05</v>
      </c>
      <c r="B675" s="125">
        <v>0.18</v>
      </c>
      <c r="C675" s="125">
        <v>0.77</v>
      </c>
      <c r="D675" s="258">
        <f t="shared" si="70"/>
        <v>0.29509316512</v>
      </c>
      <c r="E675" s="258">
        <f t="shared" si="70"/>
        <v>0.28414574419999999</v>
      </c>
      <c r="F675" s="258">
        <f t="shared" si="66"/>
        <v>0.28414574419999999</v>
      </c>
      <c r="G675" s="258"/>
      <c r="H675" s="258"/>
      <c r="I675" s="258"/>
      <c r="J675" s="258">
        <f t="shared" si="71"/>
        <v>0.3075163070000001</v>
      </c>
      <c r="K675" s="258">
        <f t="shared" si="71"/>
        <v>0.303338995</v>
      </c>
      <c r="L675" s="258">
        <f t="shared" si="67"/>
        <v>0.303338995</v>
      </c>
      <c r="M675" s="258"/>
      <c r="N675" s="258"/>
      <c r="O675" s="258"/>
      <c r="P675" s="258">
        <f t="shared" si="72"/>
        <v>0.3394062524</v>
      </c>
      <c r="Q675" s="258">
        <f t="shared" si="72"/>
        <v>0.34676371160000002</v>
      </c>
      <c r="R675" s="258">
        <f t="shared" si="68"/>
        <v>0.3394062524</v>
      </c>
      <c r="S675" s="258"/>
      <c r="T675" s="258">
        <f t="shared" si="73"/>
        <v>0.50495514494478411</v>
      </c>
      <c r="U675" s="258">
        <f t="shared" si="73"/>
        <v>0.49405621805238009</v>
      </c>
      <c r="V675" s="258">
        <f t="shared" si="73"/>
        <v>0.50103943726038003</v>
      </c>
      <c r="W675" s="258">
        <f t="shared" si="69"/>
        <v>0.49405621805238009</v>
      </c>
      <c r="X675" s="258"/>
      <c r="Y675" s="258"/>
      <c r="Z675" s="258"/>
      <c r="AA675" s="258"/>
    </row>
    <row r="676" spans="1:27" ht="14.25" hidden="1" customHeight="1">
      <c r="A676" s="125">
        <v>0.05</v>
      </c>
      <c r="B676" s="125">
        <v>0.19</v>
      </c>
      <c r="C676" s="125">
        <v>0.76</v>
      </c>
      <c r="D676" s="258">
        <f t="shared" si="70"/>
        <v>0.29496026596000002</v>
      </c>
      <c r="E676" s="258">
        <f t="shared" si="70"/>
        <v>0.2842720742</v>
      </c>
      <c r="F676" s="258">
        <f t="shared" si="66"/>
        <v>0.2842720742</v>
      </c>
      <c r="G676" s="258"/>
      <c r="H676" s="258"/>
      <c r="I676" s="258"/>
      <c r="J676" s="258">
        <f t="shared" si="71"/>
        <v>0.30738576600000006</v>
      </c>
      <c r="K676" s="258">
        <f t="shared" si="71"/>
        <v>0.30346532500000001</v>
      </c>
      <c r="L676" s="258">
        <f t="shared" si="67"/>
        <v>0.30346532500000001</v>
      </c>
      <c r="M676" s="258"/>
      <c r="N676" s="258"/>
      <c r="O676" s="258"/>
      <c r="P676" s="258">
        <f t="shared" si="72"/>
        <v>0.33940962119999996</v>
      </c>
      <c r="Q676" s="258">
        <f t="shared" si="72"/>
        <v>0.34676034280000001</v>
      </c>
      <c r="R676" s="258">
        <f t="shared" si="68"/>
        <v>0.33940962119999996</v>
      </c>
      <c r="S676" s="258"/>
      <c r="T676" s="258">
        <f t="shared" si="73"/>
        <v>0.50478520502027202</v>
      </c>
      <c r="U676" s="258">
        <f t="shared" si="73"/>
        <v>0.49413876544318003</v>
      </c>
      <c r="V676" s="258">
        <f t="shared" si="73"/>
        <v>0.50112199206254004</v>
      </c>
      <c r="W676" s="258">
        <f t="shared" si="69"/>
        <v>0.49413876544318003</v>
      </c>
      <c r="X676" s="258"/>
      <c r="Y676" s="258"/>
      <c r="Z676" s="258"/>
      <c r="AA676" s="258"/>
    </row>
    <row r="677" spans="1:27" ht="14.25" hidden="1" customHeight="1">
      <c r="A677" s="125">
        <v>0.05</v>
      </c>
      <c r="B677" s="125">
        <v>0.2</v>
      </c>
      <c r="C677" s="125">
        <v>0.75</v>
      </c>
      <c r="D677" s="258">
        <f t="shared" si="70"/>
        <v>0.29482736680000005</v>
      </c>
      <c r="E677" s="258">
        <f t="shared" si="70"/>
        <v>0.28439840420000001</v>
      </c>
      <c r="F677" s="258">
        <f t="shared" si="66"/>
        <v>0.28439840420000001</v>
      </c>
      <c r="G677" s="258"/>
      <c r="H677" s="258"/>
      <c r="I677" s="258"/>
      <c r="J677" s="258">
        <f t="shared" si="71"/>
        <v>0.30725522500000008</v>
      </c>
      <c r="K677" s="258">
        <f t="shared" si="71"/>
        <v>0.30359165500000002</v>
      </c>
      <c r="L677" s="258">
        <f t="shared" si="67"/>
        <v>0.30359165500000002</v>
      </c>
      <c r="M677" s="258"/>
      <c r="N677" s="258"/>
      <c r="O677" s="258"/>
      <c r="P677" s="258">
        <f t="shared" si="72"/>
        <v>0.33941298999999997</v>
      </c>
      <c r="Q677" s="258">
        <f t="shared" si="72"/>
        <v>0.346756974</v>
      </c>
      <c r="R677" s="258">
        <f t="shared" si="68"/>
        <v>0.33941298999999997</v>
      </c>
      <c r="S677" s="258"/>
      <c r="T677" s="258">
        <f t="shared" si="73"/>
        <v>0.50461526509576005</v>
      </c>
      <c r="U677" s="258">
        <f t="shared" si="73"/>
        <v>0.49422131283397996</v>
      </c>
      <c r="V677" s="258">
        <f t="shared" si="73"/>
        <v>0.50120454686469995</v>
      </c>
      <c r="W677" s="258">
        <f t="shared" si="69"/>
        <v>0.49422131283397996</v>
      </c>
      <c r="X677" s="258"/>
      <c r="Y677" s="258"/>
      <c r="Z677" s="258"/>
      <c r="AA677" s="258"/>
    </row>
    <row r="678" spans="1:27" ht="14.25" hidden="1" customHeight="1">
      <c r="A678" s="125">
        <v>0.05</v>
      </c>
      <c r="B678" s="125">
        <v>0.21</v>
      </c>
      <c r="C678" s="125">
        <v>0.74</v>
      </c>
      <c r="D678" s="258">
        <f t="shared" si="70"/>
        <v>0.29469446764000001</v>
      </c>
      <c r="E678" s="258">
        <f t="shared" si="70"/>
        <v>0.28452473420000002</v>
      </c>
      <c r="F678" s="258">
        <f t="shared" si="66"/>
        <v>0.28452473420000002</v>
      </c>
      <c r="G678" s="258"/>
      <c r="H678" s="258"/>
      <c r="I678" s="258"/>
      <c r="J678" s="258">
        <f t="shared" si="71"/>
        <v>0.30712468400000004</v>
      </c>
      <c r="K678" s="258">
        <f t="shared" si="71"/>
        <v>0.30371798500000002</v>
      </c>
      <c r="L678" s="258">
        <f t="shared" si="67"/>
        <v>0.30371798500000002</v>
      </c>
      <c r="M678" s="258"/>
      <c r="N678" s="258"/>
      <c r="O678" s="258"/>
      <c r="P678" s="258">
        <f t="shared" si="72"/>
        <v>0.33941635879999998</v>
      </c>
      <c r="Q678" s="258">
        <f t="shared" si="72"/>
        <v>0.34675360519999998</v>
      </c>
      <c r="R678" s="258">
        <f t="shared" si="68"/>
        <v>0.33941635879999998</v>
      </c>
      <c r="S678" s="258"/>
      <c r="T678" s="258">
        <f t="shared" si="73"/>
        <v>0.50444532517124807</v>
      </c>
      <c r="U678" s="258">
        <f t="shared" si="73"/>
        <v>0.49430386022478001</v>
      </c>
      <c r="V678" s="258">
        <f t="shared" si="73"/>
        <v>0.50128710166685997</v>
      </c>
      <c r="W678" s="258">
        <f t="shared" si="69"/>
        <v>0.49430386022478001</v>
      </c>
      <c r="X678" s="258"/>
      <c r="Y678" s="258"/>
      <c r="Z678" s="258"/>
      <c r="AA678" s="258"/>
    </row>
    <row r="679" spans="1:27" ht="14.25" hidden="1" customHeight="1">
      <c r="A679" s="125">
        <v>0.05</v>
      </c>
      <c r="B679" s="125">
        <v>0.22</v>
      </c>
      <c r="C679" s="125">
        <v>0.73</v>
      </c>
      <c r="D679" s="258">
        <f t="shared" si="70"/>
        <v>0.29456156848000004</v>
      </c>
      <c r="E679" s="258">
        <f t="shared" si="70"/>
        <v>0.28465106419999997</v>
      </c>
      <c r="F679" s="258">
        <f t="shared" si="66"/>
        <v>0.28465106419999997</v>
      </c>
      <c r="G679" s="258"/>
      <c r="H679" s="258"/>
      <c r="I679" s="258"/>
      <c r="J679" s="258">
        <f t="shared" si="71"/>
        <v>0.30699414300000005</v>
      </c>
      <c r="K679" s="258">
        <f t="shared" si="71"/>
        <v>0.30384431500000003</v>
      </c>
      <c r="L679" s="258">
        <f t="shared" si="67"/>
        <v>0.30384431500000003</v>
      </c>
      <c r="M679" s="258"/>
      <c r="N679" s="258"/>
      <c r="O679" s="258"/>
      <c r="P679" s="258">
        <f t="shared" si="72"/>
        <v>0.33941972759999994</v>
      </c>
      <c r="Q679" s="258">
        <f t="shared" si="72"/>
        <v>0.34675023639999997</v>
      </c>
      <c r="R679" s="258">
        <f t="shared" si="68"/>
        <v>0.33941972759999994</v>
      </c>
      <c r="S679" s="258"/>
      <c r="T679" s="258">
        <f t="shared" si="73"/>
        <v>0.5042753852467361</v>
      </c>
      <c r="U679" s="258">
        <f t="shared" si="73"/>
        <v>0.49438640761558</v>
      </c>
      <c r="V679" s="258">
        <f t="shared" si="73"/>
        <v>0.50136965646901999</v>
      </c>
      <c r="W679" s="258">
        <f t="shared" si="69"/>
        <v>0.49438640761558</v>
      </c>
      <c r="X679" s="258"/>
      <c r="Y679" s="258"/>
      <c r="Z679" s="258"/>
      <c r="AA679" s="258"/>
    </row>
    <row r="680" spans="1:27" ht="14.25" hidden="1" customHeight="1">
      <c r="A680" s="125">
        <v>0.05</v>
      </c>
      <c r="B680" s="125">
        <v>0.23</v>
      </c>
      <c r="C680" s="125">
        <v>0.72</v>
      </c>
      <c r="D680" s="258">
        <f t="shared" si="70"/>
        <v>0.29442866932</v>
      </c>
      <c r="E680" s="258">
        <f t="shared" si="70"/>
        <v>0.28477739419999998</v>
      </c>
      <c r="F680" s="258">
        <f t="shared" si="66"/>
        <v>0.28477739419999998</v>
      </c>
      <c r="G680" s="258"/>
      <c r="H680" s="258"/>
      <c r="I680" s="258"/>
      <c r="J680" s="258">
        <f t="shared" si="71"/>
        <v>0.30686360200000007</v>
      </c>
      <c r="K680" s="258">
        <f t="shared" si="71"/>
        <v>0.30397064500000004</v>
      </c>
      <c r="L680" s="258">
        <f t="shared" si="67"/>
        <v>0.30397064500000004</v>
      </c>
      <c r="M680" s="258"/>
      <c r="N680" s="258"/>
      <c r="O680" s="258"/>
      <c r="P680" s="258">
        <f t="shared" si="72"/>
        <v>0.33942309639999996</v>
      </c>
      <c r="Q680" s="258">
        <f t="shared" si="72"/>
        <v>0.34674686760000001</v>
      </c>
      <c r="R680" s="258">
        <f t="shared" si="68"/>
        <v>0.33942309639999996</v>
      </c>
      <c r="S680" s="258"/>
      <c r="T680" s="258">
        <f t="shared" si="73"/>
        <v>0.50410544532222401</v>
      </c>
      <c r="U680" s="258">
        <f t="shared" si="73"/>
        <v>0.49446895500638</v>
      </c>
      <c r="V680" s="258">
        <f t="shared" si="73"/>
        <v>0.50145221127117989</v>
      </c>
      <c r="W680" s="258">
        <f t="shared" si="69"/>
        <v>0.49446895500638</v>
      </c>
      <c r="X680" s="258"/>
      <c r="Y680" s="258"/>
      <c r="Z680" s="258"/>
      <c r="AA680" s="258"/>
    </row>
    <row r="681" spans="1:27" ht="14.25" hidden="1" customHeight="1">
      <c r="A681" s="125">
        <v>0.05</v>
      </c>
      <c r="B681" s="125">
        <v>0.24</v>
      </c>
      <c r="C681" s="125">
        <v>0.71</v>
      </c>
      <c r="D681" s="258">
        <f t="shared" si="70"/>
        <v>0.29429577016000003</v>
      </c>
      <c r="E681" s="258">
        <f t="shared" si="70"/>
        <v>0.28490372419999999</v>
      </c>
      <c r="F681" s="258">
        <f t="shared" si="66"/>
        <v>0.28490372419999999</v>
      </c>
      <c r="G681" s="258"/>
      <c r="H681" s="258"/>
      <c r="I681" s="258"/>
      <c r="J681" s="258">
        <f t="shared" si="71"/>
        <v>0.30673306100000008</v>
      </c>
      <c r="K681" s="258">
        <f t="shared" si="71"/>
        <v>0.30409697499999999</v>
      </c>
      <c r="L681" s="258">
        <f t="shared" si="67"/>
        <v>0.30409697499999999</v>
      </c>
      <c r="M681" s="258"/>
      <c r="N681" s="258"/>
      <c r="O681" s="258"/>
      <c r="P681" s="258">
        <f t="shared" si="72"/>
        <v>0.33942646519999997</v>
      </c>
      <c r="Q681" s="258">
        <f t="shared" si="72"/>
        <v>0.34674349879999999</v>
      </c>
      <c r="R681" s="258">
        <f t="shared" si="68"/>
        <v>0.33942646519999997</v>
      </c>
      <c r="S681" s="258"/>
      <c r="T681" s="258">
        <f t="shared" si="73"/>
        <v>0.50393550539771204</v>
      </c>
      <c r="U681" s="258">
        <f t="shared" si="73"/>
        <v>0.49455150239717999</v>
      </c>
      <c r="V681" s="258">
        <f t="shared" si="73"/>
        <v>0.50153476607333991</v>
      </c>
      <c r="W681" s="258">
        <f t="shared" si="69"/>
        <v>0.49455150239717999</v>
      </c>
      <c r="X681" s="258"/>
      <c r="Y681" s="258"/>
      <c r="Z681" s="258"/>
      <c r="AA681" s="258"/>
    </row>
    <row r="682" spans="1:27" ht="14.25" hidden="1" customHeight="1">
      <c r="A682" s="125">
        <v>0.05</v>
      </c>
      <c r="B682" s="125">
        <v>0.25</v>
      </c>
      <c r="C682" s="125">
        <v>0.7</v>
      </c>
      <c r="D682" s="258">
        <f t="shared" si="70"/>
        <v>0.29416287099999999</v>
      </c>
      <c r="E682" s="258">
        <f t="shared" si="70"/>
        <v>0.28503005419999999</v>
      </c>
      <c r="F682" s="258">
        <f t="shared" si="66"/>
        <v>0.28503005419999999</v>
      </c>
      <c r="G682" s="258"/>
      <c r="H682" s="258"/>
      <c r="I682" s="258"/>
      <c r="J682" s="258">
        <f t="shared" si="71"/>
        <v>0.30660252000000005</v>
      </c>
      <c r="K682" s="258">
        <f t="shared" si="71"/>
        <v>0.30422330500000005</v>
      </c>
      <c r="L682" s="258">
        <f t="shared" si="67"/>
        <v>0.30422330500000005</v>
      </c>
      <c r="M682" s="258"/>
      <c r="N682" s="258"/>
      <c r="O682" s="258"/>
      <c r="P682" s="258">
        <f t="shared" si="72"/>
        <v>0.33942983399999993</v>
      </c>
      <c r="Q682" s="258">
        <f t="shared" si="72"/>
        <v>0.34674012999999998</v>
      </c>
      <c r="R682" s="258">
        <f t="shared" si="68"/>
        <v>0.33942983399999993</v>
      </c>
      <c r="S682" s="258"/>
      <c r="T682" s="258">
        <f t="shared" si="73"/>
        <v>0.50376556547320006</v>
      </c>
      <c r="U682" s="258">
        <f t="shared" si="73"/>
        <v>0.49463404978797998</v>
      </c>
      <c r="V682" s="258">
        <f t="shared" si="73"/>
        <v>0.50161732087549993</v>
      </c>
      <c r="W682" s="258">
        <f t="shared" si="69"/>
        <v>0.49463404978797998</v>
      </c>
      <c r="X682" s="258"/>
      <c r="Y682" s="258"/>
      <c r="Z682" s="258"/>
      <c r="AA682" s="258"/>
    </row>
    <row r="683" spans="1:27" ht="14.25" hidden="1" customHeight="1">
      <c r="A683" s="125">
        <v>0.05</v>
      </c>
      <c r="B683" s="125">
        <v>0.26</v>
      </c>
      <c r="C683" s="125">
        <v>0.69</v>
      </c>
      <c r="D683" s="258">
        <f t="shared" si="70"/>
        <v>0.29402997184000002</v>
      </c>
      <c r="E683" s="258">
        <f t="shared" si="70"/>
        <v>0.2851563842</v>
      </c>
      <c r="F683" s="258">
        <f t="shared" si="66"/>
        <v>0.2851563842</v>
      </c>
      <c r="G683" s="258"/>
      <c r="H683" s="258"/>
      <c r="I683" s="258"/>
      <c r="J683" s="258">
        <f t="shared" si="71"/>
        <v>0.30647197900000006</v>
      </c>
      <c r="K683" s="258">
        <f t="shared" si="71"/>
        <v>0.30434963500000001</v>
      </c>
      <c r="L683" s="258">
        <f t="shared" si="67"/>
        <v>0.30434963500000001</v>
      </c>
      <c r="M683" s="258"/>
      <c r="N683" s="258"/>
      <c r="O683" s="258"/>
      <c r="P683" s="258">
        <f t="shared" si="72"/>
        <v>0.3394332028</v>
      </c>
      <c r="Q683" s="258">
        <f t="shared" si="72"/>
        <v>0.34673676119999997</v>
      </c>
      <c r="R683" s="258">
        <f t="shared" si="68"/>
        <v>0.3394332028</v>
      </c>
      <c r="S683" s="258"/>
      <c r="T683" s="258">
        <f t="shared" si="73"/>
        <v>0.50359562554868798</v>
      </c>
      <c r="U683" s="258">
        <f t="shared" si="73"/>
        <v>0.49471659717877997</v>
      </c>
      <c r="V683" s="258">
        <f t="shared" si="73"/>
        <v>0.50169987567765995</v>
      </c>
      <c r="W683" s="258">
        <f t="shared" si="69"/>
        <v>0.49471659717877997</v>
      </c>
      <c r="X683" s="258"/>
      <c r="Y683" s="258"/>
      <c r="Z683" s="258"/>
      <c r="AA683" s="258"/>
    </row>
    <row r="684" spans="1:27" ht="14.25" hidden="1" customHeight="1">
      <c r="A684" s="125">
        <v>0.05</v>
      </c>
      <c r="B684" s="125">
        <v>0.27</v>
      </c>
      <c r="C684" s="125">
        <v>0.68</v>
      </c>
      <c r="D684" s="258">
        <f t="shared" si="70"/>
        <v>0.29389707268000004</v>
      </c>
      <c r="E684" s="258">
        <f t="shared" si="70"/>
        <v>0.28528271420000001</v>
      </c>
      <c r="F684" s="258">
        <f t="shared" si="66"/>
        <v>0.28528271420000001</v>
      </c>
      <c r="G684" s="258"/>
      <c r="H684" s="258"/>
      <c r="I684" s="258"/>
      <c r="J684" s="258">
        <f t="shared" si="71"/>
        <v>0.30634143800000008</v>
      </c>
      <c r="K684" s="258">
        <f t="shared" si="71"/>
        <v>0.30447596500000007</v>
      </c>
      <c r="L684" s="258">
        <f t="shared" si="67"/>
        <v>0.30447596500000007</v>
      </c>
      <c r="M684" s="258"/>
      <c r="N684" s="258"/>
      <c r="O684" s="258"/>
      <c r="P684" s="258">
        <f t="shared" si="72"/>
        <v>0.33943657160000001</v>
      </c>
      <c r="Q684" s="258">
        <f t="shared" si="72"/>
        <v>0.34673339240000001</v>
      </c>
      <c r="R684" s="258">
        <f t="shared" si="68"/>
        <v>0.33943657160000001</v>
      </c>
      <c r="S684" s="258"/>
      <c r="T684" s="258">
        <f t="shared" si="73"/>
        <v>0.50342568562417611</v>
      </c>
      <c r="U684" s="258">
        <f t="shared" si="73"/>
        <v>0.49479914456958007</v>
      </c>
      <c r="V684" s="258">
        <f t="shared" si="73"/>
        <v>0.50178243047981996</v>
      </c>
      <c r="W684" s="258">
        <f t="shared" si="69"/>
        <v>0.49479914456958007</v>
      </c>
      <c r="X684" s="258"/>
      <c r="Y684" s="258"/>
      <c r="Z684" s="258"/>
      <c r="AA684" s="258"/>
    </row>
    <row r="685" spans="1:27" ht="14.25" hidden="1" customHeight="1">
      <c r="A685" s="125">
        <v>0.05</v>
      </c>
      <c r="B685" s="125">
        <v>0.28000000000000003</v>
      </c>
      <c r="C685" s="125">
        <v>0.67</v>
      </c>
      <c r="D685" s="258">
        <f t="shared" si="70"/>
        <v>0.29376417352000006</v>
      </c>
      <c r="E685" s="258">
        <f t="shared" si="70"/>
        <v>0.28540904420000002</v>
      </c>
      <c r="F685" s="258">
        <f t="shared" si="66"/>
        <v>0.28540904420000002</v>
      </c>
      <c r="G685" s="258"/>
      <c r="H685" s="258"/>
      <c r="I685" s="258"/>
      <c r="J685" s="258">
        <f t="shared" si="71"/>
        <v>0.30621089700000004</v>
      </c>
      <c r="K685" s="258">
        <f t="shared" si="71"/>
        <v>0.30460229500000002</v>
      </c>
      <c r="L685" s="258">
        <f t="shared" si="67"/>
        <v>0.30460229500000002</v>
      </c>
      <c r="M685" s="258"/>
      <c r="N685" s="258"/>
      <c r="O685" s="258"/>
      <c r="P685" s="258">
        <f t="shared" si="72"/>
        <v>0.33943994040000003</v>
      </c>
      <c r="Q685" s="258">
        <f t="shared" si="72"/>
        <v>0.34673002360000005</v>
      </c>
      <c r="R685" s="258">
        <f t="shared" si="68"/>
        <v>0.33943994040000003</v>
      </c>
      <c r="S685" s="258"/>
      <c r="T685" s="258">
        <f t="shared" si="73"/>
        <v>0.50325574569966403</v>
      </c>
      <c r="U685" s="258">
        <f t="shared" si="73"/>
        <v>0.49488169196038001</v>
      </c>
      <c r="V685" s="258">
        <f t="shared" si="73"/>
        <v>0.50186498528197998</v>
      </c>
      <c r="W685" s="258">
        <f t="shared" si="69"/>
        <v>0.49488169196038001</v>
      </c>
      <c r="X685" s="258"/>
      <c r="Y685" s="258"/>
      <c r="Z685" s="258"/>
      <c r="AA685" s="258"/>
    </row>
    <row r="686" spans="1:27" ht="14.25" hidden="1" customHeight="1">
      <c r="A686" s="125">
        <v>0.05</v>
      </c>
      <c r="B686" s="125">
        <v>0.28999999999999998</v>
      </c>
      <c r="C686" s="125">
        <v>0.66</v>
      </c>
      <c r="D686" s="258">
        <f t="shared" si="70"/>
        <v>0.29363127436000003</v>
      </c>
      <c r="E686" s="258">
        <f t="shared" si="70"/>
        <v>0.28553537419999997</v>
      </c>
      <c r="F686" s="258">
        <f t="shared" si="66"/>
        <v>0.28553537419999997</v>
      </c>
      <c r="G686" s="258"/>
      <c r="H686" s="258"/>
      <c r="I686" s="258"/>
      <c r="J686" s="258">
        <f t="shared" si="71"/>
        <v>0.30608035600000005</v>
      </c>
      <c r="K686" s="258">
        <f t="shared" si="71"/>
        <v>0.30472862500000003</v>
      </c>
      <c r="L686" s="258">
        <f t="shared" si="67"/>
        <v>0.30472862500000003</v>
      </c>
      <c r="M686" s="258"/>
      <c r="N686" s="258"/>
      <c r="O686" s="258"/>
      <c r="P686" s="258">
        <f t="shared" si="72"/>
        <v>0.33944330919999999</v>
      </c>
      <c r="Q686" s="258">
        <f t="shared" si="72"/>
        <v>0.34672665479999998</v>
      </c>
      <c r="R686" s="258">
        <f t="shared" si="68"/>
        <v>0.33944330919999999</v>
      </c>
      <c r="S686" s="258"/>
      <c r="T686" s="258">
        <f t="shared" si="73"/>
        <v>0.50308580577515205</v>
      </c>
      <c r="U686" s="258">
        <f t="shared" si="73"/>
        <v>0.49496423935118006</v>
      </c>
      <c r="V686" s="258">
        <f t="shared" si="73"/>
        <v>0.50194754008414</v>
      </c>
      <c r="W686" s="258">
        <f t="shared" si="69"/>
        <v>0.49496423935118006</v>
      </c>
      <c r="X686" s="258"/>
      <c r="Y686" s="258"/>
      <c r="Z686" s="258"/>
      <c r="AA686" s="258"/>
    </row>
    <row r="687" spans="1:27" ht="14.25" hidden="1" customHeight="1">
      <c r="A687" s="125">
        <v>0.05</v>
      </c>
      <c r="B687" s="125">
        <v>0.3</v>
      </c>
      <c r="C687" s="125">
        <v>0.65</v>
      </c>
      <c r="D687" s="258">
        <f t="shared" si="70"/>
        <v>0.29349837520000005</v>
      </c>
      <c r="E687" s="258">
        <f t="shared" si="70"/>
        <v>0.28566170420000003</v>
      </c>
      <c r="F687" s="258">
        <f t="shared" si="66"/>
        <v>0.28566170420000003</v>
      </c>
      <c r="G687" s="258"/>
      <c r="H687" s="258"/>
      <c r="I687" s="258"/>
      <c r="J687" s="258">
        <f t="shared" si="71"/>
        <v>0.30594981500000007</v>
      </c>
      <c r="K687" s="258">
        <f t="shared" si="71"/>
        <v>0.30485495500000004</v>
      </c>
      <c r="L687" s="258">
        <f t="shared" si="67"/>
        <v>0.30485495500000004</v>
      </c>
      <c r="M687" s="258"/>
      <c r="N687" s="258"/>
      <c r="O687" s="258"/>
      <c r="P687" s="258">
        <f t="shared" si="72"/>
        <v>0.339446678</v>
      </c>
      <c r="Q687" s="258">
        <f t="shared" si="72"/>
        <v>0.34672328600000002</v>
      </c>
      <c r="R687" s="258">
        <f t="shared" si="68"/>
        <v>0.339446678</v>
      </c>
      <c r="S687" s="258"/>
      <c r="T687" s="258">
        <f t="shared" si="73"/>
        <v>0.50291586585064008</v>
      </c>
      <c r="U687" s="258">
        <f t="shared" si="73"/>
        <v>0.49504678674197999</v>
      </c>
      <c r="V687" s="258">
        <f t="shared" si="73"/>
        <v>0.5020300948862999</v>
      </c>
      <c r="W687" s="258">
        <f t="shared" si="69"/>
        <v>0.49504678674197999</v>
      </c>
      <c r="X687" s="258"/>
      <c r="Y687" s="258"/>
      <c r="Z687" s="258"/>
      <c r="AA687" s="258"/>
    </row>
    <row r="688" spans="1:27" ht="14.25" hidden="1" customHeight="1">
      <c r="A688" s="125">
        <v>0.05</v>
      </c>
      <c r="B688" s="125">
        <v>0.31</v>
      </c>
      <c r="C688" s="125">
        <v>0.64</v>
      </c>
      <c r="D688" s="258">
        <f t="shared" si="70"/>
        <v>0.29336547604000002</v>
      </c>
      <c r="E688" s="258">
        <f t="shared" si="70"/>
        <v>0.28578803419999999</v>
      </c>
      <c r="F688" s="258">
        <f t="shared" si="66"/>
        <v>0.28578803419999999</v>
      </c>
      <c r="G688" s="258"/>
      <c r="H688" s="258"/>
      <c r="I688" s="258"/>
      <c r="J688" s="258">
        <f t="shared" si="71"/>
        <v>0.30581927400000009</v>
      </c>
      <c r="K688" s="258">
        <f t="shared" si="71"/>
        <v>0.30498128499999999</v>
      </c>
      <c r="L688" s="258">
        <f t="shared" si="67"/>
        <v>0.30498128499999999</v>
      </c>
      <c r="M688" s="258"/>
      <c r="N688" s="258"/>
      <c r="O688" s="258"/>
      <c r="P688" s="258">
        <f t="shared" si="72"/>
        <v>0.33945004680000002</v>
      </c>
      <c r="Q688" s="258">
        <f t="shared" si="72"/>
        <v>0.34671991720000001</v>
      </c>
      <c r="R688" s="258">
        <f t="shared" si="68"/>
        <v>0.33945004680000002</v>
      </c>
      <c r="S688" s="258"/>
      <c r="T688" s="258">
        <f t="shared" si="73"/>
        <v>0.5027459259261281</v>
      </c>
      <c r="U688" s="258">
        <f t="shared" si="73"/>
        <v>0.49512933413278004</v>
      </c>
      <c r="V688" s="258">
        <f t="shared" si="73"/>
        <v>0.50211264968846003</v>
      </c>
      <c r="W688" s="258">
        <f t="shared" si="69"/>
        <v>0.49512933413278004</v>
      </c>
      <c r="X688" s="258"/>
      <c r="Y688" s="258"/>
      <c r="Z688" s="258"/>
      <c r="AA688" s="258"/>
    </row>
    <row r="689" spans="1:27" ht="14.25" hidden="1" customHeight="1">
      <c r="A689" s="125">
        <v>0.05</v>
      </c>
      <c r="B689" s="125">
        <v>0.32</v>
      </c>
      <c r="C689" s="125">
        <v>0.63</v>
      </c>
      <c r="D689" s="258">
        <f t="shared" si="70"/>
        <v>0.29323257688000004</v>
      </c>
      <c r="E689" s="258">
        <f t="shared" si="70"/>
        <v>0.28591436420000005</v>
      </c>
      <c r="F689" s="258">
        <f t="shared" si="66"/>
        <v>0.28591436420000005</v>
      </c>
      <c r="G689" s="258"/>
      <c r="H689" s="258"/>
      <c r="I689" s="258"/>
      <c r="J689" s="258">
        <f t="shared" si="71"/>
        <v>0.3056887330000001</v>
      </c>
      <c r="K689" s="258">
        <f t="shared" si="71"/>
        <v>0.30510761500000005</v>
      </c>
      <c r="L689" s="258">
        <f t="shared" si="67"/>
        <v>0.30510761500000005</v>
      </c>
      <c r="M689" s="258"/>
      <c r="N689" s="258"/>
      <c r="O689" s="258"/>
      <c r="P689" s="258">
        <f t="shared" si="72"/>
        <v>0.33945341559999997</v>
      </c>
      <c r="Q689" s="258">
        <f t="shared" si="72"/>
        <v>0.34671654839999999</v>
      </c>
      <c r="R689" s="258">
        <f t="shared" si="68"/>
        <v>0.33945341559999997</v>
      </c>
      <c r="S689" s="258"/>
      <c r="T689" s="258">
        <f t="shared" si="73"/>
        <v>0.50257598600161602</v>
      </c>
      <c r="U689" s="258">
        <f t="shared" si="73"/>
        <v>0.49521188152358003</v>
      </c>
      <c r="V689" s="258">
        <f t="shared" si="73"/>
        <v>0.50219520449061994</v>
      </c>
      <c r="W689" s="258">
        <f t="shared" si="69"/>
        <v>0.49521188152358003</v>
      </c>
      <c r="X689" s="258"/>
      <c r="Y689" s="258"/>
      <c r="Z689" s="258"/>
      <c r="AA689" s="258"/>
    </row>
    <row r="690" spans="1:27" ht="14.25" hidden="1" customHeight="1">
      <c r="A690" s="125">
        <v>0.05</v>
      </c>
      <c r="B690" s="125">
        <v>0.33</v>
      </c>
      <c r="C690" s="125">
        <v>0.62</v>
      </c>
      <c r="D690" s="258">
        <f t="shared" si="70"/>
        <v>0.29309967772000001</v>
      </c>
      <c r="E690" s="258">
        <f t="shared" si="70"/>
        <v>0.2860406942</v>
      </c>
      <c r="F690" s="258">
        <f t="shared" si="66"/>
        <v>0.2860406942</v>
      </c>
      <c r="G690" s="258"/>
      <c r="H690" s="258"/>
      <c r="I690" s="258"/>
      <c r="J690" s="258">
        <f t="shared" si="71"/>
        <v>0.30555819200000006</v>
      </c>
      <c r="K690" s="258">
        <f t="shared" si="71"/>
        <v>0.30523394500000001</v>
      </c>
      <c r="L690" s="258">
        <f t="shared" si="67"/>
        <v>0.30523394500000001</v>
      </c>
      <c r="M690" s="258"/>
      <c r="N690" s="258"/>
      <c r="O690" s="258"/>
      <c r="P690" s="258">
        <f t="shared" si="72"/>
        <v>0.33945678440000004</v>
      </c>
      <c r="Q690" s="258">
        <f t="shared" si="72"/>
        <v>0.34671317960000003</v>
      </c>
      <c r="R690" s="258">
        <f t="shared" si="68"/>
        <v>0.33945678440000004</v>
      </c>
      <c r="S690" s="258"/>
      <c r="T690" s="258">
        <f t="shared" si="73"/>
        <v>0.50240604607710404</v>
      </c>
      <c r="U690" s="258">
        <f t="shared" si="73"/>
        <v>0.49529442891438002</v>
      </c>
      <c r="V690" s="258">
        <f t="shared" si="73"/>
        <v>0.50227775929278007</v>
      </c>
      <c r="W690" s="258">
        <f t="shared" si="69"/>
        <v>0.49529442891438002</v>
      </c>
      <c r="X690" s="258"/>
      <c r="Y690" s="258"/>
      <c r="Z690" s="258"/>
      <c r="AA690" s="258"/>
    </row>
    <row r="691" spans="1:27" ht="14.25" hidden="1" customHeight="1">
      <c r="A691" s="125">
        <v>0.05</v>
      </c>
      <c r="B691" s="125">
        <v>0.34</v>
      </c>
      <c r="C691" s="125">
        <v>0.61</v>
      </c>
      <c r="D691" s="258">
        <f t="shared" si="70"/>
        <v>0.29296677856000003</v>
      </c>
      <c r="E691" s="258">
        <f t="shared" si="70"/>
        <v>0.28616702420000001</v>
      </c>
      <c r="F691" s="258">
        <f t="shared" si="66"/>
        <v>0.28616702420000001</v>
      </c>
      <c r="G691" s="258"/>
      <c r="H691" s="258"/>
      <c r="I691" s="258"/>
      <c r="J691" s="258">
        <f t="shared" si="71"/>
        <v>0.30542765100000002</v>
      </c>
      <c r="K691" s="258">
        <f t="shared" si="71"/>
        <v>0.30536027500000001</v>
      </c>
      <c r="L691" s="258">
        <f t="shared" si="67"/>
        <v>0.30536027500000001</v>
      </c>
      <c r="M691" s="258"/>
      <c r="N691" s="258"/>
      <c r="O691" s="258"/>
      <c r="P691" s="258">
        <f t="shared" si="72"/>
        <v>0.3394601532</v>
      </c>
      <c r="Q691" s="258">
        <f t="shared" si="72"/>
        <v>0.34670981080000002</v>
      </c>
      <c r="R691" s="258">
        <f t="shared" si="68"/>
        <v>0.3394601532</v>
      </c>
      <c r="S691" s="258"/>
      <c r="T691" s="258">
        <f t="shared" si="73"/>
        <v>0.50223610615259207</v>
      </c>
      <c r="U691" s="258">
        <f t="shared" si="73"/>
        <v>0.49537697630518002</v>
      </c>
      <c r="V691" s="258">
        <f t="shared" si="73"/>
        <v>0.50236031409493997</v>
      </c>
      <c r="W691" s="258">
        <f t="shared" si="69"/>
        <v>0.49537697630518002</v>
      </c>
      <c r="X691" s="258"/>
      <c r="Y691" s="258"/>
      <c r="Z691" s="258"/>
      <c r="AA691" s="258"/>
    </row>
    <row r="692" spans="1:27" ht="14.25" hidden="1" customHeight="1">
      <c r="A692" s="125">
        <v>0.05</v>
      </c>
      <c r="B692" s="125">
        <v>0.35</v>
      </c>
      <c r="C692" s="125">
        <v>0.6</v>
      </c>
      <c r="D692" s="258">
        <f t="shared" si="70"/>
        <v>0.2928338794</v>
      </c>
      <c r="E692" s="258">
        <f t="shared" si="70"/>
        <v>0.28629335420000002</v>
      </c>
      <c r="F692" s="258">
        <f t="shared" si="66"/>
        <v>0.28629335420000002</v>
      </c>
      <c r="G692" s="258"/>
      <c r="H692" s="258"/>
      <c r="I692" s="258"/>
      <c r="J692" s="258">
        <f t="shared" si="71"/>
        <v>0.30529711000000004</v>
      </c>
      <c r="K692" s="258">
        <f t="shared" si="71"/>
        <v>0.30548660500000002</v>
      </c>
      <c r="L692" s="258">
        <f t="shared" si="67"/>
        <v>0.30529711000000004</v>
      </c>
      <c r="M692" s="258"/>
      <c r="N692" s="258"/>
      <c r="O692" s="258"/>
      <c r="P692" s="258">
        <f t="shared" si="72"/>
        <v>0.33946352199999996</v>
      </c>
      <c r="Q692" s="258">
        <f t="shared" si="72"/>
        <v>0.346706442</v>
      </c>
      <c r="R692" s="258">
        <f t="shared" si="68"/>
        <v>0.33946352199999996</v>
      </c>
      <c r="S692" s="258"/>
      <c r="T692" s="258">
        <f t="shared" si="73"/>
        <v>0.50206616622808009</v>
      </c>
      <c r="U692" s="258">
        <f t="shared" si="73"/>
        <v>0.49545952369598001</v>
      </c>
      <c r="V692" s="258">
        <f t="shared" si="73"/>
        <v>0.50244286889709999</v>
      </c>
      <c r="W692" s="258">
        <f t="shared" si="69"/>
        <v>0.49545952369598001</v>
      </c>
      <c r="X692" s="258"/>
      <c r="Y692" s="258"/>
      <c r="Z692" s="258"/>
      <c r="AA692" s="258"/>
    </row>
    <row r="693" spans="1:27" ht="14.25" hidden="1" customHeight="1">
      <c r="A693" s="125">
        <v>0.05</v>
      </c>
      <c r="B693" s="125">
        <v>0.36</v>
      </c>
      <c r="C693" s="125">
        <v>0.59</v>
      </c>
      <c r="D693" s="258">
        <f t="shared" si="70"/>
        <v>0.29270098024000002</v>
      </c>
      <c r="E693" s="258">
        <f t="shared" si="70"/>
        <v>0.28641968419999997</v>
      </c>
      <c r="F693" s="258">
        <f t="shared" si="66"/>
        <v>0.28641968419999997</v>
      </c>
      <c r="G693" s="258"/>
      <c r="H693" s="258"/>
      <c r="I693" s="258"/>
      <c r="J693" s="258">
        <f t="shared" si="71"/>
        <v>0.30516656900000005</v>
      </c>
      <c r="K693" s="258">
        <f t="shared" si="71"/>
        <v>0.30561293499999997</v>
      </c>
      <c r="L693" s="258">
        <f t="shared" si="67"/>
        <v>0.30516656900000005</v>
      </c>
      <c r="M693" s="258"/>
      <c r="N693" s="258"/>
      <c r="O693" s="258"/>
      <c r="P693" s="258">
        <f t="shared" si="72"/>
        <v>0.33946689080000003</v>
      </c>
      <c r="Q693" s="258">
        <f t="shared" si="72"/>
        <v>0.34670307320000004</v>
      </c>
      <c r="R693" s="258">
        <f t="shared" si="68"/>
        <v>0.33946689080000003</v>
      </c>
      <c r="S693" s="258"/>
      <c r="T693" s="258">
        <f t="shared" si="73"/>
        <v>0.501896226303568</v>
      </c>
      <c r="U693" s="258">
        <f t="shared" si="73"/>
        <v>0.49554207108678</v>
      </c>
      <c r="V693" s="258">
        <f t="shared" si="73"/>
        <v>0.50252542369926001</v>
      </c>
      <c r="W693" s="258">
        <f t="shared" si="69"/>
        <v>0.49554207108678</v>
      </c>
      <c r="X693" s="258"/>
      <c r="Y693" s="258"/>
      <c r="Z693" s="258"/>
      <c r="AA693" s="258"/>
    </row>
    <row r="694" spans="1:27" ht="14.25" hidden="1" customHeight="1">
      <c r="A694" s="125">
        <v>0.05</v>
      </c>
      <c r="B694" s="125">
        <v>0.37</v>
      </c>
      <c r="C694" s="125">
        <v>0.57999999999999996</v>
      </c>
      <c r="D694" s="258">
        <f t="shared" si="70"/>
        <v>0.29256808107999999</v>
      </c>
      <c r="E694" s="258">
        <f t="shared" si="70"/>
        <v>0.28654601420000003</v>
      </c>
      <c r="F694" s="258">
        <f t="shared" si="66"/>
        <v>0.28654601420000003</v>
      </c>
      <c r="G694" s="258"/>
      <c r="H694" s="258"/>
      <c r="I694" s="258"/>
      <c r="J694" s="258">
        <f t="shared" si="71"/>
        <v>0.30503602800000007</v>
      </c>
      <c r="K694" s="258">
        <f t="shared" si="71"/>
        <v>0.30573926500000004</v>
      </c>
      <c r="L694" s="258">
        <f t="shared" si="67"/>
        <v>0.30503602800000007</v>
      </c>
      <c r="M694" s="258"/>
      <c r="N694" s="258"/>
      <c r="O694" s="258"/>
      <c r="P694" s="258">
        <f t="shared" si="72"/>
        <v>0.33947025959999999</v>
      </c>
      <c r="Q694" s="258">
        <f t="shared" si="72"/>
        <v>0.34669970439999998</v>
      </c>
      <c r="R694" s="258">
        <f t="shared" si="68"/>
        <v>0.33947025959999999</v>
      </c>
      <c r="S694" s="258"/>
      <c r="T694" s="258">
        <f t="shared" si="73"/>
        <v>0.50172628637905603</v>
      </c>
      <c r="U694" s="258">
        <f t="shared" si="73"/>
        <v>0.49562461847757999</v>
      </c>
      <c r="V694" s="258">
        <f t="shared" si="73"/>
        <v>0.50260797850141992</v>
      </c>
      <c r="W694" s="258">
        <f t="shared" si="69"/>
        <v>0.49562461847757999</v>
      </c>
      <c r="X694" s="258"/>
      <c r="Y694" s="258"/>
      <c r="Z694" s="258"/>
      <c r="AA694" s="258"/>
    </row>
    <row r="695" spans="1:27" ht="14.25" hidden="1" customHeight="1">
      <c r="A695" s="125">
        <v>0.05</v>
      </c>
      <c r="B695" s="125">
        <v>0.38</v>
      </c>
      <c r="C695" s="125">
        <v>0.56999999999999995</v>
      </c>
      <c r="D695" s="258">
        <f t="shared" si="70"/>
        <v>0.29243518192000001</v>
      </c>
      <c r="E695" s="258">
        <f t="shared" si="70"/>
        <v>0.28667234419999998</v>
      </c>
      <c r="F695" s="258">
        <f t="shared" si="66"/>
        <v>0.28667234419999998</v>
      </c>
      <c r="G695" s="258"/>
      <c r="H695" s="258"/>
      <c r="I695" s="258"/>
      <c r="J695" s="258">
        <f t="shared" si="71"/>
        <v>0.30490548700000003</v>
      </c>
      <c r="K695" s="258">
        <f t="shared" si="71"/>
        <v>0.30586559499999999</v>
      </c>
      <c r="L695" s="258">
        <f t="shared" si="67"/>
        <v>0.30490548700000003</v>
      </c>
      <c r="M695" s="258"/>
      <c r="N695" s="258"/>
      <c r="O695" s="258"/>
      <c r="P695" s="258">
        <f t="shared" si="72"/>
        <v>0.33947362839999995</v>
      </c>
      <c r="Q695" s="258">
        <f t="shared" si="72"/>
        <v>0.34669633560000002</v>
      </c>
      <c r="R695" s="258">
        <f t="shared" si="68"/>
        <v>0.33947362839999995</v>
      </c>
      <c r="S695" s="258"/>
      <c r="T695" s="258">
        <f t="shared" si="73"/>
        <v>0.50155634645454406</v>
      </c>
      <c r="U695" s="258">
        <f t="shared" si="73"/>
        <v>0.49570716586838004</v>
      </c>
      <c r="V695" s="258">
        <f t="shared" si="73"/>
        <v>0.50269053330358004</v>
      </c>
      <c r="W695" s="258">
        <f t="shared" si="69"/>
        <v>0.49570716586838004</v>
      </c>
      <c r="X695" s="258"/>
      <c r="Y695" s="258"/>
      <c r="Z695" s="258"/>
      <c r="AA695" s="258"/>
    </row>
    <row r="696" spans="1:27" ht="14.25" hidden="1" customHeight="1">
      <c r="A696" s="125">
        <v>0.05</v>
      </c>
      <c r="B696" s="125">
        <v>0.39</v>
      </c>
      <c r="C696" s="125">
        <v>0.56000000000000005</v>
      </c>
      <c r="D696" s="258">
        <f t="shared" si="70"/>
        <v>0.29230228276000003</v>
      </c>
      <c r="E696" s="258">
        <f t="shared" si="70"/>
        <v>0.28679867420000005</v>
      </c>
      <c r="F696" s="258">
        <f t="shared" si="66"/>
        <v>0.28679867420000005</v>
      </c>
      <c r="G696" s="258"/>
      <c r="H696" s="258"/>
      <c r="I696" s="258"/>
      <c r="J696" s="258">
        <f t="shared" si="71"/>
        <v>0.3047749460000001</v>
      </c>
      <c r="K696" s="258">
        <f t="shared" si="71"/>
        <v>0.30599192500000005</v>
      </c>
      <c r="L696" s="258">
        <f t="shared" si="67"/>
        <v>0.3047749460000001</v>
      </c>
      <c r="M696" s="258"/>
      <c r="N696" s="258"/>
      <c r="O696" s="258"/>
      <c r="P696" s="258">
        <f t="shared" si="72"/>
        <v>0.33947699720000002</v>
      </c>
      <c r="Q696" s="258">
        <f t="shared" si="72"/>
        <v>0.34669296680000006</v>
      </c>
      <c r="R696" s="258">
        <f t="shared" si="68"/>
        <v>0.33947699720000002</v>
      </c>
      <c r="S696" s="258"/>
      <c r="T696" s="258">
        <f t="shared" si="73"/>
        <v>0.50138640653003208</v>
      </c>
      <c r="U696" s="258">
        <f t="shared" si="73"/>
        <v>0.49578971325918003</v>
      </c>
      <c r="V696" s="258">
        <f t="shared" si="73"/>
        <v>0.50277308810573995</v>
      </c>
      <c r="W696" s="258">
        <f t="shared" si="69"/>
        <v>0.49578971325918003</v>
      </c>
      <c r="X696" s="258"/>
      <c r="Y696" s="258"/>
      <c r="Z696" s="258"/>
      <c r="AA696" s="258"/>
    </row>
    <row r="697" spans="1:27" ht="14.25" hidden="1" customHeight="1">
      <c r="A697" s="125">
        <v>0.05</v>
      </c>
      <c r="B697" s="125">
        <v>0.4</v>
      </c>
      <c r="C697" s="125">
        <v>0.55000000000000004</v>
      </c>
      <c r="D697" s="258">
        <f t="shared" si="70"/>
        <v>0.29216938360000005</v>
      </c>
      <c r="E697" s="258">
        <f t="shared" si="70"/>
        <v>0.2869250042</v>
      </c>
      <c r="F697" s="258">
        <f t="shared" si="66"/>
        <v>0.2869250042</v>
      </c>
      <c r="G697" s="258"/>
      <c r="H697" s="258"/>
      <c r="I697" s="258"/>
      <c r="J697" s="258">
        <f t="shared" si="71"/>
        <v>0.30464440500000006</v>
      </c>
      <c r="K697" s="258">
        <f t="shared" si="71"/>
        <v>0.30611825500000001</v>
      </c>
      <c r="L697" s="258">
        <f t="shared" si="67"/>
        <v>0.30464440500000006</v>
      </c>
      <c r="M697" s="258"/>
      <c r="N697" s="258"/>
      <c r="O697" s="258"/>
      <c r="P697" s="258">
        <f t="shared" si="72"/>
        <v>0.33948036600000003</v>
      </c>
      <c r="Q697" s="258">
        <f t="shared" si="72"/>
        <v>0.34668959800000004</v>
      </c>
      <c r="R697" s="258">
        <f t="shared" si="68"/>
        <v>0.33948036600000003</v>
      </c>
      <c r="S697" s="258"/>
      <c r="T697" s="258">
        <f t="shared" si="73"/>
        <v>0.50121646660552011</v>
      </c>
      <c r="U697" s="258">
        <f t="shared" si="73"/>
        <v>0.49587226064998002</v>
      </c>
      <c r="V697" s="258">
        <f t="shared" si="73"/>
        <v>0.50285564290790008</v>
      </c>
      <c r="W697" s="258">
        <f t="shared" si="69"/>
        <v>0.49587226064998002</v>
      </c>
      <c r="X697" s="258"/>
      <c r="Y697" s="258"/>
      <c r="Z697" s="258"/>
      <c r="AA697" s="258"/>
    </row>
    <row r="698" spans="1:27" ht="14.25" hidden="1" customHeight="1">
      <c r="A698" s="125">
        <v>0.05</v>
      </c>
      <c r="B698" s="125">
        <v>0.41</v>
      </c>
      <c r="C698" s="125">
        <v>0.54</v>
      </c>
      <c r="D698" s="258">
        <f t="shared" si="70"/>
        <v>0.29203648444000002</v>
      </c>
      <c r="E698" s="258">
        <f t="shared" si="70"/>
        <v>0.28705133419999995</v>
      </c>
      <c r="F698" s="258">
        <f t="shared" si="66"/>
        <v>0.28705133419999995</v>
      </c>
      <c r="G698" s="258"/>
      <c r="H698" s="258"/>
      <c r="I698" s="258"/>
      <c r="J698" s="258">
        <f t="shared" si="71"/>
        <v>0.30451386400000002</v>
      </c>
      <c r="K698" s="258">
        <f t="shared" si="71"/>
        <v>0.30624458500000001</v>
      </c>
      <c r="L698" s="258">
        <f t="shared" si="67"/>
        <v>0.30451386400000002</v>
      </c>
      <c r="M698" s="258"/>
      <c r="N698" s="258"/>
      <c r="O698" s="258"/>
      <c r="P698" s="258">
        <f t="shared" si="72"/>
        <v>0.33948373480000005</v>
      </c>
      <c r="Q698" s="258">
        <f t="shared" si="72"/>
        <v>0.34668622920000003</v>
      </c>
      <c r="R698" s="258">
        <f t="shared" si="68"/>
        <v>0.33948373480000005</v>
      </c>
      <c r="S698" s="258"/>
      <c r="T698" s="258">
        <f t="shared" si="73"/>
        <v>0.50104652668100802</v>
      </c>
      <c r="U698" s="258">
        <f t="shared" si="73"/>
        <v>0.49595480804078002</v>
      </c>
      <c r="V698" s="258">
        <f t="shared" si="73"/>
        <v>0.50293819771005999</v>
      </c>
      <c r="W698" s="258">
        <f t="shared" si="69"/>
        <v>0.49595480804078002</v>
      </c>
      <c r="X698" s="258"/>
      <c r="Y698" s="258"/>
      <c r="Z698" s="258"/>
      <c r="AA698" s="258"/>
    </row>
    <row r="699" spans="1:27" ht="14.25" hidden="1" customHeight="1">
      <c r="A699" s="125">
        <v>0.05</v>
      </c>
      <c r="B699" s="125">
        <v>0.42</v>
      </c>
      <c r="C699" s="125">
        <v>0.53</v>
      </c>
      <c r="D699" s="258">
        <f t="shared" si="70"/>
        <v>0.29190358528000004</v>
      </c>
      <c r="E699" s="258">
        <f t="shared" si="70"/>
        <v>0.28717766420000002</v>
      </c>
      <c r="F699" s="258">
        <f t="shared" si="66"/>
        <v>0.28717766420000002</v>
      </c>
      <c r="G699" s="258"/>
      <c r="H699" s="258"/>
      <c r="I699" s="258"/>
      <c r="J699" s="258">
        <f t="shared" si="71"/>
        <v>0.30438332300000004</v>
      </c>
      <c r="K699" s="258">
        <f t="shared" si="71"/>
        <v>0.30637091500000002</v>
      </c>
      <c r="L699" s="258">
        <f t="shared" si="67"/>
        <v>0.30438332300000004</v>
      </c>
      <c r="M699" s="258"/>
      <c r="N699" s="258"/>
      <c r="O699" s="258"/>
      <c r="P699" s="258">
        <f t="shared" si="72"/>
        <v>0.33948710360000001</v>
      </c>
      <c r="Q699" s="258">
        <f t="shared" si="72"/>
        <v>0.34668286040000007</v>
      </c>
      <c r="R699" s="258">
        <f t="shared" si="68"/>
        <v>0.33948710360000001</v>
      </c>
      <c r="S699" s="258"/>
      <c r="T699" s="258">
        <f t="shared" si="73"/>
        <v>0.50087658675649605</v>
      </c>
      <c r="U699" s="258">
        <f t="shared" si="73"/>
        <v>0.49603735543158001</v>
      </c>
      <c r="V699" s="258">
        <f t="shared" si="73"/>
        <v>0.50302075251222</v>
      </c>
      <c r="W699" s="258">
        <f t="shared" si="69"/>
        <v>0.49603735543158001</v>
      </c>
      <c r="X699" s="258"/>
      <c r="Y699" s="258"/>
      <c r="Z699" s="258"/>
      <c r="AA699" s="258"/>
    </row>
    <row r="700" spans="1:27" ht="14.25" hidden="1" customHeight="1">
      <c r="A700" s="125">
        <v>0.05</v>
      </c>
      <c r="B700" s="125">
        <v>0.43</v>
      </c>
      <c r="C700" s="125">
        <v>0.52</v>
      </c>
      <c r="D700" s="258">
        <f t="shared" si="70"/>
        <v>0.29177068612000001</v>
      </c>
      <c r="E700" s="258">
        <f t="shared" si="70"/>
        <v>0.28730399419999997</v>
      </c>
      <c r="F700" s="258">
        <f t="shared" si="66"/>
        <v>0.28730399419999997</v>
      </c>
      <c r="G700" s="258"/>
      <c r="H700" s="258"/>
      <c r="I700" s="258"/>
      <c r="J700" s="258">
        <f t="shared" si="71"/>
        <v>0.30425278200000005</v>
      </c>
      <c r="K700" s="258">
        <f t="shared" si="71"/>
        <v>0.30649724500000003</v>
      </c>
      <c r="L700" s="258">
        <f t="shared" si="67"/>
        <v>0.30425278200000005</v>
      </c>
      <c r="M700" s="258"/>
      <c r="N700" s="258"/>
      <c r="O700" s="258"/>
      <c r="P700" s="258">
        <f t="shared" si="72"/>
        <v>0.33949047240000002</v>
      </c>
      <c r="Q700" s="258">
        <f t="shared" si="72"/>
        <v>0.3466794916</v>
      </c>
      <c r="R700" s="258">
        <f t="shared" si="68"/>
        <v>0.33949047240000002</v>
      </c>
      <c r="S700" s="258"/>
      <c r="T700" s="258">
        <f t="shared" si="73"/>
        <v>0.50070664683198407</v>
      </c>
      <c r="U700" s="258">
        <f t="shared" si="73"/>
        <v>0.49611990282238</v>
      </c>
      <c r="V700" s="258">
        <f t="shared" si="73"/>
        <v>0.50310330731438002</v>
      </c>
      <c r="W700" s="258">
        <f t="shared" si="69"/>
        <v>0.49611990282238</v>
      </c>
      <c r="X700" s="258"/>
      <c r="Y700" s="258"/>
      <c r="Z700" s="258"/>
      <c r="AA700" s="258"/>
    </row>
    <row r="701" spans="1:27" ht="14.25" hidden="1" customHeight="1">
      <c r="A701" s="125">
        <v>0.05</v>
      </c>
      <c r="B701" s="125">
        <v>0.44</v>
      </c>
      <c r="C701" s="125">
        <v>0.51</v>
      </c>
      <c r="D701" s="258">
        <f t="shared" si="70"/>
        <v>0.29163778696000003</v>
      </c>
      <c r="E701" s="258">
        <f t="shared" si="70"/>
        <v>0.28743032420000003</v>
      </c>
      <c r="F701" s="258">
        <f t="shared" si="66"/>
        <v>0.28743032420000003</v>
      </c>
      <c r="G701" s="258"/>
      <c r="H701" s="258"/>
      <c r="I701" s="258"/>
      <c r="J701" s="258">
        <f t="shared" si="71"/>
        <v>0.30412224100000007</v>
      </c>
      <c r="K701" s="258">
        <f t="shared" si="71"/>
        <v>0.30662357500000004</v>
      </c>
      <c r="L701" s="258">
        <f t="shared" si="67"/>
        <v>0.30412224100000007</v>
      </c>
      <c r="M701" s="258"/>
      <c r="N701" s="258"/>
      <c r="O701" s="258"/>
      <c r="P701" s="258">
        <f t="shared" si="72"/>
        <v>0.33949384120000003</v>
      </c>
      <c r="Q701" s="258">
        <f t="shared" si="72"/>
        <v>0.34667612280000004</v>
      </c>
      <c r="R701" s="258">
        <f t="shared" si="68"/>
        <v>0.33949384120000003</v>
      </c>
      <c r="S701" s="258"/>
      <c r="T701" s="258">
        <f t="shared" si="73"/>
        <v>0.50053670690747198</v>
      </c>
      <c r="U701" s="258">
        <f t="shared" si="73"/>
        <v>0.49620245021318005</v>
      </c>
      <c r="V701" s="258">
        <f t="shared" si="73"/>
        <v>0.50318586211653993</v>
      </c>
      <c r="W701" s="258">
        <f t="shared" si="69"/>
        <v>0.49620245021318005</v>
      </c>
      <c r="X701" s="258"/>
      <c r="Y701" s="258"/>
      <c r="Z701" s="258"/>
      <c r="AA701" s="258"/>
    </row>
    <row r="702" spans="1:27" ht="14.25" hidden="1" customHeight="1">
      <c r="A702" s="125">
        <v>0.05</v>
      </c>
      <c r="B702" s="125">
        <v>0.45</v>
      </c>
      <c r="C702" s="125">
        <v>0.5</v>
      </c>
      <c r="D702" s="258">
        <f t="shared" si="70"/>
        <v>0.29150488780000006</v>
      </c>
      <c r="E702" s="258">
        <f t="shared" si="70"/>
        <v>0.28755665419999998</v>
      </c>
      <c r="F702" s="258">
        <f t="shared" si="66"/>
        <v>0.28755665419999998</v>
      </c>
      <c r="G702" s="258"/>
      <c r="H702" s="258"/>
      <c r="I702" s="258"/>
      <c r="J702" s="258">
        <f t="shared" si="71"/>
        <v>0.30399170000000009</v>
      </c>
      <c r="K702" s="258">
        <f t="shared" si="71"/>
        <v>0.30674990499999999</v>
      </c>
      <c r="L702" s="258">
        <f t="shared" si="67"/>
        <v>0.30399170000000009</v>
      </c>
      <c r="M702" s="258"/>
      <c r="N702" s="258"/>
      <c r="O702" s="258"/>
      <c r="P702" s="258">
        <f t="shared" si="72"/>
        <v>0.33949720999999999</v>
      </c>
      <c r="Q702" s="258">
        <f t="shared" si="72"/>
        <v>0.34667275400000003</v>
      </c>
      <c r="R702" s="258">
        <f t="shared" si="68"/>
        <v>0.33949720999999999</v>
      </c>
      <c r="S702" s="258"/>
      <c r="T702" s="258">
        <f t="shared" si="73"/>
        <v>0.50036676698296012</v>
      </c>
      <c r="U702" s="258">
        <f t="shared" si="73"/>
        <v>0.49628499760398004</v>
      </c>
      <c r="V702" s="258">
        <f t="shared" si="73"/>
        <v>0.50326841691870006</v>
      </c>
      <c r="W702" s="258">
        <f t="shared" si="69"/>
        <v>0.49628499760398004</v>
      </c>
      <c r="X702" s="258"/>
      <c r="Y702" s="258"/>
      <c r="Z702" s="258"/>
      <c r="AA702" s="258"/>
    </row>
    <row r="703" spans="1:27" ht="14.25" hidden="1" customHeight="1">
      <c r="A703" s="125">
        <v>0.05</v>
      </c>
      <c r="B703" s="125">
        <v>0.46</v>
      </c>
      <c r="C703" s="125">
        <v>0.49</v>
      </c>
      <c r="D703" s="258">
        <f t="shared" si="70"/>
        <v>0.29137198864000002</v>
      </c>
      <c r="E703" s="258">
        <f t="shared" si="70"/>
        <v>0.28768298419999999</v>
      </c>
      <c r="F703" s="258">
        <f t="shared" si="66"/>
        <v>0.28768298419999999</v>
      </c>
      <c r="G703" s="258"/>
      <c r="H703" s="258"/>
      <c r="I703" s="258"/>
      <c r="J703" s="258">
        <f t="shared" si="71"/>
        <v>0.30386115900000005</v>
      </c>
      <c r="K703" s="258">
        <f t="shared" si="71"/>
        <v>0.30687623500000005</v>
      </c>
      <c r="L703" s="258">
        <f t="shared" si="67"/>
        <v>0.30386115900000005</v>
      </c>
      <c r="M703" s="258"/>
      <c r="N703" s="258"/>
      <c r="O703" s="258"/>
      <c r="P703" s="258">
        <f t="shared" si="72"/>
        <v>0.33950057880000001</v>
      </c>
      <c r="Q703" s="258">
        <f t="shared" si="72"/>
        <v>0.34666938520000001</v>
      </c>
      <c r="R703" s="258">
        <f t="shared" si="68"/>
        <v>0.33950057880000001</v>
      </c>
      <c r="S703" s="258"/>
      <c r="T703" s="258">
        <f t="shared" si="73"/>
        <v>0.50019682705844803</v>
      </c>
      <c r="U703" s="258">
        <f t="shared" si="73"/>
        <v>0.49636754499478009</v>
      </c>
      <c r="V703" s="258">
        <f t="shared" si="73"/>
        <v>0.50335097172085996</v>
      </c>
      <c r="W703" s="258">
        <f t="shared" si="69"/>
        <v>0.49636754499478009</v>
      </c>
      <c r="X703" s="258"/>
      <c r="Y703" s="258"/>
      <c r="Z703" s="258"/>
      <c r="AA703" s="258"/>
    </row>
    <row r="704" spans="1:27" ht="14.25" hidden="1" customHeight="1">
      <c r="A704" s="125">
        <v>0.05</v>
      </c>
      <c r="B704" s="125">
        <v>0.47</v>
      </c>
      <c r="C704" s="125">
        <v>0.48</v>
      </c>
      <c r="D704" s="258">
        <f t="shared" si="70"/>
        <v>0.29123908947999999</v>
      </c>
      <c r="E704" s="258">
        <f t="shared" si="70"/>
        <v>0.2878093142</v>
      </c>
      <c r="F704" s="258">
        <f t="shared" si="66"/>
        <v>0.2878093142</v>
      </c>
      <c r="G704" s="258"/>
      <c r="H704" s="258"/>
      <c r="I704" s="258"/>
      <c r="J704" s="258">
        <f t="shared" si="71"/>
        <v>0.30373061800000001</v>
      </c>
      <c r="K704" s="258">
        <f t="shared" si="71"/>
        <v>0.30700256500000001</v>
      </c>
      <c r="L704" s="258">
        <f t="shared" si="67"/>
        <v>0.30373061800000001</v>
      </c>
      <c r="M704" s="258"/>
      <c r="N704" s="258"/>
      <c r="O704" s="258"/>
      <c r="P704" s="258">
        <f t="shared" si="72"/>
        <v>0.33950394760000002</v>
      </c>
      <c r="Q704" s="258">
        <f t="shared" si="72"/>
        <v>0.34666601640000005</v>
      </c>
      <c r="R704" s="258">
        <f t="shared" si="68"/>
        <v>0.33950394760000002</v>
      </c>
      <c r="S704" s="258"/>
      <c r="T704" s="258">
        <f t="shared" si="73"/>
        <v>0.50002688713393595</v>
      </c>
      <c r="U704" s="258">
        <f t="shared" si="73"/>
        <v>0.49645009238558002</v>
      </c>
      <c r="V704" s="258">
        <f t="shared" si="73"/>
        <v>0.50343352652301987</v>
      </c>
      <c r="W704" s="258">
        <f t="shared" si="69"/>
        <v>0.49645009238558002</v>
      </c>
      <c r="X704" s="258"/>
      <c r="Y704" s="258"/>
      <c r="Z704" s="258"/>
      <c r="AA704" s="258"/>
    </row>
    <row r="705" spans="1:27" ht="14.25" hidden="1" customHeight="1">
      <c r="A705" s="125">
        <v>0.05</v>
      </c>
      <c r="B705" s="125">
        <v>0.48</v>
      </c>
      <c r="C705" s="125">
        <v>0.47</v>
      </c>
      <c r="D705" s="258">
        <f t="shared" si="70"/>
        <v>0.29110619032000001</v>
      </c>
      <c r="E705" s="258">
        <f t="shared" si="70"/>
        <v>0.28793564419999995</v>
      </c>
      <c r="F705" s="258">
        <f t="shared" si="66"/>
        <v>0.28793564419999995</v>
      </c>
      <c r="G705" s="258"/>
      <c r="H705" s="258"/>
      <c r="I705" s="258"/>
      <c r="J705" s="258">
        <f t="shared" si="71"/>
        <v>0.30360007700000002</v>
      </c>
      <c r="K705" s="258">
        <f t="shared" si="71"/>
        <v>0.30712889500000001</v>
      </c>
      <c r="L705" s="258">
        <f t="shared" si="67"/>
        <v>0.30360007700000002</v>
      </c>
      <c r="M705" s="258"/>
      <c r="N705" s="258"/>
      <c r="O705" s="258"/>
      <c r="P705" s="258">
        <f t="shared" si="72"/>
        <v>0.33950731639999998</v>
      </c>
      <c r="Q705" s="258">
        <f t="shared" si="72"/>
        <v>0.34666264759999998</v>
      </c>
      <c r="R705" s="258">
        <f t="shared" si="68"/>
        <v>0.33950731639999998</v>
      </c>
      <c r="S705" s="258"/>
      <c r="T705" s="258">
        <f t="shared" si="73"/>
        <v>0.49985694720942397</v>
      </c>
      <c r="U705" s="258">
        <f t="shared" si="73"/>
        <v>0.49653263977637996</v>
      </c>
      <c r="V705" s="258">
        <f t="shared" si="73"/>
        <v>0.50351608132518</v>
      </c>
      <c r="W705" s="258">
        <f t="shared" si="69"/>
        <v>0.49653263977637996</v>
      </c>
      <c r="X705" s="258"/>
      <c r="Y705" s="258"/>
      <c r="Z705" s="258"/>
      <c r="AA705" s="258"/>
    </row>
    <row r="706" spans="1:27" ht="14.25" hidden="1" customHeight="1">
      <c r="A706" s="125">
        <v>0.05</v>
      </c>
      <c r="B706" s="125">
        <v>0.49</v>
      </c>
      <c r="C706" s="125">
        <v>0.46</v>
      </c>
      <c r="D706" s="258">
        <f t="shared" si="70"/>
        <v>0.29097329116000004</v>
      </c>
      <c r="E706" s="258">
        <f t="shared" si="70"/>
        <v>0.28806197420000001</v>
      </c>
      <c r="F706" s="258">
        <f t="shared" si="66"/>
        <v>0.28806197420000001</v>
      </c>
      <c r="G706" s="258"/>
      <c r="H706" s="258"/>
      <c r="I706" s="258"/>
      <c r="J706" s="258">
        <f t="shared" si="71"/>
        <v>0.30346953600000004</v>
      </c>
      <c r="K706" s="258">
        <f t="shared" si="71"/>
        <v>0.30725522500000002</v>
      </c>
      <c r="L706" s="258">
        <f t="shared" si="67"/>
        <v>0.30346953600000004</v>
      </c>
      <c r="M706" s="258"/>
      <c r="N706" s="258"/>
      <c r="O706" s="258"/>
      <c r="P706" s="258">
        <f t="shared" si="72"/>
        <v>0.33951068520000005</v>
      </c>
      <c r="Q706" s="258">
        <f t="shared" si="72"/>
        <v>0.34665927880000003</v>
      </c>
      <c r="R706" s="258">
        <f t="shared" si="68"/>
        <v>0.33951068520000005</v>
      </c>
      <c r="S706" s="258"/>
      <c r="T706" s="258">
        <f t="shared" si="73"/>
        <v>0.499687007284912</v>
      </c>
      <c r="U706" s="258">
        <f t="shared" si="73"/>
        <v>0.49661518716718001</v>
      </c>
      <c r="V706" s="258">
        <f t="shared" si="73"/>
        <v>0.50359863612734002</v>
      </c>
      <c r="W706" s="258">
        <f t="shared" si="69"/>
        <v>0.49661518716718001</v>
      </c>
      <c r="X706" s="258"/>
      <c r="Y706" s="258"/>
      <c r="Z706" s="258"/>
      <c r="AA706" s="258"/>
    </row>
    <row r="707" spans="1:27" ht="14.25" hidden="1" customHeight="1">
      <c r="A707" s="125">
        <v>0.05</v>
      </c>
      <c r="B707" s="125">
        <v>0.5</v>
      </c>
      <c r="C707" s="125">
        <v>0.45</v>
      </c>
      <c r="D707" s="258">
        <f t="shared" si="70"/>
        <v>0.290840392</v>
      </c>
      <c r="E707" s="258">
        <f t="shared" si="70"/>
        <v>0.28818830420000002</v>
      </c>
      <c r="F707" s="258">
        <f t="shared" si="66"/>
        <v>0.28818830420000002</v>
      </c>
      <c r="G707" s="258"/>
      <c r="H707" s="258"/>
      <c r="I707" s="258"/>
      <c r="J707" s="258">
        <f t="shared" si="71"/>
        <v>0.30333899500000006</v>
      </c>
      <c r="K707" s="258">
        <f t="shared" si="71"/>
        <v>0.30738155500000003</v>
      </c>
      <c r="L707" s="258">
        <f t="shared" si="67"/>
        <v>0.30333899500000006</v>
      </c>
      <c r="M707" s="258"/>
      <c r="N707" s="258"/>
      <c r="O707" s="258"/>
      <c r="P707" s="258">
        <f t="shared" si="72"/>
        <v>0.33951405400000001</v>
      </c>
      <c r="Q707" s="258">
        <f t="shared" si="72"/>
        <v>0.34665591000000007</v>
      </c>
      <c r="R707" s="258">
        <f t="shared" si="68"/>
        <v>0.33951405400000001</v>
      </c>
      <c r="S707" s="258"/>
      <c r="T707" s="258">
        <f t="shared" si="73"/>
        <v>0.49951706736040002</v>
      </c>
      <c r="U707" s="258">
        <f t="shared" si="73"/>
        <v>0.49669773455798005</v>
      </c>
      <c r="V707" s="258">
        <f t="shared" si="73"/>
        <v>0.50368119092949992</v>
      </c>
      <c r="W707" s="258">
        <f t="shared" si="69"/>
        <v>0.49669773455798005</v>
      </c>
      <c r="X707" s="258"/>
      <c r="Y707" s="258"/>
      <c r="Z707" s="258"/>
      <c r="AA707" s="258"/>
    </row>
    <row r="708" spans="1:27" ht="14.25" hidden="1" customHeight="1">
      <c r="A708" s="125">
        <v>0.05</v>
      </c>
      <c r="B708" s="125">
        <v>0.51</v>
      </c>
      <c r="C708" s="125">
        <v>0.44</v>
      </c>
      <c r="D708" s="258">
        <f t="shared" si="70"/>
        <v>0.29070749284000003</v>
      </c>
      <c r="E708" s="258">
        <f t="shared" si="70"/>
        <v>0.28831463420000003</v>
      </c>
      <c r="F708" s="258">
        <f t="shared" si="66"/>
        <v>0.28831463420000003</v>
      </c>
      <c r="G708" s="258"/>
      <c r="H708" s="258"/>
      <c r="I708" s="258"/>
      <c r="J708" s="258">
        <f t="shared" si="71"/>
        <v>0.30320845400000007</v>
      </c>
      <c r="K708" s="258">
        <f t="shared" si="71"/>
        <v>0.30750788500000004</v>
      </c>
      <c r="L708" s="258">
        <f t="shared" si="67"/>
        <v>0.30320845400000007</v>
      </c>
      <c r="M708" s="258"/>
      <c r="N708" s="258"/>
      <c r="O708" s="258"/>
      <c r="P708" s="258">
        <f t="shared" si="72"/>
        <v>0.33951742279999997</v>
      </c>
      <c r="Q708" s="258">
        <f t="shared" si="72"/>
        <v>0.3466525412</v>
      </c>
      <c r="R708" s="258">
        <f t="shared" si="68"/>
        <v>0.33951742279999997</v>
      </c>
      <c r="S708" s="258"/>
      <c r="T708" s="258">
        <f t="shared" si="73"/>
        <v>0.49934712743588805</v>
      </c>
      <c r="U708" s="258">
        <f t="shared" si="73"/>
        <v>0.4967802819487801</v>
      </c>
      <c r="V708" s="258">
        <f t="shared" si="73"/>
        <v>0.50376374573165994</v>
      </c>
      <c r="W708" s="258">
        <f t="shared" si="69"/>
        <v>0.4967802819487801</v>
      </c>
      <c r="X708" s="258"/>
      <c r="Y708" s="258"/>
      <c r="Z708" s="258"/>
      <c r="AA708" s="258"/>
    </row>
    <row r="709" spans="1:27" ht="14.25" hidden="1" customHeight="1">
      <c r="A709" s="125">
        <v>0.05</v>
      </c>
      <c r="B709" s="125">
        <v>0.52</v>
      </c>
      <c r="C709" s="125">
        <v>0.43</v>
      </c>
      <c r="D709" s="258">
        <f t="shared" si="70"/>
        <v>0.29057459368000005</v>
      </c>
      <c r="E709" s="258">
        <f t="shared" si="70"/>
        <v>0.28844096420000004</v>
      </c>
      <c r="F709" s="258">
        <f t="shared" si="66"/>
        <v>0.28844096420000004</v>
      </c>
      <c r="G709" s="258"/>
      <c r="H709" s="258"/>
      <c r="I709" s="258"/>
      <c r="J709" s="258">
        <f t="shared" si="71"/>
        <v>0.30307791300000003</v>
      </c>
      <c r="K709" s="258">
        <f t="shared" si="71"/>
        <v>0.30763421499999999</v>
      </c>
      <c r="L709" s="258">
        <f t="shared" si="67"/>
        <v>0.30307791300000003</v>
      </c>
      <c r="M709" s="258"/>
      <c r="N709" s="258"/>
      <c r="O709" s="258"/>
      <c r="P709" s="258">
        <f t="shared" si="72"/>
        <v>0.33952079160000004</v>
      </c>
      <c r="Q709" s="258">
        <f t="shared" si="72"/>
        <v>0.34664917240000004</v>
      </c>
      <c r="R709" s="258">
        <f t="shared" si="68"/>
        <v>0.33952079160000004</v>
      </c>
      <c r="S709" s="258"/>
      <c r="T709" s="258">
        <f t="shared" si="73"/>
        <v>0.49917718751137602</v>
      </c>
      <c r="U709" s="258">
        <f t="shared" si="73"/>
        <v>0.49686282933958004</v>
      </c>
      <c r="V709" s="258">
        <f t="shared" si="73"/>
        <v>0.50384630053381996</v>
      </c>
      <c r="W709" s="258">
        <f t="shared" si="69"/>
        <v>0.49686282933958004</v>
      </c>
      <c r="X709" s="258"/>
      <c r="Y709" s="258"/>
      <c r="Z709" s="258"/>
      <c r="AA709" s="258"/>
    </row>
    <row r="710" spans="1:27" ht="14.25" hidden="1" customHeight="1">
      <c r="A710" s="125">
        <v>0.05</v>
      </c>
      <c r="B710" s="125">
        <v>0.53</v>
      </c>
      <c r="C710" s="125">
        <v>0.42</v>
      </c>
      <c r="D710" s="258">
        <f t="shared" si="70"/>
        <v>0.29044169452000002</v>
      </c>
      <c r="E710" s="258">
        <f t="shared" si="70"/>
        <v>0.28856729419999999</v>
      </c>
      <c r="F710" s="258">
        <f t="shared" si="66"/>
        <v>0.28856729419999999</v>
      </c>
      <c r="G710" s="258"/>
      <c r="H710" s="258"/>
      <c r="I710" s="258"/>
      <c r="J710" s="258">
        <f t="shared" si="71"/>
        <v>0.30294737199999999</v>
      </c>
      <c r="K710" s="258">
        <f t="shared" si="71"/>
        <v>0.30776054500000005</v>
      </c>
      <c r="L710" s="258">
        <f t="shared" si="67"/>
        <v>0.30294737199999999</v>
      </c>
      <c r="M710" s="258"/>
      <c r="N710" s="258"/>
      <c r="O710" s="258"/>
      <c r="P710" s="258">
        <f t="shared" si="72"/>
        <v>0.3395241604</v>
      </c>
      <c r="Q710" s="258">
        <f t="shared" si="72"/>
        <v>0.34664580360000002</v>
      </c>
      <c r="R710" s="258">
        <f t="shared" si="68"/>
        <v>0.3395241604</v>
      </c>
      <c r="S710" s="258"/>
      <c r="T710" s="258">
        <f t="shared" si="73"/>
        <v>0.49900724758686399</v>
      </c>
      <c r="U710" s="258">
        <f t="shared" si="73"/>
        <v>0.49694537673038003</v>
      </c>
      <c r="V710" s="258">
        <f t="shared" si="73"/>
        <v>0.50392885533597997</v>
      </c>
      <c r="W710" s="258">
        <f t="shared" si="69"/>
        <v>0.49694537673038003</v>
      </c>
      <c r="X710" s="258"/>
      <c r="Y710" s="258"/>
      <c r="Z710" s="258"/>
      <c r="AA710" s="258"/>
    </row>
    <row r="711" spans="1:27" ht="14.25" hidden="1" customHeight="1">
      <c r="A711" s="125">
        <v>0.05</v>
      </c>
      <c r="B711" s="125">
        <v>0.54</v>
      </c>
      <c r="C711" s="125">
        <v>0.41</v>
      </c>
      <c r="D711" s="258">
        <f t="shared" si="70"/>
        <v>0.29030879536000004</v>
      </c>
      <c r="E711" s="258">
        <f t="shared" si="70"/>
        <v>0.2886936242</v>
      </c>
      <c r="F711" s="258">
        <f t="shared" si="66"/>
        <v>0.2886936242</v>
      </c>
      <c r="G711" s="258"/>
      <c r="H711" s="258"/>
      <c r="I711" s="258"/>
      <c r="J711" s="258">
        <f t="shared" si="71"/>
        <v>0.30281683100000001</v>
      </c>
      <c r="K711" s="258">
        <f t="shared" si="71"/>
        <v>0.307886875</v>
      </c>
      <c r="L711" s="258">
        <f t="shared" si="67"/>
        <v>0.30281683100000001</v>
      </c>
      <c r="M711" s="258"/>
      <c r="N711" s="258"/>
      <c r="O711" s="258"/>
      <c r="P711" s="258">
        <f t="shared" si="72"/>
        <v>0.33952752920000007</v>
      </c>
      <c r="Q711" s="258">
        <f t="shared" si="72"/>
        <v>0.34664243480000001</v>
      </c>
      <c r="R711" s="258">
        <f t="shared" si="68"/>
        <v>0.33952752920000007</v>
      </c>
      <c r="S711" s="258"/>
      <c r="T711" s="258">
        <f t="shared" si="73"/>
        <v>0.49883730766235201</v>
      </c>
      <c r="U711" s="258">
        <f t="shared" si="73"/>
        <v>0.49702792412118002</v>
      </c>
      <c r="V711" s="258">
        <f t="shared" si="73"/>
        <v>0.50401141013813999</v>
      </c>
      <c r="W711" s="258">
        <f t="shared" si="69"/>
        <v>0.49702792412118002</v>
      </c>
      <c r="X711" s="258"/>
      <c r="Y711" s="258"/>
      <c r="Z711" s="258"/>
      <c r="AA711" s="258"/>
    </row>
    <row r="712" spans="1:27" ht="14.25" hidden="1" customHeight="1">
      <c r="A712" s="125">
        <v>0.05</v>
      </c>
      <c r="B712" s="125">
        <v>0.55000000000000004</v>
      </c>
      <c r="C712" s="125">
        <v>0.4</v>
      </c>
      <c r="D712" s="258">
        <f t="shared" si="70"/>
        <v>0.29017589620000006</v>
      </c>
      <c r="E712" s="258">
        <f t="shared" si="70"/>
        <v>0.28881995420000006</v>
      </c>
      <c r="F712" s="258">
        <f t="shared" si="66"/>
        <v>0.28881995420000006</v>
      </c>
      <c r="G712" s="258"/>
      <c r="H712" s="258"/>
      <c r="I712" s="258"/>
      <c r="J712" s="258">
        <f t="shared" si="71"/>
        <v>0.30268629000000002</v>
      </c>
      <c r="K712" s="258">
        <f t="shared" si="71"/>
        <v>0.30801320500000007</v>
      </c>
      <c r="L712" s="258">
        <f t="shared" si="67"/>
        <v>0.30268629000000002</v>
      </c>
      <c r="M712" s="258"/>
      <c r="N712" s="258"/>
      <c r="O712" s="258"/>
      <c r="P712" s="258">
        <f t="shared" si="72"/>
        <v>0.33953089800000003</v>
      </c>
      <c r="Q712" s="258">
        <f t="shared" si="72"/>
        <v>0.34663906600000005</v>
      </c>
      <c r="R712" s="258">
        <f t="shared" si="68"/>
        <v>0.33953089800000003</v>
      </c>
      <c r="S712" s="258"/>
      <c r="T712" s="258">
        <f t="shared" si="73"/>
        <v>0.49866736773784004</v>
      </c>
      <c r="U712" s="258">
        <f t="shared" si="73"/>
        <v>0.49711047151198007</v>
      </c>
      <c r="V712" s="258">
        <f t="shared" si="73"/>
        <v>0.50409396494030001</v>
      </c>
      <c r="W712" s="258">
        <f t="shared" si="69"/>
        <v>0.49711047151198007</v>
      </c>
      <c r="X712" s="258"/>
      <c r="Y712" s="258"/>
      <c r="Z712" s="258"/>
      <c r="AA712" s="258"/>
    </row>
    <row r="713" spans="1:27" ht="14.25" hidden="1" customHeight="1">
      <c r="A713" s="125">
        <v>0.05</v>
      </c>
      <c r="B713" s="125">
        <v>0.56000000000000005</v>
      </c>
      <c r="C713" s="125">
        <v>0.39</v>
      </c>
      <c r="D713" s="258">
        <f t="shared" si="70"/>
        <v>0.29004299704000003</v>
      </c>
      <c r="E713" s="258">
        <f t="shared" si="70"/>
        <v>0.28894628420000001</v>
      </c>
      <c r="F713" s="258">
        <f t="shared" si="66"/>
        <v>0.28894628420000001</v>
      </c>
      <c r="G713" s="258"/>
      <c r="H713" s="258"/>
      <c r="I713" s="258"/>
      <c r="J713" s="258">
        <f t="shared" si="71"/>
        <v>0.30255574900000004</v>
      </c>
      <c r="K713" s="258">
        <f t="shared" si="71"/>
        <v>0.30813953500000002</v>
      </c>
      <c r="L713" s="258">
        <f t="shared" si="67"/>
        <v>0.30255574900000004</v>
      </c>
      <c r="M713" s="258"/>
      <c r="N713" s="258"/>
      <c r="O713" s="258"/>
      <c r="P713" s="258">
        <f t="shared" si="72"/>
        <v>0.33953426680000004</v>
      </c>
      <c r="Q713" s="258">
        <f t="shared" si="72"/>
        <v>0.34663569720000009</v>
      </c>
      <c r="R713" s="258">
        <f t="shared" si="68"/>
        <v>0.33953426680000004</v>
      </c>
      <c r="S713" s="258"/>
      <c r="T713" s="258">
        <f t="shared" si="73"/>
        <v>0.49849742781332806</v>
      </c>
      <c r="U713" s="258">
        <f t="shared" si="73"/>
        <v>0.49719301890278006</v>
      </c>
      <c r="V713" s="258">
        <f t="shared" si="73"/>
        <v>0.50417651974246003</v>
      </c>
      <c r="W713" s="258">
        <f t="shared" si="69"/>
        <v>0.49719301890278006</v>
      </c>
      <c r="X713" s="258"/>
      <c r="Y713" s="258"/>
      <c r="Z713" s="258"/>
      <c r="AA713" s="258"/>
    </row>
    <row r="714" spans="1:27" ht="14.25" hidden="1" customHeight="1">
      <c r="A714" s="125">
        <v>0.05</v>
      </c>
      <c r="B714" s="125">
        <v>0.56999999999999995</v>
      </c>
      <c r="C714" s="125">
        <v>0.38</v>
      </c>
      <c r="D714" s="258">
        <f t="shared" si="70"/>
        <v>0.28991009788</v>
      </c>
      <c r="E714" s="258">
        <f t="shared" si="70"/>
        <v>0.28907261419999997</v>
      </c>
      <c r="F714" s="258">
        <f t="shared" si="66"/>
        <v>0.28907261419999997</v>
      </c>
      <c r="G714" s="258"/>
      <c r="H714" s="258"/>
      <c r="I714" s="258"/>
      <c r="J714" s="258">
        <f t="shared" si="71"/>
        <v>0.30242520800000006</v>
      </c>
      <c r="K714" s="258">
        <f t="shared" si="71"/>
        <v>0.30826586499999997</v>
      </c>
      <c r="L714" s="258">
        <f t="shared" si="67"/>
        <v>0.30242520800000006</v>
      </c>
      <c r="M714" s="258"/>
      <c r="N714" s="258"/>
      <c r="O714" s="258"/>
      <c r="P714" s="258">
        <f t="shared" si="72"/>
        <v>0.3395376356</v>
      </c>
      <c r="Q714" s="258">
        <f t="shared" si="72"/>
        <v>0.34663232840000002</v>
      </c>
      <c r="R714" s="258">
        <f t="shared" si="68"/>
        <v>0.3395376356</v>
      </c>
      <c r="S714" s="258"/>
      <c r="T714" s="258">
        <f t="shared" si="73"/>
        <v>0.49832748788881598</v>
      </c>
      <c r="U714" s="258">
        <f t="shared" si="73"/>
        <v>0.49727556629358005</v>
      </c>
      <c r="V714" s="258">
        <f t="shared" si="73"/>
        <v>0.50425907454461993</v>
      </c>
      <c r="W714" s="258">
        <f t="shared" si="69"/>
        <v>0.49727556629358005</v>
      </c>
      <c r="X714" s="258"/>
      <c r="Y714" s="258"/>
      <c r="Z714" s="258"/>
      <c r="AA714" s="258"/>
    </row>
    <row r="715" spans="1:27" ht="14.25" hidden="1" customHeight="1">
      <c r="A715" s="125">
        <v>0.05</v>
      </c>
      <c r="B715" s="125">
        <v>0.57999999999999996</v>
      </c>
      <c r="C715" s="125">
        <v>0.37</v>
      </c>
      <c r="D715" s="258">
        <f t="shared" si="70"/>
        <v>0.28977719872000002</v>
      </c>
      <c r="E715" s="258">
        <f t="shared" si="70"/>
        <v>0.28919894419999997</v>
      </c>
      <c r="F715" s="258">
        <f t="shared" si="66"/>
        <v>0.28919894419999997</v>
      </c>
      <c r="G715" s="258"/>
      <c r="H715" s="258"/>
      <c r="I715" s="258"/>
      <c r="J715" s="258">
        <f t="shared" si="71"/>
        <v>0.30229466700000002</v>
      </c>
      <c r="K715" s="258">
        <f t="shared" si="71"/>
        <v>0.30839219499999998</v>
      </c>
      <c r="L715" s="258">
        <f t="shared" si="67"/>
        <v>0.30229466700000002</v>
      </c>
      <c r="M715" s="258"/>
      <c r="N715" s="258"/>
      <c r="O715" s="258"/>
      <c r="P715" s="258">
        <f t="shared" si="72"/>
        <v>0.33954100440000001</v>
      </c>
      <c r="Q715" s="258">
        <f t="shared" si="72"/>
        <v>0.34662895960000001</v>
      </c>
      <c r="R715" s="258">
        <f t="shared" si="68"/>
        <v>0.33954100440000001</v>
      </c>
      <c r="S715" s="258"/>
      <c r="T715" s="258">
        <f t="shared" si="73"/>
        <v>0.498157547964304</v>
      </c>
      <c r="U715" s="258">
        <f t="shared" si="73"/>
        <v>0.49735811368437999</v>
      </c>
      <c r="V715" s="258">
        <f t="shared" si="73"/>
        <v>0.50434162934677995</v>
      </c>
      <c r="W715" s="258">
        <f t="shared" si="69"/>
        <v>0.49735811368437999</v>
      </c>
      <c r="X715" s="258"/>
      <c r="Y715" s="258"/>
      <c r="Z715" s="258"/>
      <c r="AA715" s="258"/>
    </row>
    <row r="716" spans="1:27" ht="14.25" hidden="1" customHeight="1">
      <c r="A716" s="125">
        <v>0.05</v>
      </c>
      <c r="B716" s="125">
        <v>0.59</v>
      </c>
      <c r="C716" s="125">
        <v>0.36</v>
      </c>
      <c r="D716" s="258">
        <f t="shared" si="70"/>
        <v>0.28964429956000004</v>
      </c>
      <c r="E716" s="258">
        <f t="shared" si="70"/>
        <v>0.28932527419999998</v>
      </c>
      <c r="F716" s="258">
        <f t="shared" si="66"/>
        <v>0.28932527419999998</v>
      </c>
      <c r="G716" s="258"/>
      <c r="H716" s="258"/>
      <c r="I716" s="258"/>
      <c r="J716" s="258">
        <f t="shared" si="71"/>
        <v>0.30216412600000003</v>
      </c>
      <c r="K716" s="258">
        <f t="shared" si="71"/>
        <v>0.30851852499999999</v>
      </c>
      <c r="L716" s="258">
        <f t="shared" si="67"/>
        <v>0.30216412600000003</v>
      </c>
      <c r="M716" s="258"/>
      <c r="N716" s="258"/>
      <c r="O716" s="258"/>
      <c r="P716" s="258">
        <f t="shared" si="72"/>
        <v>0.33954437320000003</v>
      </c>
      <c r="Q716" s="258">
        <f t="shared" si="72"/>
        <v>0.34662559079999999</v>
      </c>
      <c r="R716" s="258">
        <f t="shared" si="68"/>
        <v>0.33954437320000003</v>
      </c>
      <c r="S716" s="258"/>
      <c r="T716" s="258">
        <f t="shared" si="73"/>
        <v>0.49798760803979203</v>
      </c>
      <c r="U716" s="258">
        <f t="shared" si="73"/>
        <v>0.49744066107518004</v>
      </c>
      <c r="V716" s="258">
        <f t="shared" si="73"/>
        <v>0.50442418414893997</v>
      </c>
      <c r="W716" s="258">
        <f t="shared" si="69"/>
        <v>0.49744066107518004</v>
      </c>
      <c r="X716" s="258"/>
      <c r="Y716" s="258"/>
      <c r="Z716" s="258"/>
      <c r="AA716" s="258"/>
    </row>
    <row r="717" spans="1:27" ht="14.25" hidden="1" customHeight="1">
      <c r="A717" s="125">
        <v>0.05</v>
      </c>
      <c r="B717" s="125">
        <v>0.6</v>
      </c>
      <c r="C717" s="125">
        <v>0.35</v>
      </c>
      <c r="D717" s="258">
        <f t="shared" si="70"/>
        <v>0.28951140040000001</v>
      </c>
      <c r="E717" s="258">
        <f t="shared" si="70"/>
        <v>0.28945160419999999</v>
      </c>
      <c r="F717" s="258">
        <f t="shared" si="66"/>
        <v>0.28945160419999999</v>
      </c>
      <c r="G717" s="258"/>
      <c r="H717" s="258"/>
      <c r="I717" s="258"/>
      <c r="J717" s="258">
        <f t="shared" si="71"/>
        <v>0.30203358499999999</v>
      </c>
      <c r="K717" s="258">
        <f t="shared" si="71"/>
        <v>0.308644855</v>
      </c>
      <c r="L717" s="258">
        <f t="shared" si="67"/>
        <v>0.30203358499999999</v>
      </c>
      <c r="M717" s="258"/>
      <c r="N717" s="258"/>
      <c r="O717" s="258"/>
      <c r="P717" s="258">
        <f t="shared" si="72"/>
        <v>0.33954774199999999</v>
      </c>
      <c r="Q717" s="258">
        <f t="shared" si="72"/>
        <v>0.34662222200000004</v>
      </c>
      <c r="R717" s="258">
        <f t="shared" si="68"/>
        <v>0.33954774199999999</v>
      </c>
      <c r="S717" s="258"/>
      <c r="T717" s="258">
        <f t="shared" si="73"/>
        <v>0.49781766811528</v>
      </c>
      <c r="U717" s="258">
        <f t="shared" si="73"/>
        <v>0.49752320846598003</v>
      </c>
      <c r="V717" s="258">
        <f t="shared" si="73"/>
        <v>0.50450673895109988</v>
      </c>
      <c r="W717" s="258">
        <f t="shared" si="69"/>
        <v>0.49752320846598003</v>
      </c>
      <c r="X717" s="258"/>
      <c r="Y717" s="258"/>
      <c r="Z717" s="258"/>
      <c r="AA717" s="258"/>
    </row>
    <row r="718" spans="1:27" ht="14.25" hidden="1" customHeight="1">
      <c r="A718" s="125">
        <v>0.05</v>
      </c>
      <c r="B718" s="125">
        <v>0.61</v>
      </c>
      <c r="C718" s="125">
        <v>0.34</v>
      </c>
      <c r="D718" s="258">
        <f t="shared" si="70"/>
        <v>0.28937850124000003</v>
      </c>
      <c r="E718" s="258">
        <f t="shared" si="70"/>
        <v>0.2895779342</v>
      </c>
      <c r="F718" s="258">
        <f t="shared" si="66"/>
        <v>0.28937850124000003</v>
      </c>
      <c r="G718" s="258"/>
      <c r="H718" s="258"/>
      <c r="I718" s="258"/>
      <c r="J718" s="258">
        <f t="shared" si="71"/>
        <v>0.30190304400000001</v>
      </c>
      <c r="K718" s="258">
        <f t="shared" si="71"/>
        <v>0.308771185</v>
      </c>
      <c r="L718" s="258">
        <f t="shared" si="67"/>
        <v>0.30190304400000001</v>
      </c>
      <c r="M718" s="258"/>
      <c r="N718" s="258"/>
      <c r="O718" s="258"/>
      <c r="P718" s="258">
        <f t="shared" si="72"/>
        <v>0.3395511108</v>
      </c>
      <c r="Q718" s="258">
        <f t="shared" si="72"/>
        <v>0.34661885320000008</v>
      </c>
      <c r="R718" s="258">
        <f t="shared" si="68"/>
        <v>0.3395511108</v>
      </c>
      <c r="S718" s="258"/>
      <c r="T718" s="258">
        <f t="shared" si="73"/>
        <v>0.49764772819076802</v>
      </c>
      <c r="U718" s="258">
        <f t="shared" si="73"/>
        <v>0.49760575585678002</v>
      </c>
      <c r="V718" s="258">
        <f t="shared" si="73"/>
        <v>0.50458929375325989</v>
      </c>
      <c r="W718" s="258">
        <f t="shared" si="69"/>
        <v>0.49760575585678002</v>
      </c>
      <c r="X718" s="258"/>
      <c r="Y718" s="258"/>
      <c r="Z718" s="258"/>
      <c r="AA718" s="258"/>
    </row>
    <row r="719" spans="1:27" ht="14.25" hidden="1" customHeight="1">
      <c r="A719" s="125">
        <v>0.05</v>
      </c>
      <c r="B719" s="125">
        <v>0.62</v>
      </c>
      <c r="C719" s="125">
        <v>0.33</v>
      </c>
      <c r="D719" s="258">
        <f t="shared" si="70"/>
        <v>0.28924560208000005</v>
      </c>
      <c r="E719" s="258">
        <f t="shared" si="70"/>
        <v>0.28970426420000001</v>
      </c>
      <c r="F719" s="258">
        <f t="shared" si="66"/>
        <v>0.28924560208000005</v>
      </c>
      <c r="G719" s="258"/>
      <c r="H719" s="258"/>
      <c r="I719" s="258"/>
      <c r="J719" s="258">
        <f t="shared" si="71"/>
        <v>0.30177250300000003</v>
      </c>
      <c r="K719" s="258">
        <f t="shared" si="71"/>
        <v>0.30889751500000001</v>
      </c>
      <c r="L719" s="258">
        <f t="shared" si="67"/>
        <v>0.30177250300000003</v>
      </c>
      <c r="M719" s="258"/>
      <c r="N719" s="258"/>
      <c r="O719" s="258"/>
      <c r="P719" s="258">
        <f t="shared" si="72"/>
        <v>0.33955447960000001</v>
      </c>
      <c r="Q719" s="258">
        <f t="shared" si="72"/>
        <v>0.34661548440000006</v>
      </c>
      <c r="R719" s="258">
        <f t="shared" si="68"/>
        <v>0.33955447960000001</v>
      </c>
      <c r="S719" s="258"/>
      <c r="T719" s="258">
        <f t="shared" si="73"/>
        <v>0.49747778826625599</v>
      </c>
      <c r="U719" s="258">
        <f t="shared" si="73"/>
        <v>0.49768830324758007</v>
      </c>
      <c r="V719" s="258">
        <f t="shared" si="73"/>
        <v>0.50467184855542002</v>
      </c>
      <c r="W719" s="258">
        <f t="shared" si="69"/>
        <v>0.49747778826625599</v>
      </c>
      <c r="X719" s="258"/>
      <c r="Y719" s="258"/>
      <c r="Z719" s="258"/>
      <c r="AA719" s="258"/>
    </row>
    <row r="720" spans="1:27" ht="14.25" hidden="1" customHeight="1">
      <c r="A720" s="125">
        <v>0.05</v>
      </c>
      <c r="B720" s="125">
        <v>0.63</v>
      </c>
      <c r="C720" s="125">
        <v>0.32</v>
      </c>
      <c r="D720" s="258">
        <f t="shared" si="70"/>
        <v>0.28911270292000002</v>
      </c>
      <c r="E720" s="258">
        <f t="shared" si="70"/>
        <v>0.28983059420000001</v>
      </c>
      <c r="F720" s="258">
        <f t="shared" si="66"/>
        <v>0.28911270292000002</v>
      </c>
      <c r="G720" s="258"/>
      <c r="H720" s="258"/>
      <c r="I720" s="258"/>
      <c r="J720" s="258">
        <f t="shared" si="71"/>
        <v>0.30164196200000004</v>
      </c>
      <c r="K720" s="258">
        <f t="shared" si="71"/>
        <v>0.30902384500000002</v>
      </c>
      <c r="L720" s="258">
        <f t="shared" si="67"/>
        <v>0.30164196200000004</v>
      </c>
      <c r="M720" s="258"/>
      <c r="N720" s="258"/>
      <c r="O720" s="258"/>
      <c r="P720" s="258">
        <f t="shared" si="72"/>
        <v>0.33955784840000003</v>
      </c>
      <c r="Q720" s="258">
        <f t="shared" si="72"/>
        <v>0.34661211560000005</v>
      </c>
      <c r="R720" s="258">
        <f t="shared" si="68"/>
        <v>0.33955784840000003</v>
      </c>
      <c r="S720" s="258"/>
      <c r="T720" s="258">
        <f t="shared" si="73"/>
        <v>0.49730784834174402</v>
      </c>
      <c r="U720" s="258">
        <f t="shared" si="73"/>
        <v>0.49777085063838006</v>
      </c>
      <c r="V720" s="258">
        <f t="shared" si="73"/>
        <v>0.50475440335757993</v>
      </c>
      <c r="W720" s="258">
        <f t="shared" si="69"/>
        <v>0.49730784834174402</v>
      </c>
      <c r="X720" s="258"/>
      <c r="Y720" s="258"/>
      <c r="Z720" s="258"/>
      <c r="AA720" s="258"/>
    </row>
    <row r="721" spans="1:27" ht="14.25" hidden="1" customHeight="1">
      <c r="A721" s="125">
        <v>0.05</v>
      </c>
      <c r="B721" s="125">
        <v>0.64</v>
      </c>
      <c r="C721" s="125">
        <v>0.31</v>
      </c>
      <c r="D721" s="258">
        <f t="shared" si="70"/>
        <v>0.28897980376000004</v>
      </c>
      <c r="E721" s="258">
        <f t="shared" si="70"/>
        <v>0.28995692420000002</v>
      </c>
      <c r="F721" s="258">
        <f t="shared" si="66"/>
        <v>0.28897980376000004</v>
      </c>
      <c r="G721" s="258"/>
      <c r="H721" s="258"/>
      <c r="I721" s="258"/>
      <c r="J721" s="258">
        <f t="shared" si="71"/>
        <v>0.30151142100000006</v>
      </c>
      <c r="K721" s="258">
        <f t="shared" si="71"/>
        <v>0.30915017500000003</v>
      </c>
      <c r="L721" s="258">
        <f t="shared" si="67"/>
        <v>0.30151142100000006</v>
      </c>
      <c r="M721" s="258"/>
      <c r="N721" s="258"/>
      <c r="O721" s="258"/>
      <c r="P721" s="258">
        <f t="shared" si="72"/>
        <v>0.33956121720000004</v>
      </c>
      <c r="Q721" s="258">
        <f t="shared" si="72"/>
        <v>0.34660874680000003</v>
      </c>
      <c r="R721" s="258">
        <f t="shared" si="68"/>
        <v>0.33956121720000004</v>
      </c>
      <c r="S721" s="258"/>
      <c r="T721" s="258">
        <f t="shared" si="73"/>
        <v>0.49713790841723204</v>
      </c>
      <c r="U721" s="258">
        <f t="shared" si="73"/>
        <v>0.49785339802918005</v>
      </c>
      <c r="V721" s="258">
        <f t="shared" si="73"/>
        <v>0.50483695815973995</v>
      </c>
      <c r="W721" s="258">
        <f t="shared" si="69"/>
        <v>0.49713790841723204</v>
      </c>
      <c r="X721" s="258"/>
      <c r="Y721" s="258"/>
      <c r="Z721" s="258"/>
      <c r="AA721" s="258"/>
    </row>
    <row r="722" spans="1:27" ht="14.25" hidden="1" customHeight="1">
      <c r="A722" s="125">
        <v>0.05</v>
      </c>
      <c r="B722" s="125">
        <v>0.65</v>
      </c>
      <c r="C722" s="125">
        <v>0.3</v>
      </c>
      <c r="D722" s="258">
        <f t="shared" si="70"/>
        <v>0.28884690460000001</v>
      </c>
      <c r="E722" s="258">
        <f t="shared" si="70"/>
        <v>0.29008325420000003</v>
      </c>
      <c r="F722" s="258">
        <f t="shared" si="66"/>
        <v>0.28884690460000001</v>
      </c>
      <c r="G722" s="258"/>
      <c r="H722" s="258"/>
      <c r="I722" s="258"/>
      <c r="J722" s="258">
        <f t="shared" si="71"/>
        <v>0.30138088000000002</v>
      </c>
      <c r="K722" s="258">
        <f t="shared" si="71"/>
        <v>0.30927650500000003</v>
      </c>
      <c r="L722" s="258">
        <f t="shared" si="67"/>
        <v>0.30138088000000002</v>
      </c>
      <c r="M722" s="258"/>
      <c r="N722" s="258"/>
      <c r="O722" s="258"/>
      <c r="P722" s="258">
        <f t="shared" si="72"/>
        <v>0.33956458600000006</v>
      </c>
      <c r="Q722" s="258">
        <f t="shared" si="72"/>
        <v>0.34660537800000002</v>
      </c>
      <c r="R722" s="258">
        <f t="shared" si="68"/>
        <v>0.33956458600000006</v>
      </c>
      <c r="S722" s="258"/>
      <c r="T722" s="258">
        <f t="shared" si="73"/>
        <v>0.49696796849272001</v>
      </c>
      <c r="U722" s="258">
        <f t="shared" si="73"/>
        <v>0.49793594541997999</v>
      </c>
      <c r="V722" s="258">
        <f t="shared" si="73"/>
        <v>0.50491951296189996</v>
      </c>
      <c r="W722" s="258">
        <f t="shared" si="69"/>
        <v>0.49696796849272001</v>
      </c>
      <c r="X722" s="258"/>
      <c r="Y722" s="258"/>
      <c r="Z722" s="258"/>
      <c r="AA722" s="258"/>
    </row>
    <row r="723" spans="1:27" ht="14.25" hidden="1" customHeight="1">
      <c r="A723" s="125">
        <v>0.05</v>
      </c>
      <c r="B723" s="125">
        <v>0.66</v>
      </c>
      <c r="C723" s="125">
        <v>0.28999999999999998</v>
      </c>
      <c r="D723" s="258">
        <f t="shared" si="70"/>
        <v>0.28871400544000003</v>
      </c>
      <c r="E723" s="258">
        <f t="shared" si="70"/>
        <v>0.29020958419999998</v>
      </c>
      <c r="F723" s="258">
        <f t="shared" si="66"/>
        <v>0.28871400544000003</v>
      </c>
      <c r="G723" s="258"/>
      <c r="H723" s="258"/>
      <c r="I723" s="258"/>
      <c r="J723" s="258">
        <f t="shared" si="71"/>
        <v>0.30125033900000003</v>
      </c>
      <c r="K723" s="258">
        <f t="shared" si="71"/>
        <v>0.30940283499999999</v>
      </c>
      <c r="L723" s="258">
        <f t="shared" si="67"/>
        <v>0.30125033900000003</v>
      </c>
      <c r="M723" s="258"/>
      <c r="N723" s="258"/>
      <c r="O723" s="258"/>
      <c r="P723" s="258">
        <f t="shared" si="72"/>
        <v>0.33956795480000002</v>
      </c>
      <c r="Q723" s="258">
        <f t="shared" si="72"/>
        <v>0.34660200920000006</v>
      </c>
      <c r="R723" s="258">
        <f t="shared" si="68"/>
        <v>0.33956795480000002</v>
      </c>
      <c r="S723" s="258"/>
      <c r="T723" s="258">
        <f t="shared" si="73"/>
        <v>0.49679802856820798</v>
      </c>
      <c r="U723" s="258">
        <f t="shared" si="73"/>
        <v>0.49801849281078003</v>
      </c>
      <c r="V723" s="258">
        <f t="shared" si="73"/>
        <v>0.50500206776405998</v>
      </c>
      <c r="W723" s="258">
        <f t="shared" si="69"/>
        <v>0.49679802856820798</v>
      </c>
      <c r="X723" s="258"/>
      <c r="Y723" s="258"/>
      <c r="Z723" s="258"/>
      <c r="AA723" s="258"/>
    </row>
    <row r="724" spans="1:27" ht="14.25" hidden="1" customHeight="1">
      <c r="A724" s="125">
        <v>0.05</v>
      </c>
      <c r="B724" s="125">
        <v>0.67</v>
      </c>
      <c r="C724" s="125">
        <v>0.28000000000000003</v>
      </c>
      <c r="D724" s="258">
        <f t="shared" si="70"/>
        <v>0.28858110628</v>
      </c>
      <c r="E724" s="258">
        <f t="shared" si="70"/>
        <v>0.29033591420000004</v>
      </c>
      <c r="F724" s="258">
        <f t="shared" si="66"/>
        <v>0.28858110628</v>
      </c>
      <c r="G724" s="258"/>
      <c r="H724" s="258"/>
      <c r="I724" s="258"/>
      <c r="J724" s="258">
        <f t="shared" si="71"/>
        <v>0.30111979800000005</v>
      </c>
      <c r="K724" s="258">
        <f t="shared" si="71"/>
        <v>0.30952916500000005</v>
      </c>
      <c r="L724" s="258">
        <f t="shared" si="67"/>
        <v>0.30111979800000005</v>
      </c>
      <c r="M724" s="258"/>
      <c r="N724" s="258"/>
      <c r="O724" s="258"/>
      <c r="P724" s="258">
        <f t="shared" si="72"/>
        <v>0.33957132360000003</v>
      </c>
      <c r="Q724" s="258">
        <f t="shared" si="72"/>
        <v>0.34659864040000005</v>
      </c>
      <c r="R724" s="258">
        <f t="shared" si="68"/>
        <v>0.33957132360000003</v>
      </c>
      <c r="S724" s="258"/>
      <c r="T724" s="258">
        <f t="shared" si="73"/>
        <v>0.49662808864369601</v>
      </c>
      <c r="U724" s="258">
        <f t="shared" si="73"/>
        <v>0.49810104020158008</v>
      </c>
      <c r="V724" s="258">
        <f t="shared" si="73"/>
        <v>0.50508462256622</v>
      </c>
      <c r="W724" s="258">
        <f t="shared" si="69"/>
        <v>0.49662808864369601</v>
      </c>
      <c r="X724" s="258"/>
      <c r="Y724" s="258"/>
      <c r="Z724" s="258"/>
      <c r="AA724" s="258"/>
    </row>
    <row r="725" spans="1:27" ht="14.25" hidden="1" customHeight="1">
      <c r="A725" s="125">
        <v>0.05</v>
      </c>
      <c r="B725" s="125">
        <v>0.68</v>
      </c>
      <c r="C725" s="125">
        <v>0.27</v>
      </c>
      <c r="D725" s="258">
        <f t="shared" si="70"/>
        <v>0.28844820712000002</v>
      </c>
      <c r="E725" s="258">
        <f t="shared" si="70"/>
        <v>0.2904622442</v>
      </c>
      <c r="F725" s="258">
        <f t="shared" si="66"/>
        <v>0.28844820712000002</v>
      </c>
      <c r="G725" s="258"/>
      <c r="H725" s="258"/>
      <c r="I725" s="258"/>
      <c r="J725" s="258">
        <f t="shared" si="71"/>
        <v>0.30098925700000001</v>
      </c>
      <c r="K725" s="258">
        <f t="shared" si="71"/>
        <v>0.309655495</v>
      </c>
      <c r="L725" s="258">
        <f t="shared" si="67"/>
        <v>0.30098925700000001</v>
      </c>
      <c r="M725" s="258"/>
      <c r="N725" s="258"/>
      <c r="O725" s="258"/>
      <c r="P725" s="258">
        <f t="shared" si="72"/>
        <v>0.33957469240000004</v>
      </c>
      <c r="Q725" s="258">
        <f t="shared" si="72"/>
        <v>0.34659527160000003</v>
      </c>
      <c r="R725" s="258">
        <f t="shared" si="68"/>
        <v>0.33957469240000004</v>
      </c>
      <c r="S725" s="258"/>
      <c r="T725" s="258">
        <f t="shared" si="73"/>
        <v>0.49645814871918403</v>
      </c>
      <c r="U725" s="258">
        <f t="shared" si="73"/>
        <v>0.49818358759238002</v>
      </c>
      <c r="V725" s="258">
        <f t="shared" si="73"/>
        <v>0.50516717736838002</v>
      </c>
      <c r="W725" s="258">
        <f t="shared" si="69"/>
        <v>0.49645814871918403</v>
      </c>
      <c r="X725" s="258"/>
      <c r="Y725" s="258"/>
      <c r="Z725" s="258"/>
      <c r="AA725" s="258"/>
    </row>
    <row r="726" spans="1:27" ht="14.25" hidden="1" customHeight="1">
      <c r="A726" s="125">
        <v>0.05</v>
      </c>
      <c r="B726" s="125">
        <v>0.69</v>
      </c>
      <c r="C726" s="125">
        <v>0.26</v>
      </c>
      <c r="D726" s="258">
        <f t="shared" si="70"/>
        <v>0.28831530795999999</v>
      </c>
      <c r="E726" s="258">
        <f t="shared" si="70"/>
        <v>0.2905885742</v>
      </c>
      <c r="F726" s="258">
        <f t="shared" si="66"/>
        <v>0.28831530795999999</v>
      </c>
      <c r="G726" s="258"/>
      <c r="H726" s="258"/>
      <c r="I726" s="258"/>
      <c r="J726" s="258">
        <f t="shared" si="71"/>
        <v>0.30085871600000003</v>
      </c>
      <c r="K726" s="258">
        <f t="shared" si="71"/>
        <v>0.30978182500000001</v>
      </c>
      <c r="L726" s="258">
        <f t="shared" si="67"/>
        <v>0.30085871600000003</v>
      </c>
      <c r="M726" s="258"/>
      <c r="N726" s="258"/>
      <c r="O726" s="258"/>
      <c r="P726" s="258">
        <f t="shared" si="72"/>
        <v>0.3395780612</v>
      </c>
      <c r="Q726" s="258">
        <f t="shared" si="72"/>
        <v>0.34659190280000002</v>
      </c>
      <c r="R726" s="258">
        <f t="shared" si="68"/>
        <v>0.3395780612</v>
      </c>
      <c r="S726" s="258"/>
      <c r="T726" s="258">
        <f t="shared" si="73"/>
        <v>0.49628820879467195</v>
      </c>
      <c r="U726" s="258">
        <f t="shared" si="73"/>
        <v>0.49826613498318001</v>
      </c>
      <c r="V726" s="258">
        <f t="shared" si="73"/>
        <v>0.50524973217053992</v>
      </c>
      <c r="W726" s="258">
        <f t="shared" si="69"/>
        <v>0.49628820879467195</v>
      </c>
      <c r="X726" s="258"/>
      <c r="Y726" s="258"/>
      <c r="Z726" s="258"/>
      <c r="AA726" s="258"/>
    </row>
    <row r="727" spans="1:27" ht="14.25" hidden="1" customHeight="1">
      <c r="A727" s="125">
        <v>0.05</v>
      </c>
      <c r="B727" s="125">
        <v>0.7</v>
      </c>
      <c r="C727" s="125">
        <v>0.25</v>
      </c>
      <c r="D727" s="258">
        <f t="shared" si="70"/>
        <v>0.28818240880000001</v>
      </c>
      <c r="E727" s="258">
        <f t="shared" si="70"/>
        <v>0.29071490420000001</v>
      </c>
      <c r="F727" s="258">
        <f t="shared" si="66"/>
        <v>0.28818240880000001</v>
      </c>
      <c r="G727" s="258"/>
      <c r="H727" s="258"/>
      <c r="I727" s="258"/>
      <c r="J727" s="258">
        <f t="shared" si="71"/>
        <v>0.30072817500000004</v>
      </c>
      <c r="K727" s="258">
        <f t="shared" si="71"/>
        <v>0.30990815499999996</v>
      </c>
      <c r="L727" s="258">
        <f t="shared" si="67"/>
        <v>0.30072817500000004</v>
      </c>
      <c r="M727" s="258"/>
      <c r="N727" s="258"/>
      <c r="O727" s="258"/>
      <c r="P727" s="258">
        <f t="shared" si="72"/>
        <v>0.33958143000000002</v>
      </c>
      <c r="Q727" s="258">
        <f t="shared" si="72"/>
        <v>0.346588534</v>
      </c>
      <c r="R727" s="258">
        <f t="shared" si="68"/>
        <v>0.33958143000000002</v>
      </c>
      <c r="S727" s="258"/>
      <c r="T727" s="258">
        <f t="shared" si="73"/>
        <v>0.49611826887015997</v>
      </c>
      <c r="U727" s="258">
        <f t="shared" si="73"/>
        <v>0.49834868237398</v>
      </c>
      <c r="V727" s="258">
        <f t="shared" si="73"/>
        <v>0.50533228697269994</v>
      </c>
      <c r="W727" s="258">
        <f t="shared" si="69"/>
        <v>0.49611826887015997</v>
      </c>
      <c r="X727" s="258"/>
      <c r="Y727" s="258"/>
      <c r="Z727" s="258"/>
      <c r="AA727" s="258"/>
    </row>
    <row r="728" spans="1:27" ht="14.25" hidden="1" customHeight="1">
      <c r="A728" s="125">
        <v>0.05</v>
      </c>
      <c r="B728" s="125">
        <v>0.71</v>
      </c>
      <c r="C728" s="125">
        <v>0.24</v>
      </c>
      <c r="D728" s="258">
        <f t="shared" si="70"/>
        <v>0.28804950964000003</v>
      </c>
      <c r="E728" s="258">
        <f t="shared" si="70"/>
        <v>0.29084123420000002</v>
      </c>
      <c r="F728" s="258">
        <f t="shared" si="66"/>
        <v>0.28804950964000003</v>
      </c>
      <c r="G728" s="258"/>
      <c r="H728" s="258"/>
      <c r="I728" s="258"/>
      <c r="J728" s="258">
        <f t="shared" si="71"/>
        <v>0.300597634</v>
      </c>
      <c r="K728" s="258">
        <f t="shared" si="71"/>
        <v>0.31003448499999997</v>
      </c>
      <c r="L728" s="258">
        <f t="shared" si="67"/>
        <v>0.300597634</v>
      </c>
      <c r="M728" s="258"/>
      <c r="N728" s="258"/>
      <c r="O728" s="258"/>
      <c r="P728" s="258">
        <f t="shared" si="72"/>
        <v>0.33958479880000003</v>
      </c>
      <c r="Q728" s="258">
        <f t="shared" si="72"/>
        <v>0.34658516519999999</v>
      </c>
      <c r="R728" s="258">
        <f t="shared" si="68"/>
        <v>0.33958479880000003</v>
      </c>
      <c r="S728" s="258"/>
      <c r="T728" s="258">
        <f t="shared" si="73"/>
        <v>0.495948328945648</v>
      </c>
      <c r="U728" s="258">
        <f t="shared" si="73"/>
        <v>0.49843122976477999</v>
      </c>
      <c r="V728" s="258">
        <f t="shared" si="73"/>
        <v>0.50541484177485985</v>
      </c>
      <c r="W728" s="258">
        <f t="shared" si="69"/>
        <v>0.495948328945648</v>
      </c>
      <c r="X728" s="258"/>
      <c r="Y728" s="258"/>
      <c r="Z728" s="258"/>
      <c r="AA728" s="258"/>
    </row>
    <row r="729" spans="1:27" ht="14.25" hidden="1" customHeight="1">
      <c r="A729" s="125">
        <v>0.05</v>
      </c>
      <c r="B729" s="125">
        <v>0.72</v>
      </c>
      <c r="C729" s="125">
        <v>0.23</v>
      </c>
      <c r="D729" s="258">
        <f t="shared" si="70"/>
        <v>0.28791661048000006</v>
      </c>
      <c r="E729" s="258">
        <f t="shared" si="70"/>
        <v>0.29096756420000003</v>
      </c>
      <c r="F729" s="258">
        <f t="shared" si="66"/>
        <v>0.28791661048000006</v>
      </c>
      <c r="G729" s="258"/>
      <c r="H729" s="258"/>
      <c r="I729" s="258"/>
      <c r="J729" s="258">
        <f t="shared" si="71"/>
        <v>0.30046709300000002</v>
      </c>
      <c r="K729" s="258">
        <f t="shared" si="71"/>
        <v>0.31016081500000003</v>
      </c>
      <c r="L729" s="258">
        <f t="shared" si="67"/>
        <v>0.30046709300000002</v>
      </c>
      <c r="M729" s="258"/>
      <c r="N729" s="258"/>
      <c r="O729" s="258"/>
      <c r="P729" s="258">
        <f t="shared" si="72"/>
        <v>0.33958816760000005</v>
      </c>
      <c r="Q729" s="258">
        <f t="shared" si="72"/>
        <v>0.34658179639999998</v>
      </c>
      <c r="R729" s="258">
        <f t="shared" si="68"/>
        <v>0.33958816760000005</v>
      </c>
      <c r="S729" s="258"/>
      <c r="T729" s="258">
        <f t="shared" si="73"/>
        <v>0.49577838902113597</v>
      </c>
      <c r="U729" s="258">
        <f t="shared" si="73"/>
        <v>0.49851377715558004</v>
      </c>
      <c r="V729" s="258">
        <f t="shared" si="73"/>
        <v>0.50549739657701998</v>
      </c>
      <c r="W729" s="258">
        <f t="shared" si="69"/>
        <v>0.49577838902113597</v>
      </c>
      <c r="X729" s="258"/>
      <c r="Y729" s="258"/>
      <c r="Z729" s="258"/>
      <c r="AA729" s="258"/>
    </row>
    <row r="730" spans="1:27" ht="14.25" hidden="1" customHeight="1">
      <c r="A730" s="125">
        <v>0.05</v>
      </c>
      <c r="B730" s="125">
        <v>0.73</v>
      </c>
      <c r="C730" s="125">
        <v>0.22</v>
      </c>
      <c r="D730" s="258">
        <f t="shared" si="70"/>
        <v>0.28778371132000002</v>
      </c>
      <c r="E730" s="258">
        <f t="shared" si="70"/>
        <v>0.29109389419999998</v>
      </c>
      <c r="F730" s="258">
        <f t="shared" si="66"/>
        <v>0.28778371132000002</v>
      </c>
      <c r="G730" s="258"/>
      <c r="H730" s="258"/>
      <c r="I730" s="258"/>
      <c r="J730" s="258">
        <f t="shared" si="71"/>
        <v>0.30033655200000003</v>
      </c>
      <c r="K730" s="258">
        <f t="shared" si="71"/>
        <v>0.31028714499999999</v>
      </c>
      <c r="L730" s="258">
        <f t="shared" si="67"/>
        <v>0.30033655200000003</v>
      </c>
      <c r="M730" s="258"/>
      <c r="N730" s="258"/>
      <c r="O730" s="258"/>
      <c r="P730" s="258">
        <f t="shared" si="72"/>
        <v>0.33959153640000006</v>
      </c>
      <c r="Q730" s="258">
        <f t="shared" si="72"/>
        <v>0.34657842760000002</v>
      </c>
      <c r="R730" s="258">
        <f t="shared" si="68"/>
        <v>0.33959153640000006</v>
      </c>
      <c r="S730" s="258"/>
      <c r="T730" s="258">
        <f t="shared" si="73"/>
        <v>0.49560844909662399</v>
      </c>
      <c r="U730" s="258">
        <f t="shared" si="73"/>
        <v>0.49859632454638003</v>
      </c>
      <c r="V730" s="258">
        <f t="shared" si="73"/>
        <v>0.50557995137917999</v>
      </c>
      <c r="W730" s="258">
        <f t="shared" si="69"/>
        <v>0.49560844909662399</v>
      </c>
      <c r="X730" s="258"/>
      <c r="Y730" s="258"/>
      <c r="Z730" s="258"/>
      <c r="AA730" s="258"/>
    </row>
    <row r="731" spans="1:27" ht="14.25" hidden="1" customHeight="1">
      <c r="A731" s="125">
        <v>0.05</v>
      </c>
      <c r="B731" s="125">
        <v>0.74</v>
      </c>
      <c r="C731" s="125">
        <v>0.21</v>
      </c>
      <c r="D731" s="258">
        <f t="shared" si="70"/>
        <v>0.28765081215999999</v>
      </c>
      <c r="E731" s="258">
        <f t="shared" si="70"/>
        <v>0.29122022419999999</v>
      </c>
      <c r="F731" s="258">
        <f t="shared" si="66"/>
        <v>0.28765081215999999</v>
      </c>
      <c r="G731" s="258"/>
      <c r="H731" s="258"/>
      <c r="I731" s="258"/>
      <c r="J731" s="258">
        <f t="shared" si="71"/>
        <v>0.30020601099999999</v>
      </c>
      <c r="K731" s="258">
        <f t="shared" si="71"/>
        <v>0.31041347499999999</v>
      </c>
      <c r="L731" s="258">
        <f t="shared" si="67"/>
        <v>0.30020601099999999</v>
      </c>
      <c r="M731" s="258"/>
      <c r="N731" s="258"/>
      <c r="O731" s="258"/>
      <c r="P731" s="258">
        <f t="shared" si="72"/>
        <v>0.33959490520000002</v>
      </c>
      <c r="Q731" s="258">
        <f t="shared" si="72"/>
        <v>0.3465750588</v>
      </c>
      <c r="R731" s="258">
        <f t="shared" si="68"/>
        <v>0.33959490520000002</v>
      </c>
      <c r="S731" s="258"/>
      <c r="T731" s="258">
        <f t="shared" si="73"/>
        <v>0.49543850917211196</v>
      </c>
      <c r="U731" s="258">
        <f t="shared" si="73"/>
        <v>0.49867887193717997</v>
      </c>
      <c r="V731" s="258">
        <f t="shared" si="73"/>
        <v>0.5056625061813399</v>
      </c>
      <c r="W731" s="258">
        <f t="shared" si="69"/>
        <v>0.49543850917211196</v>
      </c>
      <c r="X731" s="258"/>
      <c r="Y731" s="258"/>
      <c r="Z731" s="258"/>
      <c r="AA731" s="258"/>
    </row>
    <row r="732" spans="1:27" ht="14.25" hidden="1" customHeight="1">
      <c r="A732" s="125">
        <v>0.05</v>
      </c>
      <c r="B732" s="125">
        <v>0.75</v>
      </c>
      <c r="C732" s="125">
        <v>0.2</v>
      </c>
      <c r="D732" s="258">
        <f t="shared" si="70"/>
        <v>0.28751791300000001</v>
      </c>
      <c r="E732" s="258">
        <f t="shared" si="70"/>
        <v>0.2913465542</v>
      </c>
      <c r="F732" s="258">
        <f t="shared" si="66"/>
        <v>0.28751791300000001</v>
      </c>
      <c r="G732" s="258"/>
      <c r="H732" s="258"/>
      <c r="I732" s="258"/>
      <c r="J732" s="258">
        <f t="shared" si="71"/>
        <v>0.30007547000000001</v>
      </c>
      <c r="K732" s="258">
        <f t="shared" si="71"/>
        <v>0.310539805</v>
      </c>
      <c r="L732" s="258">
        <f t="shared" si="67"/>
        <v>0.30007547000000001</v>
      </c>
      <c r="M732" s="258"/>
      <c r="N732" s="258"/>
      <c r="O732" s="258"/>
      <c r="P732" s="258">
        <f t="shared" si="72"/>
        <v>0.33959827400000003</v>
      </c>
      <c r="Q732" s="258">
        <f t="shared" si="72"/>
        <v>0.34657168999999999</v>
      </c>
      <c r="R732" s="258">
        <f t="shared" si="68"/>
        <v>0.33959827400000003</v>
      </c>
      <c r="S732" s="258"/>
      <c r="T732" s="258">
        <f t="shared" si="73"/>
        <v>0.49526856924760004</v>
      </c>
      <c r="U732" s="258">
        <f t="shared" si="73"/>
        <v>0.49876141932798002</v>
      </c>
      <c r="V732" s="258">
        <f t="shared" si="73"/>
        <v>0.50574506098349992</v>
      </c>
      <c r="W732" s="258">
        <f t="shared" si="69"/>
        <v>0.49526856924760004</v>
      </c>
      <c r="X732" s="258"/>
      <c r="Y732" s="258"/>
      <c r="Z732" s="258"/>
      <c r="AA732" s="258"/>
    </row>
    <row r="733" spans="1:27" ht="14.25" hidden="1" customHeight="1">
      <c r="A733" s="125">
        <v>0.05</v>
      </c>
      <c r="B733" s="125">
        <v>0.76</v>
      </c>
      <c r="C733" s="125">
        <v>0.19</v>
      </c>
      <c r="D733" s="258">
        <f t="shared" si="70"/>
        <v>0.28738501384000004</v>
      </c>
      <c r="E733" s="258">
        <f t="shared" si="70"/>
        <v>0.2914728842</v>
      </c>
      <c r="F733" s="258">
        <f t="shared" si="66"/>
        <v>0.28738501384000004</v>
      </c>
      <c r="G733" s="258"/>
      <c r="H733" s="258"/>
      <c r="I733" s="258"/>
      <c r="J733" s="258">
        <f t="shared" si="71"/>
        <v>0.29994492900000003</v>
      </c>
      <c r="K733" s="258">
        <f t="shared" si="71"/>
        <v>0.31066613500000001</v>
      </c>
      <c r="L733" s="258">
        <f t="shared" si="67"/>
        <v>0.29994492900000003</v>
      </c>
      <c r="M733" s="258"/>
      <c r="N733" s="258"/>
      <c r="O733" s="258"/>
      <c r="P733" s="258">
        <f t="shared" si="72"/>
        <v>0.33960164280000005</v>
      </c>
      <c r="Q733" s="258">
        <f t="shared" si="72"/>
        <v>0.34656832120000003</v>
      </c>
      <c r="R733" s="258">
        <f t="shared" si="68"/>
        <v>0.33960164280000005</v>
      </c>
      <c r="S733" s="258"/>
      <c r="T733" s="258">
        <f t="shared" si="73"/>
        <v>0.49509862932308801</v>
      </c>
      <c r="U733" s="258">
        <f t="shared" si="73"/>
        <v>0.49884396671878006</v>
      </c>
      <c r="V733" s="258">
        <f t="shared" si="73"/>
        <v>0.50582761578565993</v>
      </c>
      <c r="W733" s="258">
        <f t="shared" si="69"/>
        <v>0.49509862932308801</v>
      </c>
      <c r="X733" s="258"/>
      <c r="Y733" s="258"/>
      <c r="Z733" s="258"/>
      <c r="AA733" s="258"/>
    </row>
    <row r="734" spans="1:27" ht="14.25" hidden="1" customHeight="1">
      <c r="A734" s="125">
        <v>0.05</v>
      </c>
      <c r="B734" s="125">
        <v>0.77</v>
      </c>
      <c r="C734" s="125">
        <v>0.18</v>
      </c>
      <c r="D734" s="258">
        <f t="shared" si="70"/>
        <v>0.28725211468</v>
      </c>
      <c r="E734" s="258">
        <f t="shared" si="70"/>
        <v>0.29159921420000001</v>
      </c>
      <c r="F734" s="258">
        <f t="shared" si="66"/>
        <v>0.28725211468</v>
      </c>
      <c r="G734" s="258"/>
      <c r="H734" s="258"/>
      <c r="I734" s="258"/>
      <c r="J734" s="258">
        <f t="shared" si="71"/>
        <v>0.29981438800000004</v>
      </c>
      <c r="K734" s="258">
        <f t="shared" si="71"/>
        <v>0.31079246499999996</v>
      </c>
      <c r="L734" s="258">
        <f t="shared" si="67"/>
        <v>0.29981438800000004</v>
      </c>
      <c r="M734" s="258"/>
      <c r="N734" s="258"/>
      <c r="O734" s="258"/>
      <c r="P734" s="258">
        <f t="shared" si="72"/>
        <v>0.33960501160000001</v>
      </c>
      <c r="Q734" s="258">
        <f t="shared" si="72"/>
        <v>0.34656495240000001</v>
      </c>
      <c r="R734" s="258">
        <f t="shared" si="68"/>
        <v>0.33960501160000001</v>
      </c>
      <c r="S734" s="258"/>
      <c r="T734" s="258">
        <f t="shared" si="73"/>
        <v>0.49492868939857604</v>
      </c>
      <c r="U734" s="258">
        <f t="shared" si="73"/>
        <v>0.49892651410958</v>
      </c>
      <c r="V734" s="258">
        <f t="shared" si="73"/>
        <v>0.50591017058781995</v>
      </c>
      <c r="W734" s="258">
        <f t="shared" si="69"/>
        <v>0.49492868939857604</v>
      </c>
      <c r="X734" s="258"/>
      <c r="Y734" s="258"/>
      <c r="Z734" s="258"/>
      <c r="AA734" s="258"/>
    </row>
    <row r="735" spans="1:27" ht="14.25" hidden="1" customHeight="1">
      <c r="A735" s="125">
        <v>0.05</v>
      </c>
      <c r="B735" s="125">
        <v>0.78</v>
      </c>
      <c r="C735" s="125">
        <v>0.17</v>
      </c>
      <c r="D735" s="258">
        <f t="shared" si="70"/>
        <v>0.28711921552000003</v>
      </c>
      <c r="E735" s="258">
        <f t="shared" si="70"/>
        <v>0.29172554420000002</v>
      </c>
      <c r="F735" s="258">
        <f t="shared" si="66"/>
        <v>0.28711921552000003</v>
      </c>
      <c r="G735" s="258"/>
      <c r="H735" s="258"/>
      <c r="I735" s="258"/>
      <c r="J735" s="258">
        <f t="shared" si="71"/>
        <v>0.299683847</v>
      </c>
      <c r="K735" s="258">
        <f t="shared" si="71"/>
        <v>0.31091879499999997</v>
      </c>
      <c r="L735" s="258">
        <f t="shared" si="67"/>
        <v>0.299683847</v>
      </c>
      <c r="M735" s="258"/>
      <c r="N735" s="258"/>
      <c r="O735" s="258"/>
      <c r="P735" s="258">
        <f t="shared" si="72"/>
        <v>0.33960838040000008</v>
      </c>
      <c r="Q735" s="258">
        <f t="shared" si="72"/>
        <v>0.3465615836</v>
      </c>
      <c r="R735" s="258">
        <f t="shared" si="68"/>
        <v>0.33960838040000008</v>
      </c>
      <c r="S735" s="258"/>
      <c r="T735" s="258">
        <f t="shared" si="73"/>
        <v>0.49475874947406406</v>
      </c>
      <c r="U735" s="258">
        <f t="shared" si="73"/>
        <v>0.49900906150038005</v>
      </c>
      <c r="V735" s="258">
        <f t="shared" si="73"/>
        <v>0.50599272538997997</v>
      </c>
      <c r="W735" s="258">
        <f t="shared" si="69"/>
        <v>0.49475874947406406</v>
      </c>
      <c r="X735" s="258"/>
      <c r="Y735" s="258"/>
      <c r="Z735" s="258"/>
      <c r="AA735" s="258"/>
    </row>
    <row r="736" spans="1:27" ht="14.25" hidden="1" customHeight="1">
      <c r="A736" s="125">
        <v>0.05</v>
      </c>
      <c r="B736" s="125">
        <v>0.79</v>
      </c>
      <c r="C736" s="125">
        <v>0.16</v>
      </c>
      <c r="D736" s="258">
        <f t="shared" si="70"/>
        <v>0.28698631636000005</v>
      </c>
      <c r="E736" s="258">
        <f t="shared" si="70"/>
        <v>0.29185187420000003</v>
      </c>
      <c r="F736" s="258">
        <f t="shared" si="66"/>
        <v>0.28698631636000005</v>
      </c>
      <c r="G736" s="258"/>
      <c r="H736" s="258"/>
      <c r="I736" s="258"/>
      <c r="J736" s="258">
        <f t="shared" si="71"/>
        <v>0.29955330600000002</v>
      </c>
      <c r="K736" s="258">
        <f t="shared" si="71"/>
        <v>0.31104512499999998</v>
      </c>
      <c r="L736" s="258">
        <f t="shared" si="67"/>
        <v>0.29955330600000002</v>
      </c>
      <c r="M736" s="258"/>
      <c r="N736" s="258"/>
      <c r="O736" s="258"/>
      <c r="P736" s="258">
        <f t="shared" si="72"/>
        <v>0.33961174920000003</v>
      </c>
      <c r="Q736" s="258">
        <f t="shared" si="72"/>
        <v>0.34655821480000004</v>
      </c>
      <c r="R736" s="258">
        <f t="shared" si="68"/>
        <v>0.33961174920000003</v>
      </c>
      <c r="S736" s="258"/>
      <c r="T736" s="258">
        <f t="shared" si="73"/>
        <v>0.49458880954955209</v>
      </c>
      <c r="U736" s="258">
        <f t="shared" si="73"/>
        <v>0.49909160889118009</v>
      </c>
      <c r="V736" s="258">
        <f t="shared" si="73"/>
        <v>0.50607528019213999</v>
      </c>
      <c r="W736" s="258">
        <f t="shared" si="69"/>
        <v>0.49458880954955209</v>
      </c>
      <c r="X736" s="258"/>
      <c r="Y736" s="258"/>
      <c r="Z736" s="258"/>
      <c r="AA736" s="258"/>
    </row>
    <row r="737" spans="1:27" ht="14.25" hidden="1" customHeight="1">
      <c r="A737" s="125">
        <v>0.05</v>
      </c>
      <c r="B737" s="125">
        <v>0.8</v>
      </c>
      <c r="C737" s="125">
        <v>0.15</v>
      </c>
      <c r="D737" s="258">
        <f t="shared" si="70"/>
        <v>0.28685341720000002</v>
      </c>
      <c r="E737" s="258">
        <f t="shared" si="70"/>
        <v>0.29197820420000004</v>
      </c>
      <c r="F737" s="258">
        <f t="shared" si="66"/>
        <v>0.28685341720000002</v>
      </c>
      <c r="G737" s="258"/>
      <c r="H737" s="258"/>
      <c r="I737" s="258"/>
      <c r="J737" s="258">
        <f t="shared" si="71"/>
        <v>0.29942276500000004</v>
      </c>
      <c r="K737" s="258">
        <f t="shared" si="71"/>
        <v>0.31117145499999999</v>
      </c>
      <c r="L737" s="258">
        <f t="shared" si="67"/>
        <v>0.29942276500000004</v>
      </c>
      <c r="M737" s="258"/>
      <c r="N737" s="258"/>
      <c r="O737" s="258"/>
      <c r="P737" s="258">
        <f t="shared" si="72"/>
        <v>0.33961511800000005</v>
      </c>
      <c r="Q737" s="258">
        <f t="shared" si="72"/>
        <v>0.34655484600000003</v>
      </c>
      <c r="R737" s="258">
        <f t="shared" si="68"/>
        <v>0.33961511800000005</v>
      </c>
      <c r="S737" s="258"/>
      <c r="T737" s="258">
        <f t="shared" si="73"/>
        <v>0.49441886962504006</v>
      </c>
      <c r="U737" s="258">
        <f t="shared" si="73"/>
        <v>0.49917415628198003</v>
      </c>
      <c r="V737" s="258">
        <f t="shared" si="73"/>
        <v>0.5061578349943</v>
      </c>
      <c r="W737" s="258">
        <f t="shared" si="69"/>
        <v>0.49441886962504006</v>
      </c>
      <c r="X737" s="258"/>
      <c r="Y737" s="258"/>
      <c r="Z737" s="258"/>
      <c r="AA737" s="258"/>
    </row>
    <row r="738" spans="1:27" ht="14.25" hidden="1" customHeight="1">
      <c r="A738" s="125">
        <v>0.05</v>
      </c>
      <c r="B738" s="125">
        <v>0.81</v>
      </c>
      <c r="C738" s="125">
        <v>0.14000000000000001</v>
      </c>
      <c r="D738" s="258">
        <f t="shared" ref="D738:E801" si="74">$A738*B$157+$B738*B$158+$C738*B$159</f>
        <v>0.28672051804000004</v>
      </c>
      <c r="E738" s="258">
        <f t="shared" si="74"/>
        <v>0.29210453420000004</v>
      </c>
      <c r="F738" s="258">
        <f t="shared" si="66"/>
        <v>0.28672051804000004</v>
      </c>
      <c r="G738" s="258"/>
      <c r="H738" s="258"/>
      <c r="I738" s="258"/>
      <c r="J738" s="258">
        <f t="shared" ref="J738:K801" si="75">$A738*H$157+$B738*H$158+$C738*H$159</f>
        <v>0.299292224</v>
      </c>
      <c r="K738" s="258">
        <f t="shared" si="75"/>
        <v>0.31129778499999999</v>
      </c>
      <c r="L738" s="258">
        <f t="shared" si="67"/>
        <v>0.299292224</v>
      </c>
      <c r="M738" s="258"/>
      <c r="N738" s="258"/>
      <c r="O738" s="258"/>
      <c r="P738" s="258">
        <f t="shared" ref="P738:Q801" si="76">$A738*N$157+$B738*N$158+$C738*N$159</f>
        <v>0.33961848680000006</v>
      </c>
      <c r="Q738" s="258">
        <f t="shared" si="76"/>
        <v>0.34655147720000007</v>
      </c>
      <c r="R738" s="258">
        <f t="shared" si="68"/>
        <v>0.33961848680000006</v>
      </c>
      <c r="S738" s="258"/>
      <c r="T738" s="258">
        <f t="shared" ref="T738:V801" si="77">$A738*I$3+$B738*I$4+$C738*I$5</f>
        <v>0.49424892970052808</v>
      </c>
      <c r="U738" s="258">
        <f t="shared" si="77"/>
        <v>0.49925670367278008</v>
      </c>
      <c r="V738" s="258">
        <f t="shared" si="77"/>
        <v>0.50624038979646002</v>
      </c>
      <c r="W738" s="258">
        <f t="shared" si="69"/>
        <v>0.49424892970052808</v>
      </c>
      <c r="X738" s="258"/>
      <c r="Y738" s="258"/>
      <c r="Z738" s="258"/>
      <c r="AA738" s="258"/>
    </row>
    <row r="739" spans="1:27" ht="14.25" hidden="1" customHeight="1">
      <c r="A739" s="125">
        <v>0.05</v>
      </c>
      <c r="B739" s="125">
        <v>0.82</v>
      </c>
      <c r="C739" s="125">
        <v>0.13</v>
      </c>
      <c r="D739" s="258">
        <f t="shared" si="74"/>
        <v>0.28658761887999995</v>
      </c>
      <c r="E739" s="258">
        <f t="shared" si="74"/>
        <v>0.29223086419999994</v>
      </c>
      <c r="F739" s="258">
        <f t="shared" si="66"/>
        <v>0.28658761887999995</v>
      </c>
      <c r="G739" s="258"/>
      <c r="H739" s="258"/>
      <c r="I739" s="258"/>
      <c r="J739" s="258">
        <f t="shared" si="75"/>
        <v>0.29916168300000001</v>
      </c>
      <c r="K739" s="258">
        <f t="shared" si="75"/>
        <v>0.31142411499999995</v>
      </c>
      <c r="L739" s="258">
        <f t="shared" si="67"/>
        <v>0.29916168300000001</v>
      </c>
      <c r="M739" s="258"/>
      <c r="N739" s="258"/>
      <c r="O739" s="258"/>
      <c r="P739" s="258">
        <f t="shared" si="76"/>
        <v>0.33962185560000002</v>
      </c>
      <c r="Q739" s="258">
        <f t="shared" si="76"/>
        <v>0.3465481084</v>
      </c>
      <c r="R739" s="258">
        <f t="shared" si="68"/>
        <v>0.33962185560000002</v>
      </c>
      <c r="S739" s="258"/>
      <c r="T739" s="258">
        <f t="shared" si="77"/>
        <v>0.494078989776016</v>
      </c>
      <c r="U739" s="258">
        <f t="shared" si="77"/>
        <v>0.49933925106358001</v>
      </c>
      <c r="V739" s="258">
        <f t="shared" si="77"/>
        <v>0.50632294459861993</v>
      </c>
      <c r="W739" s="258">
        <f t="shared" si="69"/>
        <v>0.494078989776016</v>
      </c>
      <c r="X739" s="258"/>
      <c r="Y739" s="258"/>
      <c r="Z739" s="258"/>
      <c r="AA739" s="258"/>
    </row>
    <row r="740" spans="1:27" ht="14.25" hidden="1" customHeight="1">
      <c r="A740" s="125">
        <v>0.05</v>
      </c>
      <c r="B740" s="125">
        <v>0.83</v>
      </c>
      <c r="C740" s="125">
        <v>0.12</v>
      </c>
      <c r="D740" s="258">
        <f t="shared" si="74"/>
        <v>0.28645471972000003</v>
      </c>
      <c r="E740" s="258">
        <f t="shared" si="74"/>
        <v>0.29235719419999995</v>
      </c>
      <c r="F740" s="258">
        <f t="shared" si="66"/>
        <v>0.28645471972000003</v>
      </c>
      <c r="G740" s="258"/>
      <c r="H740" s="258"/>
      <c r="I740" s="258"/>
      <c r="J740" s="258">
        <f t="shared" si="75"/>
        <v>0.29903114200000003</v>
      </c>
      <c r="K740" s="258">
        <f t="shared" si="75"/>
        <v>0.31155044499999995</v>
      </c>
      <c r="L740" s="258">
        <f t="shared" si="67"/>
        <v>0.29903114200000003</v>
      </c>
      <c r="M740" s="258"/>
      <c r="N740" s="258"/>
      <c r="O740" s="258"/>
      <c r="P740" s="258">
        <f t="shared" si="76"/>
        <v>0.33962522440000004</v>
      </c>
      <c r="Q740" s="258">
        <f t="shared" si="76"/>
        <v>0.34654473960000004</v>
      </c>
      <c r="R740" s="258">
        <f t="shared" si="68"/>
        <v>0.33962522440000004</v>
      </c>
      <c r="S740" s="258"/>
      <c r="T740" s="258">
        <f t="shared" si="77"/>
        <v>0.49390904985150402</v>
      </c>
      <c r="U740" s="258">
        <f t="shared" si="77"/>
        <v>0.49942179845437995</v>
      </c>
      <c r="V740" s="258">
        <f t="shared" si="77"/>
        <v>0.50640549940077995</v>
      </c>
      <c r="W740" s="258">
        <f t="shared" si="69"/>
        <v>0.49390904985150402</v>
      </c>
      <c r="X740" s="258"/>
      <c r="Y740" s="258"/>
      <c r="Z740" s="258"/>
      <c r="AA740" s="258"/>
    </row>
    <row r="741" spans="1:27" ht="14.25" hidden="1" customHeight="1">
      <c r="A741" s="125">
        <v>0.05</v>
      </c>
      <c r="B741" s="125">
        <v>0.84</v>
      </c>
      <c r="C741" s="125">
        <v>0.11</v>
      </c>
      <c r="D741" s="258">
        <f t="shared" si="74"/>
        <v>0.28632182056</v>
      </c>
      <c r="E741" s="258">
        <f t="shared" si="74"/>
        <v>0.29248352420000001</v>
      </c>
      <c r="F741" s="258">
        <f t="shared" si="66"/>
        <v>0.28632182056</v>
      </c>
      <c r="G741" s="258"/>
      <c r="H741" s="258"/>
      <c r="I741" s="258"/>
      <c r="J741" s="258">
        <f t="shared" si="75"/>
        <v>0.29890060100000004</v>
      </c>
      <c r="K741" s="258">
        <f t="shared" si="75"/>
        <v>0.31167677500000002</v>
      </c>
      <c r="L741" s="258">
        <f t="shared" si="67"/>
        <v>0.29890060100000004</v>
      </c>
      <c r="M741" s="258"/>
      <c r="N741" s="258"/>
      <c r="O741" s="258"/>
      <c r="P741" s="258">
        <f t="shared" si="76"/>
        <v>0.3396285932</v>
      </c>
      <c r="Q741" s="258">
        <f t="shared" si="76"/>
        <v>0.34654137080000003</v>
      </c>
      <c r="R741" s="258">
        <f t="shared" si="68"/>
        <v>0.3396285932</v>
      </c>
      <c r="S741" s="258"/>
      <c r="T741" s="258">
        <f t="shared" si="77"/>
        <v>0.49373910992699199</v>
      </c>
      <c r="U741" s="258">
        <f t="shared" si="77"/>
        <v>0.49950434584518</v>
      </c>
      <c r="V741" s="258">
        <f t="shared" si="77"/>
        <v>0.50648805420293996</v>
      </c>
      <c r="W741" s="258">
        <f t="shared" si="69"/>
        <v>0.49373910992699199</v>
      </c>
      <c r="X741" s="258"/>
      <c r="Y741" s="258"/>
      <c r="Z741" s="258"/>
      <c r="AA741" s="258"/>
    </row>
    <row r="742" spans="1:27" ht="14.25" hidden="1" customHeight="1">
      <c r="A742" s="125">
        <v>0.05</v>
      </c>
      <c r="B742" s="125">
        <v>0.85</v>
      </c>
      <c r="C742" s="125">
        <v>0.1</v>
      </c>
      <c r="D742" s="258">
        <f t="shared" si="74"/>
        <v>0.28618892140000002</v>
      </c>
      <c r="E742" s="258">
        <f t="shared" si="74"/>
        <v>0.29260985420000002</v>
      </c>
      <c r="F742" s="258">
        <f t="shared" si="66"/>
        <v>0.28618892140000002</v>
      </c>
      <c r="G742" s="258"/>
      <c r="H742" s="258"/>
      <c r="I742" s="258"/>
      <c r="J742" s="258">
        <f t="shared" si="75"/>
        <v>0.29877006000000006</v>
      </c>
      <c r="K742" s="258">
        <f t="shared" si="75"/>
        <v>0.31180310499999997</v>
      </c>
      <c r="L742" s="258">
        <f t="shared" si="67"/>
        <v>0.29877006000000006</v>
      </c>
      <c r="M742" s="258"/>
      <c r="N742" s="258"/>
      <c r="O742" s="258"/>
      <c r="P742" s="258">
        <f t="shared" si="76"/>
        <v>0.33963196200000001</v>
      </c>
      <c r="Q742" s="258">
        <f t="shared" si="76"/>
        <v>0.34653800200000001</v>
      </c>
      <c r="R742" s="258">
        <f t="shared" si="68"/>
        <v>0.33963196200000001</v>
      </c>
      <c r="S742" s="258"/>
      <c r="T742" s="258">
        <f t="shared" si="77"/>
        <v>0.49356917000248002</v>
      </c>
      <c r="U742" s="258">
        <f t="shared" si="77"/>
        <v>0.49958689323598005</v>
      </c>
      <c r="V742" s="258">
        <f t="shared" si="77"/>
        <v>0.50657060900509987</v>
      </c>
      <c r="W742" s="258">
        <f t="shared" si="69"/>
        <v>0.49356917000248002</v>
      </c>
      <c r="X742" s="258"/>
      <c r="Y742" s="258"/>
      <c r="Z742" s="258"/>
      <c r="AA742" s="258"/>
    </row>
    <row r="743" spans="1:27" ht="14.25" hidden="1" customHeight="1">
      <c r="A743" s="125">
        <v>0.05</v>
      </c>
      <c r="B743" s="125">
        <v>0.86</v>
      </c>
      <c r="C743" s="125">
        <v>0.09</v>
      </c>
      <c r="D743" s="258">
        <f t="shared" si="74"/>
        <v>0.28605602224000004</v>
      </c>
      <c r="E743" s="258">
        <f t="shared" si="74"/>
        <v>0.29273618419999997</v>
      </c>
      <c r="F743" s="258">
        <f t="shared" si="66"/>
        <v>0.28605602224000004</v>
      </c>
      <c r="G743" s="258"/>
      <c r="H743" s="258"/>
      <c r="I743" s="258"/>
      <c r="J743" s="258">
        <f t="shared" si="75"/>
        <v>0.29863951900000008</v>
      </c>
      <c r="K743" s="258">
        <f t="shared" si="75"/>
        <v>0.31192943500000003</v>
      </c>
      <c r="L743" s="258">
        <f t="shared" si="67"/>
        <v>0.29863951900000008</v>
      </c>
      <c r="M743" s="258"/>
      <c r="N743" s="258"/>
      <c r="O743" s="258"/>
      <c r="P743" s="258">
        <f t="shared" si="76"/>
        <v>0.33963533080000008</v>
      </c>
      <c r="Q743" s="258">
        <f t="shared" si="76"/>
        <v>0.3465346332</v>
      </c>
      <c r="R743" s="258">
        <f t="shared" si="68"/>
        <v>0.33963533080000008</v>
      </c>
      <c r="S743" s="258"/>
      <c r="T743" s="258">
        <f t="shared" si="77"/>
        <v>0.49339923007796804</v>
      </c>
      <c r="U743" s="258">
        <f t="shared" si="77"/>
        <v>0.49966944062677998</v>
      </c>
      <c r="V743" s="258">
        <f t="shared" si="77"/>
        <v>0.50665316380725989</v>
      </c>
      <c r="W743" s="258">
        <f t="shared" si="69"/>
        <v>0.49339923007796804</v>
      </c>
      <c r="X743" s="258"/>
      <c r="Y743" s="258"/>
      <c r="Z743" s="258"/>
      <c r="AA743" s="258"/>
    </row>
    <row r="744" spans="1:27" ht="14.25" hidden="1" customHeight="1">
      <c r="A744" s="125">
        <v>0.05</v>
      </c>
      <c r="B744" s="125">
        <v>0.87</v>
      </c>
      <c r="C744" s="125">
        <v>0.08</v>
      </c>
      <c r="D744" s="258">
        <f t="shared" si="74"/>
        <v>0.28592312308000001</v>
      </c>
      <c r="E744" s="258">
        <f t="shared" si="74"/>
        <v>0.29286251419999998</v>
      </c>
      <c r="F744" s="258">
        <f t="shared" si="66"/>
        <v>0.28592312308000001</v>
      </c>
      <c r="G744" s="258"/>
      <c r="H744" s="258"/>
      <c r="I744" s="258"/>
      <c r="J744" s="258">
        <f t="shared" si="75"/>
        <v>0.29850897800000004</v>
      </c>
      <c r="K744" s="258">
        <f t="shared" si="75"/>
        <v>0.31205576500000004</v>
      </c>
      <c r="L744" s="258">
        <f t="shared" si="67"/>
        <v>0.29850897800000004</v>
      </c>
      <c r="M744" s="258"/>
      <c r="N744" s="258"/>
      <c r="O744" s="258"/>
      <c r="P744" s="258">
        <f t="shared" si="76"/>
        <v>0.33963869960000004</v>
      </c>
      <c r="Q744" s="258">
        <f t="shared" si="76"/>
        <v>0.34653126440000004</v>
      </c>
      <c r="R744" s="258">
        <f t="shared" si="68"/>
        <v>0.33963869960000004</v>
      </c>
      <c r="S744" s="258"/>
      <c r="T744" s="258">
        <f t="shared" si="77"/>
        <v>0.49322929015345601</v>
      </c>
      <c r="U744" s="258">
        <f t="shared" si="77"/>
        <v>0.49975198801758003</v>
      </c>
      <c r="V744" s="258">
        <f t="shared" si="77"/>
        <v>0.50673571860941991</v>
      </c>
      <c r="W744" s="258">
        <f t="shared" si="69"/>
        <v>0.49322929015345601</v>
      </c>
      <c r="X744" s="258"/>
      <c r="Y744" s="258"/>
      <c r="Z744" s="258"/>
      <c r="AA744" s="258"/>
    </row>
    <row r="745" spans="1:27" ht="14.25" hidden="1" customHeight="1">
      <c r="A745" s="125">
        <v>0.05</v>
      </c>
      <c r="B745" s="125">
        <v>0.88</v>
      </c>
      <c r="C745" s="125">
        <v>7.0000000000000007E-2</v>
      </c>
      <c r="D745" s="258">
        <f t="shared" si="74"/>
        <v>0.28579022392000003</v>
      </c>
      <c r="E745" s="258">
        <f t="shared" si="74"/>
        <v>0.29298884420000004</v>
      </c>
      <c r="F745" s="258">
        <f t="shared" si="66"/>
        <v>0.28579022392000003</v>
      </c>
      <c r="G745" s="258"/>
      <c r="H745" s="258"/>
      <c r="I745" s="258"/>
      <c r="J745" s="258">
        <f t="shared" si="75"/>
        <v>0.29837843700000005</v>
      </c>
      <c r="K745" s="258">
        <f t="shared" si="75"/>
        <v>0.31218209499999999</v>
      </c>
      <c r="L745" s="258">
        <f t="shared" si="67"/>
        <v>0.29837843700000005</v>
      </c>
      <c r="M745" s="258"/>
      <c r="N745" s="258"/>
      <c r="O745" s="258"/>
      <c r="P745" s="258">
        <f t="shared" si="76"/>
        <v>0.33964206840000005</v>
      </c>
      <c r="Q745" s="258">
        <f t="shared" si="76"/>
        <v>0.34652789560000002</v>
      </c>
      <c r="R745" s="258">
        <f t="shared" si="68"/>
        <v>0.33964206840000005</v>
      </c>
      <c r="S745" s="258"/>
      <c r="T745" s="258">
        <f t="shared" si="77"/>
        <v>0.49305935022894404</v>
      </c>
      <c r="U745" s="258">
        <f t="shared" si="77"/>
        <v>0.49983453540838002</v>
      </c>
      <c r="V745" s="258">
        <f t="shared" si="77"/>
        <v>0.50681827341157992</v>
      </c>
      <c r="W745" s="258">
        <f t="shared" si="69"/>
        <v>0.49305935022894404</v>
      </c>
      <c r="X745" s="258"/>
      <c r="Y745" s="258"/>
      <c r="Z745" s="258"/>
      <c r="AA745" s="258"/>
    </row>
    <row r="746" spans="1:27" ht="14.25" hidden="1" customHeight="1">
      <c r="A746" s="125">
        <v>0.05</v>
      </c>
      <c r="B746" s="125">
        <v>0.89</v>
      </c>
      <c r="C746" s="125">
        <v>0.06</v>
      </c>
      <c r="D746" s="258">
        <f t="shared" si="74"/>
        <v>0.28565732476</v>
      </c>
      <c r="E746" s="258">
        <f t="shared" si="74"/>
        <v>0.29311517420000005</v>
      </c>
      <c r="F746" s="258">
        <f t="shared" si="66"/>
        <v>0.28565732476</v>
      </c>
      <c r="G746" s="258"/>
      <c r="H746" s="258"/>
      <c r="I746" s="258"/>
      <c r="J746" s="258">
        <f t="shared" si="75"/>
        <v>0.29824789600000007</v>
      </c>
      <c r="K746" s="258">
        <f t="shared" si="75"/>
        <v>0.312308425</v>
      </c>
      <c r="L746" s="258">
        <f t="shared" si="67"/>
        <v>0.29824789600000007</v>
      </c>
      <c r="M746" s="258"/>
      <c r="N746" s="258"/>
      <c r="O746" s="258"/>
      <c r="P746" s="258">
        <f t="shared" si="76"/>
        <v>0.33964543720000001</v>
      </c>
      <c r="Q746" s="258">
        <f t="shared" si="76"/>
        <v>0.34652452680000001</v>
      </c>
      <c r="R746" s="258">
        <f t="shared" si="68"/>
        <v>0.33964543720000001</v>
      </c>
      <c r="S746" s="258"/>
      <c r="T746" s="258">
        <f t="shared" si="77"/>
        <v>0.49288941030443201</v>
      </c>
      <c r="U746" s="258">
        <f t="shared" si="77"/>
        <v>0.49991708279918007</v>
      </c>
      <c r="V746" s="258">
        <f t="shared" si="77"/>
        <v>0.50690082821373994</v>
      </c>
      <c r="W746" s="258">
        <f t="shared" si="69"/>
        <v>0.49288941030443201</v>
      </c>
      <c r="X746" s="258"/>
      <c r="Y746" s="258"/>
      <c r="Z746" s="258"/>
      <c r="AA746" s="258"/>
    </row>
    <row r="747" spans="1:27" ht="14.25" hidden="1" customHeight="1">
      <c r="A747" s="125">
        <v>0.05</v>
      </c>
      <c r="B747" s="125">
        <v>0.9</v>
      </c>
      <c r="C747" s="125">
        <v>0.05</v>
      </c>
      <c r="D747" s="258">
        <f t="shared" si="74"/>
        <v>0.28552442560000002</v>
      </c>
      <c r="E747" s="258">
        <f t="shared" si="74"/>
        <v>0.2932415042</v>
      </c>
      <c r="F747" s="258">
        <f t="shared" si="66"/>
        <v>0.28552442560000002</v>
      </c>
      <c r="G747" s="258"/>
      <c r="H747" s="258"/>
      <c r="I747" s="258"/>
      <c r="J747" s="258">
        <f t="shared" si="75"/>
        <v>0.29811735500000008</v>
      </c>
      <c r="K747" s="258">
        <f t="shared" si="75"/>
        <v>0.31243475500000001</v>
      </c>
      <c r="L747" s="258">
        <f t="shared" si="67"/>
        <v>0.29811735500000008</v>
      </c>
      <c r="M747" s="258"/>
      <c r="N747" s="258"/>
      <c r="O747" s="258"/>
      <c r="P747" s="258">
        <f t="shared" si="76"/>
        <v>0.33964880600000008</v>
      </c>
      <c r="Q747" s="258">
        <f t="shared" si="76"/>
        <v>0.34652115800000005</v>
      </c>
      <c r="R747" s="258">
        <f t="shared" si="68"/>
        <v>0.33964880600000008</v>
      </c>
      <c r="S747" s="258"/>
      <c r="T747" s="258">
        <f t="shared" si="77"/>
        <v>0.49271947037992003</v>
      </c>
      <c r="U747" s="258">
        <f t="shared" si="77"/>
        <v>0.49999963018998</v>
      </c>
      <c r="V747" s="258">
        <f t="shared" si="77"/>
        <v>0.50698338301589996</v>
      </c>
      <c r="W747" s="258">
        <f t="shared" si="69"/>
        <v>0.49271947037992003</v>
      </c>
      <c r="X747" s="258"/>
      <c r="Y747" s="258"/>
      <c r="Z747" s="258"/>
      <c r="AA747" s="258"/>
    </row>
    <row r="748" spans="1:27" ht="14.25" hidden="1" customHeight="1">
      <c r="A748" s="125">
        <v>0.05</v>
      </c>
      <c r="B748" s="125">
        <v>0.91</v>
      </c>
      <c r="C748" s="125">
        <v>0.04</v>
      </c>
      <c r="D748" s="258">
        <f t="shared" si="74"/>
        <v>0.28539152644000004</v>
      </c>
      <c r="E748" s="258">
        <f t="shared" si="74"/>
        <v>0.29336783420000001</v>
      </c>
      <c r="F748" s="258">
        <f t="shared" si="66"/>
        <v>0.28539152644000004</v>
      </c>
      <c r="G748" s="258"/>
      <c r="H748" s="258"/>
      <c r="I748" s="258"/>
      <c r="J748" s="258">
        <f t="shared" si="75"/>
        <v>0.29798681400000004</v>
      </c>
      <c r="K748" s="258">
        <f t="shared" si="75"/>
        <v>0.31256108500000002</v>
      </c>
      <c r="L748" s="258">
        <f t="shared" si="67"/>
        <v>0.29798681400000004</v>
      </c>
      <c r="M748" s="258"/>
      <c r="N748" s="258"/>
      <c r="O748" s="258"/>
      <c r="P748" s="258">
        <f t="shared" si="76"/>
        <v>0.3396521748000001</v>
      </c>
      <c r="Q748" s="258">
        <f t="shared" si="76"/>
        <v>0.34651778920000004</v>
      </c>
      <c r="R748" s="258">
        <f t="shared" si="68"/>
        <v>0.3396521748000001</v>
      </c>
      <c r="S748" s="258"/>
      <c r="T748" s="258">
        <f t="shared" si="77"/>
        <v>0.49254953045540806</v>
      </c>
      <c r="U748" s="258">
        <f t="shared" si="77"/>
        <v>0.50008217758078</v>
      </c>
      <c r="V748" s="258">
        <f t="shared" si="77"/>
        <v>0.50706593781805998</v>
      </c>
      <c r="W748" s="258">
        <f t="shared" si="69"/>
        <v>0.49254953045540806</v>
      </c>
      <c r="X748" s="258"/>
      <c r="Y748" s="258"/>
      <c r="Z748" s="258"/>
      <c r="AA748" s="258"/>
    </row>
    <row r="749" spans="1:27" ht="14.25" hidden="1" customHeight="1">
      <c r="A749" s="125">
        <v>0.05</v>
      </c>
      <c r="B749" s="125">
        <v>0.92</v>
      </c>
      <c r="C749" s="125">
        <v>0.03</v>
      </c>
      <c r="D749" s="258">
        <f t="shared" si="74"/>
        <v>0.28525862728000001</v>
      </c>
      <c r="E749" s="258">
        <f t="shared" si="74"/>
        <v>0.29349416420000002</v>
      </c>
      <c r="F749" s="258">
        <f t="shared" si="66"/>
        <v>0.28525862728000001</v>
      </c>
      <c r="G749" s="258"/>
      <c r="H749" s="258"/>
      <c r="I749" s="258"/>
      <c r="J749" s="258">
        <f t="shared" si="75"/>
        <v>0.29785627300000006</v>
      </c>
      <c r="K749" s="258">
        <f t="shared" si="75"/>
        <v>0.31268741500000002</v>
      </c>
      <c r="L749" s="258">
        <f t="shared" si="67"/>
        <v>0.29785627300000006</v>
      </c>
      <c r="M749" s="258"/>
      <c r="N749" s="258"/>
      <c r="O749" s="258"/>
      <c r="P749" s="258">
        <f t="shared" si="76"/>
        <v>0.33965554360000005</v>
      </c>
      <c r="Q749" s="258">
        <f t="shared" si="76"/>
        <v>0.34651442040000002</v>
      </c>
      <c r="R749" s="258">
        <f t="shared" si="68"/>
        <v>0.33965554360000005</v>
      </c>
      <c r="S749" s="258"/>
      <c r="T749" s="258">
        <f t="shared" si="77"/>
        <v>0.49237959053089603</v>
      </c>
      <c r="U749" s="258">
        <f t="shared" si="77"/>
        <v>0.50016472497158004</v>
      </c>
      <c r="V749" s="258">
        <f t="shared" si="77"/>
        <v>0.50714849262021999</v>
      </c>
      <c r="W749" s="258">
        <f t="shared" si="69"/>
        <v>0.49237959053089603</v>
      </c>
      <c r="X749" s="258"/>
      <c r="Y749" s="258"/>
      <c r="Z749" s="258"/>
      <c r="AA749" s="258"/>
    </row>
    <row r="750" spans="1:27" ht="14.25" hidden="1" customHeight="1">
      <c r="A750" s="125">
        <v>0.05</v>
      </c>
      <c r="B750" s="125">
        <v>0.93</v>
      </c>
      <c r="C750" s="125">
        <v>0.02</v>
      </c>
      <c r="D750" s="258">
        <f t="shared" si="74"/>
        <v>0.28512572812000003</v>
      </c>
      <c r="E750" s="258">
        <f t="shared" si="74"/>
        <v>0.29362049420000003</v>
      </c>
      <c r="F750" s="258">
        <f t="shared" si="66"/>
        <v>0.28512572812000003</v>
      </c>
      <c r="G750" s="258"/>
      <c r="H750" s="258"/>
      <c r="I750" s="258"/>
      <c r="J750" s="258">
        <f t="shared" si="75"/>
        <v>0.29772573200000008</v>
      </c>
      <c r="K750" s="258">
        <f t="shared" si="75"/>
        <v>0.31281374500000003</v>
      </c>
      <c r="L750" s="258">
        <f t="shared" si="67"/>
        <v>0.29772573200000008</v>
      </c>
      <c r="M750" s="258"/>
      <c r="N750" s="258"/>
      <c r="O750" s="258"/>
      <c r="P750" s="258">
        <f t="shared" si="76"/>
        <v>0.33965891240000007</v>
      </c>
      <c r="Q750" s="258">
        <f t="shared" si="76"/>
        <v>0.34651105160000001</v>
      </c>
      <c r="R750" s="258">
        <f t="shared" si="68"/>
        <v>0.33965891240000007</v>
      </c>
      <c r="S750" s="258"/>
      <c r="T750" s="258">
        <f t="shared" si="77"/>
        <v>0.49220965060638405</v>
      </c>
      <c r="U750" s="258">
        <f t="shared" si="77"/>
        <v>0.50024727236237998</v>
      </c>
      <c r="V750" s="258">
        <f t="shared" si="77"/>
        <v>0.50723104742238001</v>
      </c>
      <c r="W750" s="258">
        <f t="shared" si="69"/>
        <v>0.49220965060638405</v>
      </c>
      <c r="X750" s="258"/>
      <c r="Y750" s="258"/>
      <c r="Z750" s="258"/>
      <c r="AA750" s="258"/>
    </row>
    <row r="751" spans="1:27" ht="14.25" hidden="1" customHeight="1">
      <c r="A751" s="125">
        <v>0.05</v>
      </c>
      <c r="B751" s="125">
        <v>0.94</v>
      </c>
      <c r="C751" s="125">
        <v>0.01</v>
      </c>
      <c r="D751" s="258">
        <f t="shared" si="74"/>
        <v>0.28499282896</v>
      </c>
      <c r="E751" s="258">
        <f t="shared" si="74"/>
        <v>0.29374682419999998</v>
      </c>
      <c r="F751" s="258">
        <f t="shared" si="66"/>
        <v>0.28499282896</v>
      </c>
      <c r="G751" s="258"/>
      <c r="H751" s="258"/>
      <c r="I751" s="258"/>
      <c r="J751" s="258">
        <f t="shared" si="75"/>
        <v>0.29759519100000004</v>
      </c>
      <c r="K751" s="258">
        <f t="shared" si="75"/>
        <v>0.31294007499999998</v>
      </c>
      <c r="L751" s="258">
        <f t="shared" si="67"/>
        <v>0.29759519100000004</v>
      </c>
      <c r="M751" s="258"/>
      <c r="N751" s="258"/>
      <c r="O751" s="258"/>
      <c r="P751" s="258">
        <f t="shared" si="76"/>
        <v>0.33966228120000003</v>
      </c>
      <c r="Q751" s="258">
        <f t="shared" si="76"/>
        <v>0.34650768280000005</v>
      </c>
      <c r="R751" s="258">
        <f t="shared" si="68"/>
        <v>0.33966228120000003</v>
      </c>
      <c r="S751" s="258"/>
      <c r="T751" s="258">
        <f t="shared" si="77"/>
        <v>0.49203971068187197</v>
      </c>
      <c r="U751" s="258">
        <f t="shared" si="77"/>
        <v>0.50032981975318003</v>
      </c>
      <c r="V751" s="258">
        <f t="shared" si="77"/>
        <v>0.50731360222453992</v>
      </c>
      <c r="W751" s="258">
        <f t="shared" si="69"/>
        <v>0.49203971068187197</v>
      </c>
      <c r="X751" s="258"/>
      <c r="Y751" s="258"/>
      <c r="Z751" s="258"/>
      <c r="AA751" s="258"/>
    </row>
    <row r="752" spans="1:27" ht="14.25" hidden="1" customHeight="1">
      <c r="A752" s="125">
        <v>0.05</v>
      </c>
      <c r="B752" s="125">
        <v>0.95</v>
      </c>
      <c r="C752" s="125">
        <v>0</v>
      </c>
      <c r="D752" s="258">
        <f t="shared" si="74"/>
        <v>0.28485992980000002</v>
      </c>
      <c r="E752" s="258">
        <f t="shared" si="74"/>
        <v>0.29387315419999999</v>
      </c>
      <c r="F752" s="258">
        <f t="shared" si="66"/>
        <v>0.28485992980000002</v>
      </c>
      <c r="G752" s="258"/>
      <c r="H752" s="258"/>
      <c r="I752" s="258"/>
      <c r="J752" s="258">
        <f t="shared" si="75"/>
        <v>0.29746465</v>
      </c>
      <c r="K752" s="258">
        <f t="shared" si="75"/>
        <v>0.31306640499999999</v>
      </c>
      <c r="L752" s="258">
        <f t="shared" si="67"/>
        <v>0.29746465</v>
      </c>
      <c r="M752" s="258"/>
      <c r="N752" s="258"/>
      <c r="O752" s="258"/>
      <c r="P752" s="258">
        <f t="shared" si="76"/>
        <v>0.33966565000000004</v>
      </c>
      <c r="Q752" s="258">
        <f t="shared" si="76"/>
        <v>0.34650431400000004</v>
      </c>
      <c r="R752" s="258">
        <f t="shared" si="68"/>
        <v>0.33966565000000004</v>
      </c>
      <c r="S752" s="258"/>
      <c r="T752" s="258">
        <f t="shared" si="77"/>
        <v>0.49186977075735999</v>
      </c>
      <c r="U752" s="258">
        <f t="shared" si="77"/>
        <v>0.50041236714397996</v>
      </c>
      <c r="V752" s="258">
        <f t="shared" si="77"/>
        <v>0.50739615702669993</v>
      </c>
      <c r="W752" s="258">
        <f t="shared" si="69"/>
        <v>0.49186977075735999</v>
      </c>
      <c r="X752" s="258"/>
      <c r="Y752" s="258"/>
      <c r="Z752" s="258"/>
      <c r="AA752" s="258"/>
    </row>
    <row r="753" spans="1:27" ht="14.25" hidden="1" customHeight="1">
      <c r="A753" s="125">
        <v>0.06</v>
      </c>
      <c r="B753" s="125">
        <v>0</v>
      </c>
      <c r="C753" s="125">
        <v>0.94</v>
      </c>
      <c r="D753" s="258">
        <f t="shared" si="74"/>
        <v>0.29735901999999997</v>
      </c>
      <c r="E753" s="258">
        <f t="shared" si="74"/>
        <v>0.28199156503999995</v>
      </c>
      <c r="F753" s="258">
        <f t="shared" si="66"/>
        <v>0.28199156503999995</v>
      </c>
      <c r="G753" s="258"/>
      <c r="H753" s="258"/>
      <c r="I753" s="258"/>
      <c r="J753" s="258">
        <f t="shared" si="75"/>
        <v>0.30986183400000006</v>
      </c>
      <c r="K753" s="258">
        <f t="shared" si="75"/>
        <v>0.301069266</v>
      </c>
      <c r="L753" s="258">
        <f t="shared" si="67"/>
        <v>0.301069266</v>
      </c>
      <c r="M753" s="258"/>
      <c r="N753" s="258"/>
      <c r="O753" s="258"/>
      <c r="P753" s="258">
        <f t="shared" si="76"/>
        <v>0.33947531279999993</v>
      </c>
      <c r="Q753" s="258">
        <f t="shared" si="76"/>
        <v>0.34669801999999994</v>
      </c>
      <c r="R753" s="258">
        <f t="shared" si="68"/>
        <v>0.33947531279999993</v>
      </c>
      <c r="S753" s="258"/>
      <c r="T753" s="258">
        <f t="shared" si="77"/>
        <v>0.50792954544720004</v>
      </c>
      <c r="U753" s="258">
        <f t="shared" si="77"/>
        <v>0.49273833353757601</v>
      </c>
      <c r="V753" s="258">
        <f t="shared" si="77"/>
        <v>0.49946894152579996</v>
      </c>
      <c r="W753" s="258">
        <f t="shared" si="69"/>
        <v>0.49273833353757601</v>
      </c>
      <c r="X753" s="258"/>
      <c r="Y753" s="258"/>
      <c r="Z753" s="258"/>
      <c r="AA753" s="258"/>
    </row>
    <row r="754" spans="1:27" ht="14.25" hidden="1" customHeight="1">
      <c r="A754" s="125">
        <v>0.06</v>
      </c>
      <c r="B754" s="125">
        <v>0.01</v>
      </c>
      <c r="C754" s="125">
        <v>0.93</v>
      </c>
      <c r="D754" s="258">
        <f t="shared" si="74"/>
        <v>0.29722612084</v>
      </c>
      <c r="E754" s="258">
        <f t="shared" si="74"/>
        <v>0.28211789504000001</v>
      </c>
      <c r="F754" s="258">
        <f t="shared" si="66"/>
        <v>0.28211789504000001</v>
      </c>
      <c r="G754" s="258"/>
      <c r="H754" s="258"/>
      <c r="I754" s="258"/>
      <c r="J754" s="258">
        <f t="shared" si="75"/>
        <v>0.30973129300000013</v>
      </c>
      <c r="K754" s="258">
        <f t="shared" si="75"/>
        <v>0.30119559600000007</v>
      </c>
      <c r="L754" s="258">
        <f t="shared" si="67"/>
        <v>0.30119559600000007</v>
      </c>
      <c r="M754" s="258"/>
      <c r="N754" s="258"/>
      <c r="O754" s="258"/>
      <c r="P754" s="258">
        <f t="shared" si="76"/>
        <v>0.33947868159999994</v>
      </c>
      <c r="Q754" s="258">
        <f t="shared" si="76"/>
        <v>0.34669465119999998</v>
      </c>
      <c r="R754" s="258">
        <f t="shared" si="68"/>
        <v>0.33947868159999994</v>
      </c>
      <c r="S754" s="258"/>
      <c r="T754" s="258">
        <f t="shared" si="77"/>
        <v>0.50775960552268806</v>
      </c>
      <c r="U754" s="258">
        <f t="shared" si="77"/>
        <v>0.49282088092837606</v>
      </c>
      <c r="V754" s="258">
        <f t="shared" si="77"/>
        <v>0.49955149632795998</v>
      </c>
      <c r="W754" s="258">
        <f t="shared" si="69"/>
        <v>0.49282088092837606</v>
      </c>
      <c r="X754" s="258"/>
      <c r="Y754" s="258"/>
      <c r="Z754" s="258"/>
      <c r="AA754" s="258"/>
    </row>
    <row r="755" spans="1:27" ht="14.25" hidden="1" customHeight="1">
      <c r="A755" s="125">
        <v>0.06</v>
      </c>
      <c r="B755" s="125">
        <v>0.02</v>
      </c>
      <c r="C755" s="125">
        <v>0.92</v>
      </c>
      <c r="D755" s="258">
        <f t="shared" si="74"/>
        <v>0.29709322168000002</v>
      </c>
      <c r="E755" s="258">
        <f t="shared" si="74"/>
        <v>0.28224422504000002</v>
      </c>
      <c r="F755" s="258">
        <f t="shared" si="66"/>
        <v>0.28224422504000002</v>
      </c>
      <c r="G755" s="258"/>
      <c r="H755" s="258"/>
      <c r="I755" s="258"/>
      <c r="J755" s="258">
        <f t="shared" si="75"/>
        <v>0.30960075200000009</v>
      </c>
      <c r="K755" s="258">
        <f t="shared" si="75"/>
        <v>0.30132192600000007</v>
      </c>
      <c r="L755" s="258">
        <f t="shared" si="67"/>
        <v>0.30132192600000007</v>
      </c>
      <c r="M755" s="258"/>
      <c r="N755" s="258"/>
      <c r="O755" s="258"/>
      <c r="P755" s="258">
        <f t="shared" si="76"/>
        <v>0.33948205039999996</v>
      </c>
      <c r="Q755" s="258">
        <f t="shared" si="76"/>
        <v>0.34669128239999997</v>
      </c>
      <c r="R755" s="258">
        <f t="shared" si="68"/>
        <v>0.33948205039999996</v>
      </c>
      <c r="S755" s="258"/>
      <c r="T755" s="258">
        <f t="shared" si="77"/>
        <v>0.50758966559817609</v>
      </c>
      <c r="U755" s="258">
        <f t="shared" si="77"/>
        <v>0.49290342831917605</v>
      </c>
      <c r="V755" s="258">
        <f t="shared" si="77"/>
        <v>0.49963405113011999</v>
      </c>
      <c r="W755" s="258">
        <f t="shared" si="69"/>
        <v>0.49290342831917605</v>
      </c>
      <c r="X755" s="258"/>
      <c r="Y755" s="258"/>
      <c r="Z755" s="258"/>
      <c r="AA755" s="258"/>
    </row>
    <row r="756" spans="1:27" ht="14.25" hidden="1" customHeight="1">
      <c r="A756" s="125">
        <v>0.06</v>
      </c>
      <c r="B756" s="125">
        <v>0.03</v>
      </c>
      <c r="C756" s="125">
        <v>0.91</v>
      </c>
      <c r="D756" s="258">
        <f t="shared" si="74"/>
        <v>0.29696032251999999</v>
      </c>
      <c r="E756" s="258">
        <f t="shared" si="74"/>
        <v>0.28237055504000003</v>
      </c>
      <c r="F756" s="258">
        <f t="shared" si="66"/>
        <v>0.28237055504000003</v>
      </c>
      <c r="G756" s="258"/>
      <c r="H756" s="258"/>
      <c r="I756" s="258"/>
      <c r="J756" s="258">
        <f t="shared" si="75"/>
        <v>0.30947021100000011</v>
      </c>
      <c r="K756" s="258">
        <f t="shared" si="75"/>
        <v>0.30144825600000008</v>
      </c>
      <c r="L756" s="258">
        <f t="shared" si="67"/>
        <v>0.30144825600000008</v>
      </c>
      <c r="M756" s="258"/>
      <c r="N756" s="258"/>
      <c r="O756" s="258"/>
      <c r="P756" s="258">
        <f t="shared" si="76"/>
        <v>0.33948541919999997</v>
      </c>
      <c r="Q756" s="258">
        <f t="shared" si="76"/>
        <v>0.34668791360000001</v>
      </c>
      <c r="R756" s="258">
        <f t="shared" si="68"/>
        <v>0.33948541919999997</v>
      </c>
      <c r="S756" s="258"/>
      <c r="T756" s="258">
        <f t="shared" si="77"/>
        <v>0.50741972567366411</v>
      </c>
      <c r="U756" s="258">
        <f t="shared" si="77"/>
        <v>0.49298597570997604</v>
      </c>
      <c r="V756" s="258">
        <f t="shared" si="77"/>
        <v>0.49971660593227996</v>
      </c>
      <c r="W756" s="258">
        <f t="shared" si="69"/>
        <v>0.49298597570997604</v>
      </c>
      <c r="X756" s="258"/>
      <c r="Y756" s="258"/>
      <c r="Z756" s="258"/>
      <c r="AA756" s="258"/>
    </row>
    <row r="757" spans="1:27" ht="14.25" hidden="1" customHeight="1">
      <c r="A757" s="125">
        <v>0.06</v>
      </c>
      <c r="B757" s="125">
        <v>0.04</v>
      </c>
      <c r="C757" s="125">
        <v>0.9</v>
      </c>
      <c r="D757" s="258">
        <f t="shared" si="74"/>
        <v>0.29682742336000001</v>
      </c>
      <c r="E757" s="258">
        <f t="shared" si="74"/>
        <v>0.28249688504000003</v>
      </c>
      <c r="F757" s="258">
        <f t="shared" si="66"/>
        <v>0.28249688504000003</v>
      </c>
      <c r="G757" s="258"/>
      <c r="H757" s="258"/>
      <c r="I757" s="258"/>
      <c r="J757" s="258">
        <f t="shared" si="75"/>
        <v>0.30933967000000012</v>
      </c>
      <c r="K757" s="258">
        <f t="shared" si="75"/>
        <v>0.30157458600000003</v>
      </c>
      <c r="L757" s="258">
        <f t="shared" si="67"/>
        <v>0.30157458600000003</v>
      </c>
      <c r="M757" s="258"/>
      <c r="N757" s="258"/>
      <c r="O757" s="258"/>
      <c r="P757" s="258">
        <f t="shared" si="76"/>
        <v>0.33948878799999999</v>
      </c>
      <c r="Q757" s="258">
        <f t="shared" si="76"/>
        <v>0.34668454479999999</v>
      </c>
      <c r="R757" s="258">
        <f t="shared" si="68"/>
        <v>0.33948878799999999</v>
      </c>
      <c r="S757" s="258"/>
      <c r="T757" s="258">
        <f t="shared" si="77"/>
        <v>0.50724978574915203</v>
      </c>
      <c r="U757" s="258">
        <f t="shared" si="77"/>
        <v>0.49306852310077609</v>
      </c>
      <c r="V757" s="258">
        <f t="shared" si="77"/>
        <v>0.49979916073443997</v>
      </c>
      <c r="W757" s="258">
        <f t="shared" si="69"/>
        <v>0.49306852310077609</v>
      </c>
      <c r="X757" s="258"/>
      <c r="Y757" s="258"/>
      <c r="Z757" s="258"/>
      <c r="AA757" s="258"/>
    </row>
    <row r="758" spans="1:27" ht="14.25" hidden="1" customHeight="1">
      <c r="A758" s="125">
        <v>0.06</v>
      </c>
      <c r="B758" s="125">
        <v>0.05</v>
      </c>
      <c r="C758" s="125">
        <v>0.89</v>
      </c>
      <c r="D758" s="258">
        <f t="shared" si="74"/>
        <v>0.29669452420000003</v>
      </c>
      <c r="E758" s="258">
        <f t="shared" si="74"/>
        <v>0.28262321503999999</v>
      </c>
      <c r="F758" s="258">
        <f t="shared" si="66"/>
        <v>0.28262321503999999</v>
      </c>
      <c r="G758" s="258"/>
      <c r="H758" s="258"/>
      <c r="I758" s="258"/>
      <c r="J758" s="258">
        <f t="shared" si="75"/>
        <v>0.30920912900000008</v>
      </c>
      <c r="K758" s="258">
        <f t="shared" si="75"/>
        <v>0.30170091600000004</v>
      </c>
      <c r="L758" s="258">
        <f t="shared" si="67"/>
        <v>0.30170091600000004</v>
      </c>
      <c r="M758" s="258"/>
      <c r="N758" s="258"/>
      <c r="O758" s="258"/>
      <c r="P758" s="258">
        <f t="shared" si="76"/>
        <v>0.3394921568</v>
      </c>
      <c r="Q758" s="258">
        <f t="shared" si="76"/>
        <v>0.34668117599999998</v>
      </c>
      <c r="R758" s="258">
        <f t="shared" si="68"/>
        <v>0.3394921568</v>
      </c>
      <c r="S758" s="258"/>
      <c r="T758" s="258">
        <f t="shared" si="77"/>
        <v>0.50707984582464005</v>
      </c>
      <c r="U758" s="258">
        <f t="shared" si="77"/>
        <v>0.49315107049157603</v>
      </c>
      <c r="V758" s="258">
        <f t="shared" si="77"/>
        <v>0.49988171553659999</v>
      </c>
      <c r="W758" s="258">
        <f t="shared" si="69"/>
        <v>0.49315107049157603</v>
      </c>
      <c r="X758" s="258"/>
      <c r="Y758" s="258"/>
      <c r="Z758" s="258"/>
      <c r="AA758" s="258"/>
    </row>
    <row r="759" spans="1:27" ht="14.25" hidden="1" customHeight="1">
      <c r="A759" s="125">
        <v>0.06</v>
      </c>
      <c r="B759" s="125">
        <v>0.06</v>
      </c>
      <c r="C759" s="125">
        <v>0.88</v>
      </c>
      <c r="D759" s="258">
        <f t="shared" si="74"/>
        <v>0.29656162504</v>
      </c>
      <c r="E759" s="258">
        <f t="shared" si="74"/>
        <v>0.28274954503999999</v>
      </c>
      <c r="F759" s="258">
        <f t="shared" si="66"/>
        <v>0.28274954503999999</v>
      </c>
      <c r="G759" s="258"/>
      <c r="H759" s="258"/>
      <c r="I759" s="258"/>
      <c r="J759" s="258">
        <f t="shared" si="75"/>
        <v>0.3090785880000001</v>
      </c>
      <c r="K759" s="258">
        <f t="shared" si="75"/>
        <v>0.30182724600000005</v>
      </c>
      <c r="L759" s="258">
        <f t="shared" si="67"/>
        <v>0.30182724600000005</v>
      </c>
      <c r="M759" s="258"/>
      <c r="N759" s="258"/>
      <c r="O759" s="258"/>
      <c r="P759" s="258">
        <f t="shared" si="76"/>
        <v>0.33949552559999996</v>
      </c>
      <c r="Q759" s="258">
        <f t="shared" si="76"/>
        <v>0.34667780719999997</v>
      </c>
      <c r="R759" s="258">
        <f t="shared" si="68"/>
        <v>0.33949552559999996</v>
      </c>
      <c r="S759" s="258"/>
      <c r="T759" s="258">
        <f t="shared" si="77"/>
        <v>0.50690990590012808</v>
      </c>
      <c r="U759" s="258">
        <f t="shared" si="77"/>
        <v>0.49323361788237607</v>
      </c>
      <c r="V759" s="258">
        <f t="shared" si="77"/>
        <v>0.49996427033875995</v>
      </c>
      <c r="W759" s="258">
        <f t="shared" si="69"/>
        <v>0.49323361788237607</v>
      </c>
      <c r="X759" s="258"/>
      <c r="Y759" s="258"/>
      <c r="Z759" s="258"/>
      <c r="AA759" s="258"/>
    </row>
    <row r="760" spans="1:27" ht="14.25" hidden="1" customHeight="1">
      <c r="A760" s="125">
        <v>0.06</v>
      </c>
      <c r="B760" s="125">
        <v>7.0000000000000007E-2</v>
      </c>
      <c r="C760" s="125">
        <v>0.87</v>
      </c>
      <c r="D760" s="258">
        <f t="shared" si="74"/>
        <v>0.29642872588000002</v>
      </c>
      <c r="E760" s="258">
        <f t="shared" si="74"/>
        <v>0.28287587504</v>
      </c>
      <c r="F760" s="258">
        <f t="shared" si="66"/>
        <v>0.28287587504</v>
      </c>
      <c r="G760" s="258"/>
      <c r="H760" s="258"/>
      <c r="I760" s="258"/>
      <c r="J760" s="258">
        <f t="shared" si="75"/>
        <v>0.30894804700000006</v>
      </c>
      <c r="K760" s="258">
        <f t="shared" si="75"/>
        <v>0.30195357600000006</v>
      </c>
      <c r="L760" s="258">
        <f t="shared" si="67"/>
        <v>0.30195357600000006</v>
      </c>
      <c r="M760" s="258"/>
      <c r="N760" s="258"/>
      <c r="O760" s="258"/>
      <c r="P760" s="258">
        <f t="shared" si="76"/>
        <v>0.33949889439999997</v>
      </c>
      <c r="Q760" s="258">
        <f t="shared" si="76"/>
        <v>0.34667443840000001</v>
      </c>
      <c r="R760" s="258">
        <f t="shared" si="68"/>
        <v>0.33949889439999997</v>
      </c>
      <c r="S760" s="258"/>
      <c r="T760" s="258">
        <f t="shared" si="77"/>
        <v>0.5067399659756161</v>
      </c>
      <c r="U760" s="258">
        <f t="shared" si="77"/>
        <v>0.49331616527317601</v>
      </c>
      <c r="V760" s="258">
        <f t="shared" si="77"/>
        <v>0.50004682514092003</v>
      </c>
      <c r="W760" s="258">
        <f t="shared" si="69"/>
        <v>0.49331616527317601</v>
      </c>
      <c r="X760" s="258"/>
      <c r="Y760" s="258"/>
      <c r="Z760" s="258"/>
      <c r="AA760" s="258"/>
    </row>
    <row r="761" spans="1:27" ht="14.25" hidden="1" customHeight="1">
      <c r="A761" s="125">
        <v>0.06</v>
      </c>
      <c r="B761" s="125">
        <v>0.08</v>
      </c>
      <c r="C761" s="125">
        <v>0.86</v>
      </c>
      <c r="D761" s="258">
        <f t="shared" si="74"/>
        <v>0.29629582671999999</v>
      </c>
      <c r="E761" s="258">
        <f t="shared" si="74"/>
        <v>0.28300220504000001</v>
      </c>
      <c r="F761" s="258">
        <f t="shared" si="66"/>
        <v>0.28300220504000001</v>
      </c>
      <c r="G761" s="258"/>
      <c r="H761" s="258"/>
      <c r="I761" s="258"/>
      <c r="J761" s="258">
        <f t="shared" si="75"/>
        <v>0.30881750600000002</v>
      </c>
      <c r="K761" s="258">
        <f t="shared" si="75"/>
        <v>0.30207990600000006</v>
      </c>
      <c r="L761" s="258">
        <f t="shared" si="67"/>
        <v>0.30207990600000006</v>
      </c>
      <c r="M761" s="258"/>
      <c r="N761" s="258"/>
      <c r="O761" s="258"/>
      <c r="P761" s="258">
        <f t="shared" si="76"/>
        <v>0.33950226319999993</v>
      </c>
      <c r="Q761" s="258">
        <f t="shared" si="76"/>
        <v>0.34667106959999999</v>
      </c>
      <c r="R761" s="258">
        <f t="shared" si="68"/>
        <v>0.33950226319999993</v>
      </c>
      <c r="S761" s="258"/>
      <c r="T761" s="258">
        <f t="shared" si="77"/>
        <v>0.50657002605110402</v>
      </c>
      <c r="U761" s="258">
        <f t="shared" si="77"/>
        <v>0.493398712663976</v>
      </c>
      <c r="V761" s="258">
        <f t="shared" si="77"/>
        <v>0.50012937994307993</v>
      </c>
      <c r="W761" s="258">
        <f t="shared" si="69"/>
        <v>0.493398712663976</v>
      </c>
      <c r="X761" s="258"/>
      <c r="Y761" s="258"/>
      <c r="Z761" s="258"/>
      <c r="AA761" s="258"/>
    </row>
    <row r="762" spans="1:27" ht="14.25" hidden="1" customHeight="1">
      <c r="A762" s="125">
        <v>0.06</v>
      </c>
      <c r="B762" s="125">
        <v>0.09</v>
      </c>
      <c r="C762" s="125">
        <v>0.85</v>
      </c>
      <c r="D762" s="258">
        <f t="shared" si="74"/>
        <v>0.29616292756000001</v>
      </c>
      <c r="E762" s="258">
        <f t="shared" si="74"/>
        <v>0.28312853504000002</v>
      </c>
      <c r="F762" s="258">
        <f t="shared" si="66"/>
        <v>0.28312853504000002</v>
      </c>
      <c r="G762" s="258"/>
      <c r="H762" s="258"/>
      <c r="I762" s="258"/>
      <c r="J762" s="258">
        <f t="shared" si="75"/>
        <v>0.30868696500000004</v>
      </c>
      <c r="K762" s="258">
        <f t="shared" si="75"/>
        <v>0.30220623600000002</v>
      </c>
      <c r="L762" s="258">
        <f t="shared" si="67"/>
        <v>0.30220623600000002</v>
      </c>
      <c r="M762" s="258"/>
      <c r="N762" s="258"/>
      <c r="O762" s="258"/>
      <c r="P762" s="258">
        <f t="shared" si="76"/>
        <v>0.33950563199999995</v>
      </c>
      <c r="Q762" s="258">
        <f t="shared" si="76"/>
        <v>0.34666770079999998</v>
      </c>
      <c r="R762" s="258">
        <f t="shared" si="68"/>
        <v>0.33950563199999995</v>
      </c>
      <c r="S762" s="258"/>
      <c r="T762" s="258">
        <f t="shared" si="77"/>
        <v>0.50640008612659204</v>
      </c>
      <c r="U762" s="258">
        <f t="shared" si="77"/>
        <v>0.49348126005477599</v>
      </c>
      <c r="V762" s="258">
        <f t="shared" si="77"/>
        <v>0.50021193474523995</v>
      </c>
      <c r="W762" s="258">
        <f t="shared" si="69"/>
        <v>0.49348126005477599</v>
      </c>
      <c r="X762" s="258"/>
      <c r="Y762" s="258"/>
      <c r="Z762" s="258"/>
      <c r="AA762" s="258"/>
    </row>
    <row r="763" spans="1:27" ht="14.25" hidden="1" customHeight="1">
      <c r="A763" s="125">
        <v>0.06</v>
      </c>
      <c r="B763" s="125">
        <v>0.1</v>
      </c>
      <c r="C763" s="125">
        <v>0.84</v>
      </c>
      <c r="D763" s="258">
        <f t="shared" si="74"/>
        <v>0.29603002839999998</v>
      </c>
      <c r="E763" s="258">
        <f t="shared" si="74"/>
        <v>0.28325486503999997</v>
      </c>
      <c r="F763" s="258">
        <f t="shared" si="66"/>
        <v>0.28325486503999997</v>
      </c>
      <c r="G763" s="258"/>
      <c r="H763" s="258"/>
      <c r="I763" s="258"/>
      <c r="J763" s="258">
        <f t="shared" si="75"/>
        <v>0.30855642400000005</v>
      </c>
      <c r="K763" s="258">
        <f t="shared" si="75"/>
        <v>0.30233256600000002</v>
      </c>
      <c r="L763" s="258">
        <f t="shared" si="67"/>
        <v>0.30233256600000002</v>
      </c>
      <c r="M763" s="258"/>
      <c r="N763" s="258"/>
      <c r="O763" s="258"/>
      <c r="P763" s="258">
        <f t="shared" si="76"/>
        <v>0.33950900079999996</v>
      </c>
      <c r="Q763" s="258">
        <f t="shared" si="76"/>
        <v>0.34666433199999996</v>
      </c>
      <c r="R763" s="258">
        <f t="shared" si="68"/>
        <v>0.33950900079999996</v>
      </c>
      <c r="S763" s="258"/>
      <c r="T763" s="258">
        <f t="shared" si="77"/>
        <v>0.50623014620208007</v>
      </c>
      <c r="U763" s="258">
        <f t="shared" si="77"/>
        <v>0.49356380744557599</v>
      </c>
      <c r="V763" s="258">
        <f t="shared" si="77"/>
        <v>0.50029448954739997</v>
      </c>
      <c r="W763" s="258">
        <f t="shared" si="69"/>
        <v>0.49356380744557599</v>
      </c>
      <c r="X763" s="258"/>
      <c r="Y763" s="258"/>
      <c r="Z763" s="258"/>
      <c r="AA763" s="258"/>
    </row>
    <row r="764" spans="1:27" ht="14.25" hidden="1" customHeight="1">
      <c r="A764" s="125">
        <v>0.06</v>
      </c>
      <c r="B764" s="125">
        <v>0.11</v>
      </c>
      <c r="C764" s="125">
        <v>0.83</v>
      </c>
      <c r="D764" s="258">
        <f t="shared" si="74"/>
        <v>0.29589712924</v>
      </c>
      <c r="E764" s="258">
        <f t="shared" si="74"/>
        <v>0.28338119503999998</v>
      </c>
      <c r="F764" s="258">
        <f t="shared" si="66"/>
        <v>0.28338119503999998</v>
      </c>
      <c r="G764" s="258"/>
      <c r="H764" s="258"/>
      <c r="I764" s="258"/>
      <c r="J764" s="258">
        <f t="shared" si="75"/>
        <v>0.30842588300000001</v>
      </c>
      <c r="K764" s="258">
        <f t="shared" si="75"/>
        <v>0.30245889599999998</v>
      </c>
      <c r="L764" s="258">
        <f t="shared" si="67"/>
        <v>0.30245889599999998</v>
      </c>
      <c r="M764" s="258"/>
      <c r="N764" s="258"/>
      <c r="O764" s="258"/>
      <c r="P764" s="258">
        <f t="shared" si="76"/>
        <v>0.33951236959999997</v>
      </c>
      <c r="Q764" s="258">
        <f t="shared" si="76"/>
        <v>0.34666096320000001</v>
      </c>
      <c r="R764" s="258">
        <f t="shared" si="68"/>
        <v>0.33951236959999997</v>
      </c>
      <c r="S764" s="258"/>
      <c r="T764" s="258">
        <f t="shared" si="77"/>
        <v>0.50606020627756809</v>
      </c>
      <c r="U764" s="258">
        <f t="shared" si="77"/>
        <v>0.49364635483637603</v>
      </c>
      <c r="V764" s="258">
        <f t="shared" si="77"/>
        <v>0.50037704434955999</v>
      </c>
      <c r="W764" s="258">
        <f t="shared" si="69"/>
        <v>0.49364635483637603</v>
      </c>
      <c r="X764" s="258"/>
      <c r="Y764" s="258"/>
      <c r="Z764" s="258"/>
      <c r="AA764" s="258"/>
    </row>
    <row r="765" spans="1:27" ht="14.25" hidden="1" customHeight="1">
      <c r="A765" s="125">
        <v>0.06</v>
      </c>
      <c r="B765" s="125">
        <v>0.12</v>
      </c>
      <c r="C765" s="125">
        <v>0.82</v>
      </c>
      <c r="D765" s="258">
        <f t="shared" si="74"/>
        <v>0.29576423008000002</v>
      </c>
      <c r="E765" s="258">
        <f t="shared" si="74"/>
        <v>0.28350752503999999</v>
      </c>
      <c r="F765" s="258">
        <f t="shared" si="66"/>
        <v>0.28350752503999999</v>
      </c>
      <c r="G765" s="258"/>
      <c r="H765" s="258"/>
      <c r="I765" s="258"/>
      <c r="J765" s="258">
        <f t="shared" si="75"/>
        <v>0.30829534200000003</v>
      </c>
      <c r="K765" s="258">
        <f t="shared" si="75"/>
        <v>0.30258522599999998</v>
      </c>
      <c r="L765" s="258">
        <f t="shared" si="67"/>
        <v>0.30258522599999998</v>
      </c>
      <c r="M765" s="258"/>
      <c r="N765" s="258"/>
      <c r="O765" s="258"/>
      <c r="P765" s="258">
        <f t="shared" si="76"/>
        <v>0.33951573839999999</v>
      </c>
      <c r="Q765" s="258">
        <f t="shared" si="76"/>
        <v>0.34665759439999999</v>
      </c>
      <c r="R765" s="258">
        <f t="shared" si="68"/>
        <v>0.33951573839999999</v>
      </c>
      <c r="S765" s="258"/>
      <c r="T765" s="258">
        <f t="shared" si="77"/>
        <v>0.50589026635305601</v>
      </c>
      <c r="U765" s="258">
        <f t="shared" si="77"/>
        <v>0.49372890222717597</v>
      </c>
      <c r="V765" s="258">
        <f t="shared" si="77"/>
        <v>0.50045959915172</v>
      </c>
      <c r="W765" s="258">
        <f t="shared" si="69"/>
        <v>0.49372890222717597</v>
      </c>
      <c r="X765" s="258"/>
      <c r="Y765" s="258"/>
      <c r="Z765" s="258"/>
      <c r="AA765" s="258"/>
    </row>
    <row r="766" spans="1:27" ht="14.25" hidden="1" customHeight="1">
      <c r="A766" s="125">
        <v>0.06</v>
      </c>
      <c r="B766" s="125">
        <v>0.13</v>
      </c>
      <c r="C766" s="125">
        <v>0.81</v>
      </c>
      <c r="D766" s="258">
        <f t="shared" si="74"/>
        <v>0.29563133092000005</v>
      </c>
      <c r="E766" s="258">
        <f t="shared" si="74"/>
        <v>0.28363385504000005</v>
      </c>
      <c r="F766" s="258">
        <f t="shared" si="66"/>
        <v>0.28363385504000005</v>
      </c>
      <c r="G766" s="258"/>
      <c r="H766" s="258"/>
      <c r="I766" s="258"/>
      <c r="J766" s="258">
        <f t="shared" si="75"/>
        <v>0.3081648010000001</v>
      </c>
      <c r="K766" s="258">
        <f t="shared" si="75"/>
        <v>0.30271155599999999</v>
      </c>
      <c r="L766" s="258">
        <f t="shared" si="67"/>
        <v>0.30271155599999999</v>
      </c>
      <c r="M766" s="258"/>
      <c r="N766" s="258"/>
      <c r="O766" s="258"/>
      <c r="P766" s="258">
        <f t="shared" si="76"/>
        <v>0.3395191072</v>
      </c>
      <c r="Q766" s="258">
        <f t="shared" si="76"/>
        <v>0.34665422560000003</v>
      </c>
      <c r="R766" s="258">
        <f t="shared" si="68"/>
        <v>0.3395191072</v>
      </c>
      <c r="S766" s="258"/>
      <c r="T766" s="258">
        <f t="shared" si="77"/>
        <v>0.50572032642854414</v>
      </c>
      <c r="U766" s="258">
        <f t="shared" si="77"/>
        <v>0.49381144961797607</v>
      </c>
      <c r="V766" s="258">
        <f t="shared" si="77"/>
        <v>0.50054215395388002</v>
      </c>
      <c r="W766" s="258">
        <f t="shared" si="69"/>
        <v>0.49381144961797607</v>
      </c>
      <c r="X766" s="258"/>
      <c r="Y766" s="258"/>
      <c r="Z766" s="258"/>
      <c r="AA766" s="258"/>
    </row>
    <row r="767" spans="1:27" ht="14.25" hidden="1" customHeight="1">
      <c r="A767" s="125">
        <v>0.06</v>
      </c>
      <c r="B767" s="125">
        <v>0.14000000000000001</v>
      </c>
      <c r="C767" s="125">
        <v>0.8</v>
      </c>
      <c r="D767" s="258">
        <f t="shared" si="74"/>
        <v>0.29549843176000001</v>
      </c>
      <c r="E767" s="258">
        <f t="shared" si="74"/>
        <v>0.28376018504</v>
      </c>
      <c r="F767" s="258">
        <f t="shared" si="66"/>
        <v>0.28376018504</v>
      </c>
      <c r="G767" s="258"/>
      <c r="H767" s="258"/>
      <c r="I767" s="258"/>
      <c r="J767" s="258">
        <f t="shared" si="75"/>
        <v>0.30803426000000006</v>
      </c>
      <c r="K767" s="258">
        <f t="shared" si="75"/>
        <v>0.30283788600000006</v>
      </c>
      <c r="L767" s="258">
        <f t="shared" si="67"/>
        <v>0.30283788600000006</v>
      </c>
      <c r="M767" s="258"/>
      <c r="N767" s="258"/>
      <c r="O767" s="258"/>
      <c r="P767" s="258">
        <f t="shared" si="76"/>
        <v>0.33952247599999996</v>
      </c>
      <c r="Q767" s="258">
        <f t="shared" si="76"/>
        <v>0.34665085680000002</v>
      </c>
      <c r="R767" s="258">
        <f t="shared" si="68"/>
        <v>0.33952247599999996</v>
      </c>
      <c r="S767" s="258"/>
      <c r="T767" s="258">
        <f t="shared" si="77"/>
        <v>0.50555038650403206</v>
      </c>
      <c r="U767" s="258">
        <f t="shared" si="77"/>
        <v>0.49389399700877601</v>
      </c>
      <c r="V767" s="258">
        <f t="shared" si="77"/>
        <v>0.50062470875604004</v>
      </c>
      <c r="W767" s="258">
        <f t="shared" si="69"/>
        <v>0.49389399700877601</v>
      </c>
      <c r="X767" s="258"/>
      <c r="Y767" s="258"/>
      <c r="Z767" s="258"/>
      <c r="AA767" s="258"/>
    </row>
    <row r="768" spans="1:27" ht="14.25" hidden="1" customHeight="1">
      <c r="A768" s="125">
        <v>0.06</v>
      </c>
      <c r="B768" s="125">
        <v>0.15</v>
      </c>
      <c r="C768" s="125">
        <v>0.79</v>
      </c>
      <c r="D768" s="258">
        <f t="shared" si="74"/>
        <v>0.29536553260000004</v>
      </c>
      <c r="E768" s="258">
        <f t="shared" si="74"/>
        <v>0.28388651504000001</v>
      </c>
      <c r="F768" s="258">
        <f t="shared" si="66"/>
        <v>0.28388651504000001</v>
      </c>
      <c r="G768" s="258"/>
      <c r="H768" s="258"/>
      <c r="I768" s="258"/>
      <c r="J768" s="258">
        <f t="shared" si="75"/>
        <v>0.30790371900000008</v>
      </c>
      <c r="K768" s="258">
        <f t="shared" si="75"/>
        <v>0.30296421600000001</v>
      </c>
      <c r="L768" s="258">
        <f t="shared" si="67"/>
        <v>0.30296421600000001</v>
      </c>
      <c r="M768" s="258"/>
      <c r="N768" s="258"/>
      <c r="O768" s="258"/>
      <c r="P768" s="258">
        <f t="shared" si="76"/>
        <v>0.33952584480000003</v>
      </c>
      <c r="Q768" s="258">
        <f t="shared" si="76"/>
        <v>0.346647488</v>
      </c>
      <c r="R768" s="258">
        <f t="shared" si="68"/>
        <v>0.33952584480000003</v>
      </c>
      <c r="S768" s="258"/>
      <c r="T768" s="258">
        <f t="shared" si="77"/>
        <v>0.50538044657952008</v>
      </c>
      <c r="U768" s="258">
        <f t="shared" si="77"/>
        <v>0.49397654439957606</v>
      </c>
      <c r="V768" s="258">
        <f t="shared" si="77"/>
        <v>0.50070726355819994</v>
      </c>
      <c r="W768" s="258">
        <f t="shared" si="69"/>
        <v>0.49397654439957606</v>
      </c>
      <c r="X768" s="258"/>
      <c r="Y768" s="258"/>
      <c r="Z768" s="258"/>
      <c r="AA768" s="258"/>
    </row>
    <row r="769" spans="1:27" ht="14.25" hidden="1" customHeight="1">
      <c r="A769" s="125">
        <v>0.06</v>
      </c>
      <c r="B769" s="125">
        <v>0.16</v>
      </c>
      <c r="C769" s="125">
        <v>0.78</v>
      </c>
      <c r="D769" s="258">
        <f t="shared" si="74"/>
        <v>0.29523263344</v>
      </c>
      <c r="E769" s="258">
        <f t="shared" si="74"/>
        <v>0.28401284504000002</v>
      </c>
      <c r="F769" s="258">
        <f t="shared" si="66"/>
        <v>0.28401284504000002</v>
      </c>
      <c r="G769" s="258"/>
      <c r="H769" s="258"/>
      <c r="I769" s="258"/>
      <c r="J769" s="258">
        <f t="shared" si="75"/>
        <v>0.30777317800000009</v>
      </c>
      <c r="K769" s="258">
        <f t="shared" si="75"/>
        <v>0.30309054600000002</v>
      </c>
      <c r="L769" s="258">
        <f t="shared" si="67"/>
        <v>0.30309054600000002</v>
      </c>
      <c r="M769" s="258"/>
      <c r="N769" s="258"/>
      <c r="O769" s="258"/>
      <c r="P769" s="258">
        <f t="shared" si="76"/>
        <v>0.33952921359999999</v>
      </c>
      <c r="Q769" s="258">
        <f t="shared" si="76"/>
        <v>0.34664411919999999</v>
      </c>
      <c r="R769" s="258">
        <f t="shared" si="68"/>
        <v>0.33952921359999999</v>
      </c>
      <c r="S769" s="258"/>
      <c r="T769" s="258">
        <f t="shared" si="77"/>
        <v>0.50521050665500811</v>
      </c>
      <c r="U769" s="258">
        <f t="shared" si="77"/>
        <v>0.49405909179037605</v>
      </c>
      <c r="V769" s="258">
        <f t="shared" si="77"/>
        <v>0.50078981836035996</v>
      </c>
      <c r="W769" s="258">
        <f t="shared" si="69"/>
        <v>0.49405909179037605</v>
      </c>
      <c r="X769" s="258"/>
      <c r="Y769" s="258"/>
      <c r="Z769" s="258"/>
      <c r="AA769" s="258"/>
    </row>
    <row r="770" spans="1:27" ht="14.25" hidden="1" customHeight="1">
      <c r="A770" s="125">
        <v>0.06</v>
      </c>
      <c r="B770" s="125">
        <v>0.17</v>
      </c>
      <c r="C770" s="125">
        <v>0.77</v>
      </c>
      <c r="D770" s="258">
        <f t="shared" si="74"/>
        <v>0.29509973428000003</v>
      </c>
      <c r="E770" s="258">
        <f t="shared" si="74"/>
        <v>0.28413917503999997</v>
      </c>
      <c r="F770" s="258">
        <f t="shared" si="66"/>
        <v>0.28413917503999997</v>
      </c>
      <c r="G770" s="258"/>
      <c r="H770" s="258"/>
      <c r="I770" s="258"/>
      <c r="J770" s="258">
        <f t="shared" si="75"/>
        <v>0.30764263700000005</v>
      </c>
      <c r="K770" s="258">
        <f t="shared" si="75"/>
        <v>0.30321687600000002</v>
      </c>
      <c r="L770" s="258">
        <f t="shared" si="67"/>
        <v>0.30321687600000002</v>
      </c>
      <c r="M770" s="258"/>
      <c r="N770" s="258"/>
      <c r="O770" s="258"/>
      <c r="P770" s="258">
        <f t="shared" si="76"/>
        <v>0.3395325824</v>
      </c>
      <c r="Q770" s="258">
        <f t="shared" si="76"/>
        <v>0.34664075040000003</v>
      </c>
      <c r="R770" s="258">
        <f t="shared" si="68"/>
        <v>0.3395325824</v>
      </c>
      <c r="S770" s="258"/>
      <c r="T770" s="258">
        <f t="shared" si="77"/>
        <v>0.50504056673049602</v>
      </c>
      <c r="U770" s="258">
        <f t="shared" si="77"/>
        <v>0.49414163918117604</v>
      </c>
      <c r="V770" s="258">
        <f t="shared" si="77"/>
        <v>0.50087237316251998</v>
      </c>
      <c r="W770" s="258">
        <f t="shared" si="69"/>
        <v>0.49414163918117604</v>
      </c>
      <c r="X770" s="258"/>
      <c r="Y770" s="258"/>
      <c r="Z770" s="258"/>
      <c r="AA770" s="258"/>
    </row>
    <row r="771" spans="1:27" ht="14.25" hidden="1" customHeight="1">
      <c r="A771" s="125">
        <v>0.06</v>
      </c>
      <c r="B771" s="125">
        <v>0.18</v>
      </c>
      <c r="C771" s="125">
        <v>0.76</v>
      </c>
      <c r="D771" s="258">
        <f t="shared" si="74"/>
        <v>0.29496683511999999</v>
      </c>
      <c r="E771" s="258">
        <f t="shared" si="74"/>
        <v>0.28426550504000003</v>
      </c>
      <c r="F771" s="258">
        <f t="shared" si="66"/>
        <v>0.28426550504000003</v>
      </c>
      <c r="G771" s="258"/>
      <c r="H771" s="258"/>
      <c r="I771" s="258"/>
      <c r="J771" s="258">
        <f t="shared" si="75"/>
        <v>0.30751209600000007</v>
      </c>
      <c r="K771" s="258">
        <f t="shared" si="75"/>
        <v>0.30334320599999998</v>
      </c>
      <c r="L771" s="258">
        <f t="shared" si="67"/>
        <v>0.30334320599999998</v>
      </c>
      <c r="M771" s="258"/>
      <c r="N771" s="258"/>
      <c r="O771" s="258"/>
      <c r="P771" s="258">
        <f t="shared" si="76"/>
        <v>0.33953595119999996</v>
      </c>
      <c r="Q771" s="258">
        <f t="shared" si="76"/>
        <v>0.34663738160000002</v>
      </c>
      <c r="R771" s="258">
        <f t="shared" si="68"/>
        <v>0.33953595119999996</v>
      </c>
      <c r="S771" s="258"/>
      <c r="T771" s="258">
        <f t="shared" si="77"/>
        <v>0.50487062680598405</v>
      </c>
      <c r="U771" s="258">
        <f t="shared" si="77"/>
        <v>0.49422418657197603</v>
      </c>
      <c r="V771" s="258">
        <f t="shared" si="77"/>
        <v>0.50095492796468</v>
      </c>
      <c r="W771" s="258">
        <f t="shared" si="69"/>
        <v>0.49422418657197603</v>
      </c>
      <c r="X771" s="258"/>
      <c r="Y771" s="258"/>
      <c r="Z771" s="258"/>
      <c r="AA771" s="258"/>
    </row>
    <row r="772" spans="1:27" ht="14.25" hidden="1" customHeight="1">
      <c r="A772" s="125">
        <v>0.06</v>
      </c>
      <c r="B772" s="125">
        <v>0.19</v>
      </c>
      <c r="C772" s="125">
        <v>0.75</v>
      </c>
      <c r="D772" s="258">
        <f t="shared" si="74"/>
        <v>0.29483393596000002</v>
      </c>
      <c r="E772" s="258">
        <f t="shared" si="74"/>
        <v>0.28439183503999999</v>
      </c>
      <c r="F772" s="258">
        <f t="shared" si="66"/>
        <v>0.28439183503999999</v>
      </c>
      <c r="G772" s="258"/>
      <c r="H772" s="258"/>
      <c r="I772" s="258"/>
      <c r="J772" s="258">
        <f t="shared" si="75"/>
        <v>0.30738155500000008</v>
      </c>
      <c r="K772" s="258">
        <f t="shared" si="75"/>
        <v>0.30346953600000004</v>
      </c>
      <c r="L772" s="258">
        <f t="shared" si="67"/>
        <v>0.30346953600000004</v>
      </c>
      <c r="M772" s="258"/>
      <c r="N772" s="258"/>
      <c r="O772" s="258"/>
      <c r="P772" s="258">
        <f t="shared" si="76"/>
        <v>0.33953931999999998</v>
      </c>
      <c r="Q772" s="258">
        <f t="shared" si="76"/>
        <v>0.3466340128</v>
      </c>
      <c r="R772" s="258">
        <f t="shared" si="68"/>
        <v>0.33953931999999998</v>
      </c>
      <c r="S772" s="258"/>
      <c r="T772" s="258">
        <f t="shared" si="77"/>
        <v>0.50470068688147207</v>
      </c>
      <c r="U772" s="258">
        <f t="shared" si="77"/>
        <v>0.49430673396277602</v>
      </c>
      <c r="V772" s="258">
        <f t="shared" si="77"/>
        <v>0.50103748276684001</v>
      </c>
      <c r="W772" s="258">
        <f t="shared" si="69"/>
        <v>0.49430673396277602</v>
      </c>
      <c r="X772" s="258"/>
      <c r="Y772" s="258"/>
      <c r="Z772" s="258"/>
      <c r="AA772" s="258"/>
    </row>
    <row r="773" spans="1:27" ht="14.25" hidden="1" customHeight="1">
      <c r="A773" s="125">
        <v>0.06</v>
      </c>
      <c r="B773" s="125">
        <v>0.2</v>
      </c>
      <c r="C773" s="125">
        <v>0.74</v>
      </c>
      <c r="D773" s="258">
        <f t="shared" si="74"/>
        <v>0.29470103680000004</v>
      </c>
      <c r="E773" s="258">
        <f t="shared" si="74"/>
        <v>0.28451816503999999</v>
      </c>
      <c r="F773" s="258">
        <f t="shared" si="66"/>
        <v>0.28451816503999999</v>
      </c>
      <c r="G773" s="258"/>
      <c r="H773" s="258"/>
      <c r="I773" s="258"/>
      <c r="J773" s="258">
        <f t="shared" si="75"/>
        <v>0.3072510140000001</v>
      </c>
      <c r="K773" s="258">
        <f t="shared" si="75"/>
        <v>0.30359586600000005</v>
      </c>
      <c r="L773" s="258">
        <f t="shared" si="67"/>
        <v>0.30359586600000005</v>
      </c>
      <c r="M773" s="258"/>
      <c r="N773" s="258"/>
      <c r="O773" s="258"/>
      <c r="P773" s="258">
        <f t="shared" si="76"/>
        <v>0.33954268879999999</v>
      </c>
      <c r="Q773" s="258">
        <f t="shared" si="76"/>
        <v>0.34663064399999999</v>
      </c>
      <c r="R773" s="258">
        <f t="shared" si="68"/>
        <v>0.33954268879999999</v>
      </c>
      <c r="S773" s="258"/>
      <c r="T773" s="258">
        <f t="shared" si="77"/>
        <v>0.5045307469569601</v>
      </c>
      <c r="U773" s="258">
        <f t="shared" si="77"/>
        <v>0.49438928135357602</v>
      </c>
      <c r="V773" s="258">
        <f t="shared" si="77"/>
        <v>0.50112003756899992</v>
      </c>
      <c r="W773" s="258">
        <f t="shared" si="69"/>
        <v>0.49438928135357602</v>
      </c>
      <c r="X773" s="258"/>
      <c r="Y773" s="258"/>
      <c r="Z773" s="258"/>
      <c r="AA773" s="258"/>
    </row>
    <row r="774" spans="1:27" ht="14.25" hidden="1" customHeight="1">
      <c r="A774" s="125">
        <v>0.06</v>
      </c>
      <c r="B774" s="125">
        <v>0.21</v>
      </c>
      <c r="C774" s="125">
        <v>0.73</v>
      </c>
      <c r="D774" s="258">
        <f t="shared" si="74"/>
        <v>0.29456813764000001</v>
      </c>
      <c r="E774" s="258">
        <f t="shared" si="74"/>
        <v>0.28464449504</v>
      </c>
      <c r="F774" s="258">
        <f t="shared" si="66"/>
        <v>0.28464449504</v>
      </c>
      <c r="G774" s="258"/>
      <c r="H774" s="258"/>
      <c r="I774" s="258"/>
      <c r="J774" s="258">
        <f t="shared" si="75"/>
        <v>0.30712047300000006</v>
      </c>
      <c r="K774" s="258">
        <f t="shared" si="75"/>
        <v>0.30372219600000006</v>
      </c>
      <c r="L774" s="258">
        <f t="shared" si="67"/>
        <v>0.30372219600000006</v>
      </c>
      <c r="M774" s="258"/>
      <c r="N774" s="258"/>
      <c r="O774" s="258"/>
      <c r="P774" s="258">
        <f t="shared" si="76"/>
        <v>0.33954605759999995</v>
      </c>
      <c r="Q774" s="258">
        <f t="shared" si="76"/>
        <v>0.34662727519999997</v>
      </c>
      <c r="R774" s="258">
        <f t="shared" si="68"/>
        <v>0.33954605759999995</v>
      </c>
      <c r="S774" s="258"/>
      <c r="T774" s="258">
        <f t="shared" si="77"/>
        <v>0.50436080703244801</v>
      </c>
      <c r="U774" s="258">
        <f t="shared" si="77"/>
        <v>0.49447182874437601</v>
      </c>
      <c r="V774" s="258">
        <f t="shared" si="77"/>
        <v>0.50120259237115994</v>
      </c>
      <c r="W774" s="258">
        <f t="shared" si="69"/>
        <v>0.49447182874437601</v>
      </c>
      <c r="X774" s="258"/>
      <c r="Y774" s="258"/>
      <c r="Z774" s="258"/>
      <c r="AA774" s="258"/>
    </row>
    <row r="775" spans="1:27" ht="14.25" hidden="1" customHeight="1">
      <c r="A775" s="125">
        <v>0.06</v>
      </c>
      <c r="B775" s="125">
        <v>0.22</v>
      </c>
      <c r="C775" s="125">
        <v>0.72</v>
      </c>
      <c r="D775" s="258">
        <f t="shared" si="74"/>
        <v>0.29443523848000003</v>
      </c>
      <c r="E775" s="258">
        <f t="shared" si="74"/>
        <v>0.28477082504000001</v>
      </c>
      <c r="F775" s="258">
        <f t="shared" si="66"/>
        <v>0.28477082504000001</v>
      </c>
      <c r="G775" s="258"/>
      <c r="H775" s="258"/>
      <c r="I775" s="258"/>
      <c r="J775" s="258">
        <f t="shared" si="75"/>
        <v>0.30698993200000002</v>
      </c>
      <c r="K775" s="258">
        <f t="shared" si="75"/>
        <v>0.30384852600000001</v>
      </c>
      <c r="L775" s="258">
        <f t="shared" si="67"/>
        <v>0.30384852600000001</v>
      </c>
      <c r="M775" s="258"/>
      <c r="N775" s="258"/>
      <c r="O775" s="258"/>
      <c r="P775" s="258">
        <f t="shared" si="76"/>
        <v>0.33954942639999997</v>
      </c>
      <c r="Q775" s="258">
        <f t="shared" si="76"/>
        <v>0.34662390640000001</v>
      </c>
      <c r="R775" s="258">
        <f t="shared" si="68"/>
        <v>0.33954942639999997</v>
      </c>
      <c r="S775" s="258"/>
      <c r="T775" s="258">
        <f t="shared" si="77"/>
        <v>0.50419086710793604</v>
      </c>
      <c r="U775" s="258">
        <f t="shared" si="77"/>
        <v>0.49455437613517605</v>
      </c>
      <c r="V775" s="258">
        <f t="shared" si="77"/>
        <v>0.50128514717331996</v>
      </c>
      <c r="W775" s="258">
        <f t="shared" si="69"/>
        <v>0.49455437613517605</v>
      </c>
      <c r="X775" s="258"/>
      <c r="Y775" s="258"/>
      <c r="Z775" s="258"/>
      <c r="AA775" s="258"/>
    </row>
    <row r="776" spans="1:27" ht="14.25" hidden="1" customHeight="1">
      <c r="A776" s="125">
        <v>0.06</v>
      </c>
      <c r="B776" s="125">
        <v>0.23</v>
      </c>
      <c r="C776" s="125">
        <v>0.71</v>
      </c>
      <c r="D776" s="258">
        <f t="shared" si="74"/>
        <v>0.29430233931999999</v>
      </c>
      <c r="E776" s="258">
        <f t="shared" si="74"/>
        <v>0.28489715504000002</v>
      </c>
      <c r="F776" s="258">
        <f t="shared" si="66"/>
        <v>0.28489715504000002</v>
      </c>
      <c r="G776" s="258"/>
      <c r="H776" s="258"/>
      <c r="I776" s="258"/>
      <c r="J776" s="258">
        <f t="shared" si="75"/>
        <v>0.30685939100000004</v>
      </c>
      <c r="K776" s="258">
        <f t="shared" si="75"/>
        <v>0.30397485600000002</v>
      </c>
      <c r="L776" s="258">
        <f t="shared" si="67"/>
        <v>0.30397485600000002</v>
      </c>
      <c r="M776" s="258"/>
      <c r="N776" s="258"/>
      <c r="O776" s="258"/>
      <c r="P776" s="258">
        <f t="shared" si="76"/>
        <v>0.33955279519999998</v>
      </c>
      <c r="Q776" s="258">
        <f t="shared" si="76"/>
        <v>0.3466205376</v>
      </c>
      <c r="R776" s="258">
        <f t="shared" si="68"/>
        <v>0.33955279519999998</v>
      </c>
      <c r="S776" s="258"/>
      <c r="T776" s="258">
        <f t="shared" si="77"/>
        <v>0.50402092718342406</v>
      </c>
      <c r="U776" s="258">
        <f t="shared" si="77"/>
        <v>0.49463692352597599</v>
      </c>
      <c r="V776" s="258">
        <f t="shared" si="77"/>
        <v>0.50136770197547997</v>
      </c>
      <c r="W776" s="258">
        <f t="shared" si="69"/>
        <v>0.49463692352597599</v>
      </c>
      <c r="X776" s="258"/>
      <c r="Y776" s="258"/>
      <c r="Z776" s="258"/>
      <c r="AA776" s="258"/>
    </row>
    <row r="777" spans="1:27" ht="14.25" hidden="1" customHeight="1">
      <c r="A777" s="125">
        <v>0.06</v>
      </c>
      <c r="B777" s="125">
        <v>0.24</v>
      </c>
      <c r="C777" s="125">
        <v>0.7</v>
      </c>
      <c r="D777" s="258">
        <f t="shared" si="74"/>
        <v>0.29416944016000002</v>
      </c>
      <c r="E777" s="258">
        <f t="shared" si="74"/>
        <v>0.28502348503999997</v>
      </c>
      <c r="F777" s="258">
        <f t="shared" si="66"/>
        <v>0.28502348503999997</v>
      </c>
      <c r="G777" s="258"/>
      <c r="H777" s="258"/>
      <c r="I777" s="258"/>
      <c r="J777" s="258">
        <f t="shared" si="75"/>
        <v>0.30672885000000005</v>
      </c>
      <c r="K777" s="258">
        <f t="shared" si="75"/>
        <v>0.30410118600000002</v>
      </c>
      <c r="L777" s="258">
        <f t="shared" si="67"/>
        <v>0.30410118600000002</v>
      </c>
      <c r="M777" s="258"/>
      <c r="N777" s="258"/>
      <c r="O777" s="258"/>
      <c r="P777" s="258">
        <f t="shared" si="76"/>
        <v>0.33955616399999994</v>
      </c>
      <c r="Q777" s="258">
        <f t="shared" si="76"/>
        <v>0.34661716879999999</v>
      </c>
      <c r="R777" s="258">
        <f t="shared" si="68"/>
        <v>0.33955616399999994</v>
      </c>
      <c r="S777" s="258"/>
      <c r="T777" s="258">
        <f t="shared" si="77"/>
        <v>0.50385098725891209</v>
      </c>
      <c r="U777" s="258">
        <f t="shared" si="77"/>
        <v>0.49471947091677604</v>
      </c>
      <c r="V777" s="258">
        <f t="shared" si="77"/>
        <v>0.50145025677763999</v>
      </c>
      <c r="W777" s="258">
        <f t="shared" si="69"/>
        <v>0.49471947091677604</v>
      </c>
      <c r="X777" s="258"/>
      <c r="Y777" s="258"/>
      <c r="Z777" s="258"/>
      <c r="AA777" s="258"/>
    </row>
    <row r="778" spans="1:27" ht="14.25" hidden="1" customHeight="1">
      <c r="A778" s="125">
        <v>0.06</v>
      </c>
      <c r="B778" s="125">
        <v>0.25</v>
      </c>
      <c r="C778" s="125">
        <v>0.69</v>
      </c>
      <c r="D778" s="258">
        <f t="shared" si="74"/>
        <v>0.29403654099999998</v>
      </c>
      <c r="E778" s="258">
        <f t="shared" si="74"/>
        <v>0.28514981503999998</v>
      </c>
      <c r="F778" s="258">
        <f t="shared" si="66"/>
        <v>0.28514981503999998</v>
      </c>
      <c r="G778" s="258"/>
      <c r="H778" s="258"/>
      <c r="I778" s="258"/>
      <c r="J778" s="258">
        <f t="shared" si="75"/>
        <v>0.30659830900000007</v>
      </c>
      <c r="K778" s="258">
        <f t="shared" si="75"/>
        <v>0.30422751600000003</v>
      </c>
      <c r="L778" s="258">
        <f t="shared" si="67"/>
        <v>0.30422751600000003</v>
      </c>
      <c r="M778" s="258"/>
      <c r="N778" s="258"/>
      <c r="O778" s="258"/>
      <c r="P778" s="258">
        <f t="shared" si="76"/>
        <v>0.33955953279999995</v>
      </c>
      <c r="Q778" s="258">
        <f t="shared" si="76"/>
        <v>0.34661379999999997</v>
      </c>
      <c r="R778" s="258">
        <f t="shared" si="68"/>
        <v>0.33955953279999995</v>
      </c>
      <c r="S778" s="258"/>
      <c r="T778" s="258">
        <f t="shared" si="77"/>
        <v>0.5036810473344</v>
      </c>
      <c r="U778" s="258">
        <f t="shared" si="77"/>
        <v>0.49480201830757597</v>
      </c>
      <c r="V778" s="258">
        <f t="shared" si="77"/>
        <v>0.5015328115797999</v>
      </c>
      <c r="W778" s="258">
        <f t="shared" si="69"/>
        <v>0.49480201830757597</v>
      </c>
      <c r="X778" s="258"/>
      <c r="Y778" s="258"/>
      <c r="Z778" s="258"/>
      <c r="AA778" s="258"/>
    </row>
    <row r="779" spans="1:27" ht="14.25" hidden="1" customHeight="1">
      <c r="A779" s="125">
        <v>0.06</v>
      </c>
      <c r="B779" s="125">
        <v>0.26</v>
      </c>
      <c r="C779" s="125">
        <v>0.68</v>
      </c>
      <c r="D779" s="258">
        <f t="shared" si="74"/>
        <v>0.29390364184000001</v>
      </c>
      <c r="E779" s="258">
        <f t="shared" si="74"/>
        <v>0.28527614504000004</v>
      </c>
      <c r="F779" s="258">
        <f t="shared" si="66"/>
        <v>0.28527614504000004</v>
      </c>
      <c r="G779" s="258"/>
      <c r="H779" s="258"/>
      <c r="I779" s="258"/>
      <c r="J779" s="258">
        <f t="shared" si="75"/>
        <v>0.30646776800000008</v>
      </c>
      <c r="K779" s="258">
        <f t="shared" si="75"/>
        <v>0.30435384600000004</v>
      </c>
      <c r="L779" s="258">
        <f t="shared" si="67"/>
        <v>0.30435384600000004</v>
      </c>
      <c r="M779" s="258"/>
      <c r="N779" s="258"/>
      <c r="O779" s="258"/>
      <c r="P779" s="258">
        <f t="shared" si="76"/>
        <v>0.33956290160000002</v>
      </c>
      <c r="Q779" s="258">
        <f t="shared" si="76"/>
        <v>0.34661043120000001</v>
      </c>
      <c r="R779" s="258">
        <f t="shared" si="68"/>
        <v>0.33956290160000002</v>
      </c>
      <c r="S779" s="258"/>
      <c r="T779" s="258">
        <f t="shared" si="77"/>
        <v>0.50351110740988814</v>
      </c>
      <c r="U779" s="258">
        <f t="shared" si="77"/>
        <v>0.49488456569837602</v>
      </c>
      <c r="V779" s="258">
        <f t="shared" si="77"/>
        <v>0.50161536638196003</v>
      </c>
      <c r="W779" s="258">
        <f t="shared" si="69"/>
        <v>0.49488456569837602</v>
      </c>
      <c r="X779" s="258"/>
      <c r="Y779" s="258"/>
      <c r="Z779" s="258"/>
      <c r="AA779" s="258"/>
    </row>
    <row r="780" spans="1:27" ht="14.25" hidden="1" customHeight="1">
      <c r="A780" s="125">
        <v>0.06</v>
      </c>
      <c r="B780" s="125">
        <v>0.27</v>
      </c>
      <c r="C780" s="125">
        <v>0.67</v>
      </c>
      <c r="D780" s="258">
        <f t="shared" si="74"/>
        <v>0.29377074268000003</v>
      </c>
      <c r="E780" s="258">
        <f t="shared" si="74"/>
        <v>0.28540247503999999</v>
      </c>
      <c r="F780" s="258">
        <f t="shared" si="66"/>
        <v>0.28540247503999999</v>
      </c>
      <c r="G780" s="258"/>
      <c r="H780" s="258"/>
      <c r="I780" s="258"/>
      <c r="J780" s="258">
        <f t="shared" si="75"/>
        <v>0.3063372270000001</v>
      </c>
      <c r="K780" s="258">
        <f t="shared" si="75"/>
        <v>0.30448017600000005</v>
      </c>
      <c r="L780" s="258">
        <f t="shared" si="67"/>
        <v>0.30448017600000005</v>
      </c>
      <c r="M780" s="258"/>
      <c r="N780" s="258"/>
      <c r="O780" s="258"/>
      <c r="P780" s="258">
        <f t="shared" si="76"/>
        <v>0.33956627039999998</v>
      </c>
      <c r="Q780" s="258">
        <f t="shared" si="76"/>
        <v>0.34660706240000005</v>
      </c>
      <c r="R780" s="258">
        <f t="shared" si="68"/>
        <v>0.33956627039999998</v>
      </c>
      <c r="S780" s="258"/>
      <c r="T780" s="258">
        <f t="shared" si="77"/>
        <v>0.50334116748537605</v>
      </c>
      <c r="U780" s="258">
        <f t="shared" si="77"/>
        <v>0.49496711308917607</v>
      </c>
      <c r="V780" s="258">
        <f t="shared" si="77"/>
        <v>0.50169792118411993</v>
      </c>
      <c r="W780" s="258">
        <f t="shared" si="69"/>
        <v>0.49496711308917607</v>
      </c>
      <c r="X780" s="258"/>
      <c r="Y780" s="258"/>
      <c r="Z780" s="258"/>
      <c r="AA780" s="258"/>
    </row>
    <row r="781" spans="1:27" ht="14.25" hidden="1" customHeight="1">
      <c r="A781" s="125">
        <v>0.06</v>
      </c>
      <c r="B781" s="125">
        <v>0.28000000000000003</v>
      </c>
      <c r="C781" s="125">
        <v>0.66</v>
      </c>
      <c r="D781" s="258">
        <f t="shared" si="74"/>
        <v>0.29363784352</v>
      </c>
      <c r="E781" s="258">
        <f t="shared" si="74"/>
        <v>0.28552880504</v>
      </c>
      <c r="F781" s="258">
        <f t="shared" si="66"/>
        <v>0.28552880504</v>
      </c>
      <c r="G781" s="258"/>
      <c r="H781" s="258"/>
      <c r="I781" s="258"/>
      <c r="J781" s="258">
        <f t="shared" si="75"/>
        <v>0.30620668600000006</v>
      </c>
      <c r="K781" s="258">
        <f t="shared" si="75"/>
        <v>0.30460650600000005</v>
      </c>
      <c r="L781" s="258">
        <f t="shared" si="67"/>
        <v>0.30460650600000005</v>
      </c>
      <c r="M781" s="258"/>
      <c r="N781" s="258"/>
      <c r="O781" s="258"/>
      <c r="P781" s="258">
        <f t="shared" si="76"/>
        <v>0.3395696392</v>
      </c>
      <c r="Q781" s="258">
        <f t="shared" si="76"/>
        <v>0.34660369360000004</v>
      </c>
      <c r="R781" s="258">
        <f t="shared" si="68"/>
        <v>0.3395696392</v>
      </c>
      <c r="S781" s="258"/>
      <c r="T781" s="258">
        <f t="shared" si="77"/>
        <v>0.50317122756086408</v>
      </c>
      <c r="U781" s="258">
        <f t="shared" si="77"/>
        <v>0.49504966047997606</v>
      </c>
      <c r="V781" s="258">
        <f t="shared" si="77"/>
        <v>0.50178047598627995</v>
      </c>
      <c r="W781" s="258">
        <f t="shared" si="69"/>
        <v>0.49504966047997606</v>
      </c>
      <c r="X781" s="258"/>
      <c r="Y781" s="258"/>
      <c r="Z781" s="258"/>
      <c r="AA781" s="258"/>
    </row>
    <row r="782" spans="1:27" ht="14.25" hidden="1" customHeight="1">
      <c r="A782" s="125">
        <v>0.06</v>
      </c>
      <c r="B782" s="125">
        <v>0.28999999999999998</v>
      </c>
      <c r="C782" s="125">
        <v>0.65</v>
      </c>
      <c r="D782" s="258">
        <f t="shared" si="74"/>
        <v>0.29350494436000002</v>
      </c>
      <c r="E782" s="258">
        <f t="shared" si="74"/>
        <v>0.28565513504000001</v>
      </c>
      <c r="F782" s="258">
        <f t="shared" si="66"/>
        <v>0.28565513504000001</v>
      </c>
      <c r="G782" s="258"/>
      <c r="H782" s="258"/>
      <c r="I782" s="258"/>
      <c r="J782" s="258">
        <f t="shared" si="75"/>
        <v>0.30607614500000002</v>
      </c>
      <c r="K782" s="258">
        <f t="shared" si="75"/>
        <v>0.30473283600000001</v>
      </c>
      <c r="L782" s="258">
        <f t="shared" si="67"/>
        <v>0.30473283600000001</v>
      </c>
      <c r="M782" s="258"/>
      <c r="N782" s="258"/>
      <c r="O782" s="258"/>
      <c r="P782" s="258">
        <f t="shared" si="76"/>
        <v>0.33957300800000001</v>
      </c>
      <c r="Q782" s="258">
        <f t="shared" si="76"/>
        <v>0.34660032480000003</v>
      </c>
      <c r="R782" s="258">
        <f t="shared" si="68"/>
        <v>0.33957300800000001</v>
      </c>
      <c r="S782" s="258"/>
      <c r="T782" s="258">
        <f t="shared" si="77"/>
        <v>0.5030012876363521</v>
      </c>
      <c r="U782" s="258">
        <f t="shared" si="77"/>
        <v>0.495132207870776</v>
      </c>
      <c r="V782" s="258">
        <f t="shared" si="77"/>
        <v>0.50186303078843997</v>
      </c>
      <c r="W782" s="258">
        <f t="shared" si="69"/>
        <v>0.495132207870776</v>
      </c>
      <c r="X782" s="258"/>
      <c r="Y782" s="258"/>
      <c r="Z782" s="258"/>
      <c r="AA782" s="258"/>
    </row>
    <row r="783" spans="1:27" ht="14.25" hidden="1" customHeight="1">
      <c r="A783" s="125">
        <v>0.06</v>
      </c>
      <c r="B783" s="125">
        <v>0.3</v>
      </c>
      <c r="C783" s="125">
        <v>0.64</v>
      </c>
      <c r="D783" s="258">
        <f t="shared" si="74"/>
        <v>0.29337204520000004</v>
      </c>
      <c r="E783" s="258">
        <f t="shared" si="74"/>
        <v>0.28578146504000002</v>
      </c>
      <c r="F783" s="258">
        <f t="shared" si="66"/>
        <v>0.28578146504000002</v>
      </c>
      <c r="G783" s="258"/>
      <c r="H783" s="258"/>
      <c r="I783" s="258"/>
      <c r="J783" s="258">
        <f t="shared" si="75"/>
        <v>0.30594560400000004</v>
      </c>
      <c r="K783" s="258">
        <f t="shared" si="75"/>
        <v>0.30485916600000001</v>
      </c>
      <c r="L783" s="258">
        <f t="shared" si="67"/>
        <v>0.30485916600000001</v>
      </c>
      <c r="M783" s="258"/>
      <c r="N783" s="258"/>
      <c r="O783" s="258"/>
      <c r="P783" s="258">
        <f t="shared" si="76"/>
        <v>0.33957637679999997</v>
      </c>
      <c r="Q783" s="258">
        <f t="shared" si="76"/>
        <v>0.34659695600000001</v>
      </c>
      <c r="R783" s="258">
        <f t="shared" si="68"/>
        <v>0.33957637679999997</v>
      </c>
      <c r="S783" s="258"/>
      <c r="T783" s="258">
        <f t="shared" si="77"/>
        <v>0.50283134771184002</v>
      </c>
      <c r="U783" s="258">
        <f t="shared" si="77"/>
        <v>0.49521475526157605</v>
      </c>
      <c r="V783" s="258">
        <f t="shared" si="77"/>
        <v>0.50194558559059987</v>
      </c>
      <c r="W783" s="258">
        <f t="shared" si="69"/>
        <v>0.49521475526157605</v>
      </c>
      <c r="X783" s="258"/>
      <c r="Y783" s="258"/>
      <c r="Z783" s="258"/>
      <c r="AA783" s="258"/>
    </row>
    <row r="784" spans="1:27" ht="14.25" hidden="1" customHeight="1">
      <c r="A784" s="125">
        <v>0.06</v>
      </c>
      <c r="B784" s="125">
        <v>0.31</v>
      </c>
      <c r="C784" s="125">
        <v>0.63</v>
      </c>
      <c r="D784" s="258">
        <f t="shared" si="74"/>
        <v>0.29323914604000001</v>
      </c>
      <c r="E784" s="258">
        <f t="shared" si="74"/>
        <v>0.28590779504000002</v>
      </c>
      <c r="F784" s="258">
        <f t="shared" si="66"/>
        <v>0.28590779504000002</v>
      </c>
      <c r="G784" s="258"/>
      <c r="H784" s="258"/>
      <c r="I784" s="258"/>
      <c r="J784" s="258">
        <f t="shared" si="75"/>
        <v>0.30581506300000005</v>
      </c>
      <c r="K784" s="258">
        <f t="shared" si="75"/>
        <v>0.30498549600000002</v>
      </c>
      <c r="L784" s="258">
        <f t="shared" si="67"/>
        <v>0.30498549600000002</v>
      </c>
      <c r="M784" s="258"/>
      <c r="N784" s="258"/>
      <c r="O784" s="258"/>
      <c r="P784" s="258">
        <f t="shared" si="76"/>
        <v>0.33957974559999998</v>
      </c>
      <c r="Q784" s="258">
        <f t="shared" si="76"/>
        <v>0.3465935872</v>
      </c>
      <c r="R784" s="258">
        <f t="shared" si="68"/>
        <v>0.33957974559999998</v>
      </c>
      <c r="S784" s="258"/>
      <c r="T784" s="258">
        <f t="shared" si="77"/>
        <v>0.50266140778732804</v>
      </c>
      <c r="U784" s="258">
        <f t="shared" si="77"/>
        <v>0.49529730265237604</v>
      </c>
      <c r="V784" s="258">
        <f t="shared" si="77"/>
        <v>0.50202814039276</v>
      </c>
      <c r="W784" s="258">
        <f t="shared" si="69"/>
        <v>0.49529730265237604</v>
      </c>
      <c r="X784" s="258"/>
      <c r="Y784" s="258"/>
      <c r="Z784" s="258"/>
      <c r="AA784" s="258"/>
    </row>
    <row r="785" spans="1:27" ht="14.25" hidden="1" customHeight="1">
      <c r="A785" s="125">
        <v>0.06</v>
      </c>
      <c r="B785" s="125">
        <v>0.32</v>
      </c>
      <c r="C785" s="125">
        <v>0.62</v>
      </c>
      <c r="D785" s="258">
        <f t="shared" si="74"/>
        <v>0.29310624688000003</v>
      </c>
      <c r="E785" s="258">
        <f t="shared" si="74"/>
        <v>0.28603412504000003</v>
      </c>
      <c r="F785" s="258">
        <f t="shared" si="66"/>
        <v>0.28603412504000003</v>
      </c>
      <c r="G785" s="258"/>
      <c r="H785" s="258"/>
      <c r="I785" s="258"/>
      <c r="J785" s="258">
        <f t="shared" si="75"/>
        <v>0.30568452200000007</v>
      </c>
      <c r="K785" s="258">
        <f t="shared" si="75"/>
        <v>0.30511182600000003</v>
      </c>
      <c r="L785" s="258">
        <f t="shared" si="67"/>
        <v>0.30511182600000003</v>
      </c>
      <c r="M785" s="258"/>
      <c r="N785" s="258"/>
      <c r="O785" s="258"/>
      <c r="P785" s="258">
        <f t="shared" si="76"/>
        <v>0.3395831144</v>
      </c>
      <c r="Q785" s="258">
        <f t="shared" si="76"/>
        <v>0.34659021840000004</v>
      </c>
      <c r="R785" s="258">
        <f t="shared" si="68"/>
        <v>0.3395831144</v>
      </c>
      <c r="S785" s="258"/>
      <c r="T785" s="258">
        <f t="shared" si="77"/>
        <v>0.50249146786281607</v>
      </c>
      <c r="U785" s="258">
        <f t="shared" si="77"/>
        <v>0.49537985004317597</v>
      </c>
      <c r="V785" s="258">
        <f t="shared" si="77"/>
        <v>0.50211069519492002</v>
      </c>
      <c r="W785" s="258">
        <f t="shared" si="69"/>
        <v>0.49537985004317597</v>
      </c>
      <c r="X785" s="258"/>
      <c r="Y785" s="258"/>
      <c r="Z785" s="258"/>
      <c r="AA785" s="258"/>
    </row>
    <row r="786" spans="1:27" ht="14.25" hidden="1" customHeight="1">
      <c r="A786" s="125">
        <v>0.06</v>
      </c>
      <c r="B786" s="125">
        <v>0.33</v>
      </c>
      <c r="C786" s="125">
        <v>0.61</v>
      </c>
      <c r="D786" s="258">
        <f t="shared" si="74"/>
        <v>0.29297334772</v>
      </c>
      <c r="E786" s="258">
        <f t="shared" si="74"/>
        <v>0.28616045503999998</v>
      </c>
      <c r="F786" s="258">
        <f t="shared" si="66"/>
        <v>0.28616045503999998</v>
      </c>
      <c r="G786" s="258"/>
      <c r="H786" s="258"/>
      <c r="I786" s="258"/>
      <c r="J786" s="258">
        <f t="shared" si="75"/>
        <v>0.30555398100000009</v>
      </c>
      <c r="K786" s="258">
        <f t="shared" si="75"/>
        <v>0.30523815600000004</v>
      </c>
      <c r="L786" s="258">
        <f t="shared" si="67"/>
        <v>0.30523815600000004</v>
      </c>
      <c r="M786" s="258"/>
      <c r="N786" s="258"/>
      <c r="O786" s="258"/>
      <c r="P786" s="258">
        <f t="shared" si="76"/>
        <v>0.33958648320000001</v>
      </c>
      <c r="Q786" s="258">
        <f t="shared" si="76"/>
        <v>0.34658684960000002</v>
      </c>
      <c r="R786" s="258">
        <f t="shared" si="68"/>
        <v>0.33958648320000001</v>
      </c>
      <c r="S786" s="258"/>
      <c r="T786" s="258">
        <f t="shared" si="77"/>
        <v>0.50232152793830398</v>
      </c>
      <c r="U786" s="258">
        <f t="shared" si="77"/>
        <v>0.49546239743397602</v>
      </c>
      <c r="V786" s="258">
        <f t="shared" si="77"/>
        <v>0.50219324999708004</v>
      </c>
      <c r="W786" s="258">
        <f t="shared" si="69"/>
        <v>0.49546239743397602</v>
      </c>
      <c r="X786" s="258"/>
      <c r="Y786" s="258"/>
      <c r="Z786" s="258"/>
      <c r="AA786" s="258"/>
    </row>
    <row r="787" spans="1:27" ht="14.25" hidden="1" customHeight="1">
      <c r="A787" s="125">
        <v>0.06</v>
      </c>
      <c r="B787" s="125">
        <v>0.34</v>
      </c>
      <c r="C787" s="125">
        <v>0.6</v>
      </c>
      <c r="D787" s="258">
        <f t="shared" si="74"/>
        <v>0.29284044856000002</v>
      </c>
      <c r="E787" s="258">
        <f t="shared" si="74"/>
        <v>0.28628678503999999</v>
      </c>
      <c r="F787" s="258">
        <f t="shared" si="66"/>
        <v>0.28628678503999999</v>
      </c>
      <c r="G787" s="258"/>
      <c r="H787" s="258"/>
      <c r="I787" s="258"/>
      <c r="J787" s="258">
        <f t="shared" si="75"/>
        <v>0.30542344000000005</v>
      </c>
      <c r="K787" s="258">
        <f t="shared" si="75"/>
        <v>0.30536448599999999</v>
      </c>
      <c r="L787" s="258">
        <f t="shared" si="67"/>
        <v>0.30536448599999999</v>
      </c>
      <c r="M787" s="258"/>
      <c r="N787" s="258"/>
      <c r="O787" s="258"/>
      <c r="P787" s="258">
        <f t="shared" si="76"/>
        <v>0.33958985200000003</v>
      </c>
      <c r="Q787" s="258">
        <f t="shared" si="76"/>
        <v>0.34658348080000001</v>
      </c>
      <c r="R787" s="258">
        <f t="shared" si="68"/>
        <v>0.33958985200000003</v>
      </c>
      <c r="S787" s="258"/>
      <c r="T787" s="258">
        <f t="shared" si="77"/>
        <v>0.50215158801379212</v>
      </c>
      <c r="U787" s="258">
        <f t="shared" si="77"/>
        <v>0.49554494482477596</v>
      </c>
      <c r="V787" s="258">
        <f t="shared" si="77"/>
        <v>0.50227580479923994</v>
      </c>
      <c r="W787" s="258">
        <f t="shared" si="69"/>
        <v>0.49554494482477596</v>
      </c>
      <c r="X787" s="258"/>
      <c r="Y787" s="258"/>
      <c r="Z787" s="258"/>
      <c r="AA787" s="258"/>
    </row>
    <row r="788" spans="1:27" ht="14.25" hidden="1" customHeight="1">
      <c r="A788" s="125">
        <v>0.06</v>
      </c>
      <c r="B788" s="125">
        <v>0.35</v>
      </c>
      <c r="C788" s="125">
        <v>0.59</v>
      </c>
      <c r="D788" s="258">
        <f t="shared" si="74"/>
        <v>0.29270754939999999</v>
      </c>
      <c r="E788" s="258">
        <f t="shared" si="74"/>
        <v>0.28641311504</v>
      </c>
      <c r="F788" s="258">
        <f t="shared" si="66"/>
        <v>0.28641311504</v>
      </c>
      <c r="G788" s="258"/>
      <c r="H788" s="258"/>
      <c r="I788" s="258"/>
      <c r="J788" s="258">
        <f t="shared" si="75"/>
        <v>0.30529289900000001</v>
      </c>
      <c r="K788" s="258">
        <f t="shared" si="75"/>
        <v>0.305490816</v>
      </c>
      <c r="L788" s="258">
        <f t="shared" si="67"/>
        <v>0.30529289900000001</v>
      </c>
      <c r="M788" s="258"/>
      <c r="N788" s="258"/>
      <c r="O788" s="258"/>
      <c r="P788" s="258">
        <f t="shared" si="76"/>
        <v>0.33959322079999998</v>
      </c>
      <c r="Q788" s="258">
        <f t="shared" si="76"/>
        <v>0.346580112</v>
      </c>
      <c r="R788" s="258">
        <f t="shared" si="68"/>
        <v>0.33959322079999998</v>
      </c>
      <c r="S788" s="258"/>
      <c r="T788" s="258">
        <f t="shared" si="77"/>
        <v>0.50198164808928003</v>
      </c>
      <c r="U788" s="258">
        <f t="shared" si="77"/>
        <v>0.495627492215576</v>
      </c>
      <c r="V788" s="258">
        <f t="shared" si="77"/>
        <v>0.50235835960139996</v>
      </c>
      <c r="W788" s="258">
        <f t="shared" si="69"/>
        <v>0.495627492215576</v>
      </c>
      <c r="X788" s="258"/>
      <c r="Y788" s="258"/>
      <c r="Z788" s="258"/>
      <c r="AA788" s="258"/>
    </row>
    <row r="789" spans="1:27" ht="14.25" hidden="1" customHeight="1">
      <c r="A789" s="125">
        <v>0.06</v>
      </c>
      <c r="B789" s="125">
        <v>0.36</v>
      </c>
      <c r="C789" s="125">
        <v>0.57999999999999996</v>
      </c>
      <c r="D789" s="258">
        <f t="shared" si="74"/>
        <v>0.29257465024000001</v>
      </c>
      <c r="E789" s="258">
        <f t="shared" si="74"/>
        <v>0.28653944504000001</v>
      </c>
      <c r="F789" s="258">
        <f t="shared" si="66"/>
        <v>0.28653944504000001</v>
      </c>
      <c r="G789" s="258"/>
      <c r="H789" s="258"/>
      <c r="I789" s="258"/>
      <c r="J789" s="258">
        <f t="shared" si="75"/>
        <v>0.30516235800000002</v>
      </c>
      <c r="K789" s="258">
        <f t="shared" si="75"/>
        <v>0.30561714600000001</v>
      </c>
      <c r="L789" s="258">
        <f t="shared" si="67"/>
        <v>0.30516235800000002</v>
      </c>
      <c r="M789" s="258"/>
      <c r="N789" s="258"/>
      <c r="O789" s="258"/>
      <c r="P789" s="258">
        <f t="shared" si="76"/>
        <v>0.3395965896</v>
      </c>
      <c r="Q789" s="258">
        <f t="shared" si="76"/>
        <v>0.34657674319999998</v>
      </c>
      <c r="R789" s="258">
        <f t="shared" si="68"/>
        <v>0.3395965896</v>
      </c>
      <c r="S789" s="258"/>
      <c r="T789" s="258">
        <f t="shared" si="77"/>
        <v>0.50181170816476806</v>
      </c>
      <c r="U789" s="258">
        <f t="shared" si="77"/>
        <v>0.49571003960637594</v>
      </c>
      <c r="V789" s="258">
        <f t="shared" si="77"/>
        <v>0.50244091440355998</v>
      </c>
      <c r="W789" s="258">
        <f t="shared" si="69"/>
        <v>0.49571003960637594</v>
      </c>
      <c r="X789" s="258"/>
      <c r="Y789" s="258"/>
      <c r="Z789" s="258"/>
      <c r="AA789" s="258"/>
    </row>
    <row r="790" spans="1:27" ht="14.25" hidden="1" customHeight="1">
      <c r="A790" s="125">
        <v>0.06</v>
      </c>
      <c r="B790" s="125">
        <v>0.37</v>
      </c>
      <c r="C790" s="125">
        <v>0.56999999999999995</v>
      </c>
      <c r="D790" s="258">
        <f t="shared" si="74"/>
        <v>0.29244175107999998</v>
      </c>
      <c r="E790" s="258">
        <f t="shared" si="74"/>
        <v>0.28666577504000001</v>
      </c>
      <c r="F790" s="258">
        <f t="shared" si="66"/>
        <v>0.28666577504000001</v>
      </c>
      <c r="G790" s="258"/>
      <c r="H790" s="258"/>
      <c r="I790" s="258"/>
      <c r="J790" s="258">
        <f t="shared" si="75"/>
        <v>0.30503181700000004</v>
      </c>
      <c r="K790" s="258">
        <f t="shared" si="75"/>
        <v>0.30574347599999996</v>
      </c>
      <c r="L790" s="258">
        <f t="shared" si="67"/>
        <v>0.30503181700000004</v>
      </c>
      <c r="M790" s="258"/>
      <c r="N790" s="258"/>
      <c r="O790" s="258"/>
      <c r="P790" s="258">
        <f t="shared" si="76"/>
        <v>0.33959995840000001</v>
      </c>
      <c r="Q790" s="258">
        <f t="shared" si="76"/>
        <v>0.34657337439999997</v>
      </c>
      <c r="R790" s="258">
        <f t="shared" si="68"/>
        <v>0.33959995840000001</v>
      </c>
      <c r="S790" s="258"/>
      <c r="T790" s="258">
        <f t="shared" si="77"/>
        <v>0.50164176824025597</v>
      </c>
      <c r="U790" s="258">
        <f t="shared" si="77"/>
        <v>0.49579258699717599</v>
      </c>
      <c r="V790" s="258">
        <f t="shared" si="77"/>
        <v>0.50252346920571989</v>
      </c>
      <c r="W790" s="258">
        <f t="shared" si="69"/>
        <v>0.49579258699717599</v>
      </c>
      <c r="X790" s="258"/>
      <c r="Y790" s="258"/>
      <c r="Z790" s="258"/>
      <c r="AA790" s="258"/>
    </row>
    <row r="791" spans="1:27" ht="14.25" hidden="1" customHeight="1">
      <c r="A791" s="125">
        <v>0.06</v>
      </c>
      <c r="B791" s="125">
        <v>0.38</v>
      </c>
      <c r="C791" s="125">
        <v>0.56000000000000005</v>
      </c>
      <c r="D791" s="258">
        <f t="shared" si="74"/>
        <v>0.29230885192</v>
      </c>
      <c r="E791" s="258">
        <f t="shared" si="74"/>
        <v>0.28679210504000002</v>
      </c>
      <c r="F791" s="258">
        <f t="shared" si="66"/>
        <v>0.28679210504000002</v>
      </c>
      <c r="G791" s="258"/>
      <c r="H791" s="258"/>
      <c r="I791" s="258"/>
      <c r="J791" s="258">
        <f t="shared" si="75"/>
        <v>0.30490127600000005</v>
      </c>
      <c r="K791" s="258">
        <f t="shared" si="75"/>
        <v>0.30586980600000002</v>
      </c>
      <c r="L791" s="258">
        <f t="shared" si="67"/>
        <v>0.30490127600000005</v>
      </c>
      <c r="M791" s="258"/>
      <c r="N791" s="258"/>
      <c r="O791" s="258"/>
      <c r="P791" s="258">
        <f t="shared" si="76"/>
        <v>0.33960332719999997</v>
      </c>
      <c r="Q791" s="258">
        <f t="shared" si="76"/>
        <v>0.34657000560000001</v>
      </c>
      <c r="R791" s="258">
        <f t="shared" si="68"/>
        <v>0.33960332719999997</v>
      </c>
      <c r="S791" s="258"/>
      <c r="T791" s="258">
        <f t="shared" si="77"/>
        <v>0.50147182831574411</v>
      </c>
      <c r="U791" s="258">
        <f t="shared" si="77"/>
        <v>0.49587513438797604</v>
      </c>
      <c r="V791" s="258">
        <f t="shared" si="77"/>
        <v>0.50260602400788001</v>
      </c>
      <c r="W791" s="258">
        <f t="shared" si="69"/>
        <v>0.49587513438797604</v>
      </c>
      <c r="X791" s="258"/>
      <c r="Y791" s="258"/>
      <c r="Z791" s="258"/>
      <c r="AA791" s="258"/>
    </row>
    <row r="792" spans="1:27" ht="14.25" hidden="1" customHeight="1">
      <c r="A792" s="125">
        <v>0.06</v>
      </c>
      <c r="B792" s="125">
        <v>0.39</v>
      </c>
      <c r="C792" s="125">
        <v>0.55000000000000004</v>
      </c>
      <c r="D792" s="258">
        <f t="shared" si="74"/>
        <v>0.29217595276000008</v>
      </c>
      <c r="E792" s="258">
        <f t="shared" si="74"/>
        <v>0.28691843504000003</v>
      </c>
      <c r="F792" s="258">
        <f t="shared" si="66"/>
        <v>0.28691843504000003</v>
      </c>
      <c r="G792" s="258"/>
      <c r="H792" s="258"/>
      <c r="I792" s="258"/>
      <c r="J792" s="258">
        <f t="shared" si="75"/>
        <v>0.30477073500000007</v>
      </c>
      <c r="K792" s="258">
        <f t="shared" si="75"/>
        <v>0.30599613600000003</v>
      </c>
      <c r="L792" s="258">
        <f t="shared" si="67"/>
        <v>0.30477073500000007</v>
      </c>
      <c r="M792" s="258"/>
      <c r="N792" s="258"/>
      <c r="O792" s="258"/>
      <c r="P792" s="258">
        <f t="shared" si="76"/>
        <v>0.33960669600000004</v>
      </c>
      <c r="Q792" s="258">
        <f t="shared" si="76"/>
        <v>0.34656663679999999</v>
      </c>
      <c r="R792" s="258">
        <f t="shared" si="68"/>
        <v>0.33960669600000004</v>
      </c>
      <c r="S792" s="258"/>
      <c r="T792" s="258">
        <f t="shared" si="77"/>
        <v>0.50130188839123213</v>
      </c>
      <c r="U792" s="258">
        <f t="shared" si="77"/>
        <v>0.49595768177877608</v>
      </c>
      <c r="V792" s="258">
        <f t="shared" si="77"/>
        <v>0.50268857881004003</v>
      </c>
      <c r="W792" s="258">
        <f t="shared" si="69"/>
        <v>0.49595768177877608</v>
      </c>
      <c r="X792" s="258"/>
      <c r="Y792" s="258"/>
      <c r="Z792" s="258"/>
      <c r="AA792" s="258"/>
    </row>
    <row r="793" spans="1:27" ht="14.25" hidden="1" customHeight="1">
      <c r="A793" s="125">
        <v>0.06</v>
      </c>
      <c r="B793" s="125">
        <v>0.4</v>
      </c>
      <c r="C793" s="125">
        <v>0.54</v>
      </c>
      <c r="D793" s="258">
        <f t="shared" si="74"/>
        <v>0.29204305360000005</v>
      </c>
      <c r="E793" s="258">
        <f t="shared" si="74"/>
        <v>0.28704476503999998</v>
      </c>
      <c r="F793" s="258">
        <f t="shared" si="66"/>
        <v>0.28704476503999998</v>
      </c>
      <c r="G793" s="258"/>
      <c r="H793" s="258"/>
      <c r="I793" s="258"/>
      <c r="J793" s="258">
        <f t="shared" si="75"/>
        <v>0.30464019400000009</v>
      </c>
      <c r="K793" s="258">
        <f t="shared" si="75"/>
        <v>0.30612246600000004</v>
      </c>
      <c r="L793" s="258">
        <f t="shared" si="67"/>
        <v>0.30464019400000009</v>
      </c>
      <c r="M793" s="258"/>
      <c r="N793" s="258"/>
      <c r="O793" s="258"/>
      <c r="P793" s="258">
        <f t="shared" si="76"/>
        <v>0.3396100648</v>
      </c>
      <c r="Q793" s="258">
        <f t="shared" si="76"/>
        <v>0.34656326800000004</v>
      </c>
      <c r="R793" s="258">
        <f t="shared" si="68"/>
        <v>0.3396100648</v>
      </c>
      <c r="S793" s="258"/>
      <c r="T793" s="258">
        <f t="shared" si="77"/>
        <v>0.50113194846672005</v>
      </c>
      <c r="U793" s="258">
        <f t="shared" si="77"/>
        <v>0.49604022916957602</v>
      </c>
      <c r="V793" s="258">
        <f t="shared" si="77"/>
        <v>0.50277113361220005</v>
      </c>
      <c r="W793" s="258">
        <f t="shared" si="69"/>
        <v>0.49604022916957602</v>
      </c>
      <c r="X793" s="258"/>
      <c r="Y793" s="258"/>
      <c r="Z793" s="258"/>
      <c r="AA793" s="258"/>
    </row>
    <row r="794" spans="1:27" ht="14.25" hidden="1" customHeight="1">
      <c r="A794" s="125">
        <v>0.06</v>
      </c>
      <c r="B794" s="125">
        <v>0.41</v>
      </c>
      <c r="C794" s="125">
        <v>0.53</v>
      </c>
      <c r="D794" s="258">
        <f t="shared" si="74"/>
        <v>0.29191015444000001</v>
      </c>
      <c r="E794" s="258">
        <f t="shared" si="74"/>
        <v>0.28717109503999999</v>
      </c>
      <c r="F794" s="258">
        <f t="shared" si="66"/>
        <v>0.28717109503999999</v>
      </c>
      <c r="G794" s="258"/>
      <c r="H794" s="258"/>
      <c r="I794" s="258"/>
      <c r="J794" s="258">
        <f t="shared" si="75"/>
        <v>0.30450965300000005</v>
      </c>
      <c r="K794" s="258">
        <f t="shared" si="75"/>
        <v>0.30624879599999999</v>
      </c>
      <c r="L794" s="258">
        <f t="shared" si="67"/>
        <v>0.30450965300000005</v>
      </c>
      <c r="M794" s="258"/>
      <c r="N794" s="258"/>
      <c r="O794" s="258"/>
      <c r="P794" s="258">
        <f t="shared" si="76"/>
        <v>0.33961343360000001</v>
      </c>
      <c r="Q794" s="258">
        <f t="shared" si="76"/>
        <v>0.34655989920000002</v>
      </c>
      <c r="R794" s="258">
        <f t="shared" si="68"/>
        <v>0.33961343360000001</v>
      </c>
      <c r="S794" s="258"/>
      <c r="T794" s="258">
        <f t="shared" si="77"/>
        <v>0.50096200854220807</v>
      </c>
      <c r="U794" s="258">
        <f t="shared" si="77"/>
        <v>0.49612277656037607</v>
      </c>
      <c r="V794" s="258">
        <f t="shared" si="77"/>
        <v>0.50285368841435996</v>
      </c>
      <c r="W794" s="258">
        <f t="shared" si="69"/>
        <v>0.49612277656037607</v>
      </c>
      <c r="X794" s="258"/>
      <c r="Y794" s="258"/>
      <c r="Z794" s="258"/>
      <c r="AA794" s="258"/>
    </row>
    <row r="795" spans="1:27" ht="14.25" hidden="1" customHeight="1">
      <c r="A795" s="125">
        <v>0.06</v>
      </c>
      <c r="B795" s="125">
        <v>0.42</v>
      </c>
      <c r="C795" s="125">
        <v>0.52</v>
      </c>
      <c r="D795" s="258">
        <f t="shared" si="74"/>
        <v>0.29177725528000004</v>
      </c>
      <c r="E795" s="258">
        <f t="shared" si="74"/>
        <v>0.28729742504</v>
      </c>
      <c r="F795" s="258">
        <f t="shared" si="66"/>
        <v>0.28729742504</v>
      </c>
      <c r="G795" s="258"/>
      <c r="H795" s="258"/>
      <c r="I795" s="258"/>
      <c r="J795" s="258">
        <f t="shared" si="75"/>
        <v>0.30437911200000006</v>
      </c>
      <c r="K795" s="258">
        <f t="shared" si="75"/>
        <v>0.306375126</v>
      </c>
      <c r="L795" s="258">
        <f t="shared" si="67"/>
        <v>0.30437911200000006</v>
      </c>
      <c r="M795" s="258"/>
      <c r="N795" s="258"/>
      <c r="O795" s="258"/>
      <c r="P795" s="258">
        <f t="shared" si="76"/>
        <v>0.33961680240000003</v>
      </c>
      <c r="Q795" s="258">
        <f t="shared" si="76"/>
        <v>0.34655653040000001</v>
      </c>
      <c r="R795" s="258">
        <f t="shared" si="68"/>
        <v>0.33961680240000003</v>
      </c>
      <c r="S795" s="258"/>
      <c r="T795" s="258">
        <f t="shared" si="77"/>
        <v>0.5007920686176961</v>
      </c>
      <c r="U795" s="258">
        <f t="shared" si="77"/>
        <v>0.496205323951176</v>
      </c>
      <c r="V795" s="258">
        <f t="shared" si="77"/>
        <v>0.50293624321651997</v>
      </c>
      <c r="W795" s="258">
        <f t="shared" si="69"/>
        <v>0.496205323951176</v>
      </c>
      <c r="X795" s="258"/>
      <c r="Y795" s="258"/>
      <c r="Z795" s="258"/>
      <c r="AA795" s="258"/>
    </row>
    <row r="796" spans="1:27" ht="14.25" hidden="1" customHeight="1">
      <c r="A796" s="125">
        <v>0.06</v>
      </c>
      <c r="B796" s="125">
        <v>0.43</v>
      </c>
      <c r="C796" s="125">
        <v>0.51</v>
      </c>
      <c r="D796" s="258">
        <f t="shared" si="74"/>
        <v>0.29164435612000006</v>
      </c>
      <c r="E796" s="258">
        <f t="shared" si="74"/>
        <v>0.28742375504000001</v>
      </c>
      <c r="F796" s="258">
        <f t="shared" si="66"/>
        <v>0.28742375504000001</v>
      </c>
      <c r="G796" s="258"/>
      <c r="H796" s="258"/>
      <c r="I796" s="258"/>
      <c r="J796" s="258">
        <f t="shared" si="75"/>
        <v>0.30424857100000002</v>
      </c>
      <c r="K796" s="258">
        <f t="shared" si="75"/>
        <v>0.30650145600000001</v>
      </c>
      <c r="L796" s="258">
        <f t="shared" si="67"/>
        <v>0.30424857100000002</v>
      </c>
      <c r="M796" s="258"/>
      <c r="N796" s="258"/>
      <c r="O796" s="258"/>
      <c r="P796" s="258">
        <f t="shared" si="76"/>
        <v>0.33962017119999999</v>
      </c>
      <c r="Q796" s="258">
        <f t="shared" si="76"/>
        <v>0.34655316160000005</v>
      </c>
      <c r="R796" s="258">
        <f t="shared" si="68"/>
        <v>0.33962017119999999</v>
      </c>
      <c r="S796" s="258"/>
      <c r="T796" s="258">
        <f t="shared" si="77"/>
        <v>0.50062212869318401</v>
      </c>
      <c r="U796" s="258">
        <f t="shared" si="77"/>
        <v>0.49628787134197605</v>
      </c>
      <c r="V796" s="258">
        <f t="shared" si="77"/>
        <v>0.50301879801867999</v>
      </c>
      <c r="W796" s="258">
        <f t="shared" si="69"/>
        <v>0.49628787134197605</v>
      </c>
      <c r="X796" s="258"/>
      <c r="Y796" s="258"/>
      <c r="Z796" s="258"/>
      <c r="AA796" s="258"/>
    </row>
    <row r="797" spans="1:27" ht="14.25" hidden="1" customHeight="1">
      <c r="A797" s="125">
        <v>0.06</v>
      </c>
      <c r="B797" s="125">
        <v>0.44</v>
      </c>
      <c r="C797" s="125">
        <v>0.5</v>
      </c>
      <c r="D797" s="258">
        <f t="shared" si="74"/>
        <v>0.29151145696000003</v>
      </c>
      <c r="E797" s="258">
        <f t="shared" si="74"/>
        <v>0.28755008504000001</v>
      </c>
      <c r="F797" s="258">
        <f t="shared" si="66"/>
        <v>0.28755008504000001</v>
      </c>
      <c r="G797" s="258"/>
      <c r="H797" s="258"/>
      <c r="I797" s="258"/>
      <c r="J797" s="258">
        <f t="shared" si="75"/>
        <v>0.30411803000000004</v>
      </c>
      <c r="K797" s="258">
        <f t="shared" si="75"/>
        <v>0.30662778599999996</v>
      </c>
      <c r="L797" s="258">
        <f t="shared" si="67"/>
        <v>0.30411803000000004</v>
      </c>
      <c r="M797" s="258"/>
      <c r="N797" s="258"/>
      <c r="O797" s="258"/>
      <c r="P797" s="258">
        <f t="shared" si="76"/>
        <v>0.33962354</v>
      </c>
      <c r="Q797" s="258">
        <f t="shared" si="76"/>
        <v>0.34654979279999998</v>
      </c>
      <c r="R797" s="258">
        <f t="shared" si="68"/>
        <v>0.33962354</v>
      </c>
      <c r="S797" s="258"/>
      <c r="T797" s="258">
        <f t="shared" si="77"/>
        <v>0.50045218876867203</v>
      </c>
      <c r="U797" s="258">
        <f t="shared" si="77"/>
        <v>0.49637041873277604</v>
      </c>
      <c r="V797" s="258">
        <f t="shared" si="77"/>
        <v>0.5031013528208399</v>
      </c>
      <c r="W797" s="258">
        <f t="shared" si="69"/>
        <v>0.49637041873277604</v>
      </c>
      <c r="X797" s="258"/>
      <c r="Y797" s="258"/>
      <c r="Z797" s="258"/>
      <c r="AA797" s="258"/>
    </row>
    <row r="798" spans="1:27" ht="14.25" hidden="1" customHeight="1">
      <c r="A798" s="125">
        <v>0.06</v>
      </c>
      <c r="B798" s="125">
        <v>0.45</v>
      </c>
      <c r="C798" s="125">
        <v>0.49</v>
      </c>
      <c r="D798" s="258">
        <f t="shared" si="74"/>
        <v>0.29137855779999999</v>
      </c>
      <c r="E798" s="258">
        <f t="shared" si="74"/>
        <v>0.28767641503999997</v>
      </c>
      <c r="F798" s="258">
        <f t="shared" si="66"/>
        <v>0.28767641503999997</v>
      </c>
      <c r="G798" s="258"/>
      <c r="H798" s="258"/>
      <c r="I798" s="258"/>
      <c r="J798" s="258">
        <f t="shared" si="75"/>
        <v>0.30398748900000006</v>
      </c>
      <c r="K798" s="258">
        <f t="shared" si="75"/>
        <v>0.30675411600000002</v>
      </c>
      <c r="L798" s="258">
        <f t="shared" si="67"/>
        <v>0.30398748900000006</v>
      </c>
      <c r="M798" s="258"/>
      <c r="N798" s="258"/>
      <c r="O798" s="258"/>
      <c r="P798" s="258">
        <f t="shared" si="76"/>
        <v>0.33962690880000002</v>
      </c>
      <c r="Q798" s="258">
        <f t="shared" si="76"/>
        <v>0.34654642400000002</v>
      </c>
      <c r="R798" s="258">
        <f t="shared" si="68"/>
        <v>0.33962690880000002</v>
      </c>
      <c r="S798" s="258"/>
      <c r="T798" s="258">
        <f t="shared" si="77"/>
        <v>0.50028224884416006</v>
      </c>
      <c r="U798" s="258">
        <f t="shared" si="77"/>
        <v>0.49645296612357603</v>
      </c>
      <c r="V798" s="258">
        <f t="shared" si="77"/>
        <v>0.50318390762300003</v>
      </c>
      <c r="W798" s="258">
        <f t="shared" si="69"/>
        <v>0.49645296612357603</v>
      </c>
      <c r="X798" s="258"/>
      <c r="Y798" s="258"/>
      <c r="Z798" s="258"/>
      <c r="AA798" s="258"/>
    </row>
    <row r="799" spans="1:27" ht="14.25" hidden="1" customHeight="1">
      <c r="A799" s="125">
        <v>0.06</v>
      </c>
      <c r="B799" s="125">
        <v>0.46</v>
      </c>
      <c r="C799" s="125">
        <v>0.48</v>
      </c>
      <c r="D799" s="258">
        <f t="shared" si="74"/>
        <v>0.29124565864000002</v>
      </c>
      <c r="E799" s="258">
        <f t="shared" si="74"/>
        <v>0.28780274504000003</v>
      </c>
      <c r="F799" s="258">
        <f t="shared" si="66"/>
        <v>0.28780274504000003</v>
      </c>
      <c r="G799" s="258"/>
      <c r="H799" s="258"/>
      <c r="I799" s="258"/>
      <c r="J799" s="258">
        <f t="shared" si="75"/>
        <v>0.30385694800000007</v>
      </c>
      <c r="K799" s="258">
        <f t="shared" si="75"/>
        <v>0.30688044599999997</v>
      </c>
      <c r="L799" s="258">
        <f t="shared" si="67"/>
        <v>0.30385694800000007</v>
      </c>
      <c r="M799" s="258"/>
      <c r="N799" s="258"/>
      <c r="O799" s="258"/>
      <c r="P799" s="258">
        <f t="shared" si="76"/>
        <v>0.33963027759999997</v>
      </c>
      <c r="Q799" s="258">
        <f t="shared" si="76"/>
        <v>0.34654305520000001</v>
      </c>
      <c r="R799" s="258">
        <f t="shared" si="68"/>
        <v>0.33963027759999997</v>
      </c>
      <c r="S799" s="258"/>
      <c r="T799" s="258">
        <f t="shared" si="77"/>
        <v>0.50011230891964797</v>
      </c>
      <c r="U799" s="258">
        <f t="shared" si="77"/>
        <v>0.49653551351437603</v>
      </c>
      <c r="V799" s="258">
        <f t="shared" si="77"/>
        <v>0.50326646242515993</v>
      </c>
      <c r="W799" s="258">
        <f t="shared" si="69"/>
        <v>0.49653551351437603</v>
      </c>
      <c r="X799" s="258"/>
      <c r="Y799" s="258"/>
      <c r="Z799" s="258"/>
      <c r="AA799" s="258"/>
    </row>
    <row r="800" spans="1:27" ht="14.25" hidden="1" customHeight="1">
      <c r="A800" s="125">
        <v>0.06</v>
      </c>
      <c r="B800" s="125">
        <v>0.47</v>
      </c>
      <c r="C800" s="125">
        <v>0.47</v>
      </c>
      <c r="D800" s="258">
        <f t="shared" si="74"/>
        <v>0.29111275948000004</v>
      </c>
      <c r="E800" s="258">
        <f t="shared" si="74"/>
        <v>0.28792907503999998</v>
      </c>
      <c r="F800" s="258">
        <f t="shared" si="66"/>
        <v>0.28792907503999998</v>
      </c>
      <c r="G800" s="258"/>
      <c r="H800" s="258"/>
      <c r="I800" s="258"/>
      <c r="J800" s="258">
        <f t="shared" si="75"/>
        <v>0.30372640700000003</v>
      </c>
      <c r="K800" s="258">
        <f t="shared" si="75"/>
        <v>0.30700677599999998</v>
      </c>
      <c r="L800" s="258">
        <f t="shared" si="67"/>
        <v>0.30372640700000003</v>
      </c>
      <c r="M800" s="258"/>
      <c r="N800" s="258"/>
      <c r="O800" s="258"/>
      <c r="P800" s="258">
        <f t="shared" si="76"/>
        <v>0.33963364639999999</v>
      </c>
      <c r="Q800" s="258">
        <f t="shared" si="76"/>
        <v>0.34653968639999999</v>
      </c>
      <c r="R800" s="258">
        <f t="shared" si="68"/>
        <v>0.33963364639999999</v>
      </c>
      <c r="S800" s="258"/>
      <c r="T800" s="258">
        <f t="shared" si="77"/>
        <v>0.499942368995136</v>
      </c>
      <c r="U800" s="258">
        <f t="shared" si="77"/>
        <v>0.49661806090517602</v>
      </c>
      <c r="V800" s="258">
        <f t="shared" si="77"/>
        <v>0.50334901722731995</v>
      </c>
      <c r="W800" s="258">
        <f t="shared" si="69"/>
        <v>0.49661806090517602</v>
      </c>
      <c r="X800" s="258"/>
      <c r="Y800" s="258"/>
      <c r="Z800" s="258"/>
      <c r="AA800" s="258"/>
    </row>
    <row r="801" spans="1:27" ht="14.25" hidden="1" customHeight="1">
      <c r="A801" s="125">
        <v>0.06</v>
      </c>
      <c r="B801" s="125">
        <v>0.48</v>
      </c>
      <c r="C801" s="125">
        <v>0.46</v>
      </c>
      <c r="D801" s="258">
        <f t="shared" si="74"/>
        <v>0.29097986032000001</v>
      </c>
      <c r="E801" s="258">
        <f t="shared" si="74"/>
        <v>0.28805540503999999</v>
      </c>
      <c r="F801" s="258">
        <f t="shared" si="66"/>
        <v>0.28805540503999999</v>
      </c>
      <c r="G801" s="258"/>
      <c r="H801" s="258"/>
      <c r="I801" s="258"/>
      <c r="J801" s="258">
        <f t="shared" si="75"/>
        <v>0.30359586600000005</v>
      </c>
      <c r="K801" s="258">
        <f t="shared" si="75"/>
        <v>0.30713310599999999</v>
      </c>
      <c r="L801" s="258">
        <f t="shared" si="67"/>
        <v>0.30359586600000005</v>
      </c>
      <c r="M801" s="258"/>
      <c r="N801" s="258"/>
      <c r="O801" s="258"/>
      <c r="P801" s="258">
        <f t="shared" si="76"/>
        <v>0.3396370152</v>
      </c>
      <c r="Q801" s="258">
        <f t="shared" si="76"/>
        <v>0.34653631760000003</v>
      </c>
      <c r="R801" s="258">
        <f t="shared" si="68"/>
        <v>0.3396370152</v>
      </c>
      <c r="S801" s="258"/>
      <c r="T801" s="258">
        <f t="shared" si="77"/>
        <v>0.49977242907062402</v>
      </c>
      <c r="U801" s="258">
        <f t="shared" si="77"/>
        <v>0.49670060829597606</v>
      </c>
      <c r="V801" s="258">
        <f t="shared" si="77"/>
        <v>0.50343157202947997</v>
      </c>
      <c r="W801" s="258">
        <f t="shared" si="69"/>
        <v>0.49670060829597606</v>
      </c>
      <c r="X801" s="258"/>
      <c r="Y801" s="258"/>
      <c r="Z801" s="258"/>
      <c r="AA801" s="258"/>
    </row>
    <row r="802" spans="1:27" ht="14.25" hidden="1" customHeight="1">
      <c r="A802" s="125">
        <v>0.06</v>
      </c>
      <c r="B802" s="125">
        <v>0.49</v>
      </c>
      <c r="C802" s="125">
        <v>0.45</v>
      </c>
      <c r="D802" s="258">
        <f t="shared" ref="D802:E865" si="78">$A802*B$157+$B802*B$158+$C802*B$159</f>
        <v>0.29084696116000003</v>
      </c>
      <c r="E802" s="258">
        <f t="shared" si="78"/>
        <v>0.28818173504</v>
      </c>
      <c r="F802" s="258">
        <f t="shared" si="66"/>
        <v>0.28818173504</v>
      </c>
      <c r="G802" s="258"/>
      <c r="H802" s="258"/>
      <c r="I802" s="258"/>
      <c r="J802" s="258">
        <f t="shared" ref="J802:K865" si="79">$A802*H$157+$B802*H$158+$C802*H$159</f>
        <v>0.30346532500000006</v>
      </c>
      <c r="K802" s="258">
        <f t="shared" si="79"/>
        <v>0.307259436</v>
      </c>
      <c r="L802" s="258">
        <f t="shared" si="67"/>
        <v>0.30346532500000006</v>
      </c>
      <c r="M802" s="258"/>
      <c r="N802" s="258"/>
      <c r="O802" s="258"/>
      <c r="P802" s="258">
        <f t="shared" ref="P802:Q865" si="80">$A802*N$157+$B802*N$158+$C802*N$159</f>
        <v>0.33964038400000002</v>
      </c>
      <c r="Q802" s="258">
        <f t="shared" si="80"/>
        <v>0.34653294880000002</v>
      </c>
      <c r="R802" s="258">
        <f t="shared" si="68"/>
        <v>0.33964038400000002</v>
      </c>
      <c r="S802" s="258"/>
      <c r="T802" s="258">
        <f t="shared" ref="T802:V865" si="81">$A802*I$3+$B802*I$4+$C802*I$5</f>
        <v>0.49960248914611205</v>
      </c>
      <c r="U802" s="258">
        <f t="shared" si="81"/>
        <v>0.49678315568677606</v>
      </c>
      <c r="V802" s="258">
        <f t="shared" si="81"/>
        <v>0.50351412683163999</v>
      </c>
      <c r="W802" s="258">
        <f t="shared" si="69"/>
        <v>0.49678315568677606</v>
      </c>
      <c r="X802" s="258"/>
      <c r="Y802" s="258"/>
      <c r="Z802" s="258"/>
      <c r="AA802" s="258"/>
    </row>
    <row r="803" spans="1:27" ht="14.25" hidden="1" customHeight="1">
      <c r="A803" s="125">
        <v>0.06</v>
      </c>
      <c r="B803" s="125">
        <v>0.5</v>
      </c>
      <c r="C803" s="125">
        <v>0.44</v>
      </c>
      <c r="D803" s="258">
        <f t="shared" si="78"/>
        <v>0.29071406200000005</v>
      </c>
      <c r="E803" s="258">
        <f t="shared" si="78"/>
        <v>0.28830806504000001</v>
      </c>
      <c r="F803" s="258">
        <f t="shared" si="66"/>
        <v>0.28830806504000001</v>
      </c>
      <c r="G803" s="258"/>
      <c r="H803" s="258"/>
      <c r="I803" s="258"/>
      <c r="J803" s="258">
        <f t="shared" si="79"/>
        <v>0.30333478400000002</v>
      </c>
      <c r="K803" s="258">
        <f t="shared" si="79"/>
        <v>0.307385766</v>
      </c>
      <c r="L803" s="258">
        <f t="shared" si="67"/>
        <v>0.30333478400000002</v>
      </c>
      <c r="M803" s="258"/>
      <c r="N803" s="258"/>
      <c r="O803" s="258"/>
      <c r="P803" s="258">
        <f t="shared" si="80"/>
        <v>0.33964375280000003</v>
      </c>
      <c r="Q803" s="258">
        <f t="shared" si="80"/>
        <v>0.34652958</v>
      </c>
      <c r="R803" s="258">
        <f t="shared" si="68"/>
        <v>0.33964375280000003</v>
      </c>
      <c r="S803" s="258"/>
      <c r="T803" s="258">
        <f t="shared" si="81"/>
        <v>0.49943254922160008</v>
      </c>
      <c r="U803" s="258">
        <f t="shared" si="81"/>
        <v>0.49686570307757605</v>
      </c>
      <c r="V803" s="258">
        <f t="shared" si="81"/>
        <v>0.5035966816338</v>
      </c>
      <c r="W803" s="258">
        <f t="shared" si="69"/>
        <v>0.49686570307757605</v>
      </c>
      <c r="X803" s="258"/>
      <c r="Y803" s="258"/>
      <c r="Z803" s="258"/>
      <c r="AA803" s="258"/>
    </row>
    <row r="804" spans="1:27" ht="14.25" hidden="1" customHeight="1">
      <c r="A804" s="125">
        <v>0.06</v>
      </c>
      <c r="B804" s="125">
        <v>0.51</v>
      </c>
      <c r="C804" s="125">
        <v>0.43</v>
      </c>
      <c r="D804" s="258">
        <f t="shared" si="78"/>
        <v>0.29058116284000002</v>
      </c>
      <c r="E804" s="258">
        <f t="shared" si="78"/>
        <v>0.28843439504000001</v>
      </c>
      <c r="F804" s="258">
        <f t="shared" si="66"/>
        <v>0.28843439504000001</v>
      </c>
      <c r="G804" s="258"/>
      <c r="H804" s="258"/>
      <c r="I804" s="258"/>
      <c r="J804" s="258">
        <f t="shared" si="79"/>
        <v>0.30320424300000004</v>
      </c>
      <c r="K804" s="258">
        <f t="shared" si="79"/>
        <v>0.30751209600000001</v>
      </c>
      <c r="L804" s="258">
        <f t="shared" si="67"/>
        <v>0.30320424300000004</v>
      </c>
      <c r="M804" s="258"/>
      <c r="N804" s="258"/>
      <c r="O804" s="258"/>
      <c r="P804" s="258">
        <f t="shared" si="80"/>
        <v>0.33964712159999999</v>
      </c>
      <c r="Q804" s="258">
        <f t="shared" si="80"/>
        <v>0.34652621120000004</v>
      </c>
      <c r="R804" s="258">
        <f t="shared" si="68"/>
        <v>0.33964712159999999</v>
      </c>
      <c r="S804" s="258"/>
      <c r="T804" s="258">
        <f t="shared" si="81"/>
        <v>0.49926260929708804</v>
      </c>
      <c r="U804" s="258">
        <f t="shared" si="81"/>
        <v>0.49694825046837598</v>
      </c>
      <c r="V804" s="258">
        <f t="shared" si="81"/>
        <v>0.50367923643596002</v>
      </c>
      <c r="W804" s="258">
        <f t="shared" si="69"/>
        <v>0.49694825046837598</v>
      </c>
      <c r="X804" s="258"/>
      <c r="Y804" s="258"/>
      <c r="Z804" s="258"/>
      <c r="AA804" s="258"/>
    </row>
    <row r="805" spans="1:27" ht="14.25" hidden="1" customHeight="1">
      <c r="A805" s="125">
        <v>0.06</v>
      </c>
      <c r="B805" s="125">
        <v>0.52</v>
      </c>
      <c r="C805" s="125">
        <v>0.42</v>
      </c>
      <c r="D805" s="258">
        <f t="shared" si="78"/>
        <v>0.29044826367999999</v>
      </c>
      <c r="E805" s="258">
        <f t="shared" si="78"/>
        <v>0.28856072504000002</v>
      </c>
      <c r="F805" s="258">
        <f t="shared" si="66"/>
        <v>0.28856072504000002</v>
      </c>
      <c r="G805" s="258"/>
      <c r="H805" s="258"/>
      <c r="I805" s="258"/>
      <c r="J805" s="258">
        <f t="shared" si="79"/>
        <v>0.30307370200000006</v>
      </c>
      <c r="K805" s="258">
        <f t="shared" si="79"/>
        <v>0.30763842600000002</v>
      </c>
      <c r="L805" s="258">
        <f t="shared" si="67"/>
        <v>0.30307370200000006</v>
      </c>
      <c r="M805" s="258"/>
      <c r="N805" s="258"/>
      <c r="O805" s="258"/>
      <c r="P805" s="258">
        <f t="shared" si="80"/>
        <v>0.3396504904</v>
      </c>
      <c r="Q805" s="258">
        <f t="shared" si="80"/>
        <v>0.34652284239999998</v>
      </c>
      <c r="R805" s="258">
        <f t="shared" si="68"/>
        <v>0.3396504904</v>
      </c>
      <c r="S805" s="258"/>
      <c r="T805" s="258">
        <f t="shared" si="81"/>
        <v>0.49909266937257601</v>
      </c>
      <c r="U805" s="258">
        <f t="shared" si="81"/>
        <v>0.49703079785917598</v>
      </c>
      <c r="V805" s="258">
        <f t="shared" si="81"/>
        <v>0.50376179123812004</v>
      </c>
      <c r="W805" s="258">
        <f t="shared" si="69"/>
        <v>0.49703079785917598</v>
      </c>
      <c r="X805" s="258"/>
      <c r="Y805" s="258"/>
      <c r="Z805" s="258"/>
      <c r="AA805" s="258"/>
    </row>
    <row r="806" spans="1:27" ht="14.25" hidden="1" customHeight="1">
      <c r="A806" s="125">
        <v>0.06</v>
      </c>
      <c r="B806" s="125">
        <v>0.53</v>
      </c>
      <c r="C806" s="125">
        <v>0.41</v>
      </c>
      <c r="D806" s="258">
        <f t="shared" si="78"/>
        <v>0.29031536452000001</v>
      </c>
      <c r="E806" s="258">
        <f t="shared" si="78"/>
        <v>0.28868705504000003</v>
      </c>
      <c r="F806" s="258">
        <f t="shared" si="66"/>
        <v>0.28868705504000003</v>
      </c>
      <c r="G806" s="258"/>
      <c r="H806" s="258"/>
      <c r="I806" s="258"/>
      <c r="J806" s="258">
        <f t="shared" si="79"/>
        <v>0.30294316100000002</v>
      </c>
      <c r="K806" s="258">
        <f t="shared" si="79"/>
        <v>0.30776475599999997</v>
      </c>
      <c r="L806" s="258">
        <f t="shared" si="67"/>
        <v>0.30294316100000002</v>
      </c>
      <c r="M806" s="258"/>
      <c r="N806" s="258"/>
      <c r="O806" s="258"/>
      <c r="P806" s="258">
        <f t="shared" si="80"/>
        <v>0.33965385920000002</v>
      </c>
      <c r="Q806" s="258">
        <f t="shared" si="80"/>
        <v>0.34651947360000002</v>
      </c>
      <c r="R806" s="258">
        <f t="shared" si="68"/>
        <v>0.33965385920000002</v>
      </c>
      <c r="S806" s="258"/>
      <c r="T806" s="258">
        <f t="shared" si="81"/>
        <v>0.49892272944806404</v>
      </c>
      <c r="U806" s="258">
        <f t="shared" si="81"/>
        <v>0.49711334524997597</v>
      </c>
      <c r="V806" s="258">
        <f t="shared" si="81"/>
        <v>0.50384434604027994</v>
      </c>
      <c r="W806" s="258">
        <f t="shared" si="69"/>
        <v>0.49711334524997597</v>
      </c>
      <c r="X806" s="258"/>
      <c r="Y806" s="258"/>
      <c r="Z806" s="258"/>
      <c r="AA806" s="258"/>
    </row>
    <row r="807" spans="1:27" ht="14.25" hidden="1" customHeight="1">
      <c r="A807" s="125">
        <v>0.06</v>
      </c>
      <c r="B807" s="125">
        <v>0.54</v>
      </c>
      <c r="C807" s="125">
        <v>0.4</v>
      </c>
      <c r="D807" s="258">
        <f t="shared" si="78"/>
        <v>0.29018246536000003</v>
      </c>
      <c r="E807" s="258">
        <f t="shared" si="78"/>
        <v>0.28881338503999998</v>
      </c>
      <c r="F807" s="258">
        <f t="shared" si="66"/>
        <v>0.28881338503999998</v>
      </c>
      <c r="G807" s="258"/>
      <c r="H807" s="258"/>
      <c r="I807" s="258"/>
      <c r="J807" s="258">
        <f t="shared" si="79"/>
        <v>0.30281262000000009</v>
      </c>
      <c r="K807" s="258">
        <f t="shared" si="79"/>
        <v>0.30789108600000004</v>
      </c>
      <c r="L807" s="258">
        <f t="shared" si="67"/>
        <v>0.30281262000000009</v>
      </c>
      <c r="M807" s="258"/>
      <c r="N807" s="258"/>
      <c r="O807" s="258"/>
      <c r="P807" s="258">
        <f t="shared" si="80"/>
        <v>0.33965722800000003</v>
      </c>
      <c r="Q807" s="258">
        <f t="shared" si="80"/>
        <v>0.34651610480000006</v>
      </c>
      <c r="R807" s="258">
        <f t="shared" si="68"/>
        <v>0.33965722800000003</v>
      </c>
      <c r="S807" s="258"/>
      <c r="T807" s="258">
        <f t="shared" si="81"/>
        <v>0.49875278952355206</v>
      </c>
      <c r="U807" s="258">
        <f t="shared" si="81"/>
        <v>0.49719589264077602</v>
      </c>
      <c r="V807" s="258">
        <f t="shared" si="81"/>
        <v>0.50392690084244007</v>
      </c>
      <c r="W807" s="258">
        <f t="shared" si="69"/>
        <v>0.49719589264077602</v>
      </c>
      <c r="X807" s="258"/>
      <c r="Y807" s="258"/>
      <c r="Z807" s="258"/>
      <c r="AA807" s="258"/>
    </row>
    <row r="808" spans="1:27" ht="14.25" hidden="1" customHeight="1">
      <c r="A808" s="125">
        <v>0.06</v>
      </c>
      <c r="B808" s="125">
        <v>0.55000000000000004</v>
      </c>
      <c r="C808" s="125">
        <v>0.39</v>
      </c>
      <c r="D808" s="258">
        <f t="shared" si="78"/>
        <v>0.2900495662</v>
      </c>
      <c r="E808" s="258">
        <f t="shared" si="78"/>
        <v>0.28893971504000004</v>
      </c>
      <c r="F808" s="258">
        <f t="shared" si="66"/>
        <v>0.28893971504000004</v>
      </c>
      <c r="G808" s="258"/>
      <c r="H808" s="258"/>
      <c r="I808" s="258"/>
      <c r="J808" s="258">
        <f t="shared" si="79"/>
        <v>0.30268207900000005</v>
      </c>
      <c r="K808" s="258">
        <f t="shared" si="79"/>
        <v>0.30801741599999999</v>
      </c>
      <c r="L808" s="258">
        <f t="shared" si="67"/>
        <v>0.30268207900000005</v>
      </c>
      <c r="M808" s="258"/>
      <c r="N808" s="258"/>
      <c r="O808" s="258"/>
      <c r="P808" s="258">
        <f t="shared" si="80"/>
        <v>0.33966059680000005</v>
      </c>
      <c r="Q808" s="258">
        <f t="shared" si="80"/>
        <v>0.34651273599999999</v>
      </c>
      <c r="R808" s="258">
        <f t="shared" si="68"/>
        <v>0.33966059680000005</v>
      </c>
      <c r="S808" s="258"/>
      <c r="T808" s="258">
        <f t="shared" si="81"/>
        <v>0.49858284959904009</v>
      </c>
      <c r="U808" s="258">
        <f t="shared" si="81"/>
        <v>0.49727844003157601</v>
      </c>
      <c r="V808" s="258">
        <f t="shared" si="81"/>
        <v>0.50400945564459998</v>
      </c>
      <c r="W808" s="258">
        <f t="shared" si="69"/>
        <v>0.49727844003157601</v>
      </c>
      <c r="X808" s="258"/>
      <c r="Y808" s="258"/>
      <c r="Z808" s="258"/>
      <c r="AA808" s="258"/>
    </row>
    <row r="809" spans="1:27" ht="14.25" hidden="1" customHeight="1">
      <c r="A809" s="125">
        <v>0.06</v>
      </c>
      <c r="B809" s="125">
        <v>0.56000000000000005</v>
      </c>
      <c r="C809" s="125">
        <v>0.38</v>
      </c>
      <c r="D809" s="258">
        <f t="shared" si="78"/>
        <v>0.28991666704000008</v>
      </c>
      <c r="E809" s="258">
        <f t="shared" si="78"/>
        <v>0.28906604504</v>
      </c>
      <c r="F809" s="258">
        <f t="shared" si="66"/>
        <v>0.28906604504</v>
      </c>
      <c r="G809" s="258"/>
      <c r="H809" s="258"/>
      <c r="I809" s="258"/>
      <c r="J809" s="258">
        <f t="shared" si="79"/>
        <v>0.30255153800000001</v>
      </c>
      <c r="K809" s="258">
        <f t="shared" si="79"/>
        <v>0.308143746</v>
      </c>
      <c r="L809" s="258">
        <f t="shared" si="67"/>
        <v>0.30255153800000001</v>
      </c>
      <c r="M809" s="258"/>
      <c r="N809" s="258"/>
      <c r="O809" s="258"/>
      <c r="P809" s="258">
        <f t="shared" si="80"/>
        <v>0.33966396560000001</v>
      </c>
      <c r="Q809" s="258">
        <f t="shared" si="80"/>
        <v>0.34650936720000003</v>
      </c>
      <c r="R809" s="258">
        <f t="shared" si="68"/>
        <v>0.33966396560000001</v>
      </c>
      <c r="S809" s="258"/>
      <c r="T809" s="258">
        <f t="shared" si="81"/>
        <v>0.49841290967452806</v>
      </c>
      <c r="U809" s="258">
        <f t="shared" si="81"/>
        <v>0.497360987422376</v>
      </c>
      <c r="V809" s="258">
        <f t="shared" si="81"/>
        <v>0.50409201044676</v>
      </c>
      <c r="W809" s="258">
        <f t="shared" si="69"/>
        <v>0.497360987422376</v>
      </c>
      <c r="X809" s="258"/>
      <c r="Y809" s="258"/>
      <c r="Z809" s="258"/>
      <c r="AA809" s="258"/>
    </row>
    <row r="810" spans="1:27" ht="14.25" hidden="1" customHeight="1">
      <c r="A810" s="125">
        <v>0.06</v>
      </c>
      <c r="B810" s="125">
        <v>0.56999999999999995</v>
      </c>
      <c r="C810" s="125">
        <v>0.37</v>
      </c>
      <c r="D810" s="258">
        <f t="shared" si="78"/>
        <v>0.28978376787999999</v>
      </c>
      <c r="E810" s="258">
        <f t="shared" si="78"/>
        <v>0.28919237503999995</v>
      </c>
      <c r="F810" s="258">
        <f t="shared" si="66"/>
        <v>0.28919237503999995</v>
      </c>
      <c r="G810" s="258"/>
      <c r="H810" s="258"/>
      <c r="I810" s="258"/>
      <c r="J810" s="258">
        <f t="shared" si="79"/>
        <v>0.30242099700000002</v>
      </c>
      <c r="K810" s="258">
        <f t="shared" si="79"/>
        <v>0.308270076</v>
      </c>
      <c r="L810" s="258">
        <f t="shared" si="67"/>
        <v>0.30242099700000002</v>
      </c>
      <c r="M810" s="258"/>
      <c r="N810" s="258"/>
      <c r="O810" s="258"/>
      <c r="P810" s="258">
        <f t="shared" si="80"/>
        <v>0.33966733440000002</v>
      </c>
      <c r="Q810" s="258">
        <f t="shared" si="80"/>
        <v>0.34650599839999996</v>
      </c>
      <c r="R810" s="258">
        <f t="shared" si="68"/>
        <v>0.33966733440000002</v>
      </c>
      <c r="S810" s="258"/>
      <c r="T810" s="258">
        <f t="shared" si="81"/>
        <v>0.49824296975001603</v>
      </c>
      <c r="U810" s="258">
        <f t="shared" si="81"/>
        <v>0.49744353481317599</v>
      </c>
      <c r="V810" s="258">
        <f t="shared" si="81"/>
        <v>0.5041745652489199</v>
      </c>
      <c r="W810" s="258">
        <f t="shared" si="69"/>
        <v>0.49744353481317599</v>
      </c>
      <c r="X810" s="258"/>
      <c r="Y810" s="258"/>
      <c r="Z810" s="258"/>
      <c r="AA810" s="258"/>
    </row>
    <row r="811" spans="1:27" ht="14.25" hidden="1" customHeight="1">
      <c r="A811" s="125">
        <v>0.06</v>
      </c>
      <c r="B811" s="125">
        <v>0.57999999999999996</v>
      </c>
      <c r="C811" s="125">
        <v>0.36</v>
      </c>
      <c r="D811" s="258">
        <f t="shared" si="78"/>
        <v>0.28965086872000001</v>
      </c>
      <c r="E811" s="258">
        <f t="shared" si="78"/>
        <v>0.28931870503999996</v>
      </c>
      <c r="F811" s="258">
        <f t="shared" si="66"/>
        <v>0.28931870503999996</v>
      </c>
      <c r="G811" s="258"/>
      <c r="H811" s="258"/>
      <c r="I811" s="258"/>
      <c r="J811" s="258">
        <f t="shared" si="79"/>
        <v>0.30229045600000004</v>
      </c>
      <c r="K811" s="258">
        <f t="shared" si="79"/>
        <v>0.30839640599999996</v>
      </c>
      <c r="L811" s="258">
        <f t="shared" si="67"/>
        <v>0.30229045600000004</v>
      </c>
      <c r="M811" s="258"/>
      <c r="N811" s="258"/>
      <c r="O811" s="258"/>
      <c r="P811" s="258">
        <f t="shared" si="80"/>
        <v>0.33967070319999998</v>
      </c>
      <c r="Q811" s="258">
        <f t="shared" si="80"/>
        <v>0.3465026296</v>
      </c>
      <c r="R811" s="258">
        <f t="shared" si="68"/>
        <v>0.33967070319999998</v>
      </c>
      <c r="S811" s="258"/>
      <c r="T811" s="258">
        <f t="shared" si="81"/>
        <v>0.49807302982550405</v>
      </c>
      <c r="U811" s="258">
        <f t="shared" si="81"/>
        <v>0.49752608220397598</v>
      </c>
      <c r="V811" s="258">
        <f t="shared" si="81"/>
        <v>0.50425712005107992</v>
      </c>
      <c r="W811" s="258">
        <f t="shared" si="69"/>
        <v>0.49752608220397598</v>
      </c>
      <c r="X811" s="258"/>
      <c r="Y811" s="258"/>
      <c r="Z811" s="258"/>
      <c r="AA811" s="258"/>
    </row>
    <row r="812" spans="1:27" ht="14.25" hidden="1" customHeight="1">
      <c r="A812" s="125">
        <v>0.06</v>
      </c>
      <c r="B812" s="125">
        <v>0.59</v>
      </c>
      <c r="C812" s="125">
        <v>0.35</v>
      </c>
      <c r="D812" s="258">
        <f t="shared" si="78"/>
        <v>0.28951796956000003</v>
      </c>
      <c r="E812" s="258">
        <f t="shared" si="78"/>
        <v>0.28944503503999996</v>
      </c>
      <c r="F812" s="258">
        <f t="shared" si="66"/>
        <v>0.28944503503999996</v>
      </c>
      <c r="G812" s="258"/>
      <c r="H812" s="258"/>
      <c r="I812" s="258"/>
      <c r="J812" s="258">
        <f t="shared" si="79"/>
        <v>0.30215991500000006</v>
      </c>
      <c r="K812" s="258">
        <f t="shared" si="79"/>
        <v>0.30852273599999996</v>
      </c>
      <c r="L812" s="258">
        <f t="shared" si="67"/>
        <v>0.30215991500000006</v>
      </c>
      <c r="M812" s="258"/>
      <c r="N812" s="258"/>
      <c r="O812" s="258"/>
      <c r="P812" s="258">
        <f t="shared" si="80"/>
        <v>0.33967407199999999</v>
      </c>
      <c r="Q812" s="258">
        <f t="shared" si="80"/>
        <v>0.34649926079999999</v>
      </c>
      <c r="R812" s="258">
        <f t="shared" si="68"/>
        <v>0.33967407199999999</v>
      </c>
      <c r="S812" s="258"/>
      <c r="T812" s="258">
        <f t="shared" si="81"/>
        <v>0.49790308990099202</v>
      </c>
      <c r="U812" s="258">
        <f t="shared" si="81"/>
        <v>0.49760862959477598</v>
      </c>
      <c r="V812" s="258">
        <f t="shared" si="81"/>
        <v>0.50433967485323994</v>
      </c>
      <c r="W812" s="258">
        <f t="shared" si="69"/>
        <v>0.49760862959477598</v>
      </c>
      <c r="X812" s="258"/>
      <c r="Y812" s="258"/>
      <c r="Z812" s="258"/>
      <c r="AA812" s="258"/>
    </row>
    <row r="813" spans="1:27" ht="14.25" hidden="1" customHeight="1">
      <c r="A813" s="125">
        <v>0.06</v>
      </c>
      <c r="B813" s="125">
        <v>0.6</v>
      </c>
      <c r="C813" s="125">
        <v>0.34</v>
      </c>
      <c r="D813" s="258">
        <f t="shared" si="78"/>
        <v>0.28938507040000006</v>
      </c>
      <c r="E813" s="258">
        <f t="shared" si="78"/>
        <v>0.28957136504000003</v>
      </c>
      <c r="F813" s="258">
        <f t="shared" si="66"/>
        <v>0.28938507040000006</v>
      </c>
      <c r="G813" s="258"/>
      <c r="H813" s="258"/>
      <c r="I813" s="258"/>
      <c r="J813" s="258">
        <f t="shared" si="79"/>
        <v>0.30202937400000002</v>
      </c>
      <c r="K813" s="258">
        <f t="shared" si="79"/>
        <v>0.30864906599999997</v>
      </c>
      <c r="L813" s="258">
        <f t="shared" si="67"/>
        <v>0.30202937400000002</v>
      </c>
      <c r="M813" s="258"/>
      <c r="N813" s="258"/>
      <c r="O813" s="258"/>
      <c r="P813" s="258">
        <f t="shared" si="80"/>
        <v>0.33967744080000001</v>
      </c>
      <c r="Q813" s="258">
        <f t="shared" si="80"/>
        <v>0.34649589200000003</v>
      </c>
      <c r="R813" s="258">
        <f t="shared" si="68"/>
        <v>0.33967744080000001</v>
      </c>
      <c r="S813" s="258"/>
      <c r="T813" s="258">
        <f t="shared" si="81"/>
        <v>0.49773314997648005</v>
      </c>
      <c r="U813" s="258">
        <f t="shared" si="81"/>
        <v>0.49769117698557602</v>
      </c>
      <c r="V813" s="258">
        <f t="shared" si="81"/>
        <v>0.50442222965539996</v>
      </c>
      <c r="W813" s="258">
        <f t="shared" si="69"/>
        <v>0.49769117698557602</v>
      </c>
      <c r="X813" s="258"/>
      <c r="Y813" s="258"/>
      <c r="Z813" s="258"/>
      <c r="AA813" s="258"/>
    </row>
    <row r="814" spans="1:27" ht="14.25" hidden="1" customHeight="1">
      <c r="A814" s="125">
        <v>0.06</v>
      </c>
      <c r="B814" s="125">
        <v>0.61</v>
      </c>
      <c r="C814" s="125">
        <v>0.33</v>
      </c>
      <c r="D814" s="258">
        <f t="shared" si="78"/>
        <v>0.28925217124000002</v>
      </c>
      <c r="E814" s="258">
        <f t="shared" si="78"/>
        <v>0.28969769503999998</v>
      </c>
      <c r="F814" s="258">
        <f t="shared" si="66"/>
        <v>0.28925217124000002</v>
      </c>
      <c r="G814" s="258"/>
      <c r="H814" s="258"/>
      <c r="I814" s="258"/>
      <c r="J814" s="258">
        <f t="shared" si="79"/>
        <v>0.30189883300000003</v>
      </c>
      <c r="K814" s="258">
        <f t="shared" si="79"/>
        <v>0.30877539599999998</v>
      </c>
      <c r="L814" s="258">
        <f t="shared" si="67"/>
        <v>0.30189883300000003</v>
      </c>
      <c r="M814" s="258"/>
      <c r="N814" s="258"/>
      <c r="O814" s="258"/>
      <c r="P814" s="258">
        <f t="shared" si="80"/>
        <v>0.33968080960000002</v>
      </c>
      <c r="Q814" s="258">
        <f t="shared" si="80"/>
        <v>0.34649252320000001</v>
      </c>
      <c r="R814" s="258">
        <f t="shared" si="68"/>
        <v>0.33968080960000002</v>
      </c>
      <c r="S814" s="258"/>
      <c r="T814" s="258">
        <f t="shared" si="81"/>
        <v>0.49756321005196802</v>
      </c>
      <c r="U814" s="258">
        <f t="shared" si="81"/>
        <v>0.49777372437637601</v>
      </c>
      <c r="V814" s="258">
        <f t="shared" si="81"/>
        <v>0.50450478445755997</v>
      </c>
      <c r="W814" s="258">
        <f t="shared" si="69"/>
        <v>0.49756321005196802</v>
      </c>
      <c r="X814" s="258"/>
      <c r="Y814" s="258"/>
      <c r="Z814" s="258"/>
      <c r="AA814" s="258"/>
    </row>
    <row r="815" spans="1:27" ht="14.25" hidden="1" customHeight="1">
      <c r="A815" s="125">
        <v>0.06</v>
      </c>
      <c r="B815" s="125">
        <v>0.62</v>
      </c>
      <c r="C815" s="125">
        <v>0.32</v>
      </c>
      <c r="D815" s="258">
        <f t="shared" si="78"/>
        <v>0.28911927208000004</v>
      </c>
      <c r="E815" s="258">
        <f t="shared" si="78"/>
        <v>0.28982402503999999</v>
      </c>
      <c r="F815" s="258">
        <f t="shared" si="66"/>
        <v>0.28911927208000004</v>
      </c>
      <c r="G815" s="258"/>
      <c r="H815" s="258"/>
      <c r="I815" s="258"/>
      <c r="J815" s="258">
        <f t="shared" si="79"/>
        <v>0.30176829200000005</v>
      </c>
      <c r="K815" s="258">
        <f t="shared" si="79"/>
        <v>0.30890172599999999</v>
      </c>
      <c r="L815" s="258">
        <f t="shared" si="67"/>
        <v>0.30176829200000005</v>
      </c>
      <c r="M815" s="258"/>
      <c r="N815" s="258"/>
      <c r="O815" s="258"/>
      <c r="P815" s="258">
        <f t="shared" si="80"/>
        <v>0.33968417840000004</v>
      </c>
      <c r="Q815" s="258">
        <f t="shared" si="80"/>
        <v>0.34648915440000005</v>
      </c>
      <c r="R815" s="258">
        <f t="shared" si="68"/>
        <v>0.33968417840000004</v>
      </c>
      <c r="S815" s="258"/>
      <c r="T815" s="258">
        <f t="shared" si="81"/>
        <v>0.49739327012745604</v>
      </c>
      <c r="U815" s="258">
        <f t="shared" si="81"/>
        <v>0.49785627176717601</v>
      </c>
      <c r="V815" s="258">
        <f t="shared" si="81"/>
        <v>0.50458733925971999</v>
      </c>
      <c r="W815" s="258">
        <f t="shared" si="69"/>
        <v>0.49739327012745604</v>
      </c>
      <c r="X815" s="258"/>
      <c r="Y815" s="258"/>
      <c r="Z815" s="258"/>
      <c r="AA815" s="258"/>
    </row>
    <row r="816" spans="1:27" ht="14.25" hidden="1" customHeight="1">
      <c r="A816" s="125">
        <v>0.06</v>
      </c>
      <c r="B816" s="125">
        <v>0.63</v>
      </c>
      <c r="C816" s="125">
        <v>0.31</v>
      </c>
      <c r="D816" s="258">
        <f t="shared" si="78"/>
        <v>0.28898637292000001</v>
      </c>
      <c r="E816" s="258">
        <f t="shared" si="78"/>
        <v>0.28995035504</v>
      </c>
      <c r="F816" s="258">
        <f t="shared" si="66"/>
        <v>0.28898637292000001</v>
      </c>
      <c r="G816" s="258"/>
      <c r="H816" s="258"/>
      <c r="I816" s="258"/>
      <c r="J816" s="258">
        <f t="shared" si="79"/>
        <v>0.30163775100000001</v>
      </c>
      <c r="K816" s="258">
        <f t="shared" si="79"/>
        <v>0.309028056</v>
      </c>
      <c r="L816" s="258">
        <f t="shared" si="67"/>
        <v>0.30163775100000001</v>
      </c>
      <c r="M816" s="258"/>
      <c r="N816" s="258"/>
      <c r="O816" s="258"/>
      <c r="P816" s="258">
        <f t="shared" si="80"/>
        <v>0.33968754720000005</v>
      </c>
      <c r="Q816" s="258">
        <f t="shared" si="80"/>
        <v>0.34648578560000004</v>
      </c>
      <c r="R816" s="258">
        <f t="shared" si="68"/>
        <v>0.33968754720000005</v>
      </c>
      <c r="S816" s="258"/>
      <c r="T816" s="258">
        <f t="shared" si="81"/>
        <v>0.49722333020294407</v>
      </c>
      <c r="U816" s="258">
        <f t="shared" si="81"/>
        <v>0.497938819157976</v>
      </c>
      <c r="V816" s="258">
        <f t="shared" si="81"/>
        <v>0.50466989406188001</v>
      </c>
      <c r="W816" s="258">
        <f t="shared" si="69"/>
        <v>0.49722333020294407</v>
      </c>
      <c r="X816" s="258"/>
      <c r="Y816" s="258"/>
      <c r="Z816" s="258"/>
      <c r="AA816" s="258"/>
    </row>
    <row r="817" spans="1:27" ht="14.25" hidden="1" customHeight="1">
      <c r="A817" s="125">
        <v>0.06</v>
      </c>
      <c r="B817" s="125">
        <v>0.64</v>
      </c>
      <c r="C817" s="125">
        <v>0.3</v>
      </c>
      <c r="D817" s="258">
        <f t="shared" si="78"/>
        <v>0.28885347376000003</v>
      </c>
      <c r="E817" s="258">
        <f t="shared" si="78"/>
        <v>0.29007668504</v>
      </c>
      <c r="F817" s="258">
        <f t="shared" si="66"/>
        <v>0.28885347376000003</v>
      </c>
      <c r="G817" s="258"/>
      <c r="H817" s="258"/>
      <c r="I817" s="258"/>
      <c r="J817" s="258">
        <f t="shared" si="79"/>
        <v>0.30150721000000003</v>
      </c>
      <c r="K817" s="258">
        <f t="shared" si="79"/>
        <v>0.309154386</v>
      </c>
      <c r="L817" s="258">
        <f t="shared" si="67"/>
        <v>0.30150721000000003</v>
      </c>
      <c r="M817" s="258"/>
      <c r="N817" s="258"/>
      <c r="O817" s="258"/>
      <c r="P817" s="258">
        <f t="shared" si="80"/>
        <v>0.33969091600000001</v>
      </c>
      <c r="Q817" s="258">
        <f t="shared" si="80"/>
        <v>0.34648241680000003</v>
      </c>
      <c r="R817" s="258">
        <f t="shared" si="68"/>
        <v>0.33969091600000001</v>
      </c>
      <c r="S817" s="258"/>
      <c r="T817" s="258">
        <f t="shared" si="81"/>
        <v>0.49705339027843204</v>
      </c>
      <c r="U817" s="258">
        <f t="shared" si="81"/>
        <v>0.49802136654877605</v>
      </c>
      <c r="V817" s="258">
        <f t="shared" si="81"/>
        <v>0.50475244886404003</v>
      </c>
      <c r="W817" s="258">
        <f t="shared" si="69"/>
        <v>0.49705339027843204</v>
      </c>
      <c r="X817" s="258"/>
      <c r="Y817" s="258"/>
      <c r="Z817" s="258"/>
      <c r="AA817" s="258"/>
    </row>
    <row r="818" spans="1:27" ht="14.25" hidden="1" customHeight="1">
      <c r="A818" s="125">
        <v>0.06</v>
      </c>
      <c r="B818" s="125">
        <v>0.65</v>
      </c>
      <c r="C818" s="125">
        <v>0.28999999999999998</v>
      </c>
      <c r="D818" s="258">
        <f t="shared" si="78"/>
        <v>0.2887205746</v>
      </c>
      <c r="E818" s="258">
        <f t="shared" si="78"/>
        <v>0.29020301504000001</v>
      </c>
      <c r="F818" s="258">
        <f t="shared" si="66"/>
        <v>0.2887205746</v>
      </c>
      <c r="G818" s="258"/>
      <c r="H818" s="258"/>
      <c r="I818" s="258"/>
      <c r="J818" s="258">
        <f t="shared" si="79"/>
        <v>0.30137666900000004</v>
      </c>
      <c r="K818" s="258">
        <f t="shared" si="79"/>
        <v>0.30928071599999996</v>
      </c>
      <c r="L818" s="258">
        <f t="shared" si="67"/>
        <v>0.30137666900000004</v>
      </c>
      <c r="M818" s="258"/>
      <c r="N818" s="258"/>
      <c r="O818" s="258"/>
      <c r="P818" s="258">
        <f t="shared" si="80"/>
        <v>0.33969428480000002</v>
      </c>
      <c r="Q818" s="258">
        <f t="shared" si="80"/>
        <v>0.34647904800000001</v>
      </c>
      <c r="R818" s="258">
        <f t="shared" si="68"/>
        <v>0.33969428480000002</v>
      </c>
      <c r="S818" s="258"/>
      <c r="T818" s="258">
        <f t="shared" si="81"/>
        <v>0.49688345035392001</v>
      </c>
      <c r="U818" s="258">
        <f t="shared" si="81"/>
        <v>0.49810391393957598</v>
      </c>
      <c r="V818" s="258">
        <f t="shared" si="81"/>
        <v>0.50483500366620004</v>
      </c>
      <c r="W818" s="258">
        <f t="shared" si="69"/>
        <v>0.49688345035392001</v>
      </c>
      <c r="X818" s="258"/>
      <c r="Y818" s="258"/>
      <c r="Z818" s="258"/>
      <c r="AA818" s="258"/>
    </row>
    <row r="819" spans="1:27" ht="14.25" hidden="1" customHeight="1">
      <c r="A819" s="125">
        <v>0.06</v>
      </c>
      <c r="B819" s="125">
        <v>0.66</v>
      </c>
      <c r="C819" s="125">
        <v>0.28000000000000003</v>
      </c>
      <c r="D819" s="258">
        <f t="shared" si="78"/>
        <v>0.28858767544000002</v>
      </c>
      <c r="E819" s="258">
        <f t="shared" si="78"/>
        <v>0.29032934504000002</v>
      </c>
      <c r="F819" s="258">
        <f t="shared" si="66"/>
        <v>0.28858767544000002</v>
      </c>
      <c r="G819" s="258"/>
      <c r="H819" s="258"/>
      <c r="I819" s="258"/>
      <c r="J819" s="258">
        <f t="shared" si="79"/>
        <v>0.30124612800000006</v>
      </c>
      <c r="K819" s="258">
        <f t="shared" si="79"/>
        <v>0.30940704600000002</v>
      </c>
      <c r="L819" s="258">
        <f t="shared" si="67"/>
        <v>0.30124612800000006</v>
      </c>
      <c r="M819" s="258"/>
      <c r="N819" s="258"/>
      <c r="O819" s="258"/>
      <c r="P819" s="258">
        <f t="shared" si="80"/>
        <v>0.33969765360000004</v>
      </c>
      <c r="Q819" s="258">
        <f t="shared" si="80"/>
        <v>0.34647567920000005</v>
      </c>
      <c r="R819" s="258">
        <f t="shared" si="68"/>
        <v>0.33969765360000004</v>
      </c>
      <c r="S819" s="258"/>
      <c r="T819" s="258">
        <f t="shared" si="81"/>
        <v>0.49671351042940803</v>
      </c>
      <c r="U819" s="258">
        <f t="shared" si="81"/>
        <v>0.49818646133037603</v>
      </c>
      <c r="V819" s="258">
        <f t="shared" si="81"/>
        <v>0.50491755846836006</v>
      </c>
      <c r="W819" s="258">
        <f t="shared" si="69"/>
        <v>0.49671351042940803</v>
      </c>
      <c r="X819" s="258"/>
      <c r="Y819" s="258"/>
      <c r="Z819" s="258"/>
      <c r="AA819" s="258"/>
    </row>
    <row r="820" spans="1:27" ht="14.25" hidden="1" customHeight="1">
      <c r="A820" s="125">
        <v>0.06</v>
      </c>
      <c r="B820" s="125">
        <v>0.67</v>
      </c>
      <c r="C820" s="125">
        <v>0.27</v>
      </c>
      <c r="D820" s="258">
        <f t="shared" si="78"/>
        <v>0.28845477628000005</v>
      </c>
      <c r="E820" s="258">
        <f t="shared" si="78"/>
        <v>0.29045567504000003</v>
      </c>
      <c r="F820" s="258">
        <f t="shared" si="66"/>
        <v>0.28845477628000005</v>
      </c>
      <c r="G820" s="258"/>
      <c r="H820" s="258"/>
      <c r="I820" s="258"/>
      <c r="J820" s="258">
        <f t="shared" si="79"/>
        <v>0.30111558700000007</v>
      </c>
      <c r="K820" s="258">
        <f t="shared" si="79"/>
        <v>0.30953337600000003</v>
      </c>
      <c r="L820" s="258">
        <f t="shared" si="67"/>
        <v>0.30111558700000007</v>
      </c>
      <c r="M820" s="258"/>
      <c r="N820" s="258"/>
      <c r="O820" s="258"/>
      <c r="P820" s="258">
        <f t="shared" si="80"/>
        <v>0.33970102240000005</v>
      </c>
      <c r="Q820" s="258">
        <f t="shared" si="80"/>
        <v>0.34647231040000004</v>
      </c>
      <c r="R820" s="258">
        <f t="shared" si="68"/>
        <v>0.33970102240000005</v>
      </c>
      <c r="S820" s="258"/>
      <c r="T820" s="258">
        <f t="shared" si="81"/>
        <v>0.49654357050489606</v>
      </c>
      <c r="U820" s="258">
        <f t="shared" si="81"/>
        <v>0.49826900872117608</v>
      </c>
      <c r="V820" s="258">
        <f t="shared" si="81"/>
        <v>0.50500011327051997</v>
      </c>
      <c r="W820" s="258">
        <f t="shared" si="69"/>
        <v>0.49654357050489606</v>
      </c>
      <c r="X820" s="258"/>
      <c r="Y820" s="258"/>
      <c r="Z820" s="258"/>
      <c r="AA820" s="258"/>
    </row>
    <row r="821" spans="1:27" ht="14.25" hidden="1" customHeight="1">
      <c r="A821" s="125">
        <v>0.06</v>
      </c>
      <c r="B821" s="125">
        <v>0.68</v>
      </c>
      <c r="C821" s="125">
        <v>0.26</v>
      </c>
      <c r="D821" s="258">
        <f t="shared" si="78"/>
        <v>0.28832187712000007</v>
      </c>
      <c r="E821" s="258">
        <f t="shared" si="78"/>
        <v>0.29058200504000004</v>
      </c>
      <c r="F821" s="258">
        <f t="shared" si="66"/>
        <v>0.28832187712000007</v>
      </c>
      <c r="G821" s="258"/>
      <c r="H821" s="258"/>
      <c r="I821" s="258"/>
      <c r="J821" s="258">
        <f t="shared" si="79"/>
        <v>0.30098504600000003</v>
      </c>
      <c r="K821" s="258">
        <f t="shared" si="79"/>
        <v>0.30965970599999998</v>
      </c>
      <c r="L821" s="258">
        <f t="shared" si="67"/>
        <v>0.30098504600000003</v>
      </c>
      <c r="M821" s="258"/>
      <c r="N821" s="258"/>
      <c r="O821" s="258"/>
      <c r="P821" s="258">
        <f t="shared" si="80"/>
        <v>0.33970439120000007</v>
      </c>
      <c r="Q821" s="258">
        <f t="shared" si="80"/>
        <v>0.34646894160000008</v>
      </c>
      <c r="R821" s="258">
        <f t="shared" si="68"/>
        <v>0.33970439120000007</v>
      </c>
      <c r="S821" s="258"/>
      <c r="T821" s="258">
        <f t="shared" si="81"/>
        <v>0.49637363058038408</v>
      </c>
      <c r="U821" s="258">
        <f t="shared" si="81"/>
        <v>0.49835155611197601</v>
      </c>
      <c r="V821" s="258">
        <f t="shared" si="81"/>
        <v>0.5050826680726801</v>
      </c>
      <c r="W821" s="258">
        <f t="shared" si="69"/>
        <v>0.49637363058038408</v>
      </c>
      <c r="X821" s="258"/>
      <c r="Y821" s="258"/>
      <c r="Z821" s="258"/>
      <c r="AA821" s="258"/>
    </row>
    <row r="822" spans="1:27" ht="14.25" hidden="1" customHeight="1">
      <c r="A822" s="125">
        <v>0.06</v>
      </c>
      <c r="B822" s="125">
        <v>0.69</v>
      </c>
      <c r="C822" s="125">
        <v>0.25</v>
      </c>
      <c r="D822" s="258">
        <f t="shared" si="78"/>
        <v>0.28818897795999998</v>
      </c>
      <c r="E822" s="258">
        <f t="shared" si="78"/>
        <v>0.29070833503999999</v>
      </c>
      <c r="F822" s="258">
        <f t="shared" si="66"/>
        <v>0.28818897795999998</v>
      </c>
      <c r="G822" s="258"/>
      <c r="H822" s="258"/>
      <c r="I822" s="258"/>
      <c r="J822" s="258">
        <f t="shared" si="79"/>
        <v>0.30085450499999999</v>
      </c>
      <c r="K822" s="258">
        <f t="shared" si="79"/>
        <v>0.30978603599999999</v>
      </c>
      <c r="L822" s="258">
        <f t="shared" si="67"/>
        <v>0.30085450499999999</v>
      </c>
      <c r="M822" s="258"/>
      <c r="N822" s="258"/>
      <c r="O822" s="258"/>
      <c r="P822" s="258">
        <f t="shared" si="80"/>
        <v>0.33970776000000003</v>
      </c>
      <c r="Q822" s="258">
        <f t="shared" si="80"/>
        <v>0.34646557280000001</v>
      </c>
      <c r="R822" s="258">
        <f t="shared" si="68"/>
        <v>0.33970776000000003</v>
      </c>
      <c r="S822" s="258"/>
      <c r="T822" s="258">
        <f t="shared" si="81"/>
        <v>0.496203690655872</v>
      </c>
      <c r="U822" s="258">
        <f t="shared" si="81"/>
        <v>0.49843410350277595</v>
      </c>
      <c r="V822" s="258">
        <f t="shared" si="81"/>
        <v>0.50516522287484</v>
      </c>
      <c r="W822" s="258">
        <f t="shared" si="69"/>
        <v>0.496203690655872</v>
      </c>
      <c r="X822" s="258"/>
      <c r="Y822" s="258"/>
      <c r="Z822" s="258"/>
      <c r="AA822" s="258"/>
    </row>
    <row r="823" spans="1:27" ht="14.25" hidden="1" customHeight="1">
      <c r="A823" s="125">
        <v>0.06</v>
      </c>
      <c r="B823" s="125">
        <v>0.7</v>
      </c>
      <c r="C823" s="125">
        <v>0.24</v>
      </c>
      <c r="D823" s="258">
        <f t="shared" si="78"/>
        <v>0.2880560788</v>
      </c>
      <c r="E823" s="258">
        <f t="shared" si="78"/>
        <v>0.29083466504</v>
      </c>
      <c r="F823" s="258">
        <f t="shared" si="66"/>
        <v>0.2880560788</v>
      </c>
      <c r="G823" s="258"/>
      <c r="H823" s="258"/>
      <c r="I823" s="258"/>
      <c r="J823" s="258">
        <f t="shared" si="79"/>
        <v>0.30072396400000001</v>
      </c>
      <c r="K823" s="258">
        <f t="shared" si="79"/>
        <v>0.30991236599999994</v>
      </c>
      <c r="L823" s="258">
        <f t="shared" si="67"/>
        <v>0.30072396400000001</v>
      </c>
      <c r="M823" s="258"/>
      <c r="N823" s="258"/>
      <c r="O823" s="258"/>
      <c r="P823" s="258">
        <f t="shared" si="80"/>
        <v>0.33971112879999998</v>
      </c>
      <c r="Q823" s="258">
        <f t="shared" si="80"/>
        <v>0.346462204</v>
      </c>
      <c r="R823" s="258">
        <f t="shared" si="68"/>
        <v>0.33971112879999998</v>
      </c>
      <c r="S823" s="258"/>
      <c r="T823" s="258">
        <f t="shared" si="81"/>
        <v>0.49603375073136002</v>
      </c>
      <c r="U823" s="258">
        <f t="shared" si="81"/>
        <v>0.498516650893576</v>
      </c>
      <c r="V823" s="258">
        <f t="shared" si="81"/>
        <v>0.50524777767699991</v>
      </c>
      <c r="W823" s="258">
        <f t="shared" si="69"/>
        <v>0.49603375073136002</v>
      </c>
      <c r="X823" s="258"/>
      <c r="Y823" s="258"/>
      <c r="Z823" s="258"/>
      <c r="AA823" s="258"/>
    </row>
    <row r="824" spans="1:27" ht="14.25" hidden="1" customHeight="1">
      <c r="A824" s="125">
        <v>0.06</v>
      </c>
      <c r="B824" s="125">
        <v>0.71</v>
      </c>
      <c r="C824" s="125">
        <v>0.23</v>
      </c>
      <c r="D824" s="258">
        <f t="shared" si="78"/>
        <v>0.28792317964000003</v>
      </c>
      <c r="E824" s="258">
        <f t="shared" si="78"/>
        <v>0.29096099504</v>
      </c>
      <c r="F824" s="258">
        <f t="shared" si="66"/>
        <v>0.28792317964000003</v>
      </c>
      <c r="G824" s="258"/>
      <c r="H824" s="258"/>
      <c r="I824" s="258"/>
      <c r="J824" s="258">
        <f t="shared" si="79"/>
        <v>0.30059342300000003</v>
      </c>
      <c r="K824" s="258">
        <f t="shared" si="79"/>
        <v>0.310038696</v>
      </c>
      <c r="L824" s="258">
        <f t="shared" si="67"/>
        <v>0.30059342300000003</v>
      </c>
      <c r="M824" s="258"/>
      <c r="N824" s="258"/>
      <c r="O824" s="258"/>
      <c r="P824" s="258">
        <f t="shared" si="80"/>
        <v>0.3397144976</v>
      </c>
      <c r="Q824" s="258">
        <f t="shared" si="80"/>
        <v>0.34645883519999998</v>
      </c>
      <c r="R824" s="258">
        <f t="shared" si="68"/>
        <v>0.3397144976</v>
      </c>
      <c r="S824" s="258"/>
      <c r="T824" s="258">
        <f t="shared" si="81"/>
        <v>0.49586381080684799</v>
      </c>
      <c r="U824" s="258">
        <f t="shared" si="81"/>
        <v>0.49859919828437599</v>
      </c>
      <c r="V824" s="258">
        <f t="shared" si="81"/>
        <v>0.50533033247915993</v>
      </c>
      <c r="W824" s="258">
        <f t="shared" si="69"/>
        <v>0.49586381080684799</v>
      </c>
      <c r="X824" s="258"/>
      <c r="Y824" s="258"/>
      <c r="Z824" s="258"/>
      <c r="AA824" s="258"/>
    </row>
    <row r="825" spans="1:27" ht="14.25" hidden="1" customHeight="1">
      <c r="A825" s="125">
        <v>0.06</v>
      </c>
      <c r="B825" s="125">
        <v>0.72</v>
      </c>
      <c r="C825" s="125">
        <v>0.22</v>
      </c>
      <c r="D825" s="258">
        <f t="shared" si="78"/>
        <v>0.28779028047999999</v>
      </c>
      <c r="E825" s="258">
        <f t="shared" si="78"/>
        <v>0.29108732504000001</v>
      </c>
      <c r="F825" s="258">
        <f t="shared" si="66"/>
        <v>0.28779028047999999</v>
      </c>
      <c r="G825" s="258"/>
      <c r="H825" s="258"/>
      <c r="I825" s="258"/>
      <c r="J825" s="258">
        <f t="shared" si="79"/>
        <v>0.30046288200000004</v>
      </c>
      <c r="K825" s="258">
        <f t="shared" si="79"/>
        <v>0.31016502599999995</v>
      </c>
      <c r="L825" s="258">
        <f t="shared" si="67"/>
        <v>0.30046288200000004</v>
      </c>
      <c r="M825" s="258"/>
      <c r="N825" s="258"/>
      <c r="O825" s="258"/>
      <c r="P825" s="258">
        <f t="shared" si="80"/>
        <v>0.33971786640000007</v>
      </c>
      <c r="Q825" s="258">
        <f t="shared" si="80"/>
        <v>0.34645546640000002</v>
      </c>
      <c r="R825" s="258">
        <f t="shared" si="68"/>
        <v>0.33971786640000007</v>
      </c>
      <c r="S825" s="258"/>
      <c r="T825" s="258">
        <f t="shared" si="81"/>
        <v>0.49569387088233602</v>
      </c>
      <c r="U825" s="258">
        <f t="shared" si="81"/>
        <v>0.49868174567517598</v>
      </c>
      <c r="V825" s="258">
        <f t="shared" si="81"/>
        <v>0.50541288728131994</v>
      </c>
      <c r="W825" s="258">
        <f t="shared" si="69"/>
        <v>0.49569387088233602</v>
      </c>
      <c r="X825" s="258"/>
      <c r="Y825" s="258"/>
      <c r="Z825" s="258"/>
      <c r="AA825" s="258"/>
    </row>
    <row r="826" spans="1:27" ht="14.25" hidden="1" customHeight="1">
      <c r="A826" s="125">
        <v>0.06</v>
      </c>
      <c r="B826" s="125">
        <v>0.73</v>
      </c>
      <c r="C826" s="125">
        <v>0.21</v>
      </c>
      <c r="D826" s="258">
        <f t="shared" si="78"/>
        <v>0.28765738132000002</v>
      </c>
      <c r="E826" s="258">
        <f t="shared" si="78"/>
        <v>0.29121365503999996</v>
      </c>
      <c r="F826" s="258">
        <f t="shared" si="66"/>
        <v>0.28765738132000002</v>
      </c>
      <c r="G826" s="258"/>
      <c r="H826" s="258"/>
      <c r="I826" s="258"/>
      <c r="J826" s="258">
        <f t="shared" si="79"/>
        <v>0.300332341</v>
      </c>
      <c r="K826" s="258">
        <f t="shared" si="79"/>
        <v>0.31029135600000002</v>
      </c>
      <c r="L826" s="258">
        <f t="shared" si="67"/>
        <v>0.300332341</v>
      </c>
      <c r="M826" s="258"/>
      <c r="N826" s="258"/>
      <c r="O826" s="258"/>
      <c r="P826" s="258">
        <f t="shared" si="80"/>
        <v>0.33972123520000003</v>
      </c>
      <c r="Q826" s="258">
        <f t="shared" si="80"/>
        <v>0.34645209760000001</v>
      </c>
      <c r="R826" s="258">
        <f t="shared" si="68"/>
        <v>0.33972123520000003</v>
      </c>
      <c r="S826" s="258"/>
      <c r="T826" s="258">
        <f t="shared" si="81"/>
        <v>0.49552393095782399</v>
      </c>
      <c r="U826" s="258">
        <f t="shared" si="81"/>
        <v>0.49876429306597603</v>
      </c>
      <c r="V826" s="258">
        <f t="shared" si="81"/>
        <v>0.50549544208347996</v>
      </c>
      <c r="W826" s="258">
        <f t="shared" si="69"/>
        <v>0.49552393095782399</v>
      </c>
      <c r="X826" s="258"/>
      <c r="Y826" s="258"/>
      <c r="Z826" s="258"/>
      <c r="AA826" s="258"/>
    </row>
    <row r="827" spans="1:27" ht="14.25" hidden="1" customHeight="1">
      <c r="A827" s="125">
        <v>0.06</v>
      </c>
      <c r="B827" s="125">
        <v>0.74</v>
      </c>
      <c r="C827" s="125">
        <v>0.2</v>
      </c>
      <c r="D827" s="258">
        <f t="shared" si="78"/>
        <v>0.28752448216000004</v>
      </c>
      <c r="E827" s="258">
        <f t="shared" si="78"/>
        <v>0.29133998504000003</v>
      </c>
      <c r="F827" s="258">
        <f t="shared" si="66"/>
        <v>0.28752448216000004</v>
      </c>
      <c r="G827" s="258"/>
      <c r="H827" s="258"/>
      <c r="I827" s="258"/>
      <c r="J827" s="258">
        <f t="shared" si="79"/>
        <v>0.30020180000000002</v>
      </c>
      <c r="K827" s="258">
        <f t="shared" si="79"/>
        <v>0.31041768599999997</v>
      </c>
      <c r="L827" s="258">
        <f t="shared" si="67"/>
        <v>0.30020180000000002</v>
      </c>
      <c r="M827" s="258"/>
      <c r="N827" s="258"/>
      <c r="O827" s="258"/>
      <c r="P827" s="258">
        <f t="shared" si="80"/>
        <v>0.33972460400000004</v>
      </c>
      <c r="Q827" s="258">
        <f t="shared" si="80"/>
        <v>0.34644872879999999</v>
      </c>
      <c r="R827" s="258">
        <f t="shared" si="68"/>
        <v>0.33972460400000004</v>
      </c>
      <c r="S827" s="258"/>
      <c r="T827" s="258">
        <f t="shared" si="81"/>
        <v>0.49535399103331201</v>
      </c>
      <c r="U827" s="258">
        <f t="shared" si="81"/>
        <v>0.49884684045677596</v>
      </c>
      <c r="V827" s="258">
        <f t="shared" si="81"/>
        <v>0.50557799688563998</v>
      </c>
      <c r="W827" s="258">
        <f t="shared" si="69"/>
        <v>0.49535399103331201</v>
      </c>
      <c r="X827" s="258"/>
      <c r="Y827" s="258"/>
      <c r="Z827" s="258"/>
      <c r="AA827" s="258"/>
    </row>
    <row r="828" spans="1:27" ht="14.25" hidden="1" customHeight="1">
      <c r="A828" s="125">
        <v>0.06</v>
      </c>
      <c r="B828" s="125">
        <v>0.75</v>
      </c>
      <c r="C828" s="125">
        <v>0.19</v>
      </c>
      <c r="D828" s="258">
        <f t="shared" si="78"/>
        <v>0.28739158300000001</v>
      </c>
      <c r="E828" s="258">
        <f t="shared" si="78"/>
        <v>0.29146631503999998</v>
      </c>
      <c r="F828" s="258">
        <f t="shared" si="66"/>
        <v>0.28739158300000001</v>
      </c>
      <c r="G828" s="258"/>
      <c r="H828" s="258"/>
      <c r="I828" s="258"/>
      <c r="J828" s="258">
        <f t="shared" si="79"/>
        <v>0.30007125900000003</v>
      </c>
      <c r="K828" s="258">
        <f t="shared" si="79"/>
        <v>0.31054401599999998</v>
      </c>
      <c r="L828" s="258">
        <f t="shared" si="67"/>
        <v>0.30007125900000003</v>
      </c>
      <c r="M828" s="258"/>
      <c r="N828" s="258"/>
      <c r="O828" s="258"/>
      <c r="P828" s="258">
        <f t="shared" si="80"/>
        <v>0.3397279728</v>
      </c>
      <c r="Q828" s="258">
        <f t="shared" si="80"/>
        <v>0.34644536000000004</v>
      </c>
      <c r="R828" s="258">
        <f t="shared" si="68"/>
        <v>0.3397279728</v>
      </c>
      <c r="S828" s="258"/>
      <c r="T828" s="258">
        <f t="shared" si="81"/>
        <v>0.49518405110880004</v>
      </c>
      <c r="U828" s="258">
        <f t="shared" si="81"/>
        <v>0.49892938784757601</v>
      </c>
      <c r="V828" s="258">
        <f t="shared" si="81"/>
        <v>0.5056605516878</v>
      </c>
      <c r="W828" s="258">
        <f t="shared" si="69"/>
        <v>0.49518405110880004</v>
      </c>
      <c r="X828" s="258"/>
      <c r="Y828" s="258"/>
      <c r="Z828" s="258"/>
      <c r="AA828" s="258"/>
    </row>
    <row r="829" spans="1:27" ht="14.25" hidden="1" customHeight="1">
      <c r="A829" s="125">
        <v>0.06</v>
      </c>
      <c r="B829" s="125">
        <v>0.76</v>
      </c>
      <c r="C829" s="125">
        <v>0.18</v>
      </c>
      <c r="D829" s="258">
        <f t="shared" si="78"/>
        <v>0.28725868384000003</v>
      </c>
      <c r="E829" s="258">
        <f t="shared" si="78"/>
        <v>0.29159264503999999</v>
      </c>
      <c r="F829" s="258">
        <f t="shared" si="66"/>
        <v>0.28725868384000003</v>
      </c>
      <c r="G829" s="258"/>
      <c r="H829" s="258"/>
      <c r="I829" s="258"/>
      <c r="J829" s="258">
        <f t="shared" si="79"/>
        <v>0.299940718</v>
      </c>
      <c r="K829" s="258">
        <f t="shared" si="79"/>
        <v>0.31067034599999999</v>
      </c>
      <c r="L829" s="258">
        <f t="shared" si="67"/>
        <v>0.299940718</v>
      </c>
      <c r="M829" s="258"/>
      <c r="N829" s="258"/>
      <c r="O829" s="258"/>
      <c r="P829" s="258">
        <f t="shared" si="80"/>
        <v>0.33973134160000001</v>
      </c>
      <c r="Q829" s="258">
        <f t="shared" si="80"/>
        <v>0.34644199120000002</v>
      </c>
      <c r="R829" s="258">
        <f t="shared" si="68"/>
        <v>0.33973134160000001</v>
      </c>
      <c r="S829" s="258"/>
      <c r="T829" s="258">
        <f t="shared" si="81"/>
        <v>0.49501411118428806</v>
      </c>
      <c r="U829" s="258">
        <f t="shared" si="81"/>
        <v>0.499011935238376</v>
      </c>
      <c r="V829" s="258">
        <f t="shared" si="81"/>
        <v>0.50574310648996001</v>
      </c>
      <c r="W829" s="258">
        <f t="shared" si="69"/>
        <v>0.49501411118428806</v>
      </c>
      <c r="X829" s="258"/>
      <c r="Y829" s="258"/>
      <c r="Z829" s="258"/>
      <c r="AA829" s="258"/>
    </row>
    <row r="830" spans="1:27" ht="14.25" hidden="1" customHeight="1">
      <c r="A830" s="125">
        <v>0.06</v>
      </c>
      <c r="B830" s="125">
        <v>0.77</v>
      </c>
      <c r="C830" s="125">
        <v>0.17</v>
      </c>
      <c r="D830" s="258">
        <f t="shared" si="78"/>
        <v>0.28712578468000005</v>
      </c>
      <c r="E830" s="258">
        <f t="shared" si="78"/>
        <v>0.29171897503999999</v>
      </c>
      <c r="F830" s="258">
        <f t="shared" si="66"/>
        <v>0.28712578468000005</v>
      </c>
      <c r="G830" s="258"/>
      <c r="H830" s="258"/>
      <c r="I830" s="258"/>
      <c r="J830" s="258">
        <f t="shared" si="79"/>
        <v>0.29981017700000001</v>
      </c>
      <c r="K830" s="258">
        <f t="shared" si="79"/>
        <v>0.31079667599999999</v>
      </c>
      <c r="L830" s="258">
        <f t="shared" si="67"/>
        <v>0.29981017700000001</v>
      </c>
      <c r="M830" s="258"/>
      <c r="N830" s="258"/>
      <c r="O830" s="258"/>
      <c r="P830" s="258">
        <f t="shared" si="80"/>
        <v>0.33973471040000003</v>
      </c>
      <c r="Q830" s="258">
        <f t="shared" si="80"/>
        <v>0.34643862240000001</v>
      </c>
      <c r="R830" s="258">
        <f t="shared" si="68"/>
        <v>0.33973471040000003</v>
      </c>
      <c r="S830" s="258"/>
      <c r="T830" s="258">
        <f t="shared" si="81"/>
        <v>0.49484417125977609</v>
      </c>
      <c r="U830" s="258">
        <f t="shared" si="81"/>
        <v>0.499094482629176</v>
      </c>
      <c r="V830" s="258">
        <f t="shared" si="81"/>
        <v>0.50582566129211992</v>
      </c>
      <c r="W830" s="258">
        <f t="shared" si="69"/>
        <v>0.49484417125977609</v>
      </c>
      <c r="X830" s="258"/>
      <c r="Y830" s="258"/>
      <c r="Z830" s="258"/>
      <c r="AA830" s="258"/>
    </row>
    <row r="831" spans="1:27" ht="14.25" hidden="1" customHeight="1">
      <c r="A831" s="125">
        <v>0.06</v>
      </c>
      <c r="B831" s="125">
        <v>0.78</v>
      </c>
      <c r="C831" s="125">
        <v>0.16</v>
      </c>
      <c r="D831" s="258">
        <f t="shared" si="78"/>
        <v>0.28699288552000002</v>
      </c>
      <c r="E831" s="258">
        <f t="shared" si="78"/>
        <v>0.29184530504</v>
      </c>
      <c r="F831" s="258">
        <f t="shared" si="66"/>
        <v>0.28699288552000002</v>
      </c>
      <c r="G831" s="258"/>
      <c r="H831" s="258"/>
      <c r="I831" s="258"/>
      <c r="J831" s="258">
        <f t="shared" si="79"/>
        <v>0.29967963600000003</v>
      </c>
      <c r="K831" s="258">
        <f t="shared" si="79"/>
        <v>0.310923006</v>
      </c>
      <c r="L831" s="258">
        <f t="shared" si="67"/>
        <v>0.29967963600000003</v>
      </c>
      <c r="M831" s="258"/>
      <c r="N831" s="258"/>
      <c r="O831" s="258"/>
      <c r="P831" s="258">
        <f t="shared" si="80"/>
        <v>0.33973807920000004</v>
      </c>
      <c r="Q831" s="258">
        <f t="shared" si="80"/>
        <v>0.34643525360000005</v>
      </c>
      <c r="R831" s="258">
        <f t="shared" si="68"/>
        <v>0.33973807920000004</v>
      </c>
      <c r="S831" s="258"/>
      <c r="T831" s="258">
        <f t="shared" si="81"/>
        <v>0.49467423133526411</v>
      </c>
      <c r="U831" s="258">
        <f t="shared" si="81"/>
        <v>0.49917703001997604</v>
      </c>
      <c r="V831" s="258">
        <f t="shared" si="81"/>
        <v>0.50590821609428005</v>
      </c>
      <c r="W831" s="258">
        <f t="shared" si="69"/>
        <v>0.49467423133526411</v>
      </c>
      <c r="X831" s="258"/>
      <c r="Y831" s="258"/>
      <c r="Z831" s="258"/>
      <c r="AA831" s="258"/>
    </row>
    <row r="832" spans="1:27" ht="14.25" hidden="1" customHeight="1">
      <c r="A832" s="125">
        <v>0.06</v>
      </c>
      <c r="B832" s="125">
        <v>0.79</v>
      </c>
      <c r="C832" s="125">
        <v>0.15</v>
      </c>
      <c r="D832" s="258">
        <f t="shared" si="78"/>
        <v>0.28685998636000004</v>
      </c>
      <c r="E832" s="258">
        <f t="shared" si="78"/>
        <v>0.29197163504000001</v>
      </c>
      <c r="F832" s="258">
        <f t="shared" si="66"/>
        <v>0.28685998636000004</v>
      </c>
      <c r="G832" s="258"/>
      <c r="H832" s="258"/>
      <c r="I832" s="258"/>
      <c r="J832" s="258">
        <f t="shared" si="79"/>
        <v>0.29954909500000004</v>
      </c>
      <c r="K832" s="258">
        <f t="shared" si="79"/>
        <v>0.31104933600000001</v>
      </c>
      <c r="L832" s="258">
        <f t="shared" si="67"/>
        <v>0.29954909500000004</v>
      </c>
      <c r="M832" s="258"/>
      <c r="N832" s="258"/>
      <c r="O832" s="258"/>
      <c r="P832" s="258">
        <f t="shared" si="80"/>
        <v>0.33974144800000006</v>
      </c>
      <c r="Q832" s="258">
        <f t="shared" si="80"/>
        <v>0.34643188480000003</v>
      </c>
      <c r="R832" s="258">
        <f t="shared" si="68"/>
        <v>0.33974144800000006</v>
      </c>
      <c r="S832" s="258"/>
      <c r="T832" s="258">
        <f t="shared" si="81"/>
        <v>0.49450429141075208</v>
      </c>
      <c r="U832" s="258">
        <f t="shared" si="81"/>
        <v>0.49925957741077603</v>
      </c>
      <c r="V832" s="258">
        <f t="shared" si="81"/>
        <v>0.50599077089644007</v>
      </c>
      <c r="W832" s="258">
        <f t="shared" si="69"/>
        <v>0.49450429141075208</v>
      </c>
      <c r="X832" s="258"/>
      <c r="Y832" s="258"/>
      <c r="Z832" s="258"/>
      <c r="AA832" s="258"/>
    </row>
    <row r="833" spans="1:27" ht="14.25" hidden="1" customHeight="1">
      <c r="A833" s="125">
        <v>0.06</v>
      </c>
      <c r="B833" s="125">
        <v>0.8</v>
      </c>
      <c r="C833" s="125">
        <v>0.14000000000000001</v>
      </c>
      <c r="D833" s="258">
        <f t="shared" si="78"/>
        <v>0.28672708720000001</v>
      </c>
      <c r="E833" s="258">
        <f t="shared" si="78"/>
        <v>0.29209796504000002</v>
      </c>
      <c r="F833" s="258">
        <f t="shared" si="66"/>
        <v>0.28672708720000001</v>
      </c>
      <c r="G833" s="258"/>
      <c r="H833" s="258"/>
      <c r="I833" s="258"/>
      <c r="J833" s="258">
        <f t="shared" si="79"/>
        <v>0.29941855400000006</v>
      </c>
      <c r="K833" s="258">
        <f t="shared" si="79"/>
        <v>0.31117566599999996</v>
      </c>
      <c r="L833" s="258">
        <f t="shared" si="67"/>
        <v>0.29941855400000006</v>
      </c>
      <c r="M833" s="258"/>
      <c r="N833" s="258"/>
      <c r="O833" s="258"/>
      <c r="P833" s="258">
        <f t="shared" si="80"/>
        <v>0.33974481680000007</v>
      </c>
      <c r="Q833" s="258">
        <f t="shared" si="80"/>
        <v>0.34642851600000002</v>
      </c>
      <c r="R833" s="258">
        <f t="shared" si="68"/>
        <v>0.33974481680000007</v>
      </c>
      <c r="S833" s="258"/>
      <c r="T833" s="258">
        <f t="shared" si="81"/>
        <v>0.49433435148624011</v>
      </c>
      <c r="U833" s="258">
        <f t="shared" si="81"/>
        <v>0.49934212480157603</v>
      </c>
      <c r="V833" s="258">
        <f t="shared" si="81"/>
        <v>0.50607332569859997</v>
      </c>
      <c r="W833" s="258">
        <f t="shared" si="69"/>
        <v>0.49433435148624011</v>
      </c>
      <c r="X833" s="258"/>
      <c r="Y833" s="258"/>
      <c r="Z833" s="258"/>
      <c r="AA833" s="258"/>
    </row>
    <row r="834" spans="1:27" ht="14.25" hidden="1" customHeight="1">
      <c r="A834" s="125">
        <v>0.06</v>
      </c>
      <c r="B834" s="125">
        <v>0.81</v>
      </c>
      <c r="C834" s="125">
        <v>0.13</v>
      </c>
      <c r="D834" s="258">
        <f t="shared" si="78"/>
        <v>0.28659418804000003</v>
      </c>
      <c r="E834" s="258">
        <f t="shared" si="78"/>
        <v>0.29222429503999997</v>
      </c>
      <c r="F834" s="258">
        <f t="shared" si="66"/>
        <v>0.28659418804000003</v>
      </c>
      <c r="G834" s="258"/>
      <c r="H834" s="258"/>
      <c r="I834" s="258"/>
      <c r="J834" s="258">
        <f t="shared" si="79"/>
        <v>0.29928801300000007</v>
      </c>
      <c r="K834" s="258">
        <f t="shared" si="79"/>
        <v>0.31130199599999997</v>
      </c>
      <c r="L834" s="258">
        <f t="shared" si="67"/>
        <v>0.29928801300000007</v>
      </c>
      <c r="M834" s="258"/>
      <c r="N834" s="258"/>
      <c r="O834" s="258"/>
      <c r="P834" s="258">
        <f t="shared" si="80"/>
        <v>0.33974818560000003</v>
      </c>
      <c r="Q834" s="258">
        <f t="shared" si="80"/>
        <v>0.34642514720000006</v>
      </c>
      <c r="R834" s="258">
        <f t="shared" si="68"/>
        <v>0.33974818560000003</v>
      </c>
      <c r="S834" s="258"/>
      <c r="T834" s="258">
        <f t="shared" si="81"/>
        <v>0.49416441156172808</v>
      </c>
      <c r="U834" s="258">
        <f t="shared" si="81"/>
        <v>0.49942467219237602</v>
      </c>
      <c r="V834" s="258">
        <f t="shared" si="81"/>
        <v>0.50615588050075999</v>
      </c>
      <c r="W834" s="258">
        <f t="shared" si="69"/>
        <v>0.49416441156172808</v>
      </c>
      <c r="X834" s="258"/>
      <c r="Y834" s="258"/>
      <c r="Z834" s="258"/>
      <c r="AA834" s="258"/>
    </row>
    <row r="835" spans="1:27" ht="14.25" hidden="1" customHeight="1">
      <c r="A835" s="125">
        <v>0.06</v>
      </c>
      <c r="B835" s="125">
        <v>0.82</v>
      </c>
      <c r="C835" s="125">
        <v>0.12</v>
      </c>
      <c r="D835" s="258">
        <f t="shared" si="78"/>
        <v>0.28646128888</v>
      </c>
      <c r="E835" s="258">
        <f t="shared" si="78"/>
        <v>0.29235062503999998</v>
      </c>
      <c r="F835" s="258">
        <f t="shared" si="66"/>
        <v>0.28646128888</v>
      </c>
      <c r="G835" s="258"/>
      <c r="H835" s="258"/>
      <c r="I835" s="258"/>
      <c r="J835" s="258">
        <f t="shared" si="79"/>
        <v>0.29915747199999998</v>
      </c>
      <c r="K835" s="258">
        <f t="shared" si="79"/>
        <v>0.31142832599999992</v>
      </c>
      <c r="L835" s="258">
        <f t="shared" si="67"/>
        <v>0.29915747199999998</v>
      </c>
      <c r="M835" s="258"/>
      <c r="N835" s="258"/>
      <c r="O835" s="258"/>
      <c r="P835" s="258">
        <f t="shared" si="80"/>
        <v>0.33975155440000004</v>
      </c>
      <c r="Q835" s="258">
        <f t="shared" si="80"/>
        <v>0.34642177840000005</v>
      </c>
      <c r="R835" s="258">
        <f t="shared" si="68"/>
        <v>0.33975155440000004</v>
      </c>
      <c r="S835" s="258"/>
      <c r="T835" s="258">
        <f t="shared" si="81"/>
        <v>0.49399447163721605</v>
      </c>
      <c r="U835" s="258">
        <f t="shared" si="81"/>
        <v>0.49950721958317601</v>
      </c>
      <c r="V835" s="258">
        <f t="shared" si="81"/>
        <v>0.5062384353029199</v>
      </c>
      <c r="W835" s="258">
        <f t="shared" si="69"/>
        <v>0.49399447163721605</v>
      </c>
      <c r="X835" s="258"/>
      <c r="Y835" s="258"/>
      <c r="Z835" s="258"/>
      <c r="AA835" s="258"/>
    </row>
    <row r="836" spans="1:27" ht="14.25" hidden="1" customHeight="1">
      <c r="A836" s="125">
        <v>0.06</v>
      </c>
      <c r="B836" s="125">
        <v>0.83</v>
      </c>
      <c r="C836" s="125">
        <v>0.11</v>
      </c>
      <c r="D836" s="258">
        <f t="shared" si="78"/>
        <v>0.28632838971999997</v>
      </c>
      <c r="E836" s="258">
        <f t="shared" si="78"/>
        <v>0.29247695503999999</v>
      </c>
      <c r="F836" s="258">
        <f t="shared" si="66"/>
        <v>0.28632838971999997</v>
      </c>
      <c r="G836" s="258"/>
      <c r="H836" s="258"/>
      <c r="I836" s="258"/>
      <c r="J836" s="258">
        <f t="shared" si="79"/>
        <v>0.29902693100000005</v>
      </c>
      <c r="K836" s="258">
        <f t="shared" si="79"/>
        <v>0.31155465599999999</v>
      </c>
      <c r="L836" s="258">
        <f t="shared" si="67"/>
        <v>0.29902693100000005</v>
      </c>
      <c r="M836" s="258"/>
      <c r="N836" s="258"/>
      <c r="O836" s="258"/>
      <c r="P836" s="258">
        <f t="shared" si="80"/>
        <v>0.3397549232</v>
      </c>
      <c r="Q836" s="258">
        <f t="shared" si="80"/>
        <v>0.34641840960000003</v>
      </c>
      <c r="R836" s="258">
        <f t="shared" si="68"/>
        <v>0.3397549232</v>
      </c>
      <c r="S836" s="258"/>
      <c r="T836" s="258">
        <f t="shared" si="81"/>
        <v>0.49382453171270402</v>
      </c>
      <c r="U836" s="258">
        <f t="shared" si="81"/>
        <v>0.49958976697397595</v>
      </c>
      <c r="V836" s="258">
        <f t="shared" si="81"/>
        <v>0.50632099010507992</v>
      </c>
      <c r="W836" s="258">
        <f t="shared" si="69"/>
        <v>0.49382453171270402</v>
      </c>
      <c r="X836" s="258"/>
      <c r="Y836" s="258"/>
      <c r="Z836" s="258"/>
      <c r="AA836" s="258"/>
    </row>
    <row r="837" spans="1:27" ht="14.25" hidden="1" customHeight="1">
      <c r="A837" s="125">
        <v>0.06</v>
      </c>
      <c r="B837" s="125">
        <v>0.84</v>
      </c>
      <c r="C837" s="125">
        <v>0.1</v>
      </c>
      <c r="D837" s="258">
        <f t="shared" si="78"/>
        <v>0.28619549055999999</v>
      </c>
      <c r="E837" s="258">
        <f t="shared" si="78"/>
        <v>0.29260328503999999</v>
      </c>
      <c r="F837" s="258">
        <f t="shared" si="66"/>
        <v>0.28619549055999999</v>
      </c>
      <c r="G837" s="258"/>
      <c r="H837" s="258"/>
      <c r="I837" s="258"/>
      <c r="J837" s="258">
        <f t="shared" si="79"/>
        <v>0.29889639000000007</v>
      </c>
      <c r="K837" s="258">
        <f t="shared" si="79"/>
        <v>0.31168098599999994</v>
      </c>
      <c r="L837" s="258">
        <f t="shared" si="67"/>
        <v>0.29889639000000007</v>
      </c>
      <c r="M837" s="258"/>
      <c r="N837" s="258"/>
      <c r="O837" s="258"/>
      <c r="P837" s="258">
        <f t="shared" si="80"/>
        <v>0.33975829200000002</v>
      </c>
      <c r="Q837" s="258">
        <f t="shared" si="80"/>
        <v>0.34641504080000002</v>
      </c>
      <c r="R837" s="258">
        <f t="shared" si="68"/>
        <v>0.33975829200000002</v>
      </c>
      <c r="S837" s="258"/>
      <c r="T837" s="258">
        <f t="shared" si="81"/>
        <v>0.49365459178819204</v>
      </c>
      <c r="U837" s="258">
        <f t="shared" si="81"/>
        <v>0.49967231436477599</v>
      </c>
      <c r="V837" s="258">
        <f t="shared" si="81"/>
        <v>0.50640354490723993</v>
      </c>
      <c r="W837" s="258">
        <f t="shared" si="69"/>
        <v>0.49365459178819204</v>
      </c>
      <c r="X837" s="258"/>
      <c r="Y837" s="258"/>
      <c r="Z837" s="258"/>
      <c r="AA837" s="258"/>
    </row>
    <row r="838" spans="1:27" ht="14.25" hidden="1" customHeight="1">
      <c r="A838" s="125">
        <v>0.06</v>
      </c>
      <c r="B838" s="125">
        <v>0.85</v>
      </c>
      <c r="C838" s="125">
        <v>0.09</v>
      </c>
      <c r="D838" s="258">
        <f t="shared" si="78"/>
        <v>0.28606259140000001</v>
      </c>
      <c r="E838" s="258">
        <f t="shared" si="78"/>
        <v>0.29272961503999995</v>
      </c>
      <c r="F838" s="258">
        <f t="shared" si="66"/>
        <v>0.28606259140000001</v>
      </c>
      <c r="G838" s="258"/>
      <c r="H838" s="258"/>
      <c r="I838" s="258"/>
      <c r="J838" s="258">
        <f t="shared" si="79"/>
        <v>0.29876584900000003</v>
      </c>
      <c r="K838" s="258">
        <f t="shared" si="79"/>
        <v>0.311807316</v>
      </c>
      <c r="L838" s="258">
        <f t="shared" si="67"/>
        <v>0.29876584900000003</v>
      </c>
      <c r="M838" s="258"/>
      <c r="N838" s="258"/>
      <c r="O838" s="258"/>
      <c r="P838" s="258">
        <f t="shared" si="80"/>
        <v>0.33976166080000003</v>
      </c>
      <c r="Q838" s="258">
        <f t="shared" si="80"/>
        <v>0.346411672</v>
      </c>
      <c r="R838" s="258">
        <f t="shared" si="68"/>
        <v>0.33976166080000003</v>
      </c>
      <c r="S838" s="258"/>
      <c r="T838" s="258">
        <f t="shared" si="81"/>
        <v>0.49348465186368007</v>
      </c>
      <c r="U838" s="258">
        <f t="shared" si="81"/>
        <v>0.49975486175557599</v>
      </c>
      <c r="V838" s="258">
        <f t="shared" si="81"/>
        <v>0.50648609970939995</v>
      </c>
      <c r="W838" s="258">
        <f t="shared" si="69"/>
        <v>0.49348465186368007</v>
      </c>
      <c r="X838" s="258"/>
      <c r="Y838" s="258"/>
      <c r="Z838" s="258"/>
      <c r="AA838" s="258"/>
    </row>
    <row r="839" spans="1:27" ht="14.25" hidden="1" customHeight="1">
      <c r="A839" s="125">
        <v>0.06</v>
      </c>
      <c r="B839" s="125">
        <v>0.86</v>
      </c>
      <c r="C839" s="125">
        <v>0.08</v>
      </c>
      <c r="D839" s="258">
        <f t="shared" si="78"/>
        <v>0.28592969223999998</v>
      </c>
      <c r="E839" s="258">
        <f t="shared" si="78"/>
        <v>0.29285594503999995</v>
      </c>
      <c r="F839" s="258">
        <f t="shared" si="66"/>
        <v>0.28592969223999998</v>
      </c>
      <c r="G839" s="258"/>
      <c r="H839" s="258"/>
      <c r="I839" s="258"/>
      <c r="J839" s="258">
        <f t="shared" si="79"/>
        <v>0.29863530800000004</v>
      </c>
      <c r="K839" s="258">
        <f t="shared" si="79"/>
        <v>0.31193364600000001</v>
      </c>
      <c r="L839" s="258">
        <f t="shared" si="67"/>
        <v>0.29863530800000004</v>
      </c>
      <c r="M839" s="258"/>
      <c r="N839" s="258"/>
      <c r="O839" s="258"/>
      <c r="P839" s="258">
        <f t="shared" si="80"/>
        <v>0.33976502960000005</v>
      </c>
      <c r="Q839" s="258">
        <f t="shared" si="80"/>
        <v>0.34640830320000005</v>
      </c>
      <c r="R839" s="258">
        <f t="shared" si="68"/>
        <v>0.33976502960000005</v>
      </c>
      <c r="S839" s="258"/>
      <c r="T839" s="258">
        <f t="shared" si="81"/>
        <v>0.49331471193916804</v>
      </c>
      <c r="U839" s="258">
        <f t="shared" si="81"/>
        <v>0.49983740914637598</v>
      </c>
      <c r="V839" s="258">
        <f t="shared" si="81"/>
        <v>0.50656865451155997</v>
      </c>
      <c r="W839" s="258">
        <f t="shared" si="69"/>
        <v>0.49331471193916804</v>
      </c>
      <c r="X839" s="258"/>
      <c r="Y839" s="258"/>
      <c r="Z839" s="258"/>
      <c r="AA839" s="258"/>
    </row>
    <row r="840" spans="1:27" ht="14.25" hidden="1" customHeight="1">
      <c r="A840" s="125">
        <v>0.06</v>
      </c>
      <c r="B840" s="125">
        <v>0.87</v>
      </c>
      <c r="C840" s="125">
        <v>7.0000000000000007E-2</v>
      </c>
      <c r="D840" s="258">
        <f t="shared" si="78"/>
        <v>0.28579679308</v>
      </c>
      <c r="E840" s="258">
        <f t="shared" si="78"/>
        <v>0.29298227503999996</v>
      </c>
      <c r="F840" s="258">
        <f t="shared" si="66"/>
        <v>0.28579679308</v>
      </c>
      <c r="G840" s="258"/>
      <c r="H840" s="258"/>
      <c r="I840" s="258"/>
      <c r="J840" s="258">
        <f t="shared" si="79"/>
        <v>0.298504767</v>
      </c>
      <c r="K840" s="258">
        <f t="shared" si="79"/>
        <v>0.31205997600000002</v>
      </c>
      <c r="L840" s="258">
        <f t="shared" si="67"/>
        <v>0.298504767</v>
      </c>
      <c r="M840" s="258"/>
      <c r="N840" s="258"/>
      <c r="O840" s="258"/>
      <c r="P840" s="258">
        <f t="shared" si="80"/>
        <v>0.33976839840000006</v>
      </c>
      <c r="Q840" s="258">
        <f t="shared" si="80"/>
        <v>0.34640493440000003</v>
      </c>
      <c r="R840" s="258">
        <f t="shared" si="68"/>
        <v>0.33976839840000006</v>
      </c>
      <c r="S840" s="258"/>
      <c r="T840" s="258">
        <f t="shared" si="81"/>
        <v>0.49314477201465606</v>
      </c>
      <c r="U840" s="258">
        <f t="shared" si="81"/>
        <v>0.49991995653717597</v>
      </c>
      <c r="V840" s="258">
        <f t="shared" si="81"/>
        <v>0.50665120931371999</v>
      </c>
      <c r="W840" s="258">
        <f t="shared" si="69"/>
        <v>0.49314477201465606</v>
      </c>
      <c r="X840" s="258"/>
      <c r="Y840" s="258"/>
      <c r="Z840" s="258"/>
      <c r="AA840" s="258"/>
    </row>
    <row r="841" spans="1:27" ht="14.25" hidden="1" customHeight="1">
      <c r="A841" s="125">
        <v>0.06</v>
      </c>
      <c r="B841" s="125">
        <v>0.88</v>
      </c>
      <c r="C841" s="125">
        <v>0.06</v>
      </c>
      <c r="D841" s="258">
        <f t="shared" si="78"/>
        <v>0.28566389391999997</v>
      </c>
      <c r="E841" s="258">
        <f t="shared" si="78"/>
        <v>0.29310860504000003</v>
      </c>
      <c r="F841" s="258">
        <f t="shared" si="66"/>
        <v>0.28566389391999997</v>
      </c>
      <c r="G841" s="258"/>
      <c r="H841" s="258"/>
      <c r="I841" s="258"/>
      <c r="J841" s="258">
        <f t="shared" si="79"/>
        <v>0.29837422600000002</v>
      </c>
      <c r="K841" s="258">
        <f t="shared" si="79"/>
        <v>0.31218630599999997</v>
      </c>
      <c r="L841" s="258">
        <f t="shared" si="67"/>
        <v>0.29837422600000002</v>
      </c>
      <c r="M841" s="258"/>
      <c r="N841" s="258"/>
      <c r="O841" s="258"/>
      <c r="P841" s="258">
        <f t="shared" si="80"/>
        <v>0.33977176720000002</v>
      </c>
      <c r="Q841" s="258">
        <f t="shared" si="80"/>
        <v>0.34640156560000002</v>
      </c>
      <c r="R841" s="258">
        <f t="shared" si="68"/>
        <v>0.33977176720000002</v>
      </c>
      <c r="S841" s="258"/>
      <c r="T841" s="258">
        <f t="shared" si="81"/>
        <v>0.49297483209014403</v>
      </c>
      <c r="U841" s="258">
        <f t="shared" si="81"/>
        <v>0.50000250392797596</v>
      </c>
      <c r="V841" s="258">
        <f t="shared" si="81"/>
        <v>0.50673376411588</v>
      </c>
      <c r="W841" s="258">
        <f t="shared" si="69"/>
        <v>0.49297483209014403</v>
      </c>
      <c r="X841" s="258"/>
      <c r="Y841" s="258"/>
      <c r="Z841" s="258"/>
      <c r="AA841" s="258"/>
    </row>
    <row r="842" spans="1:27" ht="14.25" hidden="1" customHeight="1">
      <c r="A842" s="125">
        <v>0.06</v>
      </c>
      <c r="B842" s="125">
        <v>0.89</v>
      </c>
      <c r="C842" s="125">
        <v>0.05</v>
      </c>
      <c r="D842" s="258">
        <f t="shared" si="78"/>
        <v>0.28553099475999999</v>
      </c>
      <c r="E842" s="258">
        <f t="shared" si="78"/>
        <v>0.29323493503999998</v>
      </c>
      <c r="F842" s="258">
        <f t="shared" si="66"/>
        <v>0.28553099475999999</v>
      </c>
      <c r="G842" s="258"/>
      <c r="H842" s="258"/>
      <c r="I842" s="258"/>
      <c r="J842" s="258">
        <f t="shared" si="79"/>
        <v>0.29824368500000004</v>
      </c>
      <c r="K842" s="258">
        <f t="shared" si="79"/>
        <v>0.31231263599999998</v>
      </c>
      <c r="L842" s="258">
        <f t="shared" si="67"/>
        <v>0.29824368500000004</v>
      </c>
      <c r="M842" s="258"/>
      <c r="N842" s="258"/>
      <c r="O842" s="258"/>
      <c r="P842" s="258">
        <f t="shared" si="80"/>
        <v>0.33977513600000003</v>
      </c>
      <c r="Q842" s="258">
        <f t="shared" si="80"/>
        <v>0.34639819680000006</v>
      </c>
      <c r="R842" s="258">
        <f t="shared" si="68"/>
        <v>0.33977513600000003</v>
      </c>
      <c r="S842" s="258"/>
      <c r="T842" s="258">
        <f t="shared" si="81"/>
        <v>0.49280489216563206</v>
      </c>
      <c r="U842" s="258">
        <f t="shared" si="81"/>
        <v>0.50008505131877601</v>
      </c>
      <c r="V842" s="258">
        <f t="shared" si="81"/>
        <v>0.50681631891804002</v>
      </c>
      <c r="W842" s="258">
        <f t="shared" si="69"/>
        <v>0.49280489216563206</v>
      </c>
      <c r="X842" s="258"/>
      <c r="Y842" s="258"/>
      <c r="Z842" s="258"/>
      <c r="AA842" s="258"/>
    </row>
    <row r="843" spans="1:27" ht="14.25" hidden="1" customHeight="1">
      <c r="A843" s="125">
        <v>0.06</v>
      </c>
      <c r="B843" s="125">
        <v>0.9</v>
      </c>
      <c r="C843" s="125">
        <v>0.04</v>
      </c>
      <c r="D843" s="258">
        <f t="shared" si="78"/>
        <v>0.28539809560000001</v>
      </c>
      <c r="E843" s="258">
        <f t="shared" si="78"/>
        <v>0.29336126503999999</v>
      </c>
      <c r="F843" s="258">
        <f t="shared" si="66"/>
        <v>0.28539809560000001</v>
      </c>
      <c r="G843" s="258"/>
      <c r="H843" s="258"/>
      <c r="I843" s="258"/>
      <c r="J843" s="258">
        <f t="shared" si="79"/>
        <v>0.29811314400000005</v>
      </c>
      <c r="K843" s="258">
        <f t="shared" si="79"/>
        <v>0.31243896599999998</v>
      </c>
      <c r="L843" s="258">
        <f t="shared" si="67"/>
        <v>0.29811314400000005</v>
      </c>
      <c r="M843" s="258"/>
      <c r="N843" s="258"/>
      <c r="O843" s="258"/>
      <c r="P843" s="258">
        <f t="shared" si="80"/>
        <v>0.3397785048000001</v>
      </c>
      <c r="Q843" s="258">
        <f t="shared" si="80"/>
        <v>0.34639482800000004</v>
      </c>
      <c r="R843" s="258">
        <f t="shared" si="68"/>
        <v>0.3397785048000001</v>
      </c>
      <c r="S843" s="258"/>
      <c r="T843" s="258">
        <f t="shared" si="81"/>
        <v>0.49263495224112008</v>
      </c>
      <c r="U843" s="258">
        <f t="shared" si="81"/>
        <v>0.50016759870957594</v>
      </c>
      <c r="V843" s="258">
        <f t="shared" si="81"/>
        <v>0.50689887372020004</v>
      </c>
      <c r="W843" s="258">
        <f t="shared" si="69"/>
        <v>0.49263495224112008</v>
      </c>
      <c r="X843" s="258"/>
      <c r="Y843" s="258"/>
      <c r="Z843" s="258"/>
      <c r="AA843" s="258"/>
    </row>
    <row r="844" spans="1:27" ht="14.25" hidden="1" customHeight="1">
      <c r="A844" s="125">
        <v>0.06</v>
      </c>
      <c r="B844" s="125">
        <v>0.91</v>
      </c>
      <c r="C844" s="125">
        <v>0.03</v>
      </c>
      <c r="D844" s="258">
        <f t="shared" si="78"/>
        <v>0.28526519643999998</v>
      </c>
      <c r="E844" s="258">
        <f t="shared" si="78"/>
        <v>0.29348759503999999</v>
      </c>
      <c r="F844" s="258">
        <f t="shared" si="66"/>
        <v>0.28526519643999998</v>
      </c>
      <c r="G844" s="258"/>
      <c r="H844" s="258"/>
      <c r="I844" s="258"/>
      <c r="J844" s="258">
        <f t="shared" si="79"/>
        <v>0.29798260300000001</v>
      </c>
      <c r="K844" s="258">
        <f t="shared" si="79"/>
        <v>0.31256529599999999</v>
      </c>
      <c r="L844" s="258">
        <f t="shared" si="67"/>
        <v>0.29798260300000001</v>
      </c>
      <c r="M844" s="258"/>
      <c r="N844" s="258"/>
      <c r="O844" s="258"/>
      <c r="P844" s="258">
        <f t="shared" si="80"/>
        <v>0.33978187360000006</v>
      </c>
      <c r="Q844" s="258">
        <f t="shared" si="80"/>
        <v>0.34639145920000003</v>
      </c>
      <c r="R844" s="258">
        <f t="shared" si="68"/>
        <v>0.33978187360000006</v>
      </c>
      <c r="S844" s="258"/>
      <c r="T844" s="258">
        <f t="shared" si="81"/>
        <v>0.49246501231660805</v>
      </c>
      <c r="U844" s="258">
        <f t="shared" si="81"/>
        <v>0.50025014610037599</v>
      </c>
      <c r="V844" s="258">
        <f t="shared" si="81"/>
        <v>0.50698142852235994</v>
      </c>
      <c r="W844" s="258">
        <f t="shared" si="69"/>
        <v>0.49246501231660805</v>
      </c>
      <c r="X844" s="258"/>
      <c r="Y844" s="258"/>
      <c r="Z844" s="258"/>
      <c r="AA844" s="258"/>
    </row>
    <row r="845" spans="1:27" ht="14.25" hidden="1" customHeight="1">
      <c r="A845" s="125">
        <v>0.06</v>
      </c>
      <c r="B845" s="125">
        <v>0.92</v>
      </c>
      <c r="C845" s="125">
        <v>0.02</v>
      </c>
      <c r="D845" s="258">
        <f t="shared" si="78"/>
        <v>0.28513229728</v>
      </c>
      <c r="E845" s="258">
        <f t="shared" si="78"/>
        <v>0.29361392504</v>
      </c>
      <c r="F845" s="258">
        <f t="shared" si="66"/>
        <v>0.28513229728</v>
      </c>
      <c r="G845" s="258"/>
      <c r="H845" s="258"/>
      <c r="I845" s="258"/>
      <c r="J845" s="258">
        <f t="shared" si="79"/>
        <v>0.29785206200000003</v>
      </c>
      <c r="K845" s="258">
        <f t="shared" si="79"/>
        <v>0.312691626</v>
      </c>
      <c r="L845" s="258">
        <f t="shared" si="67"/>
        <v>0.29785206200000003</v>
      </c>
      <c r="M845" s="258"/>
      <c r="N845" s="258"/>
      <c r="O845" s="258"/>
      <c r="P845" s="258">
        <f t="shared" si="80"/>
        <v>0.33978524240000008</v>
      </c>
      <c r="Q845" s="258">
        <f t="shared" si="80"/>
        <v>0.34638809040000001</v>
      </c>
      <c r="R845" s="258">
        <f t="shared" si="68"/>
        <v>0.33978524240000008</v>
      </c>
      <c r="S845" s="258"/>
      <c r="T845" s="258">
        <f t="shared" si="81"/>
        <v>0.49229507239209608</v>
      </c>
      <c r="U845" s="258">
        <f t="shared" si="81"/>
        <v>0.50033269349117604</v>
      </c>
      <c r="V845" s="258">
        <f t="shared" si="81"/>
        <v>0.50706398332451996</v>
      </c>
      <c r="W845" s="258">
        <f t="shared" si="69"/>
        <v>0.49229507239209608</v>
      </c>
      <c r="X845" s="258"/>
      <c r="Y845" s="258"/>
      <c r="Z845" s="258"/>
      <c r="AA845" s="258"/>
    </row>
    <row r="846" spans="1:27" ht="14.25" hidden="1" customHeight="1">
      <c r="A846" s="125">
        <v>0.06</v>
      </c>
      <c r="B846" s="125">
        <v>0.93</v>
      </c>
      <c r="C846" s="125">
        <v>0.01</v>
      </c>
      <c r="D846" s="258">
        <f t="shared" si="78"/>
        <v>0.28499939811999997</v>
      </c>
      <c r="E846" s="258">
        <f t="shared" si="78"/>
        <v>0.29374025503999995</v>
      </c>
      <c r="F846" s="258">
        <f t="shared" si="66"/>
        <v>0.28499939811999997</v>
      </c>
      <c r="G846" s="258"/>
      <c r="H846" s="258"/>
      <c r="I846" s="258"/>
      <c r="J846" s="258">
        <f t="shared" si="79"/>
        <v>0.29772152100000004</v>
      </c>
      <c r="K846" s="258">
        <f t="shared" si="79"/>
        <v>0.31281795600000001</v>
      </c>
      <c r="L846" s="258">
        <f t="shared" si="67"/>
        <v>0.29772152100000004</v>
      </c>
      <c r="M846" s="258"/>
      <c r="N846" s="258"/>
      <c r="O846" s="258"/>
      <c r="P846" s="258">
        <f t="shared" si="80"/>
        <v>0.33978861120000003</v>
      </c>
      <c r="Q846" s="258">
        <f t="shared" si="80"/>
        <v>0.34638472160000006</v>
      </c>
      <c r="R846" s="258">
        <f t="shared" si="68"/>
        <v>0.33978861120000003</v>
      </c>
      <c r="S846" s="258"/>
      <c r="T846" s="258">
        <f t="shared" si="81"/>
        <v>0.49212513246758405</v>
      </c>
      <c r="U846" s="258">
        <f t="shared" si="81"/>
        <v>0.50041524088197598</v>
      </c>
      <c r="V846" s="258">
        <f t="shared" si="81"/>
        <v>0.50714653812667998</v>
      </c>
      <c r="W846" s="258">
        <f t="shared" si="69"/>
        <v>0.49212513246758405</v>
      </c>
      <c r="X846" s="258"/>
      <c r="Y846" s="258"/>
      <c r="Z846" s="258"/>
      <c r="AA846" s="258"/>
    </row>
    <row r="847" spans="1:27" ht="14.25" hidden="1" customHeight="1">
      <c r="A847" s="125">
        <v>0.06</v>
      </c>
      <c r="B847" s="125">
        <v>0.94</v>
      </c>
      <c r="C847" s="125">
        <v>0</v>
      </c>
      <c r="D847" s="258">
        <f t="shared" si="78"/>
        <v>0.28486649895999999</v>
      </c>
      <c r="E847" s="258">
        <f t="shared" si="78"/>
        <v>0.29386658503999996</v>
      </c>
      <c r="F847" s="258">
        <f t="shared" si="66"/>
        <v>0.28486649895999999</v>
      </c>
      <c r="G847" s="258"/>
      <c r="H847" s="258"/>
      <c r="I847" s="258"/>
      <c r="J847" s="258">
        <f t="shared" si="79"/>
        <v>0.29759098</v>
      </c>
      <c r="K847" s="258">
        <f t="shared" si="79"/>
        <v>0.31294428599999996</v>
      </c>
      <c r="L847" s="258">
        <f t="shared" si="67"/>
        <v>0.29759098</v>
      </c>
      <c r="M847" s="258"/>
      <c r="N847" s="258"/>
      <c r="O847" s="258"/>
      <c r="P847" s="258">
        <f t="shared" si="80"/>
        <v>0.33979198000000005</v>
      </c>
      <c r="Q847" s="258">
        <f t="shared" si="80"/>
        <v>0.34638135280000004</v>
      </c>
      <c r="R847" s="258">
        <f t="shared" si="68"/>
        <v>0.33979198000000005</v>
      </c>
      <c r="S847" s="258"/>
      <c r="T847" s="258">
        <f t="shared" si="81"/>
        <v>0.49195519254307202</v>
      </c>
      <c r="U847" s="258">
        <f t="shared" si="81"/>
        <v>0.50049778827277602</v>
      </c>
      <c r="V847" s="258">
        <f t="shared" si="81"/>
        <v>0.50722909292883989</v>
      </c>
      <c r="W847" s="258">
        <f t="shared" si="69"/>
        <v>0.49195519254307202</v>
      </c>
      <c r="X847" s="258"/>
      <c r="Y847" s="258"/>
      <c r="Z847" s="258"/>
      <c r="AA847" s="258"/>
    </row>
    <row r="848" spans="1:27" ht="14.25" hidden="1" customHeight="1">
      <c r="A848" s="125">
        <v>7.0000000000000007E-2</v>
      </c>
      <c r="B848" s="125">
        <v>0</v>
      </c>
      <c r="C848" s="125">
        <v>0.93</v>
      </c>
      <c r="D848" s="258">
        <f t="shared" si="78"/>
        <v>0.29723269000000002</v>
      </c>
      <c r="E848" s="258">
        <f t="shared" si="78"/>
        <v>0.28211132587999999</v>
      </c>
      <c r="F848" s="258">
        <f t="shared" si="66"/>
        <v>0.28211132587999999</v>
      </c>
      <c r="G848" s="258"/>
      <c r="H848" s="258"/>
      <c r="I848" s="258"/>
      <c r="J848" s="258">
        <f t="shared" si="79"/>
        <v>0.30985762300000014</v>
      </c>
      <c r="K848" s="258">
        <f t="shared" si="79"/>
        <v>0.30107347700000009</v>
      </c>
      <c r="L848" s="258">
        <f t="shared" si="67"/>
        <v>0.30107347700000009</v>
      </c>
      <c r="M848" s="258"/>
      <c r="N848" s="258"/>
      <c r="O848" s="258"/>
      <c r="P848" s="258">
        <f t="shared" si="80"/>
        <v>0.33960501159999995</v>
      </c>
      <c r="Q848" s="258">
        <f t="shared" si="80"/>
        <v>0.34657168999999999</v>
      </c>
      <c r="R848" s="258">
        <f t="shared" si="68"/>
        <v>0.33960501159999995</v>
      </c>
      <c r="S848" s="258"/>
      <c r="T848" s="258">
        <f t="shared" si="81"/>
        <v>0.50784502730840009</v>
      </c>
      <c r="U848" s="258">
        <f t="shared" si="81"/>
        <v>0.49290630205717206</v>
      </c>
      <c r="V848" s="258">
        <f t="shared" si="81"/>
        <v>0.49938443223009998</v>
      </c>
      <c r="W848" s="258">
        <f t="shared" si="69"/>
        <v>0.49290630205717206</v>
      </c>
      <c r="X848" s="258"/>
      <c r="Y848" s="258"/>
      <c r="Z848" s="258"/>
      <c r="AA848" s="258"/>
    </row>
    <row r="849" spans="1:27" ht="14.25" hidden="1" customHeight="1">
      <c r="A849" s="125">
        <v>7.0000000000000007E-2</v>
      </c>
      <c r="B849" s="125">
        <v>0.01</v>
      </c>
      <c r="C849" s="125">
        <v>0.92</v>
      </c>
      <c r="D849" s="258">
        <f t="shared" si="78"/>
        <v>0.29709979084000004</v>
      </c>
      <c r="E849" s="258">
        <f t="shared" si="78"/>
        <v>0.28223765587999999</v>
      </c>
      <c r="F849" s="258">
        <f t="shared" si="66"/>
        <v>0.28223765587999999</v>
      </c>
      <c r="G849" s="258"/>
      <c r="H849" s="258"/>
      <c r="I849" s="258"/>
      <c r="J849" s="258">
        <f t="shared" si="79"/>
        <v>0.3097270820000001</v>
      </c>
      <c r="K849" s="258">
        <f t="shared" si="79"/>
        <v>0.30119980700000004</v>
      </c>
      <c r="L849" s="258">
        <f t="shared" si="67"/>
        <v>0.30119980700000004</v>
      </c>
      <c r="M849" s="258"/>
      <c r="N849" s="258"/>
      <c r="O849" s="258"/>
      <c r="P849" s="258">
        <f t="shared" si="80"/>
        <v>0.33960838039999997</v>
      </c>
      <c r="Q849" s="258">
        <f t="shared" si="80"/>
        <v>0.34656832119999997</v>
      </c>
      <c r="R849" s="258">
        <f t="shared" si="68"/>
        <v>0.33960838039999997</v>
      </c>
      <c r="S849" s="258"/>
      <c r="T849" s="258">
        <f t="shared" si="81"/>
        <v>0.50767508738388811</v>
      </c>
      <c r="U849" s="258">
        <f t="shared" si="81"/>
        <v>0.49298884944797206</v>
      </c>
      <c r="V849" s="258">
        <f t="shared" si="81"/>
        <v>0.49946698703226</v>
      </c>
      <c r="W849" s="258">
        <f t="shared" si="69"/>
        <v>0.49298884944797206</v>
      </c>
      <c r="X849" s="258"/>
      <c r="Y849" s="258"/>
      <c r="Z849" s="258"/>
      <c r="AA849" s="258"/>
    </row>
    <row r="850" spans="1:27" ht="14.25" hidden="1" customHeight="1">
      <c r="A850" s="125">
        <v>7.0000000000000007E-2</v>
      </c>
      <c r="B850" s="125">
        <v>0.02</v>
      </c>
      <c r="C850" s="125">
        <v>0.91</v>
      </c>
      <c r="D850" s="258">
        <f t="shared" si="78"/>
        <v>0.29696689168000001</v>
      </c>
      <c r="E850" s="258">
        <f t="shared" si="78"/>
        <v>0.28236398588</v>
      </c>
      <c r="F850" s="258">
        <f t="shared" si="66"/>
        <v>0.28236398588</v>
      </c>
      <c r="G850" s="258"/>
      <c r="H850" s="258"/>
      <c r="I850" s="258"/>
      <c r="J850" s="258">
        <f t="shared" si="79"/>
        <v>0.30959654100000011</v>
      </c>
      <c r="K850" s="258">
        <f t="shared" si="79"/>
        <v>0.30132613700000005</v>
      </c>
      <c r="L850" s="258">
        <f t="shared" si="67"/>
        <v>0.30132613700000005</v>
      </c>
      <c r="M850" s="258"/>
      <c r="N850" s="258"/>
      <c r="O850" s="258"/>
      <c r="P850" s="258">
        <f t="shared" si="80"/>
        <v>0.33961174920000003</v>
      </c>
      <c r="Q850" s="258">
        <f t="shared" si="80"/>
        <v>0.34656495240000001</v>
      </c>
      <c r="R850" s="258">
        <f t="shared" si="68"/>
        <v>0.33961174920000003</v>
      </c>
      <c r="S850" s="258"/>
      <c r="T850" s="258">
        <f t="shared" si="81"/>
        <v>0.50750514745937614</v>
      </c>
      <c r="U850" s="258">
        <f t="shared" si="81"/>
        <v>0.49307139683877205</v>
      </c>
      <c r="V850" s="258">
        <f t="shared" si="81"/>
        <v>0.49954954183441996</v>
      </c>
      <c r="W850" s="258">
        <f t="shared" si="69"/>
        <v>0.49307139683877205</v>
      </c>
      <c r="X850" s="258"/>
      <c r="Y850" s="258"/>
      <c r="Z850" s="258"/>
      <c r="AA850" s="258"/>
    </row>
    <row r="851" spans="1:27" ht="14.25" hidden="1" customHeight="1">
      <c r="A851" s="125">
        <v>7.0000000000000007E-2</v>
      </c>
      <c r="B851" s="125">
        <v>0.03</v>
      </c>
      <c r="C851" s="125">
        <v>0.9</v>
      </c>
      <c r="D851" s="258">
        <f t="shared" si="78"/>
        <v>0.29683399252000003</v>
      </c>
      <c r="E851" s="258">
        <f t="shared" si="78"/>
        <v>0.28249031588000001</v>
      </c>
      <c r="F851" s="258">
        <f t="shared" si="66"/>
        <v>0.28249031588000001</v>
      </c>
      <c r="G851" s="258"/>
      <c r="H851" s="258"/>
      <c r="I851" s="258"/>
      <c r="J851" s="258">
        <f t="shared" si="79"/>
        <v>0.30946600000000013</v>
      </c>
      <c r="K851" s="258">
        <f t="shared" si="79"/>
        <v>0.30145246700000006</v>
      </c>
      <c r="L851" s="258">
        <f t="shared" si="67"/>
        <v>0.30145246700000006</v>
      </c>
      <c r="M851" s="258"/>
      <c r="N851" s="258"/>
      <c r="O851" s="258"/>
      <c r="P851" s="258">
        <f t="shared" si="80"/>
        <v>0.33961511799999999</v>
      </c>
      <c r="Q851" s="258">
        <f t="shared" si="80"/>
        <v>0.3465615836</v>
      </c>
      <c r="R851" s="258">
        <f t="shared" si="68"/>
        <v>0.33961511799999999</v>
      </c>
      <c r="S851" s="258"/>
      <c r="T851" s="258">
        <f t="shared" si="81"/>
        <v>0.50733520753486405</v>
      </c>
      <c r="U851" s="258">
        <f t="shared" si="81"/>
        <v>0.49315394422957204</v>
      </c>
      <c r="V851" s="258">
        <f t="shared" si="81"/>
        <v>0.49963209663657998</v>
      </c>
      <c r="W851" s="258">
        <f t="shared" si="69"/>
        <v>0.49315394422957204</v>
      </c>
      <c r="X851" s="258"/>
      <c r="Y851" s="258"/>
      <c r="Z851" s="258"/>
      <c r="AA851" s="258"/>
    </row>
    <row r="852" spans="1:27" ht="14.25" hidden="1" customHeight="1">
      <c r="A852" s="125">
        <v>7.0000000000000007E-2</v>
      </c>
      <c r="B852" s="125">
        <v>0.04</v>
      </c>
      <c r="C852" s="125">
        <v>0.89</v>
      </c>
      <c r="D852" s="258">
        <f t="shared" si="78"/>
        <v>0.29670109336000006</v>
      </c>
      <c r="E852" s="258">
        <f t="shared" si="78"/>
        <v>0.28261664588000002</v>
      </c>
      <c r="F852" s="258">
        <f t="shared" si="66"/>
        <v>0.28261664588000002</v>
      </c>
      <c r="G852" s="258"/>
      <c r="H852" s="258"/>
      <c r="I852" s="258"/>
      <c r="J852" s="258">
        <f t="shared" si="79"/>
        <v>0.30933545900000009</v>
      </c>
      <c r="K852" s="258">
        <f t="shared" si="79"/>
        <v>0.30157879700000007</v>
      </c>
      <c r="L852" s="258">
        <f t="shared" si="67"/>
        <v>0.30157879700000007</v>
      </c>
      <c r="M852" s="258"/>
      <c r="N852" s="258"/>
      <c r="O852" s="258"/>
      <c r="P852" s="258">
        <f t="shared" si="80"/>
        <v>0.33961848680000001</v>
      </c>
      <c r="Q852" s="258">
        <f t="shared" si="80"/>
        <v>0.34655821479999999</v>
      </c>
      <c r="R852" s="258">
        <f t="shared" si="68"/>
        <v>0.33961848680000001</v>
      </c>
      <c r="S852" s="258"/>
      <c r="T852" s="258">
        <f t="shared" si="81"/>
        <v>0.50716526761035208</v>
      </c>
      <c r="U852" s="258">
        <f t="shared" si="81"/>
        <v>0.49323649162037203</v>
      </c>
      <c r="V852" s="258">
        <f t="shared" si="81"/>
        <v>0.49971465143873994</v>
      </c>
      <c r="W852" s="258">
        <f t="shared" si="69"/>
        <v>0.49323649162037203</v>
      </c>
      <c r="X852" s="258"/>
      <c r="Y852" s="258"/>
      <c r="Z852" s="258"/>
      <c r="AA852" s="258"/>
    </row>
    <row r="853" spans="1:27" ht="14.25" hidden="1" customHeight="1">
      <c r="A853" s="125">
        <v>7.0000000000000007E-2</v>
      </c>
      <c r="B853" s="125">
        <v>0.05</v>
      </c>
      <c r="C853" s="125">
        <v>0.88</v>
      </c>
      <c r="D853" s="258">
        <f t="shared" si="78"/>
        <v>0.29656819420000002</v>
      </c>
      <c r="E853" s="258">
        <f t="shared" si="78"/>
        <v>0.28274297588000002</v>
      </c>
      <c r="F853" s="258">
        <f t="shared" si="66"/>
        <v>0.28274297588000002</v>
      </c>
      <c r="G853" s="258"/>
      <c r="H853" s="258"/>
      <c r="I853" s="258"/>
      <c r="J853" s="258">
        <f t="shared" si="79"/>
        <v>0.30920491800000011</v>
      </c>
      <c r="K853" s="258">
        <f t="shared" si="79"/>
        <v>0.30170512700000007</v>
      </c>
      <c r="L853" s="258">
        <f t="shared" si="67"/>
        <v>0.30170512700000007</v>
      </c>
      <c r="M853" s="258"/>
      <c r="N853" s="258"/>
      <c r="O853" s="258"/>
      <c r="P853" s="258">
        <f t="shared" si="80"/>
        <v>0.33962185559999997</v>
      </c>
      <c r="Q853" s="258">
        <f t="shared" si="80"/>
        <v>0.34655484599999997</v>
      </c>
      <c r="R853" s="258">
        <f t="shared" si="68"/>
        <v>0.33962185559999997</v>
      </c>
      <c r="S853" s="258"/>
      <c r="T853" s="258">
        <f t="shared" si="81"/>
        <v>0.5069953276858401</v>
      </c>
      <c r="U853" s="258">
        <f t="shared" si="81"/>
        <v>0.49331903901117208</v>
      </c>
      <c r="V853" s="258">
        <f t="shared" si="81"/>
        <v>0.49979720624089996</v>
      </c>
      <c r="W853" s="258">
        <f t="shared" si="69"/>
        <v>0.49331903901117208</v>
      </c>
      <c r="X853" s="258"/>
      <c r="Y853" s="258"/>
      <c r="Z853" s="258"/>
      <c r="AA853" s="258"/>
    </row>
    <row r="854" spans="1:27" ht="14.25" hidden="1" customHeight="1">
      <c r="A854" s="125">
        <v>7.0000000000000007E-2</v>
      </c>
      <c r="B854" s="125">
        <v>0.06</v>
      </c>
      <c r="C854" s="125">
        <v>0.87</v>
      </c>
      <c r="D854" s="258">
        <f t="shared" si="78"/>
        <v>0.29643529504000005</v>
      </c>
      <c r="E854" s="258">
        <f t="shared" si="78"/>
        <v>0.28286930587999998</v>
      </c>
      <c r="F854" s="258">
        <f t="shared" si="66"/>
        <v>0.28286930587999998</v>
      </c>
      <c r="G854" s="258"/>
      <c r="H854" s="258"/>
      <c r="I854" s="258"/>
      <c r="J854" s="258">
        <f t="shared" si="79"/>
        <v>0.30907437700000007</v>
      </c>
      <c r="K854" s="258">
        <f t="shared" si="79"/>
        <v>0.30183145700000003</v>
      </c>
      <c r="L854" s="258">
        <f t="shared" si="67"/>
        <v>0.30183145700000003</v>
      </c>
      <c r="M854" s="258"/>
      <c r="N854" s="258"/>
      <c r="O854" s="258"/>
      <c r="P854" s="258">
        <f t="shared" si="80"/>
        <v>0.33962522439999998</v>
      </c>
      <c r="Q854" s="258">
        <f t="shared" si="80"/>
        <v>0.34655147720000001</v>
      </c>
      <c r="R854" s="258">
        <f t="shared" si="68"/>
        <v>0.33962522439999998</v>
      </c>
      <c r="S854" s="258"/>
      <c r="T854" s="258">
        <f t="shared" si="81"/>
        <v>0.50682538776132802</v>
      </c>
      <c r="U854" s="258">
        <f t="shared" si="81"/>
        <v>0.49340158640197201</v>
      </c>
      <c r="V854" s="258">
        <f t="shared" si="81"/>
        <v>0.49987976104305998</v>
      </c>
      <c r="W854" s="258">
        <f t="shared" si="69"/>
        <v>0.49340158640197201</v>
      </c>
      <c r="X854" s="258"/>
      <c r="Y854" s="258"/>
      <c r="Z854" s="258"/>
      <c r="AA854" s="258"/>
    </row>
    <row r="855" spans="1:27" ht="14.25" hidden="1" customHeight="1">
      <c r="A855" s="125">
        <v>7.0000000000000007E-2</v>
      </c>
      <c r="B855" s="125">
        <v>7.0000000000000007E-2</v>
      </c>
      <c r="C855" s="125">
        <v>0.86</v>
      </c>
      <c r="D855" s="258">
        <f t="shared" si="78"/>
        <v>0.29630239588000001</v>
      </c>
      <c r="E855" s="258">
        <f t="shared" si="78"/>
        <v>0.28299563587999998</v>
      </c>
      <c r="F855" s="258">
        <f t="shared" si="66"/>
        <v>0.28299563587999998</v>
      </c>
      <c r="G855" s="258"/>
      <c r="H855" s="258"/>
      <c r="I855" s="258"/>
      <c r="J855" s="258">
        <f t="shared" si="79"/>
        <v>0.30894383600000003</v>
      </c>
      <c r="K855" s="258">
        <f t="shared" si="79"/>
        <v>0.30195778700000003</v>
      </c>
      <c r="L855" s="258">
        <f t="shared" si="67"/>
        <v>0.30195778700000003</v>
      </c>
      <c r="M855" s="258"/>
      <c r="N855" s="258"/>
      <c r="O855" s="258"/>
      <c r="P855" s="258">
        <f t="shared" si="80"/>
        <v>0.33962859319999994</v>
      </c>
      <c r="Q855" s="258">
        <f t="shared" si="80"/>
        <v>0.3465481084</v>
      </c>
      <c r="R855" s="258">
        <f t="shared" si="68"/>
        <v>0.33962859319999994</v>
      </c>
      <c r="S855" s="258"/>
      <c r="T855" s="258">
        <f t="shared" si="81"/>
        <v>0.50665544783681604</v>
      </c>
      <c r="U855" s="258">
        <f t="shared" si="81"/>
        <v>0.49348413379277201</v>
      </c>
      <c r="V855" s="258">
        <f t="shared" si="81"/>
        <v>0.49996231584522</v>
      </c>
      <c r="W855" s="258">
        <f t="shared" si="69"/>
        <v>0.49348413379277201</v>
      </c>
      <c r="X855" s="258"/>
      <c r="Y855" s="258"/>
      <c r="Z855" s="258"/>
      <c r="AA855" s="258"/>
    </row>
    <row r="856" spans="1:27" ht="14.25" hidden="1" customHeight="1">
      <c r="A856" s="125">
        <v>7.0000000000000007E-2</v>
      </c>
      <c r="B856" s="125">
        <v>0.08</v>
      </c>
      <c r="C856" s="125">
        <v>0.85</v>
      </c>
      <c r="D856" s="258">
        <f t="shared" si="78"/>
        <v>0.29616949672000004</v>
      </c>
      <c r="E856" s="258">
        <f t="shared" si="78"/>
        <v>0.28312196587999999</v>
      </c>
      <c r="F856" s="258">
        <f t="shared" si="66"/>
        <v>0.28312196587999999</v>
      </c>
      <c r="G856" s="258"/>
      <c r="H856" s="258"/>
      <c r="I856" s="258"/>
      <c r="J856" s="258">
        <f t="shared" si="79"/>
        <v>0.30881329500000004</v>
      </c>
      <c r="K856" s="258">
        <f t="shared" si="79"/>
        <v>0.30208411700000004</v>
      </c>
      <c r="L856" s="258">
        <f t="shared" si="67"/>
        <v>0.30208411700000004</v>
      </c>
      <c r="M856" s="258"/>
      <c r="N856" s="258"/>
      <c r="O856" s="258"/>
      <c r="P856" s="258">
        <f t="shared" si="80"/>
        <v>0.33963196200000001</v>
      </c>
      <c r="Q856" s="258">
        <f t="shared" si="80"/>
        <v>0.34654473959999998</v>
      </c>
      <c r="R856" s="258">
        <f t="shared" si="68"/>
        <v>0.33963196200000001</v>
      </c>
      <c r="S856" s="258"/>
      <c r="T856" s="258">
        <f t="shared" si="81"/>
        <v>0.50648550791230407</v>
      </c>
      <c r="U856" s="258">
        <f t="shared" si="81"/>
        <v>0.49356668118357205</v>
      </c>
      <c r="V856" s="258">
        <f t="shared" si="81"/>
        <v>0.50004487064738001</v>
      </c>
      <c r="W856" s="258">
        <f t="shared" si="69"/>
        <v>0.49356668118357205</v>
      </c>
      <c r="X856" s="258"/>
      <c r="Y856" s="258"/>
      <c r="Z856" s="258"/>
      <c r="AA856" s="258"/>
    </row>
    <row r="857" spans="1:27" ht="14.25" hidden="1" customHeight="1">
      <c r="A857" s="125">
        <v>7.0000000000000007E-2</v>
      </c>
      <c r="B857" s="125">
        <v>0.09</v>
      </c>
      <c r="C857" s="125">
        <v>0.84</v>
      </c>
      <c r="D857" s="258">
        <f t="shared" si="78"/>
        <v>0.29603659756</v>
      </c>
      <c r="E857" s="258">
        <f t="shared" si="78"/>
        <v>0.28324829588</v>
      </c>
      <c r="F857" s="258">
        <f t="shared" si="66"/>
        <v>0.28324829588</v>
      </c>
      <c r="G857" s="258"/>
      <c r="H857" s="258"/>
      <c r="I857" s="258"/>
      <c r="J857" s="258">
        <f t="shared" si="79"/>
        <v>0.30868275400000006</v>
      </c>
      <c r="K857" s="258">
        <f t="shared" si="79"/>
        <v>0.30221044700000005</v>
      </c>
      <c r="L857" s="258">
        <f t="shared" si="67"/>
        <v>0.30221044700000005</v>
      </c>
      <c r="M857" s="258"/>
      <c r="N857" s="258"/>
      <c r="O857" s="258"/>
      <c r="P857" s="258">
        <f t="shared" si="80"/>
        <v>0.33963533079999997</v>
      </c>
      <c r="Q857" s="258">
        <f t="shared" si="80"/>
        <v>0.34654137079999997</v>
      </c>
      <c r="R857" s="258">
        <f t="shared" si="68"/>
        <v>0.33963533079999997</v>
      </c>
      <c r="S857" s="258"/>
      <c r="T857" s="258">
        <f t="shared" si="81"/>
        <v>0.50631556798779198</v>
      </c>
      <c r="U857" s="258">
        <f t="shared" si="81"/>
        <v>0.49364922857437199</v>
      </c>
      <c r="V857" s="258">
        <f t="shared" si="81"/>
        <v>0.50012742544954003</v>
      </c>
      <c r="W857" s="258">
        <f t="shared" si="69"/>
        <v>0.49364922857437199</v>
      </c>
      <c r="X857" s="258"/>
      <c r="Y857" s="258"/>
      <c r="Z857" s="258"/>
      <c r="AA857" s="258"/>
    </row>
    <row r="858" spans="1:27" ht="14.25" hidden="1" customHeight="1">
      <c r="A858" s="125">
        <v>7.0000000000000007E-2</v>
      </c>
      <c r="B858" s="125">
        <v>0.1</v>
      </c>
      <c r="C858" s="125">
        <v>0.83</v>
      </c>
      <c r="D858" s="258">
        <f t="shared" si="78"/>
        <v>0.29590369840000003</v>
      </c>
      <c r="E858" s="258">
        <f t="shared" si="78"/>
        <v>0.28337462588000001</v>
      </c>
      <c r="F858" s="258">
        <f t="shared" si="66"/>
        <v>0.28337462588000001</v>
      </c>
      <c r="G858" s="258"/>
      <c r="H858" s="258"/>
      <c r="I858" s="258"/>
      <c r="J858" s="258">
        <f t="shared" si="79"/>
        <v>0.30855221300000002</v>
      </c>
      <c r="K858" s="258">
        <f t="shared" si="79"/>
        <v>0.302336777</v>
      </c>
      <c r="L858" s="258">
        <f t="shared" si="67"/>
        <v>0.302336777</v>
      </c>
      <c r="M858" s="258"/>
      <c r="N858" s="258"/>
      <c r="O858" s="258"/>
      <c r="P858" s="258">
        <f t="shared" si="80"/>
        <v>0.33963869959999998</v>
      </c>
      <c r="Q858" s="258">
        <f t="shared" si="80"/>
        <v>0.34653800200000001</v>
      </c>
      <c r="R858" s="258">
        <f t="shared" si="68"/>
        <v>0.33963869959999998</v>
      </c>
      <c r="S858" s="258"/>
      <c r="T858" s="258">
        <f t="shared" si="81"/>
        <v>0.50614562806328012</v>
      </c>
      <c r="U858" s="258">
        <f t="shared" si="81"/>
        <v>0.49373177596517204</v>
      </c>
      <c r="V858" s="258">
        <f t="shared" si="81"/>
        <v>0.50020998025169994</v>
      </c>
      <c r="W858" s="258">
        <f t="shared" si="69"/>
        <v>0.49373177596517204</v>
      </c>
      <c r="X858" s="258"/>
      <c r="Y858" s="258"/>
      <c r="Z858" s="258"/>
      <c r="AA858" s="258"/>
    </row>
    <row r="859" spans="1:27" ht="14.25" hidden="1" customHeight="1">
      <c r="A859" s="125">
        <v>7.0000000000000007E-2</v>
      </c>
      <c r="B859" s="125">
        <v>0.11</v>
      </c>
      <c r="C859" s="125">
        <v>0.82</v>
      </c>
      <c r="D859" s="258">
        <f t="shared" si="78"/>
        <v>0.29577079923999999</v>
      </c>
      <c r="E859" s="258">
        <f t="shared" si="78"/>
        <v>0.28350095587999996</v>
      </c>
      <c r="F859" s="258">
        <f t="shared" si="66"/>
        <v>0.28350095587999996</v>
      </c>
      <c r="G859" s="258"/>
      <c r="H859" s="258"/>
      <c r="I859" s="258"/>
      <c r="J859" s="258">
        <f t="shared" si="79"/>
        <v>0.30842167200000004</v>
      </c>
      <c r="K859" s="258">
        <f t="shared" si="79"/>
        <v>0.30246310700000001</v>
      </c>
      <c r="L859" s="258">
        <f t="shared" si="67"/>
        <v>0.30246310700000001</v>
      </c>
      <c r="M859" s="258"/>
      <c r="N859" s="258"/>
      <c r="O859" s="258"/>
      <c r="P859" s="258">
        <f t="shared" si="80"/>
        <v>0.3396420684</v>
      </c>
      <c r="Q859" s="258">
        <f t="shared" si="80"/>
        <v>0.3465346332</v>
      </c>
      <c r="R859" s="258">
        <f t="shared" si="68"/>
        <v>0.3396420684</v>
      </c>
      <c r="S859" s="258"/>
      <c r="T859" s="258">
        <f t="shared" si="81"/>
        <v>0.50597568813876803</v>
      </c>
      <c r="U859" s="258">
        <f t="shared" si="81"/>
        <v>0.49381432335597197</v>
      </c>
      <c r="V859" s="258">
        <f t="shared" si="81"/>
        <v>0.50029253505385995</v>
      </c>
      <c r="W859" s="258">
        <f t="shared" si="69"/>
        <v>0.49381432335597197</v>
      </c>
      <c r="X859" s="258"/>
      <c r="Y859" s="258"/>
      <c r="Z859" s="258"/>
      <c r="AA859" s="258"/>
    </row>
    <row r="860" spans="1:27" ht="14.25" hidden="1" customHeight="1">
      <c r="A860" s="125">
        <v>7.0000000000000007E-2</v>
      </c>
      <c r="B860" s="125">
        <v>0.12</v>
      </c>
      <c r="C860" s="125">
        <v>0.81</v>
      </c>
      <c r="D860" s="258">
        <f t="shared" si="78"/>
        <v>0.29563790008000002</v>
      </c>
      <c r="E860" s="258">
        <f t="shared" si="78"/>
        <v>0.28362728588000002</v>
      </c>
      <c r="F860" s="258">
        <f t="shared" si="66"/>
        <v>0.28362728588000002</v>
      </c>
      <c r="G860" s="258"/>
      <c r="H860" s="258"/>
      <c r="I860" s="258"/>
      <c r="J860" s="258">
        <f t="shared" si="79"/>
        <v>0.30829113100000005</v>
      </c>
      <c r="K860" s="258">
        <f t="shared" si="79"/>
        <v>0.30258943700000002</v>
      </c>
      <c r="L860" s="258">
        <f t="shared" si="67"/>
        <v>0.30258943700000002</v>
      </c>
      <c r="M860" s="258"/>
      <c r="N860" s="258"/>
      <c r="O860" s="258"/>
      <c r="P860" s="258">
        <f t="shared" si="80"/>
        <v>0.33964543720000001</v>
      </c>
      <c r="Q860" s="258">
        <f t="shared" si="80"/>
        <v>0.34653126440000004</v>
      </c>
      <c r="R860" s="258">
        <f t="shared" si="68"/>
        <v>0.33964543720000001</v>
      </c>
      <c r="S860" s="258"/>
      <c r="T860" s="258">
        <f t="shared" si="81"/>
        <v>0.50580574821425606</v>
      </c>
      <c r="U860" s="258">
        <f t="shared" si="81"/>
        <v>0.49389687074677208</v>
      </c>
      <c r="V860" s="258">
        <f t="shared" si="81"/>
        <v>0.50037508985601997</v>
      </c>
      <c r="W860" s="258">
        <f t="shared" si="69"/>
        <v>0.49389687074677208</v>
      </c>
      <c r="X860" s="258"/>
      <c r="Y860" s="258"/>
      <c r="Z860" s="258"/>
      <c r="AA860" s="258"/>
    </row>
    <row r="861" spans="1:27" ht="14.25" hidden="1" customHeight="1">
      <c r="A861" s="125">
        <v>7.0000000000000007E-2</v>
      </c>
      <c r="B861" s="125">
        <v>0.13</v>
      </c>
      <c r="C861" s="125">
        <v>0.8</v>
      </c>
      <c r="D861" s="258">
        <f t="shared" si="78"/>
        <v>0.29550500092000004</v>
      </c>
      <c r="E861" s="258">
        <f t="shared" si="78"/>
        <v>0.28375361588000003</v>
      </c>
      <c r="F861" s="258">
        <f t="shared" si="66"/>
        <v>0.28375361588000003</v>
      </c>
      <c r="G861" s="258"/>
      <c r="H861" s="258"/>
      <c r="I861" s="258"/>
      <c r="J861" s="258">
        <f t="shared" si="79"/>
        <v>0.30816059000000007</v>
      </c>
      <c r="K861" s="258">
        <f t="shared" si="79"/>
        <v>0.30271576700000002</v>
      </c>
      <c r="L861" s="258">
        <f t="shared" si="67"/>
        <v>0.30271576700000002</v>
      </c>
      <c r="M861" s="258"/>
      <c r="N861" s="258"/>
      <c r="O861" s="258"/>
      <c r="P861" s="258">
        <f t="shared" si="80"/>
        <v>0.33964880599999997</v>
      </c>
      <c r="Q861" s="258">
        <f t="shared" si="80"/>
        <v>0.34652789560000002</v>
      </c>
      <c r="R861" s="258">
        <f t="shared" si="68"/>
        <v>0.33964880599999997</v>
      </c>
      <c r="S861" s="258"/>
      <c r="T861" s="258">
        <f t="shared" si="81"/>
        <v>0.50563580828974408</v>
      </c>
      <c r="U861" s="258">
        <f t="shared" si="81"/>
        <v>0.49397941813757207</v>
      </c>
      <c r="V861" s="258">
        <f t="shared" si="81"/>
        <v>0.50045764465817999</v>
      </c>
      <c r="W861" s="258">
        <f t="shared" si="69"/>
        <v>0.49397941813757207</v>
      </c>
      <c r="X861" s="258"/>
      <c r="Y861" s="258"/>
      <c r="Z861" s="258"/>
      <c r="AA861" s="258"/>
    </row>
    <row r="862" spans="1:27" ht="14.25" hidden="1" customHeight="1">
      <c r="A862" s="125">
        <v>7.0000000000000007E-2</v>
      </c>
      <c r="B862" s="125">
        <v>0.14000000000000001</v>
      </c>
      <c r="C862" s="125">
        <v>0.79</v>
      </c>
      <c r="D862" s="258">
        <f t="shared" si="78"/>
        <v>0.29537210176000006</v>
      </c>
      <c r="E862" s="258">
        <f t="shared" si="78"/>
        <v>0.28387994587999998</v>
      </c>
      <c r="F862" s="258">
        <f t="shared" si="66"/>
        <v>0.28387994587999998</v>
      </c>
      <c r="G862" s="258"/>
      <c r="H862" s="258"/>
      <c r="I862" s="258"/>
      <c r="J862" s="258">
        <f t="shared" si="79"/>
        <v>0.30803004900000008</v>
      </c>
      <c r="K862" s="258">
        <f t="shared" si="79"/>
        <v>0.30284209700000003</v>
      </c>
      <c r="L862" s="258">
        <f t="shared" si="67"/>
        <v>0.30284209700000003</v>
      </c>
      <c r="M862" s="258"/>
      <c r="N862" s="258"/>
      <c r="O862" s="258"/>
      <c r="P862" s="258">
        <f t="shared" si="80"/>
        <v>0.33965217479999998</v>
      </c>
      <c r="Q862" s="258">
        <f t="shared" si="80"/>
        <v>0.34652452680000001</v>
      </c>
      <c r="R862" s="258">
        <f t="shared" si="68"/>
        <v>0.33965217479999998</v>
      </c>
      <c r="S862" s="258"/>
      <c r="T862" s="258">
        <f t="shared" si="81"/>
        <v>0.50546586836523211</v>
      </c>
      <c r="U862" s="258">
        <f t="shared" si="81"/>
        <v>0.49406196552837206</v>
      </c>
      <c r="V862" s="258">
        <f t="shared" si="81"/>
        <v>0.50054019946034001</v>
      </c>
      <c r="W862" s="258">
        <f t="shared" si="69"/>
        <v>0.49406196552837206</v>
      </c>
      <c r="X862" s="258"/>
      <c r="Y862" s="258"/>
      <c r="Z862" s="258"/>
      <c r="AA862" s="258"/>
    </row>
    <row r="863" spans="1:27" ht="14.25" hidden="1" customHeight="1">
      <c r="A863" s="125">
        <v>7.0000000000000007E-2</v>
      </c>
      <c r="B863" s="125">
        <v>0.15</v>
      </c>
      <c r="C863" s="125">
        <v>0.78</v>
      </c>
      <c r="D863" s="258">
        <f t="shared" si="78"/>
        <v>0.29523920260000003</v>
      </c>
      <c r="E863" s="258">
        <f t="shared" si="78"/>
        <v>0.28400627587999999</v>
      </c>
      <c r="F863" s="258">
        <f t="shared" si="66"/>
        <v>0.28400627587999999</v>
      </c>
      <c r="G863" s="258"/>
      <c r="H863" s="258"/>
      <c r="I863" s="258"/>
      <c r="J863" s="258">
        <f t="shared" si="79"/>
        <v>0.3078995080000001</v>
      </c>
      <c r="K863" s="258">
        <f t="shared" si="79"/>
        <v>0.30296842700000004</v>
      </c>
      <c r="L863" s="258">
        <f t="shared" si="67"/>
        <v>0.30296842700000004</v>
      </c>
      <c r="M863" s="258"/>
      <c r="N863" s="258"/>
      <c r="O863" s="258"/>
      <c r="P863" s="258">
        <f t="shared" si="80"/>
        <v>0.33965554359999994</v>
      </c>
      <c r="Q863" s="258">
        <f t="shared" si="80"/>
        <v>0.346521158</v>
      </c>
      <c r="R863" s="258">
        <f t="shared" si="68"/>
        <v>0.33965554359999994</v>
      </c>
      <c r="S863" s="258"/>
      <c r="T863" s="258">
        <f t="shared" si="81"/>
        <v>0.50529592844072002</v>
      </c>
      <c r="U863" s="258">
        <f t="shared" si="81"/>
        <v>0.49414451291917205</v>
      </c>
      <c r="V863" s="258">
        <f t="shared" si="81"/>
        <v>0.50062275426250002</v>
      </c>
      <c r="W863" s="258">
        <f t="shared" si="69"/>
        <v>0.49414451291917205</v>
      </c>
      <c r="X863" s="258"/>
      <c r="Y863" s="258"/>
      <c r="Z863" s="258"/>
      <c r="AA863" s="258"/>
    </row>
    <row r="864" spans="1:27" ht="14.25" hidden="1" customHeight="1">
      <c r="A864" s="125">
        <v>7.0000000000000007E-2</v>
      </c>
      <c r="B864" s="125">
        <v>0.16</v>
      </c>
      <c r="C864" s="125">
        <v>0.77</v>
      </c>
      <c r="D864" s="258">
        <f t="shared" si="78"/>
        <v>0.29510630344</v>
      </c>
      <c r="E864" s="258">
        <f t="shared" si="78"/>
        <v>0.28413260588</v>
      </c>
      <c r="F864" s="258">
        <f t="shared" si="66"/>
        <v>0.28413260588</v>
      </c>
      <c r="G864" s="258"/>
      <c r="H864" s="258"/>
      <c r="I864" s="258"/>
      <c r="J864" s="258">
        <f t="shared" si="79"/>
        <v>0.30776896700000006</v>
      </c>
      <c r="K864" s="258">
        <f t="shared" si="79"/>
        <v>0.30309475699999999</v>
      </c>
      <c r="L864" s="258">
        <f t="shared" si="67"/>
        <v>0.30309475699999999</v>
      </c>
      <c r="M864" s="258"/>
      <c r="N864" s="258"/>
      <c r="O864" s="258"/>
      <c r="P864" s="258">
        <f t="shared" si="80"/>
        <v>0.33965891240000001</v>
      </c>
      <c r="Q864" s="258">
        <f t="shared" si="80"/>
        <v>0.34651778920000004</v>
      </c>
      <c r="R864" s="258">
        <f t="shared" si="68"/>
        <v>0.33965891240000001</v>
      </c>
      <c r="S864" s="258"/>
      <c r="T864" s="258">
        <f t="shared" si="81"/>
        <v>0.50512598851620805</v>
      </c>
      <c r="U864" s="258">
        <f t="shared" si="81"/>
        <v>0.4942270603099721</v>
      </c>
      <c r="V864" s="258">
        <f t="shared" si="81"/>
        <v>0.50070530906466004</v>
      </c>
      <c r="W864" s="258">
        <f t="shared" si="69"/>
        <v>0.4942270603099721</v>
      </c>
      <c r="X864" s="258"/>
      <c r="Y864" s="258"/>
      <c r="Z864" s="258"/>
      <c r="AA864" s="258"/>
    </row>
    <row r="865" spans="1:27" ht="14.25" hidden="1" customHeight="1">
      <c r="A865" s="125">
        <v>7.0000000000000007E-2</v>
      </c>
      <c r="B865" s="125">
        <v>0.17</v>
      </c>
      <c r="C865" s="125">
        <v>0.76</v>
      </c>
      <c r="D865" s="258">
        <f t="shared" si="78"/>
        <v>0.29497340428000002</v>
      </c>
      <c r="E865" s="258">
        <f t="shared" si="78"/>
        <v>0.28425893588000001</v>
      </c>
      <c r="F865" s="258">
        <f t="shared" si="66"/>
        <v>0.28425893588000001</v>
      </c>
      <c r="G865" s="258"/>
      <c r="H865" s="258"/>
      <c r="I865" s="258"/>
      <c r="J865" s="258">
        <f t="shared" si="79"/>
        <v>0.30763842600000008</v>
      </c>
      <c r="K865" s="258">
        <f t="shared" si="79"/>
        <v>0.303221087</v>
      </c>
      <c r="L865" s="258">
        <f t="shared" si="67"/>
        <v>0.303221087</v>
      </c>
      <c r="M865" s="258"/>
      <c r="N865" s="258"/>
      <c r="O865" s="258"/>
      <c r="P865" s="258">
        <f t="shared" si="80"/>
        <v>0.33966228119999997</v>
      </c>
      <c r="Q865" s="258">
        <f t="shared" si="80"/>
        <v>0.34651442040000002</v>
      </c>
      <c r="R865" s="258">
        <f t="shared" si="68"/>
        <v>0.33966228119999997</v>
      </c>
      <c r="S865" s="258"/>
      <c r="T865" s="258">
        <f t="shared" si="81"/>
        <v>0.50495604859169607</v>
      </c>
      <c r="U865" s="258">
        <f t="shared" si="81"/>
        <v>0.49430960770077204</v>
      </c>
      <c r="V865" s="258">
        <f t="shared" si="81"/>
        <v>0.50078786386681995</v>
      </c>
      <c r="W865" s="258">
        <f t="shared" si="69"/>
        <v>0.49430960770077204</v>
      </c>
      <c r="X865" s="258"/>
      <c r="Y865" s="258"/>
      <c r="Z865" s="258"/>
      <c r="AA865" s="258"/>
    </row>
    <row r="866" spans="1:27" ht="14.25" hidden="1" customHeight="1">
      <c r="A866" s="125">
        <v>7.0000000000000007E-2</v>
      </c>
      <c r="B866" s="125">
        <v>0.18</v>
      </c>
      <c r="C866" s="125">
        <v>0.75</v>
      </c>
      <c r="D866" s="258">
        <f t="shared" ref="D866:E929" si="82">$A866*B$157+$B866*B$158+$C866*B$159</f>
        <v>0.29484050512000004</v>
      </c>
      <c r="E866" s="258">
        <f t="shared" si="82"/>
        <v>0.28438526588000002</v>
      </c>
      <c r="F866" s="258">
        <f t="shared" si="66"/>
        <v>0.28438526588000002</v>
      </c>
      <c r="G866" s="258"/>
      <c r="H866" s="258"/>
      <c r="I866" s="258"/>
      <c r="J866" s="258">
        <f t="shared" ref="J866:K929" si="83">$A866*H$157+$B866*H$158+$C866*H$159</f>
        <v>0.30750788500000004</v>
      </c>
      <c r="K866" s="258">
        <f t="shared" si="83"/>
        <v>0.30334741700000001</v>
      </c>
      <c r="L866" s="258">
        <f t="shared" si="67"/>
        <v>0.30334741700000001</v>
      </c>
      <c r="M866" s="258"/>
      <c r="N866" s="258"/>
      <c r="O866" s="258"/>
      <c r="P866" s="258">
        <f t="shared" ref="P866:Q929" si="84">$A866*N$157+$B866*N$158+$C866*N$159</f>
        <v>0.33966564999999999</v>
      </c>
      <c r="Q866" s="258">
        <f t="shared" si="84"/>
        <v>0.34651105160000001</v>
      </c>
      <c r="R866" s="258">
        <f t="shared" si="68"/>
        <v>0.33966564999999999</v>
      </c>
      <c r="S866" s="258"/>
      <c r="T866" s="258">
        <f t="shared" ref="T866:V929" si="85">$A866*I$3+$B866*I$4+$C866*I$5</f>
        <v>0.5047861086671841</v>
      </c>
      <c r="U866" s="258">
        <f t="shared" si="85"/>
        <v>0.49439215509157197</v>
      </c>
      <c r="V866" s="258">
        <f t="shared" si="85"/>
        <v>0.50087041866897997</v>
      </c>
      <c r="W866" s="258">
        <f t="shared" si="69"/>
        <v>0.49439215509157197</v>
      </c>
      <c r="X866" s="258"/>
      <c r="Y866" s="258"/>
      <c r="Z866" s="258"/>
      <c r="AA866" s="258"/>
    </row>
    <row r="867" spans="1:27" ht="14.25" hidden="1" customHeight="1">
      <c r="A867" s="125">
        <v>7.0000000000000007E-2</v>
      </c>
      <c r="B867" s="125">
        <v>0.19</v>
      </c>
      <c r="C867" s="125">
        <v>0.74</v>
      </c>
      <c r="D867" s="258">
        <f t="shared" si="82"/>
        <v>0.29470760596000001</v>
      </c>
      <c r="E867" s="258">
        <f t="shared" si="82"/>
        <v>0.28451159587999997</v>
      </c>
      <c r="F867" s="258">
        <f t="shared" si="66"/>
        <v>0.28451159587999997</v>
      </c>
      <c r="G867" s="258"/>
      <c r="H867" s="258"/>
      <c r="I867" s="258"/>
      <c r="J867" s="258">
        <f t="shared" si="83"/>
        <v>0.30737734400000005</v>
      </c>
      <c r="K867" s="258">
        <f t="shared" si="83"/>
        <v>0.30347374700000007</v>
      </c>
      <c r="L867" s="258">
        <f t="shared" si="67"/>
        <v>0.30347374700000007</v>
      </c>
      <c r="M867" s="258"/>
      <c r="N867" s="258"/>
      <c r="O867" s="258"/>
      <c r="P867" s="258">
        <f t="shared" si="84"/>
        <v>0.3396690188</v>
      </c>
      <c r="Q867" s="258">
        <f t="shared" si="84"/>
        <v>0.34650768279999999</v>
      </c>
      <c r="R867" s="258">
        <f t="shared" si="68"/>
        <v>0.3396690188</v>
      </c>
      <c r="S867" s="258"/>
      <c r="T867" s="258">
        <f t="shared" si="85"/>
        <v>0.50461616874267212</v>
      </c>
      <c r="U867" s="258">
        <f t="shared" si="85"/>
        <v>0.49447470248237202</v>
      </c>
      <c r="V867" s="258">
        <f t="shared" si="85"/>
        <v>0.50095297347113998</v>
      </c>
      <c r="W867" s="258">
        <f t="shared" si="69"/>
        <v>0.49447470248237202</v>
      </c>
      <c r="X867" s="258"/>
      <c r="Y867" s="258"/>
      <c r="Z867" s="258"/>
      <c r="AA867" s="258"/>
    </row>
    <row r="868" spans="1:27" ht="14.25" hidden="1" customHeight="1">
      <c r="A868" s="125">
        <v>7.0000000000000007E-2</v>
      </c>
      <c r="B868" s="125">
        <v>0.2</v>
      </c>
      <c r="C868" s="125">
        <v>0.73</v>
      </c>
      <c r="D868" s="258">
        <f t="shared" si="82"/>
        <v>0.29457470680000003</v>
      </c>
      <c r="E868" s="258">
        <f t="shared" si="82"/>
        <v>0.28463792588000003</v>
      </c>
      <c r="F868" s="258">
        <f t="shared" si="66"/>
        <v>0.28463792588000003</v>
      </c>
      <c r="G868" s="258"/>
      <c r="H868" s="258"/>
      <c r="I868" s="258"/>
      <c r="J868" s="258">
        <f t="shared" si="83"/>
        <v>0.30724680300000007</v>
      </c>
      <c r="K868" s="258">
        <f t="shared" si="83"/>
        <v>0.30360007700000002</v>
      </c>
      <c r="L868" s="258">
        <f t="shared" si="67"/>
        <v>0.30360007700000002</v>
      </c>
      <c r="M868" s="258"/>
      <c r="N868" s="258"/>
      <c r="O868" s="258"/>
      <c r="P868" s="258">
        <f t="shared" si="84"/>
        <v>0.33967238759999996</v>
      </c>
      <c r="Q868" s="258">
        <f t="shared" si="84"/>
        <v>0.34650431399999998</v>
      </c>
      <c r="R868" s="258">
        <f t="shared" si="68"/>
        <v>0.33967238759999996</v>
      </c>
      <c r="S868" s="258"/>
      <c r="T868" s="258">
        <f t="shared" si="85"/>
        <v>0.50444622881816004</v>
      </c>
      <c r="U868" s="258">
        <f t="shared" si="85"/>
        <v>0.49455724987317201</v>
      </c>
      <c r="V868" s="258">
        <f t="shared" si="85"/>
        <v>0.5010355282733</v>
      </c>
      <c r="W868" s="258">
        <f t="shared" si="69"/>
        <v>0.49455724987317201</v>
      </c>
      <c r="X868" s="258"/>
      <c r="Y868" s="258"/>
      <c r="Z868" s="258"/>
      <c r="AA868" s="258"/>
    </row>
    <row r="869" spans="1:27" ht="14.25" hidden="1" customHeight="1">
      <c r="A869" s="125">
        <v>7.0000000000000007E-2</v>
      </c>
      <c r="B869" s="125">
        <v>0.21</v>
      </c>
      <c r="C869" s="125">
        <v>0.72</v>
      </c>
      <c r="D869" s="258">
        <f t="shared" si="82"/>
        <v>0.29444180764000005</v>
      </c>
      <c r="E869" s="258">
        <f t="shared" si="82"/>
        <v>0.28476425587999998</v>
      </c>
      <c r="F869" s="258">
        <f t="shared" si="66"/>
        <v>0.28476425587999998</v>
      </c>
      <c r="G869" s="258"/>
      <c r="H869" s="258"/>
      <c r="I869" s="258"/>
      <c r="J869" s="258">
        <f t="shared" si="83"/>
        <v>0.30711626200000008</v>
      </c>
      <c r="K869" s="258">
        <f t="shared" si="83"/>
        <v>0.30372640700000003</v>
      </c>
      <c r="L869" s="258">
        <f t="shared" si="67"/>
        <v>0.30372640700000003</v>
      </c>
      <c r="M869" s="258"/>
      <c r="N869" s="258"/>
      <c r="O869" s="258"/>
      <c r="P869" s="258">
        <f t="shared" si="84"/>
        <v>0.33967575639999997</v>
      </c>
      <c r="Q869" s="258">
        <f t="shared" si="84"/>
        <v>0.34650094520000002</v>
      </c>
      <c r="R869" s="258">
        <f t="shared" si="68"/>
        <v>0.33967575639999997</v>
      </c>
      <c r="S869" s="258"/>
      <c r="T869" s="258">
        <f t="shared" si="85"/>
        <v>0.50427628889364806</v>
      </c>
      <c r="U869" s="258">
        <f t="shared" si="85"/>
        <v>0.494639797263972</v>
      </c>
      <c r="V869" s="258">
        <f t="shared" si="85"/>
        <v>0.50111808307546002</v>
      </c>
      <c r="W869" s="258">
        <f t="shared" si="69"/>
        <v>0.494639797263972</v>
      </c>
      <c r="X869" s="258"/>
      <c r="Y869" s="258"/>
      <c r="Z869" s="258"/>
      <c r="AA869" s="258"/>
    </row>
    <row r="870" spans="1:27" ht="14.25" hidden="1" customHeight="1">
      <c r="A870" s="125">
        <v>7.0000000000000007E-2</v>
      </c>
      <c r="B870" s="125">
        <v>0.22</v>
      </c>
      <c r="C870" s="125">
        <v>0.71</v>
      </c>
      <c r="D870" s="258">
        <f t="shared" si="82"/>
        <v>0.29430890848000002</v>
      </c>
      <c r="E870" s="258">
        <f t="shared" si="82"/>
        <v>0.28489058587999999</v>
      </c>
      <c r="F870" s="258">
        <f t="shared" si="66"/>
        <v>0.28489058587999999</v>
      </c>
      <c r="G870" s="258"/>
      <c r="H870" s="258"/>
      <c r="I870" s="258"/>
      <c r="J870" s="258">
        <f t="shared" si="83"/>
        <v>0.30698572100000004</v>
      </c>
      <c r="K870" s="258">
        <f t="shared" si="83"/>
        <v>0.30385273700000004</v>
      </c>
      <c r="L870" s="258">
        <f t="shared" si="67"/>
        <v>0.30385273700000004</v>
      </c>
      <c r="M870" s="258"/>
      <c r="N870" s="258"/>
      <c r="O870" s="258"/>
      <c r="P870" s="258">
        <f t="shared" si="84"/>
        <v>0.33967912519999999</v>
      </c>
      <c r="Q870" s="258">
        <f t="shared" si="84"/>
        <v>0.34649757640000001</v>
      </c>
      <c r="R870" s="258">
        <f t="shared" si="68"/>
        <v>0.33967912519999999</v>
      </c>
      <c r="S870" s="258"/>
      <c r="T870" s="258">
        <f t="shared" si="85"/>
        <v>0.50410634896913598</v>
      </c>
      <c r="U870" s="258">
        <f t="shared" si="85"/>
        <v>0.49472234465477199</v>
      </c>
      <c r="V870" s="258">
        <f t="shared" si="85"/>
        <v>0.50120063787761993</v>
      </c>
      <c r="W870" s="258">
        <f t="shared" si="69"/>
        <v>0.49472234465477199</v>
      </c>
      <c r="X870" s="258"/>
      <c r="Y870" s="258"/>
      <c r="Z870" s="258"/>
      <c r="AA870" s="258"/>
    </row>
    <row r="871" spans="1:27" ht="14.25" hidden="1" customHeight="1">
      <c r="A871" s="125">
        <v>7.0000000000000007E-2</v>
      </c>
      <c r="B871" s="125">
        <v>0.23</v>
      </c>
      <c r="C871" s="125">
        <v>0.7</v>
      </c>
      <c r="D871" s="258">
        <f t="shared" si="82"/>
        <v>0.29417600931999999</v>
      </c>
      <c r="E871" s="258">
        <f t="shared" si="82"/>
        <v>0.28501691588</v>
      </c>
      <c r="F871" s="258">
        <f t="shared" si="66"/>
        <v>0.28501691588</v>
      </c>
      <c r="G871" s="258"/>
      <c r="H871" s="258"/>
      <c r="I871" s="258"/>
      <c r="J871" s="258">
        <f t="shared" si="83"/>
        <v>0.30685518000000006</v>
      </c>
      <c r="K871" s="258">
        <f t="shared" si="83"/>
        <v>0.30397906699999999</v>
      </c>
      <c r="L871" s="258">
        <f t="shared" si="67"/>
        <v>0.30397906699999999</v>
      </c>
      <c r="M871" s="258"/>
      <c r="N871" s="258"/>
      <c r="O871" s="258"/>
      <c r="P871" s="258">
        <f t="shared" si="84"/>
        <v>0.33968249399999995</v>
      </c>
      <c r="Q871" s="258">
        <f t="shared" si="84"/>
        <v>0.34649420759999999</v>
      </c>
      <c r="R871" s="258">
        <f t="shared" si="68"/>
        <v>0.33968249399999995</v>
      </c>
      <c r="S871" s="258"/>
      <c r="T871" s="258">
        <f t="shared" si="85"/>
        <v>0.50393640904462411</v>
      </c>
      <c r="U871" s="258">
        <f t="shared" si="85"/>
        <v>0.49480489204557204</v>
      </c>
      <c r="V871" s="258">
        <f t="shared" si="85"/>
        <v>0.50128319267977994</v>
      </c>
      <c r="W871" s="258">
        <f t="shared" si="69"/>
        <v>0.49480489204557204</v>
      </c>
      <c r="X871" s="258"/>
      <c r="Y871" s="258"/>
      <c r="Z871" s="258"/>
      <c r="AA871" s="258"/>
    </row>
    <row r="872" spans="1:27" ht="14.25" hidden="1" customHeight="1">
      <c r="A872" s="125">
        <v>7.0000000000000007E-2</v>
      </c>
      <c r="B872" s="125">
        <v>0.24</v>
      </c>
      <c r="C872" s="125">
        <v>0.69</v>
      </c>
      <c r="D872" s="258">
        <f t="shared" si="82"/>
        <v>0.29404311016000001</v>
      </c>
      <c r="E872" s="258">
        <f t="shared" si="82"/>
        <v>0.28514324587999995</v>
      </c>
      <c r="F872" s="258">
        <f t="shared" si="66"/>
        <v>0.28514324587999995</v>
      </c>
      <c r="G872" s="258"/>
      <c r="H872" s="258"/>
      <c r="I872" s="258"/>
      <c r="J872" s="258">
        <f t="shared" si="83"/>
        <v>0.30672463900000002</v>
      </c>
      <c r="K872" s="258">
        <f t="shared" si="83"/>
        <v>0.30410539700000006</v>
      </c>
      <c r="L872" s="258">
        <f t="shared" si="67"/>
        <v>0.30410539700000006</v>
      </c>
      <c r="M872" s="258"/>
      <c r="N872" s="258"/>
      <c r="O872" s="258"/>
      <c r="P872" s="258">
        <f t="shared" si="84"/>
        <v>0.33968586280000002</v>
      </c>
      <c r="Q872" s="258">
        <f t="shared" si="84"/>
        <v>0.34649083879999998</v>
      </c>
      <c r="R872" s="258">
        <f t="shared" si="68"/>
        <v>0.33968586280000002</v>
      </c>
      <c r="S872" s="258"/>
      <c r="T872" s="258">
        <f t="shared" si="85"/>
        <v>0.50376646912011203</v>
      </c>
      <c r="U872" s="258">
        <f t="shared" si="85"/>
        <v>0.49488743943637198</v>
      </c>
      <c r="V872" s="258">
        <f t="shared" si="85"/>
        <v>0.50136574748193996</v>
      </c>
      <c r="W872" s="258">
        <f t="shared" si="69"/>
        <v>0.49488743943637198</v>
      </c>
      <c r="X872" s="258"/>
      <c r="Y872" s="258"/>
      <c r="Z872" s="258"/>
      <c r="AA872" s="258"/>
    </row>
    <row r="873" spans="1:27" ht="14.25" hidden="1" customHeight="1">
      <c r="A873" s="125">
        <v>7.0000000000000007E-2</v>
      </c>
      <c r="B873" s="125">
        <v>0.25</v>
      </c>
      <c r="C873" s="125">
        <v>0.68</v>
      </c>
      <c r="D873" s="258">
        <f t="shared" si="82"/>
        <v>0.29391021100000003</v>
      </c>
      <c r="E873" s="258">
        <f t="shared" si="82"/>
        <v>0.28526957588000001</v>
      </c>
      <c r="F873" s="258">
        <f t="shared" si="66"/>
        <v>0.28526957588000001</v>
      </c>
      <c r="G873" s="258"/>
      <c r="H873" s="258"/>
      <c r="I873" s="258"/>
      <c r="J873" s="258">
        <f t="shared" si="83"/>
        <v>0.30659409800000009</v>
      </c>
      <c r="K873" s="258">
        <f t="shared" si="83"/>
        <v>0.30423172700000001</v>
      </c>
      <c r="L873" s="258">
        <f t="shared" si="67"/>
        <v>0.30423172700000001</v>
      </c>
      <c r="M873" s="258"/>
      <c r="N873" s="258"/>
      <c r="O873" s="258"/>
      <c r="P873" s="258">
        <f t="shared" si="84"/>
        <v>0.33968923159999997</v>
      </c>
      <c r="Q873" s="258">
        <f t="shared" si="84"/>
        <v>0.34648747000000002</v>
      </c>
      <c r="R873" s="258">
        <f t="shared" si="68"/>
        <v>0.33968923159999997</v>
      </c>
      <c r="S873" s="258"/>
      <c r="T873" s="258">
        <f t="shared" si="85"/>
        <v>0.50359652919560016</v>
      </c>
      <c r="U873" s="258">
        <f t="shared" si="85"/>
        <v>0.49496998682717208</v>
      </c>
      <c r="V873" s="258">
        <f t="shared" si="85"/>
        <v>0.50144830228409998</v>
      </c>
      <c r="W873" s="258">
        <f t="shared" si="69"/>
        <v>0.49496998682717208</v>
      </c>
      <c r="X873" s="258"/>
      <c r="Y873" s="258"/>
      <c r="Z873" s="258"/>
      <c r="AA873" s="258"/>
    </row>
    <row r="874" spans="1:27" ht="14.25" hidden="1" customHeight="1">
      <c r="A874" s="125">
        <v>7.0000000000000007E-2</v>
      </c>
      <c r="B874" s="125">
        <v>0.26</v>
      </c>
      <c r="C874" s="125">
        <v>0.67</v>
      </c>
      <c r="D874" s="258">
        <f t="shared" si="82"/>
        <v>0.29377731184</v>
      </c>
      <c r="E874" s="258">
        <f t="shared" si="82"/>
        <v>0.28539590588000002</v>
      </c>
      <c r="F874" s="258">
        <f t="shared" si="66"/>
        <v>0.28539590588000002</v>
      </c>
      <c r="G874" s="258"/>
      <c r="H874" s="258"/>
      <c r="I874" s="258"/>
      <c r="J874" s="258">
        <f t="shared" si="83"/>
        <v>0.30646355700000005</v>
      </c>
      <c r="K874" s="258">
        <f t="shared" si="83"/>
        <v>0.30435805700000007</v>
      </c>
      <c r="L874" s="258">
        <f t="shared" si="67"/>
        <v>0.30435805700000007</v>
      </c>
      <c r="M874" s="258"/>
      <c r="N874" s="258"/>
      <c r="O874" s="258"/>
      <c r="P874" s="258">
        <f t="shared" si="84"/>
        <v>0.33969260040000004</v>
      </c>
      <c r="Q874" s="258">
        <f t="shared" si="84"/>
        <v>0.34648410120000006</v>
      </c>
      <c r="R874" s="258">
        <f t="shared" si="68"/>
        <v>0.33969260040000004</v>
      </c>
      <c r="S874" s="258"/>
      <c r="T874" s="258">
        <f t="shared" si="85"/>
        <v>0.50342658927108808</v>
      </c>
      <c r="U874" s="258">
        <f t="shared" si="85"/>
        <v>0.49505253421797202</v>
      </c>
      <c r="V874" s="258">
        <f t="shared" si="85"/>
        <v>0.50153085708626</v>
      </c>
      <c r="W874" s="258">
        <f t="shared" si="69"/>
        <v>0.49505253421797202</v>
      </c>
      <c r="X874" s="258"/>
      <c r="Y874" s="258"/>
      <c r="Z874" s="258"/>
      <c r="AA874" s="258"/>
    </row>
    <row r="875" spans="1:27" ht="14.25" hidden="1" customHeight="1">
      <c r="A875" s="125">
        <v>7.0000000000000007E-2</v>
      </c>
      <c r="B875" s="125">
        <v>0.27</v>
      </c>
      <c r="C875" s="125">
        <v>0.66</v>
      </c>
      <c r="D875" s="258">
        <f t="shared" si="82"/>
        <v>0.29364441268000002</v>
      </c>
      <c r="E875" s="258">
        <f t="shared" si="82"/>
        <v>0.28552223588000003</v>
      </c>
      <c r="F875" s="258">
        <f t="shared" si="66"/>
        <v>0.28552223588000003</v>
      </c>
      <c r="G875" s="258"/>
      <c r="H875" s="258"/>
      <c r="I875" s="258"/>
      <c r="J875" s="258">
        <f t="shared" si="83"/>
        <v>0.30633301600000007</v>
      </c>
      <c r="K875" s="258">
        <f t="shared" si="83"/>
        <v>0.30448438700000002</v>
      </c>
      <c r="L875" s="258">
        <f t="shared" si="67"/>
        <v>0.30448438700000002</v>
      </c>
      <c r="M875" s="258"/>
      <c r="N875" s="258"/>
      <c r="O875" s="258"/>
      <c r="P875" s="258">
        <f t="shared" si="84"/>
        <v>0.3396959692</v>
      </c>
      <c r="Q875" s="258">
        <f t="shared" si="84"/>
        <v>0.34648073239999999</v>
      </c>
      <c r="R875" s="258">
        <f t="shared" si="68"/>
        <v>0.3396959692</v>
      </c>
      <c r="S875" s="258"/>
      <c r="T875" s="258">
        <f t="shared" si="85"/>
        <v>0.5032566493465761</v>
      </c>
      <c r="U875" s="258">
        <f t="shared" si="85"/>
        <v>0.49513508160877207</v>
      </c>
      <c r="V875" s="258">
        <f t="shared" si="85"/>
        <v>0.50161341188842001</v>
      </c>
      <c r="W875" s="258">
        <f t="shared" si="69"/>
        <v>0.49513508160877207</v>
      </c>
      <c r="X875" s="258"/>
      <c r="Y875" s="258"/>
      <c r="Z875" s="258"/>
      <c r="AA875" s="258"/>
    </row>
    <row r="876" spans="1:27" ht="14.25" hidden="1" customHeight="1">
      <c r="A876" s="125">
        <v>7.0000000000000007E-2</v>
      </c>
      <c r="B876" s="125">
        <v>0.28000000000000003</v>
      </c>
      <c r="C876" s="125">
        <v>0.65</v>
      </c>
      <c r="D876" s="258">
        <f t="shared" si="82"/>
        <v>0.29351151352000004</v>
      </c>
      <c r="E876" s="258">
        <f t="shared" si="82"/>
        <v>0.28564856587999998</v>
      </c>
      <c r="F876" s="258">
        <f t="shared" si="66"/>
        <v>0.28564856587999998</v>
      </c>
      <c r="G876" s="258"/>
      <c r="H876" s="258"/>
      <c r="I876" s="258"/>
      <c r="J876" s="258">
        <f t="shared" si="83"/>
        <v>0.30620247500000009</v>
      </c>
      <c r="K876" s="258">
        <f t="shared" si="83"/>
        <v>0.30461071700000003</v>
      </c>
      <c r="L876" s="258">
        <f t="shared" si="67"/>
        <v>0.30461071700000003</v>
      </c>
      <c r="M876" s="258"/>
      <c r="N876" s="258"/>
      <c r="O876" s="258"/>
      <c r="P876" s="258">
        <f t="shared" si="84"/>
        <v>0.33969933800000002</v>
      </c>
      <c r="Q876" s="258">
        <f t="shared" si="84"/>
        <v>0.34647736360000003</v>
      </c>
      <c r="R876" s="258">
        <f t="shared" si="68"/>
        <v>0.33969933800000002</v>
      </c>
      <c r="S876" s="258"/>
      <c r="T876" s="258">
        <f t="shared" si="85"/>
        <v>0.50308670942206413</v>
      </c>
      <c r="U876" s="258">
        <f t="shared" si="85"/>
        <v>0.49521762899957206</v>
      </c>
      <c r="V876" s="258">
        <f t="shared" si="85"/>
        <v>0.50169596669058003</v>
      </c>
      <c r="W876" s="258">
        <f t="shared" si="69"/>
        <v>0.49521762899957206</v>
      </c>
      <c r="X876" s="258"/>
      <c r="Y876" s="258"/>
      <c r="Z876" s="258"/>
      <c r="AA876" s="258"/>
    </row>
    <row r="877" spans="1:27" ht="14.25" hidden="1" customHeight="1">
      <c r="A877" s="125">
        <v>7.0000000000000007E-2</v>
      </c>
      <c r="B877" s="125">
        <v>0.28999999999999998</v>
      </c>
      <c r="C877" s="125">
        <v>0.64</v>
      </c>
      <c r="D877" s="258">
        <f t="shared" si="82"/>
        <v>0.29337861436000001</v>
      </c>
      <c r="E877" s="258">
        <f t="shared" si="82"/>
        <v>0.28577489587999999</v>
      </c>
      <c r="F877" s="258">
        <f t="shared" si="66"/>
        <v>0.28577489587999999</v>
      </c>
      <c r="G877" s="258"/>
      <c r="H877" s="258"/>
      <c r="I877" s="258"/>
      <c r="J877" s="258">
        <f t="shared" si="83"/>
        <v>0.30607193400000005</v>
      </c>
      <c r="K877" s="258">
        <f t="shared" si="83"/>
        <v>0.30473704700000004</v>
      </c>
      <c r="L877" s="258">
        <f t="shared" si="67"/>
        <v>0.30473704700000004</v>
      </c>
      <c r="M877" s="258"/>
      <c r="N877" s="258"/>
      <c r="O877" s="258"/>
      <c r="P877" s="258">
        <f t="shared" si="84"/>
        <v>0.33970270679999998</v>
      </c>
      <c r="Q877" s="258">
        <f t="shared" si="84"/>
        <v>0.34647399479999996</v>
      </c>
      <c r="R877" s="258">
        <f t="shared" si="68"/>
        <v>0.33970270679999998</v>
      </c>
      <c r="S877" s="258"/>
      <c r="T877" s="258">
        <f t="shared" si="85"/>
        <v>0.50291676949755204</v>
      </c>
      <c r="U877" s="258">
        <f t="shared" si="85"/>
        <v>0.49530017639037205</v>
      </c>
      <c r="V877" s="258">
        <f t="shared" si="85"/>
        <v>0.50177852149273994</v>
      </c>
      <c r="W877" s="258">
        <f t="shared" si="69"/>
        <v>0.49530017639037205</v>
      </c>
      <c r="X877" s="258"/>
      <c r="Y877" s="258"/>
      <c r="Z877" s="258"/>
      <c r="AA877" s="258"/>
    </row>
    <row r="878" spans="1:27" ht="14.25" hidden="1" customHeight="1">
      <c r="A878" s="125">
        <v>7.0000000000000007E-2</v>
      </c>
      <c r="B878" s="125">
        <v>0.3</v>
      </c>
      <c r="C878" s="125">
        <v>0.63</v>
      </c>
      <c r="D878" s="258">
        <f t="shared" si="82"/>
        <v>0.29324571520000003</v>
      </c>
      <c r="E878" s="258">
        <f t="shared" si="82"/>
        <v>0.28590122588</v>
      </c>
      <c r="F878" s="258">
        <f t="shared" si="66"/>
        <v>0.28590122588</v>
      </c>
      <c r="G878" s="258"/>
      <c r="H878" s="258"/>
      <c r="I878" s="258"/>
      <c r="J878" s="258">
        <f t="shared" si="83"/>
        <v>0.30594139300000006</v>
      </c>
      <c r="K878" s="258">
        <f t="shared" si="83"/>
        <v>0.30486337699999999</v>
      </c>
      <c r="L878" s="258">
        <f t="shared" si="67"/>
        <v>0.30486337699999999</v>
      </c>
      <c r="M878" s="258"/>
      <c r="N878" s="258"/>
      <c r="O878" s="258"/>
      <c r="P878" s="258">
        <f t="shared" si="84"/>
        <v>0.33970607559999999</v>
      </c>
      <c r="Q878" s="258">
        <f t="shared" si="84"/>
        <v>0.346470626</v>
      </c>
      <c r="R878" s="258">
        <f t="shared" si="68"/>
        <v>0.33970607559999999</v>
      </c>
      <c r="S878" s="258"/>
      <c r="T878" s="258">
        <f t="shared" si="85"/>
        <v>0.50274682957304007</v>
      </c>
      <c r="U878" s="258">
        <f t="shared" si="85"/>
        <v>0.49538272378117204</v>
      </c>
      <c r="V878" s="258">
        <f t="shared" si="85"/>
        <v>0.50186107629489995</v>
      </c>
      <c r="W878" s="258">
        <f t="shared" si="69"/>
        <v>0.49538272378117204</v>
      </c>
      <c r="X878" s="258"/>
      <c r="Y878" s="258"/>
      <c r="Z878" s="258"/>
      <c r="AA878" s="258"/>
    </row>
    <row r="879" spans="1:27" ht="14.25" hidden="1" customHeight="1">
      <c r="A879" s="125">
        <v>7.0000000000000007E-2</v>
      </c>
      <c r="B879" s="125">
        <v>0.31</v>
      </c>
      <c r="C879" s="125">
        <v>0.62</v>
      </c>
      <c r="D879" s="258">
        <f t="shared" si="82"/>
        <v>0.29311281604000006</v>
      </c>
      <c r="E879" s="258">
        <f t="shared" si="82"/>
        <v>0.28602755588000001</v>
      </c>
      <c r="F879" s="258">
        <f t="shared" si="66"/>
        <v>0.28602755588000001</v>
      </c>
      <c r="G879" s="258"/>
      <c r="H879" s="258"/>
      <c r="I879" s="258"/>
      <c r="J879" s="258">
        <f t="shared" si="83"/>
        <v>0.30581085200000008</v>
      </c>
      <c r="K879" s="258">
        <f t="shared" si="83"/>
        <v>0.30498970700000005</v>
      </c>
      <c r="L879" s="258">
        <f t="shared" si="67"/>
        <v>0.30498970700000005</v>
      </c>
      <c r="M879" s="258"/>
      <c r="N879" s="258"/>
      <c r="O879" s="258"/>
      <c r="P879" s="258">
        <f t="shared" si="84"/>
        <v>0.3397094444</v>
      </c>
      <c r="Q879" s="258">
        <f t="shared" si="84"/>
        <v>0.34646725720000005</v>
      </c>
      <c r="R879" s="258">
        <f t="shared" si="68"/>
        <v>0.3397094444</v>
      </c>
      <c r="S879" s="258"/>
      <c r="T879" s="258">
        <f t="shared" si="85"/>
        <v>0.50257688964852809</v>
      </c>
      <c r="U879" s="258">
        <f t="shared" si="85"/>
        <v>0.49546527117197198</v>
      </c>
      <c r="V879" s="258">
        <f t="shared" si="85"/>
        <v>0.50194363109705997</v>
      </c>
      <c r="W879" s="258">
        <f t="shared" si="69"/>
        <v>0.49546527117197198</v>
      </c>
      <c r="X879" s="258"/>
      <c r="Y879" s="258"/>
      <c r="Z879" s="258"/>
      <c r="AA879" s="258"/>
    </row>
    <row r="880" spans="1:27" ht="14.25" hidden="1" customHeight="1">
      <c r="A880" s="125">
        <v>7.0000000000000007E-2</v>
      </c>
      <c r="B880" s="125">
        <v>0.32</v>
      </c>
      <c r="C880" s="125">
        <v>0.61</v>
      </c>
      <c r="D880" s="258">
        <f t="shared" si="82"/>
        <v>0.29297991688000002</v>
      </c>
      <c r="E880" s="258">
        <f t="shared" si="82"/>
        <v>0.28615388588000001</v>
      </c>
      <c r="F880" s="258">
        <f t="shared" si="66"/>
        <v>0.28615388588000001</v>
      </c>
      <c r="G880" s="258"/>
      <c r="H880" s="258"/>
      <c r="I880" s="258"/>
      <c r="J880" s="258">
        <f t="shared" si="83"/>
        <v>0.30568031100000004</v>
      </c>
      <c r="K880" s="258">
        <f t="shared" si="83"/>
        <v>0.30511603700000001</v>
      </c>
      <c r="L880" s="258">
        <f t="shared" si="67"/>
        <v>0.30511603700000001</v>
      </c>
      <c r="M880" s="258"/>
      <c r="N880" s="258"/>
      <c r="O880" s="258"/>
      <c r="P880" s="258">
        <f t="shared" si="84"/>
        <v>0.33971281320000002</v>
      </c>
      <c r="Q880" s="258">
        <f t="shared" si="84"/>
        <v>0.34646388840000003</v>
      </c>
      <c r="R880" s="258">
        <f t="shared" si="68"/>
        <v>0.33971281320000002</v>
      </c>
      <c r="S880" s="258"/>
      <c r="T880" s="258">
        <f t="shared" si="85"/>
        <v>0.50240694972401601</v>
      </c>
      <c r="U880" s="258">
        <f t="shared" si="85"/>
        <v>0.49554781856277202</v>
      </c>
      <c r="V880" s="258">
        <f t="shared" si="85"/>
        <v>0.50202618589921999</v>
      </c>
      <c r="W880" s="258">
        <f t="shared" si="69"/>
        <v>0.49554781856277202</v>
      </c>
      <c r="X880" s="258"/>
      <c r="Y880" s="258"/>
      <c r="Z880" s="258"/>
      <c r="AA880" s="258"/>
    </row>
    <row r="881" spans="1:27" ht="14.25" hidden="1" customHeight="1">
      <c r="A881" s="125">
        <v>7.0000000000000007E-2</v>
      </c>
      <c r="B881" s="125">
        <v>0.33</v>
      </c>
      <c r="C881" s="125">
        <v>0.6</v>
      </c>
      <c r="D881" s="258">
        <f t="shared" si="82"/>
        <v>0.29284701771999999</v>
      </c>
      <c r="E881" s="258">
        <f t="shared" si="82"/>
        <v>0.28628021587999997</v>
      </c>
      <c r="F881" s="258">
        <f t="shared" si="66"/>
        <v>0.28628021587999997</v>
      </c>
      <c r="G881" s="258"/>
      <c r="H881" s="258"/>
      <c r="I881" s="258"/>
      <c r="J881" s="258">
        <f t="shared" si="83"/>
        <v>0.30554977000000005</v>
      </c>
      <c r="K881" s="258">
        <f t="shared" si="83"/>
        <v>0.30524236700000001</v>
      </c>
      <c r="L881" s="258">
        <f t="shared" si="67"/>
        <v>0.30524236700000001</v>
      </c>
      <c r="M881" s="258"/>
      <c r="N881" s="258"/>
      <c r="O881" s="258"/>
      <c r="P881" s="258">
        <f t="shared" si="84"/>
        <v>0.33971618199999998</v>
      </c>
      <c r="Q881" s="258">
        <f t="shared" si="84"/>
        <v>0.34646051960000002</v>
      </c>
      <c r="R881" s="258">
        <f t="shared" si="68"/>
        <v>0.33971618199999998</v>
      </c>
      <c r="S881" s="258"/>
      <c r="T881" s="258">
        <f t="shared" si="85"/>
        <v>0.50223700979950403</v>
      </c>
      <c r="U881" s="258">
        <f t="shared" si="85"/>
        <v>0.49563036595357202</v>
      </c>
      <c r="V881" s="258">
        <f t="shared" si="85"/>
        <v>0.50210874070138001</v>
      </c>
      <c r="W881" s="258">
        <f t="shared" si="69"/>
        <v>0.49563036595357202</v>
      </c>
      <c r="X881" s="258"/>
      <c r="Y881" s="258"/>
      <c r="Z881" s="258"/>
      <c r="AA881" s="258"/>
    </row>
    <row r="882" spans="1:27" ht="14.25" hidden="1" customHeight="1">
      <c r="A882" s="125">
        <v>7.0000000000000007E-2</v>
      </c>
      <c r="B882" s="125">
        <v>0.34</v>
      </c>
      <c r="C882" s="125">
        <v>0.59</v>
      </c>
      <c r="D882" s="258">
        <f t="shared" si="82"/>
        <v>0.29271411856000001</v>
      </c>
      <c r="E882" s="258">
        <f t="shared" si="82"/>
        <v>0.28640654587999997</v>
      </c>
      <c r="F882" s="258">
        <f t="shared" si="66"/>
        <v>0.28640654587999997</v>
      </c>
      <c r="G882" s="258"/>
      <c r="H882" s="258"/>
      <c r="I882" s="258"/>
      <c r="J882" s="258">
        <f t="shared" si="83"/>
        <v>0.30541922900000007</v>
      </c>
      <c r="K882" s="258">
        <f t="shared" si="83"/>
        <v>0.30536869700000002</v>
      </c>
      <c r="L882" s="258">
        <f t="shared" si="67"/>
        <v>0.30536869700000002</v>
      </c>
      <c r="M882" s="258"/>
      <c r="N882" s="258"/>
      <c r="O882" s="258"/>
      <c r="P882" s="258">
        <f t="shared" si="84"/>
        <v>0.33971955079999999</v>
      </c>
      <c r="Q882" s="258">
        <f t="shared" si="84"/>
        <v>0.34645715080000006</v>
      </c>
      <c r="R882" s="258">
        <f t="shared" si="68"/>
        <v>0.33971955079999999</v>
      </c>
      <c r="S882" s="258"/>
      <c r="T882" s="258">
        <f t="shared" si="85"/>
        <v>0.50206706987499206</v>
      </c>
      <c r="U882" s="258">
        <f t="shared" si="85"/>
        <v>0.49571291334437201</v>
      </c>
      <c r="V882" s="258">
        <f t="shared" si="85"/>
        <v>0.50219129550354003</v>
      </c>
      <c r="W882" s="258">
        <f t="shared" si="69"/>
        <v>0.49571291334437201</v>
      </c>
      <c r="X882" s="258"/>
      <c r="Y882" s="258"/>
      <c r="Z882" s="258"/>
      <c r="AA882" s="258"/>
    </row>
    <row r="883" spans="1:27" ht="14.25" hidden="1" customHeight="1">
      <c r="A883" s="125">
        <v>7.0000000000000007E-2</v>
      </c>
      <c r="B883" s="125">
        <v>0.35</v>
      </c>
      <c r="C883" s="125">
        <v>0.57999999999999996</v>
      </c>
      <c r="D883" s="258">
        <f t="shared" si="82"/>
        <v>0.29258121940000004</v>
      </c>
      <c r="E883" s="258">
        <f t="shared" si="82"/>
        <v>0.28653287587999998</v>
      </c>
      <c r="F883" s="258">
        <f t="shared" si="66"/>
        <v>0.28653287587999998</v>
      </c>
      <c r="G883" s="258"/>
      <c r="H883" s="258"/>
      <c r="I883" s="258"/>
      <c r="J883" s="258">
        <f t="shared" si="83"/>
        <v>0.30528868800000003</v>
      </c>
      <c r="K883" s="258">
        <f t="shared" si="83"/>
        <v>0.30549502699999997</v>
      </c>
      <c r="L883" s="258">
        <f t="shared" si="67"/>
        <v>0.30528868800000003</v>
      </c>
      <c r="M883" s="258"/>
      <c r="N883" s="258"/>
      <c r="O883" s="258"/>
      <c r="P883" s="258">
        <f t="shared" si="84"/>
        <v>0.33972291960000001</v>
      </c>
      <c r="Q883" s="258">
        <f t="shared" si="84"/>
        <v>0.34645378199999999</v>
      </c>
      <c r="R883" s="258">
        <f t="shared" si="68"/>
        <v>0.33972291960000001</v>
      </c>
      <c r="S883" s="258"/>
      <c r="T883" s="258">
        <f t="shared" si="85"/>
        <v>0.50189712995047997</v>
      </c>
      <c r="U883" s="258">
        <f t="shared" si="85"/>
        <v>0.495795460735172</v>
      </c>
      <c r="V883" s="258">
        <f t="shared" si="85"/>
        <v>0.50227385030569993</v>
      </c>
      <c r="W883" s="258">
        <f t="shared" si="69"/>
        <v>0.495795460735172</v>
      </c>
      <c r="X883" s="258"/>
      <c r="Y883" s="258"/>
      <c r="Z883" s="258"/>
      <c r="AA883" s="258"/>
    </row>
    <row r="884" spans="1:27" ht="14.25" hidden="1" customHeight="1">
      <c r="A884" s="125">
        <v>7.0000000000000007E-2</v>
      </c>
      <c r="B884" s="125">
        <v>0.36</v>
      </c>
      <c r="C884" s="125">
        <v>0.56999999999999995</v>
      </c>
      <c r="D884" s="258">
        <f t="shared" si="82"/>
        <v>0.29244832024</v>
      </c>
      <c r="E884" s="258">
        <f t="shared" si="82"/>
        <v>0.28665920587999993</v>
      </c>
      <c r="F884" s="258">
        <f t="shared" si="66"/>
        <v>0.28665920587999993</v>
      </c>
      <c r="G884" s="258"/>
      <c r="H884" s="258"/>
      <c r="I884" s="258"/>
      <c r="J884" s="258">
        <f t="shared" si="83"/>
        <v>0.30515814700000005</v>
      </c>
      <c r="K884" s="258">
        <f t="shared" si="83"/>
        <v>0.30562135700000004</v>
      </c>
      <c r="L884" s="258">
        <f t="shared" si="67"/>
        <v>0.30515814700000005</v>
      </c>
      <c r="M884" s="258"/>
      <c r="N884" s="258"/>
      <c r="O884" s="258"/>
      <c r="P884" s="258">
        <f t="shared" si="84"/>
        <v>0.33972628839999996</v>
      </c>
      <c r="Q884" s="258">
        <f t="shared" si="84"/>
        <v>0.34645041319999997</v>
      </c>
      <c r="R884" s="258">
        <f t="shared" si="68"/>
        <v>0.33972628839999996</v>
      </c>
      <c r="S884" s="258"/>
      <c r="T884" s="258">
        <f t="shared" si="85"/>
        <v>0.501727190025968</v>
      </c>
      <c r="U884" s="258">
        <f t="shared" si="85"/>
        <v>0.49587800812597199</v>
      </c>
      <c r="V884" s="258">
        <f t="shared" si="85"/>
        <v>0.50235640510785995</v>
      </c>
      <c r="W884" s="258">
        <f t="shared" si="69"/>
        <v>0.49587800812597199</v>
      </c>
      <c r="X884" s="258"/>
      <c r="Y884" s="258"/>
      <c r="Z884" s="258"/>
      <c r="AA884" s="258"/>
    </row>
    <row r="885" spans="1:27" ht="14.25" hidden="1" customHeight="1">
      <c r="A885" s="125">
        <v>7.0000000000000007E-2</v>
      </c>
      <c r="B885" s="125">
        <v>0.37</v>
      </c>
      <c r="C885" s="125">
        <v>0.56000000000000005</v>
      </c>
      <c r="D885" s="258">
        <f t="shared" si="82"/>
        <v>0.29231542108000003</v>
      </c>
      <c r="E885" s="258">
        <f t="shared" si="82"/>
        <v>0.28678553588</v>
      </c>
      <c r="F885" s="258">
        <f t="shared" si="66"/>
        <v>0.28678553588</v>
      </c>
      <c r="G885" s="258"/>
      <c r="H885" s="258"/>
      <c r="I885" s="258"/>
      <c r="J885" s="258">
        <f t="shared" si="83"/>
        <v>0.30502760600000006</v>
      </c>
      <c r="K885" s="258">
        <f t="shared" si="83"/>
        <v>0.30574768699999999</v>
      </c>
      <c r="L885" s="258">
        <f t="shared" si="67"/>
        <v>0.30502760600000006</v>
      </c>
      <c r="M885" s="258"/>
      <c r="N885" s="258"/>
      <c r="O885" s="258"/>
      <c r="P885" s="258">
        <f t="shared" si="84"/>
        <v>0.33972965720000003</v>
      </c>
      <c r="Q885" s="258">
        <f t="shared" si="84"/>
        <v>0.34644704440000001</v>
      </c>
      <c r="R885" s="258">
        <f t="shared" si="68"/>
        <v>0.33972965720000003</v>
      </c>
      <c r="S885" s="258"/>
      <c r="T885" s="258">
        <f t="shared" si="85"/>
        <v>0.50155725010145602</v>
      </c>
      <c r="U885" s="258">
        <f t="shared" si="85"/>
        <v>0.49596055551677204</v>
      </c>
      <c r="V885" s="258">
        <f t="shared" si="85"/>
        <v>0.50243895991001997</v>
      </c>
      <c r="W885" s="258">
        <f t="shared" si="69"/>
        <v>0.49596055551677204</v>
      </c>
      <c r="X885" s="258"/>
      <c r="Y885" s="258"/>
      <c r="Z885" s="258"/>
      <c r="AA885" s="258"/>
    </row>
    <row r="886" spans="1:27" ht="14.25" hidden="1" customHeight="1">
      <c r="A886" s="125">
        <v>7.0000000000000007E-2</v>
      </c>
      <c r="B886" s="125">
        <v>0.38</v>
      </c>
      <c r="C886" s="125">
        <v>0.55000000000000004</v>
      </c>
      <c r="D886" s="258">
        <f t="shared" si="82"/>
        <v>0.29218252192000005</v>
      </c>
      <c r="E886" s="258">
        <f t="shared" si="82"/>
        <v>0.28691186588000001</v>
      </c>
      <c r="F886" s="258">
        <f t="shared" si="66"/>
        <v>0.28691186588000001</v>
      </c>
      <c r="G886" s="258"/>
      <c r="H886" s="258"/>
      <c r="I886" s="258"/>
      <c r="J886" s="258">
        <f t="shared" si="83"/>
        <v>0.30489706500000002</v>
      </c>
      <c r="K886" s="258">
        <f t="shared" si="83"/>
        <v>0.30587401700000005</v>
      </c>
      <c r="L886" s="258">
        <f t="shared" si="67"/>
        <v>0.30489706500000002</v>
      </c>
      <c r="M886" s="258"/>
      <c r="N886" s="258"/>
      <c r="O886" s="258"/>
      <c r="P886" s="258">
        <f t="shared" si="84"/>
        <v>0.33973302599999999</v>
      </c>
      <c r="Q886" s="258">
        <f t="shared" si="84"/>
        <v>0.3464436756</v>
      </c>
      <c r="R886" s="258">
        <f t="shared" si="68"/>
        <v>0.33973302599999999</v>
      </c>
      <c r="S886" s="258"/>
      <c r="T886" s="258">
        <f t="shared" si="85"/>
        <v>0.50138731017694405</v>
      </c>
      <c r="U886" s="258">
        <f t="shared" si="85"/>
        <v>0.49604310290757209</v>
      </c>
      <c r="V886" s="258">
        <f t="shared" si="85"/>
        <v>0.50252151471217998</v>
      </c>
      <c r="W886" s="258">
        <f t="shared" si="69"/>
        <v>0.49604310290757209</v>
      </c>
      <c r="X886" s="258"/>
      <c r="Y886" s="258"/>
      <c r="Z886" s="258"/>
      <c r="AA886" s="258"/>
    </row>
    <row r="887" spans="1:27" ht="14.25" hidden="1" customHeight="1">
      <c r="A887" s="125">
        <v>7.0000000000000007E-2</v>
      </c>
      <c r="B887" s="125">
        <v>0.39</v>
      </c>
      <c r="C887" s="125">
        <v>0.54</v>
      </c>
      <c r="D887" s="258">
        <f t="shared" si="82"/>
        <v>0.29204962276000002</v>
      </c>
      <c r="E887" s="258">
        <f t="shared" si="82"/>
        <v>0.28703819588000001</v>
      </c>
      <c r="F887" s="258">
        <f t="shared" si="66"/>
        <v>0.28703819588000001</v>
      </c>
      <c r="G887" s="258"/>
      <c r="H887" s="258"/>
      <c r="I887" s="258"/>
      <c r="J887" s="258">
        <f t="shared" si="83"/>
        <v>0.30476652400000004</v>
      </c>
      <c r="K887" s="258">
        <f t="shared" si="83"/>
        <v>0.30600034700000001</v>
      </c>
      <c r="L887" s="258">
        <f t="shared" si="67"/>
        <v>0.30476652400000004</v>
      </c>
      <c r="M887" s="258"/>
      <c r="N887" s="258"/>
      <c r="O887" s="258"/>
      <c r="P887" s="258">
        <f t="shared" si="84"/>
        <v>0.33973639480000006</v>
      </c>
      <c r="Q887" s="258">
        <f t="shared" si="84"/>
        <v>0.34644030680000004</v>
      </c>
      <c r="R887" s="258">
        <f t="shared" si="68"/>
        <v>0.33973639480000006</v>
      </c>
      <c r="S887" s="258"/>
      <c r="T887" s="258">
        <f t="shared" si="85"/>
        <v>0.50121737025243207</v>
      </c>
      <c r="U887" s="258">
        <f t="shared" si="85"/>
        <v>0.49612565029837202</v>
      </c>
      <c r="V887" s="258">
        <f t="shared" si="85"/>
        <v>0.50260406951434</v>
      </c>
      <c r="W887" s="258">
        <f t="shared" si="69"/>
        <v>0.49612565029837202</v>
      </c>
      <c r="X887" s="258"/>
      <c r="Y887" s="258"/>
      <c r="Z887" s="258"/>
      <c r="AA887" s="258"/>
    </row>
    <row r="888" spans="1:27" ht="14.25" hidden="1" customHeight="1">
      <c r="A888" s="125">
        <v>7.0000000000000007E-2</v>
      </c>
      <c r="B888" s="125">
        <v>0.4</v>
      </c>
      <c r="C888" s="125">
        <v>0.53</v>
      </c>
      <c r="D888" s="258">
        <f t="shared" si="82"/>
        <v>0.29191672360000004</v>
      </c>
      <c r="E888" s="258">
        <f t="shared" si="82"/>
        <v>0.28716452588000002</v>
      </c>
      <c r="F888" s="258">
        <f t="shared" si="66"/>
        <v>0.28716452588000002</v>
      </c>
      <c r="G888" s="258"/>
      <c r="H888" s="258"/>
      <c r="I888" s="258"/>
      <c r="J888" s="258">
        <f t="shared" si="83"/>
        <v>0.30463598300000005</v>
      </c>
      <c r="K888" s="258">
        <f t="shared" si="83"/>
        <v>0.30612667700000001</v>
      </c>
      <c r="L888" s="258">
        <f t="shared" si="67"/>
        <v>0.30463598300000005</v>
      </c>
      <c r="M888" s="258"/>
      <c r="N888" s="258"/>
      <c r="O888" s="258"/>
      <c r="P888" s="258">
        <f t="shared" si="84"/>
        <v>0.33973976360000002</v>
      </c>
      <c r="Q888" s="258">
        <f t="shared" si="84"/>
        <v>0.34643693800000003</v>
      </c>
      <c r="R888" s="258">
        <f t="shared" si="68"/>
        <v>0.33973976360000002</v>
      </c>
      <c r="S888" s="258"/>
      <c r="T888" s="258">
        <f t="shared" si="85"/>
        <v>0.5010474303279201</v>
      </c>
      <c r="U888" s="258">
        <f t="shared" si="85"/>
        <v>0.49620819768917207</v>
      </c>
      <c r="V888" s="258">
        <f t="shared" si="85"/>
        <v>0.50268662431650002</v>
      </c>
      <c r="W888" s="258">
        <f t="shared" si="69"/>
        <v>0.49620819768917207</v>
      </c>
      <c r="X888" s="258"/>
      <c r="Y888" s="258"/>
      <c r="Z888" s="258"/>
      <c r="AA888" s="258"/>
    </row>
    <row r="889" spans="1:27" ht="14.25" hidden="1" customHeight="1">
      <c r="A889" s="125">
        <v>7.0000000000000007E-2</v>
      </c>
      <c r="B889" s="125">
        <v>0.41</v>
      </c>
      <c r="C889" s="125">
        <v>0.52</v>
      </c>
      <c r="D889" s="258">
        <f t="shared" si="82"/>
        <v>0.29178382444000001</v>
      </c>
      <c r="E889" s="258">
        <f t="shared" si="82"/>
        <v>0.28729085588000003</v>
      </c>
      <c r="F889" s="258">
        <f t="shared" si="66"/>
        <v>0.28729085588000003</v>
      </c>
      <c r="G889" s="258"/>
      <c r="H889" s="258"/>
      <c r="I889" s="258"/>
      <c r="J889" s="258">
        <f t="shared" si="83"/>
        <v>0.30450544200000007</v>
      </c>
      <c r="K889" s="258">
        <f t="shared" si="83"/>
        <v>0.30625300700000002</v>
      </c>
      <c r="L889" s="258">
        <f t="shared" si="67"/>
        <v>0.30450544200000007</v>
      </c>
      <c r="M889" s="258"/>
      <c r="N889" s="258"/>
      <c r="O889" s="258"/>
      <c r="P889" s="258">
        <f t="shared" si="84"/>
        <v>0.33974313239999998</v>
      </c>
      <c r="Q889" s="258">
        <f t="shared" si="84"/>
        <v>0.34643356920000001</v>
      </c>
      <c r="R889" s="258">
        <f t="shared" si="68"/>
        <v>0.33974313239999998</v>
      </c>
      <c r="S889" s="258"/>
      <c r="T889" s="258">
        <f t="shared" si="85"/>
        <v>0.50087749040340812</v>
      </c>
      <c r="U889" s="258">
        <f t="shared" si="85"/>
        <v>0.49629074507997201</v>
      </c>
      <c r="V889" s="258">
        <f t="shared" si="85"/>
        <v>0.50276917911865993</v>
      </c>
      <c r="W889" s="258">
        <f t="shared" si="69"/>
        <v>0.49629074507997201</v>
      </c>
      <c r="X889" s="258"/>
      <c r="Y889" s="258"/>
      <c r="Z889" s="258"/>
      <c r="AA889" s="258"/>
    </row>
    <row r="890" spans="1:27" ht="14.25" hidden="1" customHeight="1">
      <c r="A890" s="125">
        <v>7.0000000000000007E-2</v>
      </c>
      <c r="B890" s="125">
        <v>0.42</v>
      </c>
      <c r="C890" s="125">
        <v>0.51</v>
      </c>
      <c r="D890" s="258">
        <f t="shared" si="82"/>
        <v>0.29165092528000003</v>
      </c>
      <c r="E890" s="258">
        <f t="shared" si="82"/>
        <v>0.28741718587999998</v>
      </c>
      <c r="F890" s="258">
        <f t="shared" si="66"/>
        <v>0.28741718587999998</v>
      </c>
      <c r="G890" s="258"/>
      <c r="H890" s="258"/>
      <c r="I890" s="258"/>
      <c r="J890" s="258">
        <f t="shared" si="83"/>
        <v>0.30437490100000009</v>
      </c>
      <c r="K890" s="258">
        <f t="shared" si="83"/>
        <v>0.30637933699999997</v>
      </c>
      <c r="L890" s="258">
        <f t="shared" si="67"/>
        <v>0.30437490100000009</v>
      </c>
      <c r="M890" s="258"/>
      <c r="N890" s="258"/>
      <c r="O890" s="258"/>
      <c r="P890" s="258">
        <f t="shared" si="84"/>
        <v>0.3397465012</v>
      </c>
      <c r="Q890" s="258">
        <f t="shared" si="84"/>
        <v>0.34643020040000005</v>
      </c>
      <c r="R890" s="258">
        <f t="shared" si="68"/>
        <v>0.3397465012</v>
      </c>
      <c r="S890" s="258"/>
      <c r="T890" s="258">
        <f t="shared" si="85"/>
        <v>0.50070755047889604</v>
      </c>
      <c r="U890" s="258">
        <f t="shared" si="85"/>
        <v>0.49637329247077205</v>
      </c>
      <c r="V890" s="258">
        <f t="shared" si="85"/>
        <v>0.50285173392081994</v>
      </c>
      <c r="W890" s="258">
        <f t="shared" si="69"/>
        <v>0.49637329247077205</v>
      </c>
      <c r="X890" s="258"/>
      <c r="Y890" s="258"/>
      <c r="Z890" s="258"/>
      <c r="AA890" s="258"/>
    </row>
    <row r="891" spans="1:27" ht="14.25" hidden="1" customHeight="1">
      <c r="A891" s="125">
        <v>7.0000000000000007E-2</v>
      </c>
      <c r="B891" s="125">
        <v>0.43</v>
      </c>
      <c r="C891" s="125">
        <v>0.5</v>
      </c>
      <c r="D891" s="258">
        <f t="shared" si="82"/>
        <v>0.29151802612</v>
      </c>
      <c r="E891" s="258">
        <f t="shared" si="82"/>
        <v>0.28754351587999999</v>
      </c>
      <c r="F891" s="258">
        <f t="shared" si="66"/>
        <v>0.28754351587999999</v>
      </c>
      <c r="G891" s="258"/>
      <c r="H891" s="258"/>
      <c r="I891" s="258"/>
      <c r="J891" s="258">
        <f t="shared" si="83"/>
        <v>0.30424436000000005</v>
      </c>
      <c r="K891" s="258">
        <f t="shared" si="83"/>
        <v>0.30650566700000004</v>
      </c>
      <c r="L891" s="258">
        <f t="shared" si="67"/>
        <v>0.30424436000000005</v>
      </c>
      <c r="M891" s="258"/>
      <c r="N891" s="258"/>
      <c r="O891" s="258"/>
      <c r="P891" s="258">
        <f t="shared" si="84"/>
        <v>0.33974987000000001</v>
      </c>
      <c r="Q891" s="258">
        <f t="shared" si="84"/>
        <v>0.34642683159999998</v>
      </c>
      <c r="R891" s="258">
        <f t="shared" si="68"/>
        <v>0.33974987000000001</v>
      </c>
      <c r="S891" s="258"/>
      <c r="T891" s="258">
        <f t="shared" si="85"/>
        <v>0.50053761055438406</v>
      </c>
      <c r="U891" s="258">
        <f t="shared" si="85"/>
        <v>0.49645583986157199</v>
      </c>
      <c r="V891" s="258">
        <f t="shared" si="85"/>
        <v>0.50293428872297996</v>
      </c>
      <c r="W891" s="258">
        <f t="shared" si="69"/>
        <v>0.49645583986157199</v>
      </c>
      <c r="X891" s="258"/>
      <c r="Y891" s="258"/>
      <c r="Z891" s="258"/>
      <c r="AA891" s="258"/>
    </row>
    <row r="892" spans="1:27" ht="14.25" hidden="1" customHeight="1">
      <c r="A892" s="125">
        <v>7.0000000000000007E-2</v>
      </c>
      <c r="B892" s="125">
        <v>0.44</v>
      </c>
      <c r="C892" s="125">
        <v>0.49</v>
      </c>
      <c r="D892" s="258">
        <f t="shared" si="82"/>
        <v>0.29138512696000002</v>
      </c>
      <c r="E892" s="258">
        <f t="shared" si="82"/>
        <v>0.28766984588</v>
      </c>
      <c r="F892" s="258">
        <f t="shared" si="66"/>
        <v>0.28766984588</v>
      </c>
      <c r="G892" s="258"/>
      <c r="H892" s="258"/>
      <c r="I892" s="258"/>
      <c r="J892" s="258">
        <f t="shared" si="83"/>
        <v>0.30411381900000001</v>
      </c>
      <c r="K892" s="258">
        <f t="shared" si="83"/>
        <v>0.30663199699999999</v>
      </c>
      <c r="L892" s="258">
        <f t="shared" si="67"/>
        <v>0.30411381900000001</v>
      </c>
      <c r="M892" s="258"/>
      <c r="N892" s="258"/>
      <c r="O892" s="258"/>
      <c r="P892" s="258">
        <f t="shared" si="84"/>
        <v>0.33975323879999997</v>
      </c>
      <c r="Q892" s="258">
        <f t="shared" si="84"/>
        <v>0.34642346280000003</v>
      </c>
      <c r="R892" s="258">
        <f t="shared" si="68"/>
        <v>0.33975323879999997</v>
      </c>
      <c r="S892" s="258"/>
      <c r="T892" s="258">
        <f t="shared" si="85"/>
        <v>0.50036767062987209</v>
      </c>
      <c r="U892" s="258">
        <f t="shared" si="85"/>
        <v>0.49653838725237198</v>
      </c>
      <c r="V892" s="258">
        <f t="shared" si="85"/>
        <v>0.50301684352513998</v>
      </c>
      <c r="W892" s="258">
        <f t="shared" si="69"/>
        <v>0.49653838725237198</v>
      </c>
      <c r="X892" s="258"/>
      <c r="Y892" s="258"/>
      <c r="Z892" s="258"/>
      <c r="AA892" s="258"/>
    </row>
    <row r="893" spans="1:27" ht="14.25" hidden="1" customHeight="1">
      <c r="A893" s="125">
        <v>7.0000000000000007E-2</v>
      </c>
      <c r="B893" s="125">
        <v>0.45</v>
      </c>
      <c r="C893" s="125">
        <v>0.48</v>
      </c>
      <c r="D893" s="258">
        <f t="shared" si="82"/>
        <v>0.29125222780000004</v>
      </c>
      <c r="E893" s="258">
        <f t="shared" si="82"/>
        <v>0.28779617588</v>
      </c>
      <c r="F893" s="258">
        <f t="shared" si="66"/>
        <v>0.28779617588</v>
      </c>
      <c r="G893" s="258"/>
      <c r="H893" s="258"/>
      <c r="I893" s="258"/>
      <c r="J893" s="258">
        <f t="shared" si="83"/>
        <v>0.30398327800000002</v>
      </c>
      <c r="K893" s="258">
        <f t="shared" si="83"/>
        <v>0.306758327</v>
      </c>
      <c r="L893" s="258">
        <f t="shared" si="67"/>
        <v>0.30398327800000002</v>
      </c>
      <c r="M893" s="258"/>
      <c r="N893" s="258"/>
      <c r="O893" s="258"/>
      <c r="P893" s="258">
        <f t="shared" si="84"/>
        <v>0.33975660760000004</v>
      </c>
      <c r="Q893" s="258">
        <f t="shared" si="84"/>
        <v>0.34642009400000001</v>
      </c>
      <c r="R893" s="258">
        <f t="shared" si="68"/>
        <v>0.33975660760000004</v>
      </c>
      <c r="S893" s="258"/>
      <c r="T893" s="258">
        <f t="shared" si="85"/>
        <v>0.50019773070536</v>
      </c>
      <c r="U893" s="258">
        <f t="shared" si="85"/>
        <v>0.49662093464317203</v>
      </c>
      <c r="V893" s="258">
        <f t="shared" si="85"/>
        <v>0.5030993983273</v>
      </c>
      <c r="W893" s="258">
        <f t="shared" si="69"/>
        <v>0.49662093464317203</v>
      </c>
      <c r="X893" s="258"/>
      <c r="Y893" s="258"/>
      <c r="Z893" s="258"/>
      <c r="AA893" s="258"/>
    </row>
    <row r="894" spans="1:27" ht="14.25" hidden="1" customHeight="1">
      <c r="A894" s="125">
        <v>7.0000000000000007E-2</v>
      </c>
      <c r="B894" s="125">
        <v>0.46</v>
      </c>
      <c r="C894" s="125">
        <v>0.47</v>
      </c>
      <c r="D894" s="258">
        <f t="shared" si="82"/>
        <v>0.29111932864000001</v>
      </c>
      <c r="E894" s="258">
        <f t="shared" si="82"/>
        <v>0.28792250588000001</v>
      </c>
      <c r="F894" s="258">
        <f t="shared" si="66"/>
        <v>0.28792250588000001</v>
      </c>
      <c r="G894" s="258"/>
      <c r="H894" s="258"/>
      <c r="I894" s="258"/>
      <c r="J894" s="258">
        <f t="shared" si="83"/>
        <v>0.30385273700000004</v>
      </c>
      <c r="K894" s="258">
        <f t="shared" si="83"/>
        <v>0.30688465700000001</v>
      </c>
      <c r="L894" s="258">
        <f t="shared" si="67"/>
        <v>0.30385273700000004</v>
      </c>
      <c r="M894" s="258"/>
      <c r="N894" s="258"/>
      <c r="O894" s="258"/>
      <c r="P894" s="258">
        <f t="shared" si="84"/>
        <v>0.3397599764</v>
      </c>
      <c r="Q894" s="258">
        <f t="shared" si="84"/>
        <v>0.3464167252</v>
      </c>
      <c r="R894" s="258">
        <f t="shared" si="68"/>
        <v>0.3397599764</v>
      </c>
      <c r="S894" s="258"/>
      <c r="T894" s="258">
        <f t="shared" si="85"/>
        <v>0.50002779078084802</v>
      </c>
      <c r="U894" s="258">
        <f t="shared" si="85"/>
        <v>0.49670348203397208</v>
      </c>
      <c r="V894" s="258">
        <f t="shared" si="85"/>
        <v>0.5031819531294599</v>
      </c>
      <c r="W894" s="258">
        <f t="shared" si="69"/>
        <v>0.49670348203397208</v>
      </c>
      <c r="X894" s="258"/>
      <c r="Y894" s="258"/>
      <c r="Z894" s="258"/>
      <c r="AA894" s="258"/>
    </row>
    <row r="895" spans="1:27" ht="14.25" hidden="1" customHeight="1">
      <c r="A895" s="125">
        <v>7.0000000000000007E-2</v>
      </c>
      <c r="B895" s="125">
        <v>0.47</v>
      </c>
      <c r="C895" s="125">
        <v>0.46</v>
      </c>
      <c r="D895" s="258">
        <f t="shared" si="82"/>
        <v>0.29098642948000003</v>
      </c>
      <c r="E895" s="258">
        <f t="shared" si="82"/>
        <v>0.28804883587999996</v>
      </c>
      <c r="F895" s="258">
        <f t="shared" si="66"/>
        <v>0.28804883587999996</v>
      </c>
      <c r="G895" s="258"/>
      <c r="H895" s="258"/>
      <c r="I895" s="258"/>
      <c r="J895" s="258">
        <f t="shared" si="83"/>
        <v>0.30372219600000006</v>
      </c>
      <c r="K895" s="258">
        <f t="shared" si="83"/>
        <v>0.30701098700000001</v>
      </c>
      <c r="L895" s="258">
        <f t="shared" si="67"/>
        <v>0.30372219600000006</v>
      </c>
      <c r="M895" s="258"/>
      <c r="N895" s="258"/>
      <c r="O895" s="258"/>
      <c r="P895" s="258">
        <f t="shared" si="84"/>
        <v>0.33976334520000001</v>
      </c>
      <c r="Q895" s="258">
        <f t="shared" si="84"/>
        <v>0.34641335640000004</v>
      </c>
      <c r="R895" s="258">
        <f t="shared" si="68"/>
        <v>0.33976334520000001</v>
      </c>
      <c r="S895" s="258"/>
      <c r="T895" s="258">
        <f t="shared" si="85"/>
        <v>0.49985785085633605</v>
      </c>
      <c r="U895" s="258">
        <f t="shared" si="85"/>
        <v>0.49678602942477201</v>
      </c>
      <c r="V895" s="258">
        <f t="shared" si="85"/>
        <v>0.50326450793161992</v>
      </c>
      <c r="W895" s="258">
        <f t="shared" si="69"/>
        <v>0.49678602942477201</v>
      </c>
      <c r="X895" s="258"/>
      <c r="Y895" s="258"/>
      <c r="Z895" s="258"/>
      <c r="AA895" s="258"/>
    </row>
    <row r="896" spans="1:27" ht="14.25" hidden="1" customHeight="1">
      <c r="A896" s="125">
        <v>7.0000000000000007E-2</v>
      </c>
      <c r="B896" s="125">
        <v>0.48</v>
      </c>
      <c r="C896" s="125">
        <v>0.45</v>
      </c>
      <c r="D896" s="258">
        <f t="shared" si="82"/>
        <v>0.29085353032000005</v>
      </c>
      <c r="E896" s="258">
        <f t="shared" si="82"/>
        <v>0.28817516588000003</v>
      </c>
      <c r="F896" s="258">
        <f t="shared" si="66"/>
        <v>0.28817516588000003</v>
      </c>
      <c r="G896" s="258"/>
      <c r="H896" s="258"/>
      <c r="I896" s="258"/>
      <c r="J896" s="258">
        <f t="shared" si="83"/>
        <v>0.30359165500000007</v>
      </c>
      <c r="K896" s="258">
        <f t="shared" si="83"/>
        <v>0.30713731700000002</v>
      </c>
      <c r="L896" s="258">
        <f t="shared" si="67"/>
        <v>0.30359165500000007</v>
      </c>
      <c r="M896" s="258"/>
      <c r="N896" s="258"/>
      <c r="O896" s="258"/>
      <c r="P896" s="258">
        <f t="shared" si="84"/>
        <v>0.33976671400000003</v>
      </c>
      <c r="Q896" s="258">
        <f t="shared" si="84"/>
        <v>0.34640998760000002</v>
      </c>
      <c r="R896" s="258">
        <f t="shared" si="68"/>
        <v>0.33976671400000003</v>
      </c>
      <c r="S896" s="258"/>
      <c r="T896" s="258">
        <f t="shared" si="85"/>
        <v>0.49968791093182402</v>
      </c>
      <c r="U896" s="258">
        <f t="shared" si="85"/>
        <v>0.49686857681557201</v>
      </c>
      <c r="V896" s="258">
        <f t="shared" si="85"/>
        <v>0.50334706273377994</v>
      </c>
      <c r="W896" s="258">
        <f t="shared" si="69"/>
        <v>0.49686857681557201</v>
      </c>
      <c r="X896" s="258"/>
      <c r="Y896" s="258"/>
      <c r="Z896" s="258"/>
      <c r="AA896" s="258"/>
    </row>
    <row r="897" spans="1:27" ht="14.25" hidden="1" customHeight="1">
      <c r="A897" s="125">
        <v>7.0000000000000007E-2</v>
      </c>
      <c r="B897" s="125">
        <v>0.49</v>
      </c>
      <c r="C897" s="125">
        <v>0.44</v>
      </c>
      <c r="D897" s="258">
        <f t="shared" si="82"/>
        <v>0.29072063116000002</v>
      </c>
      <c r="E897" s="258">
        <f t="shared" si="82"/>
        <v>0.28830149587999998</v>
      </c>
      <c r="F897" s="258">
        <f t="shared" si="66"/>
        <v>0.28830149587999998</v>
      </c>
      <c r="G897" s="258"/>
      <c r="H897" s="258"/>
      <c r="I897" s="258"/>
      <c r="J897" s="258">
        <f t="shared" si="83"/>
        <v>0.30346111400000009</v>
      </c>
      <c r="K897" s="258">
        <f t="shared" si="83"/>
        <v>0.30726364699999997</v>
      </c>
      <c r="L897" s="258">
        <f t="shared" si="67"/>
        <v>0.30346111400000009</v>
      </c>
      <c r="M897" s="258"/>
      <c r="N897" s="258"/>
      <c r="O897" s="258"/>
      <c r="P897" s="258">
        <f t="shared" si="84"/>
        <v>0.33977008279999998</v>
      </c>
      <c r="Q897" s="258">
        <f t="shared" si="84"/>
        <v>0.34640661880000001</v>
      </c>
      <c r="R897" s="258">
        <f t="shared" si="68"/>
        <v>0.33977008279999998</v>
      </c>
      <c r="S897" s="258"/>
      <c r="T897" s="258">
        <f t="shared" si="85"/>
        <v>0.49951797100731199</v>
      </c>
      <c r="U897" s="258">
        <f t="shared" si="85"/>
        <v>0.496951124206372</v>
      </c>
      <c r="V897" s="258">
        <f t="shared" si="85"/>
        <v>0.50342961753593995</v>
      </c>
      <c r="W897" s="258">
        <f t="shared" si="69"/>
        <v>0.496951124206372</v>
      </c>
      <c r="X897" s="258"/>
      <c r="Y897" s="258"/>
      <c r="Z897" s="258"/>
      <c r="AA897" s="258"/>
    </row>
    <row r="898" spans="1:27" ht="14.25" hidden="1" customHeight="1">
      <c r="A898" s="125">
        <v>7.0000000000000007E-2</v>
      </c>
      <c r="B898" s="125">
        <v>0.5</v>
      </c>
      <c r="C898" s="125">
        <v>0.43</v>
      </c>
      <c r="D898" s="258">
        <f t="shared" si="82"/>
        <v>0.29058773199999999</v>
      </c>
      <c r="E898" s="258">
        <f t="shared" si="82"/>
        <v>0.28842782587999999</v>
      </c>
      <c r="F898" s="258">
        <f t="shared" si="66"/>
        <v>0.28842782587999999</v>
      </c>
      <c r="G898" s="258"/>
      <c r="H898" s="258"/>
      <c r="I898" s="258"/>
      <c r="J898" s="258">
        <f t="shared" si="83"/>
        <v>0.30333057299999999</v>
      </c>
      <c r="K898" s="258">
        <f t="shared" si="83"/>
        <v>0.30738997700000004</v>
      </c>
      <c r="L898" s="258">
        <f t="shared" si="67"/>
        <v>0.30333057299999999</v>
      </c>
      <c r="M898" s="258"/>
      <c r="N898" s="258"/>
      <c r="O898" s="258"/>
      <c r="P898" s="258">
        <f t="shared" si="84"/>
        <v>0.3397734516</v>
      </c>
      <c r="Q898" s="258">
        <f t="shared" si="84"/>
        <v>0.34640325000000005</v>
      </c>
      <c r="R898" s="258">
        <f t="shared" si="68"/>
        <v>0.3397734516</v>
      </c>
      <c r="S898" s="258"/>
      <c r="T898" s="258">
        <f t="shared" si="85"/>
        <v>0.49934803108280001</v>
      </c>
      <c r="U898" s="258">
        <f t="shared" si="85"/>
        <v>0.49703367159717204</v>
      </c>
      <c r="V898" s="258">
        <f t="shared" si="85"/>
        <v>0.50351217233809997</v>
      </c>
      <c r="W898" s="258">
        <f t="shared" si="69"/>
        <v>0.49703367159717204</v>
      </c>
      <c r="X898" s="258"/>
      <c r="Y898" s="258"/>
      <c r="Z898" s="258"/>
      <c r="AA898" s="258"/>
    </row>
    <row r="899" spans="1:27" ht="14.25" hidden="1" customHeight="1">
      <c r="A899" s="125">
        <v>7.0000000000000007E-2</v>
      </c>
      <c r="B899" s="125">
        <v>0.51</v>
      </c>
      <c r="C899" s="125">
        <v>0.42</v>
      </c>
      <c r="D899" s="258">
        <f t="shared" si="82"/>
        <v>0.29045483284000001</v>
      </c>
      <c r="E899" s="258">
        <f t="shared" si="82"/>
        <v>0.28855415588</v>
      </c>
      <c r="F899" s="258">
        <f t="shared" si="66"/>
        <v>0.28855415588</v>
      </c>
      <c r="G899" s="258"/>
      <c r="H899" s="258"/>
      <c r="I899" s="258"/>
      <c r="J899" s="258">
        <f t="shared" si="83"/>
        <v>0.30320003200000001</v>
      </c>
      <c r="K899" s="258">
        <f t="shared" si="83"/>
        <v>0.30751630699999999</v>
      </c>
      <c r="L899" s="258">
        <f t="shared" si="67"/>
        <v>0.30320003200000001</v>
      </c>
      <c r="M899" s="258"/>
      <c r="N899" s="258"/>
      <c r="O899" s="258"/>
      <c r="P899" s="258">
        <f t="shared" si="84"/>
        <v>0.33977682040000001</v>
      </c>
      <c r="Q899" s="258">
        <f t="shared" si="84"/>
        <v>0.34639988119999998</v>
      </c>
      <c r="R899" s="258">
        <f t="shared" si="68"/>
        <v>0.33977682040000001</v>
      </c>
      <c r="S899" s="258"/>
      <c r="T899" s="258">
        <f t="shared" si="85"/>
        <v>0.49917809115828804</v>
      </c>
      <c r="U899" s="258">
        <f t="shared" si="85"/>
        <v>0.49711621898797204</v>
      </c>
      <c r="V899" s="258">
        <f t="shared" si="85"/>
        <v>0.50359472714025999</v>
      </c>
      <c r="W899" s="258">
        <f t="shared" si="69"/>
        <v>0.49711621898797204</v>
      </c>
      <c r="X899" s="258"/>
      <c r="Y899" s="258"/>
      <c r="Z899" s="258"/>
      <c r="AA899" s="258"/>
    </row>
    <row r="900" spans="1:27" ht="14.25" hidden="1" customHeight="1">
      <c r="A900" s="125">
        <v>7.0000000000000007E-2</v>
      </c>
      <c r="B900" s="125">
        <v>0.52</v>
      </c>
      <c r="C900" s="125">
        <v>0.41</v>
      </c>
      <c r="D900" s="258">
        <f t="shared" si="82"/>
        <v>0.29032193368000003</v>
      </c>
      <c r="E900" s="258">
        <f t="shared" si="82"/>
        <v>0.28868048588</v>
      </c>
      <c r="F900" s="258">
        <f t="shared" si="66"/>
        <v>0.28868048588</v>
      </c>
      <c r="G900" s="258"/>
      <c r="H900" s="258"/>
      <c r="I900" s="258"/>
      <c r="J900" s="258">
        <f t="shared" si="83"/>
        <v>0.30306949100000002</v>
      </c>
      <c r="K900" s="258">
        <f t="shared" si="83"/>
        <v>0.307642637</v>
      </c>
      <c r="L900" s="258">
        <f t="shared" si="67"/>
        <v>0.30306949100000002</v>
      </c>
      <c r="M900" s="258"/>
      <c r="N900" s="258"/>
      <c r="O900" s="258"/>
      <c r="P900" s="258">
        <f t="shared" si="84"/>
        <v>0.33978018920000003</v>
      </c>
      <c r="Q900" s="258">
        <f t="shared" si="84"/>
        <v>0.34639651240000002</v>
      </c>
      <c r="R900" s="258">
        <f t="shared" si="68"/>
        <v>0.33978018920000003</v>
      </c>
      <c r="S900" s="258"/>
      <c r="T900" s="258">
        <f t="shared" si="85"/>
        <v>0.49900815123377601</v>
      </c>
      <c r="U900" s="258">
        <f t="shared" si="85"/>
        <v>0.49719876637877203</v>
      </c>
      <c r="V900" s="258">
        <f t="shared" si="85"/>
        <v>0.50367728194242001</v>
      </c>
      <c r="W900" s="258">
        <f t="shared" si="69"/>
        <v>0.49719876637877203</v>
      </c>
      <c r="X900" s="258"/>
      <c r="Y900" s="258"/>
      <c r="Z900" s="258"/>
      <c r="AA900" s="258"/>
    </row>
    <row r="901" spans="1:27" ht="14.25" hidden="1" customHeight="1">
      <c r="A901" s="125">
        <v>7.0000000000000007E-2</v>
      </c>
      <c r="B901" s="125">
        <v>0.53</v>
      </c>
      <c r="C901" s="125">
        <v>0.4</v>
      </c>
      <c r="D901" s="258">
        <f t="shared" si="82"/>
        <v>0.29018903452</v>
      </c>
      <c r="E901" s="258">
        <f t="shared" si="82"/>
        <v>0.28880681588000001</v>
      </c>
      <c r="F901" s="258">
        <f t="shared" si="66"/>
        <v>0.28880681588000001</v>
      </c>
      <c r="G901" s="258"/>
      <c r="H901" s="258"/>
      <c r="I901" s="258"/>
      <c r="J901" s="258">
        <f t="shared" si="83"/>
        <v>0.30293895000000004</v>
      </c>
      <c r="K901" s="258">
        <f t="shared" si="83"/>
        <v>0.307768967</v>
      </c>
      <c r="L901" s="258">
        <f t="shared" si="67"/>
        <v>0.30293895000000004</v>
      </c>
      <c r="M901" s="258"/>
      <c r="N901" s="258"/>
      <c r="O901" s="258"/>
      <c r="P901" s="258">
        <f t="shared" si="84"/>
        <v>0.33978355800000004</v>
      </c>
      <c r="Q901" s="258">
        <f t="shared" si="84"/>
        <v>0.34639314360000006</v>
      </c>
      <c r="R901" s="258">
        <f t="shared" si="68"/>
        <v>0.33978355800000004</v>
      </c>
      <c r="S901" s="258"/>
      <c r="T901" s="258">
        <f t="shared" si="85"/>
        <v>0.49883821130926403</v>
      </c>
      <c r="U901" s="258">
        <f t="shared" si="85"/>
        <v>0.49728131376957208</v>
      </c>
      <c r="V901" s="258">
        <f t="shared" si="85"/>
        <v>0.50375983674458003</v>
      </c>
      <c r="W901" s="258">
        <f t="shared" si="69"/>
        <v>0.49728131376957208</v>
      </c>
      <c r="X901" s="258"/>
      <c r="Y901" s="258"/>
      <c r="Z901" s="258"/>
      <c r="AA901" s="258"/>
    </row>
    <row r="902" spans="1:27" ht="14.25" hidden="1" customHeight="1">
      <c r="A902" s="125">
        <v>7.0000000000000007E-2</v>
      </c>
      <c r="B902" s="125">
        <v>0.54</v>
      </c>
      <c r="C902" s="125">
        <v>0.39</v>
      </c>
      <c r="D902" s="258">
        <f t="shared" si="82"/>
        <v>0.29005613536000002</v>
      </c>
      <c r="E902" s="258">
        <f t="shared" si="82"/>
        <v>0.28893314588000002</v>
      </c>
      <c r="F902" s="258">
        <f t="shared" si="66"/>
        <v>0.28893314588000002</v>
      </c>
      <c r="G902" s="258"/>
      <c r="H902" s="258"/>
      <c r="I902" s="258"/>
      <c r="J902" s="258">
        <f t="shared" si="83"/>
        <v>0.30280840900000006</v>
      </c>
      <c r="K902" s="258">
        <f t="shared" si="83"/>
        <v>0.30789529700000001</v>
      </c>
      <c r="L902" s="258">
        <f t="shared" si="67"/>
        <v>0.30280840900000006</v>
      </c>
      <c r="M902" s="258"/>
      <c r="N902" s="258"/>
      <c r="O902" s="258"/>
      <c r="P902" s="258">
        <f t="shared" si="84"/>
        <v>0.3397869268</v>
      </c>
      <c r="Q902" s="258">
        <f t="shared" si="84"/>
        <v>0.34638977479999999</v>
      </c>
      <c r="R902" s="258">
        <f t="shared" si="68"/>
        <v>0.3397869268</v>
      </c>
      <c r="S902" s="258"/>
      <c r="T902" s="258">
        <f t="shared" si="85"/>
        <v>0.498668271384752</v>
      </c>
      <c r="U902" s="258">
        <f t="shared" si="85"/>
        <v>0.49736386116037207</v>
      </c>
      <c r="V902" s="258">
        <f t="shared" si="85"/>
        <v>0.50384239154674004</v>
      </c>
      <c r="W902" s="258">
        <f t="shared" si="69"/>
        <v>0.49736386116037207</v>
      </c>
      <c r="X902" s="258"/>
      <c r="Y902" s="258"/>
      <c r="Z902" s="258"/>
      <c r="AA902" s="258"/>
    </row>
    <row r="903" spans="1:27" ht="14.25" hidden="1" customHeight="1">
      <c r="A903" s="125">
        <v>7.0000000000000007E-2</v>
      </c>
      <c r="B903" s="125">
        <v>0.55000000000000004</v>
      </c>
      <c r="C903" s="125">
        <v>0.38</v>
      </c>
      <c r="D903" s="258">
        <f t="shared" si="82"/>
        <v>0.28992323620000005</v>
      </c>
      <c r="E903" s="258">
        <f t="shared" si="82"/>
        <v>0.28905947588000003</v>
      </c>
      <c r="F903" s="258">
        <f t="shared" si="66"/>
        <v>0.28905947588000003</v>
      </c>
      <c r="G903" s="258"/>
      <c r="H903" s="258"/>
      <c r="I903" s="258"/>
      <c r="J903" s="258">
        <f t="shared" si="83"/>
        <v>0.30267786800000007</v>
      </c>
      <c r="K903" s="258">
        <f t="shared" si="83"/>
        <v>0.30802162700000002</v>
      </c>
      <c r="L903" s="258">
        <f t="shared" si="67"/>
        <v>0.30267786800000007</v>
      </c>
      <c r="M903" s="258"/>
      <c r="N903" s="258"/>
      <c r="O903" s="258"/>
      <c r="P903" s="258">
        <f t="shared" si="84"/>
        <v>0.33979029560000001</v>
      </c>
      <c r="Q903" s="258">
        <f t="shared" si="84"/>
        <v>0.34638640600000004</v>
      </c>
      <c r="R903" s="258">
        <f t="shared" si="68"/>
        <v>0.33979029560000001</v>
      </c>
      <c r="S903" s="258"/>
      <c r="T903" s="258">
        <f t="shared" si="85"/>
        <v>0.49849833146024003</v>
      </c>
      <c r="U903" s="258">
        <f t="shared" si="85"/>
        <v>0.49744640855117206</v>
      </c>
      <c r="V903" s="258">
        <f t="shared" si="85"/>
        <v>0.50392494634889995</v>
      </c>
      <c r="W903" s="258">
        <f t="shared" si="69"/>
        <v>0.49744640855117206</v>
      </c>
      <c r="X903" s="258"/>
      <c r="Y903" s="258"/>
      <c r="Z903" s="258"/>
      <c r="AA903" s="258"/>
    </row>
    <row r="904" spans="1:27" ht="14.25" hidden="1" customHeight="1">
      <c r="A904" s="125">
        <v>7.0000000000000007E-2</v>
      </c>
      <c r="B904" s="125">
        <v>0.56000000000000005</v>
      </c>
      <c r="C904" s="125">
        <v>0.37</v>
      </c>
      <c r="D904" s="258">
        <f t="shared" si="82"/>
        <v>0.28979033704000007</v>
      </c>
      <c r="E904" s="258">
        <f t="shared" si="82"/>
        <v>0.28918580587999998</v>
      </c>
      <c r="F904" s="258">
        <f t="shared" si="66"/>
        <v>0.28918580587999998</v>
      </c>
      <c r="G904" s="258"/>
      <c r="H904" s="258"/>
      <c r="I904" s="258"/>
      <c r="J904" s="258">
        <f t="shared" si="83"/>
        <v>0.30254732700000003</v>
      </c>
      <c r="K904" s="258">
        <f t="shared" si="83"/>
        <v>0.30814795700000003</v>
      </c>
      <c r="L904" s="258">
        <f t="shared" si="67"/>
        <v>0.30254732700000003</v>
      </c>
      <c r="M904" s="258"/>
      <c r="N904" s="258"/>
      <c r="O904" s="258"/>
      <c r="P904" s="258">
        <f t="shared" si="84"/>
        <v>0.33979366440000003</v>
      </c>
      <c r="Q904" s="258">
        <f t="shared" si="84"/>
        <v>0.34638303720000008</v>
      </c>
      <c r="R904" s="258">
        <f t="shared" si="68"/>
        <v>0.33979366440000003</v>
      </c>
      <c r="S904" s="258"/>
      <c r="T904" s="258">
        <f t="shared" si="85"/>
        <v>0.49832839153572805</v>
      </c>
      <c r="U904" s="258">
        <f t="shared" si="85"/>
        <v>0.49752895594197205</v>
      </c>
      <c r="V904" s="258">
        <f t="shared" si="85"/>
        <v>0.50400750115105997</v>
      </c>
      <c r="W904" s="258">
        <f t="shared" si="69"/>
        <v>0.49752895594197205</v>
      </c>
      <c r="X904" s="258"/>
      <c r="Y904" s="258"/>
      <c r="Z904" s="258"/>
      <c r="AA904" s="258"/>
    </row>
    <row r="905" spans="1:27" ht="14.25" hidden="1" customHeight="1">
      <c r="A905" s="125">
        <v>7.0000000000000007E-2</v>
      </c>
      <c r="B905" s="125">
        <v>0.56999999999999995</v>
      </c>
      <c r="C905" s="125">
        <v>0.36</v>
      </c>
      <c r="D905" s="258">
        <f t="shared" si="82"/>
        <v>0.28965743787999998</v>
      </c>
      <c r="E905" s="258">
        <f t="shared" si="82"/>
        <v>0.28931213587999999</v>
      </c>
      <c r="F905" s="258">
        <f t="shared" si="66"/>
        <v>0.28931213587999999</v>
      </c>
      <c r="G905" s="258"/>
      <c r="H905" s="258"/>
      <c r="I905" s="258"/>
      <c r="J905" s="258">
        <f t="shared" si="83"/>
        <v>0.30241678599999999</v>
      </c>
      <c r="K905" s="258">
        <f t="shared" si="83"/>
        <v>0.30827428699999998</v>
      </c>
      <c r="L905" s="258">
        <f t="shared" si="67"/>
        <v>0.30241678599999999</v>
      </c>
      <c r="M905" s="258"/>
      <c r="N905" s="258"/>
      <c r="O905" s="258"/>
      <c r="P905" s="258">
        <f t="shared" si="84"/>
        <v>0.33979703319999999</v>
      </c>
      <c r="Q905" s="258">
        <f t="shared" si="84"/>
        <v>0.34637966840000001</v>
      </c>
      <c r="R905" s="258">
        <f t="shared" si="68"/>
        <v>0.33979703319999999</v>
      </c>
      <c r="S905" s="258"/>
      <c r="T905" s="258">
        <f t="shared" si="85"/>
        <v>0.49815845161121597</v>
      </c>
      <c r="U905" s="258">
        <f t="shared" si="85"/>
        <v>0.49761150333277204</v>
      </c>
      <c r="V905" s="258">
        <f t="shared" si="85"/>
        <v>0.50409005595321987</v>
      </c>
      <c r="W905" s="258">
        <f t="shared" si="69"/>
        <v>0.49761150333277204</v>
      </c>
      <c r="X905" s="258"/>
      <c r="Y905" s="258"/>
      <c r="Z905" s="258"/>
      <c r="AA905" s="258"/>
    </row>
    <row r="906" spans="1:27" ht="14.25" hidden="1" customHeight="1">
      <c r="A906" s="125">
        <v>7.0000000000000007E-2</v>
      </c>
      <c r="B906" s="125">
        <v>0.57999999999999996</v>
      </c>
      <c r="C906" s="125">
        <v>0.35</v>
      </c>
      <c r="D906" s="258">
        <f t="shared" si="82"/>
        <v>0.28952453872</v>
      </c>
      <c r="E906" s="258">
        <f t="shared" si="82"/>
        <v>0.28943846588</v>
      </c>
      <c r="F906" s="258">
        <f t="shared" si="66"/>
        <v>0.28943846588</v>
      </c>
      <c r="G906" s="258"/>
      <c r="H906" s="258"/>
      <c r="I906" s="258"/>
      <c r="J906" s="258">
        <f t="shared" si="83"/>
        <v>0.30228624500000001</v>
      </c>
      <c r="K906" s="258">
        <f t="shared" si="83"/>
        <v>0.30840061699999999</v>
      </c>
      <c r="L906" s="258">
        <f t="shared" si="67"/>
        <v>0.30228624500000001</v>
      </c>
      <c r="M906" s="258"/>
      <c r="N906" s="258"/>
      <c r="O906" s="258"/>
      <c r="P906" s="258">
        <f t="shared" si="84"/>
        <v>0.339800402</v>
      </c>
      <c r="Q906" s="258">
        <f t="shared" si="84"/>
        <v>0.34637629959999999</v>
      </c>
      <c r="R906" s="258">
        <f t="shared" si="68"/>
        <v>0.339800402</v>
      </c>
      <c r="S906" s="258"/>
      <c r="T906" s="258">
        <f t="shared" si="85"/>
        <v>0.49798851168670399</v>
      </c>
      <c r="U906" s="258">
        <f t="shared" si="85"/>
        <v>0.49769405072357198</v>
      </c>
      <c r="V906" s="258">
        <f t="shared" si="85"/>
        <v>0.50417261075537989</v>
      </c>
      <c r="W906" s="258">
        <f t="shared" si="69"/>
        <v>0.49769405072357198</v>
      </c>
      <c r="X906" s="258"/>
      <c r="Y906" s="258"/>
      <c r="Z906" s="258"/>
      <c r="AA906" s="258"/>
    </row>
    <row r="907" spans="1:27" ht="14.25" hidden="1" customHeight="1">
      <c r="A907" s="125">
        <v>7.0000000000000007E-2</v>
      </c>
      <c r="B907" s="125">
        <v>0.59</v>
      </c>
      <c r="C907" s="125">
        <v>0.34</v>
      </c>
      <c r="D907" s="258">
        <f t="shared" si="82"/>
        <v>0.28939163956000002</v>
      </c>
      <c r="E907" s="258">
        <f t="shared" si="82"/>
        <v>0.28956479588</v>
      </c>
      <c r="F907" s="258">
        <f t="shared" si="66"/>
        <v>0.28939163956000002</v>
      </c>
      <c r="G907" s="258"/>
      <c r="H907" s="258"/>
      <c r="I907" s="258"/>
      <c r="J907" s="258">
        <f t="shared" si="83"/>
        <v>0.30215570400000002</v>
      </c>
      <c r="K907" s="258">
        <f t="shared" si="83"/>
        <v>0.308526947</v>
      </c>
      <c r="L907" s="258">
        <f t="shared" si="67"/>
        <v>0.30215570400000002</v>
      </c>
      <c r="M907" s="258"/>
      <c r="N907" s="258"/>
      <c r="O907" s="258"/>
      <c r="P907" s="258">
        <f t="shared" si="84"/>
        <v>0.33980377080000002</v>
      </c>
      <c r="Q907" s="258">
        <f t="shared" si="84"/>
        <v>0.34637293080000003</v>
      </c>
      <c r="R907" s="258">
        <f t="shared" si="68"/>
        <v>0.33980377080000002</v>
      </c>
      <c r="S907" s="258"/>
      <c r="T907" s="258">
        <f t="shared" si="85"/>
        <v>0.49781857176219202</v>
      </c>
      <c r="U907" s="258">
        <f t="shared" si="85"/>
        <v>0.49777659811437203</v>
      </c>
      <c r="V907" s="258">
        <f t="shared" si="85"/>
        <v>0.50425516555754002</v>
      </c>
      <c r="W907" s="258">
        <f t="shared" si="69"/>
        <v>0.49777659811437203</v>
      </c>
      <c r="X907" s="258"/>
      <c r="Y907" s="258"/>
      <c r="Z907" s="258"/>
      <c r="AA907" s="258"/>
    </row>
    <row r="908" spans="1:27" ht="14.25" hidden="1" customHeight="1">
      <c r="A908" s="125">
        <v>7.0000000000000007E-2</v>
      </c>
      <c r="B908" s="125">
        <v>0.6</v>
      </c>
      <c r="C908" s="125">
        <v>0.33</v>
      </c>
      <c r="D908" s="258">
        <f t="shared" si="82"/>
        <v>0.28925874039999999</v>
      </c>
      <c r="E908" s="258">
        <f t="shared" si="82"/>
        <v>0.28969112588000001</v>
      </c>
      <c r="F908" s="258">
        <f t="shared" si="66"/>
        <v>0.28925874039999999</v>
      </c>
      <c r="G908" s="258"/>
      <c r="H908" s="258"/>
      <c r="I908" s="258"/>
      <c r="J908" s="258">
        <f t="shared" si="83"/>
        <v>0.30202516300000004</v>
      </c>
      <c r="K908" s="258">
        <f t="shared" si="83"/>
        <v>0.308653277</v>
      </c>
      <c r="L908" s="258">
        <f t="shared" si="67"/>
        <v>0.30202516300000004</v>
      </c>
      <c r="M908" s="258"/>
      <c r="N908" s="258"/>
      <c r="O908" s="258"/>
      <c r="P908" s="258">
        <f t="shared" si="84"/>
        <v>0.33980713960000003</v>
      </c>
      <c r="Q908" s="258">
        <f t="shared" si="84"/>
        <v>0.34636956200000002</v>
      </c>
      <c r="R908" s="258">
        <f t="shared" si="68"/>
        <v>0.33980713960000003</v>
      </c>
      <c r="S908" s="258"/>
      <c r="T908" s="258">
        <f t="shared" si="85"/>
        <v>0.49764863183768004</v>
      </c>
      <c r="U908" s="258">
        <f t="shared" si="85"/>
        <v>0.49785914550517207</v>
      </c>
      <c r="V908" s="258">
        <f t="shared" si="85"/>
        <v>0.50433772035969993</v>
      </c>
      <c r="W908" s="258">
        <f t="shared" si="69"/>
        <v>0.49764863183768004</v>
      </c>
      <c r="X908" s="258"/>
      <c r="Y908" s="258"/>
      <c r="Z908" s="258"/>
      <c r="AA908" s="258"/>
    </row>
    <row r="909" spans="1:27" ht="14.25" hidden="1" customHeight="1">
      <c r="A909" s="125">
        <v>7.0000000000000007E-2</v>
      </c>
      <c r="B909" s="125">
        <v>0.61</v>
      </c>
      <c r="C909" s="125">
        <v>0.32</v>
      </c>
      <c r="D909" s="258">
        <f t="shared" si="82"/>
        <v>0.28912584124000001</v>
      </c>
      <c r="E909" s="258">
        <f t="shared" si="82"/>
        <v>0.28981745587999996</v>
      </c>
      <c r="F909" s="258">
        <f t="shared" si="66"/>
        <v>0.28912584124000001</v>
      </c>
      <c r="G909" s="258"/>
      <c r="H909" s="258"/>
      <c r="I909" s="258"/>
      <c r="J909" s="258">
        <f t="shared" si="83"/>
        <v>0.301894622</v>
      </c>
      <c r="K909" s="258">
        <f t="shared" si="83"/>
        <v>0.30877960699999996</v>
      </c>
      <c r="L909" s="258">
        <f t="shared" si="67"/>
        <v>0.301894622</v>
      </c>
      <c r="M909" s="258"/>
      <c r="N909" s="258"/>
      <c r="O909" s="258"/>
      <c r="P909" s="258">
        <f t="shared" si="84"/>
        <v>0.33981050839999999</v>
      </c>
      <c r="Q909" s="258">
        <f t="shared" si="84"/>
        <v>0.34636619320000006</v>
      </c>
      <c r="R909" s="258">
        <f t="shared" si="68"/>
        <v>0.33981050839999999</v>
      </c>
      <c r="S909" s="258"/>
      <c r="T909" s="258">
        <f t="shared" si="85"/>
        <v>0.49747869191316801</v>
      </c>
      <c r="U909" s="258">
        <f t="shared" si="85"/>
        <v>0.49794169289597201</v>
      </c>
      <c r="V909" s="258">
        <f t="shared" si="85"/>
        <v>0.50442027516185994</v>
      </c>
      <c r="W909" s="258">
        <f t="shared" si="69"/>
        <v>0.49747869191316801</v>
      </c>
      <c r="X909" s="258"/>
      <c r="Y909" s="258"/>
      <c r="Z909" s="258"/>
      <c r="AA909" s="258"/>
    </row>
    <row r="910" spans="1:27" ht="14.25" hidden="1" customHeight="1">
      <c r="A910" s="125">
        <v>7.0000000000000007E-2</v>
      </c>
      <c r="B910" s="125">
        <v>0.62</v>
      </c>
      <c r="C910" s="125">
        <v>0.31</v>
      </c>
      <c r="D910" s="258">
        <f t="shared" si="82"/>
        <v>0.28899294208000004</v>
      </c>
      <c r="E910" s="258">
        <f t="shared" si="82"/>
        <v>0.28994378588000003</v>
      </c>
      <c r="F910" s="258">
        <f t="shared" si="66"/>
        <v>0.28899294208000004</v>
      </c>
      <c r="G910" s="258"/>
      <c r="H910" s="258"/>
      <c r="I910" s="258"/>
      <c r="J910" s="258">
        <f t="shared" si="83"/>
        <v>0.30176408100000002</v>
      </c>
      <c r="K910" s="258">
        <f t="shared" si="83"/>
        <v>0.30890593700000002</v>
      </c>
      <c r="L910" s="258">
        <f t="shared" si="67"/>
        <v>0.30176408100000002</v>
      </c>
      <c r="M910" s="258"/>
      <c r="N910" s="258"/>
      <c r="O910" s="258"/>
      <c r="P910" s="258">
        <f t="shared" si="84"/>
        <v>0.3398138772</v>
      </c>
      <c r="Q910" s="258">
        <f t="shared" si="84"/>
        <v>0.34636282440000005</v>
      </c>
      <c r="R910" s="258">
        <f t="shared" si="68"/>
        <v>0.3398138772</v>
      </c>
      <c r="S910" s="258"/>
      <c r="T910" s="258">
        <f t="shared" si="85"/>
        <v>0.49730875198865598</v>
      </c>
      <c r="U910" s="258">
        <f t="shared" si="85"/>
        <v>0.498024240286772</v>
      </c>
      <c r="V910" s="258">
        <f t="shared" si="85"/>
        <v>0.50450282996401996</v>
      </c>
      <c r="W910" s="258">
        <f t="shared" si="69"/>
        <v>0.49730875198865598</v>
      </c>
      <c r="X910" s="258"/>
      <c r="Y910" s="258"/>
      <c r="Z910" s="258"/>
      <c r="AA910" s="258"/>
    </row>
    <row r="911" spans="1:27" ht="14.25" hidden="1" customHeight="1">
      <c r="A911" s="125">
        <v>7.0000000000000007E-2</v>
      </c>
      <c r="B911" s="125">
        <v>0.63</v>
      </c>
      <c r="C911" s="125">
        <v>0.3</v>
      </c>
      <c r="D911" s="258">
        <f t="shared" si="82"/>
        <v>0.28886004292</v>
      </c>
      <c r="E911" s="258">
        <f t="shared" si="82"/>
        <v>0.29007011587999998</v>
      </c>
      <c r="F911" s="258">
        <f t="shared" si="66"/>
        <v>0.28886004292</v>
      </c>
      <c r="G911" s="258"/>
      <c r="H911" s="258"/>
      <c r="I911" s="258"/>
      <c r="J911" s="258">
        <f t="shared" si="83"/>
        <v>0.30163354000000003</v>
      </c>
      <c r="K911" s="258">
        <f t="shared" si="83"/>
        <v>0.30903226699999997</v>
      </c>
      <c r="L911" s="258">
        <f t="shared" si="67"/>
        <v>0.30163354000000003</v>
      </c>
      <c r="M911" s="258"/>
      <c r="N911" s="258"/>
      <c r="O911" s="258"/>
      <c r="P911" s="258">
        <f t="shared" si="84"/>
        <v>0.33981724600000002</v>
      </c>
      <c r="Q911" s="258">
        <f t="shared" si="84"/>
        <v>0.34635945560000003</v>
      </c>
      <c r="R911" s="258">
        <f t="shared" si="68"/>
        <v>0.33981724600000002</v>
      </c>
      <c r="S911" s="258"/>
      <c r="T911" s="258">
        <f t="shared" si="85"/>
        <v>0.49713881206414401</v>
      </c>
      <c r="U911" s="258">
        <f t="shared" si="85"/>
        <v>0.49810678767757199</v>
      </c>
      <c r="V911" s="258">
        <f t="shared" si="85"/>
        <v>0.50458538476617998</v>
      </c>
      <c r="W911" s="258">
        <f t="shared" si="69"/>
        <v>0.49713881206414401</v>
      </c>
      <c r="X911" s="258"/>
      <c r="Y911" s="258"/>
      <c r="Z911" s="258"/>
      <c r="AA911" s="258"/>
    </row>
    <row r="912" spans="1:27" ht="14.25" hidden="1" customHeight="1">
      <c r="A912" s="125">
        <v>7.0000000000000007E-2</v>
      </c>
      <c r="B912" s="125">
        <v>0.64</v>
      </c>
      <c r="C912" s="125">
        <v>0.28999999999999998</v>
      </c>
      <c r="D912" s="258">
        <f t="shared" si="82"/>
        <v>0.28872714376000003</v>
      </c>
      <c r="E912" s="258">
        <f t="shared" si="82"/>
        <v>0.29019644588000004</v>
      </c>
      <c r="F912" s="258">
        <f t="shared" si="66"/>
        <v>0.28872714376000003</v>
      </c>
      <c r="G912" s="258"/>
      <c r="H912" s="258"/>
      <c r="I912" s="258"/>
      <c r="J912" s="258">
        <f t="shared" si="83"/>
        <v>0.30150299900000005</v>
      </c>
      <c r="K912" s="258">
        <f t="shared" si="83"/>
        <v>0.30915859700000003</v>
      </c>
      <c r="L912" s="258">
        <f t="shared" si="67"/>
        <v>0.30150299900000005</v>
      </c>
      <c r="M912" s="258"/>
      <c r="N912" s="258"/>
      <c r="O912" s="258"/>
      <c r="P912" s="258">
        <f t="shared" si="84"/>
        <v>0.33982061480000003</v>
      </c>
      <c r="Q912" s="258">
        <f t="shared" si="84"/>
        <v>0.34635608680000002</v>
      </c>
      <c r="R912" s="258">
        <f t="shared" si="68"/>
        <v>0.33982061480000003</v>
      </c>
      <c r="S912" s="258"/>
      <c r="T912" s="258">
        <f t="shared" si="85"/>
        <v>0.49696887213963203</v>
      </c>
      <c r="U912" s="258">
        <f t="shared" si="85"/>
        <v>0.49818933506837204</v>
      </c>
      <c r="V912" s="258">
        <f t="shared" si="85"/>
        <v>0.50466793956834</v>
      </c>
      <c r="W912" s="258">
        <f t="shared" si="69"/>
        <v>0.49696887213963203</v>
      </c>
      <c r="X912" s="258"/>
      <c r="Y912" s="258"/>
      <c r="Z912" s="258"/>
      <c r="AA912" s="258"/>
    </row>
    <row r="913" spans="1:27" ht="14.25" hidden="1" customHeight="1">
      <c r="A913" s="125">
        <v>7.0000000000000007E-2</v>
      </c>
      <c r="B913" s="125">
        <v>0.65</v>
      </c>
      <c r="C913" s="125">
        <v>0.28000000000000003</v>
      </c>
      <c r="D913" s="258">
        <f t="shared" si="82"/>
        <v>0.28859424460000005</v>
      </c>
      <c r="E913" s="258">
        <f t="shared" si="82"/>
        <v>0.29032277587999999</v>
      </c>
      <c r="F913" s="258">
        <f t="shared" si="66"/>
        <v>0.28859424460000005</v>
      </c>
      <c r="G913" s="258"/>
      <c r="H913" s="258"/>
      <c r="I913" s="258"/>
      <c r="J913" s="258">
        <f t="shared" si="83"/>
        <v>0.30137245800000001</v>
      </c>
      <c r="K913" s="258">
        <f t="shared" si="83"/>
        <v>0.30928492699999999</v>
      </c>
      <c r="L913" s="258">
        <f t="shared" si="67"/>
        <v>0.30137245800000001</v>
      </c>
      <c r="M913" s="258"/>
      <c r="N913" s="258"/>
      <c r="O913" s="258"/>
      <c r="P913" s="258">
        <f t="shared" si="84"/>
        <v>0.33982398360000005</v>
      </c>
      <c r="Q913" s="258">
        <f t="shared" si="84"/>
        <v>0.34635271800000006</v>
      </c>
      <c r="R913" s="258">
        <f t="shared" si="68"/>
        <v>0.33982398360000005</v>
      </c>
      <c r="S913" s="258"/>
      <c r="T913" s="258">
        <f t="shared" si="85"/>
        <v>0.49679893221512006</v>
      </c>
      <c r="U913" s="258">
        <f t="shared" si="85"/>
        <v>0.49827188245917203</v>
      </c>
      <c r="V913" s="258">
        <f t="shared" si="85"/>
        <v>0.50475049437050001</v>
      </c>
      <c r="W913" s="258">
        <f t="shared" si="69"/>
        <v>0.49679893221512006</v>
      </c>
      <c r="X913" s="258"/>
      <c r="Y913" s="258"/>
      <c r="Z913" s="258"/>
      <c r="AA913" s="258"/>
    </row>
    <row r="914" spans="1:27" ht="14.25" hidden="1" customHeight="1">
      <c r="A914" s="125">
        <v>7.0000000000000007E-2</v>
      </c>
      <c r="B914" s="125">
        <v>0.66</v>
      </c>
      <c r="C914" s="125">
        <v>0.27</v>
      </c>
      <c r="D914" s="258">
        <f t="shared" si="82"/>
        <v>0.28846134544000002</v>
      </c>
      <c r="E914" s="258">
        <f t="shared" si="82"/>
        <v>0.29044910588</v>
      </c>
      <c r="F914" s="258">
        <f t="shared" si="66"/>
        <v>0.28846134544000002</v>
      </c>
      <c r="G914" s="258"/>
      <c r="H914" s="258"/>
      <c r="I914" s="258"/>
      <c r="J914" s="258">
        <f t="shared" si="83"/>
        <v>0.30124191700000003</v>
      </c>
      <c r="K914" s="258">
        <f t="shared" si="83"/>
        <v>0.309411257</v>
      </c>
      <c r="L914" s="258">
        <f t="shared" si="67"/>
        <v>0.30124191700000003</v>
      </c>
      <c r="M914" s="258"/>
      <c r="N914" s="258"/>
      <c r="O914" s="258"/>
      <c r="P914" s="258">
        <f t="shared" si="84"/>
        <v>0.33982735240000006</v>
      </c>
      <c r="Q914" s="258">
        <f t="shared" si="84"/>
        <v>0.34634934920000005</v>
      </c>
      <c r="R914" s="258">
        <f t="shared" si="68"/>
        <v>0.33982735240000006</v>
      </c>
      <c r="S914" s="258"/>
      <c r="T914" s="258">
        <f t="shared" si="85"/>
        <v>0.49662899229060803</v>
      </c>
      <c r="U914" s="258">
        <f t="shared" si="85"/>
        <v>0.49835442984997202</v>
      </c>
      <c r="V914" s="258">
        <f t="shared" si="85"/>
        <v>0.50483304917266003</v>
      </c>
      <c r="W914" s="258">
        <f t="shared" si="69"/>
        <v>0.49662899229060803</v>
      </c>
      <c r="X914" s="258"/>
      <c r="Y914" s="258"/>
      <c r="Z914" s="258"/>
      <c r="AA914" s="258"/>
    </row>
    <row r="915" spans="1:27" ht="14.25" hidden="1" customHeight="1">
      <c r="A915" s="125">
        <v>7.0000000000000007E-2</v>
      </c>
      <c r="B915" s="125">
        <v>0.67</v>
      </c>
      <c r="C915" s="125">
        <v>0.26</v>
      </c>
      <c r="D915" s="258">
        <f t="shared" si="82"/>
        <v>0.28832844628000004</v>
      </c>
      <c r="E915" s="258">
        <f t="shared" si="82"/>
        <v>0.29057543588000001</v>
      </c>
      <c r="F915" s="258">
        <f t="shared" si="66"/>
        <v>0.28832844628000004</v>
      </c>
      <c r="G915" s="258"/>
      <c r="H915" s="258"/>
      <c r="I915" s="258"/>
      <c r="J915" s="258">
        <f t="shared" si="83"/>
        <v>0.30111137600000004</v>
      </c>
      <c r="K915" s="258">
        <f t="shared" si="83"/>
        <v>0.309537587</v>
      </c>
      <c r="L915" s="258">
        <f t="shared" si="67"/>
        <v>0.30111137600000004</v>
      </c>
      <c r="M915" s="258"/>
      <c r="N915" s="258"/>
      <c r="O915" s="258"/>
      <c r="P915" s="258">
        <f t="shared" si="84"/>
        <v>0.33983072120000002</v>
      </c>
      <c r="Q915" s="258">
        <f t="shared" si="84"/>
        <v>0.34634598040000009</v>
      </c>
      <c r="R915" s="258">
        <f t="shared" si="68"/>
        <v>0.33983072120000002</v>
      </c>
      <c r="S915" s="258"/>
      <c r="T915" s="258">
        <f t="shared" si="85"/>
        <v>0.496459052366096</v>
      </c>
      <c r="U915" s="258">
        <f t="shared" si="85"/>
        <v>0.49843697724077207</v>
      </c>
      <c r="V915" s="258">
        <f t="shared" si="85"/>
        <v>0.50491560397481994</v>
      </c>
      <c r="W915" s="258">
        <f t="shared" si="69"/>
        <v>0.496459052366096</v>
      </c>
      <c r="X915" s="258"/>
      <c r="Y915" s="258"/>
      <c r="Z915" s="258"/>
      <c r="AA915" s="258"/>
    </row>
    <row r="916" spans="1:27" ht="14.25" hidden="1" customHeight="1">
      <c r="A916" s="125">
        <v>7.0000000000000007E-2</v>
      </c>
      <c r="B916" s="125">
        <v>0.68</v>
      </c>
      <c r="C916" s="125">
        <v>0.25</v>
      </c>
      <c r="D916" s="258">
        <f t="shared" si="82"/>
        <v>0.28819554712000006</v>
      </c>
      <c r="E916" s="258">
        <f t="shared" si="82"/>
        <v>0.29070176588000002</v>
      </c>
      <c r="F916" s="258">
        <f t="shared" si="66"/>
        <v>0.28819554712000006</v>
      </c>
      <c r="G916" s="258"/>
      <c r="H916" s="258"/>
      <c r="I916" s="258"/>
      <c r="J916" s="258">
        <f t="shared" si="83"/>
        <v>0.30098083500000006</v>
      </c>
      <c r="K916" s="258">
        <f t="shared" si="83"/>
        <v>0.30966391700000001</v>
      </c>
      <c r="L916" s="258">
        <f t="shared" si="67"/>
        <v>0.30098083500000006</v>
      </c>
      <c r="M916" s="258"/>
      <c r="N916" s="258"/>
      <c r="O916" s="258"/>
      <c r="P916" s="258">
        <f t="shared" si="84"/>
        <v>0.33983409000000003</v>
      </c>
      <c r="Q916" s="258">
        <f t="shared" si="84"/>
        <v>0.34634261160000007</v>
      </c>
      <c r="R916" s="258">
        <f t="shared" si="68"/>
        <v>0.33983409000000003</v>
      </c>
      <c r="S916" s="258"/>
      <c r="T916" s="258">
        <f t="shared" si="85"/>
        <v>0.49628911244158402</v>
      </c>
      <c r="U916" s="258">
        <f t="shared" si="85"/>
        <v>0.49851952463157201</v>
      </c>
      <c r="V916" s="258">
        <f t="shared" si="85"/>
        <v>0.50499815877698007</v>
      </c>
      <c r="W916" s="258">
        <f t="shared" si="69"/>
        <v>0.49628911244158402</v>
      </c>
      <c r="X916" s="258"/>
      <c r="Y916" s="258"/>
      <c r="Z916" s="258"/>
      <c r="AA916" s="258"/>
    </row>
    <row r="917" spans="1:27" ht="14.25" hidden="1" customHeight="1">
      <c r="A917" s="125">
        <v>7.0000000000000007E-2</v>
      </c>
      <c r="B917" s="125">
        <v>0.69</v>
      </c>
      <c r="C917" s="125">
        <v>0.24</v>
      </c>
      <c r="D917" s="258">
        <f t="shared" si="82"/>
        <v>0.28806264795999997</v>
      </c>
      <c r="E917" s="258">
        <f t="shared" si="82"/>
        <v>0.29082809587999997</v>
      </c>
      <c r="F917" s="258">
        <f t="shared" si="66"/>
        <v>0.28806264795999997</v>
      </c>
      <c r="G917" s="258"/>
      <c r="H917" s="258"/>
      <c r="I917" s="258"/>
      <c r="J917" s="258">
        <f t="shared" si="83"/>
        <v>0.30085029400000002</v>
      </c>
      <c r="K917" s="258">
        <f t="shared" si="83"/>
        <v>0.30979024699999996</v>
      </c>
      <c r="L917" s="258">
        <f t="shared" si="67"/>
        <v>0.30085029400000002</v>
      </c>
      <c r="M917" s="258"/>
      <c r="N917" s="258"/>
      <c r="O917" s="258"/>
      <c r="P917" s="258">
        <f t="shared" si="84"/>
        <v>0.33983745880000005</v>
      </c>
      <c r="Q917" s="258">
        <f t="shared" si="84"/>
        <v>0.3463392428</v>
      </c>
      <c r="R917" s="258">
        <f t="shared" si="68"/>
        <v>0.33983745880000005</v>
      </c>
      <c r="S917" s="258"/>
      <c r="T917" s="258">
        <f t="shared" si="85"/>
        <v>0.49611917251707194</v>
      </c>
      <c r="U917" s="258">
        <f t="shared" si="85"/>
        <v>0.498602072022372</v>
      </c>
      <c r="V917" s="258">
        <f t="shared" si="85"/>
        <v>0.50508071357913997</v>
      </c>
      <c r="W917" s="258">
        <f t="shared" si="69"/>
        <v>0.49611917251707194</v>
      </c>
      <c r="X917" s="258"/>
      <c r="Y917" s="258"/>
      <c r="Z917" s="258"/>
      <c r="AA917" s="258"/>
    </row>
    <row r="918" spans="1:27" ht="14.25" hidden="1" customHeight="1">
      <c r="A918" s="125">
        <v>7.0000000000000007E-2</v>
      </c>
      <c r="B918" s="125">
        <v>0.7</v>
      </c>
      <c r="C918" s="125">
        <v>0.23</v>
      </c>
      <c r="D918" s="258">
        <f t="shared" si="82"/>
        <v>0.2879297488</v>
      </c>
      <c r="E918" s="258">
        <f t="shared" si="82"/>
        <v>0.29095442587999998</v>
      </c>
      <c r="F918" s="258">
        <f t="shared" si="66"/>
        <v>0.2879297488</v>
      </c>
      <c r="G918" s="258"/>
      <c r="H918" s="258"/>
      <c r="I918" s="258"/>
      <c r="J918" s="258">
        <f t="shared" si="83"/>
        <v>0.30071975300000003</v>
      </c>
      <c r="K918" s="258">
        <f t="shared" si="83"/>
        <v>0.30991657699999997</v>
      </c>
      <c r="L918" s="258">
        <f t="shared" si="67"/>
        <v>0.30071975300000003</v>
      </c>
      <c r="M918" s="258"/>
      <c r="N918" s="258"/>
      <c r="O918" s="258"/>
      <c r="P918" s="258">
        <f t="shared" si="84"/>
        <v>0.33984082760000001</v>
      </c>
      <c r="Q918" s="258">
        <f t="shared" si="84"/>
        <v>0.34633587399999999</v>
      </c>
      <c r="R918" s="258">
        <f t="shared" si="68"/>
        <v>0.33984082760000001</v>
      </c>
      <c r="S918" s="258"/>
      <c r="T918" s="258">
        <f t="shared" si="85"/>
        <v>0.49594923259255996</v>
      </c>
      <c r="U918" s="258">
        <f t="shared" si="85"/>
        <v>0.49868461941317205</v>
      </c>
      <c r="V918" s="258">
        <f t="shared" si="85"/>
        <v>0.50516326838129999</v>
      </c>
      <c r="W918" s="258">
        <f t="shared" si="69"/>
        <v>0.49594923259255996</v>
      </c>
      <c r="X918" s="258"/>
      <c r="Y918" s="258"/>
      <c r="Z918" s="258"/>
      <c r="AA918" s="258"/>
    </row>
    <row r="919" spans="1:27" ht="14.25" hidden="1" customHeight="1">
      <c r="A919" s="125">
        <v>7.0000000000000007E-2</v>
      </c>
      <c r="B919" s="125">
        <v>0.71</v>
      </c>
      <c r="C919" s="125">
        <v>0.22</v>
      </c>
      <c r="D919" s="258">
        <f t="shared" si="82"/>
        <v>0.28779684964000002</v>
      </c>
      <c r="E919" s="258">
        <f t="shared" si="82"/>
        <v>0.29108075587999999</v>
      </c>
      <c r="F919" s="258">
        <f t="shared" si="66"/>
        <v>0.28779684964000002</v>
      </c>
      <c r="G919" s="258"/>
      <c r="H919" s="258"/>
      <c r="I919" s="258"/>
      <c r="J919" s="258">
        <f t="shared" si="83"/>
        <v>0.30058921199999999</v>
      </c>
      <c r="K919" s="258">
        <f t="shared" si="83"/>
        <v>0.31004290699999998</v>
      </c>
      <c r="L919" s="258">
        <f t="shared" si="67"/>
        <v>0.30058921199999999</v>
      </c>
      <c r="M919" s="258"/>
      <c r="N919" s="258"/>
      <c r="O919" s="258"/>
      <c r="P919" s="258">
        <f t="shared" si="84"/>
        <v>0.33984419640000002</v>
      </c>
      <c r="Q919" s="258">
        <f t="shared" si="84"/>
        <v>0.34633250520000003</v>
      </c>
      <c r="R919" s="258">
        <f t="shared" si="68"/>
        <v>0.33984419640000002</v>
      </c>
      <c r="S919" s="258"/>
      <c r="T919" s="258">
        <f t="shared" si="85"/>
        <v>0.49577929266804799</v>
      </c>
      <c r="U919" s="258">
        <f t="shared" si="85"/>
        <v>0.49876716680397198</v>
      </c>
      <c r="V919" s="258">
        <f t="shared" si="85"/>
        <v>0.5052458231834599</v>
      </c>
      <c r="W919" s="258">
        <f t="shared" si="69"/>
        <v>0.49577929266804799</v>
      </c>
      <c r="X919" s="258"/>
      <c r="Y919" s="258"/>
      <c r="Z919" s="258"/>
      <c r="AA919" s="258"/>
    </row>
    <row r="920" spans="1:27" ht="14.25" hidden="1" customHeight="1">
      <c r="A920" s="125">
        <v>7.0000000000000007E-2</v>
      </c>
      <c r="B920" s="125">
        <v>0.72</v>
      </c>
      <c r="C920" s="125">
        <v>0.21</v>
      </c>
      <c r="D920" s="258">
        <f t="shared" si="82"/>
        <v>0.28766395048000004</v>
      </c>
      <c r="E920" s="258">
        <f t="shared" si="82"/>
        <v>0.29120708587999999</v>
      </c>
      <c r="F920" s="258">
        <f t="shared" si="66"/>
        <v>0.28766395048000004</v>
      </c>
      <c r="G920" s="258"/>
      <c r="H920" s="258"/>
      <c r="I920" s="258"/>
      <c r="J920" s="258">
        <f t="shared" si="83"/>
        <v>0.30045867100000001</v>
      </c>
      <c r="K920" s="258">
        <f t="shared" si="83"/>
        <v>0.31016923699999999</v>
      </c>
      <c r="L920" s="258">
        <f t="shared" si="67"/>
        <v>0.30045867100000001</v>
      </c>
      <c r="M920" s="258"/>
      <c r="N920" s="258"/>
      <c r="O920" s="258"/>
      <c r="P920" s="258">
        <f t="shared" si="84"/>
        <v>0.33984756520000003</v>
      </c>
      <c r="Q920" s="258">
        <f t="shared" si="84"/>
        <v>0.34632913640000001</v>
      </c>
      <c r="R920" s="258">
        <f t="shared" si="68"/>
        <v>0.33984756520000003</v>
      </c>
      <c r="S920" s="258"/>
      <c r="T920" s="258">
        <f t="shared" si="85"/>
        <v>0.49560935274353596</v>
      </c>
      <c r="U920" s="258">
        <f t="shared" si="85"/>
        <v>0.49884971419477198</v>
      </c>
      <c r="V920" s="258">
        <f t="shared" si="85"/>
        <v>0.50532837798561991</v>
      </c>
      <c r="W920" s="258">
        <f t="shared" si="69"/>
        <v>0.49560935274353596</v>
      </c>
      <c r="X920" s="258"/>
      <c r="Y920" s="258"/>
      <c r="Z920" s="258"/>
      <c r="AA920" s="258"/>
    </row>
    <row r="921" spans="1:27" ht="14.25" hidden="1" customHeight="1">
      <c r="A921" s="125">
        <v>7.0000000000000007E-2</v>
      </c>
      <c r="B921" s="125">
        <v>0.73</v>
      </c>
      <c r="C921" s="125">
        <v>0.2</v>
      </c>
      <c r="D921" s="258">
        <f t="shared" si="82"/>
        <v>0.28753105132000001</v>
      </c>
      <c r="E921" s="258">
        <f t="shared" si="82"/>
        <v>0.29133341588</v>
      </c>
      <c r="F921" s="258">
        <f t="shared" si="66"/>
        <v>0.28753105132000001</v>
      </c>
      <c r="G921" s="258"/>
      <c r="H921" s="258"/>
      <c r="I921" s="258"/>
      <c r="J921" s="258">
        <f t="shared" si="83"/>
        <v>0.30032813000000003</v>
      </c>
      <c r="K921" s="258">
        <f t="shared" si="83"/>
        <v>0.31029556699999999</v>
      </c>
      <c r="L921" s="258">
        <f t="shared" si="67"/>
        <v>0.30032813000000003</v>
      </c>
      <c r="M921" s="258"/>
      <c r="N921" s="258"/>
      <c r="O921" s="258"/>
      <c r="P921" s="258">
        <f t="shared" si="84"/>
        <v>0.33985093400000005</v>
      </c>
      <c r="Q921" s="258">
        <f t="shared" si="84"/>
        <v>0.3463257676</v>
      </c>
      <c r="R921" s="258">
        <f t="shared" si="68"/>
        <v>0.33985093400000005</v>
      </c>
      <c r="S921" s="258"/>
      <c r="T921" s="258">
        <f t="shared" si="85"/>
        <v>0.49543941281902398</v>
      </c>
      <c r="U921" s="258">
        <f t="shared" si="85"/>
        <v>0.49893226158557202</v>
      </c>
      <c r="V921" s="258">
        <f t="shared" si="85"/>
        <v>0.50541093278777993</v>
      </c>
      <c r="W921" s="258">
        <f t="shared" si="69"/>
        <v>0.49543941281902398</v>
      </c>
      <c r="X921" s="258"/>
      <c r="Y921" s="258"/>
      <c r="Z921" s="258"/>
      <c r="AA921" s="258"/>
    </row>
    <row r="922" spans="1:27" ht="14.25" hidden="1" customHeight="1">
      <c r="A922" s="125">
        <v>7.0000000000000007E-2</v>
      </c>
      <c r="B922" s="125">
        <v>0.74</v>
      </c>
      <c r="C922" s="125">
        <v>0.19</v>
      </c>
      <c r="D922" s="258">
        <f t="shared" si="82"/>
        <v>0.28739815216000003</v>
      </c>
      <c r="E922" s="258">
        <f t="shared" si="82"/>
        <v>0.29145974588000001</v>
      </c>
      <c r="F922" s="258">
        <f t="shared" si="66"/>
        <v>0.28739815216000003</v>
      </c>
      <c r="G922" s="258"/>
      <c r="H922" s="258"/>
      <c r="I922" s="258"/>
      <c r="J922" s="258">
        <f t="shared" si="83"/>
        <v>0.30019758900000004</v>
      </c>
      <c r="K922" s="258">
        <f t="shared" si="83"/>
        <v>0.310421897</v>
      </c>
      <c r="L922" s="258">
        <f t="shared" si="67"/>
        <v>0.30019758900000004</v>
      </c>
      <c r="M922" s="258"/>
      <c r="N922" s="258"/>
      <c r="O922" s="258"/>
      <c r="P922" s="258">
        <f t="shared" si="84"/>
        <v>0.33985430280000006</v>
      </c>
      <c r="Q922" s="258">
        <f t="shared" si="84"/>
        <v>0.34632239880000004</v>
      </c>
      <c r="R922" s="258">
        <f t="shared" si="68"/>
        <v>0.33985430280000006</v>
      </c>
      <c r="S922" s="258"/>
      <c r="T922" s="258">
        <f t="shared" si="85"/>
        <v>0.49526947289451195</v>
      </c>
      <c r="U922" s="258">
        <f t="shared" si="85"/>
        <v>0.49901480897637202</v>
      </c>
      <c r="V922" s="258">
        <f t="shared" si="85"/>
        <v>0.50549348758993995</v>
      </c>
      <c r="W922" s="258">
        <f t="shared" si="69"/>
        <v>0.49526947289451195</v>
      </c>
      <c r="X922" s="258"/>
      <c r="Y922" s="258"/>
      <c r="Z922" s="258"/>
      <c r="AA922" s="258"/>
    </row>
    <row r="923" spans="1:27" ht="14.25" hidden="1" customHeight="1">
      <c r="A923" s="125">
        <v>7.0000000000000007E-2</v>
      </c>
      <c r="B923" s="125">
        <v>0.75</v>
      </c>
      <c r="C923" s="125">
        <v>0.18</v>
      </c>
      <c r="D923" s="258">
        <f t="shared" si="82"/>
        <v>0.287265253</v>
      </c>
      <c r="E923" s="258">
        <f t="shared" si="82"/>
        <v>0.29158607588000002</v>
      </c>
      <c r="F923" s="258">
        <f t="shared" si="66"/>
        <v>0.287265253</v>
      </c>
      <c r="G923" s="258"/>
      <c r="H923" s="258"/>
      <c r="I923" s="258"/>
      <c r="J923" s="258">
        <f t="shared" si="83"/>
        <v>0.300067048</v>
      </c>
      <c r="K923" s="258">
        <f t="shared" si="83"/>
        <v>0.31054822700000001</v>
      </c>
      <c r="L923" s="258">
        <f t="shared" si="67"/>
        <v>0.300067048</v>
      </c>
      <c r="M923" s="258"/>
      <c r="N923" s="258"/>
      <c r="O923" s="258"/>
      <c r="P923" s="258">
        <f t="shared" si="84"/>
        <v>0.33985767160000002</v>
      </c>
      <c r="Q923" s="258">
        <f t="shared" si="84"/>
        <v>0.34631903000000003</v>
      </c>
      <c r="R923" s="258">
        <f t="shared" si="68"/>
        <v>0.33985767160000002</v>
      </c>
      <c r="S923" s="258"/>
      <c r="T923" s="258">
        <f t="shared" si="85"/>
        <v>0.49509953297000003</v>
      </c>
      <c r="U923" s="258">
        <f t="shared" si="85"/>
        <v>0.49909735636717201</v>
      </c>
      <c r="V923" s="258">
        <f t="shared" si="85"/>
        <v>0.50557604239209997</v>
      </c>
      <c r="W923" s="258">
        <f t="shared" si="69"/>
        <v>0.49509953297000003</v>
      </c>
      <c r="X923" s="258"/>
      <c r="Y923" s="258"/>
      <c r="Z923" s="258"/>
      <c r="AA923" s="258"/>
    </row>
    <row r="924" spans="1:27" ht="14.25" hidden="1" customHeight="1">
      <c r="A924" s="125">
        <v>7.0000000000000007E-2</v>
      </c>
      <c r="B924" s="125">
        <v>0.76</v>
      </c>
      <c r="C924" s="125">
        <v>0.17</v>
      </c>
      <c r="D924" s="258">
        <f t="shared" si="82"/>
        <v>0.28713235384000002</v>
      </c>
      <c r="E924" s="258">
        <f t="shared" si="82"/>
        <v>0.29171240588000003</v>
      </c>
      <c r="F924" s="258">
        <f t="shared" si="66"/>
        <v>0.28713235384000002</v>
      </c>
      <c r="G924" s="258"/>
      <c r="H924" s="258"/>
      <c r="I924" s="258"/>
      <c r="J924" s="258">
        <f t="shared" si="83"/>
        <v>0.29993650700000002</v>
      </c>
      <c r="K924" s="258">
        <f t="shared" si="83"/>
        <v>0.31067455700000002</v>
      </c>
      <c r="L924" s="258">
        <f t="shared" si="67"/>
        <v>0.29993650700000002</v>
      </c>
      <c r="M924" s="258"/>
      <c r="N924" s="258"/>
      <c r="O924" s="258"/>
      <c r="P924" s="258">
        <f t="shared" si="84"/>
        <v>0.33986104040000004</v>
      </c>
      <c r="Q924" s="258">
        <f t="shared" si="84"/>
        <v>0.34631566120000001</v>
      </c>
      <c r="R924" s="258">
        <f t="shared" si="68"/>
        <v>0.33986104040000004</v>
      </c>
      <c r="S924" s="258"/>
      <c r="T924" s="258">
        <f t="shared" si="85"/>
        <v>0.49492959304548806</v>
      </c>
      <c r="U924" s="258">
        <f t="shared" si="85"/>
        <v>0.49917990375797205</v>
      </c>
      <c r="V924" s="258">
        <f t="shared" si="85"/>
        <v>0.50565859719425998</v>
      </c>
      <c r="W924" s="258">
        <f t="shared" si="69"/>
        <v>0.49492959304548806</v>
      </c>
      <c r="X924" s="258"/>
      <c r="Y924" s="258"/>
      <c r="Z924" s="258"/>
      <c r="AA924" s="258"/>
    </row>
    <row r="925" spans="1:27" ht="14.25" hidden="1" customHeight="1">
      <c r="A925" s="125">
        <v>7.0000000000000007E-2</v>
      </c>
      <c r="B925" s="125">
        <v>0.77</v>
      </c>
      <c r="C925" s="125">
        <v>0.16</v>
      </c>
      <c r="D925" s="258">
        <f t="shared" si="82"/>
        <v>0.28699945468000004</v>
      </c>
      <c r="E925" s="258">
        <f t="shared" si="82"/>
        <v>0.29183873588000003</v>
      </c>
      <c r="F925" s="258">
        <f t="shared" si="66"/>
        <v>0.28699945468000004</v>
      </c>
      <c r="G925" s="258"/>
      <c r="H925" s="258"/>
      <c r="I925" s="258"/>
      <c r="J925" s="258">
        <f t="shared" si="83"/>
        <v>0.29980596600000003</v>
      </c>
      <c r="K925" s="258">
        <f t="shared" si="83"/>
        <v>0.31080088699999997</v>
      </c>
      <c r="L925" s="258">
        <f t="shared" si="67"/>
        <v>0.29980596600000003</v>
      </c>
      <c r="M925" s="258"/>
      <c r="N925" s="258"/>
      <c r="O925" s="258"/>
      <c r="P925" s="258">
        <f t="shared" si="84"/>
        <v>0.33986440919999999</v>
      </c>
      <c r="Q925" s="258">
        <f t="shared" si="84"/>
        <v>0.34631229240000005</v>
      </c>
      <c r="R925" s="258">
        <f t="shared" si="68"/>
        <v>0.33986440919999999</v>
      </c>
      <c r="S925" s="258"/>
      <c r="T925" s="258">
        <f t="shared" si="85"/>
        <v>0.49475965312097603</v>
      </c>
      <c r="U925" s="258">
        <f t="shared" si="85"/>
        <v>0.49926245114877199</v>
      </c>
      <c r="V925" s="258">
        <f t="shared" si="85"/>
        <v>0.50574115199641989</v>
      </c>
      <c r="W925" s="258">
        <f t="shared" si="69"/>
        <v>0.49475965312097603</v>
      </c>
      <c r="X925" s="258"/>
      <c r="Y925" s="258"/>
      <c r="Z925" s="258"/>
      <c r="AA925" s="258"/>
    </row>
    <row r="926" spans="1:27" ht="14.25" hidden="1" customHeight="1">
      <c r="A926" s="125">
        <v>7.0000000000000007E-2</v>
      </c>
      <c r="B926" s="125">
        <v>0.78</v>
      </c>
      <c r="C926" s="125">
        <v>0.15</v>
      </c>
      <c r="D926" s="258">
        <f t="shared" si="82"/>
        <v>0.28686655552000001</v>
      </c>
      <c r="E926" s="258">
        <f t="shared" si="82"/>
        <v>0.29196506587999999</v>
      </c>
      <c r="F926" s="258">
        <f t="shared" si="66"/>
        <v>0.28686655552000001</v>
      </c>
      <c r="G926" s="258"/>
      <c r="H926" s="258"/>
      <c r="I926" s="258"/>
      <c r="J926" s="258">
        <f t="shared" si="83"/>
        <v>0.299675425</v>
      </c>
      <c r="K926" s="258">
        <f t="shared" si="83"/>
        <v>0.31092721699999998</v>
      </c>
      <c r="L926" s="258">
        <f t="shared" si="67"/>
        <v>0.299675425</v>
      </c>
      <c r="M926" s="258"/>
      <c r="N926" s="258"/>
      <c r="O926" s="258"/>
      <c r="P926" s="258">
        <f t="shared" si="84"/>
        <v>0.33986777800000006</v>
      </c>
      <c r="Q926" s="258">
        <f t="shared" si="84"/>
        <v>0.34630892360000004</v>
      </c>
      <c r="R926" s="258">
        <f t="shared" si="68"/>
        <v>0.33986777800000006</v>
      </c>
      <c r="S926" s="258"/>
      <c r="T926" s="258">
        <f t="shared" si="85"/>
        <v>0.49458971319646405</v>
      </c>
      <c r="U926" s="258">
        <f t="shared" si="85"/>
        <v>0.49934499853957204</v>
      </c>
      <c r="V926" s="258">
        <f t="shared" si="85"/>
        <v>0.50582370679858002</v>
      </c>
      <c r="W926" s="258">
        <f t="shared" si="69"/>
        <v>0.49458971319646405</v>
      </c>
      <c r="X926" s="258"/>
      <c r="Y926" s="258"/>
      <c r="Z926" s="258"/>
      <c r="AA926" s="258"/>
    </row>
    <row r="927" spans="1:27" ht="14.25" hidden="1" customHeight="1">
      <c r="A927" s="125">
        <v>7.0000000000000007E-2</v>
      </c>
      <c r="B927" s="125">
        <v>0.79</v>
      </c>
      <c r="C927" s="125">
        <v>0.14000000000000001</v>
      </c>
      <c r="D927" s="258">
        <f t="shared" si="82"/>
        <v>0.28673365636000003</v>
      </c>
      <c r="E927" s="258">
        <f t="shared" si="82"/>
        <v>0.29209139587999999</v>
      </c>
      <c r="F927" s="258">
        <f t="shared" ref="F927:F1181" si="86">MIN(D927:E927)</f>
        <v>0.28673365636000003</v>
      </c>
      <c r="G927" s="258"/>
      <c r="H927" s="258"/>
      <c r="I927" s="258"/>
      <c r="J927" s="258">
        <f t="shared" si="83"/>
        <v>0.29954488400000001</v>
      </c>
      <c r="K927" s="258">
        <f t="shared" si="83"/>
        <v>0.31105354699999999</v>
      </c>
      <c r="L927" s="258">
        <f t="shared" ref="L927:L1181" si="87">MIN(J927:K927)</f>
        <v>0.29954488400000001</v>
      </c>
      <c r="M927" s="258"/>
      <c r="N927" s="258"/>
      <c r="O927" s="258"/>
      <c r="P927" s="258">
        <f t="shared" si="84"/>
        <v>0.33987114680000008</v>
      </c>
      <c r="Q927" s="258">
        <f t="shared" si="84"/>
        <v>0.34630555480000003</v>
      </c>
      <c r="R927" s="258">
        <f t="shared" ref="R927:R1181" si="88">MIN(P927:Q927)</f>
        <v>0.33987114680000008</v>
      </c>
      <c r="S927" s="258"/>
      <c r="T927" s="258">
        <f t="shared" si="85"/>
        <v>0.49441977327195208</v>
      </c>
      <c r="U927" s="258">
        <f t="shared" si="85"/>
        <v>0.49942754593037209</v>
      </c>
      <c r="V927" s="258">
        <f t="shared" si="85"/>
        <v>0.50590626160074004</v>
      </c>
      <c r="W927" s="258">
        <f t="shared" ref="W927:W1181" si="89">MIN(T927:V927)</f>
        <v>0.49441977327195208</v>
      </c>
      <c r="X927" s="258"/>
      <c r="Y927" s="258"/>
      <c r="Z927" s="258"/>
      <c r="AA927" s="258"/>
    </row>
    <row r="928" spans="1:27" ht="14.25" hidden="1" customHeight="1">
      <c r="A928" s="125">
        <v>7.0000000000000007E-2</v>
      </c>
      <c r="B928" s="125">
        <v>0.8</v>
      </c>
      <c r="C928" s="125">
        <v>0.13</v>
      </c>
      <c r="D928" s="258">
        <f t="shared" si="82"/>
        <v>0.2866007572</v>
      </c>
      <c r="E928" s="258">
        <f t="shared" si="82"/>
        <v>0.29221772588</v>
      </c>
      <c r="F928" s="258">
        <f t="shared" si="86"/>
        <v>0.2866007572</v>
      </c>
      <c r="G928" s="258"/>
      <c r="H928" s="258"/>
      <c r="I928" s="258"/>
      <c r="J928" s="258">
        <f t="shared" si="83"/>
        <v>0.29941434300000003</v>
      </c>
      <c r="K928" s="258">
        <f t="shared" si="83"/>
        <v>0.31117987699999999</v>
      </c>
      <c r="L928" s="258">
        <f t="shared" si="87"/>
        <v>0.29941434300000003</v>
      </c>
      <c r="M928" s="258"/>
      <c r="N928" s="258"/>
      <c r="O928" s="258"/>
      <c r="P928" s="258">
        <f t="shared" si="84"/>
        <v>0.33987451560000004</v>
      </c>
      <c r="Q928" s="258">
        <f t="shared" si="84"/>
        <v>0.34630218600000001</v>
      </c>
      <c r="R928" s="258">
        <f t="shared" si="88"/>
        <v>0.33987451560000004</v>
      </c>
      <c r="S928" s="258"/>
      <c r="T928" s="258">
        <f t="shared" si="85"/>
        <v>0.49424983334744005</v>
      </c>
      <c r="U928" s="258">
        <f t="shared" si="85"/>
        <v>0.49951009332117202</v>
      </c>
      <c r="V928" s="258">
        <f t="shared" si="85"/>
        <v>0.50598881640289994</v>
      </c>
      <c r="W928" s="258">
        <f t="shared" si="89"/>
        <v>0.49424983334744005</v>
      </c>
      <c r="X928" s="258"/>
      <c r="Y928" s="258"/>
      <c r="Z928" s="258"/>
      <c r="AA928" s="258"/>
    </row>
    <row r="929" spans="1:27" ht="14.25" hidden="1" customHeight="1">
      <c r="A929" s="125">
        <v>7.0000000000000007E-2</v>
      </c>
      <c r="B929" s="125">
        <v>0.81</v>
      </c>
      <c r="C929" s="125">
        <v>0.12</v>
      </c>
      <c r="D929" s="258">
        <f t="shared" si="82"/>
        <v>0.28646785804000002</v>
      </c>
      <c r="E929" s="258">
        <f t="shared" si="82"/>
        <v>0.29234405588000001</v>
      </c>
      <c r="F929" s="258">
        <f t="shared" si="86"/>
        <v>0.28646785804000002</v>
      </c>
      <c r="G929" s="258"/>
      <c r="H929" s="258"/>
      <c r="I929" s="258"/>
      <c r="J929" s="258">
        <f t="shared" si="83"/>
        <v>0.29928380200000004</v>
      </c>
      <c r="K929" s="258">
        <f t="shared" si="83"/>
        <v>0.311306207</v>
      </c>
      <c r="L929" s="258">
        <f t="shared" si="87"/>
        <v>0.29928380200000004</v>
      </c>
      <c r="M929" s="258"/>
      <c r="N929" s="258"/>
      <c r="O929" s="258"/>
      <c r="P929" s="258">
        <f t="shared" si="84"/>
        <v>0.33987788440000005</v>
      </c>
      <c r="Q929" s="258">
        <f t="shared" si="84"/>
        <v>0.34629881720000011</v>
      </c>
      <c r="R929" s="258">
        <f t="shared" si="88"/>
        <v>0.33987788440000005</v>
      </c>
      <c r="S929" s="258"/>
      <c r="T929" s="258">
        <f t="shared" si="85"/>
        <v>0.49407989342292807</v>
      </c>
      <c r="U929" s="258">
        <f t="shared" si="85"/>
        <v>0.49959264071197207</v>
      </c>
      <c r="V929" s="258">
        <f t="shared" si="85"/>
        <v>0.50607137120505996</v>
      </c>
      <c r="W929" s="258">
        <f t="shared" si="89"/>
        <v>0.49407989342292807</v>
      </c>
      <c r="X929" s="258"/>
      <c r="Y929" s="258"/>
      <c r="Z929" s="258"/>
      <c r="AA929" s="258"/>
    </row>
    <row r="930" spans="1:27" ht="14.25" hidden="1" customHeight="1">
      <c r="A930" s="125">
        <v>7.0000000000000007E-2</v>
      </c>
      <c r="B930" s="125">
        <v>0.82</v>
      </c>
      <c r="C930" s="125">
        <v>0.11</v>
      </c>
      <c r="D930" s="258">
        <f t="shared" ref="D930:E993" si="90">$A930*B$157+$B930*B$158+$C930*B$159</f>
        <v>0.28633495887999993</v>
      </c>
      <c r="E930" s="258">
        <f t="shared" si="90"/>
        <v>0.29247038587999996</v>
      </c>
      <c r="F930" s="258">
        <f t="shared" si="86"/>
        <v>0.28633495887999993</v>
      </c>
      <c r="G930" s="258"/>
      <c r="H930" s="258"/>
      <c r="I930" s="258"/>
      <c r="J930" s="258">
        <f t="shared" ref="J930:K993" si="91">$A930*H$157+$B930*H$158+$C930*H$159</f>
        <v>0.29915326100000006</v>
      </c>
      <c r="K930" s="258">
        <f t="shared" si="91"/>
        <v>0.31143253699999995</v>
      </c>
      <c r="L930" s="258">
        <f t="shared" si="87"/>
        <v>0.29915326100000006</v>
      </c>
      <c r="M930" s="258"/>
      <c r="N930" s="258"/>
      <c r="O930" s="258"/>
      <c r="P930" s="258">
        <f t="shared" ref="P930:Q993" si="92">$A930*N$157+$B930*N$158+$C930*N$159</f>
        <v>0.33988125320000001</v>
      </c>
      <c r="Q930" s="258">
        <f t="shared" si="92"/>
        <v>0.34629544840000004</v>
      </c>
      <c r="R930" s="258">
        <f t="shared" si="88"/>
        <v>0.33988125320000001</v>
      </c>
      <c r="S930" s="258"/>
      <c r="T930" s="258">
        <f t="shared" ref="T930:V993" si="93">$A930*I$3+$B930*I$4+$C930*I$5</f>
        <v>0.49390995349841599</v>
      </c>
      <c r="U930" s="258">
        <f t="shared" si="93"/>
        <v>0.49967518810277201</v>
      </c>
      <c r="V930" s="258">
        <f t="shared" si="93"/>
        <v>0.50615392600721987</v>
      </c>
      <c r="W930" s="258">
        <f t="shared" si="89"/>
        <v>0.49390995349841599</v>
      </c>
      <c r="X930" s="258"/>
      <c r="Y930" s="258"/>
      <c r="Z930" s="258"/>
      <c r="AA930" s="258"/>
    </row>
    <row r="931" spans="1:27" ht="14.25" hidden="1" customHeight="1">
      <c r="A931" s="125">
        <v>7.0000000000000007E-2</v>
      </c>
      <c r="B931" s="125">
        <v>0.83</v>
      </c>
      <c r="C931" s="125">
        <v>0.1</v>
      </c>
      <c r="D931" s="258">
        <f t="shared" si="90"/>
        <v>0.28620205972000001</v>
      </c>
      <c r="E931" s="258">
        <f t="shared" si="90"/>
        <v>0.29259671587999997</v>
      </c>
      <c r="F931" s="258">
        <f t="shared" si="86"/>
        <v>0.28620205972000001</v>
      </c>
      <c r="G931" s="258"/>
      <c r="H931" s="258"/>
      <c r="I931" s="258"/>
      <c r="J931" s="258">
        <f t="shared" si="91"/>
        <v>0.29902272000000002</v>
      </c>
      <c r="K931" s="258">
        <f t="shared" si="91"/>
        <v>0.31155886700000002</v>
      </c>
      <c r="L931" s="258">
        <f t="shared" si="87"/>
        <v>0.29902272000000002</v>
      </c>
      <c r="M931" s="258"/>
      <c r="N931" s="258"/>
      <c r="O931" s="258"/>
      <c r="P931" s="258">
        <f t="shared" si="92"/>
        <v>0.33988462200000003</v>
      </c>
      <c r="Q931" s="258">
        <f t="shared" si="92"/>
        <v>0.34629207960000002</v>
      </c>
      <c r="R931" s="258">
        <f t="shared" si="88"/>
        <v>0.33988462200000003</v>
      </c>
      <c r="S931" s="258"/>
      <c r="T931" s="258">
        <f t="shared" si="93"/>
        <v>0.49374001357390401</v>
      </c>
      <c r="U931" s="258">
        <f t="shared" si="93"/>
        <v>0.499757735493572</v>
      </c>
      <c r="V931" s="258">
        <f t="shared" si="93"/>
        <v>0.50623648080937989</v>
      </c>
      <c r="W931" s="258">
        <f t="shared" si="89"/>
        <v>0.49374001357390401</v>
      </c>
      <c r="X931" s="258"/>
      <c r="Y931" s="258"/>
      <c r="Z931" s="258"/>
      <c r="AA931" s="258"/>
    </row>
    <row r="932" spans="1:27" ht="14.25" hidden="1" customHeight="1">
      <c r="A932" s="125">
        <v>7.0000000000000007E-2</v>
      </c>
      <c r="B932" s="125">
        <v>0.84</v>
      </c>
      <c r="C932" s="125">
        <v>0.09</v>
      </c>
      <c r="D932" s="258">
        <f t="shared" si="90"/>
        <v>0.28606916056000004</v>
      </c>
      <c r="E932" s="258">
        <f t="shared" si="90"/>
        <v>0.29272304587999998</v>
      </c>
      <c r="F932" s="258">
        <f t="shared" si="86"/>
        <v>0.28606916056000004</v>
      </c>
      <c r="G932" s="258"/>
      <c r="H932" s="258"/>
      <c r="I932" s="258"/>
      <c r="J932" s="258">
        <f t="shared" si="91"/>
        <v>0.29889217900000004</v>
      </c>
      <c r="K932" s="258">
        <f t="shared" si="91"/>
        <v>0.31168519700000002</v>
      </c>
      <c r="L932" s="258">
        <f t="shared" si="87"/>
        <v>0.29889217900000004</v>
      </c>
      <c r="M932" s="258"/>
      <c r="N932" s="258"/>
      <c r="O932" s="258"/>
      <c r="P932" s="258">
        <f t="shared" si="92"/>
        <v>0.33988799080000004</v>
      </c>
      <c r="Q932" s="258">
        <f t="shared" si="92"/>
        <v>0.34628871080000001</v>
      </c>
      <c r="R932" s="258">
        <f t="shared" si="88"/>
        <v>0.33988799080000004</v>
      </c>
      <c r="S932" s="258"/>
      <c r="T932" s="258">
        <f t="shared" si="93"/>
        <v>0.49357007364939204</v>
      </c>
      <c r="U932" s="258">
        <f t="shared" si="93"/>
        <v>0.49984028288437199</v>
      </c>
      <c r="V932" s="258">
        <f t="shared" si="93"/>
        <v>0.5063190356115399</v>
      </c>
      <c r="W932" s="258">
        <f t="shared" si="89"/>
        <v>0.49357007364939204</v>
      </c>
      <c r="X932" s="258"/>
      <c r="Y932" s="258"/>
      <c r="Z932" s="258"/>
      <c r="AA932" s="258"/>
    </row>
    <row r="933" spans="1:27" ht="14.25" hidden="1" customHeight="1">
      <c r="A933" s="125">
        <v>7.0000000000000007E-2</v>
      </c>
      <c r="B933" s="125">
        <v>0.85</v>
      </c>
      <c r="C933" s="125">
        <v>0.08</v>
      </c>
      <c r="D933" s="258">
        <f t="shared" si="90"/>
        <v>0.2859362614</v>
      </c>
      <c r="E933" s="258">
        <f t="shared" si="90"/>
        <v>0.29284937587999998</v>
      </c>
      <c r="F933" s="258">
        <f t="shared" si="86"/>
        <v>0.2859362614</v>
      </c>
      <c r="G933" s="258"/>
      <c r="H933" s="258"/>
      <c r="I933" s="258"/>
      <c r="J933" s="258">
        <f t="shared" si="91"/>
        <v>0.29876163800000005</v>
      </c>
      <c r="K933" s="258">
        <f t="shared" si="91"/>
        <v>0.31181152700000003</v>
      </c>
      <c r="L933" s="258">
        <f t="shared" si="87"/>
        <v>0.29876163800000005</v>
      </c>
      <c r="M933" s="258"/>
      <c r="N933" s="258"/>
      <c r="O933" s="258"/>
      <c r="P933" s="258">
        <f t="shared" si="92"/>
        <v>0.3398913596</v>
      </c>
      <c r="Q933" s="258">
        <f t="shared" si="92"/>
        <v>0.34628534200000005</v>
      </c>
      <c r="R933" s="258">
        <f t="shared" si="88"/>
        <v>0.3398913596</v>
      </c>
      <c r="S933" s="258"/>
      <c r="T933" s="258">
        <f t="shared" si="93"/>
        <v>0.49340013372488001</v>
      </c>
      <c r="U933" s="258">
        <f t="shared" si="93"/>
        <v>0.49992283027517204</v>
      </c>
      <c r="V933" s="258">
        <f t="shared" si="93"/>
        <v>0.50640159041369992</v>
      </c>
      <c r="W933" s="258">
        <f t="shared" si="89"/>
        <v>0.49340013372488001</v>
      </c>
      <c r="X933" s="258"/>
      <c r="Y933" s="258"/>
      <c r="Z933" s="258"/>
      <c r="AA933" s="258"/>
    </row>
    <row r="934" spans="1:27" ht="14.25" hidden="1" customHeight="1">
      <c r="A934" s="125">
        <v>7.0000000000000007E-2</v>
      </c>
      <c r="B934" s="125">
        <v>0.86</v>
      </c>
      <c r="C934" s="125">
        <v>7.0000000000000007E-2</v>
      </c>
      <c r="D934" s="258">
        <f t="shared" si="90"/>
        <v>0.28580336224000003</v>
      </c>
      <c r="E934" s="258">
        <f t="shared" si="90"/>
        <v>0.29297570587999999</v>
      </c>
      <c r="F934" s="258">
        <f t="shared" si="86"/>
        <v>0.28580336224000003</v>
      </c>
      <c r="G934" s="258"/>
      <c r="H934" s="258"/>
      <c r="I934" s="258"/>
      <c r="J934" s="258">
        <f t="shared" si="91"/>
        <v>0.29863109700000007</v>
      </c>
      <c r="K934" s="258">
        <f t="shared" si="91"/>
        <v>0.31193785700000004</v>
      </c>
      <c r="L934" s="258">
        <f t="shared" si="87"/>
        <v>0.29863109700000007</v>
      </c>
      <c r="M934" s="258"/>
      <c r="N934" s="258"/>
      <c r="O934" s="258"/>
      <c r="P934" s="258">
        <f t="shared" si="92"/>
        <v>0.33989472840000007</v>
      </c>
      <c r="Q934" s="258">
        <f t="shared" si="92"/>
        <v>0.34628197320000004</v>
      </c>
      <c r="R934" s="258">
        <f t="shared" si="88"/>
        <v>0.33989472840000007</v>
      </c>
      <c r="S934" s="258"/>
      <c r="T934" s="258">
        <f t="shared" si="93"/>
        <v>0.49323019380036803</v>
      </c>
      <c r="U934" s="258">
        <f t="shared" si="93"/>
        <v>0.50000537766597197</v>
      </c>
      <c r="V934" s="258">
        <f t="shared" si="93"/>
        <v>0.50648414521585994</v>
      </c>
      <c r="W934" s="258">
        <f t="shared" si="89"/>
        <v>0.49323019380036803</v>
      </c>
      <c r="X934" s="258"/>
      <c r="Y934" s="258"/>
      <c r="Z934" s="258"/>
      <c r="AA934" s="258"/>
    </row>
    <row r="935" spans="1:27" ht="14.25" hidden="1" customHeight="1">
      <c r="A935" s="125">
        <v>7.0000000000000007E-2</v>
      </c>
      <c r="B935" s="125">
        <v>0.87</v>
      </c>
      <c r="C935" s="125">
        <v>0.06</v>
      </c>
      <c r="D935" s="258">
        <f t="shared" si="90"/>
        <v>0.28567046307999999</v>
      </c>
      <c r="E935" s="258">
        <f t="shared" si="90"/>
        <v>0.29310203588</v>
      </c>
      <c r="F935" s="258">
        <f t="shared" si="86"/>
        <v>0.28567046307999999</v>
      </c>
      <c r="G935" s="258"/>
      <c r="H935" s="258"/>
      <c r="I935" s="258"/>
      <c r="J935" s="258">
        <f t="shared" si="91"/>
        <v>0.29850055600000003</v>
      </c>
      <c r="K935" s="258">
        <f t="shared" si="91"/>
        <v>0.31206418700000005</v>
      </c>
      <c r="L935" s="258">
        <f t="shared" si="87"/>
        <v>0.29850055600000003</v>
      </c>
      <c r="M935" s="258"/>
      <c r="N935" s="258"/>
      <c r="O935" s="258"/>
      <c r="P935" s="258">
        <f t="shared" si="92"/>
        <v>0.33989809720000003</v>
      </c>
      <c r="Q935" s="258">
        <f t="shared" si="92"/>
        <v>0.34627860440000002</v>
      </c>
      <c r="R935" s="258">
        <f t="shared" si="88"/>
        <v>0.33989809720000003</v>
      </c>
      <c r="S935" s="258"/>
      <c r="T935" s="258">
        <f t="shared" si="93"/>
        <v>0.493060253875856</v>
      </c>
      <c r="U935" s="258">
        <f t="shared" si="93"/>
        <v>0.50008792505677202</v>
      </c>
      <c r="V935" s="258">
        <f t="shared" si="93"/>
        <v>0.50656670001801996</v>
      </c>
      <c r="W935" s="258">
        <f t="shared" si="89"/>
        <v>0.493060253875856</v>
      </c>
      <c r="X935" s="258"/>
      <c r="Y935" s="258"/>
      <c r="Z935" s="258"/>
      <c r="AA935" s="258"/>
    </row>
    <row r="936" spans="1:27" ht="14.25" hidden="1" customHeight="1">
      <c r="A936" s="125">
        <v>7.0000000000000007E-2</v>
      </c>
      <c r="B936" s="125">
        <v>0.88</v>
      </c>
      <c r="C936" s="125">
        <v>0.05</v>
      </c>
      <c r="D936" s="258">
        <f t="shared" si="90"/>
        <v>0.28553756392000001</v>
      </c>
      <c r="E936" s="258">
        <f t="shared" si="90"/>
        <v>0.29322836588000001</v>
      </c>
      <c r="F936" s="258">
        <f t="shared" si="86"/>
        <v>0.28553756392000001</v>
      </c>
      <c r="G936" s="258"/>
      <c r="H936" s="258"/>
      <c r="I936" s="258"/>
      <c r="J936" s="258">
        <f t="shared" si="91"/>
        <v>0.29837001500000004</v>
      </c>
      <c r="K936" s="258">
        <f t="shared" si="91"/>
        <v>0.312190517</v>
      </c>
      <c r="L936" s="258">
        <f t="shared" si="87"/>
        <v>0.29837001500000004</v>
      </c>
      <c r="M936" s="258"/>
      <c r="N936" s="258"/>
      <c r="O936" s="258"/>
      <c r="P936" s="258">
        <f t="shared" si="92"/>
        <v>0.33990146600000004</v>
      </c>
      <c r="Q936" s="258">
        <f t="shared" si="92"/>
        <v>0.34627523560000006</v>
      </c>
      <c r="R936" s="258">
        <f t="shared" si="88"/>
        <v>0.33990146600000004</v>
      </c>
      <c r="S936" s="258"/>
      <c r="T936" s="258">
        <f t="shared" si="93"/>
        <v>0.49289031395134403</v>
      </c>
      <c r="U936" s="258">
        <f t="shared" si="93"/>
        <v>0.50017047244757207</v>
      </c>
      <c r="V936" s="258">
        <f t="shared" si="93"/>
        <v>0.50664925482017997</v>
      </c>
      <c r="W936" s="258">
        <f t="shared" si="89"/>
        <v>0.49289031395134403</v>
      </c>
      <c r="X936" s="258"/>
      <c r="Y936" s="258"/>
      <c r="Z936" s="258"/>
      <c r="AA936" s="258"/>
    </row>
    <row r="937" spans="1:27" ht="14.25" hidden="1" customHeight="1">
      <c r="A937" s="125">
        <v>7.0000000000000007E-2</v>
      </c>
      <c r="B937" s="125">
        <v>0.89</v>
      </c>
      <c r="C937" s="125">
        <v>0.04</v>
      </c>
      <c r="D937" s="258">
        <f t="shared" si="90"/>
        <v>0.28540466476000004</v>
      </c>
      <c r="E937" s="258">
        <f t="shared" si="90"/>
        <v>0.29335469588000002</v>
      </c>
      <c r="F937" s="258">
        <f t="shared" si="86"/>
        <v>0.28540466476000004</v>
      </c>
      <c r="G937" s="258"/>
      <c r="H937" s="258"/>
      <c r="I937" s="258"/>
      <c r="J937" s="258">
        <f t="shared" si="91"/>
        <v>0.29823947400000006</v>
      </c>
      <c r="K937" s="258">
        <f t="shared" si="91"/>
        <v>0.31231684700000001</v>
      </c>
      <c r="L937" s="258">
        <f t="shared" si="87"/>
        <v>0.29823947400000006</v>
      </c>
      <c r="M937" s="258"/>
      <c r="N937" s="258"/>
      <c r="O937" s="258"/>
      <c r="P937" s="258">
        <f t="shared" si="92"/>
        <v>0.33990483480000006</v>
      </c>
      <c r="Q937" s="258">
        <f t="shared" si="92"/>
        <v>0.34627186680000005</v>
      </c>
      <c r="R937" s="258">
        <f t="shared" si="88"/>
        <v>0.33990483480000006</v>
      </c>
      <c r="S937" s="258"/>
      <c r="T937" s="258">
        <f t="shared" si="93"/>
        <v>0.49272037402683205</v>
      </c>
      <c r="U937" s="258">
        <f t="shared" si="93"/>
        <v>0.500253019838372</v>
      </c>
      <c r="V937" s="258">
        <f t="shared" si="93"/>
        <v>0.50673180962233999</v>
      </c>
      <c r="W937" s="258">
        <f t="shared" si="89"/>
        <v>0.49272037402683205</v>
      </c>
      <c r="X937" s="258"/>
      <c r="Y937" s="258"/>
      <c r="Z937" s="258"/>
      <c r="AA937" s="258"/>
    </row>
    <row r="938" spans="1:27" ht="14.25" hidden="1" customHeight="1">
      <c r="A938" s="125">
        <v>7.0000000000000007E-2</v>
      </c>
      <c r="B938" s="125">
        <v>0.9</v>
      </c>
      <c r="C938" s="125">
        <v>0.03</v>
      </c>
      <c r="D938" s="258">
        <f t="shared" si="90"/>
        <v>0.2852717656</v>
      </c>
      <c r="E938" s="258">
        <f t="shared" si="90"/>
        <v>0.29348102588000002</v>
      </c>
      <c r="F938" s="258">
        <f t="shared" si="86"/>
        <v>0.2852717656</v>
      </c>
      <c r="G938" s="258"/>
      <c r="H938" s="258"/>
      <c r="I938" s="258"/>
      <c r="J938" s="258">
        <f t="shared" si="91"/>
        <v>0.29810893300000008</v>
      </c>
      <c r="K938" s="258">
        <f t="shared" si="91"/>
        <v>0.31244317700000002</v>
      </c>
      <c r="L938" s="258">
        <f t="shared" si="87"/>
        <v>0.29810893300000008</v>
      </c>
      <c r="M938" s="258"/>
      <c r="N938" s="258"/>
      <c r="O938" s="258"/>
      <c r="P938" s="258">
        <f t="shared" si="92"/>
        <v>0.33990820360000007</v>
      </c>
      <c r="Q938" s="258">
        <f t="shared" si="92"/>
        <v>0.34626849800000004</v>
      </c>
      <c r="R938" s="258">
        <f t="shared" si="88"/>
        <v>0.33990820360000007</v>
      </c>
      <c r="S938" s="258"/>
      <c r="T938" s="258">
        <f t="shared" si="93"/>
        <v>0.49255043410232002</v>
      </c>
      <c r="U938" s="258">
        <f t="shared" si="93"/>
        <v>0.50033556722917205</v>
      </c>
      <c r="V938" s="258">
        <f t="shared" si="93"/>
        <v>0.50681436442450001</v>
      </c>
      <c r="W938" s="258">
        <f t="shared" si="89"/>
        <v>0.49255043410232002</v>
      </c>
      <c r="X938" s="258"/>
      <c r="Y938" s="258"/>
      <c r="Z938" s="258"/>
      <c r="AA938" s="258"/>
    </row>
    <row r="939" spans="1:27" ht="14.25" hidden="1" customHeight="1">
      <c r="A939" s="125">
        <v>7.0000000000000007E-2</v>
      </c>
      <c r="B939" s="125">
        <v>0.91</v>
      </c>
      <c r="C939" s="125">
        <v>0.02</v>
      </c>
      <c r="D939" s="258">
        <f t="shared" si="90"/>
        <v>0.28513886644000003</v>
      </c>
      <c r="E939" s="258">
        <f t="shared" si="90"/>
        <v>0.29360735588000003</v>
      </c>
      <c r="F939" s="258">
        <f t="shared" si="86"/>
        <v>0.28513886644000003</v>
      </c>
      <c r="G939" s="258"/>
      <c r="H939" s="258"/>
      <c r="I939" s="258"/>
      <c r="J939" s="258">
        <f t="shared" si="91"/>
        <v>0.29797839200000004</v>
      </c>
      <c r="K939" s="258">
        <f t="shared" si="91"/>
        <v>0.31256950700000002</v>
      </c>
      <c r="L939" s="258">
        <f t="shared" si="87"/>
        <v>0.29797839200000004</v>
      </c>
      <c r="M939" s="258"/>
      <c r="N939" s="258"/>
      <c r="O939" s="258"/>
      <c r="P939" s="258">
        <f t="shared" si="92"/>
        <v>0.33991157240000008</v>
      </c>
      <c r="Q939" s="258">
        <f t="shared" si="92"/>
        <v>0.34626512920000002</v>
      </c>
      <c r="R939" s="258">
        <f t="shared" si="88"/>
        <v>0.33991157240000008</v>
      </c>
      <c r="S939" s="258"/>
      <c r="T939" s="258">
        <f t="shared" si="93"/>
        <v>0.49238049417780805</v>
      </c>
      <c r="U939" s="258">
        <f t="shared" si="93"/>
        <v>0.50041811461997199</v>
      </c>
      <c r="V939" s="258">
        <f t="shared" si="93"/>
        <v>0.50689691922665991</v>
      </c>
      <c r="W939" s="258">
        <f t="shared" si="89"/>
        <v>0.49238049417780805</v>
      </c>
      <c r="X939" s="258"/>
      <c r="Y939" s="258"/>
      <c r="Z939" s="258"/>
      <c r="AA939" s="258"/>
    </row>
    <row r="940" spans="1:27" ht="14.25" hidden="1" customHeight="1">
      <c r="A940" s="125">
        <v>7.0000000000000007E-2</v>
      </c>
      <c r="B940" s="125">
        <v>0.92</v>
      </c>
      <c r="C940" s="125">
        <v>0.01</v>
      </c>
      <c r="D940" s="258">
        <f t="shared" si="90"/>
        <v>0.28500596727999999</v>
      </c>
      <c r="E940" s="258">
        <f t="shared" si="90"/>
        <v>0.29373368587999998</v>
      </c>
      <c r="F940" s="258">
        <f t="shared" si="86"/>
        <v>0.28500596727999999</v>
      </c>
      <c r="G940" s="258"/>
      <c r="H940" s="258"/>
      <c r="I940" s="258"/>
      <c r="J940" s="258">
        <f t="shared" si="91"/>
        <v>0.29784785100000005</v>
      </c>
      <c r="K940" s="258">
        <f t="shared" si="91"/>
        <v>0.31269583700000003</v>
      </c>
      <c r="L940" s="258">
        <f t="shared" si="87"/>
        <v>0.29784785100000005</v>
      </c>
      <c r="M940" s="258"/>
      <c r="N940" s="258"/>
      <c r="O940" s="258"/>
      <c r="P940" s="258">
        <f t="shared" si="92"/>
        <v>0.33991494120000004</v>
      </c>
      <c r="Q940" s="258">
        <f t="shared" si="92"/>
        <v>0.34626176040000006</v>
      </c>
      <c r="R940" s="258">
        <f t="shared" si="88"/>
        <v>0.33991494120000004</v>
      </c>
      <c r="S940" s="258"/>
      <c r="T940" s="258">
        <f t="shared" si="93"/>
        <v>0.49221055425329602</v>
      </c>
      <c r="U940" s="258">
        <f t="shared" si="93"/>
        <v>0.50050066201077203</v>
      </c>
      <c r="V940" s="258">
        <f t="shared" si="93"/>
        <v>0.50697947402881993</v>
      </c>
      <c r="W940" s="258">
        <f t="shared" si="89"/>
        <v>0.49221055425329602</v>
      </c>
      <c r="X940" s="258"/>
      <c r="Y940" s="258"/>
      <c r="Z940" s="258"/>
      <c r="AA940" s="258"/>
    </row>
    <row r="941" spans="1:27" ht="14.25" hidden="1" customHeight="1">
      <c r="A941" s="125">
        <v>7.0000000000000007E-2</v>
      </c>
      <c r="B941" s="125">
        <v>0.93</v>
      </c>
      <c r="C941" s="125">
        <v>0</v>
      </c>
      <c r="D941" s="258">
        <f t="shared" si="90"/>
        <v>0.28487306812000002</v>
      </c>
      <c r="E941" s="258">
        <f t="shared" si="90"/>
        <v>0.29386001587999999</v>
      </c>
      <c r="F941" s="258">
        <f t="shared" si="86"/>
        <v>0.28487306812000002</v>
      </c>
      <c r="G941" s="258"/>
      <c r="H941" s="258"/>
      <c r="I941" s="258"/>
      <c r="J941" s="258">
        <f t="shared" si="91"/>
        <v>0.29771731000000007</v>
      </c>
      <c r="K941" s="258">
        <f t="shared" si="91"/>
        <v>0.31282216700000004</v>
      </c>
      <c r="L941" s="258">
        <f t="shared" si="87"/>
        <v>0.29771731000000007</v>
      </c>
      <c r="M941" s="258"/>
      <c r="N941" s="258"/>
      <c r="O941" s="258"/>
      <c r="P941" s="258">
        <f t="shared" si="92"/>
        <v>0.33991831000000006</v>
      </c>
      <c r="Q941" s="258">
        <f t="shared" si="92"/>
        <v>0.34625839160000005</v>
      </c>
      <c r="R941" s="258">
        <f t="shared" si="88"/>
        <v>0.33991831000000006</v>
      </c>
      <c r="S941" s="258"/>
      <c r="T941" s="258">
        <f t="shared" si="93"/>
        <v>0.49204061432878404</v>
      </c>
      <c r="U941" s="258">
        <f t="shared" si="93"/>
        <v>0.50058320940157197</v>
      </c>
      <c r="V941" s="258">
        <f t="shared" si="93"/>
        <v>0.50706202883098006</v>
      </c>
      <c r="W941" s="258">
        <f t="shared" si="89"/>
        <v>0.49204061432878404</v>
      </c>
      <c r="X941" s="258"/>
      <c r="Y941" s="258"/>
      <c r="Z941" s="258"/>
      <c r="AA941" s="258"/>
    </row>
    <row r="942" spans="1:27" ht="14.25" hidden="1" customHeight="1">
      <c r="A942" s="125">
        <v>0.08</v>
      </c>
      <c r="B942" s="125">
        <v>0</v>
      </c>
      <c r="C942" s="125">
        <v>0.92</v>
      </c>
      <c r="D942" s="258">
        <f t="shared" si="90"/>
        <v>0.29710636000000001</v>
      </c>
      <c r="E942" s="258">
        <f t="shared" si="90"/>
        <v>0.28223108672000002</v>
      </c>
      <c r="F942" s="258">
        <f t="shared" si="86"/>
        <v>0.28223108672000002</v>
      </c>
      <c r="G942" s="258"/>
      <c r="H942" s="258"/>
      <c r="I942" s="258"/>
      <c r="J942" s="258">
        <f t="shared" si="91"/>
        <v>0.30985341200000011</v>
      </c>
      <c r="K942" s="258">
        <f t="shared" si="91"/>
        <v>0.30107768800000007</v>
      </c>
      <c r="L942" s="258">
        <f t="shared" si="87"/>
        <v>0.30107768800000007</v>
      </c>
      <c r="M942" s="258"/>
      <c r="N942" s="258"/>
      <c r="O942" s="258"/>
      <c r="P942" s="258">
        <f t="shared" si="92"/>
        <v>0.33973471039999997</v>
      </c>
      <c r="Q942" s="258">
        <f t="shared" si="92"/>
        <v>0.34644535999999998</v>
      </c>
      <c r="R942" s="258">
        <f t="shared" si="88"/>
        <v>0.33973471039999997</v>
      </c>
      <c r="S942" s="258"/>
      <c r="T942" s="258">
        <f t="shared" si="93"/>
        <v>0.50776050916960003</v>
      </c>
      <c r="U942" s="258">
        <f t="shared" si="93"/>
        <v>0.49307427057676806</v>
      </c>
      <c r="V942" s="258">
        <f t="shared" si="93"/>
        <v>0.49929992293439995</v>
      </c>
      <c r="W942" s="258">
        <f t="shared" si="89"/>
        <v>0.49307427057676806</v>
      </c>
      <c r="X942" s="258"/>
      <c r="Y942" s="258"/>
      <c r="Z942" s="258"/>
      <c r="AA942" s="258"/>
    </row>
    <row r="943" spans="1:27" ht="14.25" hidden="1" customHeight="1">
      <c r="A943" s="125">
        <v>0.08</v>
      </c>
      <c r="B943" s="125">
        <v>0.01</v>
      </c>
      <c r="C943" s="125">
        <v>0.91</v>
      </c>
      <c r="D943" s="258">
        <f t="shared" si="90"/>
        <v>0.29697346083999998</v>
      </c>
      <c r="E943" s="258">
        <f t="shared" si="90"/>
        <v>0.28235741672000003</v>
      </c>
      <c r="F943" s="258">
        <f t="shared" si="86"/>
        <v>0.28235741672000003</v>
      </c>
      <c r="G943" s="258"/>
      <c r="H943" s="258"/>
      <c r="I943" s="258"/>
      <c r="J943" s="258">
        <f t="shared" si="91"/>
        <v>0.30972287100000012</v>
      </c>
      <c r="K943" s="258">
        <f t="shared" si="91"/>
        <v>0.30120401800000007</v>
      </c>
      <c r="L943" s="258">
        <f t="shared" si="87"/>
        <v>0.30120401800000007</v>
      </c>
      <c r="M943" s="258"/>
      <c r="N943" s="258"/>
      <c r="O943" s="258"/>
      <c r="P943" s="258">
        <f t="shared" si="92"/>
        <v>0.33973807919999999</v>
      </c>
      <c r="Q943" s="258">
        <f t="shared" si="92"/>
        <v>0.34644199120000002</v>
      </c>
      <c r="R943" s="258">
        <f t="shared" si="88"/>
        <v>0.33973807919999999</v>
      </c>
      <c r="S943" s="258"/>
      <c r="T943" s="258">
        <f t="shared" si="93"/>
        <v>0.50759056924508805</v>
      </c>
      <c r="U943" s="258">
        <f t="shared" si="93"/>
        <v>0.49315681796756805</v>
      </c>
      <c r="V943" s="258">
        <f t="shared" si="93"/>
        <v>0.49938247773655997</v>
      </c>
      <c r="W943" s="258">
        <f t="shared" si="89"/>
        <v>0.49315681796756805</v>
      </c>
      <c r="X943" s="258"/>
      <c r="Y943" s="258"/>
      <c r="Z943" s="258"/>
      <c r="AA943" s="258"/>
    </row>
    <row r="944" spans="1:27" ht="14.25" hidden="1" customHeight="1">
      <c r="A944" s="125">
        <v>0.08</v>
      </c>
      <c r="B944" s="125">
        <v>0.02</v>
      </c>
      <c r="C944" s="125">
        <v>0.9</v>
      </c>
      <c r="D944" s="258">
        <f t="shared" si="90"/>
        <v>0.29684056168</v>
      </c>
      <c r="E944" s="258">
        <f t="shared" si="90"/>
        <v>0.28248374672000004</v>
      </c>
      <c r="F944" s="258">
        <f t="shared" si="86"/>
        <v>0.28248374672000004</v>
      </c>
      <c r="G944" s="258"/>
      <c r="H944" s="258"/>
      <c r="I944" s="258"/>
      <c r="J944" s="258">
        <f t="shared" si="91"/>
        <v>0.30959233000000008</v>
      </c>
      <c r="K944" s="258">
        <f t="shared" si="91"/>
        <v>0.30133034800000008</v>
      </c>
      <c r="L944" s="258">
        <f t="shared" si="87"/>
        <v>0.30133034800000008</v>
      </c>
      <c r="M944" s="258"/>
      <c r="N944" s="258"/>
      <c r="O944" s="258"/>
      <c r="P944" s="258">
        <f t="shared" si="92"/>
        <v>0.33974144799999995</v>
      </c>
      <c r="Q944" s="258">
        <f t="shared" si="92"/>
        <v>0.34643862240000001</v>
      </c>
      <c r="R944" s="258">
        <f t="shared" si="88"/>
        <v>0.33974144799999995</v>
      </c>
      <c r="S944" s="258"/>
      <c r="T944" s="258">
        <f t="shared" si="93"/>
        <v>0.50742062932057608</v>
      </c>
      <c r="U944" s="258">
        <f t="shared" si="93"/>
        <v>0.49323936535836804</v>
      </c>
      <c r="V944" s="258">
        <f t="shared" si="93"/>
        <v>0.49946503253871999</v>
      </c>
      <c r="W944" s="258">
        <f t="shared" si="89"/>
        <v>0.49323936535836804</v>
      </c>
      <c r="X944" s="258"/>
      <c r="Y944" s="258"/>
      <c r="Z944" s="258"/>
      <c r="AA944" s="258"/>
    </row>
    <row r="945" spans="1:27" ht="14.25" hidden="1" customHeight="1">
      <c r="A945" s="125">
        <v>0.08</v>
      </c>
      <c r="B945" s="125">
        <v>0.03</v>
      </c>
      <c r="C945" s="125">
        <v>0.89</v>
      </c>
      <c r="D945" s="258">
        <f t="shared" si="90"/>
        <v>0.29670766252000003</v>
      </c>
      <c r="E945" s="258">
        <f t="shared" si="90"/>
        <v>0.28261007671999999</v>
      </c>
      <c r="F945" s="258">
        <f t="shared" si="86"/>
        <v>0.28261007671999999</v>
      </c>
      <c r="G945" s="258"/>
      <c r="H945" s="258"/>
      <c r="I945" s="258"/>
      <c r="J945" s="258">
        <f t="shared" si="91"/>
        <v>0.3094617890000001</v>
      </c>
      <c r="K945" s="258">
        <f t="shared" si="91"/>
        <v>0.30145667800000003</v>
      </c>
      <c r="L945" s="258">
        <f t="shared" si="87"/>
        <v>0.30145667800000003</v>
      </c>
      <c r="M945" s="258"/>
      <c r="N945" s="258"/>
      <c r="O945" s="258"/>
      <c r="P945" s="258">
        <f t="shared" si="92"/>
        <v>0.33974481680000002</v>
      </c>
      <c r="Q945" s="258">
        <f t="shared" si="92"/>
        <v>0.34643525359999999</v>
      </c>
      <c r="R945" s="258">
        <f t="shared" si="88"/>
        <v>0.33974481680000002</v>
      </c>
      <c r="S945" s="258"/>
      <c r="T945" s="258">
        <f t="shared" si="93"/>
        <v>0.5072506893960641</v>
      </c>
      <c r="U945" s="258">
        <f t="shared" si="93"/>
        <v>0.49332191274916803</v>
      </c>
      <c r="V945" s="258">
        <f t="shared" si="93"/>
        <v>0.49954758734087995</v>
      </c>
      <c r="W945" s="258">
        <f t="shared" si="89"/>
        <v>0.49332191274916803</v>
      </c>
      <c r="X945" s="258"/>
      <c r="Y945" s="258"/>
      <c r="Z945" s="258"/>
      <c r="AA945" s="258"/>
    </row>
    <row r="946" spans="1:27" ht="14.25" hidden="1" customHeight="1">
      <c r="A946" s="125">
        <v>0.08</v>
      </c>
      <c r="B946" s="125">
        <v>0.04</v>
      </c>
      <c r="C946" s="125">
        <v>0.88</v>
      </c>
      <c r="D946" s="258">
        <f t="shared" si="90"/>
        <v>0.29657476335999999</v>
      </c>
      <c r="E946" s="258">
        <f t="shared" si="90"/>
        <v>0.28273640672</v>
      </c>
      <c r="F946" s="258">
        <f t="shared" si="86"/>
        <v>0.28273640672</v>
      </c>
      <c r="G946" s="258"/>
      <c r="H946" s="258"/>
      <c r="I946" s="258"/>
      <c r="J946" s="258">
        <f t="shared" si="91"/>
        <v>0.30933124800000011</v>
      </c>
      <c r="K946" s="258">
        <f t="shared" si="91"/>
        <v>0.30158300800000004</v>
      </c>
      <c r="L946" s="258">
        <f t="shared" si="87"/>
        <v>0.30158300800000004</v>
      </c>
      <c r="M946" s="258"/>
      <c r="N946" s="258"/>
      <c r="O946" s="258"/>
      <c r="P946" s="258">
        <f t="shared" si="92"/>
        <v>0.33974818559999997</v>
      </c>
      <c r="Q946" s="258">
        <f t="shared" si="92"/>
        <v>0.34643188479999998</v>
      </c>
      <c r="R946" s="258">
        <f t="shared" si="88"/>
        <v>0.33974818559999997</v>
      </c>
      <c r="S946" s="258"/>
      <c r="T946" s="258">
        <f t="shared" si="93"/>
        <v>0.50708074947155202</v>
      </c>
      <c r="U946" s="258">
        <f t="shared" si="93"/>
        <v>0.49340446013996808</v>
      </c>
      <c r="V946" s="258">
        <f t="shared" si="93"/>
        <v>0.49963014214303997</v>
      </c>
      <c r="W946" s="258">
        <f t="shared" si="89"/>
        <v>0.49340446013996808</v>
      </c>
      <c r="X946" s="258"/>
      <c r="Y946" s="258"/>
      <c r="Z946" s="258"/>
      <c r="AA946" s="258"/>
    </row>
    <row r="947" spans="1:27" ht="14.25" hidden="1" customHeight="1">
      <c r="A947" s="125">
        <v>0.08</v>
      </c>
      <c r="B947" s="125">
        <v>0.05</v>
      </c>
      <c r="C947" s="125">
        <v>0.87</v>
      </c>
      <c r="D947" s="258">
        <f t="shared" si="90"/>
        <v>0.29644186420000007</v>
      </c>
      <c r="E947" s="258">
        <f t="shared" si="90"/>
        <v>0.28286273672000001</v>
      </c>
      <c r="F947" s="258">
        <f t="shared" si="86"/>
        <v>0.28286273672000001</v>
      </c>
      <c r="G947" s="258"/>
      <c r="H947" s="258"/>
      <c r="I947" s="258"/>
      <c r="J947" s="258">
        <f t="shared" si="91"/>
        <v>0.30920070700000002</v>
      </c>
      <c r="K947" s="258">
        <f t="shared" si="91"/>
        <v>0.30170933800000005</v>
      </c>
      <c r="L947" s="258">
        <f t="shared" si="87"/>
        <v>0.30170933800000005</v>
      </c>
      <c r="M947" s="258"/>
      <c r="N947" s="258"/>
      <c r="O947" s="258"/>
      <c r="P947" s="258">
        <f t="shared" si="92"/>
        <v>0.33975155439999999</v>
      </c>
      <c r="Q947" s="258">
        <f t="shared" si="92"/>
        <v>0.34642851600000002</v>
      </c>
      <c r="R947" s="258">
        <f t="shared" si="88"/>
        <v>0.33975155439999999</v>
      </c>
      <c r="S947" s="258"/>
      <c r="T947" s="258">
        <f t="shared" si="93"/>
        <v>0.50691080954704004</v>
      </c>
      <c r="U947" s="258">
        <f t="shared" si="93"/>
        <v>0.49348700753076802</v>
      </c>
      <c r="V947" s="258">
        <f t="shared" si="93"/>
        <v>0.49971269694519999</v>
      </c>
      <c r="W947" s="258">
        <f t="shared" si="89"/>
        <v>0.49348700753076802</v>
      </c>
      <c r="X947" s="258"/>
      <c r="Y947" s="258"/>
      <c r="Z947" s="258"/>
      <c r="AA947" s="258"/>
    </row>
    <row r="948" spans="1:27" ht="14.25" hidden="1" customHeight="1">
      <c r="A948" s="125">
        <v>0.08</v>
      </c>
      <c r="B948" s="125">
        <v>0.06</v>
      </c>
      <c r="C948" s="125">
        <v>0.86</v>
      </c>
      <c r="D948" s="258">
        <f t="shared" si="90"/>
        <v>0.29630896504000004</v>
      </c>
      <c r="E948" s="258">
        <f t="shared" si="90"/>
        <v>0.28298906672000002</v>
      </c>
      <c r="F948" s="258">
        <f t="shared" si="86"/>
        <v>0.28298906672000002</v>
      </c>
      <c r="G948" s="258"/>
      <c r="H948" s="258"/>
      <c r="I948" s="258"/>
      <c r="J948" s="258">
        <f t="shared" si="91"/>
        <v>0.30907016600000004</v>
      </c>
      <c r="K948" s="258">
        <f t="shared" si="91"/>
        <v>0.30183566800000006</v>
      </c>
      <c r="L948" s="258">
        <f t="shared" si="87"/>
        <v>0.30183566800000006</v>
      </c>
      <c r="M948" s="258"/>
      <c r="N948" s="258"/>
      <c r="O948" s="258"/>
      <c r="P948" s="258">
        <f t="shared" si="92"/>
        <v>0.33975492319999995</v>
      </c>
      <c r="Q948" s="258">
        <f t="shared" si="92"/>
        <v>0.34642514720000001</v>
      </c>
      <c r="R948" s="258">
        <f t="shared" si="88"/>
        <v>0.33975492319999995</v>
      </c>
      <c r="S948" s="258"/>
      <c r="T948" s="258">
        <f t="shared" si="93"/>
        <v>0.50674086962252807</v>
      </c>
      <c r="U948" s="258">
        <f t="shared" si="93"/>
        <v>0.49356955492156801</v>
      </c>
      <c r="V948" s="258">
        <f t="shared" si="93"/>
        <v>0.49979525174736</v>
      </c>
      <c r="W948" s="258">
        <f t="shared" si="89"/>
        <v>0.49356955492156801</v>
      </c>
      <c r="X948" s="258"/>
      <c r="Y948" s="258"/>
      <c r="Z948" s="258"/>
      <c r="AA948" s="258"/>
    </row>
    <row r="949" spans="1:27" ht="14.25" hidden="1" customHeight="1">
      <c r="A949" s="125">
        <v>0.08</v>
      </c>
      <c r="B949" s="125">
        <v>7.0000000000000007E-2</v>
      </c>
      <c r="C949" s="125">
        <v>0.85</v>
      </c>
      <c r="D949" s="258">
        <f t="shared" si="90"/>
        <v>0.29617606588000001</v>
      </c>
      <c r="E949" s="258">
        <f t="shared" si="90"/>
        <v>0.28311539671999997</v>
      </c>
      <c r="F949" s="258">
        <f t="shared" si="86"/>
        <v>0.28311539671999997</v>
      </c>
      <c r="G949" s="258"/>
      <c r="H949" s="258"/>
      <c r="I949" s="258"/>
      <c r="J949" s="258">
        <f t="shared" si="91"/>
        <v>0.30893962500000005</v>
      </c>
      <c r="K949" s="258">
        <f t="shared" si="91"/>
        <v>0.30196199800000006</v>
      </c>
      <c r="L949" s="258">
        <f t="shared" si="87"/>
        <v>0.30196199800000006</v>
      </c>
      <c r="M949" s="258"/>
      <c r="N949" s="258"/>
      <c r="O949" s="258"/>
      <c r="P949" s="258">
        <f t="shared" si="92"/>
        <v>0.33975829199999996</v>
      </c>
      <c r="Q949" s="258">
        <f t="shared" si="92"/>
        <v>0.34642177839999999</v>
      </c>
      <c r="R949" s="258">
        <f t="shared" si="88"/>
        <v>0.33975829199999996</v>
      </c>
      <c r="S949" s="258"/>
      <c r="T949" s="258">
        <f t="shared" si="93"/>
        <v>0.50657092969801609</v>
      </c>
      <c r="U949" s="258">
        <f t="shared" si="93"/>
        <v>0.493652102312368</v>
      </c>
      <c r="V949" s="258">
        <f t="shared" si="93"/>
        <v>0.49987780654951997</v>
      </c>
      <c r="W949" s="258">
        <f t="shared" si="89"/>
        <v>0.493652102312368</v>
      </c>
      <c r="X949" s="258"/>
      <c r="Y949" s="258"/>
      <c r="Z949" s="258"/>
      <c r="AA949" s="258"/>
    </row>
    <row r="950" spans="1:27" ht="14.25" hidden="1" customHeight="1">
      <c r="A950" s="125">
        <v>0.08</v>
      </c>
      <c r="B950" s="125">
        <v>0.08</v>
      </c>
      <c r="C950" s="125">
        <v>0.84</v>
      </c>
      <c r="D950" s="258">
        <f t="shared" si="90"/>
        <v>0.29604316671999997</v>
      </c>
      <c r="E950" s="258">
        <f t="shared" si="90"/>
        <v>0.28324172671999998</v>
      </c>
      <c r="F950" s="258">
        <f t="shared" si="86"/>
        <v>0.28324172671999998</v>
      </c>
      <c r="G950" s="258"/>
      <c r="H950" s="258"/>
      <c r="I950" s="258"/>
      <c r="J950" s="258">
        <f t="shared" si="91"/>
        <v>0.30880908400000007</v>
      </c>
      <c r="K950" s="258">
        <f t="shared" si="91"/>
        <v>0.30208832800000007</v>
      </c>
      <c r="L950" s="258">
        <f t="shared" si="87"/>
        <v>0.30208832800000007</v>
      </c>
      <c r="M950" s="258"/>
      <c r="N950" s="258"/>
      <c r="O950" s="258"/>
      <c r="P950" s="258">
        <f t="shared" si="92"/>
        <v>0.33976166079999992</v>
      </c>
      <c r="Q950" s="258">
        <f t="shared" si="92"/>
        <v>0.34641840959999998</v>
      </c>
      <c r="R950" s="258">
        <f t="shared" si="88"/>
        <v>0.33976166079999992</v>
      </c>
      <c r="S950" s="258"/>
      <c r="T950" s="258">
        <f t="shared" si="93"/>
        <v>0.50640098977350401</v>
      </c>
      <c r="U950" s="258">
        <f t="shared" si="93"/>
        <v>0.49373464970316799</v>
      </c>
      <c r="V950" s="258">
        <f t="shared" si="93"/>
        <v>0.49996036135167998</v>
      </c>
      <c r="W950" s="258">
        <f t="shared" si="89"/>
        <v>0.49373464970316799</v>
      </c>
      <c r="X950" s="258"/>
      <c r="Y950" s="258"/>
      <c r="Z950" s="258"/>
      <c r="AA950" s="258"/>
    </row>
    <row r="951" spans="1:27" ht="14.25" hidden="1" customHeight="1">
      <c r="A951" s="125">
        <v>0.08</v>
      </c>
      <c r="B951" s="125">
        <v>0.09</v>
      </c>
      <c r="C951" s="125">
        <v>0.83</v>
      </c>
      <c r="D951" s="258">
        <f t="shared" si="90"/>
        <v>0.29591026756000005</v>
      </c>
      <c r="E951" s="258">
        <f t="shared" si="90"/>
        <v>0.28336805671999998</v>
      </c>
      <c r="F951" s="258">
        <f t="shared" si="86"/>
        <v>0.28336805671999998</v>
      </c>
      <c r="G951" s="258"/>
      <c r="H951" s="258"/>
      <c r="I951" s="258"/>
      <c r="J951" s="258">
        <f t="shared" si="91"/>
        <v>0.30867854300000003</v>
      </c>
      <c r="K951" s="258">
        <f t="shared" si="91"/>
        <v>0.30221465800000002</v>
      </c>
      <c r="L951" s="258">
        <f t="shared" si="87"/>
        <v>0.30221465800000002</v>
      </c>
      <c r="M951" s="258"/>
      <c r="N951" s="258"/>
      <c r="O951" s="258"/>
      <c r="P951" s="258">
        <f t="shared" si="92"/>
        <v>0.33976502959999999</v>
      </c>
      <c r="Q951" s="258">
        <f t="shared" si="92"/>
        <v>0.34641504080000002</v>
      </c>
      <c r="R951" s="258">
        <f t="shared" si="88"/>
        <v>0.33976502959999999</v>
      </c>
      <c r="S951" s="258"/>
      <c r="T951" s="258">
        <f t="shared" si="93"/>
        <v>0.50623104984899203</v>
      </c>
      <c r="U951" s="258">
        <f t="shared" si="93"/>
        <v>0.49381719709396799</v>
      </c>
      <c r="V951" s="258">
        <f t="shared" si="93"/>
        <v>0.50004291615384</v>
      </c>
      <c r="W951" s="258">
        <f t="shared" si="89"/>
        <v>0.49381719709396799</v>
      </c>
      <c r="X951" s="258"/>
      <c r="Y951" s="258"/>
      <c r="Z951" s="258"/>
      <c r="AA951" s="258"/>
    </row>
    <row r="952" spans="1:27" ht="14.25" hidden="1" customHeight="1">
      <c r="A952" s="125">
        <v>0.08</v>
      </c>
      <c r="B952" s="125">
        <v>0.1</v>
      </c>
      <c r="C952" s="125">
        <v>0.82</v>
      </c>
      <c r="D952" s="258">
        <f t="shared" si="90"/>
        <v>0.29577736840000002</v>
      </c>
      <c r="E952" s="258">
        <f t="shared" si="90"/>
        <v>0.28349438671999999</v>
      </c>
      <c r="F952" s="258">
        <f t="shared" si="86"/>
        <v>0.28349438671999999</v>
      </c>
      <c r="G952" s="258"/>
      <c r="H952" s="258"/>
      <c r="I952" s="258"/>
      <c r="J952" s="258">
        <f t="shared" si="91"/>
        <v>0.30854800200000004</v>
      </c>
      <c r="K952" s="258">
        <f t="shared" si="91"/>
        <v>0.30234098799999998</v>
      </c>
      <c r="L952" s="258">
        <f t="shared" si="87"/>
        <v>0.30234098799999998</v>
      </c>
      <c r="M952" s="258"/>
      <c r="N952" s="258"/>
      <c r="O952" s="258"/>
      <c r="P952" s="258">
        <f t="shared" si="92"/>
        <v>0.3397683984</v>
      </c>
      <c r="Q952" s="258">
        <f t="shared" si="92"/>
        <v>0.346411672</v>
      </c>
      <c r="R952" s="258">
        <f t="shared" si="88"/>
        <v>0.3397683984</v>
      </c>
      <c r="S952" s="258"/>
      <c r="T952" s="258">
        <f t="shared" si="93"/>
        <v>0.50606110992448006</v>
      </c>
      <c r="U952" s="258">
        <f t="shared" si="93"/>
        <v>0.49389974448476798</v>
      </c>
      <c r="V952" s="258">
        <f t="shared" si="93"/>
        <v>0.50012547095599991</v>
      </c>
      <c r="W952" s="258">
        <f t="shared" si="89"/>
        <v>0.49389974448476798</v>
      </c>
      <c r="X952" s="258"/>
      <c r="Y952" s="258"/>
      <c r="Z952" s="258"/>
      <c r="AA952" s="258"/>
    </row>
    <row r="953" spans="1:27" ht="14.25" hidden="1" customHeight="1">
      <c r="A953" s="125">
        <v>0.08</v>
      </c>
      <c r="B953" s="125">
        <v>0.11</v>
      </c>
      <c r="C953" s="125">
        <v>0.81</v>
      </c>
      <c r="D953" s="258">
        <f t="shared" si="90"/>
        <v>0.29564446924000004</v>
      </c>
      <c r="E953" s="258">
        <f t="shared" si="90"/>
        <v>0.28362071672</v>
      </c>
      <c r="F953" s="258">
        <f t="shared" si="86"/>
        <v>0.28362071672</v>
      </c>
      <c r="G953" s="258"/>
      <c r="H953" s="258"/>
      <c r="I953" s="258"/>
      <c r="J953" s="258">
        <f t="shared" si="91"/>
        <v>0.30841746100000011</v>
      </c>
      <c r="K953" s="258">
        <f t="shared" si="91"/>
        <v>0.30246731800000004</v>
      </c>
      <c r="L953" s="258">
        <f t="shared" si="87"/>
        <v>0.30246731800000004</v>
      </c>
      <c r="M953" s="258"/>
      <c r="N953" s="258"/>
      <c r="O953" s="258"/>
      <c r="P953" s="258">
        <f t="shared" si="92"/>
        <v>0.33977176720000002</v>
      </c>
      <c r="Q953" s="258">
        <f t="shared" si="92"/>
        <v>0.34640830320000005</v>
      </c>
      <c r="R953" s="258">
        <f t="shared" si="88"/>
        <v>0.33977176720000002</v>
      </c>
      <c r="S953" s="258"/>
      <c r="T953" s="258">
        <f t="shared" si="93"/>
        <v>0.50589116999996808</v>
      </c>
      <c r="U953" s="258">
        <f t="shared" si="93"/>
        <v>0.49398229187556808</v>
      </c>
      <c r="V953" s="258">
        <f t="shared" si="93"/>
        <v>0.50020802575816004</v>
      </c>
      <c r="W953" s="258">
        <f t="shared" si="89"/>
        <v>0.49398229187556808</v>
      </c>
      <c r="X953" s="258"/>
      <c r="Y953" s="258"/>
      <c r="Z953" s="258"/>
      <c r="AA953" s="258"/>
    </row>
    <row r="954" spans="1:27" ht="14.25" hidden="1" customHeight="1">
      <c r="A954" s="125">
        <v>0.08</v>
      </c>
      <c r="B954" s="125">
        <v>0.12</v>
      </c>
      <c r="C954" s="125">
        <v>0.8</v>
      </c>
      <c r="D954" s="258">
        <f t="shared" si="90"/>
        <v>0.29551157008000006</v>
      </c>
      <c r="E954" s="258">
        <f t="shared" si="90"/>
        <v>0.28374704672000001</v>
      </c>
      <c r="F954" s="258">
        <f t="shared" si="86"/>
        <v>0.28374704672000001</v>
      </c>
      <c r="G954" s="258"/>
      <c r="H954" s="258"/>
      <c r="I954" s="258"/>
      <c r="J954" s="258">
        <f t="shared" si="91"/>
        <v>0.30828692000000008</v>
      </c>
      <c r="K954" s="258">
        <f t="shared" si="91"/>
        <v>0.30259364800000005</v>
      </c>
      <c r="L954" s="258">
        <f t="shared" si="87"/>
        <v>0.30259364800000005</v>
      </c>
      <c r="M954" s="258"/>
      <c r="N954" s="258"/>
      <c r="O954" s="258"/>
      <c r="P954" s="258">
        <f t="shared" si="92"/>
        <v>0.33977513599999998</v>
      </c>
      <c r="Q954" s="258">
        <f t="shared" si="92"/>
        <v>0.34640493440000003</v>
      </c>
      <c r="R954" s="258">
        <f t="shared" si="88"/>
        <v>0.33977513599999998</v>
      </c>
      <c r="S954" s="258"/>
      <c r="T954" s="258">
        <f t="shared" si="93"/>
        <v>0.50572123007545611</v>
      </c>
      <c r="U954" s="258">
        <f t="shared" si="93"/>
        <v>0.49406483926636802</v>
      </c>
      <c r="V954" s="258">
        <f t="shared" si="93"/>
        <v>0.50029058056031994</v>
      </c>
      <c r="W954" s="258">
        <f t="shared" si="89"/>
        <v>0.49406483926636802</v>
      </c>
      <c r="X954" s="258"/>
      <c r="Y954" s="258"/>
      <c r="Z954" s="258"/>
      <c r="AA954" s="258"/>
    </row>
    <row r="955" spans="1:27" ht="14.25" hidden="1" customHeight="1">
      <c r="A955" s="125">
        <v>0.08</v>
      </c>
      <c r="B955" s="125">
        <v>0.13</v>
      </c>
      <c r="C955" s="125">
        <v>0.79</v>
      </c>
      <c r="D955" s="258">
        <f t="shared" si="90"/>
        <v>0.29537867092000003</v>
      </c>
      <c r="E955" s="258">
        <f t="shared" si="90"/>
        <v>0.28387337672000001</v>
      </c>
      <c r="F955" s="258">
        <f t="shared" si="86"/>
        <v>0.28387337672000001</v>
      </c>
      <c r="G955" s="258"/>
      <c r="H955" s="258"/>
      <c r="I955" s="258"/>
      <c r="J955" s="258">
        <f t="shared" si="91"/>
        <v>0.30815637900000009</v>
      </c>
      <c r="K955" s="258">
        <f t="shared" si="91"/>
        <v>0.30271997800000006</v>
      </c>
      <c r="L955" s="258">
        <f t="shared" si="87"/>
        <v>0.30271997800000006</v>
      </c>
      <c r="M955" s="258"/>
      <c r="N955" s="258"/>
      <c r="O955" s="258"/>
      <c r="P955" s="258">
        <f t="shared" si="92"/>
        <v>0.33977850479999999</v>
      </c>
      <c r="Q955" s="258">
        <f t="shared" si="92"/>
        <v>0.34640156560000002</v>
      </c>
      <c r="R955" s="258">
        <f t="shared" si="88"/>
        <v>0.33977850479999999</v>
      </c>
      <c r="S955" s="258"/>
      <c r="T955" s="258">
        <f t="shared" si="93"/>
        <v>0.50555129015094402</v>
      </c>
      <c r="U955" s="258">
        <f t="shared" si="93"/>
        <v>0.49414738665716806</v>
      </c>
      <c r="V955" s="258">
        <f t="shared" si="93"/>
        <v>0.50037313536247996</v>
      </c>
      <c r="W955" s="258">
        <f t="shared" si="89"/>
        <v>0.49414738665716806</v>
      </c>
      <c r="X955" s="258"/>
      <c r="Y955" s="258"/>
      <c r="Z955" s="258"/>
      <c r="AA955" s="258"/>
    </row>
    <row r="956" spans="1:27" ht="14.25" hidden="1" customHeight="1">
      <c r="A956" s="125">
        <v>0.08</v>
      </c>
      <c r="B956" s="125">
        <v>0.14000000000000001</v>
      </c>
      <c r="C956" s="125">
        <v>0.78</v>
      </c>
      <c r="D956" s="258">
        <f t="shared" si="90"/>
        <v>0.29524577176</v>
      </c>
      <c r="E956" s="258">
        <f t="shared" si="90"/>
        <v>0.28399970672000002</v>
      </c>
      <c r="F956" s="258">
        <f t="shared" si="86"/>
        <v>0.28399970672000002</v>
      </c>
      <c r="G956" s="258"/>
      <c r="H956" s="258"/>
      <c r="I956" s="258"/>
      <c r="J956" s="258">
        <f t="shared" si="91"/>
        <v>0.30802583800000005</v>
      </c>
      <c r="K956" s="258">
        <f t="shared" si="91"/>
        <v>0.30284630800000001</v>
      </c>
      <c r="L956" s="258">
        <f t="shared" si="87"/>
        <v>0.30284630800000001</v>
      </c>
      <c r="M956" s="258"/>
      <c r="N956" s="258"/>
      <c r="O956" s="258"/>
      <c r="P956" s="258">
        <f t="shared" si="92"/>
        <v>0.33978187360000001</v>
      </c>
      <c r="Q956" s="258">
        <f t="shared" si="92"/>
        <v>0.3463981968</v>
      </c>
      <c r="R956" s="258">
        <f t="shared" si="88"/>
        <v>0.33978187360000001</v>
      </c>
      <c r="S956" s="258"/>
      <c r="T956" s="258">
        <f t="shared" si="93"/>
        <v>0.50538135022643205</v>
      </c>
      <c r="U956" s="258">
        <f t="shared" si="93"/>
        <v>0.494229934047968</v>
      </c>
      <c r="V956" s="258">
        <f t="shared" si="93"/>
        <v>0.50045569016463998</v>
      </c>
      <c r="W956" s="258">
        <f t="shared" si="89"/>
        <v>0.494229934047968</v>
      </c>
      <c r="X956" s="258"/>
      <c r="Y956" s="258"/>
      <c r="Z956" s="258"/>
      <c r="AA956" s="258"/>
    </row>
    <row r="957" spans="1:27" ht="14.25" hidden="1" customHeight="1">
      <c r="A957" s="125">
        <v>0.08</v>
      </c>
      <c r="B957" s="125">
        <v>0.15</v>
      </c>
      <c r="C957" s="125">
        <v>0.77</v>
      </c>
      <c r="D957" s="258">
        <f t="shared" si="90"/>
        <v>0.29511287260000002</v>
      </c>
      <c r="E957" s="258">
        <f t="shared" si="90"/>
        <v>0.28412603671999997</v>
      </c>
      <c r="F957" s="258">
        <f t="shared" si="86"/>
        <v>0.28412603671999997</v>
      </c>
      <c r="G957" s="258"/>
      <c r="H957" s="258"/>
      <c r="I957" s="258"/>
      <c r="J957" s="258">
        <f t="shared" si="91"/>
        <v>0.30789529700000007</v>
      </c>
      <c r="K957" s="258">
        <f t="shared" si="91"/>
        <v>0.30297263800000002</v>
      </c>
      <c r="L957" s="258">
        <f t="shared" si="87"/>
        <v>0.30297263800000002</v>
      </c>
      <c r="M957" s="258"/>
      <c r="N957" s="258"/>
      <c r="O957" s="258"/>
      <c r="P957" s="258">
        <f t="shared" si="92"/>
        <v>0.33978524239999996</v>
      </c>
      <c r="Q957" s="258">
        <f t="shared" si="92"/>
        <v>0.34639482800000004</v>
      </c>
      <c r="R957" s="258">
        <f t="shared" si="88"/>
        <v>0.33978524239999996</v>
      </c>
      <c r="S957" s="258"/>
      <c r="T957" s="258">
        <f t="shared" si="93"/>
        <v>0.50521141030192007</v>
      </c>
      <c r="U957" s="258">
        <f t="shared" si="93"/>
        <v>0.49431248143876805</v>
      </c>
      <c r="V957" s="258">
        <f t="shared" si="93"/>
        <v>0.50053824496679999</v>
      </c>
      <c r="W957" s="258">
        <f t="shared" si="89"/>
        <v>0.49431248143876805</v>
      </c>
      <c r="X957" s="258"/>
      <c r="Y957" s="258"/>
      <c r="Z957" s="258"/>
      <c r="AA957" s="258"/>
    </row>
    <row r="958" spans="1:27" ht="14.25" hidden="1" customHeight="1">
      <c r="A958" s="125">
        <v>0.08</v>
      </c>
      <c r="B958" s="125">
        <v>0.16</v>
      </c>
      <c r="C958" s="125">
        <v>0.76</v>
      </c>
      <c r="D958" s="258">
        <f t="shared" si="90"/>
        <v>0.29497997344000004</v>
      </c>
      <c r="E958" s="258">
        <f t="shared" si="90"/>
        <v>0.28425236671999998</v>
      </c>
      <c r="F958" s="258">
        <f t="shared" si="86"/>
        <v>0.28425236671999998</v>
      </c>
      <c r="G958" s="258"/>
      <c r="H958" s="258"/>
      <c r="I958" s="258"/>
      <c r="J958" s="258">
        <f t="shared" si="91"/>
        <v>0.30776475600000008</v>
      </c>
      <c r="K958" s="258">
        <f t="shared" si="91"/>
        <v>0.30309896800000002</v>
      </c>
      <c r="L958" s="258">
        <f t="shared" si="87"/>
        <v>0.30309896800000002</v>
      </c>
      <c r="M958" s="258"/>
      <c r="N958" s="258"/>
      <c r="O958" s="258"/>
      <c r="P958" s="258">
        <f t="shared" si="92"/>
        <v>0.33978861119999998</v>
      </c>
      <c r="Q958" s="258">
        <f t="shared" si="92"/>
        <v>0.34639145920000003</v>
      </c>
      <c r="R958" s="258">
        <f t="shared" si="88"/>
        <v>0.33978861119999998</v>
      </c>
      <c r="S958" s="258"/>
      <c r="T958" s="258">
        <f t="shared" si="93"/>
        <v>0.50504147037740799</v>
      </c>
      <c r="U958" s="258">
        <f t="shared" si="93"/>
        <v>0.49439502882956804</v>
      </c>
      <c r="V958" s="258">
        <f t="shared" si="93"/>
        <v>0.50062079976896001</v>
      </c>
      <c r="W958" s="258">
        <f t="shared" si="89"/>
        <v>0.49439502882956804</v>
      </c>
      <c r="X958" s="258"/>
      <c r="Y958" s="258"/>
      <c r="Z958" s="258"/>
      <c r="AA958" s="258"/>
    </row>
    <row r="959" spans="1:27" ht="14.25" hidden="1" customHeight="1">
      <c r="A959" s="125">
        <v>0.08</v>
      </c>
      <c r="B959" s="125">
        <v>0.17</v>
      </c>
      <c r="C959" s="125">
        <v>0.75</v>
      </c>
      <c r="D959" s="258">
        <f t="shared" si="90"/>
        <v>0.29484707428000001</v>
      </c>
      <c r="E959" s="258">
        <f t="shared" si="90"/>
        <v>0.28437869671999999</v>
      </c>
      <c r="F959" s="258">
        <f t="shared" si="86"/>
        <v>0.28437869671999999</v>
      </c>
      <c r="G959" s="258"/>
      <c r="H959" s="258"/>
      <c r="I959" s="258"/>
      <c r="J959" s="258">
        <f t="shared" si="91"/>
        <v>0.3076342150000001</v>
      </c>
      <c r="K959" s="258">
        <f t="shared" si="91"/>
        <v>0.30322529799999998</v>
      </c>
      <c r="L959" s="258">
        <f t="shared" si="87"/>
        <v>0.30322529799999998</v>
      </c>
      <c r="M959" s="258"/>
      <c r="N959" s="258"/>
      <c r="O959" s="258"/>
      <c r="P959" s="258">
        <f t="shared" si="92"/>
        <v>0.33979197999999999</v>
      </c>
      <c r="Q959" s="258">
        <f t="shared" si="92"/>
        <v>0.34638809040000001</v>
      </c>
      <c r="R959" s="258">
        <f t="shared" si="88"/>
        <v>0.33979197999999999</v>
      </c>
      <c r="S959" s="258"/>
      <c r="T959" s="258">
        <f t="shared" si="93"/>
        <v>0.50487153045289612</v>
      </c>
      <c r="U959" s="258">
        <f t="shared" si="93"/>
        <v>0.49447757622036803</v>
      </c>
      <c r="V959" s="258">
        <f t="shared" si="93"/>
        <v>0.50070335457111992</v>
      </c>
      <c r="W959" s="258">
        <f t="shared" si="89"/>
        <v>0.49447757622036803</v>
      </c>
      <c r="X959" s="258"/>
      <c r="Y959" s="258"/>
      <c r="Z959" s="258"/>
      <c r="AA959" s="258"/>
    </row>
    <row r="960" spans="1:27" ht="14.25" hidden="1" customHeight="1">
      <c r="A960" s="125">
        <v>0.08</v>
      </c>
      <c r="B960" s="125">
        <v>0.18</v>
      </c>
      <c r="C960" s="125">
        <v>0.74</v>
      </c>
      <c r="D960" s="258">
        <f t="shared" si="90"/>
        <v>0.29471417512000003</v>
      </c>
      <c r="E960" s="258">
        <f t="shared" si="90"/>
        <v>0.28450502672</v>
      </c>
      <c r="F960" s="258">
        <f t="shared" si="86"/>
        <v>0.28450502672</v>
      </c>
      <c r="G960" s="258"/>
      <c r="H960" s="258"/>
      <c r="I960" s="258"/>
      <c r="J960" s="258">
        <f t="shared" si="91"/>
        <v>0.30750367400000006</v>
      </c>
      <c r="K960" s="258">
        <f t="shared" si="91"/>
        <v>0.30335162800000004</v>
      </c>
      <c r="L960" s="258">
        <f t="shared" si="87"/>
        <v>0.30335162800000004</v>
      </c>
      <c r="M960" s="258"/>
      <c r="N960" s="258"/>
      <c r="O960" s="258"/>
      <c r="P960" s="258">
        <f t="shared" si="92"/>
        <v>0.33979534880000001</v>
      </c>
      <c r="Q960" s="258">
        <f t="shared" si="92"/>
        <v>0.3463847216</v>
      </c>
      <c r="R960" s="258">
        <f t="shared" si="88"/>
        <v>0.33979534880000001</v>
      </c>
      <c r="S960" s="258"/>
      <c r="T960" s="258">
        <f t="shared" si="93"/>
        <v>0.50470159052838404</v>
      </c>
      <c r="U960" s="258">
        <f t="shared" si="93"/>
        <v>0.49456012361116802</v>
      </c>
      <c r="V960" s="258">
        <f t="shared" si="93"/>
        <v>0.50078590937327994</v>
      </c>
      <c r="W960" s="258">
        <f t="shared" si="89"/>
        <v>0.49456012361116802</v>
      </c>
      <c r="X960" s="258"/>
      <c r="Y960" s="258"/>
      <c r="Z960" s="258"/>
      <c r="AA960" s="258"/>
    </row>
    <row r="961" spans="1:27" ht="14.25" hidden="1" customHeight="1">
      <c r="A961" s="125">
        <v>0.08</v>
      </c>
      <c r="B961" s="125">
        <v>0.19</v>
      </c>
      <c r="C961" s="125">
        <v>0.73</v>
      </c>
      <c r="D961" s="258">
        <f t="shared" si="90"/>
        <v>0.29458127596000006</v>
      </c>
      <c r="E961" s="258">
        <f t="shared" si="90"/>
        <v>0.28463135672000001</v>
      </c>
      <c r="F961" s="258">
        <f t="shared" si="86"/>
        <v>0.28463135672000001</v>
      </c>
      <c r="G961" s="258"/>
      <c r="H961" s="258"/>
      <c r="I961" s="258"/>
      <c r="J961" s="258">
        <f t="shared" si="91"/>
        <v>0.30737313300000008</v>
      </c>
      <c r="K961" s="258">
        <f t="shared" si="91"/>
        <v>0.30347795800000005</v>
      </c>
      <c r="L961" s="258">
        <f t="shared" si="87"/>
        <v>0.30347795800000005</v>
      </c>
      <c r="M961" s="258"/>
      <c r="N961" s="258"/>
      <c r="O961" s="258"/>
      <c r="P961" s="258">
        <f t="shared" si="92"/>
        <v>0.33979871759999997</v>
      </c>
      <c r="Q961" s="258">
        <f t="shared" si="92"/>
        <v>0.34638135279999999</v>
      </c>
      <c r="R961" s="258">
        <f t="shared" si="88"/>
        <v>0.33979871759999997</v>
      </c>
      <c r="S961" s="258"/>
      <c r="T961" s="258">
        <f t="shared" si="93"/>
        <v>0.50453165060387206</v>
      </c>
      <c r="U961" s="258">
        <f t="shared" si="93"/>
        <v>0.49464267100196802</v>
      </c>
      <c r="V961" s="258">
        <f t="shared" si="93"/>
        <v>0.50086846417543995</v>
      </c>
      <c r="W961" s="258">
        <f t="shared" si="89"/>
        <v>0.49464267100196802</v>
      </c>
      <c r="X961" s="258"/>
      <c r="Y961" s="258"/>
      <c r="Z961" s="258"/>
      <c r="AA961" s="258"/>
    </row>
    <row r="962" spans="1:27" ht="14.25" hidden="1" customHeight="1">
      <c r="A962" s="125">
        <v>0.08</v>
      </c>
      <c r="B962" s="125">
        <v>0.2</v>
      </c>
      <c r="C962" s="125">
        <v>0.72</v>
      </c>
      <c r="D962" s="258">
        <f t="shared" si="90"/>
        <v>0.29444837680000002</v>
      </c>
      <c r="E962" s="258">
        <f t="shared" si="90"/>
        <v>0.28475768672000001</v>
      </c>
      <c r="F962" s="258">
        <f t="shared" si="86"/>
        <v>0.28475768672000001</v>
      </c>
      <c r="G962" s="258"/>
      <c r="H962" s="258"/>
      <c r="I962" s="258"/>
      <c r="J962" s="258">
        <f t="shared" si="91"/>
        <v>0.30724259200000004</v>
      </c>
      <c r="K962" s="258">
        <f t="shared" si="91"/>
        <v>0.30360428800000006</v>
      </c>
      <c r="L962" s="258">
        <f t="shared" si="87"/>
        <v>0.30360428800000006</v>
      </c>
      <c r="M962" s="258"/>
      <c r="N962" s="258"/>
      <c r="O962" s="258"/>
      <c r="P962" s="258">
        <f t="shared" si="92"/>
        <v>0.33980208639999998</v>
      </c>
      <c r="Q962" s="258">
        <f t="shared" si="92"/>
        <v>0.34637798400000003</v>
      </c>
      <c r="R962" s="258">
        <f t="shared" si="88"/>
        <v>0.33980208639999998</v>
      </c>
      <c r="S962" s="258"/>
      <c r="T962" s="258">
        <f t="shared" si="93"/>
        <v>0.50436171067936009</v>
      </c>
      <c r="U962" s="258">
        <f t="shared" si="93"/>
        <v>0.49472521839276801</v>
      </c>
      <c r="V962" s="258">
        <f t="shared" si="93"/>
        <v>0.50095101897759997</v>
      </c>
      <c r="W962" s="258">
        <f t="shared" si="89"/>
        <v>0.49472521839276801</v>
      </c>
      <c r="X962" s="258"/>
      <c r="Y962" s="258"/>
      <c r="Z962" s="258"/>
      <c r="AA962" s="258"/>
    </row>
    <row r="963" spans="1:27" ht="14.25" hidden="1" customHeight="1">
      <c r="A963" s="125">
        <v>0.08</v>
      </c>
      <c r="B963" s="125">
        <v>0.21</v>
      </c>
      <c r="C963" s="125">
        <v>0.71</v>
      </c>
      <c r="D963" s="258">
        <f t="shared" si="90"/>
        <v>0.29431547763999999</v>
      </c>
      <c r="E963" s="258">
        <f t="shared" si="90"/>
        <v>0.28488401671999997</v>
      </c>
      <c r="F963" s="258">
        <f t="shared" si="86"/>
        <v>0.28488401671999997</v>
      </c>
      <c r="G963" s="258"/>
      <c r="H963" s="258"/>
      <c r="I963" s="258"/>
      <c r="J963" s="258">
        <f t="shared" si="91"/>
        <v>0.30711205100000005</v>
      </c>
      <c r="K963" s="258">
        <f t="shared" si="91"/>
        <v>0.30373061800000001</v>
      </c>
      <c r="L963" s="258">
        <f t="shared" si="87"/>
        <v>0.30373061800000001</v>
      </c>
      <c r="M963" s="258"/>
      <c r="N963" s="258"/>
      <c r="O963" s="258"/>
      <c r="P963" s="258">
        <f t="shared" si="92"/>
        <v>0.33980545519999994</v>
      </c>
      <c r="Q963" s="258">
        <f t="shared" si="92"/>
        <v>0.34637461520000001</v>
      </c>
      <c r="R963" s="258">
        <f t="shared" si="88"/>
        <v>0.33980545519999994</v>
      </c>
      <c r="S963" s="258"/>
      <c r="T963" s="258">
        <f t="shared" si="93"/>
        <v>0.504191770754848</v>
      </c>
      <c r="U963" s="258">
        <f t="shared" si="93"/>
        <v>0.494807765783568</v>
      </c>
      <c r="V963" s="258">
        <f t="shared" si="93"/>
        <v>0.50103357377975999</v>
      </c>
      <c r="W963" s="258">
        <f t="shared" si="89"/>
        <v>0.494807765783568</v>
      </c>
      <c r="X963" s="258"/>
      <c r="Y963" s="258"/>
      <c r="Z963" s="258"/>
      <c r="AA963" s="258"/>
    </row>
    <row r="964" spans="1:27" ht="14.25" hidden="1" customHeight="1">
      <c r="A964" s="125">
        <v>0.08</v>
      </c>
      <c r="B964" s="125">
        <v>0.22</v>
      </c>
      <c r="C964" s="125">
        <v>0.7</v>
      </c>
      <c r="D964" s="258">
        <f t="shared" si="90"/>
        <v>0.29418257848000001</v>
      </c>
      <c r="E964" s="258">
        <f t="shared" si="90"/>
        <v>0.28501034671999997</v>
      </c>
      <c r="F964" s="258">
        <f t="shared" si="86"/>
        <v>0.28501034671999997</v>
      </c>
      <c r="G964" s="258"/>
      <c r="H964" s="258"/>
      <c r="I964" s="258"/>
      <c r="J964" s="258">
        <f t="shared" si="91"/>
        <v>0.30698151000000007</v>
      </c>
      <c r="K964" s="258">
        <f t="shared" si="91"/>
        <v>0.30385694800000002</v>
      </c>
      <c r="L964" s="258">
        <f t="shared" si="87"/>
        <v>0.30385694800000002</v>
      </c>
      <c r="M964" s="258"/>
      <c r="N964" s="258"/>
      <c r="O964" s="258"/>
      <c r="P964" s="258">
        <f t="shared" si="92"/>
        <v>0.33980882399999995</v>
      </c>
      <c r="Q964" s="258">
        <f t="shared" si="92"/>
        <v>0.3463712464</v>
      </c>
      <c r="R964" s="258">
        <f t="shared" si="88"/>
        <v>0.33980882399999995</v>
      </c>
      <c r="S964" s="258"/>
      <c r="T964" s="258">
        <f t="shared" si="93"/>
        <v>0.50402183083033603</v>
      </c>
      <c r="U964" s="258">
        <f t="shared" si="93"/>
        <v>0.49489031317436805</v>
      </c>
      <c r="V964" s="258">
        <f t="shared" si="93"/>
        <v>0.5011161285819199</v>
      </c>
      <c r="W964" s="258">
        <f t="shared" si="89"/>
        <v>0.49489031317436805</v>
      </c>
      <c r="X964" s="258"/>
      <c r="Y964" s="258"/>
      <c r="Z964" s="258"/>
      <c r="AA964" s="258"/>
    </row>
    <row r="965" spans="1:27" ht="14.25" hidden="1" customHeight="1">
      <c r="A965" s="125">
        <v>0.08</v>
      </c>
      <c r="B965" s="125">
        <v>0.23</v>
      </c>
      <c r="C965" s="125">
        <v>0.69</v>
      </c>
      <c r="D965" s="258">
        <f t="shared" si="90"/>
        <v>0.29404967932000003</v>
      </c>
      <c r="E965" s="258">
        <f t="shared" si="90"/>
        <v>0.28513667671999998</v>
      </c>
      <c r="F965" s="258">
        <f t="shared" si="86"/>
        <v>0.28513667671999998</v>
      </c>
      <c r="G965" s="258"/>
      <c r="H965" s="258"/>
      <c r="I965" s="258"/>
      <c r="J965" s="258">
        <f t="shared" si="91"/>
        <v>0.30685096900000008</v>
      </c>
      <c r="K965" s="258">
        <f t="shared" si="91"/>
        <v>0.30398327800000002</v>
      </c>
      <c r="L965" s="258">
        <f t="shared" si="87"/>
        <v>0.30398327800000002</v>
      </c>
      <c r="M965" s="258"/>
      <c r="N965" s="258"/>
      <c r="O965" s="258"/>
      <c r="P965" s="258">
        <f t="shared" si="92"/>
        <v>0.33981219279999997</v>
      </c>
      <c r="Q965" s="258">
        <f t="shared" si="92"/>
        <v>0.34636787759999998</v>
      </c>
      <c r="R965" s="258">
        <f t="shared" si="88"/>
        <v>0.33981219279999997</v>
      </c>
      <c r="S965" s="258"/>
      <c r="T965" s="258">
        <f t="shared" si="93"/>
        <v>0.50385189090582405</v>
      </c>
      <c r="U965" s="258">
        <f t="shared" si="93"/>
        <v>0.49497286056516798</v>
      </c>
      <c r="V965" s="258">
        <f t="shared" si="93"/>
        <v>0.50119868338407991</v>
      </c>
      <c r="W965" s="258">
        <f t="shared" si="89"/>
        <v>0.49497286056516798</v>
      </c>
      <c r="X965" s="258"/>
      <c r="Y965" s="258"/>
      <c r="Z965" s="258"/>
      <c r="AA965" s="258"/>
    </row>
    <row r="966" spans="1:27" ht="14.25" hidden="1" customHeight="1">
      <c r="A966" s="125">
        <v>0.08</v>
      </c>
      <c r="B966" s="125">
        <v>0.24</v>
      </c>
      <c r="C966" s="125">
        <v>0.68</v>
      </c>
      <c r="D966" s="258">
        <f t="shared" si="90"/>
        <v>0.29391678016</v>
      </c>
      <c r="E966" s="258">
        <f t="shared" si="90"/>
        <v>0.28526300671999999</v>
      </c>
      <c r="F966" s="258">
        <f t="shared" si="86"/>
        <v>0.28526300671999999</v>
      </c>
      <c r="G966" s="258"/>
      <c r="H966" s="258"/>
      <c r="I966" s="258"/>
      <c r="J966" s="258">
        <f t="shared" si="91"/>
        <v>0.3067204280000001</v>
      </c>
      <c r="K966" s="258">
        <f t="shared" si="91"/>
        <v>0.30410960800000003</v>
      </c>
      <c r="L966" s="258">
        <f t="shared" si="87"/>
        <v>0.30410960800000003</v>
      </c>
      <c r="M966" s="258"/>
      <c r="N966" s="258"/>
      <c r="O966" s="258"/>
      <c r="P966" s="258">
        <f t="shared" si="92"/>
        <v>0.33981556159999998</v>
      </c>
      <c r="Q966" s="258">
        <f t="shared" si="92"/>
        <v>0.34636450880000003</v>
      </c>
      <c r="R966" s="258">
        <f t="shared" si="88"/>
        <v>0.33981556159999998</v>
      </c>
      <c r="S966" s="258"/>
      <c r="T966" s="258">
        <f t="shared" si="93"/>
        <v>0.50368195098131208</v>
      </c>
      <c r="U966" s="258">
        <f t="shared" si="93"/>
        <v>0.49505540795596803</v>
      </c>
      <c r="V966" s="258">
        <f t="shared" si="93"/>
        <v>0.50128123818623993</v>
      </c>
      <c r="W966" s="258">
        <f t="shared" si="89"/>
        <v>0.49505540795596803</v>
      </c>
      <c r="X966" s="258"/>
      <c r="Y966" s="258"/>
      <c r="Z966" s="258"/>
      <c r="AA966" s="258"/>
    </row>
    <row r="967" spans="1:27" ht="14.25" hidden="1" customHeight="1">
      <c r="A967" s="125">
        <v>0.08</v>
      </c>
      <c r="B967" s="125">
        <v>0.25</v>
      </c>
      <c r="C967" s="125">
        <v>0.67</v>
      </c>
      <c r="D967" s="258">
        <f t="shared" si="90"/>
        <v>0.29378388100000002</v>
      </c>
      <c r="E967" s="258">
        <f t="shared" si="90"/>
        <v>0.28538933672</v>
      </c>
      <c r="F967" s="258">
        <f t="shared" si="86"/>
        <v>0.28538933672</v>
      </c>
      <c r="G967" s="258"/>
      <c r="H967" s="258"/>
      <c r="I967" s="258"/>
      <c r="J967" s="258">
        <f t="shared" si="91"/>
        <v>0.30658988700000006</v>
      </c>
      <c r="K967" s="258">
        <f t="shared" si="91"/>
        <v>0.30423593800000004</v>
      </c>
      <c r="L967" s="258">
        <f t="shared" si="87"/>
        <v>0.30423593800000004</v>
      </c>
      <c r="M967" s="258"/>
      <c r="N967" s="258"/>
      <c r="O967" s="258"/>
      <c r="P967" s="258">
        <f t="shared" si="92"/>
        <v>0.3398189304</v>
      </c>
      <c r="Q967" s="258">
        <f t="shared" si="92"/>
        <v>0.34636114000000001</v>
      </c>
      <c r="R967" s="258">
        <f t="shared" si="88"/>
        <v>0.3398189304</v>
      </c>
      <c r="S967" s="258"/>
      <c r="T967" s="258">
        <f t="shared" si="93"/>
        <v>0.5035120110568001</v>
      </c>
      <c r="U967" s="258">
        <f t="shared" si="93"/>
        <v>0.49513795534676802</v>
      </c>
      <c r="V967" s="258">
        <f t="shared" si="93"/>
        <v>0.50136379298839995</v>
      </c>
      <c r="W967" s="258">
        <f t="shared" si="89"/>
        <v>0.49513795534676802</v>
      </c>
      <c r="X967" s="258"/>
      <c r="Y967" s="258"/>
      <c r="Z967" s="258"/>
      <c r="AA967" s="258"/>
    </row>
    <row r="968" spans="1:27" ht="14.25" hidden="1" customHeight="1">
      <c r="A968" s="125">
        <v>0.08</v>
      </c>
      <c r="B968" s="125">
        <v>0.26</v>
      </c>
      <c r="C968" s="125">
        <v>0.66</v>
      </c>
      <c r="D968" s="258">
        <f t="shared" si="90"/>
        <v>0.29365098184000005</v>
      </c>
      <c r="E968" s="258">
        <f t="shared" si="90"/>
        <v>0.28551566672000001</v>
      </c>
      <c r="F968" s="258">
        <f t="shared" si="86"/>
        <v>0.28551566672000001</v>
      </c>
      <c r="G968" s="258"/>
      <c r="H968" s="258"/>
      <c r="I968" s="258"/>
      <c r="J968" s="258">
        <f t="shared" si="91"/>
        <v>0.30645934600000008</v>
      </c>
      <c r="K968" s="258">
        <f t="shared" si="91"/>
        <v>0.30436226800000005</v>
      </c>
      <c r="L968" s="258">
        <f t="shared" si="87"/>
        <v>0.30436226800000005</v>
      </c>
      <c r="M968" s="258"/>
      <c r="N968" s="258"/>
      <c r="O968" s="258"/>
      <c r="P968" s="258">
        <f t="shared" si="92"/>
        <v>0.33982229920000001</v>
      </c>
      <c r="Q968" s="258">
        <f t="shared" si="92"/>
        <v>0.3463577712</v>
      </c>
      <c r="R968" s="258">
        <f t="shared" si="88"/>
        <v>0.33982229920000001</v>
      </c>
      <c r="S968" s="258"/>
      <c r="T968" s="258">
        <f t="shared" si="93"/>
        <v>0.50334207113228813</v>
      </c>
      <c r="U968" s="258">
        <f t="shared" si="93"/>
        <v>0.49522050273756801</v>
      </c>
      <c r="V968" s="258">
        <f t="shared" si="93"/>
        <v>0.50144634779055997</v>
      </c>
      <c r="W968" s="258">
        <f t="shared" si="89"/>
        <v>0.49522050273756801</v>
      </c>
      <c r="X968" s="258"/>
      <c r="Y968" s="258"/>
      <c r="Z968" s="258"/>
      <c r="AA968" s="258"/>
    </row>
    <row r="969" spans="1:27" ht="14.25" hidden="1" customHeight="1">
      <c r="A969" s="125">
        <v>0.08</v>
      </c>
      <c r="B969" s="125">
        <v>0.27</v>
      </c>
      <c r="C969" s="125">
        <v>0.65</v>
      </c>
      <c r="D969" s="258">
        <f t="shared" si="90"/>
        <v>0.29351808268000001</v>
      </c>
      <c r="E969" s="258">
        <f t="shared" si="90"/>
        <v>0.28564199672000001</v>
      </c>
      <c r="F969" s="258">
        <f t="shared" si="86"/>
        <v>0.28564199672000001</v>
      </c>
      <c r="G969" s="258"/>
      <c r="H969" s="258"/>
      <c r="I969" s="258"/>
      <c r="J969" s="258">
        <f t="shared" si="91"/>
        <v>0.30632880500000009</v>
      </c>
      <c r="K969" s="258">
        <f t="shared" si="91"/>
        <v>0.30448859800000005</v>
      </c>
      <c r="L969" s="258">
        <f t="shared" si="87"/>
        <v>0.30448859800000005</v>
      </c>
      <c r="M969" s="258"/>
      <c r="N969" s="258"/>
      <c r="O969" s="258"/>
      <c r="P969" s="258">
        <f t="shared" si="92"/>
        <v>0.33982566800000003</v>
      </c>
      <c r="Q969" s="258">
        <f t="shared" si="92"/>
        <v>0.34635440240000004</v>
      </c>
      <c r="R969" s="258">
        <f t="shared" si="88"/>
        <v>0.33982566800000003</v>
      </c>
      <c r="S969" s="258"/>
      <c r="T969" s="258">
        <f t="shared" si="93"/>
        <v>0.50317213120777604</v>
      </c>
      <c r="U969" s="258">
        <f t="shared" si="93"/>
        <v>0.49530305012836806</v>
      </c>
      <c r="V969" s="258">
        <f t="shared" si="93"/>
        <v>0.50152890259271998</v>
      </c>
      <c r="W969" s="258">
        <f t="shared" si="89"/>
        <v>0.49530305012836806</v>
      </c>
      <c r="X969" s="258"/>
      <c r="Y969" s="258"/>
      <c r="Z969" s="258"/>
      <c r="AA969" s="258"/>
    </row>
    <row r="970" spans="1:27" ht="14.25" hidden="1" customHeight="1">
      <c r="A970" s="125">
        <v>0.08</v>
      </c>
      <c r="B970" s="125">
        <v>0.28000000000000003</v>
      </c>
      <c r="C970" s="125">
        <v>0.64</v>
      </c>
      <c r="D970" s="258">
        <f t="shared" si="90"/>
        <v>0.29338518352000004</v>
      </c>
      <c r="E970" s="258">
        <f t="shared" si="90"/>
        <v>0.28576832671999997</v>
      </c>
      <c r="F970" s="258">
        <f t="shared" si="86"/>
        <v>0.28576832671999997</v>
      </c>
      <c r="G970" s="258"/>
      <c r="H970" s="258"/>
      <c r="I970" s="258"/>
      <c r="J970" s="258">
        <f t="shared" si="91"/>
        <v>0.30619826400000005</v>
      </c>
      <c r="K970" s="258">
        <f t="shared" si="91"/>
        <v>0.30461492800000001</v>
      </c>
      <c r="L970" s="258">
        <f t="shared" si="87"/>
        <v>0.30461492800000001</v>
      </c>
      <c r="M970" s="258"/>
      <c r="N970" s="258"/>
      <c r="O970" s="258"/>
      <c r="P970" s="258">
        <f t="shared" si="92"/>
        <v>0.33982903679999998</v>
      </c>
      <c r="Q970" s="258">
        <f t="shared" si="92"/>
        <v>0.34635103360000002</v>
      </c>
      <c r="R970" s="258">
        <f t="shared" si="88"/>
        <v>0.33982903679999998</v>
      </c>
      <c r="S970" s="258"/>
      <c r="T970" s="258">
        <f t="shared" si="93"/>
        <v>0.50300219128326407</v>
      </c>
      <c r="U970" s="258">
        <f t="shared" si="93"/>
        <v>0.49538559751916805</v>
      </c>
      <c r="V970" s="258">
        <f t="shared" si="93"/>
        <v>0.50161145739488</v>
      </c>
      <c r="W970" s="258">
        <f t="shared" si="89"/>
        <v>0.49538559751916805</v>
      </c>
      <c r="X970" s="258"/>
      <c r="Y970" s="258"/>
      <c r="Z970" s="258"/>
      <c r="AA970" s="258"/>
    </row>
    <row r="971" spans="1:27" ht="14.25" hidden="1" customHeight="1">
      <c r="A971" s="125">
        <v>0.08</v>
      </c>
      <c r="B971" s="125">
        <v>0.28999999999999998</v>
      </c>
      <c r="C971" s="125">
        <v>0.63</v>
      </c>
      <c r="D971" s="258">
        <f t="shared" si="90"/>
        <v>0.29325228436000006</v>
      </c>
      <c r="E971" s="258">
        <f t="shared" si="90"/>
        <v>0.28589465671999997</v>
      </c>
      <c r="F971" s="258">
        <f t="shared" si="86"/>
        <v>0.28589465671999997</v>
      </c>
      <c r="G971" s="258"/>
      <c r="H971" s="258"/>
      <c r="I971" s="258"/>
      <c r="J971" s="258">
        <f t="shared" si="91"/>
        <v>0.30606772300000007</v>
      </c>
      <c r="K971" s="258">
        <f t="shared" si="91"/>
        <v>0.30474125800000001</v>
      </c>
      <c r="L971" s="258">
        <f t="shared" si="87"/>
        <v>0.30474125800000001</v>
      </c>
      <c r="M971" s="258"/>
      <c r="N971" s="258"/>
      <c r="O971" s="258"/>
      <c r="P971" s="258">
        <f t="shared" si="92"/>
        <v>0.33983240559999994</v>
      </c>
      <c r="Q971" s="258">
        <f t="shared" si="92"/>
        <v>0.34634766480000001</v>
      </c>
      <c r="R971" s="258">
        <f t="shared" si="88"/>
        <v>0.33983240559999994</v>
      </c>
      <c r="S971" s="258"/>
      <c r="T971" s="258">
        <f t="shared" si="93"/>
        <v>0.50283225135875198</v>
      </c>
      <c r="U971" s="258">
        <f t="shared" si="93"/>
        <v>0.49546814490996799</v>
      </c>
      <c r="V971" s="258">
        <f t="shared" si="93"/>
        <v>0.50169401219703991</v>
      </c>
      <c r="W971" s="258">
        <f t="shared" si="89"/>
        <v>0.49546814490996799</v>
      </c>
      <c r="X971" s="258"/>
      <c r="Y971" s="258"/>
      <c r="Z971" s="258"/>
      <c r="AA971" s="258"/>
    </row>
    <row r="972" spans="1:27" ht="14.25" hidden="1" customHeight="1">
      <c r="A972" s="125">
        <v>0.08</v>
      </c>
      <c r="B972" s="125">
        <v>0.3</v>
      </c>
      <c r="C972" s="125">
        <v>0.62</v>
      </c>
      <c r="D972" s="258">
        <f t="shared" si="90"/>
        <v>0.29311938520000003</v>
      </c>
      <c r="E972" s="258">
        <f t="shared" si="90"/>
        <v>0.28602098671999998</v>
      </c>
      <c r="F972" s="258">
        <f t="shared" si="86"/>
        <v>0.28602098671999998</v>
      </c>
      <c r="G972" s="258"/>
      <c r="H972" s="258"/>
      <c r="I972" s="258"/>
      <c r="J972" s="258">
        <f t="shared" si="91"/>
        <v>0.30593718200000009</v>
      </c>
      <c r="K972" s="258">
        <f t="shared" si="91"/>
        <v>0.30486758800000002</v>
      </c>
      <c r="L972" s="258">
        <f t="shared" si="87"/>
        <v>0.30486758800000002</v>
      </c>
      <c r="M972" s="258"/>
      <c r="N972" s="258"/>
      <c r="O972" s="258"/>
      <c r="P972" s="258">
        <f t="shared" si="92"/>
        <v>0.33983577440000001</v>
      </c>
      <c r="Q972" s="258">
        <f t="shared" si="92"/>
        <v>0.34634429600000005</v>
      </c>
      <c r="R972" s="258">
        <f t="shared" si="88"/>
        <v>0.33983577440000001</v>
      </c>
      <c r="S972" s="258"/>
      <c r="T972" s="258">
        <f t="shared" si="93"/>
        <v>0.50266231143424012</v>
      </c>
      <c r="U972" s="258">
        <f t="shared" si="93"/>
        <v>0.49555069230076798</v>
      </c>
      <c r="V972" s="258">
        <f t="shared" si="93"/>
        <v>0.50177656699920004</v>
      </c>
      <c r="W972" s="258">
        <f t="shared" si="89"/>
        <v>0.49555069230076798</v>
      </c>
      <c r="X972" s="258"/>
      <c r="Y972" s="258"/>
      <c r="Z972" s="258"/>
      <c r="AA972" s="258"/>
    </row>
    <row r="973" spans="1:27" ht="14.25" hidden="1" customHeight="1">
      <c r="A973" s="125">
        <v>0.08</v>
      </c>
      <c r="B973" s="125">
        <v>0.31</v>
      </c>
      <c r="C973" s="125">
        <v>0.61</v>
      </c>
      <c r="D973" s="258">
        <f t="shared" si="90"/>
        <v>0.29298648603999999</v>
      </c>
      <c r="E973" s="258">
        <f t="shared" si="90"/>
        <v>0.28614731671999999</v>
      </c>
      <c r="F973" s="258">
        <f t="shared" si="86"/>
        <v>0.28614731671999999</v>
      </c>
      <c r="G973" s="258"/>
      <c r="H973" s="258"/>
      <c r="I973" s="258"/>
      <c r="J973" s="258">
        <f t="shared" si="91"/>
        <v>0.30580664100000005</v>
      </c>
      <c r="K973" s="258">
        <f t="shared" si="91"/>
        <v>0.30499391800000003</v>
      </c>
      <c r="L973" s="258">
        <f t="shared" si="87"/>
        <v>0.30499391800000003</v>
      </c>
      <c r="M973" s="258"/>
      <c r="N973" s="258"/>
      <c r="O973" s="258"/>
      <c r="P973" s="258">
        <f t="shared" si="92"/>
        <v>0.33983914319999997</v>
      </c>
      <c r="Q973" s="258">
        <f t="shared" si="92"/>
        <v>0.34634092720000004</v>
      </c>
      <c r="R973" s="258">
        <f t="shared" si="88"/>
        <v>0.33983914319999997</v>
      </c>
      <c r="S973" s="258"/>
      <c r="T973" s="258">
        <f t="shared" si="93"/>
        <v>0.50249237150972803</v>
      </c>
      <c r="U973" s="258">
        <f t="shared" si="93"/>
        <v>0.49563323969156803</v>
      </c>
      <c r="V973" s="258">
        <f t="shared" si="93"/>
        <v>0.50185912180135994</v>
      </c>
      <c r="W973" s="258">
        <f t="shared" si="89"/>
        <v>0.49563323969156803</v>
      </c>
      <c r="X973" s="258"/>
      <c r="Y973" s="258"/>
      <c r="Z973" s="258"/>
      <c r="AA973" s="258"/>
    </row>
    <row r="974" spans="1:27" ht="14.25" hidden="1" customHeight="1">
      <c r="A974" s="125">
        <v>0.08</v>
      </c>
      <c r="B974" s="125">
        <v>0.32</v>
      </c>
      <c r="C974" s="125">
        <v>0.6</v>
      </c>
      <c r="D974" s="258">
        <f t="shared" si="90"/>
        <v>0.29285358688000002</v>
      </c>
      <c r="E974" s="258">
        <f t="shared" si="90"/>
        <v>0.28627364672</v>
      </c>
      <c r="F974" s="258">
        <f t="shared" si="86"/>
        <v>0.28627364672</v>
      </c>
      <c r="G974" s="258"/>
      <c r="H974" s="258"/>
      <c r="I974" s="258"/>
      <c r="J974" s="258">
        <f t="shared" si="91"/>
        <v>0.30567610000000006</v>
      </c>
      <c r="K974" s="258">
        <f t="shared" si="91"/>
        <v>0.30512024800000004</v>
      </c>
      <c r="L974" s="258">
        <f t="shared" si="87"/>
        <v>0.30512024800000004</v>
      </c>
      <c r="M974" s="258"/>
      <c r="N974" s="258"/>
      <c r="O974" s="258"/>
      <c r="P974" s="258">
        <f t="shared" si="92"/>
        <v>0.33984251200000004</v>
      </c>
      <c r="Q974" s="258">
        <f t="shared" si="92"/>
        <v>0.34633755840000002</v>
      </c>
      <c r="R974" s="258">
        <f t="shared" si="88"/>
        <v>0.33984251200000004</v>
      </c>
      <c r="S974" s="258"/>
      <c r="T974" s="258">
        <f t="shared" si="93"/>
        <v>0.50232243158521606</v>
      </c>
      <c r="U974" s="258">
        <f t="shared" si="93"/>
        <v>0.49571578708236796</v>
      </c>
      <c r="V974" s="258">
        <f t="shared" si="93"/>
        <v>0.50194167660351996</v>
      </c>
      <c r="W974" s="258">
        <f t="shared" si="89"/>
        <v>0.49571578708236796</v>
      </c>
      <c r="X974" s="258"/>
      <c r="Y974" s="258"/>
      <c r="Z974" s="258"/>
      <c r="AA974" s="258"/>
    </row>
    <row r="975" spans="1:27" ht="14.25" hidden="1" customHeight="1">
      <c r="A975" s="125">
        <v>0.08</v>
      </c>
      <c r="B975" s="125">
        <v>0.33</v>
      </c>
      <c r="C975" s="125">
        <v>0.59</v>
      </c>
      <c r="D975" s="258">
        <f t="shared" si="90"/>
        <v>0.29272068772000004</v>
      </c>
      <c r="E975" s="258">
        <f t="shared" si="90"/>
        <v>0.28639997671999995</v>
      </c>
      <c r="F975" s="258">
        <f t="shared" si="86"/>
        <v>0.28639997671999995</v>
      </c>
      <c r="G975" s="258"/>
      <c r="H975" s="258"/>
      <c r="I975" s="258"/>
      <c r="J975" s="258">
        <f t="shared" si="91"/>
        <v>0.30554555900000002</v>
      </c>
      <c r="K975" s="258">
        <f t="shared" si="91"/>
        <v>0.30524657799999999</v>
      </c>
      <c r="L975" s="258">
        <f t="shared" si="87"/>
        <v>0.30524657799999999</v>
      </c>
      <c r="M975" s="258"/>
      <c r="N975" s="258"/>
      <c r="O975" s="258"/>
      <c r="P975" s="258">
        <f t="shared" si="92"/>
        <v>0.3398458808</v>
      </c>
      <c r="Q975" s="258">
        <f t="shared" si="92"/>
        <v>0.34633418960000006</v>
      </c>
      <c r="R975" s="258">
        <f t="shared" si="88"/>
        <v>0.3398458808</v>
      </c>
      <c r="S975" s="258"/>
      <c r="T975" s="258">
        <f t="shared" si="93"/>
        <v>0.50215249166070408</v>
      </c>
      <c r="U975" s="258">
        <f t="shared" si="93"/>
        <v>0.49579833447316801</v>
      </c>
      <c r="V975" s="258">
        <f t="shared" si="93"/>
        <v>0.50202423140567998</v>
      </c>
      <c r="W975" s="258">
        <f t="shared" si="89"/>
        <v>0.49579833447316801</v>
      </c>
      <c r="X975" s="258"/>
      <c r="Y975" s="258"/>
      <c r="Z975" s="258"/>
      <c r="AA975" s="258"/>
    </row>
    <row r="976" spans="1:27" ht="14.25" hidden="1" customHeight="1">
      <c r="A976" s="125">
        <v>0.08</v>
      </c>
      <c r="B976" s="125">
        <v>0.34</v>
      </c>
      <c r="C976" s="125">
        <v>0.57999999999999996</v>
      </c>
      <c r="D976" s="258">
        <f t="shared" si="90"/>
        <v>0.29258778856000001</v>
      </c>
      <c r="E976" s="258">
        <f t="shared" si="90"/>
        <v>0.28652630672000001</v>
      </c>
      <c r="F976" s="258">
        <f t="shared" si="86"/>
        <v>0.28652630672000001</v>
      </c>
      <c r="G976" s="258"/>
      <c r="H976" s="258"/>
      <c r="I976" s="258"/>
      <c r="J976" s="258">
        <f t="shared" si="91"/>
        <v>0.30541501800000004</v>
      </c>
      <c r="K976" s="258">
        <f t="shared" si="91"/>
        <v>0.305372908</v>
      </c>
      <c r="L976" s="258">
        <f t="shared" si="87"/>
        <v>0.305372908</v>
      </c>
      <c r="M976" s="258"/>
      <c r="N976" s="258"/>
      <c r="O976" s="258"/>
      <c r="P976" s="258">
        <f t="shared" si="92"/>
        <v>0.33984924959999996</v>
      </c>
      <c r="Q976" s="258">
        <f t="shared" si="92"/>
        <v>0.34633082079999999</v>
      </c>
      <c r="R976" s="258">
        <f t="shared" si="88"/>
        <v>0.33984924959999996</v>
      </c>
      <c r="S976" s="258"/>
      <c r="T976" s="258">
        <f t="shared" si="93"/>
        <v>0.501982551736192</v>
      </c>
      <c r="U976" s="258">
        <f t="shared" si="93"/>
        <v>0.49588088186396795</v>
      </c>
      <c r="V976" s="258">
        <f t="shared" si="93"/>
        <v>0.50210678620783999</v>
      </c>
      <c r="W976" s="258">
        <f t="shared" si="89"/>
        <v>0.49588088186396795</v>
      </c>
      <c r="X976" s="258"/>
      <c r="Y976" s="258"/>
      <c r="Z976" s="258"/>
      <c r="AA976" s="258"/>
    </row>
    <row r="977" spans="1:27" ht="14.25" hidden="1" customHeight="1">
      <c r="A977" s="125">
        <v>0.08</v>
      </c>
      <c r="B977" s="125">
        <v>0.35</v>
      </c>
      <c r="C977" s="125">
        <v>0.56999999999999995</v>
      </c>
      <c r="D977" s="258">
        <f t="shared" si="90"/>
        <v>0.29245488939999997</v>
      </c>
      <c r="E977" s="258">
        <f t="shared" si="90"/>
        <v>0.28665263671999996</v>
      </c>
      <c r="F977" s="258">
        <f t="shared" si="86"/>
        <v>0.28665263671999996</v>
      </c>
      <c r="G977" s="258"/>
      <c r="H977" s="258"/>
      <c r="I977" s="258"/>
      <c r="J977" s="258">
        <f t="shared" si="91"/>
        <v>0.30528447700000005</v>
      </c>
      <c r="K977" s="258">
        <f t="shared" si="91"/>
        <v>0.30549923800000001</v>
      </c>
      <c r="L977" s="258">
        <f t="shared" si="87"/>
        <v>0.30528447700000005</v>
      </c>
      <c r="M977" s="258"/>
      <c r="N977" s="258"/>
      <c r="O977" s="258"/>
      <c r="P977" s="258">
        <f t="shared" si="92"/>
        <v>0.33985261839999997</v>
      </c>
      <c r="Q977" s="258">
        <f t="shared" si="92"/>
        <v>0.34632745199999998</v>
      </c>
      <c r="R977" s="258">
        <f t="shared" si="88"/>
        <v>0.33985261839999997</v>
      </c>
      <c r="S977" s="258"/>
      <c r="T977" s="258">
        <f t="shared" si="93"/>
        <v>0.50181261181168002</v>
      </c>
      <c r="U977" s="258">
        <f t="shared" si="93"/>
        <v>0.495963429254768</v>
      </c>
      <c r="V977" s="258">
        <f t="shared" si="93"/>
        <v>0.50218934101000001</v>
      </c>
      <c r="W977" s="258">
        <f t="shared" si="89"/>
        <v>0.495963429254768</v>
      </c>
      <c r="X977" s="258"/>
      <c r="Y977" s="258"/>
      <c r="Z977" s="258"/>
      <c r="AA977" s="258"/>
    </row>
    <row r="978" spans="1:27" ht="14.25" hidden="1" customHeight="1">
      <c r="A978" s="125">
        <v>0.08</v>
      </c>
      <c r="B978" s="125">
        <v>0.36</v>
      </c>
      <c r="C978" s="125">
        <v>0.56000000000000005</v>
      </c>
      <c r="D978" s="258">
        <f t="shared" si="90"/>
        <v>0.29232199024000005</v>
      </c>
      <c r="E978" s="258">
        <f t="shared" si="90"/>
        <v>0.28677896672000003</v>
      </c>
      <c r="F978" s="258">
        <f t="shared" si="86"/>
        <v>0.28677896672000003</v>
      </c>
      <c r="G978" s="258"/>
      <c r="H978" s="258"/>
      <c r="I978" s="258"/>
      <c r="J978" s="258">
        <f t="shared" si="91"/>
        <v>0.30515393600000007</v>
      </c>
      <c r="K978" s="258">
        <f t="shared" si="91"/>
        <v>0.30562556800000007</v>
      </c>
      <c r="L978" s="258">
        <f t="shared" si="87"/>
        <v>0.30515393600000007</v>
      </c>
      <c r="M978" s="258"/>
      <c r="N978" s="258"/>
      <c r="O978" s="258"/>
      <c r="P978" s="258">
        <f t="shared" si="92"/>
        <v>0.33985598719999999</v>
      </c>
      <c r="Q978" s="258">
        <f t="shared" si="92"/>
        <v>0.34632408320000002</v>
      </c>
      <c r="R978" s="258">
        <f t="shared" si="88"/>
        <v>0.33985598719999999</v>
      </c>
      <c r="S978" s="258"/>
      <c r="T978" s="258">
        <f t="shared" si="93"/>
        <v>0.50164267188716805</v>
      </c>
      <c r="U978" s="258">
        <f t="shared" si="93"/>
        <v>0.49604597664556804</v>
      </c>
      <c r="V978" s="258">
        <f t="shared" si="93"/>
        <v>0.50227189581216003</v>
      </c>
      <c r="W978" s="258">
        <f t="shared" si="89"/>
        <v>0.49604597664556804</v>
      </c>
      <c r="X978" s="258"/>
      <c r="Y978" s="258"/>
      <c r="Z978" s="258"/>
      <c r="AA978" s="258"/>
    </row>
    <row r="979" spans="1:27" ht="14.25" hidden="1" customHeight="1">
      <c r="A979" s="125">
        <v>0.08</v>
      </c>
      <c r="B979" s="125">
        <v>0.37</v>
      </c>
      <c r="C979" s="125">
        <v>0.55000000000000004</v>
      </c>
      <c r="D979" s="258">
        <f t="shared" si="90"/>
        <v>0.29218909108000002</v>
      </c>
      <c r="E979" s="258">
        <f t="shared" si="90"/>
        <v>0.28690529671999998</v>
      </c>
      <c r="F979" s="258">
        <f t="shared" si="86"/>
        <v>0.28690529671999998</v>
      </c>
      <c r="G979" s="258"/>
      <c r="H979" s="258"/>
      <c r="I979" s="258"/>
      <c r="J979" s="258">
        <f t="shared" si="91"/>
        <v>0.30502339500000009</v>
      </c>
      <c r="K979" s="258">
        <f t="shared" si="91"/>
        <v>0.30575189800000002</v>
      </c>
      <c r="L979" s="258">
        <f t="shared" si="87"/>
        <v>0.30502339500000009</v>
      </c>
      <c r="M979" s="258"/>
      <c r="N979" s="258"/>
      <c r="O979" s="258"/>
      <c r="P979" s="258">
        <f t="shared" si="92"/>
        <v>0.33985935600000006</v>
      </c>
      <c r="Q979" s="258">
        <f t="shared" si="92"/>
        <v>0.34632071440000001</v>
      </c>
      <c r="R979" s="258">
        <f t="shared" si="88"/>
        <v>0.33985935600000006</v>
      </c>
      <c r="S979" s="258"/>
      <c r="T979" s="258">
        <f t="shared" si="93"/>
        <v>0.50147273196265607</v>
      </c>
      <c r="U979" s="258">
        <f t="shared" si="93"/>
        <v>0.49612852403636803</v>
      </c>
      <c r="V979" s="258">
        <f t="shared" si="93"/>
        <v>0.50235445061432005</v>
      </c>
      <c r="W979" s="258">
        <f t="shared" si="89"/>
        <v>0.49612852403636803</v>
      </c>
      <c r="X979" s="258"/>
      <c r="Y979" s="258"/>
      <c r="Z979" s="258"/>
      <c r="AA979" s="258"/>
    </row>
    <row r="980" spans="1:27" ht="14.25" hidden="1" customHeight="1">
      <c r="A980" s="125">
        <v>0.08</v>
      </c>
      <c r="B980" s="125">
        <v>0.38</v>
      </c>
      <c r="C980" s="125">
        <v>0.54</v>
      </c>
      <c r="D980" s="258">
        <f t="shared" si="90"/>
        <v>0.29205619192000004</v>
      </c>
      <c r="E980" s="258">
        <f t="shared" si="90"/>
        <v>0.28703162671999999</v>
      </c>
      <c r="F980" s="258">
        <f t="shared" si="86"/>
        <v>0.28703162671999999</v>
      </c>
      <c r="G980" s="258"/>
      <c r="H980" s="258"/>
      <c r="I980" s="258"/>
      <c r="J980" s="258">
        <f t="shared" si="91"/>
        <v>0.30489285400000005</v>
      </c>
      <c r="K980" s="258">
        <f t="shared" si="91"/>
        <v>0.30587822800000003</v>
      </c>
      <c r="L980" s="258">
        <f t="shared" si="87"/>
        <v>0.30489285400000005</v>
      </c>
      <c r="M980" s="258"/>
      <c r="N980" s="258"/>
      <c r="O980" s="258"/>
      <c r="P980" s="258">
        <f t="shared" si="92"/>
        <v>0.33986272480000002</v>
      </c>
      <c r="Q980" s="258">
        <f t="shared" si="92"/>
        <v>0.34631734560000005</v>
      </c>
      <c r="R980" s="258">
        <f t="shared" si="88"/>
        <v>0.33986272480000002</v>
      </c>
      <c r="S980" s="258"/>
      <c r="T980" s="258">
        <f t="shared" si="93"/>
        <v>0.5013027920381441</v>
      </c>
      <c r="U980" s="258">
        <f t="shared" si="93"/>
        <v>0.49621107142716803</v>
      </c>
      <c r="V980" s="258">
        <f t="shared" si="93"/>
        <v>0.50243700541647995</v>
      </c>
      <c r="W980" s="258">
        <f t="shared" si="89"/>
        <v>0.49621107142716803</v>
      </c>
      <c r="X980" s="258"/>
      <c r="Y980" s="258"/>
      <c r="Z980" s="258"/>
      <c r="AA980" s="258"/>
    </row>
    <row r="981" spans="1:27" ht="14.25" hidden="1" customHeight="1">
      <c r="A981" s="125">
        <v>0.08</v>
      </c>
      <c r="B981" s="125">
        <v>0.39</v>
      </c>
      <c r="C981" s="125">
        <v>0.53</v>
      </c>
      <c r="D981" s="258">
        <f t="shared" si="90"/>
        <v>0.29192329276000006</v>
      </c>
      <c r="E981" s="258">
        <f t="shared" si="90"/>
        <v>0.28715795672</v>
      </c>
      <c r="F981" s="258">
        <f t="shared" si="86"/>
        <v>0.28715795672</v>
      </c>
      <c r="G981" s="258"/>
      <c r="H981" s="258"/>
      <c r="I981" s="258"/>
      <c r="J981" s="258">
        <f t="shared" si="91"/>
        <v>0.30476231300000006</v>
      </c>
      <c r="K981" s="258">
        <f t="shared" si="91"/>
        <v>0.30600455800000004</v>
      </c>
      <c r="L981" s="258">
        <f t="shared" si="87"/>
        <v>0.30476231300000006</v>
      </c>
      <c r="M981" s="258"/>
      <c r="N981" s="258"/>
      <c r="O981" s="258"/>
      <c r="P981" s="258">
        <f t="shared" si="92"/>
        <v>0.33986609360000003</v>
      </c>
      <c r="Q981" s="258">
        <f t="shared" si="92"/>
        <v>0.34631397680000003</v>
      </c>
      <c r="R981" s="258">
        <f t="shared" si="88"/>
        <v>0.33986609360000003</v>
      </c>
      <c r="S981" s="258"/>
      <c r="T981" s="258">
        <f t="shared" si="93"/>
        <v>0.50113285211363201</v>
      </c>
      <c r="U981" s="258">
        <f t="shared" si="93"/>
        <v>0.49629361881796807</v>
      </c>
      <c r="V981" s="258">
        <f t="shared" si="93"/>
        <v>0.50251956021863997</v>
      </c>
      <c r="W981" s="258">
        <f t="shared" si="89"/>
        <v>0.49629361881796807</v>
      </c>
      <c r="X981" s="258"/>
      <c r="Y981" s="258"/>
      <c r="Z981" s="258"/>
      <c r="AA981" s="258"/>
    </row>
    <row r="982" spans="1:27" ht="14.25" hidden="1" customHeight="1">
      <c r="A982" s="125">
        <v>0.08</v>
      </c>
      <c r="B982" s="125">
        <v>0.4</v>
      </c>
      <c r="C982" s="125">
        <v>0.52</v>
      </c>
      <c r="D982" s="258">
        <f t="shared" si="90"/>
        <v>0.29179039360000003</v>
      </c>
      <c r="E982" s="258">
        <f t="shared" si="90"/>
        <v>0.28728428672</v>
      </c>
      <c r="F982" s="258">
        <f t="shared" si="86"/>
        <v>0.28728428672</v>
      </c>
      <c r="G982" s="258"/>
      <c r="H982" s="258"/>
      <c r="I982" s="258"/>
      <c r="J982" s="258">
        <f t="shared" si="91"/>
        <v>0.30463177200000002</v>
      </c>
      <c r="K982" s="258">
        <f t="shared" si="91"/>
        <v>0.30613088799999999</v>
      </c>
      <c r="L982" s="258">
        <f t="shared" si="87"/>
        <v>0.30463177200000002</v>
      </c>
      <c r="M982" s="258"/>
      <c r="N982" s="258"/>
      <c r="O982" s="258"/>
      <c r="P982" s="258">
        <f t="shared" si="92"/>
        <v>0.33986946240000004</v>
      </c>
      <c r="Q982" s="258">
        <f t="shared" si="92"/>
        <v>0.34631060800000002</v>
      </c>
      <c r="R982" s="258">
        <f t="shared" si="88"/>
        <v>0.33986946240000004</v>
      </c>
      <c r="S982" s="258"/>
      <c r="T982" s="258">
        <f t="shared" si="93"/>
        <v>0.50096291218912015</v>
      </c>
      <c r="U982" s="258">
        <f t="shared" si="93"/>
        <v>0.49637616620876801</v>
      </c>
      <c r="V982" s="258">
        <f t="shared" si="93"/>
        <v>0.50260211502079999</v>
      </c>
      <c r="W982" s="258">
        <f t="shared" si="89"/>
        <v>0.49637616620876801</v>
      </c>
      <c r="X982" s="258"/>
      <c r="Y982" s="258"/>
      <c r="Z982" s="258"/>
      <c r="AA982" s="258"/>
    </row>
    <row r="983" spans="1:27" ht="14.25" hidden="1" customHeight="1">
      <c r="A983" s="125">
        <v>0.08</v>
      </c>
      <c r="B983" s="125">
        <v>0.41</v>
      </c>
      <c r="C983" s="125">
        <v>0.51</v>
      </c>
      <c r="D983" s="258">
        <f t="shared" si="90"/>
        <v>0.29165749444</v>
      </c>
      <c r="E983" s="258">
        <f t="shared" si="90"/>
        <v>0.28741061672000001</v>
      </c>
      <c r="F983" s="258">
        <f t="shared" si="86"/>
        <v>0.28741061672000001</v>
      </c>
      <c r="G983" s="258"/>
      <c r="H983" s="258"/>
      <c r="I983" s="258"/>
      <c r="J983" s="258">
        <f t="shared" si="91"/>
        <v>0.30450123100000004</v>
      </c>
      <c r="K983" s="258">
        <f t="shared" si="91"/>
        <v>0.306257218</v>
      </c>
      <c r="L983" s="258">
        <f t="shared" si="87"/>
        <v>0.30450123100000004</v>
      </c>
      <c r="M983" s="258"/>
      <c r="N983" s="258"/>
      <c r="O983" s="258"/>
      <c r="P983" s="258">
        <f t="shared" si="92"/>
        <v>0.3398728312</v>
      </c>
      <c r="Q983" s="258">
        <f t="shared" si="92"/>
        <v>0.34630723920000006</v>
      </c>
      <c r="R983" s="258">
        <f t="shared" si="88"/>
        <v>0.3398728312</v>
      </c>
      <c r="S983" s="258"/>
      <c r="T983" s="258">
        <f t="shared" si="93"/>
        <v>0.50079297226460806</v>
      </c>
      <c r="U983" s="258">
        <f t="shared" si="93"/>
        <v>0.49645871359956806</v>
      </c>
      <c r="V983" s="258">
        <f t="shared" si="93"/>
        <v>0.5026846698229599</v>
      </c>
      <c r="W983" s="258">
        <f t="shared" si="89"/>
        <v>0.49645871359956806</v>
      </c>
      <c r="X983" s="258"/>
      <c r="Y983" s="258"/>
      <c r="Z983" s="258"/>
      <c r="AA983" s="258"/>
    </row>
    <row r="984" spans="1:27" ht="14.25" hidden="1" customHeight="1">
      <c r="A984" s="125">
        <v>0.08</v>
      </c>
      <c r="B984" s="125">
        <v>0.42</v>
      </c>
      <c r="C984" s="125">
        <v>0.5</v>
      </c>
      <c r="D984" s="258">
        <f t="shared" si="90"/>
        <v>0.29152459528000002</v>
      </c>
      <c r="E984" s="258">
        <f t="shared" si="90"/>
        <v>0.28753694671999996</v>
      </c>
      <c r="F984" s="258">
        <f t="shared" si="86"/>
        <v>0.28753694671999996</v>
      </c>
      <c r="G984" s="258"/>
      <c r="H984" s="258"/>
      <c r="I984" s="258"/>
      <c r="J984" s="258">
        <f t="shared" si="91"/>
        <v>0.30437069000000005</v>
      </c>
      <c r="K984" s="258">
        <f t="shared" si="91"/>
        <v>0.30638354800000001</v>
      </c>
      <c r="L984" s="258">
        <f t="shared" si="87"/>
        <v>0.30437069000000005</v>
      </c>
      <c r="M984" s="258"/>
      <c r="N984" s="258"/>
      <c r="O984" s="258"/>
      <c r="P984" s="258">
        <f t="shared" si="92"/>
        <v>0.33987619999999996</v>
      </c>
      <c r="Q984" s="258">
        <f t="shared" si="92"/>
        <v>0.34630387039999999</v>
      </c>
      <c r="R984" s="258">
        <f t="shared" si="88"/>
        <v>0.33987619999999996</v>
      </c>
      <c r="S984" s="258"/>
      <c r="T984" s="258">
        <f t="shared" si="93"/>
        <v>0.50062303234009609</v>
      </c>
      <c r="U984" s="258">
        <f t="shared" si="93"/>
        <v>0.49654126099036799</v>
      </c>
      <c r="V984" s="258">
        <f t="shared" si="93"/>
        <v>0.50276722462512002</v>
      </c>
      <c r="W984" s="258">
        <f t="shared" si="89"/>
        <v>0.49654126099036799</v>
      </c>
      <c r="X984" s="258"/>
      <c r="Y984" s="258"/>
      <c r="Z984" s="258"/>
      <c r="AA984" s="258"/>
    </row>
    <row r="985" spans="1:27" ht="14.25" hidden="1" customHeight="1">
      <c r="A985" s="125">
        <v>0.08</v>
      </c>
      <c r="B985" s="125">
        <v>0.43</v>
      </c>
      <c r="C985" s="125">
        <v>0.49</v>
      </c>
      <c r="D985" s="258">
        <f t="shared" si="90"/>
        <v>0.29139169612000004</v>
      </c>
      <c r="E985" s="258">
        <f t="shared" si="90"/>
        <v>0.28766327671999997</v>
      </c>
      <c r="F985" s="258">
        <f t="shared" si="86"/>
        <v>0.28766327671999997</v>
      </c>
      <c r="G985" s="258"/>
      <c r="H985" s="258"/>
      <c r="I985" s="258"/>
      <c r="J985" s="258">
        <f t="shared" si="91"/>
        <v>0.30424014900000007</v>
      </c>
      <c r="K985" s="258">
        <f t="shared" si="91"/>
        <v>0.30650987800000001</v>
      </c>
      <c r="L985" s="258">
        <f t="shared" si="87"/>
        <v>0.30424014900000007</v>
      </c>
      <c r="M985" s="258"/>
      <c r="N985" s="258"/>
      <c r="O985" s="258"/>
      <c r="P985" s="258">
        <f t="shared" si="92"/>
        <v>0.33987956880000003</v>
      </c>
      <c r="Q985" s="258">
        <f t="shared" si="92"/>
        <v>0.34630050160000003</v>
      </c>
      <c r="R985" s="258">
        <f t="shared" si="88"/>
        <v>0.33987956880000003</v>
      </c>
      <c r="S985" s="258"/>
      <c r="T985" s="258">
        <f t="shared" si="93"/>
        <v>0.500453092415584</v>
      </c>
      <c r="U985" s="258">
        <f t="shared" si="93"/>
        <v>0.49662380838116804</v>
      </c>
      <c r="V985" s="258">
        <f t="shared" si="93"/>
        <v>0.50284977942727993</v>
      </c>
      <c r="W985" s="258">
        <f t="shared" si="89"/>
        <v>0.49662380838116804</v>
      </c>
      <c r="X985" s="258"/>
      <c r="Y985" s="258"/>
      <c r="Z985" s="258"/>
      <c r="AA985" s="258"/>
    </row>
    <row r="986" spans="1:27" ht="14.25" hidden="1" customHeight="1">
      <c r="A986" s="125">
        <v>0.08</v>
      </c>
      <c r="B986" s="125">
        <v>0.44</v>
      </c>
      <c r="C986" s="125">
        <v>0.48</v>
      </c>
      <c r="D986" s="258">
        <f t="shared" si="90"/>
        <v>0.29125879696000001</v>
      </c>
      <c r="E986" s="258">
        <f t="shared" si="90"/>
        <v>0.28778960671999998</v>
      </c>
      <c r="F986" s="258">
        <f t="shared" si="86"/>
        <v>0.28778960671999998</v>
      </c>
      <c r="G986" s="258"/>
      <c r="H986" s="258"/>
      <c r="I986" s="258"/>
      <c r="J986" s="258">
        <f t="shared" si="91"/>
        <v>0.30410960800000003</v>
      </c>
      <c r="K986" s="258">
        <f t="shared" si="91"/>
        <v>0.30663620800000002</v>
      </c>
      <c r="L986" s="258">
        <f t="shared" si="87"/>
        <v>0.30410960800000003</v>
      </c>
      <c r="M986" s="258"/>
      <c r="N986" s="258"/>
      <c r="O986" s="258"/>
      <c r="P986" s="258">
        <f t="shared" si="92"/>
        <v>0.33988293759999999</v>
      </c>
      <c r="Q986" s="258">
        <f t="shared" si="92"/>
        <v>0.34629713280000002</v>
      </c>
      <c r="R986" s="258">
        <f t="shared" si="88"/>
        <v>0.33988293759999999</v>
      </c>
      <c r="S986" s="258"/>
      <c r="T986" s="258">
        <f t="shared" si="93"/>
        <v>0.50028315249107203</v>
      </c>
      <c r="U986" s="258">
        <f t="shared" si="93"/>
        <v>0.49670635577196803</v>
      </c>
      <c r="V986" s="258">
        <f t="shared" si="93"/>
        <v>0.50293233422943995</v>
      </c>
      <c r="W986" s="258">
        <f t="shared" si="89"/>
        <v>0.49670635577196803</v>
      </c>
      <c r="X986" s="258"/>
      <c r="Y986" s="258"/>
      <c r="Z986" s="258"/>
      <c r="AA986" s="258"/>
    </row>
    <row r="987" spans="1:27" ht="14.25" hidden="1" customHeight="1">
      <c r="A987" s="125">
        <v>0.08</v>
      </c>
      <c r="B987" s="125">
        <v>0.45</v>
      </c>
      <c r="C987" s="125">
        <v>0.47</v>
      </c>
      <c r="D987" s="258">
        <f t="shared" si="90"/>
        <v>0.29112589779999998</v>
      </c>
      <c r="E987" s="258">
        <f t="shared" si="90"/>
        <v>0.28791593671999999</v>
      </c>
      <c r="F987" s="258">
        <f t="shared" si="86"/>
        <v>0.28791593671999999</v>
      </c>
      <c r="G987" s="258"/>
      <c r="H987" s="258"/>
      <c r="I987" s="258"/>
      <c r="J987" s="258">
        <f t="shared" si="91"/>
        <v>0.30397906700000005</v>
      </c>
      <c r="K987" s="258">
        <f t="shared" si="91"/>
        <v>0.30676253799999997</v>
      </c>
      <c r="L987" s="258">
        <f t="shared" si="87"/>
        <v>0.30397906700000005</v>
      </c>
      <c r="M987" s="258"/>
      <c r="N987" s="258"/>
      <c r="O987" s="258"/>
      <c r="P987" s="258">
        <f t="shared" si="92"/>
        <v>0.3398863064</v>
      </c>
      <c r="Q987" s="258">
        <f t="shared" si="92"/>
        <v>0.346293764</v>
      </c>
      <c r="R987" s="258">
        <f t="shared" si="88"/>
        <v>0.3398863064</v>
      </c>
      <c r="S987" s="258"/>
      <c r="T987" s="258">
        <f t="shared" si="93"/>
        <v>0.50011321256656005</v>
      </c>
      <c r="U987" s="258">
        <f t="shared" si="93"/>
        <v>0.49678890316276803</v>
      </c>
      <c r="V987" s="258">
        <f t="shared" si="93"/>
        <v>0.50301488903159997</v>
      </c>
      <c r="W987" s="258">
        <f t="shared" si="89"/>
        <v>0.49678890316276803</v>
      </c>
      <c r="X987" s="258"/>
      <c r="Y987" s="258"/>
      <c r="Z987" s="258"/>
      <c r="AA987" s="258"/>
    </row>
    <row r="988" spans="1:27" ht="14.25" hidden="1" customHeight="1">
      <c r="A988" s="125">
        <v>0.08</v>
      </c>
      <c r="B988" s="125">
        <v>0.46</v>
      </c>
      <c r="C988" s="125">
        <v>0.46</v>
      </c>
      <c r="D988" s="258">
        <f t="shared" si="90"/>
        <v>0.29099299864000006</v>
      </c>
      <c r="E988" s="258">
        <f t="shared" si="90"/>
        <v>0.28804226672</v>
      </c>
      <c r="F988" s="258">
        <f t="shared" si="86"/>
        <v>0.28804226672</v>
      </c>
      <c r="G988" s="258"/>
      <c r="H988" s="258"/>
      <c r="I988" s="258"/>
      <c r="J988" s="258">
        <f t="shared" si="91"/>
        <v>0.30384852600000006</v>
      </c>
      <c r="K988" s="258">
        <f t="shared" si="91"/>
        <v>0.30688886800000004</v>
      </c>
      <c r="L988" s="258">
        <f t="shared" si="87"/>
        <v>0.30384852600000006</v>
      </c>
      <c r="M988" s="258"/>
      <c r="N988" s="258"/>
      <c r="O988" s="258"/>
      <c r="P988" s="258">
        <f t="shared" si="92"/>
        <v>0.33988967520000002</v>
      </c>
      <c r="Q988" s="258">
        <f t="shared" si="92"/>
        <v>0.34629039520000005</v>
      </c>
      <c r="R988" s="258">
        <f t="shared" si="88"/>
        <v>0.33988967520000002</v>
      </c>
      <c r="S988" s="258"/>
      <c r="T988" s="258">
        <f t="shared" si="93"/>
        <v>0.49994327264204808</v>
      </c>
      <c r="U988" s="258">
        <f t="shared" si="93"/>
        <v>0.49687145055356807</v>
      </c>
      <c r="V988" s="258">
        <f t="shared" si="93"/>
        <v>0.50309744383375998</v>
      </c>
      <c r="W988" s="258">
        <f t="shared" si="89"/>
        <v>0.49687145055356807</v>
      </c>
      <c r="X988" s="258"/>
      <c r="Y988" s="258"/>
      <c r="Z988" s="258"/>
      <c r="AA988" s="258"/>
    </row>
    <row r="989" spans="1:27" ht="14.25" hidden="1" customHeight="1">
      <c r="A989" s="125">
        <v>0.08</v>
      </c>
      <c r="B989" s="125">
        <v>0.47</v>
      </c>
      <c r="C989" s="125">
        <v>0.45</v>
      </c>
      <c r="D989" s="258">
        <f t="shared" si="90"/>
        <v>0.29086009948000002</v>
      </c>
      <c r="E989" s="258">
        <f t="shared" si="90"/>
        <v>0.28816859672</v>
      </c>
      <c r="F989" s="258">
        <f t="shared" si="86"/>
        <v>0.28816859672</v>
      </c>
      <c r="G989" s="258"/>
      <c r="H989" s="258"/>
      <c r="I989" s="258"/>
      <c r="J989" s="258">
        <f t="shared" si="91"/>
        <v>0.30371798500000002</v>
      </c>
      <c r="K989" s="258">
        <f t="shared" si="91"/>
        <v>0.30701519799999999</v>
      </c>
      <c r="L989" s="258">
        <f t="shared" si="87"/>
        <v>0.30371798500000002</v>
      </c>
      <c r="M989" s="258"/>
      <c r="N989" s="258"/>
      <c r="O989" s="258"/>
      <c r="P989" s="258">
        <f t="shared" si="92"/>
        <v>0.33989304399999998</v>
      </c>
      <c r="Q989" s="258">
        <f t="shared" si="92"/>
        <v>0.34628702640000003</v>
      </c>
      <c r="R989" s="258">
        <f t="shared" si="88"/>
        <v>0.33989304399999998</v>
      </c>
      <c r="S989" s="258"/>
      <c r="T989" s="258">
        <f t="shared" si="93"/>
        <v>0.49977333271753605</v>
      </c>
      <c r="U989" s="258">
        <f t="shared" si="93"/>
        <v>0.49695399794436801</v>
      </c>
      <c r="V989" s="258">
        <f t="shared" si="93"/>
        <v>0.50317999863592</v>
      </c>
      <c r="W989" s="258">
        <f t="shared" si="89"/>
        <v>0.49695399794436801</v>
      </c>
      <c r="X989" s="258"/>
      <c r="Y989" s="258"/>
      <c r="Z989" s="258"/>
      <c r="AA989" s="258"/>
    </row>
    <row r="990" spans="1:27" ht="14.25" hidden="1" customHeight="1">
      <c r="A990" s="125">
        <v>0.08</v>
      </c>
      <c r="B990" s="125">
        <v>0.48</v>
      </c>
      <c r="C990" s="125">
        <v>0.44</v>
      </c>
      <c r="D990" s="258">
        <f t="shared" si="90"/>
        <v>0.29072720031999999</v>
      </c>
      <c r="E990" s="258">
        <f t="shared" si="90"/>
        <v>0.28829492672000001</v>
      </c>
      <c r="F990" s="258">
        <f t="shared" si="86"/>
        <v>0.28829492672000001</v>
      </c>
      <c r="G990" s="258"/>
      <c r="H990" s="258"/>
      <c r="I990" s="258"/>
      <c r="J990" s="258">
        <f t="shared" si="91"/>
        <v>0.30358744400000004</v>
      </c>
      <c r="K990" s="258">
        <f t="shared" si="91"/>
        <v>0.30714152800000005</v>
      </c>
      <c r="L990" s="258">
        <f t="shared" si="87"/>
        <v>0.30358744400000004</v>
      </c>
      <c r="M990" s="258"/>
      <c r="N990" s="258"/>
      <c r="O990" s="258"/>
      <c r="P990" s="258">
        <f t="shared" si="92"/>
        <v>0.33989641279999999</v>
      </c>
      <c r="Q990" s="258">
        <f t="shared" si="92"/>
        <v>0.34628365760000002</v>
      </c>
      <c r="R990" s="258">
        <f t="shared" si="88"/>
        <v>0.33989641279999999</v>
      </c>
      <c r="S990" s="258"/>
      <c r="T990" s="258">
        <f t="shared" si="93"/>
        <v>0.49960339279302401</v>
      </c>
      <c r="U990" s="258">
        <f t="shared" si="93"/>
        <v>0.49703654533516806</v>
      </c>
      <c r="V990" s="258">
        <f t="shared" si="93"/>
        <v>0.50326255343807991</v>
      </c>
      <c r="W990" s="258">
        <f t="shared" si="89"/>
        <v>0.49703654533516806</v>
      </c>
      <c r="X990" s="258"/>
      <c r="Y990" s="258"/>
      <c r="Z990" s="258"/>
      <c r="AA990" s="258"/>
    </row>
    <row r="991" spans="1:27" ht="14.25" hidden="1" customHeight="1">
      <c r="A991" s="125">
        <v>0.08</v>
      </c>
      <c r="B991" s="125">
        <v>0.49</v>
      </c>
      <c r="C991" s="125">
        <v>0.43</v>
      </c>
      <c r="D991" s="258">
        <f t="shared" si="90"/>
        <v>0.29059430116000001</v>
      </c>
      <c r="E991" s="258">
        <f t="shared" si="90"/>
        <v>0.28842125672000002</v>
      </c>
      <c r="F991" s="258">
        <f t="shared" si="86"/>
        <v>0.28842125672000002</v>
      </c>
      <c r="G991" s="258"/>
      <c r="H991" s="258"/>
      <c r="I991" s="258"/>
      <c r="J991" s="258">
        <f t="shared" si="91"/>
        <v>0.30345690300000006</v>
      </c>
      <c r="K991" s="258">
        <f t="shared" si="91"/>
        <v>0.307267858</v>
      </c>
      <c r="L991" s="258">
        <f t="shared" si="87"/>
        <v>0.30345690300000006</v>
      </c>
      <c r="M991" s="258"/>
      <c r="N991" s="258"/>
      <c r="O991" s="258"/>
      <c r="P991" s="258">
        <f t="shared" si="92"/>
        <v>0.33989978160000001</v>
      </c>
      <c r="Q991" s="258">
        <f t="shared" si="92"/>
        <v>0.34628028880000006</v>
      </c>
      <c r="R991" s="258">
        <f t="shared" si="88"/>
        <v>0.33989978160000001</v>
      </c>
      <c r="S991" s="258"/>
      <c r="T991" s="258">
        <f t="shared" si="93"/>
        <v>0.49943345286851204</v>
      </c>
      <c r="U991" s="258">
        <f t="shared" si="93"/>
        <v>0.49711909272596799</v>
      </c>
      <c r="V991" s="258">
        <f t="shared" si="93"/>
        <v>0.50334510824024004</v>
      </c>
      <c r="W991" s="258">
        <f t="shared" si="89"/>
        <v>0.49711909272596799</v>
      </c>
      <c r="X991" s="258"/>
      <c r="Y991" s="258"/>
      <c r="Z991" s="258"/>
      <c r="AA991" s="258"/>
    </row>
    <row r="992" spans="1:27" ht="14.25" hidden="1" customHeight="1">
      <c r="A992" s="125">
        <v>0.08</v>
      </c>
      <c r="B992" s="125">
        <v>0.5</v>
      </c>
      <c r="C992" s="125">
        <v>0.42</v>
      </c>
      <c r="D992" s="258">
        <f t="shared" si="90"/>
        <v>0.29046140200000004</v>
      </c>
      <c r="E992" s="258">
        <f t="shared" si="90"/>
        <v>0.28854758671999997</v>
      </c>
      <c r="F992" s="258">
        <f t="shared" si="86"/>
        <v>0.28854758671999997</v>
      </c>
      <c r="G992" s="258"/>
      <c r="H992" s="258"/>
      <c r="I992" s="258"/>
      <c r="J992" s="258">
        <f t="shared" si="91"/>
        <v>0.30332636200000002</v>
      </c>
      <c r="K992" s="258">
        <f t="shared" si="91"/>
        <v>0.30739418800000001</v>
      </c>
      <c r="L992" s="258">
        <f t="shared" si="87"/>
        <v>0.30332636200000002</v>
      </c>
      <c r="M992" s="258"/>
      <c r="N992" s="258"/>
      <c r="O992" s="258"/>
      <c r="P992" s="258">
        <f t="shared" si="92"/>
        <v>0.33990315039999996</v>
      </c>
      <c r="Q992" s="258">
        <f t="shared" si="92"/>
        <v>0.34627691999999999</v>
      </c>
      <c r="R992" s="258">
        <f t="shared" si="88"/>
        <v>0.33990315039999996</v>
      </c>
      <c r="S992" s="258"/>
      <c r="T992" s="258">
        <f t="shared" si="93"/>
        <v>0.49926351294400007</v>
      </c>
      <c r="U992" s="258">
        <f t="shared" si="93"/>
        <v>0.49720164011676798</v>
      </c>
      <c r="V992" s="258">
        <f t="shared" si="93"/>
        <v>0.50342766304239994</v>
      </c>
      <c r="W992" s="258">
        <f t="shared" si="89"/>
        <v>0.49720164011676798</v>
      </c>
      <c r="X992" s="258"/>
      <c r="Y992" s="258"/>
      <c r="Z992" s="258"/>
      <c r="AA992" s="258"/>
    </row>
    <row r="993" spans="1:27" ht="14.25" hidden="1" customHeight="1">
      <c r="A993" s="125">
        <v>0.08</v>
      </c>
      <c r="B993" s="125">
        <v>0.51</v>
      </c>
      <c r="C993" s="125">
        <v>0.41</v>
      </c>
      <c r="D993" s="258">
        <f t="shared" si="90"/>
        <v>0.29032850284</v>
      </c>
      <c r="E993" s="258">
        <f t="shared" si="90"/>
        <v>0.28867391671999998</v>
      </c>
      <c r="F993" s="258">
        <f t="shared" si="86"/>
        <v>0.28867391671999998</v>
      </c>
      <c r="G993" s="258"/>
      <c r="H993" s="258"/>
      <c r="I993" s="258"/>
      <c r="J993" s="258">
        <f t="shared" si="91"/>
        <v>0.30319582099999998</v>
      </c>
      <c r="K993" s="258">
        <f t="shared" si="91"/>
        <v>0.30752051800000002</v>
      </c>
      <c r="L993" s="258">
        <f t="shared" si="87"/>
        <v>0.30319582099999998</v>
      </c>
      <c r="M993" s="258"/>
      <c r="N993" s="258"/>
      <c r="O993" s="258"/>
      <c r="P993" s="258">
        <f t="shared" si="92"/>
        <v>0.33990651920000003</v>
      </c>
      <c r="Q993" s="258">
        <f t="shared" si="92"/>
        <v>0.34627355120000003</v>
      </c>
      <c r="R993" s="258">
        <f t="shared" si="88"/>
        <v>0.33990651920000003</v>
      </c>
      <c r="S993" s="258"/>
      <c r="T993" s="258">
        <f t="shared" si="93"/>
        <v>0.49909357301948803</v>
      </c>
      <c r="U993" s="258">
        <f t="shared" si="93"/>
        <v>0.49728418750756798</v>
      </c>
      <c r="V993" s="258">
        <f t="shared" si="93"/>
        <v>0.50351021784455996</v>
      </c>
      <c r="W993" s="258">
        <f t="shared" si="89"/>
        <v>0.49728418750756798</v>
      </c>
      <c r="X993" s="258"/>
      <c r="Y993" s="258"/>
      <c r="Z993" s="258"/>
      <c r="AA993" s="258"/>
    </row>
    <row r="994" spans="1:27" ht="14.25" hidden="1" customHeight="1">
      <c r="A994" s="125">
        <v>0.08</v>
      </c>
      <c r="B994" s="125">
        <v>0.52</v>
      </c>
      <c r="C994" s="125">
        <v>0.4</v>
      </c>
      <c r="D994" s="258">
        <f t="shared" ref="D994:E1057" si="94">$A994*B$157+$B994*B$158+$C994*B$159</f>
        <v>0.29019560368000002</v>
      </c>
      <c r="E994" s="258">
        <f t="shared" si="94"/>
        <v>0.28880024672000004</v>
      </c>
      <c r="F994" s="258">
        <f t="shared" si="86"/>
        <v>0.28880024672000004</v>
      </c>
      <c r="G994" s="258"/>
      <c r="H994" s="258"/>
      <c r="I994" s="258"/>
      <c r="J994" s="258">
        <f t="shared" ref="J994:K1057" si="95">$A994*H$157+$B994*H$158+$C994*H$159</f>
        <v>0.30306528000000005</v>
      </c>
      <c r="K994" s="258">
        <f t="shared" si="95"/>
        <v>0.30764684799999997</v>
      </c>
      <c r="L994" s="258">
        <f t="shared" si="87"/>
        <v>0.30306528000000005</v>
      </c>
      <c r="M994" s="258"/>
      <c r="N994" s="258"/>
      <c r="O994" s="258"/>
      <c r="P994" s="258">
        <f t="shared" ref="P994:Q1057" si="96">$A994*N$157+$B994*N$158+$C994*N$159</f>
        <v>0.33990988799999999</v>
      </c>
      <c r="Q994" s="258">
        <f t="shared" si="96"/>
        <v>0.34627018240000007</v>
      </c>
      <c r="R994" s="258">
        <f t="shared" si="88"/>
        <v>0.33990988799999999</v>
      </c>
      <c r="S994" s="258"/>
      <c r="T994" s="258">
        <f t="shared" ref="T994:V1057" si="97">$A994*I$3+$B994*I$4+$C994*I$5</f>
        <v>0.49892363309497606</v>
      </c>
      <c r="U994" s="258">
        <f t="shared" si="97"/>
        <v>0.49736673489836802</v>
      </c>
      <c r="V994" s="258">
        <f t="shared" si="97"/>
        <v>0.50359277264671998</v>
      </c>
      <c r="W994" s="258">
        <f t="shared" si="89"/>
        <v>0.49736673489836802</v>
      </c>
      <c r="X994" s="258"/>
      <c r="Y994" s="258"/>
      <c r="Z994" s="258"/>
      <c r="AA994" s="258"/>
    </row>
    <row r="995" spans="1:27" ht="14.25" hidden="1" customHeight="1">
      <c r="A995" s="125">
        <v>0.08</v>
      </c>
      <c r="B995" s="125">
        <v>0.53</v>
      </c>
      <c r="C995" s="125">
        <v>0.39</v>
      </c>
      <c r="D995" s="258">
        <f t="shared" si="94"/>
        <v>0.29006270452000005</v>
      </c>
      <c r="E995" s="258">
        <f t="shared" si="94"/>
        <v>0.28892657671999999</v>
      </c>
      <c r="F995" s="258">
        <f t="shared" si="86"/>
        <v>0.28892657671999999</v>
      </c>
      <c r="G995" s="258"/>
      <c r="H995" s="258"/>
      <c r="I995" s="258"/>
      <c r="J995" s="258">
        <f t="shared" si="95"/>
        <v>0.30293473900000001</v>
      </c>
      <c r="K995" s="258">
        <f t="shared" si="95"/>
        <v>0.30777317800000004</v>
      </c>
      <c r="L995" s="258">
        <f t="shared" si="87"/>
        <v>0.30293473900000001</v>
      </c>
      <c r="M995" s="258"/>
      <c r="N995" s="258"/>
      <c r="O995" s="258"/>
      <c r="P995" s="258">
        <f t="shared" si="96"/>
        <v>0.33991325680000001</v>
      </c>
      <c r="Q995" s="258">
        <f t="shared" si="96"/>
        <v>0.3462668136</v>
      </c>
      <c r="R995" s="258">
        <f t="shared" si="88"/>
        <v>0.33991325680000001</v>
      </c>
      <c r="S995" s="258"/>
      <c r="T995" s="258">
        <f t="shared" si="97"/>
        <v>0.49875369317046403</v>
      </c>
      <c r="U995" s="258">
        <f t="shared" si="97"/>
        <v>0.49744928228916802</v>
      </c>
      <c r="V995" s="258">
        <f t="shared" si="97"/>
        <v>0.50367532744887999</v>
      </c>
      <c r="W995" s="258">
        <f t="shared" si="89"/>
        <v>0.49744928228916802</v>
      </c>
      <c r="X995" s="258"/>
      <c r="Y995" s="258"/>
      <c r="Z995" s="258"/>
      <c r="AA995" s="258"/>
    </row>
    <row r="996" spans="1:27" ht="14.25" hidden="1" customHeight="1">
      <c r="A996" s="125">
        <v>0.08</v>
      </c>
      <c r="B996" s="125">
        <v>0.54</v>
      </c>
      <c r="C996" s="125">
        <v>0.38</v>
      </c>
      <c r="D996" s="258">
        <f t="shared" si="94"/>
        <v>0.28992980536000001</v>
      </c>
      <c r="E996" s="258">
        <f t="shared" si="94"/>
        <v>0.28905290672</v>
      </c>
      <c r="F996" s="258">
        <f t="shared" si="86"/>
        <v>0.28905290672</v>
      </c>
      <c r="G996" s="258"/>
      <c r="H996" s="258"/>
      <c r="I996" s="258"/>
      <c r="J996" s="258">
        <f t="shared" si="95"/>
        <v>0.30280419800000002</v>
      </c>
      <c r="K996" s="258">
        <f t="shared" si="95"/>
        <v>0.30789950799999999</v>
      </c>
      <c r="L996" s="258">
        <f t="shared" si="87"/>
        <v>0.30280419800000002</v>
      </c>
      <c r="M996" s="258"/>
      <c r="N996" s="258"/>
      <c r="O996" s="258"/>
      <c r="P996" s="258">
        <f t="shared" si="96"/>
        <v>0.33991662560000002</v>
      </c>
      <c r="Q996" s="258">
        <f t="shared" si="96"/>
        <v>0.34626344480000004</v>
      </c>
      <c r="R996" s="258">
        <f t="shared" si="88"/>
        <v>0.33991662560000002</v>
      </c>
      <c r="S996" s="258"/>
      <c r="T996" s="258">
        <f t="shared" si="97"/>
        <v>0.49858375324595205</v>
      </c>
      <c r="U996" s="258">
        <f t="shared" si="97"/>
        <v>0.49753182967996801</v>
      </c>
      <c r="V996" s="258">
        <f t="shared" si="97"/>
        <v>0.50375788225104001</v>
      </c>
      <c r="W996" s="258">
        <f t="shared" si="89"/>
        <v>0.49753182967996801</v>
      </c>
      <c r="X996" s="258"/>
      <c r="Y996" s="258"/>
      <c r="Z996" s="258"/>
      <c r="AA996" s="258"/>
    </row>
    <row r="997" spans="1:27" ht="14.25" hidden="1" customHeight="1">
      <c r="A997" s="125">
        <v>0.08</v>
      </c>
      <c r="B997" s="125">
        <v>0.55000000000000004</v>
      </c>
      <c r="C997" s="125">
        <v>0.37</v>
      </c>
      <c r="D997" s="258">
        <f t="shared" si="94"/>
        <v>0.28979690620000004</v>
      </c>
      <c r="E997" s="258">
        <f t="shared" si="94"/>
        <v>0.28917923672000001</v>
      </c>
      <c r="F997" s="258">
        <f t="shared" si="86"/>
        <v>0.28917923672000001</v>
      </c>
      <c r="G997" s="258"/>
      <c r="H997" s="258"/>
      <c r="I997" s="258"/>
      <c r="J997" s="258">
        <f t="shared" si="95"/>
        <v>0.30267365700000004</v>
      </c>
      <c r="K997" s="258">
        <f t="shared" si="95"/>
        <v>0.30802583800000005</v>
      </c>
      <c r="L997" s="258">
        <f t="shared" si="87"/>
        <v>0.30267365700000004</v>
      </c>
      <c r="M997" s="258"/>
      <c r="N997" s="258"/>
      <c r="O997" s="258"/>
      <c r="P997" s="258">
        <f t="shared" si="96"/>
        <v>0.33991999440000004</v>
      </c>
      <c r="Q997" s="258">
        <f t="shared" si="96"/>
        <v>0.34626007600000003</v>
      </c>
      <c r="R997" s="258">
        <f t="shared" si="88"/>
        <v>0.33991999440000004</v>
      </c>
      <c r="S997" s="258"/>
      <c r="T997" s="258">
        <f t="shared" si="97"/>
        <v>0.49841381332144008</v>
      </c>
      <c r="U997" s="258">
        <f t="shared" si="97"/>
        <v>0.497614377070768</v>
      </c>
      <c r="V997" s="258">
        <f t="shared" si="97"/>
        <v>0.50384043705319992</v>
      </c>
      <c r="W997" s="258">
        <f t="shared" si="89"/>
        <v>0.497614377070768</v>
      </c>
      <c r="X997" s="258"/>
      <c r="Y997" s="258"/>
      <c r="Z997" s="258"/>
      <c r="AA997" s="258"/>
    </row>
    <row r="998" spans="1:27" ht="14.25" hidden="1" customHeight="1">
      <c r="A998" s="125">
        <v>0.08</v>
      </c>
      <c r="B998" s="125">
        <v>0.56000000000000005</v>
      </c>
      <c r="C998" s="125">
        <v>0.36</v>
      </c>
      <c r="D998" s="258">
        <f t="shared" si="94"/>
        <v>0.28966400704000006</v>
      </c>
      <c r="E998" s="258">
        <f t="shared" si="94"/>
        <v>0.28930556672000002</v>
      </c>
      <c r="F998" s="258">
        <f t="shared" si="86"/>
        <v>0.28930556672000002</v>
      </c>
      <c r="G998" s="258"/>
      <c r="H998" s="258"/>
      <c r="I998" s="258"/>
      <c r="J998" s="258">
        <f t="shared" si="95"/>
        <v>0.30254311600000006</v>
      </c>
      <c r="K998" s="258">
        <f t="shared" si="95"/>
        <v>0.308152168</v>
      </c>
      <c r="L998" s="258">
        <f t="shared" si="87"/>
        <v>0.30254311600000006</v>
      </c>
      <c r="M998" s="258"/>
      <c r="N998" s="258"/>
      <c r="O998" s="258"/>
      <c r="P998" s="258">
        <f t="shared" si="96"/>
        <v>0.33992336320000005</v>
      </c>
      <c r="Q998" s="258">
        <f t="shared" si="96"/>
        <v>0.34625670720000007</v>
      </c>
      <c r="R998" s="258">
        <f t="shared" si="88"/>
        <v>0.33992336320000005</v>
      </c>
      <c r="S998" s="258"/>
      <c r="T998" s="258">
        <f t="shared" si="97"/>
        <v>0.49824387339692811</v>
      </c>
      <c r="U998" s="258">
        <f t="shared" si="97"/>
        <v>0.49769692446156799</v>
      </c>
      <c r="V998" s="258">
        <f t="shared" si="97"/>
        <v>0.50392299185536005</v>
      </c>
      <c r="W998" s="258">
        <f t="shared" si="89"/>
        <v>0.49769692446156799</v>
      </c>
      <c r="X998" s="258"/>
      <c r="Y998" s="258"/>
      <c r="Z998" s="258"/>
      <c r="AA998" s="258"/>
    </row>
    <row r="999" spans="1:27" ht="14.25" hidden="1" customHeight="1">
      <c r="A999" s="125">
        <v>0.08</v>
      </c>
      <c r="B999" s="125">
        <v>0.56999999999999995</v>
      </c>
      <c r="C999" s="125">
        <v>0.35</v>
      </c>
      <c r="D999" s="258">
        <f t="shared" si="94"/>
        <v>0.28953110787999997</v>
      </c>
      <c r="E999" s="258">
        <f t="shared" si="94"/>
        <v>0.28943189671999997</v>
      </c>
      <c r="F999" s="258">
        <f t="shared" si="86"/>
        <v>0.28943189671999997</v>
      </c>
      <c r="G999" s="258"/>
      <c r="H999" s="258"/>
      <c r="I999" s="258"/>
      <c r="J999" s="258">
        <f t="shared" si="95"/>
        <v>0.30241257500000002</v>
      </c>
      <c r="K999" s="258">
        <f t="shared" si="95"/>
        <v>0.30827849800000001</v>
      </c>
      <c r="L999" s="258">
        <f t="shared" si="87"/>
        <v>0.30241257500000002</v>
      </c>
      <c r="M999" s="258"/>
      <c r="N999" s="258"/>
      <c r="O999" s="258"/>
      <c r="P999" s="258">
        <f t="shared" si="96"/>
        <v>0.33992673200000001</v>
      </c>
      <c r="Q999" s="258">
        <f t="shared" si="96"/>
        <v>0.3462533384</v>
      </c>
      <c r="R999" s="258">
        <f t="shared" si="88"/>
        <v>0.33992673200000001</v>
      </c>
      <c r="S999" s="258"/>
      <c r="T999" s="258">
        <f t="shared" si="97"/>
        <v>0.49807393347241602</v>
      </c>
      <c r="U999" s="258">
        <f t="shared" si="97"/>
        <v>0.49777947185236798</v>
      </c>
      <c r="V999" s="258">
        <f t="shared" si="97"/>
        <v>0.50400554665751984</v>
      </c>
      <c r="W999" s="258">
        <f t="shared" si="89"/>
        <v>0.49777947185236798</v>
      </c>
      <c r="X999" s="258"/>
      <c r="Y999" s="258"/>
      <c r="Z999" s="258"/>
      <c r="AA999" s="258"/>
    </row>
    <row r="1000" spans="1:27" ht="14.25" hidden="1" customHeight="1">
      <c r="A1000" s="125">
        <v>0.08</v>
      </c>
      <c r="B1000" s="125">
        <v>0.57999999999999996</v>
      </c>
      <c r="C1000" s="125">
        <v>0.34</v>
      </c>
      <c r="D1000" s="258">
        <f t="shared" si="94"/>
        <v>0.28939820871999999</v>
      </c>
      <c r="E1000" s="258">
        <f t="shared" si="94"/>
        <v>0.28955822671999998</v>
      </c>
      <c r="F1000" s="258">
        <f t="shared" si="86"/>
        <v>0.28939820871999999</v>
      </c>
      <c r="G1000" s="258"/>
      <c r="H1000" s="258"/>
      <c r="I1000" s="258"/>
      <c r="J1000" s="258">
        <f t="shared" si="95"/>
        <v>0.30228203400000003</v>
      </c>
      <c r="K1000" s="258">
        <f t="shared" si="95"/>
        <v>0.30840482800000002</v>
      </c>
      <c r="L1000" s="258">
        <f t="shared" si="87"/>
        <v>0.30228203400000003</v>
      </c>
      <c r="M1000" s="258"/>
      <c r="N1000" s="258"/>
      <c r="O1000" s="258"/>
      <c r="P1000" s="258">
        <f t="shared" si="96"/>
        <v>0.33993010080000002</v>
      </c>
      <c r="Q1000" s="258">
        <f t="shared" si="96"/>
        <v>0.34624996960000004</v>
      </c>
      <c r="R1000" s="258">
        <f t="shared" si="88"/>
        <v>0.33993010080000002</v>
      </c>
      <c r="S1000" s="258"/>
      <c r="T1000" s="258">
        <f t="shared" si="97"/>
        <v>0.49790399354790404</v>
      </c>
      <c r="U1000" s="258">
        <f t="shared" si="97"/>
        <v>0.49786201924316797</v>
      </c>
      <c r="V1000" s="258">
        <f t="shared" si="97"/>
        <v>0.50408810145967997</v>
      </c>
      <c r="W1000" s="258">
        <f t="shared" si="89"/>
        <v>0.49786201924316797</v>
      </c>
      <c r="X1000" s="258"/>
      <c r="Y1000" s="258"/>
      <c r="Z1000" s="258"/>
      <c r="AA1000" s="258"/>
    </row>
    <row r="1001" spans="1:27" ht="14.25" hidden="1" customHeight="1">
      <c r="A1001" s="125">
        <v>0.08</v>
      </c>
      <c r="B1001" s="125">
        <v>0.59</v>
      </c>
      <c r="C1001" s="125">
        <v>0.33</v>
      </c>
      <c r="D1001" s="258">
        <f t="shared" si="94"/>
        <v>0.28926530956000002</v>
      </c>
      <c r="E1001" s="258">
        <f t="shared" si="94"/>
        <v>0.28968455671999999</v>
      </c>
      <c r="F1001" s="258">
        <f t="shared" si="86"/>
        <v>0.28926530956000002</v>
      </c>
      <c r="G1001" s="258"/>
      <c r="H1001" s="258"/>
      <c r="I1001" s="258"/>
      <c r="J1001" s="258">
        <f t="shared" si="95"/>
        <v>0.30215149300000005</v>
      </c>
      <c r="K1001" s="258">
        <f t="shared" si="95"/>
        <v>0.30853115799999997</v>
      </c>
      <c r="L1001" s="258">
        <f t="shared" si="87"/>
        <v>0.30215149300000005</v>
      </c>
      <c r="M1001" s="258"/>
      <c r="N1001" s="258"/>
      <c r="O1001" s="258"/>
      <c r="P1001" s="258">
        <f t="shared" si="96"/>
        <v>0.33993346960000004</v>
      </c>
      <c r="Q1001" s="258">
        <f t="shared" si="96"/>
        <v>0.34624660080000003</v>
      </c>
      <c r="R1001" s="258">
        <f t="shared" si="88"/>
        <v>0.33993346960000004</v>
      </c>
      <c r="S1001" s="258"/>
      <c r="T1001" s="258">
        <f t="shared" si="97"/>
        <v>0.49773405362339207</v>
      </c>
      <c r="U1001" s="258">
        <f t="shared" si="97"/>
        <v>0.49794456663396802</v>
      </c>
      <c r="V1001" s="258">
        <f t="shared" si="97"/>
        <v>0.50417065626183999</v>
      </c>
      <c r="W1001" s="258">
        <f t="shared" si="89"/>
        <v>0.49773405362339207</v>
      </c>
      <c r="X1001" s="258"/>
      <c r="Y1001" s="258"/>
      <c r="Z1001" s="258"/>
      <c r="AA1001" s="258"/>
    </row>
    <row r="1002" spans="1:27" ht="14.25" hidden="1" customHeight="1">
      <c r="A1002" s="125">
        <v>0.08</v>
      </c>
      <c r="B1002" s="125">
        <v>0.6</v>
      </c>
      <c r="C1002" s="125">
        <v>0.32</v>
      </c>
      <c r="D1002" s="258">
        <f t="shared" si="94"/>
        <v>0.28913241040000004</v>
      </c>
      <c r="E1002" s="258">
        <f t="shared" si="94"/>
        <v>0.28981088671999999</v>
      </c>
      <c r="F1002" s="258">
        <f t="shared" si="86"/>
        <v>0.28913241040000004</v>
      </c>
      <c r="G1002" s="258"/>
      <c r="H1002" s="258"/>
      <c r="I1002" s="258"/>
      <c r="J1002" s="258">
        <f t="shared" si="95"/>
        <v>0.30202095200000001</v>
      </c>
      <c r="K1002" s="258">
        <f t="shared" si="95"/>
        <v>0.30865748800000004</v>
      </c>
      <c r="L1002" s="258">
        <f t="shared" si="87"/>
        <v>0.30202095200000001</v>
      </c>
      <c r="M1002" s="258"/>
      <c r="N1002" s="258"/>
      <c r="O1002" s="258"/>
      <c r="P1002" s="258">
        <f t="shared" si="96"/>
        <v>0.3399368384</v>
      </c>
      <c r="Q1002" s="258">
        <f t="shared" si="96"/>
        <v>0.34624323200000007</v>
      </c>
      <c r="R1002" s="258">
        <f t="shared" si="88"/>
        <v>0.3399368384</v>
      </c>
      <c r="S1002" s="258"/>
      <c r="T1002" s="258">
        <f t="shared" si="97"/>
        <v>0.49756411369888004</v>
      </c>
      <c r="U1002" s="258">
        <f t="shared" si="97"/>
        <v>0.49802711402476801</v>
      </c>
      <c r="V1002" s="258">
        <f t="shared" si="97"/>
        <v>0.5042532110639999</v>
      </c>
      <c r="W1002" s="258">
        <f t="shared" si="89"/>
        <v>0.49756411369888004</v>
      </c>
      <c r="X1002" s="258"/>
      <c r="Y1002" s="258"/>
      <c r="Z1002" s="258"/>
      <c r="AA1002" s="258"/>
    </row>
    <row r="1003" spans="1:27" ht="14.25" hidden="1" customHeight="1">
      <c r="A1003" s="125">
        <v>0.08</v>
      </c>
      <c r="B1003" s="125">
        <v>0.61</v>
      </c>
      <c r="C1003" s="125">
        <v>0.31</v>
      </c>
      <c r="D1003" s="258">
        <f t="shared" si="94"/>
        <v>0.28899951124000001</v>
      </c>
      <c r="E1003" s="258">
        <f t="shared" si="94"/>
        <v>0.28993721671999995</v>
      </c>
      <c r="F1003" s="258">
        <f t="shared" si="86"/>
        <v>0.28899951124000001</v>
      </c>
      <c r="G1003" s="258"/>
      <c r="H1003" s="258"/>
      <c r="I1003" s="258"/>
      <c r="J1003" s="258">
        <f t="shared" si="95"/>
        <v>0.30189041100000003</v>
      </c>
      <c r="K1003" s="258">
        <f t="shared" si="95"/>
        <v>0.30878381799999999</v>
      </c>
      <c r="L1003" s="258">
        <f t="shared" si="87"/>
        <v>0.30189041100000003</v>
      </c>
      <c r="M1003" s="258"/>
      <c r="N1003" s="258"/>
      <c r="O1003" s="258"/>
      <c r="P1003" s="258">
        <f t="shared" si="96"/>
        <v>0.33994020720000001</v>
      </c>
      <c r="Q1003" s="258">
        <f t="shared" si="96"/>
        <v>0.34623986320000005</v>
      </c>
      <c r="R1003" s="258">
        <f t="shared" si="88"/>
        <v>0.33994020720000001</v>
      </c>
      <c r="S1003" s="258"/>
      <c r="T1003" s="258">
        <f t="shared" si="97"/>
        <v>0.49739417377436801</v>
      </c>
      <c r="U1003" s="258">
        <f t="shared" si="97"/>
        <v>0.49810966141556795</v>
      </c>
      <c r="V1003" s="258">
        <f t="shared" si="97"/>
        <v>0.50433576586616002</v>
      </c>
      <c r="W1003" s="258">
        <f t="shared" si="89"/>
        <v>0.49739417377436801</v>
      </c>
      <c r="X1003" s="258"/>
      <c r="Y1003" s="258"/>
      <c r="Z1003" s="258"/>
      <c r="AA1003" s="258"/>
    </row>
    <row r="1004" spans="1:27" ht="14.25" hidden="1" customHeight="1">
      <c r="A1004" s="125">
        <v>0.08</v>
      </c>
      <c r="B1004" s="125">
        <v>0.62</v>
      </c>
      <c r="C1004" s="125">
        <v>0.3</v>
      </c>
      <c r="D1004" s="258">
        <f t="shared" si="94"/>
        <v>0.28886661208000003</v>
      </c>
      <c r="E1004" s="258">
        <f t="shared" si="94"/>
        <v>0.29006354672000001</v>
      </c>
      <c r="F1004" s="258">
        <f t="shared" si="86"/>
        <v>0.28886661208000003</v>
      </c>
      <c r="G1004" s="258"/>
      <c r="H1004" s="258"/>
      <c r="I1004" s="258"/>
      <c r="J1004" s="258">
        <f t="shared" si="95"/>
        <v>0.30175987000000004</v>
      </c>
      <c r="K1004" s="258">
        <f t="shared" si="95"/>
        <v>0.308910148</v>
      </c>
      <c r="L1004" s="258">
        <f t="shared" si="87"/>
        <v>0.30175987000000004</v>
      </c>
      <c r="M1004" s="258"/>
      <c r="N1004" s="258"/>
      <c r="O1004" s="258"/>
      <c r="P1004" s="258">
        <f t="shared" si="96"/>
        <v>0.33994357600000003</v>
      </c>
      <c r="Q1004" s="258">
        <f t="shared" si="96"/>
        <v>0.34623649440000004</v>
      </c>
      <c r="R1004" s="258">
        <f t="shared" si="88"/>
        <v>0.33994357600000003</v>
      </c>
      <c r="S1004" s="258"/>
      <c r="T1004" s="258">
        <f t="shared" si="97"/>
        <v>0.49722423384985603</v>
      </c>
      <c r="U1004" s="258">
        <f t="shared" si="97"/>
        <v>0.49819220880636794</v>
      </c>
      <c r="V1004" s="258">
        <f t="shared" si="97"/>
        <v>0.50441832066831993</v>
      </c>
      <c r="W1004" s="258">
        <f t="shared" si="89"/>
        <v>0.49722423384985603</v>
      </c>
      <c r="X1004" s="258"/>
      <c r="Y1004" s="258"/>
      <c r="Z1004" s="258"/>
      <c r="AA1004" s="258"/>
    </row>
    <row r="1005" spans="1:27" ht="14.25" hidden="1" customHeight="1">
      <c r="A1005" s="125">
        <v>0.08</v>
      </c>
      <c r="B1005" s="125">
        <v>0.63</v>
      </c>
      <c r="C1005" s="125">
        <v>0.28999999999999998</v>
      </c>
      <c r="D1005" s="258">
        <f t="shared" si="94"/>
        <v>0.28873371292</v>
      </c>
      <c r="E1005" s="258">
        <f t="shared" si="94"/>
        <v>0.29018987671999996</v>
      </c>
      <c r="F1005" s="258">
        <f t="shared" si="86"/>
        <v>0.28873371292</v>
      </c>
      <c r="G1005" s="258"/>
      <c r="H1005" s="258"/>
      <c r="I1005" s="258"/>
      <c r="J1005" s="258">
        <f t="shared" si="95"/>
        <v>0.301629329</v>
      </c>
      <c r="K1005" s="258">
        <f t="shared" si="95"/>
        <v>0.309036478</v>
      </c>
      <c r="L1005" s="258">
        <f t="shared" si="87"/>
        <v>0.301629329</v>
      </c>
      <c r="M1005" s="258"/>
      <c r="N1005" s="258"/>
      <c r="O1005" s="258"/>
      <c r="P1005" s="258">
        <f t="shared" si="96"/>
        <v>0.33994694479999998</v>
      </c>
      <c r="Q1005" s="258">
        <f t="shared" si="96"/>
        <v>0.34623312560000002</v>
      </c>
      <c r="R1005" s="258">
        <f t="shared" si="88"/>
        <v>0.33994694479999998</v>
      </c>
      <c r="S1005" s="258"/>
      <c r="T1005" s="258">
        <f t="shared" si="97"/>
        <v>0.49705429392534406</v>
      </c>
      <c r="U1005" s="258">
        <f t="shared" si="97"/>
        <v>0.49827475619716799</v>
      </c>
      <c r="V1005" s="258">
        <f t="shared" si="97"/>
        <v>0.50450087547047995</v>
      </c>
      <c r="W1005" s="258">
        <f t="shared" si="89"/>
        <v>0.49705429392534406</v>
      </c>
      <c r="X1005" s="258"/>
      <c r="Y1005" s="258"/>
      <c r="Z1005" s="258"/>
      <c r="AA1005" s="258"/>
    </row>
    <row r="1006" spans="1:27" ht="14.25" hidden="1" customHeight="1">
      <c r="A1006" s="125">
        <v>0.08</v>
      </c>
      <c r="B1006" s="125">
        <v>0.64</v>
      </c>
      <c r="C1006" s="125">
        <v>0.28000000000000003</v>
      </c>
      <c r="D1006" s="258">
        <f t="shared" si="94"/>
        <v>0.28860081376000002</v>
      </c>
      <c r="E1006" s="258">
        <f t="shared" si="94"/>
        <v>0.29031620672000003</v>
      </c>
      <c r="F1006" s="258">
        <f t="shared" si="86"/>
        <v>0.28860081376000002</v>
      </c>
      <c r="G1006" s="258"/>
      <c r="H1006" s="258"/>
      <c r="I1006" s="258"/>
      <c r="J1006" s="258">
        <f t="shared" si="95"/>
        <v>0.30149878800000007</v>
      </c>
      <c r="K1006" s="258">
        <f t="shared" si="95"/>
        <v>0.30916280800000001</v>
      </c>
      <c r="L1006" s="258">
        <f t="shared" si="87"/>
        <v>0.30149878800000007</v>
      </c>
      <c r="M1006" s="258"/>
      <c r="N1006" s="258"/>
      <c r="O1006" s="258"/>
      <c r="P1006" s="258">
        <f t="shared" si="96"/>
        <v>0.33995031360000005</v>
      </c>
      <c r="Q1006" s="258">
        <f t="shared" si="96"/>
        <v>0.34622975680000007</v>
      </c>
      <c r="R1006" s="258">
        <f t="shared" si="88"/>
        <v>0.33995031360000005</v>
      </c>
      <c r="S1006" s="258"/>
      <c r="T1006" s="258">
        <f t="shared" si="97"/>
        <v>0.49688435400083208</v>
      </c>
      <c r="U1006" s="258">
        <f t="shared" si="97"/>
        <v>0.49835730358796804</v>
      </c>
      <c r="V1006" s="258">
        <f t="shared" si="97"/>
        <v>0.50458343027263997</v>
      </c>
      <c r="W1006" s="258">
        <f t="shared" si="89"/>
        <v>0.49688435400083208</v>
      </c>
      <c r="X1006" s="258"/>
      <c r="Y1006" s="258"/>
      <c r="Z1006" s="258"/>
      <c r="AA1006" s="258"/>
    </row>
    <row r="1007" spans="1:27" ht="14.25" hidden="1" customHeight="1">
      <c r="A1007" s="125">
        <v>0.08</v>
      </c>
      <c r="B1007" s="125">
        <v>0.65</v>
      </c>
      <c r="C1007" s="125">
        <v>0.27</v>
      </c>
      <c r="D1007" s="258">
        <f t="shared" si="94"/>
        <v>0.28846791460000004</v>
      </c>
      <c r="E1007" s="258">
        <f t="shared" si="94"/>
        <v>0.29044253671999998</v>
      </c>
      <c r="F1007" s="258">
        <f t="shared" si="86"/>
        <v>0.28846791460000004</v>
      </c>
      <c r="G1007" s="258"/>
      <c r="H1007" s="258"/>
      <c r="I1007" s="258"/>
      <c r="J1007" s="258">
        <f t="shared" si="95"/>
        <v>0.30136824700000003</v>
      </c>
      <c r="K1007" s="258">
        <f t="shared" si="95"/>
        <v>0.30928913800000002</v>
      </c>
      <c r="L1007" s="258">
        <f t="shared" si="87"/>
        <v>0.30136824700000003</v>
      </c>
      <c r="M1007" s="258"/>
      <c r="N1007" s="258"/>
      <c r="O1007" s="258"/>
      <c r="P1007" s="258">
        <f t="shared" si="96"/>
        <v>0.33995368240000001</v>
      </c>
      <c r="Q1007" s="258">
        <f t="shared" si="96"/>
        <v>0.34622638800000005</v>
      </c>
      <c r="R1007" s="258">
        <f t="shared" si="88"/>
        <v>0.33995368240000001</v>
      </c>
      <c r="S1007" s="258"/>
      <c r="T1007" s="258">
        <f t="shared" si="97"/>
        <v>0.49671441407632005</v>
      </c>
      <c r="U1007" s="258">
        <f t="shared" si="97"/>
        <v>0.49843985097876797</v>
      </c>
      <c r="V1007" s="258">
        <f t="shared" si="97"/>
        <v>0.50466598507479998</v>
      </c>
      <c r="W1007" s="258">
        <f t="shared" si="89"/>
        <v>0.49671441407632005</v>
      </c>
      <c r="X1007" s="258"/>
      <c r="Y1007" s="258"/>
      <c r="Z1007" s="258"/>
      <c r="AA1007" s="258"/>
    </row>
    <row r="1008" spans="1:27" ht="14.25" hidden="1" customHeight="1">
      <c r="A1008" s="125">
        <v>0.08</v>
      </c>
      <c r="B1008" s="125">
        <v>0.66</v>
      </c>
      <c r="C1008" s="125">
        <v>0.26</v>
      </c>
      <c r="D1008" s="258">
        <f t="shared" si="94"/>
        <v>0.28833501544000001</v>
      </c>
      <c r="E1008" s="258">
        <f t="shared" si="94"/>
        <v>0.29056886671999999</v>
      </c>
      <c r="F1008" s="258">
        <f t="shared" si="86"/>
        <v>0.28833501544000001</v>
      </c>
      <c r="G1008" s="258"/>
      <c r="H1008" s="258"/>
      <c r="I1008" s="258"/>
      <c r="J1008" s="258">
        <f t="shared" si="95"/>
        <v>0.30123770599999999</v>
      </c>
      <c r="K1008" s="258">
        <f t="shared" si="95"/>
        <v>0.30941546800000003</v>
      </c>
      <c r="L1008" s="258">
        <f t="shared" si="87"/>
        <v>0.30123770599999999</v>
      </c>
      <c r="M1008" s="258"/>
      <c r="N1008" s="258"/>
      <c r="O1008" s="258"/>
      <c r="P1008" s="258">
        <f t="shared" si="96"/>
        <v>0.33995705120000008</v>
      </c>
      <c r="Q1008" s="258">
        <f t="shared" si="96"/>
        <v>0.34622301920000004</v>
      </c>
      <c r="R1008" s="258">
        <f t="shared" si="88"/>
        <v>0.33995705120000008</v>
      </c>
      <c r="S1008" s="258"/>
      <c r="T1008" s="258">
        <f t="shared" si="97"/>
        <v>0.49654447415180802</v>
      </c>
      <c r="U1008" s="258">
        <f t="shared" si="97"/>
        <v>0.49852239836956802</v>
      </c>
      <c r="V1008" s="258">
        <f t="shared" si="97"/>
        <v>0.50474853987696</v>
      </c>
      <c r="W1008" s="258">
        <f t="shared" si="89"/>
        <v>0.49654447415180802</v>
      </c>
      <c r="X1008" s="258"/>
      <c r="Y1008" s="258"/>
      <c r="Z1008" s="258"/>
      <c r="AA1008" s="258"/>
    </row>
    <row r="1009" spans="1:27" ht="14.25" hidden="1" customHeight="1">
      <c r="A1009" s="125">
        <v>0.08</v>
      </c>
      <c r="B1009" s="125">
        <v>0.67</v>
      </c>
      <c r="C1009" s="125">
        <v>0.25</v>
      </c>
      <c r="D1009" s="258">
        <f t="shared" si="94"/>
        <v>0.28820211628000003</v>
      </c>
      <c r="E1009" s="258">
        <f t="shared" si="94"/>
        <v>0.29069519671999999</v>
      </c>
      <c r="F1009" s="258">
        <f t="shared" si="86"/>
        <v>0.28820211628000003</v>
      </c>
      <c r="G1009" s="258"/>
      <c r="H1009" s="258"/>
      <c r="I1009" s="258"/>
      <c r="J1009" s="258">
        <f t="shared" si="95"/>
        <v>0.30110716500000001</v>
      </c>
      <c r="K1009" s="258">
        <f t="shared" si="95"/>
        <v>0.30954179800000003</v>
      </c>
      <c r="L1009" s="258">
        <f t="shared" si="87"/>
        <v>0.30110716500000001</v>
      </c>
      <c r="M1009" s="258"/>
      <c r="N1009" s="258"/>
      <c r="O1009" s="258"/>
      <c r="P1009" s="258">
        <f t="shared" si="96"/>
        <v>0.33996042000000004</v>
      </c>
      <c r="Q1009" s="258">
        <f t="shared" si="96"/>
        <v>0.34621965040000008</v>
      </c>
      <c r="R1009" s="258">
        <f t="shared" si="88"/>
        <v>0.33996042000000004</v>
      </c>
      <c r="S1009" s="258"/>
      <c r="T1009" s="258">
        <f t="shared" si="97"/>
        <v>0.49637453422729605</v>
      </c>
      <c r="U1009" s="258">
        <f t="shared" si="97"/>
        <v>0.49860494576036807</v>
      </c>
      <c r="V1009" s="258">
        <f t="shared" si="97"/>
        <v>0.50483109467912002</v>
      </c>
      <c r="W1009" s="258">
        <f t="shared" si="89"/>
        <v>0.49637453422729605</v>
      </c>
      <c r="X1009" s="258"/>
      <c r="Y1009" s="258"/>
      <c r="Z1009" s="258"/>
      <c r="AA1009" s="258"/>
    </row>
    <row r="1010" spans="1:27" ht="14.25" hidden="1" customHeight="1">
      <c r="A1010" s="125">
        <v>0.08</v>
      </c>
      <c r="B1010" s="125">
        <v>0.68</v>
      </c>
      <c r="C1010" s="125">
        <v>0.24</v>
      </c>
      <c r="D1010" s="258">
        <f t="shared" si="94"/>
        <v>0.28806921712000005</v>
      </c>
      <c r="E1010" s="258">
        <f t="shared" si="94"/>
        <v>0.29082152672</v>
      </c>
      <c r="F1010" s="258">
        <f t="shared" si="86"/>
        <v>0.28806921712000005</v>
      </c>
      <c r="G1010" s="258"/>
      <c r="H1010" s="258"/>
      <c r="I1010" s="258"/>
      <c r="J1010" s="258">
        <f t="shared" si="95"/>
        <v>0.30097662400000003</v>
      </c>
      <c r="K1010" s="258">
        <f t="shared" si="95"/>
        <v>0.30966812799999999</v>
      </c>
      <c r="L1010" s="258">
        <f t="shared" si="87"/>
        <v>0.30097662400000003</v>
      </c>
      <c r="M1010" s="258"/>
      <c r="N1010" s="258"/>
      <c r="O1010" s="258"/>
      <c r="P1010" s="258">
        <f t="shared" si="96"/>
        <v>0.3399637888</v>
      </c>
      <c r="Q1010" s="258">
        <f t="shared" si="96"/>
        <v>0.34621628160000001</v>
      </c>
      <c r="R1010" s="258">
        <f t="shared" si="88"/>
        <v>0.3399637888</v>
      </c>
      <c r="S1010" s="258"/>
      <c r="T1010" s="258">
        <f t="shared" si="97"/>
        <v>0.49620459430278407</v>
      </c>
      <c r="U1010" s="258">
        <f t="shared" si="97"/>
        <v>0.498687493151168</v>
      </c>
      <c r="V1010" s="258">
        <f t="shared" si="97"/>
        <v>0.50491364948128004</v>
      </c>
      <c r="W1010" s="258">
        <f t="shared" si="89"/>
        <v>0.49620459430278407</v>
      </c>
      <c r="X1010" s="258"/>
      <c r="Y1010" s="258"/>
      <c r="Z1010" s="258"/>
      <c r="AA1010" s="258"/>
    </row>
    <row r="1011" spans="1:27" ht="14.25" hidden="1" customHeight="1">
      <c r="A1011" s="125">
        <v>0.08</v>
      </c>
      <c r="B1011" s="125">
        <v>0.69</v>
      </c>
      <c r="C1011" s="125">
        <v>0.23</v>
      </c>
      <c r="D1011" s="258">
        <f t="shared" si="94"/>
        <v>0.28793631795999997</v>
      </c>
      <c r="E1011" s="258">
        <f t="shared" si="94"/>
        <v>0.29094785672000001</v>
      </c>
      <c r="F1011" s="258">
        <f t="shared" si="86"/>
        <v>0.28793631795999997</v>
      </c>
      <c r="G1011" s="258"/>
      <c r="H1011" s="258"/>
      <c r="I1011" s="258"/>
      <c r="J1011" s="258">
        <f t="shared" si="95"/>
        <v>0.30084608300000004</v>
      </c>
      <c r="K1011" s="258">
        <f t="shared" si="95"/>
        <v>0.30979445799999999</v>
      </c>
      <c r="L1011" s="258">
        <f t="shared" si="87"/>
        <v>0.30084608300000004</v>
      </c>
      <c r="M1011" s="258"/>
      <c r="N1011" s="258"/>
      <c r="O1011" s="258"/>
      <c r="P1011" s="258">
        <f t="shared" si="96"/>
        <v>0.33996715760000001</v>
      </c>
      <c r="Q1011" s="258">
        <f t="shared" si="96"/>
        <v>0.34621291279999999</v>
      </c>
      <c r="R1011" s="258">
        <f t="shared" si="88"/>
        <v>0.33996715760000001</v>
      </c>
      <c r="S1011" s="258"/>
      <c r="T1011" s="258">
        <f t="shared" si="97"/>
        <v>0.49603465437827199</v>
      </c>
      <c r="U1011" s="258">
        <f t="shared" si="97"/>
        <v>0.498770040541968</v>
      </c>
      <c r="V1011" s="258">
        <f t="shared" si="97"/>
        <v>0.50499620428343994</v>
      </c>
      <c r="W1011" s="258">
        <f t="shared" si="89"/>
        <v>0.49603465437827199</v>
      </c>
      <c r="X1011" s="258"/>
      <c r="Y1011" s="258"/>
      <c r="Z1011" s="258"/>
      <c r="AA1011" s="258"/>
    </row>
    <row r="1012" spans="1:27" ht="14.25" hidden="1" customHeight="1">
      <c r="A1012" s="125">
        <v>0.08</v>
      </c>
      <c r="B1012" s="125">
        <v>0.7</v>
      </c>
      <c r="C1012" s="125">
        <v>0.22</v>
      </c>
      <c r="D1012" s="258">
        <f t="shared" si="94"/>
        <v>0.28780341880000004</v>
      </c>
      <c r="E1012" s="258">
        <f t="shared" si="94"/>
        <v>0.29107418671999996</v>
      </c>
      <c r="F1012" s="258">
        <f t="shared" si="86"/>
        <v>0.28780341880000004</v>
      </c>
      <c r="G1012" s="258"/>
      <c r="H1012" s="258"/>
      <c r="I1012" s="258"/>
      <c r="J1012" s="258">
        <f t="shared" si="95"/>
        <v>0.300715542</v>
      </c>
      <c r="K1012" s="258">
        <f t="shared" si="95"/>
        <v>0.309920788</v>
      </c>
      <c r="L1012" s="258">
        <f t="shared" si="87"/>
        <v>0.300715542</v>
      </c>
      <c r="M1012" s="258"/>
      <c r="N1012" s="258"/>
      <c r="O1012" s="258"/>
      <c r="P1012" s="258">
        <f t="shared" si="96"/>
        <v>0.33997052640000003</v>
      </c>
      <c r="Q1012" s="258">
        <f t="shared" si="96"/>
        <v>0.34620954400000004</v>
      </c>
      <c r="R1012" s="258">
        <f t="shared" si="88"/>
        <v>0.33997052640000003</v>
      </c>
      <c r="S1012" s="258"/>
      <c r="T1012" s="258">
        <f t="shared" si="97"/>
        <v>0.49586471445376001</v>
      </c>
      <c r="U1012" s="258">
        <f t="shared" si="97"/>
        <v>0.49885258793276799</v>
      </c>
      <c r="V1012" s="258">
        <f t="shared" si="97"/>
        <v>0.50507875908559996</v>
      </c>
      <c r="W1012" s="258">
        <f t="shared" si="89"/>
        <v>0.49586471445376001</v>
      </c>
      <c r="X1012" s="258"/>
      <c r="Y1012" s="258"/>
      <c r="Z1012" s="258"/>
      <c r="AA1012" s="258"/>
    </row>
    <row r="1013" spans="1:27" ht="14.25" hidden="1" customHeight="1">
      <c r="A1013" s="125">
        <v>0.08</v>
      </c>
      <c r="B1013" s="125">
        <v>0.71</v>
      </c>
      <c r="C1013" s="125">
        <v>0.21</v>
      </c>
      <c r="D1013" s="258">
        <f t="shared" si="94"/>
        <v>0.28767051964000001</v>
      </c>
      <c r="E1013" s="258">
        <f t="shared" si="94"/>
        <v>0.29120051671999997</v>
      </c>
      <c r="F1013" s="258">
        <f t="shared" si="86"/>
        <v>0.28767051964000001</v>
      </c>
      <c r="G1013" s="258"/>
      <c r="H1013" s="258"/>
      <c r="I1013" s="258"/>
      <c r="J1013" s="258">
        <f t="shared" si="95"/>
        <v>0.30058500099999996</v>
      </c>
      <c r="K1013" s="258">
        <f t="shared" si="95"/>
        <v>0.31004711799999995</v>
      </c>
      <c r="L1013" s="258">
        <f t="shared" si="87"/>
        <v>0.30058500099999996</v>
      </c>
      <c r="M1013" s="258"/>
      <c r="N1013" s="258"/>
      <c r="O1013" s="258"/>
      <c r="P1013" s="258">
        <f t="shared" si="96"/>
        <v>0.33997389519999999</v>
      </c>
      <c r="Q1013" s="258">
        <f t="shared" si="96"/>
        <v>0.34620617520000002</v>
      </c>
      <c r="R1013" s="258">
        <f t="shared" si="88"/>
        <v>0.33997389519999999</v>
      </c>
      <c r="S1013" s="258"/>
      <c r="T1013" s="258">
        <f t="shared" si="97"/>
        <v>0.49569477452924798</v>
      </c>
      <c r="U1013" s="258">
        <f t="shared" si="97"/>
        <v>0.49893513532356792</v>
      </c>
      <c r="V1013" s="258">
        <f t="shared" si="97"/>
        <v>0.50516131388775987</v>
      </c>
      <c r="W1013" s="258">
        <f t="shared" si="89"/>
        <v>0.49569477452924798</v>
      </c>
      <c r="X1013" s="258"/>
      <c r="Y1013" s="258"/>
      <c r="Z1013" s="258"/>
      <c r="AA1013" s="258"/>
    </row>
    <row r="1014" spans="1:27" ht="14.25" hidden="1" customHeight="1">
      <c r="A1014" s="125">
        <v>0.08</v>
      </c>
      <c r="B1014" s="125">
        <v>0.72</v>
      </c>
      <c r="C1014" s="125">
        <v>0.2</v>
      </c>
      <c r="D1014" s="258">
        <f t="shared" si="94"/>
        <v>0.28753762048000003</v>
      </c>
      <c r="E1014" s="258">
        <f t="shared" si="94"/>
        <v>0.29132684671999998</v>
      </c>
      <c r="F1014" s="258">
        <f t="shared" si="86"/>
        <v>0.28753762048000003</v>
      </c>
      <c r="G1014" s="258"/>
      <c r="H1014" s="258"/>
      <c r="I1014" s="258"/>
      <c r="J1014" s="258">
        <f t="shared" si="95"/>
        <v>0.30045446000000003</v>
      </c>
      <c r="K1014" s="258">
        <f t="shared" si="95"/>
        <v>0.31017344800000002</v>
      </c>
      <c r="L1014" s="258">
        <f t="shared" si="87"/>
        <v>0.30045446000000003</v>
      </c>
      <c r="M1014" s="258"/>
      <c r="N1014" s="258"/>
      <c r="O1014" s="258"/>
      <c r="P1014" s="258">
        <f t="shared" si="96"/>
        <v>0.33997726400000006</v>
      </c>
      <c r="Q1014" s="258">
        <f t="shared" si="96"/>
        <v>0.34620280640000001</v>
      </c>
      <c r="R1014" s="258">
        <f t="shared" si="88"/>
        <v>0.33997726400000006</v>
      </c>
      <c r="S1014" s="258"/>
      <c r="T1014" s="258">
        <f t="shared" si="97"/>
        <v>0.49552483460473601</v>
      </c>
      <c r="U1014" s="258">
        <f t="shared" si="97"/>
        <v>0.49901768271436797</v>
      </c>
      <c r="V1014" s="258">
        <f t="shared" si="97"/>
        <v>0.50524386868991999</v>
      </c>
      <c r="W1014" s="258">
        <f t="shared" si="89"/>
        <v>0.49552483460473601</v>
      </c>
      <c r="X1014" s="258"/>
      <c r="Y1014" s="258"/>
      <c r="Z1014" s="258"/>
      <c r="AA1014" s="258"/>
    </row>
    <row r="1015" spans="1:27" ht="14.25" hidden="1" customHeight="1">
      <c r="A1015" s="125">
        <v>0.08</v>
      </c>
      <c r="B1015" s="125">
        <v>0.73</v>
      </c>
      <c r="C1015" s="125">
        <v>0.19</v>
      </c>
      <c r="D1015" s="258">
        <f t="shared" si="94"/>
        <v>0.28740472132</v>
      </c>
      <c r="E1015" s="258">
        <f t="shared" si="94"/>
        <v>0.29145317671999998</v>
      </c>
      <c r="F1015" s="258">
        <f t="shared" si="86"/>
        <v>0.28740472132</v>
      </c>
      <c r="G1015" s="258"/>
      <c r="H1015" s="258"/>
      <c r="I1015" s="258"/>
      <c r="J1015" s="258">
        <f t="shared" si="95"/>
        <v>0.30032391899999999</v>
      </c>
      <c r="K1015" s="258">
        <f t="shared" si="95"/>
        <v>0.31029977799999997</v>
      </c>
      <c r="L1015" s="258">
        <f t="shared" si="87"/>
        <v>0.30032391899999999</v>
      </c>
      <c r="M1015" s="258"/>
      <c r="N1015" s="258"/>
      <c r="O1015" s="258"/>
      <c r="P1015" s="258">
        <f t="shared" si="96"/>
        <v>0.33998063280000002</v>
      </c>
      <c r="Q1015" s="258">
        <f t="shared" si="96"/>
        <v>0.34619943760000005</v>
      </c>
      <c r="R1015" s="258">
        <f t="shared" si="88"/>
        <v>0.33998063280000002</v>
      </c>
      <c r="S1015" s="258"/>
      <c r="T1015" s="258">
        <f t="shared" si="97"/>
        <v>0.49535489468022398</v>
      </c>
      <c r="U1015" s="258">
        <f t="shared" si="97"/>
        <v>0.49910023010516802</v>
      </c>
      <c r="V1015" s="258">
        <f t="shared" si="97"/>
        <v>0.5053264234920799</v>
      </c>
      <c r="W1015" s="258">
        <f t="shared" si="89"/>
        <v>0.49535489468022398</v>
      </c>
      <c r="X1015" s="258"/>
      <c r="Y1015" s="258"/>
      <c r="Z1015" s="258"/>
      <c r="AA1015" s="258"/>
    </row>
    <row r="1016" spans="1:27" ht="14.25" hidden="1" customHeight="1">
      <c r="A1016" s="125">
        <v>0.08</v>
      </c>
      <c r="B1016" s="125">
        <v>0.74</v>
      </c>
      <c r="C1016" s="125">
        <v>0.18</v>
      </c>
      <c r="D1016" s="258">
        <f t="shared" si="94"/>
        <v>0.28727182216000002</v>
      </c>
      <c r="E1016" s="258">
        <f t="shared" si="94"/>
        <v>0.29157950671999999</v>
      </c>
      <c r="F1016" s="258">
        <f t="shared" si="86"/>
        <v>0.28727182216000002</v>
      </c>
      <c r="G1016" s="258"/>
      <c r="H1016" s="258"/>
      <c r="I1016" s="258"/>
      <c r="J1016" s="258">
        <f t="shared" si="95"/>
        <v>0.30019337800000001</v>
      </c>
      <c r="K1016" s="258">
        <f t="shared" si="95"/>
        <v>0.31042610799999998</v>
      </c>
      <c r="L1016" s="258">
        <f t="shared" si="87"/>
        <v>0.30019337800000001</v>
      </c>
      <c r="M1016" s="258"/>
      <c r="N1016" s="258"/>
      <c r="O1016" s="258"/>
      <c r="P1016" s="258">
        <f t="shared" si="96"/>
        <v>0.33998400160000003</v>
      </c>
      <c r="Q1016" s="258">
        <f t="shared" si="96"/>
        <v>0.34619606880000003</v>
      </c>
      <c r="R1016" s="258">
        <f t="shared" si="88"/>
        <v>0.33998400160000003</v>
      </c>
      <c r="S1016" s="258"/>
      <c r="T1016" s="258">
        <f t="shared" si="97"/>
        <v>0.495184954755712</v>
      </c>
      <c r="U1016" s="258">
        <f t="shared" si="97"/>
        <v>0.49918277749596796</v>
      </c>
      <c r="V1016" s="258">
        <f t="shared" si="97"/>
        <v>0.50540897829423992</v>
      </c>
      <c r="W1016" s="258">
        <f t="shared" si="89"/>
        <v>0.495184954755712</v>
      </c>
      <c r="X1016" s="258"/>
      <c r="Y1016" s="258"/>
      <c r="Z1016" s="258"/>
      <c r="AA1016" s="258"/>
    </row>
    <row r="1017" spans="1:27" ht="14.25" hidden="1" customHeight="1">
      <c r="A1017" s="125">
        <v>0.08</v>
      </c>
      <c r="B1017" s="125">
        <v>0.75</v>
      </c>
      <c r="C1017" s="125">
        <v>0.17</v>
      </c>
      <c r="D1017" s="258">
        <f t="shared" si="94"/>
        <v>0.28713892299999999</v>
      </c>
      <c r="E1017" s="258">
        <f t="shared" si="94"/>
        <v>0.29170583672</v>
      </c>
      <c r="F1017" s="258">
        <f t="shared" si="86"/>
        <v>0.28713892299999999</v>
      </c>
      <c r="G1017" s="258"/>
      <c r="H1017" s="258"/>
      <c r="I1017" s="258"/>
      <c r="J1017" s="258">
        <f t="shared" si="95"/>
        <v>0.30006283700000003</v>
      </c>
      <c r="K1017" s="258">
        <f t="shared" si="95"/>
        <v>0.31055243799999999</v>
      </c>
      <c r="L1017" s="258">
        <f t="shared" si="87"/>
        <v>0.30006283700000003</v>
      </c>
      <c r="M1017" s="258"/>
      <c r="N1017" s="258"/>
      <c r="O1017" s="258"/>
      <c r="P1017" s="258">
        <f t="shared" si="96"/>
        <v>0.33998737040000004</v>
      </c>
      <c r="Q1017" s="258">
        <f t="shared" si="96"/>
        <v>0.34619270000000002</v>
      </c>
      <c r="R1017" s="258">
        <f t="shared" si="88"/>
        <v>0.33998737040000004</v>
      </c>
      <c r="S1017" s="258"/>
      <c r="T1017" s="258">
        <f t="shared" si="97"/>
        <v>0.49501501483120008</v>
      </c>
      <c r="U1017" s="258">
        <f t="shared" si="97"/>
        <v>0.499265324886768</v>
      </c>
      <c r="V1017" s="258">
        <f t="shared" si="97"/>
        <v>0.50549153309640005</v>
      </c>
      <c r="W1017" s="258">
        <f t="shared" si="89"/>
        <v>0.49501501483120008</v>
      </c>
      <c r="X1017" s="258"/>
      <c r="Y1017" s="258"/>
      <c r="Z1017" s="258"/>
      <c r="AA1017" s="258"/>
    </row>
    <row r="1018" spans="1:27" ht="14.25" hidden="1" customHeight="1">
      <c r="A1018" s="125">
        <v>0.08</v>
      </c>
      <c r="B1018" s="125">
        <v>0.76</v>
      </c>
      <c r="C1018" s="125">
        <v>0.16</v>
      </c>
      <c r="D1018" s="258">
        <f t="shared" si="94"/>
        <v>0.28700602384000001</v>
      </c>
      <c r="E1018" s="258">
        <f t="shared" si="94"/>
        <v>0.29183216672000001</v>
      </c>
      <c r="F1018" s="258">
        <f t="shared" si="86"/>
        <v>0.28700602384000001</v>
      </c>
      <c r="G1018" s="258"/>
      <c r="H1018" s="258"/>
      <c r="I1018" s="258"/>
      <c r="J1018" s="258">
        <f t="shared" si="95"/>
        <v>0.29993229599999999</v>
      </c>
      <c r="K1018" s="258">
        <f t="shared" si="95"/>
        <v>0.31067876799999999</v>
      </c>
      <c r="L1018" s="258">
        <f t="shared" si="87"/>
        <v>0.29993229599999999</v>
      </c>
      <c r="M1018" s="258"/>
      <c r="N1018" s="258"/>
      <c r="O1018" s="258"/>
      <c r="P1018" s="258">
        <f t="shared" si="96"/>
        <v>0.3399907392</v>
      </c>
      <c r="Q1018" s="258">
        <f t="shared" si="96"/>
        <v>0.34618933120000006</v>
      </c>
      <c r="R1018" s="258">
        <f t="shared" si="88"/>
        <v>0.3399907392</v>
      </c>
      <c r="S1018" s="258"/>
      <c r="T1018" s="258">
        <f t="shared" si="97"/>
        <v>0.49484507490668805</v>
      </c>
      <c r="U1018" s="258">
        <f t="shared" si="97"/>
        <v>0.49934787227756805</v>
      </c>
      <c r="V1018" s="258">
        <f t="shared" si="97"/>
        <v>0.50557408789855995</v>
      </c>
      <c r="W1018" s="258">
        <f t="shared" si="89"/>
        <v>0.49484507490668805</v>
      </c>
      <c r="X1018" s="258"/>
      <c r="Y1018" s="258"/>
      <c r="Z1018" s="258"/>
      <c r="AA1018" s="258"/>
    </row>
    <row r="1019" spans="1:27" ht="14.25" hidden="1" customHeight="1">
      <c r="A1019" s="125">
        <v>0.08</v>
      </c>
      <c r="B1019" s="125">
        <v>0.77</v>
      </c>
      <c r="C1019" s="125">
        <v>0.15</v>
      </c>
      <c r="D1019" s="258">
        <f t="shared" si="94"/>
        <v>0.28687312468000004</v>
      </c>
      <c r="E1019" s="258">
        <f t="shared" si="94"/>
        <v>0.29195849672000002</v>
      </c>
      <c r="F1019" s="258">
        <f t="shared" si="86"/>
        <v>0.28687312468000004</v>
      </c>
      <c r="G1019" s="258"/>
      <c r="H1019" s="258"/>
      <c r="I1019" s="258"/>
      <c r="J1019" s="258">
        <f t="shared" si="95"/>
        <v>0.299801755</v>
      </c>
      <c r="K1019" s="258">
        <f t="shared" si="95"/>
        <v>0.310805098</v>
      </c>
      <c r="L1019" s="258">
        <f t="shared" si="87"/>
        <v>0.299801755</v>
      </c>
      <c r="M1019" s="258"/>
      <c r="N1019" s="258"/>
      <c r="O1019" s="258"/>
      <c r="P1019" s="258">
        <f t="shared" si="96"/>
        <v>0.33999410800000002</v>
      </c>
      <c r="Q1019" s="258">
        <f t="shared" si="96"/>
        <v>0.34618596240000005</v>
      </c>
      <c r="R1019" s="258">
        <f t="shared" si="88"/>
        <v>0.33999410800000002</v>
      </c>
      <c r="S1019" s="258"/>
      <c r="T1019" s="258">
        <f t="shared" si="97"/>
        <v>0.49467513498217608</v>
      </c>
      <c r="U1019" s="258">
        <f t="shared" si="97"/>
        <v>0.49943041966836799</v>
      </c>
      <c r="V1019" s="258">
        <f t="shared" si="97"/>
        <v>0.50565664270071997</v>
      </c>
      <c r="W1019" s="258">
        <f t="shared" si="89"/>
        <v>0.49467513498217608</v>
      </c>
      <c r="X1019" s="258"/>
      <c r="Y1019" s="258"/>
      <c r="Z1019" s="258"/>
      <c r="AA1019" s="258"/>
    </row>
    <row r="1020" spans="1:27" ht="14.25" hidden="1" customHeight="1">
      <c r="A1020" s="125">
        <v>0.08</v>
      </c>
      <c r="B1020" s="125">
        <v>0.78</v>
      </c>
      <c r="C1020" s="125">
        <v>0.14000000000000001</v>
      </c>
      <c r="D1020" s="258">
        <f t="shared" si="94"/>
        <v>0.28674022552</v>
      </c>
      <c r="E1020" s="258">
        <f t="shared" si="94"/>
        <v>0.29208482672000002</v>
      </c>
      <c r="F1020" s="258">
        <f t="shared" si="86"/>
        <v>0.28674022552</v>
      </c>
      <c r="G1020" s="258"/>
      <c r="H1020" s="258"/>
      <c r="I1020" s="258"/>
      <c r="J1020" s="258">
        <f t="shared" si="95"/>
        <v>0.29967121400000007</v>
      </c>
      <c r="K1020" s="258">
        <f t="shared" si="95"/>
        <v>0.31093142800000001</v>
      </c>
      <c r="L1020" s="258">
        <f t="shared" si="87"/>
        <v>0.29967121400000007</v>
      </c>
      <c r="M1020" s="258"/>
      <c r="N1020" s="258"/>
      <c r="O1020" s="258"/>
      <c r="P1020" s="258">
        <f t="shared" si="96"/>
        <v>0.33999747680000009</v>
      </c>
      <c r="Q1020" s="258">
        <f t="shared" si="96"/>
        <v>0.34618259360000003</v>
      </c>
      <c r="R1020" s="258">
        <f t="shared" si="88"/>
        <v>0.33999747680000009</v>
      </c>
      <c r="S1020" s="258"/>
      <c r="T1020" s="258">
        <f t="shared" si="97"/>
        <v>0.4945051950576641</v>
      </c>
      <c r="U1020" s="258">
        <f t="shared" si="97"/>
        <v>0.49951296705916803</v>
      </c>
      <c r="V1020" s="258">
        <f t="shared" si="97"/>
        <v>0.50573919750287999</v>
      </c>
      <c r="W1020" s="258">
        <f t="shared" si="89"/>
        <v>0.4945051950576641</v>
      </c>
      <c r="X1020" s="258"/>
      <c r="Y1020" s="258"/>
      <c r="Z1020" s="258"/>
      <c r="AA1020" s="258"/>
    </row>
    <row r="1021" spans="1:27" ht="14.25" hidden="1" customHeight="1">
      <c r="A1021" s="125">
        <v>0.08</v>
      </c>
      <c r="B1021" s="125">
        <v>0.79</v>
      </c>
      <c r="C1021" s="125">
        <v>0.13</v>
      </c>
      <c r="D1021" s="258">
        <f t="shared" si="94"/>
        <v>0.28660732636000003</v>
      </c>
      <c r="E1021" s="258">
        <f t="shared" si="94"/>
        <v>0.29221115671999998</v>
      </c>
      <c r="F1021" s="258">
        <f t="shared" si="86"/>
        <v>0.28660732636000003</v>
      </c>
      <c r="G1021" s="258"/>
      <c r="H1021" s="258"/>
      <c r="I1021" s="258"/>
      <c r="J1021" s="258">
        <f t="shared" si="95"/>
        <v>0.29954067300000009</v>
      </c>
      <c r="K1021" s="258">
        <f t="shared" si="95"/>
        <v>0.31105775800000002</v>
      </c>
      <c r="L1021" s="258">
        <f t="shared" si="87"/>
        <v>0.29954067300000009</v>
      </c>
      <c r="M1021" s="258"/>
      <c r="N1021" s="258"/>
      <c r="O1021" s="258"/>
      <c r="P1021" s="258">
        <f t="shared" si="96"/>
        <v>0.34000084560000005</v>
      </c>
      <c r="Q1021" s="258">
        <f t="shared" si="96"/>
        <v>0.34617922480000002</v>
      </c>
      <c r="R1021" s="258">
        <f t="shared" si="88"/>
        <v>0.34000084560000005</v>
      </c>
      <c r="S1021" s="258"/>
      <c r="T1021" s="258">
        <f t="shared" si="97"/>
        <v>0.49433525513315207</v>
      </c>
      <c r="U1021" s="258">
        <f t="shared" si="97"/>
        <v>0.49959551444996803</v>
      </c>
      <c r="V1021" s="258">
        <f t="shared" si="97"/>
        <v>0.50582175230504001</v>
      </c>
      <c r="W1021" s="258">
        <f t="shared" si="89"/>
        <v>0.49433525513315207</v>
      </c>
      <c r="X1021" s="258"/>
      <c r="Y1021" s="258"/>
      <c r="Z1021" s="258"/>
      <c r="AA1021" s="258"/>
    </row>
    <row r="1022" spans="1:27" ht="14.25" hidden="1" customHeight="1">
      <c r="A1022" s="125">
        <v>0.08</v>
      </c>
      <c r="B1022" s="125">
        <v>0.8</v>
      </c>
      <c r="C1022" s="125">
        <v>0.12</v>
      </c>
      <c r="D1022" s="258">
        <f t="shared" si="94"/>
        <v>0.28647442719999999</v>
      </c>
      <c r="E1022" s="258">
        <f t="shared" si="94"/>
        <v>0.29233748672000004</v>
      </c>
      <c r="F1022" s="258">
        <f t="shared" si="86"/>
        <v>0.28647442719999999</v>
      </c>
      <c r="G1022" s="258"/>
      <c r="H1022" s="258"/>
      <c r="I1022" s="258"/>
      <c r="J1022" s="258">
        <f t="shared" si="95"/>
        <v>0.299410132</v>
      </c>
      <c r="K1022" s="258">
        <f t="shared" si="95"/>
        <v>0.31118408799999997</v>
      </c>
      <c r="L1022" s="258">
        <f t="shared" si="87"/>
        <v>0.299410132</v>
      </c>
      <c r="M1022" s="258"/>
      <c r="N1022" s="258"/>
      <c r="O1022" s="258"/>
      <c r="P1022" s="258">
        <f t="shared" si="96"/>
        <v>0.34000421440000006</v>
      </c>
      <c r="Q1022" s="258">
        <f t="shared" si="96"/>
        <v>0.34617585600000006</v>
      </c>
      <c r="R1022" s="258">
        <f t="shared" si="88"/>
        <v>0.34000421440000006</v>
      </c>
      <c r="S1022" s="258"/>
      <c r="T1022" s="258">
        <f t="shared" si="97"/>
        <v>0.4941653152086401</v>
      </c>
      <c r="U1022" s="258">
        <f t="shared" si="97"/>
        <v>0.49967806184076802</v>
      </c>
      <c r="V1022" s="258">
        <f t="shared" si="97"/>
        <v>0.50590430710719991</v>
      </c>
      <c r="W1022" s="258">
        <f t="shared" si="89"/>
        <v>0.4941653152086401</v>
      </c>
      <c r="X1022" s="258"/>
      <c r="Y1022" s="258"/>
      <c r="Z1022" s="258"/>
      <c r="AA1022" s="258"/>
    </row>
    <row r="1023" spans="1:27" ht="14.25" hidden="1" customHeight="1">
      <c r="A1023" s="125">
        <v>0.08</v>
      </c>
      <c r="B1023" s="125">
        <v>0.81</v>
      </c>
      <c r="C1023" s="125">
        <v>0.11</v>
      </c>
      <c r="D1023" s="258">
        <f t="shared" si="94"/>
        <v>0.28634152804000002</v>
      </c>
      <c r="E1023" s="258">
        <f t="shared" si="94"/>
        <v>0.29246381672000005</v>
      </c>
      <c r="F1023" s="258">
        <f t="shared" si="86"/>
        <v>0.28634152804000002</v>
      </c>
      <c r="G1023" s="258"/>
      <c r="H1023" s="258"/>
      <c r="I1023" s="258"/>
      <c r="J1023" s="258">
        <f t="shared" si="95"/>
        <v>0.29927959100000007</v>
      </c>
      <c r="K1023" s="258">
        <f t="shared" si="95"/>
        <v>0.31131041800000003</v>
      </c>
      <c r="L1023" s="258">
        <f t="shared" si="87"/>
        <v>0.29927959100000007</v>
      </c>
      <c r="M1023" s="258"/>
      <c r="N1023" s="258"/>
      <c r="O1023" s="258"/>
      <c r="P1023" s="258">
        <f t="shared" si="96"/>
        <v>0.34000758320000002</v>
      </c>
      <c r="Q1023" s="258">
        <f t="shared" si="96"/>
        <v>0.3461724872000001</v>
      </c>
      <c r="R1023" s="258">
        <f t="shared" si="88"/>
        <v>0.34000758320000002</v>
      </c>
      <c r="S1023" s="258"/>
      <c r="T1023" s="258">
        <f t="shared" si="97"/>
        <v>0.49399537528412807</v>
      </c>
      <c r="U1023" s="258">
        <f t="shared" si="97"/>
        <v>0.49976060923156801</v>
      </c>
      <c r="V1023" s="258">
        <f t="shared" si="97"/>
        <v>0.50598686190936004</v>
      </c>
      <c r="W1023" s="258">
        <f t="shared" si="89"/>
        <v>0.49399537528412807</v>
      </c>
      <c r="X1023" s="258"/>
      <c r="Y1023" s="258"/>
      <c r="Z1023" s="258"/>
      <c r="AA1023" s="258"/>
    </row>
    <row r="1024" spans="1:27" ht="14.25" hidden="1" customHeight="1">
      <c r="A1024" s="125">
        <v>0.08</v>
      </c>
      <c r="B1024" s="125">
        <v>0.82</v>
      </c>
      <c r="C1024" s="125">
        <v>0.1</v>
      </c>
      <c r="D1024" s="258">
        <f t="shared" si="94"/>
        <v>0.28620862887999998</v>
      </c>
      <c r="E1024" s="258">
        <f t="shared" si="94"/>
        <v>0.29259014672</v>
      </c>
      <c r="F1024" s="258">
        <f t="shared" si="86"/>
        <v>0.28620862887999998</v>
      </c>
      <c r="G1024" s="258"/>
      <c r="H1024" s="258"/>
      <c r="I1024" s="258"/>
      <c r="J1024" s="258">
        <f t="shared" si="95"/>
        <v>0.29914905000000003</v>
      </c>
      <c r="K1024" s="258">
        <f t="shared" si="95"/>
        <v>0.31143674799999999</v>
      </c>
      <c r="L1024" s="258">
        <f t="shared" si="87"/>
        <v>0.29914905000000003</v>
      </c>
      <c r="M1024" s="258"/>
      <c r="N1024" s="258"/>
      <c r="O1024" s="258"/>
      <c r="P1024" s="258">
        <f t="shared" si="96"/>
        <v>0.34001095200000003</v>
      </c>
      <c r="Q1024" s="258">
        <f t="shared" si="96"/>
        <v>0.34616911840000003</v>
      </c>
      <c r="R1024" s="258">
        <f t="shared" si="88"/>
        <v>0.34001095200000003</v>
      </c>
      <c r="S1024" s="258"/>
      <c r="T1024" s="258">
        <f t="shared" si="97"/>
        <v>0.49382543535961604</v>
      </c>
      <c r="U1024" s="258">
        <f t="shared" si="97"/>
        <v>0.499843156622368</v>
      </c>
      <c r="V1024" s="258">
        <f t="shared" si="97"/>
        <v>0.50606941671151984</v>
      </c>
      <c r="W1024" s="258">
        <f t="shared" si="89"/>
        <v>0.49382543535961604</v>
      </c>
      <c r="X1024" s="258"/>
      <c r="Y1024" s="258"/>
      <c r="Z1024" s="258"/>
      <c r="AA1024" s="258"/>
    </row>
    <row r="1025" spans="1:27" ht="14.25" hidden="1" customHeight="1">
      <c r="A1025" s="125">
        <v>0.08</v>
      </c>
      <c r="B1025" s="125">
        <v>0.83</v>
      </c>
      <c r="C1025" s="125">
        <v>0.09</v>
      </c>
      <c r="D1025" s="258">
        <f t="shared" si="94"/>
        <v>0.28607572972</v>
      </c>
      <c r="E1025" s="258">
        <f t="shared" si="94"/>
        <v>0.29271647671999995</v>
      </c>
      <c r="F1025" s="258">
        <f t="shared" si="86"/>
        <v>0.28607572972</v>
      </c>
      <c r="G1025" s="258"/>
      <c r="H1025" s="258"/>
      <c r="I1025" s="258"/>
      <c r="J1025" s="258">
        <f t="shared" si="95"/>
        <v>0.29901850900000004</v>
      </c>
      <c r="K1025" s="258">
        <f t="shared" si="95"/>
        <v>0.31156307799999999</v>
      </c>
      <c r="L1025" s="258">
        <f t="shared" si="87"/>
        <v>0.29901850900000004</v>
      </c>
      <c r="M1025" s="258"/>
      <c r="N1025" s="258"/>
      <c r="O1025" s="258"/>
      <c r="P1025" s="258">
        <f t="shared" si="96"/>
        <v>0.34001432080000005</v>
      </c>
      <c r="Q1025" s="258">
        <f t="shared" si="96"/>
        <v>0.34616574960000002</v>
      </c>
      <c r="R1025" s="258">
        <f t="shared" si="88"/>
        <v>0.34001432080000005</v>
      </c>
      <c r="S1025" s="258"/>
      <c r="T1025" s="258">
        <f t="shared" si="97"/>
        <v>0.49365549543510406</v>
      </c>
      <c r="U1025" s="258">
        <f t="shared" si="97"/>
        <v>0.49992570401316794</v>
      </c>
      <c r="V1025" s="258">
        <f t="shared" si="97"/>
        <v>0.50615197151367997</v>
      </c>
      <c r="W1025" s="258">
        <f t="shared" si="89"/>
        <v>0.49365549543510406</v>
      </c>
      <c r="X1025" s="258"/>
      <c r="Y1025" s="258"/>
      <c r="Z1025" s="258"/>
      <c r="AA1025" s="258"/>
    </row>
    <row r="1026" spans="1:27" ht="14.25" hidden="1" customHeight="1">
      <c r="A1026" s="125">
        <v>0.08</v>
      </c>
      <c r="B1026" s="125">
        <v>0.84</v>
      </c>
      <c r="C1026" s="125">
        <v>0.08</v>
      </c>
      <c r="D1026" s="258">
        <f t="shared" si="94"/>
        <v>0.28594283055999997</v>
      </c>
      <c r="E1026" s="258">
        <f t="shared" si="94"/>
        <v>0.29284280672000002</v>
      </c>
      <c r="F1026" s="258">
        <f t="shared" si="86"/>
        <v>0.28594283055999997</v>
      </c>
      <c r="G1026" s="258"/>
      <c r="H1026" s="258"/>
      <c r="I1026" s="258"/>
      <c r="J1026" s="258">
        <f t="shared" si="95"/>
        <v>0.29888796800000006</v>
      </c>
      <c r="K1026" s="258">
        <f t="shared" si="95"/>
        <v>0.311689408</v>
      </c>
      <c r="L1026" s="258">
        <f t="shared" si="87"/>
        <v>0.29888796800000006</v>
      </c>
      <c r="M1026" s="258"/>
      <c r="N1026" s="258"/>
      <c r="O1026" s="258"/>
      <c r="P1026" s="258">
        <f t="shared" si="96"/>
        <v>0.34001768960000001</v>
      </c>
      <c r="Q1026" s="258">
        <f t="shared" si="96"/>
        <v>0.34616238080000006</v>
      </c>
      <c r="R1026" s="258">
        <f t="shared" si="88"/>
        <v>0.34001768960000001</v>
      </c>
      <c r="S1026" s="258"/>
      <c r="T1026" s="258">
        <f t="shared" si="97"/>
        <v>0.49348555551059203</v>
      </c>
      <c r="U1026" s="258">
        <f t="shared" si="97"/>
        <v>0.50000825140396798</v>
      </c>
      <c r="V1026" s="258">
        <f t="shared" si="97"/>
        <v>0.50623452631583987</v>
      </c>
      <c r="W1026" s="258">
        <f t="shared" si="89"/>
        <v>0.49348555551059203</v>
      </c>
      <c r="X1026" s="258"/>
      <c r="Y1026" s="258"/>
      <c r="Z1026" s="258"/>
      <c r="AA1026" s="258"/>
    </row>
    <row r="1027" spans="1:27" ht="14.25" hidden="1" customHeight="1">
      <c r="A1027" s="125">
        <v>0.08</v>
      </c>
      <c r="B1027" s="125">
        <v>0.85</v>
      </c>
      <c r="C1027" s="125">
        <v>7.0000000000000007E-2</v>
      </c>
      <c r="D1027" s="258">
        <f t="shared" si="94"/>
        <v>0.28580993139999999</v>
      </c>
      <c r="E1027" s="258">
        <f t="shared" si="94"/>
        <v>0.29296913672000002</v>
      </c>
      <c r="F1027" s="258">
        <f t="shared" si="86"/>
        <v>0.28580993139999999</v>
      </c>
      <c r="G1027" s="258"/>
      <c r="H1027" s="258"/>
      <c r="I1027" s="258"/>
      <c r="J1027" s="258">
        <f t="shared" si="95"/>
        <v>0.29875742700000002</v>
      </c>
      <c r="K1027" s="258">
        <f t="shared" si="95"/>
        <v>0.31181573800000001</v>
      </c>
      <c r="L1027" s="258">
        <f t="shared" si="87"/>
        <v>0.29875742700000002</v>
      </c>
      <c r="M1027" s="258"/>
      <c r="N1027" s="258"/>
      <c r="O1027" s="258"/>
      <c r="P1027" s="258">
        <f t="shared" si="96"/>
        <v>0.34002105840000002</v>
      </c>
      <c r="Q1027" s="258">
        <f t="shared" si="96"/>
        <v>0.34615901200000004</v>
      </c>
      <c r="R1027" s="258">
        <f t="shared" si="88"/>
        <v>0.34002105840000002</v>
      </c>
      <c r="S1027" s="258"/>
      <c r="T1027" s="258">
        <f t="shared" si="97"/>
        <v>0.49331561558608006</v>
      </c>
      <c r="U1027" s="258">
        <f t="shared" si="97"/>
        <v>0.50009079879476803</v>
      </c>
      <c r="V1027" s="258">
        <f t="shared" si="97"/>
        <v>0.50631708111799989</v>
      </c>
      <c r="W1027" s="258">
        <f t="shared" si="89"/>
        <v>0.49331561558608006</v>
      </c>
      <c r="X1027" s="258"/>
      <c r="Y1027" s="258"/>
      <c r="Z1027" s="258"/>
      <c r="AA1027" s="258"/>
    </row>
    <row r="1028" spans="1:27" ht="14.25" hidden="1" customHeight="1">
      <c r="A1028" s="125">
        <v>0.08</v>
      </c>
      <c r="B1028" s="125">
        <v>0.86</v>
      </c>
      <c r="C1028" s="125">
        <v>0.06</v>
      </c>
      <c r="D1028" s="258">
        <f t="shared" si="94"/>
        <v>0.28567703223999996</v>
      </c>
      <c r="E1028" s="258">
        <f t="shared" si="94"/>
        <v>0.29309546672000003</v>
      </c>
      <c r="F1028" s="258">
        <f t="shared" si="86"/>
        <v>0.28567703223999996</v>
      </c>
      <c r="G1028" s="258"/>
      <c r="H1028" s="258"/>
      <c r="I1028" s="258"/>
      <c r="J1028" s="258">
        <f t="shared" si="95"/>
        <v>0.29862688600000004</v>
      </c>
      <c r="K1028" s="258">
        <f t="shared" si="95"/>
        <v>0.31194206800000002</v>
      </c>
      <c r="L1028" s="258">
        <f t="shared" si="87"/>
        <v>0.29862688600000004</v>
      </c>
      <c r="M1028" s="258"/>
      <c r="N1028" s="258"/>
      <c r="O1028" s="258"/>
      <c r="P1028" s="258">
        <f t="shared" si="96"/>
        <v>0.34002442720000003</v>
      </c>
      <c r="Q1028" s="258">
        <f t="shared" si="96"/>
        <v>0.34615564320000003</v>
      </c>
      <c r="R1028" s="258">
        <f t="shared" si="88"/>
        <v>0.34002442720000003</v>
      </c>
      <c r="S1028" s="258"/>
      <c r="T1028" s="258">
        <f t="shared" si="97"/>
        <v>0.49314567566156803</v>
      </c>
      <c r="U1028" s="258">
        <f t="shared" si="97"/>
        <v>0.50017334618556797</v>
      </c>
      <c r="V1028" s="258">
        <f t="shared" si="97"/>
        <v>0.50639963592016002</v>
      </c>
      <c r="W1028" s="258">
        <f t="shared" si="89"/>
        <v>0.49314567566156803</v>
      </c>
      <c r="X1028" s="258"/>
      <c r="Y1028" s="258"/>
      <c r="Z1028" s="258"/>
      <c r="AA1028" s="258"/>
    </row>
    <row r="1029" spans="1:27" ht="14.25" hidden="1" customHeight="1">
      <c r="A1029" s="125">
        <v>0.08</v>
      </c>
      <c r="B1029" s="125">
        <v>0.87</v>
      </c>
      <c r="C1029" s="125">
        <v>0.05</v>
      </c>
      <c r="D1029" s="258">
        <f t="shared" si="94"/>
        <v>0.28554413307999998</v>
      </c>
      <c r="E1029" s="258">
        <f t="shared" si="94"/>
        <v>0.29322179671999998</v>
      </c>
      <c r="F1029" s="258">
        <f t="shared" si="86"/>
        <v>0.28554413307999998</v>
      </c>
      <c r="G1029" s="258"/>
      <c r="H1029" s="258"/>
      <c r="I1029" s="258"/>
      <c r="J1029" s="258">
        <f t="shared" si="95"/>
        <v>0.298496345</v>
      </c>
      <c r="K1029" s="258">
        <f t="shared" si="95"/>
        <v>0.31206839800000002</v>
      </c>
      <c r="L1029" s="258">
        <f t="shared" si="87"/>
        <v>0.298496345</v>
      </c>
      <c r="M1029" s="258"/>
      <c r="N1029" s="258"/>
      <c r="O1029" s="258"/>
      <c r="P1029" s="258">
        <f t="shared" si="96"/>
        <v>0.34002779600000005</v>
      </c>
      <c r="Q1029" s="258">
        <f t="shared" si="96"/>
        <v>0.34615227440000007</v>
      </c>
      <c r="R1029" s="258">
        <f t="shared" si="88"/>
        <v>0.34002779600000005</v>
      </c>
      <c r="S1029" s="258"/>
      <c r="T1029" s="258">
        <f t="shared" si="97"/>
        <v>0.49297573573705605</v>
      </c>
      <c r="U1029" s="258">
        <f t="shared" si="97"/>
        <v>0.50025589357636802</v>
      </c>
      <c r="V1029" s="258">
        <f t="shared" si="97"/>
        <v>0.50648219072231992</v>
      </c>
      <c r="W1029" s="258">
        <f t="shared" si="89"/>
        <v>0.49297573573705605</v>
      </c>
      <c r="X1029" s="258"/>
      <c r="Y1029" s="258"/>
      <c r="Z1029" s="258"/>
      <c r="AA1029" s="258"/>
    </row>
    <row r="1030" spans="1:27" ht="14.25" hidden="1" customHeight="1">
      <c r="A1030" s="125">
        <v>0.08</v>
      </c>
      <c r="B1030" s="125">
        <v>0.88</v>
      </c>
      <c r="C1030" s="125">
        <v>0.04</v>
      </c>
      <c r="D1030" s="258">
        <f t="shared" si="94"/>
        <v>0.28541123392000001</v>
      </c>
      <c r="E1030" s="258">
        <f t="shared" si="94"/>
        <v>0.29334812672000005</v>
      </c>
      <c r="F1030" s="258">
        <f t="shared" si="86"/>
        <v>0.28541123392000001</v>
      </c>
      <c r="G1030" s="258"/>
      <c r="H1030" s="258"/>
      <c r="I1030" s="258"/>
      <c r="J1030" s="258">
        <f t="shared" si="95"/>
        <v>0.29836580400000001</v>
      </c>
      <c r="K1030" s="258">
        <f t="shared" si="95"/>
        <v>0.31219472799999998</v>
      </c>
      <c r="L1030" s="258">
        <f t="shared" si="87"/>
        <v>0.29836580400000001</v>
      </c>
      <c r="M1030" s="258"/>
      <c r="N1030" s="258"/>
      <c r="O1030" s="258"/>
      <c r="P1030" s="258">
        <f t="shared" si="96"/>
        <v>0.34003116480000006</v>
      </c>
      <c r="Q1030" s="258">
        <f t="shared" si="96"/>
        <v>0.34614890560000006</v>
      </c>
      <c r="R1030" s="258">
        <f t="shared" si="88"/>
        <v>0.34003116480000006</v>
      </c>
      <c r="S1030" s="258"/>
      <c r="T1030" s="258">
        <f t="shared" si="97"/>
        <v>0.49280579581254408</v>
      </c>
      <c r="U1030" s="258">
        <f t="shared" si="97"/>
        <v>0.50033844096716795</v>
      </c>
      <c r="V1030" s="258">
        <f t="shared" si="97"/>
        <v>0.50656474552447994</v>
      </c>
      <c r="W1030" s="258">
        <f t="shared" si="89"/>
        <v>0.49280579581254408</v>
      </c>
      <c r="X1030" s="258"/>
      <c r="Y1030" s="258"/>
      <c r="Z1030" s="258"/>
      <c r="AA1030" s="258"/>
    </row>
    <row r="1031" spans="1:27" ht="14.25" hidden="1" customHeight="1">
      <c r="A1031" s="125">
        <v>0.08</v>
      </c>
      <c r="B1031" s="125">
        <v>0.89</v>
      </c>
      <c r="C1031" s="125">
        <v>0.03</v>
      </c>
      <c r="D1031" s="258">
        <f t="shared" si="94"/>
        <v>0.28527833475999997</v>
      </c>
      <c r="E1031" s="258">
        <f t="shared" si="94"/>
        <v>0.29347445672000005</v>
      </c>
      <c r="F1031" s="258">
        <f t="shared" si="86"/>
        <v>0.28527833475999997</v>
      </c>
      <c r="G1031" s="258"/>
      <c r="H1031" s="258"/>
      <c r="I1031" s="258"/>
      <c r="J1031" s="258">
        <f t="shared" si="95"/>
        <v>0.29823526300000003</v>
      </c>
      <c r="K1031" s="258">
        <f t="shared" si="95"/>
        <v>0.31232105799999998</v>
      </c>
      <c r="L1031" s="258">
        <f t="shared" si="87"/>
        <v>0.29823526300000003</v>
      </c>
      <c r="M1031" s="258"/>
      <c r="N1031" s="258"/>
      <c r="O1031" s="258"/>
      <c r="P1031" s="258">
        <f t="shared" si="96"/>
        <v>0.34003453360000002</v>
      </c>
      <c r="Q1031" s="258">
        <f t="shared" si="96"/>
        <v>0.34614553680000004</v>
      </c>
      <c r="R1031" s="258">
        <f t="shared" si="88"/>
        <v>0.34003453360000002</v>
      </c>
      <c r="S1031" s="258"/>
      <c r="T1031" s="258">
        <f t="shared" si="97"/>
        <v>0.49263585588803205</v>
      </c>
      <c r="U1031" s="258">
        <f t="shared" si="97"/>
        <v>0.500420988357968</v>
      </c>
      <c r="V1031" s="258">
        <f t="shared" si="97"/>
        <v>0.50664730032663996</v>
      </c>
      <c r="W1031" s="258">
        <f t="shared" si="89"/>
        <v>0.49263585588803205</v>
      </c>
      <c r="X1031" s="258"/>
      <c r="Y1031" s="258"/>
      <c r="Z1031" s="258"/>
      <c r="AA1031" s="258"/>
    </row>
    <row r="1032" spans="1:27" ht="14.25" hidden="1" customHeight="1">
      <c r="A1032" s="125">
        <v>0.08</v>
      </c>
      <c r="B1032" s="125">
        <v>0.9</v>
      </c>
      <c r="C1032" s="125">
        <v>0.02</v>
      </c>
      <c r="D1032" s="258">
        <f t="shared" si="94"/>
        <v>0.2851454356</v>
      </c>
      <c r="E1032" s="258">
        <f t="shared" si="94"/>
        <v>0.29360078672000006</v>
      </c>
      <c r="F1032" s="258">
        <f t="shared" si="86"/>
        <v>0.2851454356</v>
      </c>
      <c r="G1032" s="258"/>
      <c r="H1032" s="258"/>
      <c r="I1032" s="258"/>
      <c r="J1032" s="258">
        <f t="shared" si="95"/>
        <v>0.29810472200000004</v>
      </c>
      <c r="K1032" s="258">
        <f t="shared" si="95"/>
        <v>0.31244738799999999</v>
      </c>
      <c r="L1032" s="258">
        <f t="shared" si="87"/>
        <v>0.29810472200000004</v>
      </c>
      <c r="M1032" s="258"/>
      <c r="N1032" s="258"/>
      <c r="O1032" s="258"/>
      <c r="P1032" s="258">
        <f t="shared" si="96"/>
        <v>0.34003790240000009</v>
      </c>
      <c r="Q1032" s="258">
        <f t="shared" si="96"/>
        <v>0.34614216800000003</v>
      </c>
      <c r="R1032" s="258">
        <f t="shared" si="88"/>
        <v>0.34003790240000009</v>
      </c>
      <c r="S1032" s="258"/>
      <c r="T1032" s="258">
        <f t="shared" si="97"/>
        <v>0.49246591596352007</v>
      </c>
      <c r="U1032" s="258">
        <f t="shared" si="97"/>
        <v>0.50050353574876794</v>
      </c>
      <c r="V1032" s="258">
        <f t="shared" si="97"/>
        <v>0.50672985512879998</v>
      </c>
      <c r="W1032" s="258">
        <f t="shared" si="89"/>
        <v>0.49246591596352007</v>
      </c>
      <c r="X1032" s="258"/>
      <c r="Y1032" s="258"/>
      <c r="Z1032" s="258"/>
      <c r="AA1032" s="258"/>
    </row>
    <row r="1033" spans="1:27" ht="14.25" hidden="1" customHeight="1">
      <c r="A1033" s="125">
        <v>0.08</v>
      </c>
      <c r="B1033" s="125">
        <v>0.91</v>
      </c>
      <c r="C1033" s="125">
        <v>0.01</v>
      </c>
      <c r="D1033" s="258">
        <f t="shared" si="94"/>
        <v>0.28501253643999996</v>
      </c>
      <c r="E1033" s="258">
        <f t="shared" si="94"/>
        <v>0.29372711672000001</v>
      </c>
      <c r="F1033" s="258">
        <f t="shared" si="86"/>
        <v>0.28501253643999996</v>
      </c>
      <c r="G1033" s="258"/>
      <c r="H1033" s="258"/>
      <c r="I1033" s="258"/>
      <c r="J1033" s="258">
        <f t="shared" si="95"/>
        <v>0.297974181</v>
      </c>
      <c r="K1033" s="258">
        <f t="shared" si="95"/>
        <v>0.312573718</v>
      </c>
      <c r="L1033" s="258">
        <f t="shared" si="87"/>
        <v>0.297974181</v>
      </c>
      <c r="M1033" s="258"/>
      <c r="N1033" s="258"/>
      <c r="O1033" s="258"/>
      <c r="P1033" s="258">
        <f t="shared" si="96"/>
        <v>0.34004127120000005</v>
      </c>
      <c r="Q1033" s="258">
        <f t="shared" si="96"/>
        <v>0.34613879920000007</v>
      </c>
      <c r="R1033" s="258">
        <f t="shared" si="88"/>
        <v>0.34004127120000005</v>
      </c>
      <c r="S1033" s="258"/>
      <c r="T1033" s="258">
        <f t="shared" si="97"/>
        <v>0.49229597603900804</v>
      </c>
      <c r="U1033" s="258">
        <f t="shared" si="97"/>
        <v>0.50058608313956798</v>
      </c>
      <c r="V1033" s="258">
        <f t="shared" si="97"/>
        <v>0.50681240993095988</v>
      </c>
      <c r="W1033" s="258">
        <f t="shared" si="89"/>
        <v>0.49229597603900804</v>
      </c>
      <c r="X1033" s="258"/>
      <c r="Y1033" s="258"/>
      <c r="Z1033" s="258"/>
      <c r="AA1033" s="258"/>
    </row>
    <row r="1034" spans="1:27" ht="14.25" hidden="1" customHeight="1">
      <c r="A1034" s="125">
        <v>0.08</v>
      </c>
      <c r="B1034" s="125">
        <v>0.92</v>
      </c>
      <c r="C1034" s="125">
        <v>0</v>
      </c>
      <c r="D1034" s="258">
        <f t="shared" si="94"/>
        <v>0.28487963727999999</v>
      </c>
      <c r="E1034" s="258">
        <f t="shared" si="94"/>
        <v>0.29385344672000002</v>
      </c>
      <c r="F1034" s="258">
        <f t="shared" si="86"/>
        <v>0.28487963727999999</v>
      </c>
      <c r="G1034" s="258"/>
      <c r="H1034" s="258"/>
      <c r="I1034" s="258"/>
      <c r="J1034" s="258">
        <f t="shared" si="95"/>
        <v>0.29784364000000002</v>
      </c>
      <c r="K1034" s="258">
        <f t="shared" si="95"/>
        <v>0.31270004800000001</v>
      </c>
      <c r="L1034" s="258">
        <f t="shared" si="87"/>
        <v>0.29784364000000002</v>
      </c>
      <c r="M1034" s="258"/>
      <c r="N1034" s="258"/>
      <c r="O1034" s="258"/>
      <c r="P1034" s="258">
        <f t="shared" si="96"/>
        <v>0.34004464000000006</v>
      </c>
      <c r="Q1034" s="258">
        <f t="shared" si="96"/>
        <v>0.34613543040000005</v>
      </c>
      <c r="R1034" s="258">
        <f t="shared" si="88"/>
        <v>0.34004464000000006</v>
      </c>
      <c r="S1034" s="258"/>
      <c r="T1034" s="258">
        <f t="shared" si="97"/>
        <v>0.49212603611449607</v>
      </c>
      <c r="U1034" s="258">
        <f t="shared" si="97"/>
        <v>0.50066863053036803</v>
      </c>
      <c r="V1034" s="258">
        <f t="shared" si="97"/>
        <v>0.50689496473312001</v>
      </c>
      <c r="W1034" s="258">
        <f t="shared" si="89"/>
        <v>0.49212603611449607</v>
      </c>
      <c r="X1034" s="258"/>
      <c r="Y1034" s="258"/>
      <c r="Z1034" s="258"/>
      <c r="AA1034" s="258"/>
    </row>
    <row r="1035" spans="1:27" ht="14.25" hidden="1" customHeight="1">
      <c r="A1035" s="125">
        <v>0.09</v>
      </c>
      <c r="B1035" s="125">
        <v>0</v>
      </c>
      <c r="C1035" s="125">
        <v>0.91</v>
      </c>
      <c r="D1035" s="258">
        <f t="shared" si="94"/>
        <v>0.29698003000000001</v>
      </c>
      <c r="E1035" s="258">
        <f t="shared" si="94"/>
        <v>0.28235084756000001</v>
      </c>
      <c r="F1035" s="258">
        <f t="shared" si="86"/>
        <v>0.28235084756000001</v>
      </c>
      <c r="G1035" s="258"/>
      <c r="H1035" s="258"/>
      <c r="I1035" s="258"/>
      <c r="J1035" s="258">
        <f t="shared" si="95"/>
        <v>0.30984920100000013</v>
      </c>
      <c r="K1035" s="258">
        <f t="shared" si="95"/>
        <v>0.30108189900000004</v>
      </c>
      <c r="L1035" s="258">
        <f t="shared" si="87"/>
        <v>0.30108189900000004</v>
      </c>
      <c r="M1035" s="258"/>
      <c r="N1035" s="258"/>
      <c r="O1035" s="258"/>
      <c r="P1035" s="258">
        <f t="shared" si="96"/>
        <v>0.33986440919999999</v>
      </c>
      <c r="Q1035" s="258">
        <f t="shared" si="96"/>
        <v>0.34631903000000003</v>
      </c>
      <c r="R1035" s="258">
        <f t="shared" si="88"/>
        <v>0.33986440919999999</v>
      </c>
      <c r="S1035" s="258"/>
      <c r="T1035" s="258">
        <f t="shared" si="97"/>
        <v>0.50767599103080008</v>
      </c>
      <c r="U1035" s="258">
        <f t="shared" si="97"/>
        <v>0.49324223909636405</v>
      </c>
      <c r="V1035" s="258">
        <f t="shared" si="97"/>
        <v>0.49921541363869998</v>
      </c>
      <c r="W1035" s="258">
        <f t="shared" si="89"/>
        <v>0.49324223909636405</v>
      </c>
      <c r="X1035" s="258"/>
      <c r="Y1035" s="258"/>
      <c r="Z1035" s="258"/>
      <c r="AA1035" s="258"/>
    </row>
    <row r="1036" spans="1:27" ht="14.25" hidden="1" customHeight="1">
      <c r="A1036" s="125">
        <v>0.09</v>
      </c>
      <c r="B1036" s="125">
        <v>0.01</v>
      </c>
      <c r="C1036" s="125">
        <v>0.9</v>
      </c>
      <c r="D1036" s="258">
        <f t="shared" si="94"/>
        <v>0.29684713084000003</v>
      </c>
      <c r="E1036" s="258">
        <f t="shared" si="94"/>
        <v>0.28247717756000001</v>
      </c>
      <c r="F1036" s="258">
        <f t="shared" si="86"/>
        <v>0.28247717756000001</v>
      </c>
      <c r="G1036" s="258"/>
      <c r="H1036" s="258"/>
      <c r="I1036" s="258"/>
      <c r="J1036" s="258">
        <f t="shared" si="95"/>
        <v>0.30971866000000009</v>
      </c>
      <c r="K1036" s="258">
        <f t="shared" si="95"/>
        <v>0.30120822900000005</v>
      </c>
      <c r="L1036" s="258">
        <f t="shared" si="87"/>
        <v>0.30120822900000005</v>
      </c>
      <c r="M1036" s="258"/>
      <c r="N1036" s="258"/>
      <c r="O1036" s="258"/>
      <c r="P1036" s="258">
        <f t="shared" si="96"/>
        <v>0.33986777799999995</v>
      </c>
      <c r="Q1036" s="258">
        <f t="shared" si="96"/>
        <v>0.34631566120000001</v>
      </c>
      <c r="R1036" s="258">
        <f t="shared" si="88"/>
        <v>0.33986777799999995</v>
      </c>
      <c r="S1036" s="258"/>
      <c r="T1036" s="258">
        <f t="shared" si="97"/>
        <v>0.5075060511062881</v>
      </c>
      <c r="U1036" s="258">
        <f t="shared" si="97"/>
        <v>0.49332478648716405</v>
      </c>
      <c r="V1036" s="258">
        <f t="shared" si="97"/>
        <v>0.49929796844085994</v>
      </c>
      <c r="W1036" s="258">
        <f t="shared" si="89"/>
        <v>0.49332478648716405</v>
      </c>
      <c r="X1036" s="258"/>
      <c r="Y1036" s="258"/>
      <c r="Z1036" s="258"/>
      <c r="AA1036" s="258"/>
    </row>
    <row r="1037" spans="1:27" ht="14.25" hidden="1" customHeight="1">
      <c r="A1037" s="125">
        <v>0.09</v>
      </c>
      <c r="B1037" s="125">
        <v>0.02</v>
      </c>
      <c r="C1037" s="125">
        <v>0.89</v>
      </c>
      <c r="D1037" s="258">
        <f t="shared" si="94"/>
        <v>0.29671423168000005</v>
      </c>
      <c r="E1037" s="258">
        <f t="shared" si="94"/>
        <v>0.28260350755999997</v>
      </c>
      <c r="F1037" s="258">
        <f t="shared" si="86"/>
        <v>0.28260350755999997</v>
      </c>
      <c r="G1037" s="258"/>
      <c r="H1037" s="258"/>
      <c r="I1037" s="258"/>
      <c r="J1037" s="258">
        <f t="shared" si="95"/>
        <v>0.30958811900000011</v>
      </c>
      <c r="K1037" s="258">
        <f t="shared" si="95"/>
        <v>0.30133455900000006</v>
      </c>
      <c r="L1037" s="258">
        <f t="shared" si="87"/>
        <v>0.30133455900000006</v>
      </c>
      <c r="M1037" s="258"/>
      <c r="N1037" s="258"/>
      <c r="O1037" s="258"/>
      <c r="P1037" s="258">
        <f t="shared" si="96"/>
        <v>0.33987114679999997</v>
      </c>
      <c r="Q1037" s="258">
        <f t="shared" si="96"/>
        <v>0.3463122924</v>
      </c>
      <c r="R1037" s="258">
        <f t="shared" si="88"/>
        <v>0.33987114679999997</v>
      </c>
      <c r="S1037" s="258"/>
      <c r="T1037" s="258">
        <f t="shared" si="97"/>
        <v>0.50733611118177613</v>
      </c>
      <c r="U1037" s="258">
        <f t="shared" si="97"/>
        <v>0.49340733387796404</v>
      </c>
      <c r="V1037" s="258">
        <f t="shared" si="97"/>
        <v>0.49938052324301996</v>
      </c>
      <c r="W1037" s="258">
        <f t="shared" si="89"/>
        <v>0.49340733387796404</v>
      </c>
      <c r="X1037" s="258"/>
      <c r="Y1037" s="258"/>
      <c r="Z1037" s="258"/>
      <c r="AA1037" s="258"/>
    </row>
    <row r="1038" spans="1:27" ht="14.25" hidden="1" customHeight="1">
      <c r="A1038" s="125">
        <v>0.09</v>
      </c>
      <c r="B1038" s="125">
        <v>0.03</v>
      </c>
      <c r="C1038" s="125">
        <v>0.88</v>
      </c>
      <c r="D1038" s="258">
        <f t="shared" si="94"/>
        <v>0.29658133252000002</v>
      </c>
      <c r="E1038" s="258">
        <f t="shared" si="94"/>
        <v>0.28272983756000003</v>
      </c>
      <c r="F1038" s="258">
        <f t="shared" si="86"/>
        <v>0.28272983756000003</v>
      </c>
      <c r="G1038" s="258"/>
      <c r="H1038" s="258"/>
      <c r="I1038" s="258"/>
      <c r="J1038" s="258">
        <f t="shared" si="95"/>
        <v>0.30945757800000012</v>
      </c>
      <c r="K1038" s="258">
        <f t="shared" si="95"/>
        <v>0.30146088900000007</v>
      </c>
      <c r="L1038" s="258">
        <f t="shared" si="87"/>
        <v>0.30146088900000007</v>
      </c>
      <c r="M1038" s="258"/>
      <c r="N1038" s="258"/>
      <c r="O1038" s="258"/>
      <c r="P1038" s="258">
        <f t="shared" si="96"/>
        <v>0.33987451559999998</v>
      </c>
      <c r="Q1038" s="258">
        <f t="shared" si="96"/>
        <v>0.34630892359999998</v>
      </c>
      <c r="R1038" s="258">
        <f t="shared" si="88"/>
        <v>0.33987451559999998</v>
      </c>
      <c r="S1038" s="258"/>
      <c r="T1038" s="258">
        <f t="shared" si="97"/>
        <v>0.50716617125726404</v>
      </c>
      <c r="U1038" s="258">
        <f t="shared" si="97"/>
        <v>0.49348988126876403</v>
      </c>
      <c r="V1038" s="258">
        <f t="shared" si="97"/>
        <v>0.49946307804517998</v>
      </c>
      <c r="W1038" s="258">
        <f t="shared" si="89"/>
        <v>0.49348988126876403</v>
      </c>
      <c r="X1038" s="258"/>
      <c r="Y1038" s="258"/>
      <c r="Z1038" s="258"/>
      <c r="AA1038" s="258"/>
    </row>
    <row r="1039" spans="1:27" ht="14.25" hidden="1" customHeight="1">
      <c r="A1039" s="125">
        <v>0.09</v>
      </c>
      <c r="B1039" s="125">
        <v>0.04</v>
      </c>
      <c r="C1039" s="125">
        <v>0.87</v>
      </c>
      <c r="D1039" s="258">
        <f t="shared" si="94"/>
        <v>0.29644843336000004</v>
      </c>
      <c r="E1039" s="258">
        <f t="shared" si="94"/>
        <v>0.28285616755999998</v>
      </c>
      <c r="F1039" s="258">
        <f t="shared" si="86"/>
        <v>0.28285616755999998</v>
      </c>
      <c r="G1039" s="258"/>
      <c r="H1039" s="258"/>
      <c r="I1039" s="258"/>
      <c r="J1039" s="258">
        <f t="shared" si="95"/>
        <v>0.30932703700000003</v>
      </c>
      <c r="K1039" s="258">
        <f t="shared" si="95"/>
        <v>0.30158721900000007</v>
      </c>
      <c r="L1039" s="258">
        <f t="shared" si="87"/>
        <v>0.30158721900000007</v>
      </c>
      <c r="M1039" s="258"/>
      <c r="N1039" s="258"/>
      <c r="O1039" s="258"/>
      <c r="P1039" s="258">
        <f t="shared" si="96"/>
        <v>0.3398778844</v>
      </c>
      <c r="Q1039" s="258">
        <f t="shared" si="96"/>
        <v>0.34630555480000003</v>
      </c>
      <c r="R1039" s="258">
        <f t="shared" si="88"/>
        <v>0.3398778844</v>
      </c>
      <c r="S1039" s="258"/>
      <c r="T1039" s="258">
        <f t="shared" si="97"/>
        <v>0.50699623133275207</v>
      </c>
      <c r="U1039" s="258">
        <f t="shared" si="97"/>
        <v>0.49357242865956402</v>
      </c>
      <c r="V1039" s="258">
        <f t="shared" si="97"/>
        <v>0.49954563284733999</v>
      </c>
      <c r="W1039" s="258">
        <f t="shared" si="89"/>
        <v>0.49357242865956402</v>
      </c>
      <c r="X1039" s="258"/>
      <c r="Y1039" s="258"/>
      <c r="Z1039" s="258"/>
      <c r="AA1039" s="258"/>
    </row>
    <row r="1040" spans="1:27" ht="14.25" hidden="1" customHeight="1">
      <c r="A1040" s="125">
        <v>0.09</v>
      </c>
      <c r="B1040" s="125">
        <v>0.05</v>
      </c>
      <c r="C1040" s="125">
        <v>0.86</v>
      </c>
      <c r="D1040" s="258">
        <f t="shared" si="94"/>
        <v>0.29631553420000001</v>
      </c>
      <c r="E1040" s="258">
        <f t="shared" si="94"/>
        <v>0.28298249755999999</v>
      </c>
      <c r="F1040" s="258">
        <f t="shared" si="86"/>
        <v>0.28298249755999999</v>
      </c>
      <c r="G1040" s="258"/>
      <c r="H1040" s="258"/>
      <c r="I1040" s="258"/>
      <c r="J1040" s="258">
        <f t="shared" si="95"/>
        <v>0.30919649600000004</v>
      </c>
      <c r="K1040" s="258">
        <f t="shared" si="95"/>
        <v>0.30171354900000003</v>
      </c>
      <c r="L1040" s="258">
        <f t="shared" si="87"/>
        <v>0.30171354900000003</v>
      </c>
      <c r="M1040" s="258"/>
      <c r="N1040" s="258"/>
      <c r="O1040" s="258"/>
      <c r="P1040" s="258">
        <f t="shared" si="96"/>
        <v>0.33988125319999996</v>
      </c>
      <c r="Q1040" s="258">
        <f t="shared" si="96"/>
        <v>0.34630218600000001</v>
      </c>
      <c r="R1040" s="258">
        <f t="shared" si="88"/>
        <v>0.33988125319999996</v>
      </c>
      <c r="S1040" s="258"/>
      <c r="T1040" s="258">
        <f t="shared" si="97"/>
        <v>0.50682629140823998</v>
      </c>
      <c r="U1040" s="258">
        <f t="shared" si="97"/>
        <v>0.49365497605036401</v>
      </c>
      <c r="V1040" s="258">
        <f t="shared" si="97"/>
        <v>0.49962818764950001</v>
      </c>
      <c r="W1040" s="258">
        <f t="shared" si="89"/>
        <v>0.49365497605036401</v>
      </c>
      <c r="X1040" s="258"/>
      <c r="Y1040" s="258"/>
      <c r="Z1040" s="258"/>
      <c r="AA1040" s="258"/>
    </row>
    <row r="1041" spans="1:27" ht="14.25" hidden="1" customHeight="1">
      <c r="A1041" s="125">
        <v>0.09</v>
      </c>
      <c r="B1041" s="125">
        <v>0.06</v>
      </c>
      <c r="C1041" s="125">
        <v>0.85</v>
      </c>
      <c r="D1041" s="258">
        <f t="shared" si="94"/>
        <v>0.29618263504000003</v>
      </c>
      <c r="E1041" s="258">
        <f t="shared" si="94"/>
        <v>0.28310882756</v>
      </c>
      <c r="F1041" s="258">
        <f t="shared" si="86"/>
        <v>0.28310882756</v>
      </c>
      <c r="G1041" s="258"/>
      <c r="H1041" s="258"/>
      <c r="I1041" s="258"/>
      <c r="J1041" s="258">
        <f t="shared" si="95"/>
        <v>0.30906595500000006</v>
      </c>
      <c r="K1041" s="258">
        <f t="shared" si="95"/>
        <v>0.30183987900000003</v>
      </c>
      <c r="L1041" s="258">
        <f t="shared" si="87"/>
        <v>0.30183987900000003</v>
      </c>
      <c r="M1041" s="258"/>
      <c r="N1041" s="258"/>
      <c r="O1041" s="258"/>
      <c r="P1041" s="258">
        <f t="shared" si="96"/>
        <v>0.33988462199999997</v>
      </c>
      <c r="Q1041" s="258">
        <f t="shared" si="96"/>
        <v>0.3462988172</v>
      </c>
      <c r="R1041" s="258">
        <f t="shared" si="88"/>
        <v>0.33988462199999997</v>
      </c>
      <c r="S1041" s="258"/>
      <c r="T1041" s="258">
        <f t="shared" si="97"/>
        <v>0.50665635148372812</v>
      </c>
      <c r="U1041" s="258">
        <f t="shared" si="97"/>
        <v>0.49373752344116401</v>
      </c>
      <c r="V1041" s="258">
        <f t="shared" si="97"/>
        <v>0.49971074245165997</v>
      </c>
      <c r="W1041" s="258">
        <f t="shared" si="89"/>
        <v>0.49373752344116401</v>
      </c>
      <c r="X1041" s="258"/>
      <c r="Y1041" s="258"/>
      <c r="Z1041" s="258"/>
      <c r="AA1041" s="258"/>
    </row>
    <row r="1042" spans="1:27" ht="14.25" hidden="1" customHeight="1">
      <c r="A1042" s="125">
        <v>0.09</v>
      </c>
      <c r="B1042" s="125">
        <v>7.0000000000000007E-2</v>
      </c>
      <c r="C1042" s="125">
        <v>0.84</v>
      </c>
      <c r="D1042" s="258">
        <f t="shared" si="94"/>
        <v>0.29604973588</v>
      </c>
      <c r="E1042" s="258">
        <f t="shared" si="94"/>
        <v>0.28323515755999995</v>
      </c>
      <c r="F1042" s="258">
        <f t="shared" si="86"/>
        <v>0.28323515755999995</v>
      </c>
      <c r="G1042" s="258"/>
      <c r="H1042" s="258"/>
      <c r="I1042" s="258"/>
      <c r="J1042" s="258">
        <f t="shared" si="95"/>
        <v>0.30893541400000002</v>
      </c>
      <c r="K1042" s="258">
        <f t="shared" si="95"/>
        <v>0.30196620900000004</v>
      </c>
      <c r="L1042" s="258">
        <f t="shared" si="87"/>
        <v>0.30196620900000004</v>
      </c>
      <c r="M1042" s="258"/>
      <c r="N1042" s="258"/>
      <c r="O1042" s="258"/>
      <c r="P1042" s="258">
        <f t="shared" si="96"/>
        <v>0.33988799079999993</v>
      </c>
      <c r="Q1042" s="258">
        <f t="shared" si="96"/>
        <v>0.34629544839999998</v>
      </c>
      <c r="R1042" s="258">
        <f t="shared" si="88"/>
        <v>0.33988799079999993</v>
      </c>
      <c r="S1042" s="258"/>
      <c r="T1042" s="258">
        <f t="shared" si="97"/>
        <v>0.50648641155921603</v>
      </c>
      <c r="U1042" s="258">
        <f t="shared" si="97"/>
        <v>0.493820070831964</v>
      </c>
      <c r="V1042" s="258">
        <f t="shared" si="97"/>
        <v>0.49979329725381999</v>
      </c>
      <c r="W1042" s="258">
        <f t="shared" si="89"/>
        <v>0.493820070831964</v>
      </c>
      <c r="X1042" s="258"/>
      <c r="Y1042" s="258"/>
      <c r="Z1042" s="258"/>
      <c r="AA1042" s="258"/>
    </row>
    <row r="1043" spans="1:27" ht="14.25" hidden="1" customHeight="1">
      <c r="A1043" s="125">
        <v>0.09</v>
      </c>
      <c r="B1043" s="125">
        <v>0.08</v>
      </c>
      <c r="C1043" s="125">
        <v>0.83</v>
      </c>
      <c r="D1043" s="258">
        <f t="shared" si="94"/>
        <v>0.29591683672000002</v>
      </c>
      <c r="E1043" s="258">
        <f t="shared" si="94"/>
        <v>0.28336148756000001</v>
      </c>
      <c r="F1043" s="258">
        <f t="shared" si="86"/>
        <v>0.28336148756000001</v>
      </c>
      <c r="G1043" s="258"/>
      <c r="H1043" s="258"/>
      <c r="I1043" s="258"/>
      <c r="J1043" s="258">
        <f t="shared" si="95"/>
        <v>0.30880487300000004</v>
      </c>
      <c r="K1043" s="258">
        <f t="shared" si="95"/>
        <v>0.30209253899999999</v>
      </c>
      <c r="L1043" s="258">
        <f t="shared" si="87"/>
        <v>0.30209253899999999</v>
      </c>
      <c r="M1043" s="258"/>
      <c r="N1043" s="258"/>
      <c r="O1043" s="258"/>
      <c r="P1043" s="258">
        <f t="shared" si="96"/>
        <v>0.33989135959999994</v>
      </c>
      <c r="Q1043" s="258">
        <f t="shared" si="96"/>
        <v>0.34629207960000002</v>
      </c>
      <c r="R1043" s="258">
        <f t="shared" si="88"/>
        <v>0.33989135959999994</v>
      </c>
      <c r="S1043" s="258"/>
      <c r="T1043" s="258">
        <f t="shared" si="97"/>
        <v>0.50631647163470406</v>
      </c>
      <c r="U1043" s="258">
        <f t="shared" si="97"/>
        <v>0.49390261822276404</v>
      </c>
      <c r="V1043" s="258">
        <f t="shared" si="97"/>
        <v>0.49987585205597995</v>
      </c>
      <c r="W1043" s="258">
        <f t="shared" si="89"/>
        <v>0.49390261822276404</v>
      </c>
      <c r="X1043" s="258"/>
      <c r="Y1043" s="258"/>
      <c r="Z1043" s="258"/>
      <c r="AA1043" s="258"/>
    </row>
    <row r="1044" spans="1:27" ht="14.25" hidden="1" customHeight="1">
      <c r="A1044" s="125">
        <v>0.09</v>
      </c>
      <c r="B1044" s="125">
        <v>0.09</v>
      </c>
      <c r="C1044" s="125">
        <v>0.82</v>
      </c>
      <c r="D1044" s="258">
        <f t="shared" si="94"/>
        <v>0.29578393755999999</v>
      </c>
      <c r="E1044" s="258">
        <f t="shared" si="94"/>
        <v>0.28348781755999997</v>
      </c>
      <c r="F1044" s="258">
        <f t="shared" si="86"/>
        <v>0.28348781755999997</v>
      </c>
      <c r="G1044" s="258"/>
      <c r="H1044" s="258"/>
      <c r="I1044" s="258"/>
      <c r="J1044" s="258">
        <f t="shared" si="95"/>
        <v>0.30867433200000005</v>
      </c>
      <c r="K1044" s="258">
        <f t="shared" si="95"/>
        <v>0.302218869</v>
      </c>
      <c r="L1044" s="258">
        <f t="shared" si="87"/>
        <v>0.302218869</v>
      </c>
      <c r="M1044" s="258"/>
      <c r="N1044" s="258"/>
      <c r="O1044" s="258"/>
      <c r="P1044" s="258">
        <f t="shared" si="96"/>
        <v>0.33989472840000001</v>
      </c>
      <c r="Q1044" s="258">
        <f t="shared" si="96"/>
        <v>0.34628871080000001</v>
      </c>
      <c r="R1044" s="258">
        <f t="shared" si="88"/>
        <v>0.33989472840000001</v>
      </c>
      <c r="S1044" s="258"/>
      <c r="T1044" s="258">
        <f t="shared" si="97"/>
        <v>0.50614653171019197</v>
      </c>
      <c r="U1044" s="258">
        <f t="shared" si="97"/>
        <v>0.49398516561356398</v>
      </c>
      <c r="V1044" s="258">
        <f t="shared" si="97"/>
        <v>0.49995840685813997</v>
      </c>
      <c r="W1044" s="258">
        <f t="shared" si="89"/>
        <v>0.49398516561356398</v>
      </c>
      <c r="X1044" s="258"/>
      <c r="Y1044" s="258"/>
      <c r="Z1044" s="258"/>
      <c r="AA1044" s="258"/>
    </row>
    <row r="1045" spans="1:27" ht="14.25" hidden="1" customHeight="1">
      <c r="A1045" s="125">
        <v>0.09</v>
      </c>
      <c r="B1045" s="125">
        <v>0.1</v>
      </c>
      <c r="C1045" s="125">
        <v>0.81</v>
      </c>
      <c r="D1045" s="258">
        <f t="shared" si="94"/>
        <v>0.29565103840000007</v>
      </c>
      <c r="E1045" s="258">
        <f t="shared" si="94"/>
        <v>0.28361414756000003</v>
      </c>
      <c r="F1045" s="258">
        <f t="shared" si="86"/>
        <v>0.28361414756000003</v>
      </c>
      <c r="G1045" s="258"/>
      <c r="H1045" s="258"/>
      <c r="I1045" s="258"/>
      <c r="J1045" s="258">
        <f t="shared" si="95"/>
        <v>0.30854379100000007</v>
      </c>
      <c r="K1045" s="258">
        <f t="shared" si="95"/>
        <v>0.30234519900000001</v>
      </c>
      <c r="L1045" s="258">
        <f t="shared" si="87"/>
        <v>0.30234519900000001</v>
      </c>
      <c r="M1045" s="258"/>
      <c r="N1045" s="258"/>
      <c r="O1045" s="258"/>
      <c r="P1045" s="258">
        <f t="shared" si="96"/>
        <v>0.33989809720000003</v>
      </c>
      <c r="Q1045" s="258">
        <f t="shared" si="96"/>
        <v>0.34628534200000005</v>
      </c>
      <c r="R1045" s="258">
        <f t="shared" si="88"/>
        <v>0.33989809720000003</v>
      </c>
      <c r="S1045" s="258"/>
      <c r="T1045" s="258">
        <f t="shared" si="97"/>
        <v>0.50597659178568011</v>
      </c>
      <c r="U1045" s="258">
        <f t="shared" si="97"/>
        <v>0.49406771300436403</v>
      </c>
      <c r="V1045" s="258">
        <f t="shared" si="97"/>
        <v>0.50004096166029999</v>
      </c>
      <c r="W1045" s="258">
        <f t="shared" si="89"/>
        <v>0.49406771300436403</v>
      </c>
      <c r="X1045" s="258"/>
      <c r="Y1045" s="258"/>
      <c r="Z1045" s="258"/>
      <c r="AA1045" s="258"/>
    </row>
    <row r="1046" spans="1:27" ht="14.25" hidden="1" customHeight="1">
      <c r="A1046" s="125">
        <v>0.09</v>
      </c>
      <c r="B1046" s="125">
        <v>0.11</v>
      </c>
      <c r="C1046" s="125">
        <v>0.8</v>
      </c>
      <c r="D1046" s="258">
        <f t="shared" si="94"/>
        <v>0.29551813924000003</v>
      </c>
      <c r="E1046" s="258">
        <f t="shared" si="94"/>
        <v>0.28374047755999998</v>
      </c>
      <c r="F1046" s="258">
        <f t="shared" si="86"/>
        <v>0.28374047755999998</v>
      </c>
      <c r="G1046" s="258"/>
      <c r="H1046" s="258"/>
      <c r="I1046" s="258"/>
      <c r="J1046" s="258">
        <f t="shared" si="95"/>
        <v>0.30841325000000008</v>
      </c>
      <c r="K1046" s="258">
        <f t="shared" si="95"/>
        <v>0.30247152900000002</v>
      </c>
      <c r="L1046" s="258">
        <f t="shared" si="87"/>
        <v>0.30247152900000002</v>
      </c>
      <c r="M1046" s="258"/>
      <c r="N1046" s="258"/>
      <c r="O1046" s="258"/>
      <c r="P1046" s="258">
        <f t="shared" si="96"/>
        <v>0.33990146599999999</v>
      </c>
      <c r="Q1046" s="258">
        <f t="shared" si="96"/>
        <v>0.34628197320000004</v>
      </c>
      <c r="R1046" s="258">
        <f t="shared" si="88"/>
        <v>0.33990146599999999</v>
      </c>
      <c r="S1046" s="258"/>
      <c r="T1046" s="258">
        <f t="shared" si="97"/>
        <v>0.50580665186116802</v>
      </c>
      <c r="U1046" s="258">
        <f t="shared" si="97"/>
        <v>0.49415026039516402</v>
      </c>
      <c r="V1046" s="258">
        <f t="shared" si="97"/>
        <v>0.50012351646246</v>
      </c>
      <c r="W1046" s="258">
        <f t="shared" si="89"/>
        <v>0.49415026039516402</v>
      </c>
      <c r="X1046" s="258"/>
      <c r="Y1046" s="258"/>
      <c r="Z1046" s="258"/>
      <c r="AA1046" s="258"/>
    </row>
    <row r="1047" spans="1:27" ht="14.25" hidden="1" customHeight="1">
      <c r="A1047" s="125">
        <v>0.09</v>
      </c>
      <c r="B1047" s="125">
        <v>0.12</v>
      </c>
      <c r="C1047" s="125">
        <v>0.79</v>
      </c>
      <c r="D1047" s="258">
        <f t="shared" si="94"/>
        <v>0.29538524008</v>
      </c>
      <c r="E1047" s="258">
        <f t="shared" si="94"/>
        <v>0.28386680755999999</v>
      </c>
      <c r="F1047" s="258">
        <f t="shared" si="86"/>
        <v>0.28386680755999999</v>
      </c>
      <c r="G1047" s="258"/>
      <c r="H1047" s="258"/>
      <c r="I1047" s="258"/>
      <c r="J1047" s="258">
        <f t="shared" si="95"/>
        <v>0.3082827090000001</v>
      </c>
      <c r="K1047" s="258">
        <f t="shared" si="95"/>
        <v>0.30259785900000002</v>
      </c>
      <c r="L1047" s="258">
        <f t="shared" si="87"/>
        <v>0.30259785900000002</v>
      </c>
      <c r="M1047" s="258"/>
      <c r="N1047" s="258"/>
      <c r="O1047" s="258"/>
      <c r="P1047" s="258">
        <f t="shared" si="96"/>
        <v>0.3399048348</v>
      </c>
      <c r="Q1047" s="258">
        <f t="shared" si="96"/>
        <v>0.34627860440000002</v>
      </c>
      <c r="R1047" s="258">
        <f t="shared" si="88"/>
        <v>0.3399048348</v>
      </c>
      <c r="S1047" s="258"/>
      <c r="T1047" s="258">
        <f t="shared" si="97"/>
        <v>0.50563671193665605</v>
      </c>
      <c r="U1047" s="258">
        <f t="shared" si="97"/>
        <v>0.49423280778596407</v>
      </c>
      <c r="V1047" s="258">
        <f t="shared" si="97"/>
        <v>0.50020607126462002</v>
      </c>
      <c r="W1047" s="258">
        <f t="shared" si="89"/>
        <v>0.49423280778596407</v>
      </c>
      <c r="X1047" s="258"/>
      <c r="Y1047" s="258"/>
      <c r="Z1047" s="258"/>
      <c r="AA1047" s="258"/>
    </row>
    <row r="1048" spans="1:27" ht="14.25" hidden="1" customHeight="1">
      <c r="A1048" s="125">
        <v>0.09</v>
      </c>
      <c r="B1048" s="125">
        <v>0.13</v>
      </c>
      <c r="C1048" s="125">
        <v>0.78</v>
      </c>
      <c r="D1048" s="258">
        <f t="shared" si="94"/>
        <v>0.29525234092000002</v>
      </c>
      <c r="E1048" s="258">
        <f t="shared" si="94"/>
        <v>0.28399313756</v>
      </c>
      <c r="F1048" s="258">
        <f t="shared" si="86"/>
        <v>0.28399313756</v>
      </c>
      <c r="G1048" s="258"/>
      <c r="H1048" s="258"/>
      <c r="I1048" s="258"/>
      <c r="J1048" s="258">
        <f t="shared" si="95"/>
        <v>0.30815216800000006</v>
      </c>
      <c r="K1048" s="258">
        <f t="shared" si="95"/>
        <v>0.30272418900000003</v>
      </c>
      <c r="L1048" s="258">
        <f t="shared" si="87"/>
        <v>0.30272418900000003</v>
      </c>
      <c r="M1048" s="258"/>
      <c r="N1048" s="258"/>
      <c r="O1048" s="258"/>
      <c r="P1048" s="258">
        <f t="shared" si="96"/>
        <v>0.33990820359999996</v>
      </c>
      <c r="Q1048" s="258">
        <f t="shared" si="96"/>
        <v>0.34627523560000001</v>
      </c>
      <c r="R1048" s="258">
        <f t="shared" si="88"/>
        <v>0.33990820359999996</v>
      </c>
      <c r="S1048" s="258"/>
      <c r="T1048" s="258">
        <f t="shared" si="97"/>
        <v>0.50546677201214407</v>
      </c>
      <c r="U1048" s="258">
        <f t="shared" si="97"/>
        <v>0.49431535517676406</v>
      </c>
      <c r="V1048" s="258">
        <f t="shared" si="97"/>
        <v>0.50028862606678004</v>
      </c>
      <c r="W1048" s="258">
        <f t="shared" si="89"/>
        <v>0.49431535517676406</v>
      </c>
      <c r="X1048" s="258"/>
      <c r="Y1048" s="258"/>
      <c r="Z1048" s="258"/>
      <c r="AA1048" s="258"/>
    </row>
    <row r="1049" spans="1:27" ht="14.25" hidden="1" customHeight="1">
      <c r="A1049" s="125">
        <v>0.09</v>
      </c>
      <c r="B1049" s="125">
        <v>0.14000000000000001</v>
      </c>
      <c r="C1049" s="125">
        <v>0.77</v>
      </c>
      <c r="D1049" s="258">
        <f t="shared" si="94"/>
        <v>0.29511944176000005</v>
      </c>
      <c r="E1049" s="258">
        <f t="shared" si="94"/>
        <v>0.28411946756000001</v>
      </c>
      <c r="F1049" s="258">
        <f t="shared" si="86"/>
        <v>0.28411946756000001</v>
      </c>
      <c r="G1049" s="258"/>
      <c r="H1049" s="258"/>
      <c r="I1049" s="258"/>
      <c r="J1049" s="258">
        <f t="shared" si="95"/>
        <v>0.30802162700000008</v>
      </c>
      <c r="K1049" s="258">
        <f t="shared" si="95"/>
        <v>0.30285051900000004</v>
      </c>
      <c r="L1049" s="258">
        <f t="shared" si="87"/>
        <v>0.30285051900000004</v>
      </c>
      <c r="M1049" s="258"/>
      <c r="N1049" s="258"/>
      <c r="O1049" s="258"/>
      <c r="P1049" s="258">
        <f t="shared" si="96"/>
        <v>0.33991157240000003</v>
      </c>
      <c r="Q1049" s="258">
        <f t="shared" si="96"/>
        <v>0.34627186680000005</v>
      </c>
      <c r="R1049" s="258">
        <f t="shared" si="88"/>
        <v>0.33991157240000003</v>
      </c>
      <c r="S1049" s="258"/>
      <c r="T1049" s="258">
        <f t="shared" si="97"/>
        <v>0.5052968320876321</v>
      </c>
      <c r="U1049" s="258">
        <f t="shared" si="97"/>
        <v>0.49439790256756405</v>
      </c>
      <c r="V1049" s="258">
        <f t="shared" si="97"/>
        <v>0.50037118086893995</v>
      </c>
      <c r="W1049" s="258">
        <f t="shared" si="89"/>
        <v>0.49439790256756405</v>
      </c>
      <c r="X1049" s="258"/>
      <c r="Y1049" s="258"/>
      <c r="Z1049" s="258"/>
      <c r="AA1049" s="258"/>
    </row>
    <row r="1050" spans="1:27" ht="14.25" hidden="1" customHeight="1">
      <c r="A1050" s="125">
        <v>0.09</v>
      </c>
      <c r="B1050" s="125">
        <v>0.15</v>
      </c>
      <c r="C1050" s="125">
        <v>0.76</v>
      </c>
      <c r="D1050" s="258">
        <f t="shared" si="94"/>
        <v>0.29498654260000001</v>
      </c>
      <c r="E1050" s="258">
        <f t="shared" si="94"/>
        <v>0.28424579756000001</v>
      </c>
      <c r="F1050" s="258">
        <f t="shared" si="86"/>
        <v>0.28424579756000001</v>
      </c>
      <c r="G1050" s="258"/>
      <c r="H1050" s="258"/>
      <c r="I1050" s="258"/>
      <c r="J1050" s="258">
        <f t="shared" si="95"/>
        <v>0.30789108600000004</v>
      </c>
      <c r="K1050" s="258">
        <f t="shared" si="95"/>
        <v>0.30297684899999999</v>
      </c>
      <c r="L1050" s="258">
        <f t="shared" si="87"/>
        <v>0.30297684899999999</v>
      </c>
      <c r="M1050" s="258"/>
      <c r="N1050" s="258"/>
      <c r="O1050" s="258"/>
      <c r="P1050" s="258">
        <f t="shared" si="96"/>
        <v>0.33991494119999999</v>
      </c>
      <c r="Q1050" s="258">
        <f t="shared" si="96"/>
        <v>0.34626849800000004</v>
      </c>
      <c r="R1050" s="258">
        <f t="shared" si="88"/>
        <v>0.33991494119999999</v>
      </c>
      <c r="S1050" s="258"/>
      <c r="T1050" s="258">
        <f t="shared" si="97"/>
        <v>0.50512689216312001</v>
      </c>
      <c r="U1050" s="258">
        <f t="shared" si="97"/>
        <v>0.49448044995836404</v>
      </c>
      <c r="V1050" s="258">
        <f t="shared" si="97"/>
        <v>0.50045373567109996</v>
      </c>
      <c r="W1050" s="258">
        <f t="shared" si="89"/>
        <v>0.49448044995836404</v>
      </c>
      <c r="X1050" s="258"/>
      <c r="Y1050" s="258"/>
      <c r="Z1050" s="258"/>
      <c r="AA1050" s="258"/>
    </row>
    <row r="1051" spans="1:27" ht="14.25" hidden="1" customHeight="1">
      <c r="A1051" s="125">
        <v>0.09</v>
      </c>
      <c r="B1051" s="125">
        <v>0.16</v>
      </c>
      <c r="C1051" s="125">
        <v>0.75</v>
      </c>
      <c r="D1051" s="258">
        <f t="shared" si="94"/>
        <v>0.29485364344000004</v>
      </c>
      <c r="E1051" s="258">
        <f t="shared" si="94"/>
        <v>0.28437212755999997</v>
      </c>
      <c r="F1051" s="258">
        <f t="shared" si="86"/>
        <v>0.28437212755999997</v>
      </c>
      <c r="G1051" s="258"/>
      <c r="H1051" s="258"/>
      <c r="I1051" s="258"/>
      <c r="J1051" s="258">
        <f t="shared" si="95"/>
        <v>0.30776054500000005</v>
      </c>
      <c r="K1051" s="258">
        <f t="shared" si="95"/>
        <v>0.303103179</v>
      </c>
      <c r="L1051" s="258">
        <f t="shared" si="87"/>
        <v>0.303103179</v>
      </c>
      <c r="M1051" s="258"/>
      <c r="N1051" s="258"/>
      <c r="O1051" s="258"/>
      <c r="P1051" s="258">
        <f t="shared" si="96"/>
        <v>0.33991831</v>
      </c>
      <c r="Q1051" s="258">
        <f t="shared" si="96"/>
        <v>0.34626512920000002</v>
      </c>
      <c r="R1051" s="258">
        <f t="shared" si="88"/>
        <v>0.33991831</v>
      </c>
      <c r="S1051" s="258"/>
      <c r="T1051" s="258">
        <f t="shared" si="97"/>
        <v>0.50495695223860804</v>
      </c>
      <c r="U1051" s="258">
        <f t="shared" si="97"/>
        <v>0.49456299734916398</v>
      </c>
      <c r="V1051" s="258">
        <f t="shared" si="97"/>
        <v>0.50053629047325998</v>
      </c>
      <c r="W1051" s="258">
        <f t="shared" si="89"/>
        <v>0.49456299734916398</v>
      </c>
      <c r="X1051" s="258"/>
      <c r="Y1051" s="258"/>
      <c r="Z1051" s="258"/>
      <c r="AA1051" s="258"/>
    </row>
    <row r="1052" spans="1:27" ht="14.25" hidden="1" customHeight="1">
      <c r="A1052" s="125">
        <v>0.09</v>
      </c>
      <c r="B1052" s="125">
        <v>0.17</v>
      </c>
      <c r="C1052" s="125">
        <v>0.74</v>
      </c>
      <c r="D1052" s="258">
        <f t="shared" si="94"/>
        <v>0.29472074428000006</v>
      </c>
      <c r="E1052" s="258">
        <f t="shared" si="94"/>
        <v>0.28449845755999997</v>
      </c>
      <c r="F1052" s="258">
        <f t="shared" si="86"/>
        <v>0.28449845755999997</v>
      </c>
      <c r="G1052" s="258"/>
      <c r="H1052" s="258"/>
      <c r="I1052" s="258"/>
      <c r="J1052" s="258">
        <f t="shared" si="95"/>
        <v>0.30763000400000007</v>
      </c>
      <c r="K1052" s="258">
        <f t="shared" si="95"/>
        <v>0.30322950900000001</v>
      </c>
      <c r="L1052" s="258">
        <f t="shared" si="87"/>
        <v>0.30322950900000001</v>
      </c>
      <c r="M1052" s="258"/>
      <c r="N1052" s="258"/>
      <c r="O1052" s="258"/>
      <c r="P1052" s="258">
        <f t="shared" si="96"/>
        <v>0.33992167880000002</v>
      </c>
      <c r="Q1052" s="258">
        <f t="shared" si="96"/>
        <v>0.34626176040000001</v>
      </c>
      <c r="R1052" s="258">
        <f t="shared" si="88"/>
        <v>0.33992167880000002</v>
      </c>
      <c r="S1052" s="258"/>
      <c r="T1052" s="258">
        <f t="shared" si="97"/>
        <v>0.50478701231409606</v>
      </c>
      <c r="U1052" s="258">
        <f t="shared" si="97"/>
        <v>0.49464554473996403</v>
      </c>
      <c r="V1052" s="258">
        <f t="shared" si="97"/>
        <v>0.50061884527542</v>
      </c>
      <c r="W1052" s="258">
        <f t="shared" si="89"/>
        <v>0.49464554473996403</v>
      </c>
      <c r="X1052" s="258"/>
      <c r="Y1052" s="258"/>
      <c r="Z1052" s="258"/>
      <c r="AA1052" s="258"/>
    </row>
    <row r="1053" spans="1:27" ht="14.25" hidden="1" customHeight="1">
      <c r="A1053" s="125">
        <v>0.09</v>
      </c>
      <c r="B1053" s="125">
        <v>0.18</v>
      </c>
      <c r="C1053" s="125">
        <v>0.73</v>
      </c>
      <c r="D1053" s="258">
        <f t="shared" si="94"/>
        <v>0.29458784512000002</v>
      </c>
      <c r="E1053" s="258">
        <f t="shared" si="94"/>
        <v>0.28462478755999998</v>
      </c>
      <c r="F1053" s="258">
        <f t="shared" si="86"/>
        <v>0.28462478755999998</v>
      </c>
      <c r="G1053" s="258"/>
      <c r="H1053" s="258"/>
      <c r="I1053" s="258"/>
      <c r="J1053" s="258">
        <f t="shared" si="95"/>
        <v>0.30749946300000008</v>
      </c>
      <c r="K1053" s="258">
        <f t="shared" si="95"/>
        <v>0.30335583900000002</v>
      </c>
      <c r="L1053" s="258">
        <f t="shared" si="87"/>
        <v>0.30335583900000002</v>
      </c>
      <c r="M1053" s="258"/>
      <c r="N1053" s="258"/>
      <c r="O1053" s="258"/>
      <c r="P1053" s="258">
        <f t="shared" si="96"/>
        <v>0.33992504759999997</v>
      </c>
      <c r="Q1053" s="258">
        <f t="shared" si="96"/>
        <v>0.34625839159999994</v>
      </c>
      <c r="R1053" s="258">
        <f t="shared" si="88"/>
        <v>0.33992504759999997</v>
      </c>
      <c r="S1053" s="258"/>
      <c r="T1053" s="258">
        <f t="shared" si="97"/>
        <v>0.50461707238958398</v>
      </c>
      <c r="U1053" s="258">
        <f t="shared" si="97"/>
        <v>0.49472809213076396</v>
      </c>
      <c r="V1053" s="258">
        <f t="shared" si="97"/>
        <v>0.50070140007758002</v>
      </c>
      <c r="W1053" s="258">
        <f t="shared" si="89"/>
        <v>0.49472809213076396</v>
      </c>
      <c r="X1053" s="258"/>
      <c r="Y1053" s="258"/>
      <c r="Z1053" s="258"/>
      <c r="AA1053" s="258"/>
    </row>
    <row r="1054" spans="1:27" ht="14.25" hidden="1" customHeight="1">
      <c r="A1054" s="125">
        <v>0.09</v>
      </c>
      <c r="B1054" s="125">
        <v>0.19</v>
      </c>
      <c r="C1054" s="125">
        <v>0.72</v>
      </c>
      <c r="D1054" s="258">
        <f t="shared" si="94"/>
        <v>0.29445494595999999</v>
      </c>
      <c r="E1054" s="258">
        <f t="shared" si="94"/>
        <v>0.28475111755999999</v>
      </c>
      <c r="F1054" s="258">
        <f t="shared" si="86"/>
        <v>0.28475111755999999</v>
      </c>
      <c r="G1054" s="258"/>
      <c r="H1054" s="258"/>
      <c r="I1054" s="258"/>
      <c r="J1054" s="258">
        <f t="shared" si="95"/>
        <v>0.30736892200000004</v>
      </c>
      <c r="K1054" s="258">
        <f t="shared" si="95"/>
        <v>0.30348216900000002</v>
      </c>
      <c r="L1054" s="258">
        <f t="shared" si="87"/>
        <v>0.30348216900000002</v>
      </c>
      <c r="M1054" s="258"/>
      <c r="N1054" s="258"/>
      <c r="O1054" s="258"/>
      <c r="P1054" s="258">
        <f t="shared" si="96"/>
        <v>0.33992841639999993</v>
      </c>
      <c r="Q1054" s="258">
        <f t="shared" si="96"/>
        <v>0.34625502279999998</v>
      </c>
      <c r="R1054" s="258">
        <f t="shared" si="88"/>
        <v>0.33992841639999993</v>
      </c>
      <c r="S1054" s="258"/>
      <c r="T1054" s="258">
        <f t="shared" si="97"/>
        <v>0.50444713246507211</v>
      </c>
      <c r="U1054" s="258">
        <f t="shared" si="97"/>
        <v>0.49481063952156401</v>
      </c>
      <c r="V1054" s="258">
        <f t="shared" si="97"/>
        <v>0.50078395487973992</v>
      </c>
      <c r="W1054" s="258">
        <f t="shared" si="89"/>
        <v>0.49481063952156401</v>
      </c>
      <c r="X1054" s="258"/>
      <c r="Y1054" s="258"/>
      <c r="Z1054" s="258"/>
      <c r="AA1054" s="258"/>
    </row>
    <row r="1055" spans="1:27" ht="14.25" hidden="1" customHeight="1">
      <c r="A1055" s="125">
        <v>0.09</v>
      </c>
      <c r="B1055" s="125">
        <v>0.2</v>
      </c>
      <c r="C1055" s="125">
        <v>0.71</v>
      </c>
      <c r="D1055" s="258">
        <f t="shared" si="94"/>
        <v>0.29432204680000001</v>
      </c>
      <c r="E1055" s="258">
        <f t="shared" si="94"/>
        <v>0.28487744756</v>
      </c>
      <c r="F1055" s="258">
        <f t="shared" si="86"/>
        <v>0.28487744756</v>
      </c>
      <c r="G1055" s="258"/>
      <c r="H1055" s="258"/>
      <c r="I1055" s="258"/>
      <c r="J1055" s="258">
        <f t="shared" si="95"/>
        <v>0.30723838100000006</v>
      </c>
      <c r="K1055" s="258">
        <f t="shared" si="95"/>
        <v>0.30360849900000003</v>
      </c>
      <c r="L1055" s="258">
        <f t="shared" si="87"/>
        <v>0.30360849900000003</v>
      </c>
      <c r="M1055" s="258"/>
      <c r="N1055" s="258"/>
      <c r="O1055" s="258"/>
      <c r="P1055" s="258">
        <f t="shared" si="96"/>
        <v>0.3399317852</v>
      </c>
      <c r="Q1055" s="258">
        <f t="shared" si="96"/>
        <v>0.34625165400000002</v>
      </c>
      <c r="R1055" s="258">
        <f t="shared" si="88"/>
        <v>0.3399317852</v>
      </c>
      <c r="S1055" s="258"/>
      <c r="T1055" s="258">
        <f t="shared" si="97"/>
        <v>0.50427719254056003</v>
      </c>
      <c r="U1055" s="258">
        <f t="shared" si="97"/>
        <v>0.49489318691236395</v>
      </c>
      <c r="V1055" s="258">
        <f t="shared" si="97"/>
        <v>0.50086650968189994</v>
      </c>
      <c r="W1055" s="258">
        <f t="shared" si="89"/>
        <v>0.49489318691236395</v>
      </c>
      <c r="X1055" s="258"/>
      <c r="Y1055" s="258"/>
      <c r="Z1055" s="258"/>
      <c r="AA1055" s="258"/>
    </row>
    <row r="1056" spans="1:27" ht="14.25" hidden="1" customHeight="1">
      <c r="A1056" s="125">
        <v>0.09</v>
      </c>
      <c r="B1056" s="125">
        <v>0.21</v>
      </c>
      <c r="C1056" s="125">
        <v>0.7</v>
      </c>
      <c r="D1056" s="258">
        <f t="shared" si="94"/>
        <v>0.29418914764000004</v>
      </c>
      <c r="E1056" s="258">
        <f t="shared" si="94"/>
        <v>0.28500377755999995</v>
      </c>
      <c r="F1056" s="258">
        <f t="shared" si="86"/>
        <v>0.28500377755999995</v>
      </c>
      <c r="G1056" s="258"/>
      <c r="H1056" s="258"/>
      <c r="I1056" s="258"/>
      <c r="J1056" s="258">
        <f t="shared" si="95"/>
        <v>0.30710784000000002</v>
      </c>
      <c r="K1056" s="258">
        <f t="shared" si="95"/>
        <v>0.30373482900000004</v>
      </c>
      <c r="L1056" s="258">
        <f t="shared" si="87"/>
        <v>0.30373482900000004</v>
      </c>
      <c r="M1056" s="258"/>
      <c r="N1056" s="258"/>
      <c r="O1056" s="258"/>
      <c r="P1056" s="258">
        <f t="shared" si="96"/>
        <v>0.33993515399999996</v>
      </c>
      <c r="Q1056" s="258">
        <f t="shared" si="96"/>
        <v>0.34624828519999995</v>
      </c>
      <c r="R1056" s="258">
        <f t="shared" si="88"/>
        <v>0.33993515399999996</v>
      </c>
      <c r="S1056" s="258"/>
      <c r="T1056" s="258">
        <f t="shared" si="97"/>
        <v>0.50410725261604805</v>
      </c>
      <c r="U1056" s="258">
        <f t="shared" si="97"/>
        <v>0.49497573430316399</v>
      </c>
      <c r="V1056" s="258">
        <f t="shared" si="97"/>
        <v>0.50094906448405996</v>
      </c>
      <c r="W1056" s="258">
        <f t="shared" si="89"/>
        <v>0.49497573430316399</v>
      </c>
      <c r="X1056" s="258"/>
      <c r="Y1056" s="258"/>
      <c r="Z1056" s="258"/>
      <c r="AA1056" s="258"/>
    </row>
    <row r="1057" spans="1:27" ht="14.25" hidden="1" customHeight="1">
      <c r="A1057" s="125">
        <v>0.09</v>
      </c>
      <c r="B1057" s="125">
        <v>0.22</v>
      </c>
      <c r="C1057" s="125">
        <v>0.69</v>
      </c>
      <c r="D1057" s="258">
        <f t="shared" si="94"/>
        <v>0.29405624848</v>
      </c>
      <c r="E1057" s="258">
        <f t="shared" si="94"/>
        <v>0.28513010756000001</v>
      </c>
      <c r="F1057" s="258">
        <f t="shared" si="86"/>
        <v>0.28513010756000001</v>
      </c>
      <c r="G1057" s="258"/>
      <c r="H1057" s="258"/>
      <c r="I1057" s="258"/>
      <c r="J1057" s="258">
        <f t="shared" si="95"/>
        <v>0.30697729900000004</v>
      </c>
      <c r="K1057" s="258">
        <f t="shared" si="95"/>
        <v>0.30386115899999999</v>
      </c>
      <c r="L1057" s="258">
        <f t="shared" si="87"/>
        <v>0.30386115899999999</v>
      </c>
      <c r="M1057" s="258"/>
      <c r="N1057" s="258"/>
      <c r="O1057" s="258"/>
      <c r="P1057" s="258">
        <f t="shared" si="96"/>
        <v>0.33993852279999998</v>
      </c>
      <c r="Q1057" s="258">
        <f t="shared" si="96"/>
        <v>0.34624491639999999</v>
      </c>
      <c r="R1057" s="258">
        <f t="shared" si="88"/>
        <v>0.33993852279999998</v>
      </c>
      <c r="S1057" s="258"/>
      <c r="T1057" s="258">
        <f t="shared" si="97"/>
        <v>0.50393731269153608</v>
      </c>
      <c r="U1057" s="258">
        <f t="shared" si="97"/>
        <v>0.49505828169396399</v>
      </c>
      <c r="V1057" s="258">
        <f t="shared" si="97"/>
        <v>0.50103161928621986</v>
      </c>
      <c r="W1057" s="258">
        <f t="shared" si="89"/>
        <v>0.49505828169396399</v>
      </c>
      <c r="X1057" s="258"/>
      <c r="Y1057" s="258"/>
      <c r="Z1057" s="258"/>
      <c r="AA1057" s="258"/>
    </row>
    <row r="1058" spans="1:27" ht="14.25" hidden="1" customHeight="1">
      <c r="A1058" s="125">
        <v>0.09</v>
      </c>
      <c r="B1058" s="125">
        <v>0.23</v>
      </c>
      <c r="C1058" s="125">
        <v>0.68</v>
      </c>
      <c r="D1058" s="258">
        <f t="shared" ref="D1058:E1121" si="98">$A1058*B$157+$B1058*B$158+$C1058*B$159</f>
        <v>0.29392334932000003</v>
      </c>
      <c r="E1058" s="258">
        <f t="shared" si="98"/>
        <v>0.28525643756000002</v>
      </c>
      <c r="F1058" s="258">
        <f t="shared" si="86"/>
        <v>0.28525643756000002</v>
      </c>
      <c r="G1058" s="258"/>
      <c r="H1058" s="258"/>
      <c r="I1058" s="258"/>
      <c r="J1058" s="258">
        <f t="shared" ref="J1058:K1121" si="99">$A1058*H$157+$B1058*H$158+$C1058*H$159</f>
        <v>0.30684675800000005</v>
      </c>
      <c r="K1058" s="258">
        <f t="shared" si="99"/>
        <v>0.30398748900000006</v>
      </c>
      <c r="L1058" s="258">
        <f t="shared" si="87"/>
        <v>0.30398748900000006</v>
      </c>
      <c r="M1058" s="258"/>
      <c r="N1058" s="258"/>
      <c r="O1058" s="258"/>
      <c r="P1058" s="258">
        <f t="shared" ref="P1058:Q1121" si="100">$A1058*N$157+$B1058*N$158+$C1058*N$159</f>
        <v>0.33994189159999999</v>
      </c>
      <c r="Q1058" s="258">
        <f t="shared" si="100"/>
        <v>0.34624154760000003</v>
      </c>
      <c r="R1058" s="258">
        <f t="shared" si="88"/>
        <v>0.33994189159999999</v>
      </c>
      <c r="S1058" s="258"/>
      <c r="T1058" s="258">
        <f t="shared" ref="T1058:V1121" si="101">$A1058*I$3+$B1058*I$4+$C1058*I$5</f>
        <v>0.5037673727670241</v>
      </c>
      <c r="U1058" s="258">
        <f t="shared" si="101"/>
        <v>0.49514082908476409</v>
      </c>
      <c r="V1058" s="258">
        <f t="shared" si="101"/>
        <v>0.50111417408837999</v>
      </c>
      <c r="W1058" s="258">
        <f t="shared" si="89"/>
        <v>0.49514082908476409</v>
      </c>
      <c r="X1058" s="258"/>
      <c r="Y1058" s="258"/>
      <c r="Z1058" s="258"/>
      <c r="AA1058" s="258"/>
    </row>
    <row r="1059" spans="1:27" ht="14.25" hidden="1" customHeight="1">
      <c r="A1059" s="125">
        <v>0.09</v>
      </c>
      <c r="B1059" s="125">
        <v>0.24</v>
      </c>
      <c r="C1059" s="125">
        <v>0.67</v>
      </c>
      <c r="D1059" s="258">
        <f t="shared" si="98"/>
        <v>0.29379045016000005</v>
      </c>
      <c r="E1059" s="258">
        <f t="shared" si="98"/>
        <v>0.28538276756000003</v>
      </c>
      <c r="F1059" s="258">
        <f t="shared" si="86"/>
        <v>0.28538276756000003</v>
      </c>
      <c r="G1059" s="258"/>
      <c r="H1059" s="258"/>
      <c r="I1059" s="258"/>
      <c r="J1059" s="258">
        <f t="shared" si="99"/>
        <v>0.30671621700000007</v>
      </c>
      <c r="K1059" s="258">
        <f t="shared" si="99"/>
        <v>0.30411381900000001</v>
      </c>
      <c r="L1059" s="258">
        <f t="shared" si="87"/>
        <v>0.30411381900000001</v>
      </c>
      <c r="M1059" s="258"/>
      <c r="N1059" s="258"/>
      <c r="O1059" s="258"/>
      <c r="P1059" s="258">
        <f t="shared" si="100"/>
        <v>0.3399452604</v>
      </c>
      <c r="Q1059" s="258">
        <f t="shared" si="100"/>
        <v>0.34623817880000002</v>
      </c>
      <c r="R1059" s="258">
        <f t="shared" si="88"/>
        <v>0.3399452604</v>
      </c>
      <c r="S1059" s="258"/>
      <c r="T1059" s="258">
        <f t="shared" si="101"/>
        <v>0.50359743284251213</v>
      </c>
      <c r="U1059" s="258">
        <f t="shared" si="101"/>
        <v>0.49522337647556403</v>
      </c>
      <c r="V1059" s="258">
        <f t="shared" si="101"/>
        <v>0.5011967288905399</v>
      </c>
      <c r="W1059" s="258">
        <f t="shared" si="89"/>
        <v>0.49522337647556403</v>
      </c>
      <c r="X1059" s="258"/>
      <c r="Y1059" s="258"/>
      <c r="Z1059" s="258"/>
      <c r="AA1059" s="258"/>
    </row>
    <row r="1060" spans="1:27" ht="14.25" hidden="1" customHeight="1">
      <c r="A1060" s="125">
        <v>0.09</v>
      </c>
      <c r="B1060" s="125">
        <v>0.25</v>
      </c>
      <c r="C1060" s="125">
        <v>0.66</v>
      </c>
      <c r="D1060" s="258">
        <f t="shared" si="98"/>
        <v>0.29365755100000002</v>
      </c>
      <c r="E1060" s="258">
        <f t="shared" si="98"/>
        <v>0.28550909755999998</v>
      </c>
      <c r="F1060" s="258">
        <f t="shared" si="86"/>
        <v>0.28550909755999998</v>
      </c>
      <c r="G1060" s="258"/>
      <c r="H1060" s="258"/>
      <c r="I1060" s="258"/>
      <c r="J1060" s="258">
        <f t="shared" si="99"/>
        <v>0.30658567600000008</v>
      </c>
      <c r="K1060" s="258">
        <f t="shared" si="99"/>
        <v>0.30424014900000002</v>
      </c>
      <c r="L1060" s="258">
        <f t="shared" si="87"/>
        <v>0.30424014900000002</v>
      </c>
      <c r="M1060" s="258"/>
      <c r="N1060" s="258"/>
      <c r="O1060" s="258"/>
      <c r="P1060" s="258">
        <f t="shared" si="100"/>
        <v>0.33994862920000002</v>
      </c>
      <c r="Q1060" s="258">
        <f t="shared" si="100"/>
        <v>0.34623481</v>
      </c>
      <c r="R1060" s="258">
        <f t="shared" si="88"/>
        <v>0.33994862920000002</v>
      </c>
      <c r="S1060" s="258"/>
      <c r="T1060" s="258">
        <f t="shared" si="101"/>
        <v>0.50342749291800004</v>
      </c>
      <c r="U1060" s="258">
        <f t="shared" si="101"/>
        <v>0.49530592386636407</v>
      </c>
      <c r="V1060" s="258">
        <f t="shared" si="101"/>
        <v>0.50127928369270003</v>
      </c>
      <c r="W1060" s="258">
        <f t="shared" si="89"/>
        <v>0.49530592386636407</v>
      </c>
      <c r="X1060" s="258"/>
      <c r="Y1060" s="258"/>
      <c r="Z1060" s="258"/>
      <c r="AA1060" s="258"/>
    </row>
    <row r="1061" spans="1:27" ht="14.25" hidden="1" customHeight="1">
      <c r="A1061" s="125">
        <v>0.09</v>
      </c>
      <c r="B1061" s="125">
        <v>0.26</v>
      </c>
      <c r="C1061" s="125">
        <v>0.65</v>
      </c>
      <c r="D1061" s="258">
        <f t="shared" si="98"/>
        <v>0.29352465184000004</v>
      </c>
      <c r="E1061" s="258">
        <f t="shared" si="98"/>
        <v>0.28563542756000004</v>
      </c>
      <c r="F1061" s="258">
        <f t="shared" si="86"/>
        <v>0.28563542756000004</v>
      </c>
      <c r="G1061" s="258"/>
      <c r="H1061" s="258"/>
      <c r="I1061" s="258"/>
      <c r="J1061" s="258">
        <f t="shared" si="99"/>
        <v>0.3064551350000001</v>
      </c>
      <c r="K1061" s="258">
        <f t="shared" si="99"/>
        <v>0.30436647900000002</v>
      </c>
      <c r="L1061" s="258">
        <f t="shared" si="87"/>
        <v>0.30436647900000002</v>
      </c>
      <c r="M1061" s="258"/>
      <c r="N1061" s="258"/>
      <c r="O1061" s="258"/>
      <c r="P1061" s="258">
        <f t="shared" si="100"/>
        <v>0.33995199799999998</v>
      </c>
      <c r="Q1061" s="258">
        <f t="shared" si="100"/>
        <v>0.34623144120000005</v>
      </c>
      <c r="R1061" s="258">
        <f t="shared" si="88"/>
        <v>0.33995199799999998</v>
      </c>
      <c r="S1061" s="258"/>
      <c r="T1061" s="258">
        <f t="shared" si="101"/>
        <v>0.50325755299348807</v>
      </c>
      <c r="U1061" s="258">
        <f t="shared" si="101"/>
        <v>0.49538847125716401</v>
      </c>
      <c r="V1061" s="258">
        <f t="shared" si="101"/>
        <v>0.50136183849485993</v>
      </c>
      <c r="W1061" s="258">
        <f t="shared" si="89"/>
        <v>0.49538847125716401</v>
      </c>
      <c r="X1061" s="258"/>
      <c r="Y1061" s="258"/>
      <c r="Z1061" s="258"/>
      <c r="AA1061" s="258"/>
    </row>
    <row r="1062" spans="1:27" ht="14.25" hidden="1" customHeight="1">
      <c r="A1062" s="125">
        <v>0.09</v>
      </c>
      <c r="B1062" s="125">
        <v>0.27</v>
      </c>
      <c r="C1062" s="125">
        <v>0.64</v>
      </c>
      <c r="D1062" s="258">
        <f t="shared" si="98"/>
        <v>0.29339175268000006</v>
      </c>
      <c r="E1062" s="258">
        <f t="shared" si="98"/>
        <v>0.28576175756</v>
      </c>
      <c r="F1062" s="258">
        <f t="shared" si="86"/>
        <v>0.28576175756</v>
      </c>
      <c r="G1062" s="258"/>
      <c r="H1062" s="258"/>
      <c r="I1062" s="258"/>
      <c r="J1062" s="258">
        <f t="shared" si="99"/>
        <v>0.30632459400000006</v>
      </c>
      <c r="K1062" s="258">
        <f t="shared" si="99"/>
        <v>0.30449280900000003</v>
      </c>
      <c r="L1062" s="258">
        <f t="shared" si="87"/>
        <v>0.30449280900000003</v>
      </c>
      <c r="M1062" s="258"/>
      <c r="N1062" s="258"/>
      <c r="O1062" s="258"/>
      <c r="P1062" s="258">
        <f t="shared" si="100"/>
        <v>0.33995536679999999</v>
      </c>
      <c r="Q1062" s="258">
        <f t="shared" si="100"/>
        <v>0.34622807239999998</v>
      </c>
      <c r="R1062" s="258">
        <f t="shared" si="88"/>
        <v>0.33995536679999999</v>
      </c>
      <c r="S1062" s="258"/>
      <c r="T1062" s="258">
        <f t="shared" si="101"/>
        <v>0.50308761306897609</v>
      </c>
      <c r="U1062" s="258">
        <f t="shared" si="101"/>
        <v>0.49547101864796406</v>
      </c>
      <c r="V1062" s="258">
        <f t="shared" si="101"/>
        <v>0.50144439329701995</v>
      </c>
      <c r="W1062" s="258">
        <f t="shared" si="89"/>
        <v>0.49547101864796406</v>
      </c>
      <c r="X1062" s="258"/>
      <c r="Y1062" s="258"/>
      <c r="Z1062" s="258"/>
      <c r="AA1062" s="258"/>
    </row>
    <row r="1063" spans="1:27" ht="14.25" hidden="1" customHeight="1">
      <c r="A1063" s="125">
        <v>0.09</v>
      </c>
      <c r="B1063" s="125">
        <v>0.28000000000000003</v>
      </c>
      <c r="C1063" s="125">
        <v>0.63</v>
      </c>
      <c r="D1063" s="258">
        <f t="shared" si="98"/>
        <v>0.29325885352000003</v>
      </c>
      <c r="E1063" s="258">
        <f t="shared" si="98"/>
        <v>0.28588808756</v>
      </c>
      <c r="F1063" s="258">
        <f t="shared" si="86"/>
        <v>0.28588808756</v>
      </c>
      <c r="G1063" s="258"/>
      <c r="H1063" s="258"/>
      <c r="I1063" s="258"/>
      <c r="J1063" s="258">
        <f t="shared" si="99"/>
        <v>0.30619405300000008</v>
      </c>
      <c r="K1063" s="258">
        <f t="shared" si="99"/>
        <v>0.30461913900000004</v>
      </c>
      <c r="L1063" s="258">
        <f t="shared" si="87"/>
        <v>0.30461913900000004</v>
      </c>
      <c r="M1063" s="258"/>
      <c r="N1063" s="258"/>
      <c r="O1063" s="258"/>
      <c r="P1063" s="258">
        <f t="shared" si="100"/>
        <v>0.33995873560000001</v>
      </c>
      <c r="Q1063" s="258">
        <f t="shared" si="100"/>
        <v>0.34622470360000002</v>
      </c>
      <c r="R1063" s="258">
        <f t="shared" si="88"/>
        <v>0.33995873560000001</v>
      </c>
      <c r="S1063" s="258"/>
      <c r="T1063" s="258">
        <f t="shared" si="101"/>
        <v>0.50291767314446401</v>
      </c>
      <c r="U1063" s="258">
        <f t="shared" si="101"/>
        <v>0.49555356603876399</v>
      </c>
      <c r="V1063" s="258">
        <f t="shared" si="101"/>
        <v>0.50152694809917997</v>
      </c>
      <c r="W1063" s="258">
        <f t="shared" si="89"/>
        <v>0.49555356603876399</v>
      </c>
      <c r="X1063" s="258"/>
      <c r="Y1063" s="258"/>
      <c r="Z1063" s="258"/>
      <c r="AA1063" s="258"/>
    </row>
    <row r="1064" spans="1:27" ht="14.25" hidden="1" customHeight="1">
      <c r="A1064" s="125">
        <v>0.09</v>
      </c>
      <c r="B1064" s="125">
        <v>0.28999999999999998</v>
      </c>
      <c r="C1064" s="125">
        <v>0.62</v>
      </c>
      <c r="D1064" s="258">
        <f t="shared" si="98"/>
        <v>0.29312595436</v>
      </c>
      <c r="E1064" s="258">
        <f t="shared" si="98"/>
        <v>0.28601441756000001</v>
      </c>
      <c r="F1064" s="258">
        <f t="shared" si="86"/>
        <v>0.28601441756000001</v>
      </c>
      <c r="G1064" s="258"/>
      <c r="H1064" s="258"/>
      <c r="I1064" s="258"/>
      <c r="J1064" s="258">
        <f t="shared" si="99"/>
        <v>0.30606351200000004</v>
      </c>
      <c r="K1064" s="258">
        <f t="shared" si="99"/>
        <v>0.30474546899999999</v>
      </c>
      <c r="L1064" s="258">
        <f t="shared" si="87"/>
        <v>0.30474546899999999</v>
      </c>
      <c r="M1064" s="258"/>
      <c r="N1064" s="258"/>
      <c r="O1064" s="258"/>
      <c r="P1064" s="258">
        <f t="shared" si="100"/>
        <v>0.33996210439999996</v>
      </c>
      <c r="Q1064" s="258">
        <f t="shared" si="100"/>
        <v>0.3462213348</v>
      </c>
      <c r="R1064" s="258">
        <f t="shared" si="88"/>
        <v>0.33996210439999996</v>
      </c>
      <c r="S1064" s="258"/>
      <c r="T1064" s="258">
        <f t="shared" si="101"/>
        <v>0.50274773321995203</v>
      </c>
      <c r="U1064" s="258">
        <f t="shared" si="101"/>
        <v>0.49563611342956393</v>
      </c>
      <c r="V1064" s="258">
        <f t="shared" si="101"/>
        <v>0.50160950290133999</v>
      </c>
      <c r="W1064" s="258">
        <f t="shared" si="89"/>
        <v>0.49563611342956393</v>
      </c>
      <c r="X1064" s="258"/>
      <c r="Y1064" s="258"/>
      <c r="Z1064" s="258"/>
      <c r="AA1064" s="258"/>
    </row>
    <row r="1065" spans="1:27" ht="14.25" hidden="1" customHeight="1">
      <c r="A1065" s="125">
        <v>0.09</v>
      </c>
      <c r="B1065" s="125">
        <v>0.3</v>
      </c>
      <c r="C1065" s="125">
        <v>0.61</v>
      </c>
      <c r="D1065" s="258">
        <f t="shared" si="98"/>
        <v>0.29299305520000002</v>
      </c>
      <c r="E1065" s="258">
        <f t="shared" si="98"/>
        <v>0.28614074755999996</v>
      </c>
      <c r="F1065" s="258">
        <f t="shared" si="86"/>
        <v>0.28614074755999996</v>
      </c>
      <c r="G1065" s="258"/>
      <c r="H1065" s="258"/>
      <c r="I1065" s="258"/>
      <c r="J1065" s="258">
        <f t="shared" si="99"/>
        <v>0.30593297100000005</v>
      </c>
      <c r="K1065" s="258">
        <f t="shared" si="99"/>
        <v>0.304871799</v>
      </c>
      <c r="L1065" s="258">
        <f t="shared" si="87"/>
        <v>0.304871799</v>
      </c>
      <c r="M1065" s="258"/>
      <c r="N1065" s="258"/>
      <c r="O1065" s="258"/>
      <c r="P1065" s="258">
        <f t="shared" si="100"/>
        <v>0.33996547320000003</v>
      </c>
      <c r="Q1065" s="258">
        <f t="shared" si="100"/>
        <v>0.34621796599999999</v>
      </c>
      <c r="R1065" s="258">
        <f t="shared" si="88"/>
        <v>0.33996547320000003</v>
      </c>
      <c r="S1065" s="258"/>
      <c r="T1065" s="258">
        <f t="shared" si="101"/>
        <v>0.50257779329544006</v>
      </c>
      <c r="U1065" s="258">
        <f t="shared" si="101"/>
        <v>0.49571866082036398</v>
      </c>
      <c r="V1065" s="258">
        <f t="shared" si="101"/>
        <v>0.50169205770350001</v>
      </c>
      <c r="W1065" s="258">
        <f t="shared" si="89"/>
        <v>0.49571866082036398</v>
      </c>
      <c r="X1065" s="258"/>
      <c r="Y1065" s="258"/>
      <c r="Z1065" s="258"/>
      <c r="AA1065" s="258"/>
    </row>
    <row r="1066" spans="1:27" ht="14.25" hidden="1" customHeight="1">
      <c r="A1066" s="125">
        <v>0.09</v>
      </c>
      <c r="B1066" s="125">
        <v>0.31</v>
      </c>
      <c r="C1066" s="125">
        <v>0.6</v>
      </c>
      <c r="D1066" s="258">
        <f t="shared" si="98"/>
        <v>0.29286015604000004</v>
      </c>
      <c r="E1066" s="258">
        <f t="shared" si="98"/>
        <v>0.28626707756000003</v>
      </c>
      <c r="F1066" s="258">
        <f t="shared" si="86"/>
        <v>0.28626707756000003</v>
      </c>
      <c r="G1066" s="258"/>
      <c r="H1066" s="258"/>
      <c r="I1066" s="258"/>
      <c r="J1066" s="258">
        <f t="shared" si="99"/>
        <v>0.30580243000000007</v>
      </c>
      <c r="K1066" s="258">
        <f t="shared" si="99"/>
        <v>0.30499812900000001</v>
      </c>
      <c r="L1066" s="258">
        <f t="shared" si="87"/>
        <v>0.30499812900000001</v>
      </c>
      <c r="M1066" s="258"/>
      <c r="N1066" s="258"/>
      <c r="O1066" s="258"/>
      <c r="P1066" s="258">
        <f t="shared" si="100"/>
        <v>0.33996884199999999</v>
      </c>
      <c r="Q1066" s="258">
        <f t="shared" si="100"/>
        <v>0.34621459720000003</v>
      </c>
      <c r="R1066" s="258">
        <f t="shared" si="88"/>
        <v>0.33996884199999999</v>
      </c>
      <c r="S1066" s="258"/>
      <c r="T1066" s="258">
        <f t="shared" si="101"/>
        <v>0.50240785337092797</v>
      </c>
      <c r="U1066" s="258">
        <f t="shared" si="101"/>
        <v>0.49580120821116397</v>
      </c>
      <c r="V1066" s="258">
        <f t="shared" si="101"/>
        <v>0.50177461250566002</v>
      </c>
      <c r="W1066" s="258">
        <f t="shared" si="89"/>
        <v>0.49580120821116397</v>
      </c>
      <c r="X1066" s="258"/>
      <c r="Y1066" s="258"/>
      <c r="Z1066" s="258"/>
      <c r="AA1066" s="258"/>
    </row>
    <row r="1067" spans="1:27" ht="14.25" hidden="1" customHeight="1">
      <c r="A1067" s="125">
        <v>0.09</v>
      </c>
      <c r="B1067" s="125">
        <v>0.32</v>
      </c>
      <c r="C1067" s="125">
        <v>0.59</v>
      </c>
      <c r="D1067" s="258">
        <f t="shared" si="98"/>
        <v>0.29272725688000001</v>
      </c>
      <c r="E1067" s="258">
        <f t="shared" si="98"/>
        <v>0.28639340755999998</v>
      </c>
      <c r="F1067" s="258">
        <f t="shared" si="86"/>
        <v>0.28639340755999998</v>
      </c>
      <c r="G1067" s="258"/>
      <c r="H1067" s="258"/>
      <c r="I1067" s="258"/>
      <c r="J1067" s="258">
        <f t="shared" si="99"/>
        <v>0.30567188900000009</v>
      </c>
      <c r="K1067" s="258">
        <f t="shared" si="99"/>
        <v>0.30512445900000001</v>
      </c>
      <c r="L1067" s="258">
        <f t="shared" si="87"/>
        <v>0.30512445900000001</v>
      </c>
      <c r="M1067" s="258"/>
      <c r="N1067" s="258"/>
      <c r="O1067" s="258"/>
      <c r="P1067" s="258">
        <f t="shared" si="100"/>
        <v>0.33997221080000001</v>
      </c>
      <c r="Q1067" s="258">
        <f t="shared" si="100"/>
        <v>0.34621122840000002</v>
      </c>
      <c r="R1067" s="258">
        <f t="shared" si="88"/>
        <v>0.33997221080000001</v>
      </c>
      <c r="S1067" s="258"/>
      <c r="T1067" s="258">
        <f t="shared" si="101"/>
        <v>0.502237913446416</v>
      </c>
      <c r="U1067" s="258">
        <f t="shared" si="101"/>
        <v>0.49588375560196402</v>
      </c>
      <c r="V1067" s="258">
        <f t="shared" si="101"/>
        <v>0.50185716730782004</v>
      </c>
      <c r="W1067" s="258">
        <f t="shared" si="89"/>
        <v>0.49588375560196402</v>
      </c>
      <c r="X1067" s="258"/>
      <c r="Y1067" s="258"/>
      <c r="Z1067" s="258"/>
      <c r="AA1067" s="258"/>
    </row>
    <row r="1068" spans="1:27" ht="14.25" hidden="1" customHeight="1">
      <c r="A1068" s="125">
        <v>0.09</v>
      </c>
      <c r="B1068" s="125">
        <v>0.33</v>
      </c>
      <c r="C1068" s="125">
        <v>0.57999999999999996</v>
      </c>
      <c r="D1068" s="258">
        <f t="shared" si="98"/>
        <v>0.29259435771999998</v>
      </c>
      <c r="E1068" s="258">
        <f t="shared" si="98"/>
        <v>0.28651973755999999</v>
      </c>
      <c r="F1068" s="258">
        <f t="shared" si="86"/>
        <v>0.28651973755999999</v>
      </c>
      <c r="G1068" s="258"/>
      <c r="H1068" s="258"/>
      <c r="I1068" s="258"/>
      <c r="J1068" s="258">
        <f t="shared" si="99"/>
        <v>0.30554134800000005</v>
      </c>
      <c r="K1068" s="258">
        <f t="shared" si="99"/>
        <v>0.30525078900000002</v>
      </c>
      <c r="L1068" s="258">
        <f t="shared" si="87"/>
        <v>0.30525078900000002</v>
      </c>
      <c r="M1068" s="258"/>
      <c r="N1068" s="258"/>
      <c r="O1068" s="258"/>
      <c r="P1068" s="258">
        <f t="shared" si="100"/>
        <v>0.33997557960000002</v>
      </c>
      <c r="Q1068" s="258">
        <f t="shared" si="100"/>
        <v>0.3462078596</v>
      </c>
      <c r="R1068" s="258">
        <f t="shared" si="88"/>
        <v>0.33997557960000002</v>
      </c>
      <c r="S1068" s="258"/>
      <c r="T1068" s="258">
        <f t="shared" si="101"/>
        <v>0.50206797352190402</v>
      </c>
      <c r="U1068" s="258">
        <f t="shared" si="101"/>
        <v>0.49596630299276401</v>
      </c>
      <c r="V1068" s="258">
        <f t="shared" si="101"/>
        <v>0.50193972210997995</v>
      </c>
      <c r="W1068" s="258">
        <f t="shared" si="89"/>
        <v>0.49596630299276401</v>
      </c>
      <c r="X1068" s="258"/>
      <c r="Y1068" s="258"/>
      <c r="Z1068" s="258"/>
      <c r="AA1068" s="258"/>
    </row>
    <row r="1069" spans="1:27" ht="14.25" hidden="1" customHeight="1">
      <c r="A1069" s="125">
        <v>0.09</v>
      </c>
      <c r="B1069" s="125">
        <v>0.34</v>
      </c>
      <c r="C1069" s="125">
        <v>0.56999999999999995</v>
      </c>
      <c r="D1069" s="258">
        <f t="shared" si="98"/>
        <v>0.29246145856</v>
      </c>
      <c r="E1069" s="258">
        <f t="shared" si="98"/>
        <v>0.28664606756</v>
      </c>
      <c r="F1069" s="258">
        <f t="shared" si="86"/>
        <v>0.28664606756</v>
      </c>
      <c r="G1069" s="258"/>
      <c r="H1069" s="258"/>
      <c r="I1069" s="258"/>
      <c r="J1069" s="258">
        <f t="shared" si="99"/>
        <v>0.30541080700000001</v>
      </c>
      <c r="K1069" s="258">
        <f t="shared" si="99"/>
        <v>0.30537711899999997</v>
      </c>
      <c r="L1069" s="258">
        <f t="shared" si="87"/>
        <v>0.30537711899999997</v>
      </c>
      <c r="M1069" s="258"/>
      <c r="N1069" s="258"/>
      <c r="O1069" s="258"/>
      <c r="P1069" s="258">
        <f t="shared" si="100"/>
        <v>0.33997894839999998</v>
      </c>
      <c r="Q1069" s="258">
        <f t="shared" si="100"/>
        <v>0.34620449079999999</v>
      </c>
      <c r="R1069" s="258">
        <f t="shared" si="88"/>
        <v>0.33997894839999998</v>
      </c>
      <c r="S1069" s="258"/>
      <c r="T1069" s="258">
        <f t="shared" si="101"/>
        <v>0.50189803359739193</v>
      </c>
      <c r="U1069" s="258">
        <f t="shared" si="101"/>
        <v>0.496048850383564</v>
      </c>
      <c r="V1069" s="258">
        <f t="shared" si="101"/>
        <v>0.50202227691213996</v>
      </c>
      <c r="W1069" s="258">
        <f t="shared" si="89"/>
        <v>0.496048850383564</v>
      </c>
      <c r="X1069" s="258"/>
      <c r="Y1069" s="258"/>
      <c r="Z1069" s="258"/>
      <c r="AA1069" s="258"/>
    </row>
    <row r="1070" spans="1:27" ht="14.25" hidden="1" customHeight="1">
      <c r="A1070" s="125">
        <v>0.09</v>
      </c>
      <c r="B1070" s="125">
        <v>0.35</v>
      </c>
      <c r="C1070" s="125">
        <v>0.56000000000000005</v>
      </c>
      <c r="D1070" s="258">
        <f t="shared" si="98"/>
        <v>0.29232855940000002</v>
      </c>
      <c r="E1070" s="258">
        <f t="shared" si="98"/>
        <v>0.28677239756</v>
      </c>
      <c r="F1070" s="258">
        <f t="shared" si="86"/>
        <v>0.28677239756</v>
      </c>
      <c r="G1070" s="258"/>
      <c r="H1070" s="258"/>
      <c r="I1070" s="258"/>
      <c r="J1070" s="258">
        <f t="shared" si="99"/>
        <v>0.30528026600000002</v>
      </c>
      <c r="K1070" s="258">
        <f t="shared" si="99"/>
        <v>0.30550344900000004</v>
      </c>
      <c r="L1070" s="258">
        <f t="shared" si="87"/>
        <v>0.30528026600000002</v>
      </c>
      <c r="M1070" s="258"/>
      <c r="N1070" s="258"/>
      <c r="O1070" s="258"/>
      <c r="P1070" s="258">
        <f t="shared" si="100"/>
        <v>0.33998231719999999</v>
      </c>
      <c r="Q1070" s="258">
        <f t="shared" si="100"/>
        <v>0.34620112200000003</v>
      </c>
      <c r="R1070" s="258">
        <f t="shared" si="88"/>
        <v>0.33998231719999999</v>
      </c>
      <c r="S1070" s="258"/>
      <c r="T1070" s="258">
        <f t="shared" si="101"/>
        <v>0.50172809367288007</v>
      </c>
      <c r="U1070" s="258">
        <f t="shared" si="101"/>
        <v>0.49613139777436399</v>
      </c>
      <c r="V1070" s="258">
        <f t="shared" si="101"/>
        <v>0.50210483171429998</v>
      </c>
      <c r="W1070" s="258">
        <f t="shared" si="89"/>
        <v>0.49613139777436399</v>
      </c>
      <c r="X1070" s="258"/>
      <c r="Y1070" s="258"/>
      <c r="Z1070" s="258"/>
      <c r="AA1070" s="258"/>
    </row>
    <row r="1071" spans="1:27" ht="14.25" hidden="1" customHeight="1">
      <c r="A1071" s="125">
        <v>0.09</v>
      </c>
      <c r="B1071" s="125">
        <v>0.36</v>
      </c>
      <c r="C1071" s="125">
        <v>0.55000000000000004</v>
      </c>
      <c r="D1071" s="258">
        <f t="shared" si="98"/>
        <v>0.29219566024000004</v>
      </c>
      <c r="E1071" s="258">
        <f t="shared" si="98"/>
        <v>0.28689872756000001</v>
      </c>
      <c r="F1071" s="258">
        <f t="shared" si="86"/>
        <v>0.28689872756000001</v>
      </c>
      <c r="G1071" s="258"/>
      <c r="H1071" s="258"/>
      <c r="I1071" s="258"/>
      <c r="J1071" s="258">
        <f t="shared" si="99"/>
        <v>0.30514972500000004</v>
      </c>
      <c r="K1071" s="258">
        <f t="shared" si="99"/>
        <v>0.30562977899999999</v>
      </c>
      <c r="L1071" s="258">
        <f t="shared" si="87"/>
        <v>0.30514972500000004</v>
      </c>
      <c r="M1071" s="258"/>
      <c r="N1071" s="258"/>
      <c r="O1071" s="258"/>
      <c r="P1071" s="258">
        <f t="shared" si="100"/>
        <v>0.33998568600000001</v>
      </c>
      <c r="Q1071" s="258">
        <f t="shared" si="100"/>
        <v>0.34619775320000001</v>
      </c>
      <c r="R1071" s="258">
        <f t="shared" si="88"/>
        <v>0.33998568600000001</v>
      </c>
      <c r="S1071" s="258"/>
      <c r="T1071" s="258">
        <f t="shared" si="101"/>
        <v>0.50155815374836799</v>
      </c>
      <c r="U1071" s="258">
        <f t="shared" si="101"/>
        <v>0.49621394516516404</v>
      </c>
      <c r="V1071" s="258">
        <f t="shared" si="101"/>
        <v>0.50218738651646</v>
      </c>
      <c r="W1071" s="258">
        <f t="shared" si="89"/>
        <v>0.49621394516516404</v>
      </c>
      <c r="X1071" s="258"/>
      <c r="Y1071" s="258"/>
      <c r="Z1071" s="258"/>
      <c r="AA1071" s="258"/>
    </row>
    <row r="1072" spans="1:27" ht="14.25" hidden="1" customHeight="1">
      <c r="A1072" s="125">
        <v>0.09</v>
      </c>
      <c r="B1072" s="125">
        <v>0.37</v>
      </c>
      <c r="C1072" s="125">
        <v>0.54</v>
      </c>
      <c r="D1072" s="258">
        <f t="shared" si="98"/>
        <v>0.29206276108000007</v>
      </c>
      <c r="E1072" s="258">
        <f t="shared" si="98"/>
        <v>0.28702505755999996</v>
      </c>
      <c r="F1072" s="258">
        <f t="shared" si="86"/>
        <v>0.28702505755999996</v>
      </c>
      <c r="G1072" s="258"/>
      <c r="H1072" s="258"/>
      <c r="I1072" s="258"/>
      <c r="J1072" s="258">
        <f t="shared" si="99"/>
        <v>0.30501918400000005</v>
      </c>
      <c r="K1072" s="258">
        <f t="shared" si="99"/>
        <v>0.30575610900000005</v>
      </c>
      <c r="L1072" s="258">
        <f t="shared" si="87"/>
        <v>0.30501918400000005</v>
      </c>
      <c r="M1072" s="258"/>
      <c r="N1072" s="258"/>
      <c r="O1072" s="258"/>
      <c r="P1072" s="258">
        <f t="shared" si="100"/>
        <v>0.33998905480000002</v>
      </c>
      <c r="Q1072" s="258">
        <f t="shared" si="100"/>
        <v>0.34619438440000005</v>
      </c>
      <c r="R1072" s="258">
        <f t="shared" si="88"/>
        <v>0.33998905480000002</v>
      </c>
      <c r="S1072" s="258"/>
      <c r="T1072" s="258">
        <f t="shared" si="101"/>
        <v>0.50138821382385612</v>
      </c>
      <c r="U1072" s="258">
        <f t="shared" si="101"/>
        <v>0.49629649255596398</v>
      </c>
      <c r="V1072" s="258">
        <f t="shared" si="101"/>
        <v>0.50226994131862002</v>
      </c>
      <c r="W1072" s="258">
        <f t="shared" si="89"/>
        <v>0.49629649255596398</v>
      </c>
      <c r="X1072" s="258"/>
      <c r="Y1072" s="258"/>
      <c r="Z1072" s="258"/>
      <c r="AA1072" s="258"/>
    </row>
    <row r="1073" spans="1:27" ht="14.25" hidden="1" customHeight="1">
      <c r="A1073" s="125">
        <v>0.09</v>
      </c>
      <c r="B1073" s="125">
        <v>0.38</v>
      </c>
      <c r="C1073" s="125">
        <v>0.53</v>
      </c>
      <c r="D1073" s="258">
        <f t="shared" si="98"/>
        <v>0.29192986192000003</v>
      </c>
      <c r="E1073" s="258">
        <f t="shared" si="98"/>
        <v>0.28715138756000003</v>
      </c>
      <c r="F1073" s="258">
        <f t="shared" si="86"/>
        <v>0.28715138756000003</v>
      </c>
      <c r="G1073" s="258"/>
      <c r="H1073" s="258"/>
      <c r="I1073" s="258"/>
      <c r="J1073" s="258">
        <f t="shared" si="99"/>
        <v>0.30488864300000007</v>
      </c>
      <c r="K1073" s="258">
        <f t="shared" si="99"/>
        <v>0.30588243900000001</v>
      </c>
      <c r="L1073" s="258">
        <f t="shared" si="87"/>
        <v>0.30488864300000007</v>
      </c>
      <c r="M1073" s="258"/>
      <c r="N1073" s="258"/>
      <c r="O1073" s="258"/>
      <c r="P1073" s="258">
        <f t="shared" si="100"/>
        <v>0.33999242360000004</v>
      </c>
      <c r="Q1073" s="258">
        <f t="shared" si="100"/>
        <v>0.34619101560000004</v>
      </c>
      <c r="R1073" s="258">
        <f t="shared" si="88"/>
        <v>0.33999242360000004</v>
      </c>
      <c r="S1073" s="258"/>
      <c r="T1073" s="258">
        <f t="shared" si="101"/>
        <v>0.50121827389934404</v>
      </c>
      <c r="U1073" s="258">
        <f t="shared" si="101"/>
        <v>0.49637903994676402</v>
      </c>
      <c r="V1073" s="258">
        <f t="shared" si="101"/>
        <v>0.50235249612078003</v>
      </c>
      <c r="W1073" s="258">
        <f t="shared" si="89"/>
        <v>0.49637903994676402</v>
      </c>
      <c r="X1073" s="258"/>
      <c r="Y1073" s="258"/>
      <c r="Z1073" s="258"/>
      <c r="AA1073" s="258"/>
    </row>
    <row r="1074" spans="1:27" ht="14.25" hidden="1" customHeight="1">
      <c r="A1074" s="125">
        <v>0.09</v>
      </c>
      <c r="B1074" s="125">
        <v>0.39</v>
      </c>
      <c r="C1074" s="125">
        <v>0.52</v>
      </c>
      <c r="D1074" s="258">
        <f t="shared" si="98"/>
        <v>0.29179696276</v>
      </c>
      <c r="E1074" s="258">
        <f t="shared" si="98"/>
        <v>0.28727771755999998</v>
      </c>
      <c r="F1074" s="258">
        <f t="shared" si="86"/>
        <v>0.28727771755999998</v>
      </c>
      <c r="G1074" s="258"/>
      <c r="H1074" s="258"/>
      <c r="I1074" s="258"/>
      <c r="J1074" s="258">
        <f t="shared" si="99"/>
        <v>0.30475810200000009</v>
      </c>
      <c r="K1074" s="258">
        <f t="shared" si="99"/>
        <v>0.30600876900000001</v>
      </c>
      <c r="L1074" s="258">
        <f t="shared" si="87"/>
        <v>0.30475810200000009</v>
      </c>
      <c r="M1074" s="258"/>
      <c r="N1074" s="258"/>
      <c r="O1074" s="258"/>
      <c r="P1074" s="258">
        <f t="shared" si="100"/>
        <v>0.3399957924</v>
      </c>
      <c r="Q1074" s="258">
        <f t="shared" si="100"/>
        <v>0.34618764680000003</v>
      </c>
      <c r="R1074" s="258">
        <f t="shared" si="88"/>
        <v>0.3399957924</v>
      </c>
      <c r="S1074" s="258"/>
      <c r="T1074" s="258">
        <f t="shared" si="101"/>
        <v>0.50104833397483206</v>
      </c>
      <c r="U1074" s="258">
        <f t="shared" si="101"/>
        <v>0.49646158733756401</v>
      </c>
      <c r="V1074" s="258">
        <f t="shared" si="101"/>
        <v>0.50243505092294005</v>
      </c>
      <c r="W1074" s="258">
        <f t="shared" si="89"/>
        <v>0.49646158733756401</v>
      </c>
      <c r="X1074" s="258"/>
      <c r="Y1074" s="258"/>
      <c r="Z1074" s="258"/>
      <c r="AA1074" s="258"/>
    </row>
    <row r="1075" spans="1:27" ht="14.25" hidden="1" customHeight="1">
      <c r="A1075" s="125">
        <v>0.09</v>
      </c>
      <c r="B1075" s="125">
        <v>0.4</v>
      </c>
      <c r="C1075" s="125">
        <v>0.51</v>
      </c>
      <c r="D1075" s="258">
        <f t="shared" si="98"/>
        <v>0.29166406360000002</v>
      </c>
      <c r="E1075" s="258">
        <f t="shared" si="98"/>
        <v>0.28740404756000004</v>
      </c>
      <c r="F1075" s="258">
        <f t="shared" si="86"/>
        <v>0.28740404756000004</v>
      </c>
      <c r="G1075" s="258"/>
      <c r="H1075" s="258"/>
      <c r="I1075" s="258"/>
      <c r="J1075" s="258">
        <f t="shared" si="99"/>
        <v>0.30462756100000005</v>
      </c>
      <c r="K1075" s="258">
        <f t="shared" si="99"/>
        <v>0.30613509900000002</v>
      </c>
      <c r="L1075" s="258">
        <f t="shared" si="87"/>
        <v>0.30462756100000005</v>
      </c>
      <c r="M1075" s="258"/>
      <c r="N1075" s="258"/>
      <c r="O1075" s="258"/>
      <c r="P1075" s="258">
        <f t="shared" si="100"/>
        <v>0.33999916120000001</v>
      </c>
      <c r="Q1075" s="258">
        <f t="shared" si="100"/>
        <v>0.34618427800000007</v>
      </c>
      <c r="R1075" s="258">
        <f t="shared" si="88"/>
        <v>0.33999916120000001</v>
      </c>
      <c r="S1075" s="258"/>
      <c r="T1075" s="258">
        <f t="shared" si="101"/>
        <v>0.50087839405032009</v>
      </c>
      <c r="U1075" s="258">
        <f t="shared" si="101"/>
        <v>0.49654413472836401</v>
      </c>
      <c r="V1075" s="258">
        <f t="shared" si="101"/>
        <v>0.50251760572509996</v>
      </c>
      <c r="W1075" s="258">
        <f t="shared" si="89"/>
        <v>0.49654413472836401</v>
      </c>
      <c r="X1075" s="258"/>
      <c r="Y1075" s="258"/>
      <c r="Z1075" s="258"/>
      <c r="AA1075" s="258"/>
    </row>
    <row r="1076" spans="1:27" ht="14.25" hidden="1" customHeight="1">
      <c r="A1076" s="125">
        <v>0.09</v>
      </c>
      <c r="B1076" s="125">
        <v>0.41</v>
      </c>
      <c r="C1076" s="125">
        <v>0.5</v>
      </c>
      <c r="D1076" s="258">
        <f t="shared" si="98"/>
        <v>0.29153116443999999</v>
      </c>
      <c r="E1076" s="258">
        <f t="shared" si="98"/>
        <v>0.28753037755999999</v>
      </c>
      <c r="F1076" s="258">
        <f t="shared" si="86"/>
        <v>0.28753037755999999</v>
      </c>
      <c r="G1076" s="258"/>
      <c r="H1076" s="258"/>
      <c r="I1076" s="258"/>
      <c r="J1076" s="258">
        <f t="shared" si="99"/>
        <v>0.30449702000000001</v>
      </c>
      <c r="K1076" s="258">
        <f t="shared" si="99"/>
        <v>0.30626142899999997</v>
      </c>
      <c r="L1076" s="258">
        <f t="shared" si="87"/>
        <v>0.30449702000000001</v>
      </c>
      <c r="M1076" s="258"/>
      <c r="N1076" s="258"/>
      <c r="O1076" s="258"/>
      <c r="P1076" s="258">
        <f t="shared" si="100"/>
        <v>0.34000253000000003</v>
      </c>
      <c r="Q1076" s="258">
        <f t="shared" si="100"/>
        <v>0.3461809092</v>
      </c>
      <c r="R1076" s="258">
        <f t="shared" si="88"/>
        <v>0.34000253000000003</v>
      </c>
      <c r="S1076" s="258"/>
      <c r="T1076" s="258">
        <f t="shared" si="101"/>
        <v>0.500708454125808</v>
      </c>
      <c r="U1076" s="258">
        <f t="shared" si="101"/>
        <v>0.496626682119164</v>
      </c>
      <c r="V1076" s="258">
        <f t="shared" si="101"/>
        <v>0.50260016052725986</v>
      </c>
      <c r="W1076" s="258">
        <f t="shared" si="89"/>
        <v>0.496626682119164</v>
      </c>
      <c r="X1076" s="258"/>
      <c r="Y1076" s="258"/>
      <c r="Z1076" s="258"/>
      <c r="AA1076" s="258"/>
    </row>
    <row r="1077" spans="1:27" ht="14.25" hidden="1" customHeight="1">
      <c r="A1077" s="125">
        <v>0.09</v>
      </c>
      <c r="B1077" s="125">
        <v>0.42</v>
      </c>
      <c r="C1077" s="125">
        <v>0.49</v>
      </c>
      <c r="D1077" s="258">
        <f t="shared" si="98"/>
        <v>0.29139826528000001</v>
      </c>
      <c r="E1077" s="258">
        <f t="shared" si="98"/>
        <v>0.28765670755999995</v>
      </c>
      <c r="F1077" s="258">
        <f t="shared" si="86"/>
        <v>0.28765670755999995</v>
      </c>
      <c r="G1077" s="258"/>
      <c r="H1077" s="258"/>
      <c r="I1077" s="258"/>
      <c r="J1077" s="258">
        <f t="shared" si="99"/>
        <v>0.30436647900000002</v>
      </c>
      <c r="K1077" s="258">
        <f t="shared" si="99"/>
        <v>0.30638775900000004</v>
      </c>
      <c r="L1077" s="258">
        <f t="shared" si="87"/>
        <v>0.30436647900000002</v>
      </c>
      <c r="M1077" s="258"/>
      <c r="N1077" s="258"/>
      <c r="O1077" s="258"/>
      <c r="P1077" s="258">
        <f t="shared" si="100"/>
        <v>0.34000589879999998</v>
      </c>
      <c r="Q1077" s="258">
        <f t="shared" si="100"/>
        <v>0.34617754040000004</v>
      </c>
      <c r="R1077" s="258">
        <f t="shared" si="88"/>
        <v>0.34000589879999998</v>
      </c>
      <c r="S1077" s="258"/>
      <c r="T1077" s="258">
        <f t="shared" si="101"/>
        <v>0.50053851420129603</v>
      </c>
      <c r="U1077" s="258">
        <f t="shared" si="101"/>
        <v>0.49670922950996399</v>
      </c>
      <c r="V1077" s="258">
        <f t="shared" si="101"/>
        <v>0.50268271532941999</v>
      </c>
      <c r="W1077" s="258">
        <f t="shared" si="89"/>
        <v>0.49670922950996399</v>
      </c>
      <c r="X1077" s="258"/>
      <c r="Y1077" s="258"/>
      <c r="Z1077" s="258"/>
      <c r="AA1077" s="258"/>
    </row>
    <row r="1078" spans="1:27" ht="14.25" hidden="1" customHeight="1">
      <c r="A1078" s="125">
        <v>0.09</v>
      </c>
      <c r="B1078" s="125">
        <v>0.43</v>
      </c>
      <c r="C1078" s="125">
        <v>0.48</v>
      </c>
      <c r="D1078" s="258">
        <f t="shared" si="98"/>
        <v>0.29126536611999998</v>
      </c>
      <c r="E1078" s="258">
        <f t="shared" si="98"/>
        <v>0.28778303756000001</v>
      </c>
      <c r="F1078" s="258">
        <f t="shared" si="86"/>
        <v>0.28778303756000001</v>
      </c>
      <c r="G1078" s="258"/>
      <c r="H1078" s="258"/>
      <c r="I1078" s="258"/>
      <c r="J1078" s="258">
        <f t="shared" si="99"/>
        <v>0.30423593800000004</v>
      </c>
      <c r="K1078" s="258">
        <f t="shared" si="99"/>
        <v>0.30651408899999999</v>
      </c>
      <c r="L1078" s="258">
        <f t="shared" si="87"/>
        <v>0.30423593800000004</v>
      </c>
      <c r="M1078" s="258"/>
      <c r="N1078" s="258"/>
      <c r="O1078" s="258"/>
      <c r="P1078" s="258">
        <f t="shared" si="100"/>
        <v>0.3400092676</v>
      </c>
      <c r="Q1078" s="258">
        <f t="shared" si="100"/>
        <v>0.34617417160000002</v>
      </c>
      <c r="R1078" s="258">
        <f t="shared" si="88"/>
        <v>0.3400092676</v>
      </c>
      <c r="S1078" s="258"/>
      <c r="T1078" s="258">
        <f t="shared" si="101"/>
        <v>0.50036857427678405</v>
      </c>
      <c r="U1078" s="258">
        <f t="shared" si="101"/>
        <v>0.49679177690076398</v>
      </c>
      <c r="V1078" s="258">
        <f t="shared" si="101"/>
        <v>0.5027652701315799</v>
      </c>
      <c r="W1078" s="258">
        <f t="shared" si="89"/>
        <v>0.49679177690076398</v>
      </c>
      <c r="X1078" s="258"/>
      <c r="Y1078" s="258"/>
      <c r="Z1078" s="258"/>
      <c r="AA1078" s="258"/>
    </row>
    <row r="1079" spans="1:27" ht="14.25" hidden="1" customHeight="1">
      <c r="A1079" s="125">
        <v>0.09</v>
      </c>
      <c r="B1079" s="125">
        <v>0.44</v>
      </c>
      <c r="C1079" s="125">
        <v>0.47</v>
      </c>
      <c r="D1079" s="258">
        <f t="shared" si="98"/>
        <v>0.29113246696</v>
      </c>
      <c r="E1079" s="258">
        <f t="shared" si="98"/>
        <v>0.28790936755999996</v>
      </c>
      <c r="F1079" s="258">
        <f t="shared" si="86"/>
        <v>0.28790936755999996</v>
      </c>
      <c r="G1079" s="258"/>
      <c r="H1079" s="258"/>
      <c r="I1079" s="258"/>
      <c r="J1079" s="258">
        <f t="shared" si="99"/>
        <v>0.30410539700000006</v>
      </c>
      <c r="K1079" s="258">
        <f t="shared" si="99"/>
        <v>0.306640419</v>
      </c>
      <c r="L1079" s="258">
        <f t="shared" si="87"/>
        <v>0.30410539700000006</v>
      </c>
      <c r="M1079" s="258"/>
      <c r="N1079" s="258"/>
      <c r="O1079" s="258"/>
      <c r="P1079" s="258">
        <f t="shared" si="100"/>
        <v>0.34001263640000001</v>
      </c>
      <c r="Q1079" s="258">
        <f t="shared" si="100"/>
        <v>0.34617080280000001</v>
      </c>
      <c r="R1079" s="258">
        <f t="shared" si="88"/>
        <v>0.34001263640000001</v>
      </c>
      <c r="S1079" s="258"/>
      <c r="T1079" s="258">
        <f t="shared" si="101"/>
        <v>0.50019863435227208</v>
      </c>
      <c r="U1079" s="258">
        <f t="shared" si="101"/>
        <v>0.49687432429156397</v>
      </c>
      <c r="V1079" s="258">
        <f t="shared" si="101"/>
        <v>0.50284782493373992</v>
      </c>
      <c r="W1079" s="258">
        <f t="shared" si="89"/>
        <v>0.49687432429156397</v>
      </c>
      <c r="X1079" s="258"/>
      <c r="Y1079" s="258"/>
      <c r="Z1079" s="258"/>
      <c r="AA1079" s="258"/>
    </row>
    <row r="1080" spans="1:27" ht="14.25" hidden="1" customHeight="1">
      <c r="A1080" s="125">
        <v>0.09</v>
      </c>
      <c r="B1080" s="125">
        <v>0.45</v>
      </c>
      <c r="C1080" s="125">
        <v>0.46</v>
      </c>
      <c r="D1080" s="258">
        <f t="shared" si="98"/>
        <v>0.29099956780000003</v>
      </c>
      <c r="E1080" s="258">
        <f t="shared" si="98"/>
        <v>0.28803569756000003</v>
      </c>
      <c r="F1080" s="258">
        <f t="shared" si="86"/>
        <v>0.28803569756000003</v>
      </c>
      <c r="G1080" s="258"/>
      <c r="H1080" s="258"/>
      <c r="I1080" s="258"/>
      <c r="J1080" s="258">
        <f t="shared" si="99"/>
        <v>0.30397485600000007</v>
      </c>
      <c r="K1080" s="258">
        <f t="shared" si="99"/>
        <v>0.30676674900000001</v>
      </c>
      <c r="L1080" s="258">
        <f t="shared" si="87"/>
        <v>0.30397485600000007</v>
      </c>
      <c r="M1080" s="258"/>
      <c r="N1080" s="258"/>
      <c r="O1080" s="258"/>
      <c r="P1080" s="258">
        <f t="shared" si="100"/>
        <v>0.34001600520000003</v>
      </c>
      <c r="Q1080" s="258">
        <f t="shared" si="100"/>
        <v>0.34616743400000005</v>
      </c>
      <c r="R1080" s="258">
        <f t="shared" si="88"/>
        <v>0.34001600520000003</v>
      </c>
      <c r="S1080" s="258"/>
      <c r="T1080" s="258">
        <f t="shared" si="101"/>
        <v>0.5000286944277601</v>
      </c>
      <c r="U1080" s="258">
        <f t="shared" si="101"/>
        <v>0.49695687168236402</v>
      </c>
      <c r="V1080" s="258">
        <f t="shared" si="101"/>
        <v>0.50293037973589994</v>
      </c>
      <c r="W1080" s="258">
        <f t="shared" si="89"/>
        <v>0.49695687168236402</v>
      </c>
      <c r="X1080" s="258"/>
      <c r="Y1080" s="258"/>
      <c r="Z1080" s="258"/>
      <c r="AA1080" s="258"/>
    </row>
    <row r="1081" spans="1:27" ht="14.25" hidden="1" customHeight="1">
      <c r="A1081" s="125">
        <v>0.09</v>
      </c>
      <c r="B1081" s="125">
        <v>0.46</v>
      </c>
      <c r="C1081" s="125">
        <v>0.45</v>
      </c>
      <c r="D1081" s="258">
        <f t="shared" si="98"/>
        <v>0.29086666863999999</v>
      </c>
      <c r="E1081" s="258">
        <f t="shared" si="98"/>
        <v>0.28816202755999998</v>
      </c>
      <c r="F1081" s="258">
        <f t="shared" si="86"/>
        <v>0.28816202755999998</v>
      </c>
      <c r="G1081" s="258"/>
      <c r="H1081" s="258"/>
      <c r="I1081" s="258"/>
      <c r="J1081" s="258">
        <f t="shared" si="99"/>
        <v>0.30384431500000009</v>
      </c>
      <c r="K1081" s="258">
        <f t="shared" si="99"/>
        <v>0.30689307900000007</v>
      </c>
      <c r="L1081" s="258">
        <f t="shared" si="87"/>
        <v>0.30384431500000009</v>
      </c>
      <c r="M1081" s="258"/>
      <c r="N1081" s="258"/>
      <c r="O1081" s="258"/>
      <c r="P1081" s="258">
        <f t="shared" si="100"/>
        <v>0.34001937400000004</v>
      </c>
      <c r="Q1081" s="258">
        <f t="shared" si="100"/>
        <v>0.34616406520000004</v>
      </c>
      <c r="R1081" s="258">
        <f t="shared" si="88"/>
        <v>0.34001937400000004</v>
      </c>
      <c r="S1081" s="258"/>
      <c r="T1081" s="258">
        <f t="shared" si="101"/>
        <v>0.49985875450324807</v>
      </c>
      <c r="U1081" s="258">
        <f t="shared" si="101"/>
        <v>0.49703941907316407</v>
      </c>
      <c r="V1081" s="258">
        <f t="shared" si="101"/>
        <v>0.50301293453805995</v>
      </c>
      <c r="W1081" s="258">
        <f t="shared" si="89"/>
        <v>0.49703941907316407</v>
      </c>
      <c r="X1081" s="258"/>
      <c r="Y1081" s="258"/>
      <c r="Z1081" s="258"/>
      <c r="AA1081" s="258"/>
    </row>
    <row r="1082" spans="1:27" ht="14.25" hidden="1" customHeight="1">
      <c r="A1082" s="125">
        <v>0.09</v>
      </c>
      <c r="B1082" s="125">
        <v>0.47</v>
      </c>
      <c r="C1082" s="125">
        <v>0.44</v>
      </c>
      <c r="D1082" s="258">
        <f t="shared" si="98"/>
        <v>0.29073376948000001</v>
      </c>
      <c r="E1082" s="258">
        <f t="shared" si="98"/>
        <v>0.28828835755999999</v>
      </c>
      <c r="F1082" s="258">
        <f t="shared" si="86"/>
        <v>0.28828835755999999</v>
      </c>
      <c r="G1082" s="258"/>
      <c r="H1082" s="258"/>
      <c r="I1082" s="258"/>
      <c r="J1082" s="258">
        <f t="shared" si="99"/>
        <v>0.30371377400000005</v>
      </c>
      <c r="K1082" s="258">
        <f t="shared" si="99"/>
        <v>0.30701940900000002</v>
      </c>
      <c r="L1082" s="258">
        <f t="shared" si="87"/>
        <v>0.30371377400000005</v>
      </c>
      <c r="M1082" s="258"/>
      <c r="N1082" s="258"/>
      <c r="O1082" s="258"/>
      <c r="P1082" s="258">
        <f t="shared" si="100"/>
        <v>0.3400227428</v>
      </c>
      <c r="Q1082" s="258">
        <f t="shared" si="100"/>
        <v>0.34616069640000002</v>
      </c>
      <c r="R1082" s="258">
        <f t="shared" si="88"/>
        <v>0.3400227428</v>
      </c>
      <c r="S1082" s="258"/>
      <c r="T1082" s="258">
        <f t="shared" si="101"/>
        <v>0.49968881457873604</v>
      </c>
      <c r="U1082" s="258">
        <f t="shared" si="101"/>
        <v>0.497121966463964</v>
      </c>
      <c r="V1082" s="258">
        <f t="shared" si="101"/>
        <v>0.50309548934021997</v>
      </c>
      <c r="W1082" s="258">
        <f t="shared" si="89"/>
        <v>0.497121966463964</v>
      </c>
      <c r="X1082" s="258"/>
      <c r="Y1082" s="258"/>
      <c r="Z1082" s="258"/>
      <c r="AA1082" s="258"/>
    </row>
    <row r="1083" spans="1:27" ht="14.25" hidden="1" customHeight="1">
      <c r="A1083" s="125">
        <v>0.09</v>
      </c>
      <c r="B1083" s="125">
        <v>0.48</v>
      </c>
      <c r="C1083" s="125">
        <v>0.43</v>
      </c>
      <c r="D1083" s="258">
        <f t="shared" si="98"/>
        <v>0.29060087032000004</v>
      </c>
      <c r="E1083" s="258">
        <f t="shared" si="98"/>
        <v>0.28841468755999999</v>
      </c>
      <c r="F1083" s="258">
        <f t="shared" si="86"/>
        <v>0.28841468755999999</v>
      </c>
      <c r="G1083" s="258"/>
      <c r="H1083" s="258"/>
      <c r="I1083" s="258"/>
      <c r="J1083" s="258">
        <f t="shared" si="99"/>
        <v>0.30358323300000001</v>
      </c>
      <c r="K1083" s="258">
        <f t="shared" si="99"/>
        <v>0.30714573900000003</v>
      </c>
      <c r="L1083" s="258">
        <f t="shared" si="87"/>
        <v>0.30358323300000001</v>
      </c>
      <c r="M1083" s="258"/>
      <c r="N1083" s="258"/>
      <c r="O1083" s="258"/>
      <c r="P1083" s="258">
        <f t="shared" si="100"/>
        <v>0.34002611159999996</v>
      </c>
      <c r="Q1083" s="258">
        <f t="shared" si="100"/>
        <v>0.34615732760000006</v>
      </c>
      <c r="R1083" s="258">
        <f t="shared" si="88"/>
        <v>0.34002611159999996</v>
      </c>
      <c r="S1083" s="258"/>
      <c r="T1083" s="258">
        <f t="shared" si="101"/>
        <v>0.49951887465422401</v>
      </c>
      <c r="U1083" s="258">
        <f t="shared" si="101"/>
        <v>0.49720451385476394</v>
      </c>
      <c r="V1083" s="258">
        <f t="shared" si="101"/>
        <v>0.50317804414237988</v>
      </c>
      <c r="W1083" s="258">
        <f t="shared" si="89"/>
        <v>0.49720451385476394</v>
      </c>
      <c r="X1083" s="258"/>
      <c r="Y1083" s="258"/>
      <c r="Z1083" s="258"/>
      <c r="AA1083" s="258"/>
    </row>
    <row r="1084" spans="1:27" ht="14.25" hidden="1" customHeight="1">
      <c r="A1084" s="125">
        <v>0.09</v>
      </c>
      <c r="B1084" s="125">
        <v>0.49</v>
      </c>
      <c r="C1084" s="125">
        <v>0.42</v>
      </c>
      <c r="D1084" s="258">
        <f t="shared" si="98"/>
        <v>0.29046797116</v>
      </c>
      <c r="E1084" s="258">
        <f t="shared" si="98"/>
        <v>0.28854101756</v>
      </c>
      <c r="F1084" s="258">
        <f t="shared" si="86"/>
        <v>0.28854101756</v>
      </c>
      <c r="G1084" s="258"/>
      <c r="H1084" s="258"/>
      <c r="I1084" s="258"/>
      <c r="J1084" s="258">
        <f t="shared" si="99"/>
        <v>0.30345269200000002</v>
      </c>
      <c r="K1084" s="258">
        <f t="shared" si="99"/>
        <v>0.30727206900000004</v>
      </c>
      <c r="L1084" s="258">
        <f t="shared" si="87"/>
        <v>0.30345269200000002</v>
      </c>
      <c r="M1084" s="258"/>
      <c r="N1084" s="258"/>
      <c r="O1084" s="258"/>
      <c r="P1084" s="258">
        <f t="shared" si="100"/>
        <v>0.34002948040000003</v>
      </c>
      <c r="Q1084" s="258">
        <f t="shared" si="100"/>
        <v>0.34615395879999999</v>
      </c>
      <c r="R1084" s="258">
        <f t="shared" si="88"/>
        <v>0.34002948040000003</v>
      </c>
      <c r="S1084" s="258"/>
      <c r="T1084" s="258">
        <f t="shared" si="101"/>
        <v>0.49934893472971198</v>
      </c>
      <c r="U1084" s="258">
        <f t="shared" si="101"/>
        <v>0.49728706124556399</v>
      </c>
      <c r="V1084" s="258">
        <f t="shared" si="101"/>
        <v>0.50326059894454001</v>
      </c>
      <c r="W1084" s="258">
        <f t="shared" si="89"/>
        <v>0.49728706124556399</v>
      </c>
      <c r="X1084" s="258"/>
      <c r="Y1084" s="258"/>
      <c r="Z1084" s="258"/>
      <c r="AA1084" s="258"/>
    </row>
    <row r="1085" spans="1:27" ht="14.25" hidden="1" customHeight="1">
      <c r="A1085" s="125">
        <v>0.09</v>
      </c>
      <c r="B1085" s="125">
        <v>0.5</v>
      </c>
      <c r="C1085" s="125">
        <v>0.41</v>
      </c>
      <c r="D1085" s="258">
        <f t="shared" si="98"/>
        <v>0.29033507200000003</v>
      </c>
      <c r="E1085" s="258">
        <f t="shared" si="98"/>
        <v>0.28866734756000001</v>
      </c>
      <c r="F1085" s="258">
        <f t="shared" si="86"/>
        <v>0.28866734756000001</v>
      </c>
      <c r="G1085" s="258"/>
      <c r="H1085" s="258"/>
      <c r="I1085" s="258"/>
      <c r="J1085" s="258">
        <f t="shared" si="99"/>
        <v>0.30332215100000004</v>
      </c>
      <c r="K1085" s="258">
        <f t="shared" si="99"/>
        <v>0.30739839899999999</v>
      </c>
      <c r="L1085" s="258">
        <f t="shared" si="87"/>
        <v>0.30332215100000004</v>
      </c>
      <c r="M1085" s="258"/>
      <c r="N1085" s="258"/>
      <c r="O1085" s="258"/>
      <c r="P1085" s="258">
        <f t="shared" si="100"/>
        <v>0.34003284919999999</v>
      </c>
      <c r="Q1085" s="258">
        <f t="shared" si="100"/>
        <v>0.34615059000000004</v>
      </c>
      <c r="R1085" s="258">
        <f t="shared" si="88"/>
        <v>0.34003284919999999</v>
      </c>
      <c r="S1085" s="258"/>
      <c r="T1085" s="258">
        <f t="shared" si="101"/>
        <v>0.4991789948052</v>
      </c>
      <c r="U1085" s="258">
        <f t="shared" si="101"/>
        <v>0.49736960863636404</v>
      </c>
      <c r="V1085" s="258">
        <f t="shared" si="101"/>
        <v>0.50334315374669991</v>
      </c>
      <c r="W1085" s="258">
        <f t="shared" si="89"/>
        <v>0.49736960863636404</v>
      </c>
      <c r="X1085" s="258"/>
      <c r="Y1085" s="258"/>
      <c r="Z1085" s="258"/>
      <c r="AA1085" s="258"/>
    </row>
    <row r="1086" spans="1:27" ht="14.25" hidden="1" customHeight="1">
      <c r="A1086" s="125">
        <v>0.09</v>
      </c>
      <c r="B1086" s="125">
        <v>0.51</v>
      </c>
      <c r="C1086" s="125">
        <v>0.4</v>
      </c>
      <c r="D1086" s="258">
        <f t="shared" si="98"/>
        <v>0.29020217284000005</v>
      </c>
      <c r="E1086" s="258">
        <f t="shared" si="98"/>
        <v>0.28879367755999996</v>
      </c>
      <c r="F1086" s="258">
        <f t="shared" si="86"/>
        <v>0.28879367755999996</v>
      </c>
      <c r="G1086" s="258"/>
      <c r="H1086" s="258"/>
      <c r="I1086" s="258"/>
      <c r="J1086" s="258">
        <f t="shared" si="99"/>
        <v>0.30319161000000006</v>
      </c>
      <c r="K1086" s="258">
        <f t="shared" si="99"/>
        <v>0.30752472900000005</v>
      </c>
      <c r="L1086" s="258">
        <f t="shared" si="87"/>
        <v>0.30319161000000006</v>
      </c>
      <c r="M1086" s="258"/>
      <c r="N1086" s="258"/>
      <c r="O1086" s="258"/>
      <c r="P1086" s="258">
        <f t="shared" si="100"/>
        <v>0.340036218</v>
      </c>
      <c r="Q1086" s="258">
        <f t="shared" si="100"/>
        <v>0.34614722120000008</v>
      </c>
      <c r="R1086" s="258">
        <f t="shared" si="88"/>
        <v>0.340036218</v>
      </c>
      <c r="S1086" s="258"/>
      <c r="T1086" s="258">
        <f t="shared" si="101"/>
        <v>0.49900905488068803</v>
      </c>
      <c r="U1086" s="258">
        <f t="shared" si="101"/>
        <v>0.49745215602716408</v>
      </c>
      <c r="V1086" s="258">
        <f t="shared" si="101"/>
        <v>0.50342570854886004</v>
      </c>
      <c r="W1086" s="258">
        <f t="shared" si="89"/>
        <v>0.49745215602716408</v>
      </c>
      <c r="X1086" s="258"/>
      <c r="Y1086" s="258"/>
      <c r="Z1086" s="258"/>
      <c r="AA1086" s="258"/>
    </row>
    <row r="1087" spans="1:27" ht="14.25" hidden="1" customHeight="1">
      <c r="A1087" s="125">
        <v>0.09</v>
      </c>
      <c r="B1087" s="125">
        <v>0.52</v>
      </c>
      <c r="C1087" s="125">
        <v>0.39</v>
      </c>
      <c r="D1087" s="258">
        <f t="shared" si="98"/>
        <v>0.29006927368000002</v>
      </c>
      <c r="E1087" s="258">
        <f t="shared" si="98"/>
        <v>0.28892000756000003</v>
      </c>
      <c r="F1087" s="258">
        <f t="shared" si="86"/>
        <v>0.28892000756000003</v>
      </c>
      <c r="G1087" s="258"/>
      <c r="H1087" s="258"/>
      <c r="I1087" s="258"/>
      <c r="J1087" s="258">
        <f t="shared" si="99"/>
        <v>0.30306106900000007</v>
      </c>
      <c r="K1087" s="258">
        <f t="shared" si="99"/>
        <v>0.307651059</v>
      </c>
      <c r="L1087" s="258">
        <f t="shared" si="87"/>
        <v>0.30306106900000007</v>
      </c>
      <c r="M1087" s="258"/>
      <c r="N1087" s="258"/>
      <c r="O1087" s="258"/>
      <c r="P1087" s="258">
        <f t="shared" si="100"/>
        <v>0.34003958680000002</v>
      </c>
      <c r="Q1087" s="258">
        <f t="shared" si="100"/>
        <v>0.34614385240000001</v>
      </c>
      <c r="R1087" s="258">
        <f t="shared" si="88"/>
        <v>0.34003958680000002</v>
      </c>
      <c r="S1087" s="258"/>
      <c r="T1087" s="258">
        <f t="shared" si="101"/>
        <v>0.49883911495617606</v>
      </c>
      <c r="U1087" s="258">
        <f t="shared" si="101"/>
        <v>0.49753470341796402</v>
      </c>
      <c r="V1087" s="258">
        <f t="shared" si="101"/>
        <v>0.50350826335101995</v>
      </c>
      <c r="W1087" s="258">
        <f t="shared" si="89"/>
        <v>0.49753470341796402</v>
      </c>
      <c r="X1087" s="258"/>
      <c r="Y1087" s="258"/>
      <c r="Z1087" s="258"/>
      <c r="AA1087" s="258"/>
    </row>
    <row r="1088" spans="1:27" ht="14.25" hidden="1" customHeight="1">
      <c r="A1088" s="125">
        <v>0.09</v>
      </c>
      <c r="B1088" s="125">
        <v>0.53</v>
      </c>
      <c r="C1088" s="125">
        <v>0.38</v>
      </c>
      <c r="D1088" s="258">
        <f t="shared" si="98"/>
        <v>0.28993637451999998</v>
      </c>
      <c r="E1088" s="258">
        <f t="shared" si="98"/>
        <v>0.28904633755999998</v>
      </c>
      <c r="F1088" s="258">
        <f t="shared" si="86"/>
        <v>0.28904633755999998</v>
      </c>
      <c r="G1088" s="258"/>
      <c r="H1088" s="258"/>
      <c r="I1088" s="258"/>
      <c r="J1088" s="258">
        <f t="shared" si="99"/>
        <v>0.30293052800000003</v>
      </c>
      <c r="K1088" s="258">
        <f t="shared" si="99"/>
        <v>0.30777738900000001</v>
      </c>
      <c r="L1088" s="258">
        <f t="shared" si="87"/>
        <v>0.30293052800000003</v>
      </c>
      <c r="M1088" s="258"/>
      <c r="N1088" s="258"/>
      <c r="O1088" s="258"/>
      <c r="P1088" s="258">
        <f t="shared" si="100"/>
        <v>0.34004295559999997</v>
      </c>
      <c r="Q1088" s="258">
        <f t="shared" si="100"/>
        <v>0.34614048360000005</v>
      </c>
      <c r="R1088" s="258">
        <f t="shared" si="88"/>
        <v>0.34004295559999997</v>
      </c>
      <c r="S1088" s="258"/>
      <c r="T1088" s="258">
        <f t="shared" si="101"/>
        <v>0.49866917503166402</v>
      </c>
      <c r="U1088" s="258">
        <f t="shared" si="101"/>
        <v>0.49761725080876407</v>
      </c>
      <c r="V1088" s="258">
        <f t="shared" si="101"/>
        <v>0.50359081815317996</v>
      </c>
      <c r="W1088" s="258">
        <f t="shared" si="89"/>
        <v>0.49761725080876407</v>
      </c>
      <c r="X1088" s="258"/>
      <c r="Y1088" s="258"/>
      <c r="Z1088" s="258"/>
      <c r="AA1088" s="258"/>
    </row>
    <row r="1089" spans="1:27" ht="14.25" hidden="1" customHeight="1">
      <c r="A1089" s="125">
        <v>0.09</v>
      </c>
      <c r="B1089" s="125">
        <v>0.54</v>
      </c>
      <c r="C1089" s="125">
        <v>0.37</v>
      </c>
      <c r="D1089" s="258">
        <f t="shared" si="98"/>
        <v>0.28980347536000001</v>
      </c>
      <c r="E1089" s="258">
        <f t="shared" si="98"/>
        <v>0.28917266755999999</v>
      </c>
      <c r="F1089" s="258">
        <f t="shared" si="86"/>
        <v>0.28917266755999999</v>
      </c>
      <c r="G1089" s="258"/>
      <c r="H1089" s="258"/>
      <c r="I1089" s="258"/>
      <c r="J1089" s="258">
        <f t="shared" si="99"/>
        <v>0.30279998700000005</v>
      </c>
      <c r="K1089" s="258">
        <f t="shared" si="99"/>
        <v>0.30790371900000002</v>
      </c>
      <c r="L1089" s="258">
        <f t="shared" si="87"/>
        <v>0.30279998700000005</v>
      </c>
      <c r="M1089" s="258"/>
      <c r="N1089" s="258"/>
      <c r="O1089" s="258"/>
      <c r="P1089" s="258">
        <f t="shared" si="100"/>
        <v>0.34004632440000004</v>
      </c>
      <c r="Q1089" s="258">
        <f t="shared" si="100"/>
        <v>0.34613711480000003</v>
      </c>
      <c r="R1089" s="258">
        <f t="shared" si="88"/>
        <v>0.34004632440000004</v>
      </c>
      <c r="S1089" s="258"/>
      <c r="T1089" s="258">
        <f t="shared" si="101"/>
        <v>0.49849923510715205</v>
      </c>
      <c r="U1089" s="258">
        <f t="shared" si="101"/>
        <v>0.49769979819956406</v>
      </c>
      <c r="V1089" s="258">
        <f t="shared" si="101"/>
        <v>0.50367337295533998</v>
      </c>
      <c r="W1089" s="258">
        <f t="shared" si="89"/>
        <v>0.49769979819956406</v>
      </c>
      <c r="X1089" s="258"/>
      <c r="Y1089" s="258"/>
      <c r="Z1089" s="258"/>
      <c r="AA1089" s="258"/>
    </row>
    <row r="1090" spans="1:27" ht="14.25" hidden="1" customHeight="1">
      <c r="A1090" s="125">
        <v>0.09</v>
      </c>
      <c r="B1090" s="125">
        <v>0.55000000000000004</v>
      </c>
      <c r="C1090" s="125">
        <v>0.36</v>
      </c>
      <c r="D1090" s="258">
        <f t="shared" si="98"/>
        <v>0.28967057620000003</v>
      </c>
      <c r="E1090" s="258">
        <f t="shared" si="98"/>
        <v>0.28929899755999999</v>
      </c>
      <c r="F1090" s="258">
        <f t="shared" si="86"/>
        <v>0.28929899755999999</v>
      </c>
      <c r="G1090" s="258"/>
      <c r="H1090" s="258"/>
      <c r="I1090" s="258"/>
      <c r="J1090" s="258">
        <f t="shared" si="99"/>
        <v>0.30266944600000001</v>
      </c>
      <c r="K1090" s="258">
        <f t="shared" si="99"/>
        <v>0.30803004900000003</v>
      </c>
      <c r="L1090" s="258">
        <f t="shared" si="87"/>
        <v>0.30266944600000001</v>
      </c>
      <c r="M1090" s="258"/>
      <c r="N1090" s="258"/>
      <c r="O1090" s="258"/>
      <c r="P1090" s="258">
        <f t="shared" si="100"/>
        <v>0.3400496932</v>
      </c>
      <c r="Q1090" s="258">
        <f t="shared" si="100"/>
        <v>0.34613374600000002</v>
      </c>
      <c r="R1090" s="258">
        <f t="shared" si="88"/>
        <v>0.3400496932</v>
      </c>
      <c r="S1090" s="258"/>
      <c r="T1090" s="258">
        <f t="shared" si="101"/>
        <v>0.49832929518264002</v>
      </c>
      <c r="U1090" s="258">
        <f t="shared" si="101"/>
        <v>0.49778234559036405</v>
      </c>
      <c r="V1090" s="258">
        <f t="shared" si="101"/>
        <v>0.5037559277575</v>
      </c>
      <c r="W1090" s="258">
        <f t="shared" si="89"/>
        <v>0.49778234559036405</v>
      </c>
      <c r="X1090" s="258"/>
      <c r="Y1090" s="258"/>
      <c r="Z1090" s="258"/>
      <c r="AA1090" s="258"/>
    </row>
    <row r="1091" spans="1:27" ht="14.25" hidden="1" customHeight="1">
      <c r="A1091" s="125">
        <v>0.09</v>
      </c>
      <c r="B1091" s="125">
        <v>0.56000000000000005</v>
      </c>
      <c r="C1091" s="125">
        <v>0.35</v>
      </c>
      <c r="D1091" s="258">
        <f t="shared" si="98"/>
        <v>0.28953767704000005</v>
      </c>
      <c r="E1091" s="258">
        <f t="shared" si="98"/>
        <v>0.28942532756</v>
      </c>
      <c r="F1091" s="258">
        <f t="shared" si="86"/>
        <v>0.28942532756</v>
      </c>
      <c r="G1091" s="258"/>
      <c r="H1091" s="258"/>
      <c r="I1091" s="258"/>
      <c r="J1091" s="258">
        <f t="shared" si="99"/>
        <v>0.30253890500000002</v>
      </c>
      <c r="K1091" s="258">
        <f t="shared" si="99"/>
        <v>0.30815637900000004</v>
      </c>
      <c r="L1091" s="258">
        <f t="shared" si="87"/>
        <v>0.30253890500000002</v>
      </c>
      <c r="M1091" s="258"/>
      <c r="N1091" s="258"/>
      <c r="O1091" s="258"/>
      <c r="P1091" s="258">
        <f t="shared" si="100"/>
        <v>0.34005306200000002</v>
      </c>
      <c r="Q1091" s="258">
        <f t="shared" si="100"/>
        <v>0.34613037720000006</v>
      </c>
      <c r="R1091" s="258">
        <f t="shared" si="88"/>
        <v>0.34005306200000002</v>
      </c>
      <c r="S1091" s="258"/>
      <c r="T1091" s="258">
        <f t="shared" si="101"/>
        <v>0.49815935525812804</v>
      </c>
      <c r="U1091" s="258">
        <f t="shared" si="101"/>
        <v>0.49786489298116404</v>
      </c>
      <c r="V1091" s="258">
        <f t="shared" si="101"/>
        <v>0.50383848255966002</v>
      </c>
      <c r="W1091" s="258">
        <f t="shared" si="89"/>
        <v>0.49786489298116404</v>
      </c>
      <c r="X1091" s="258"/>
      <c r="Y1091" s="258"/>
      <c r="Z1091" s="258"/>
      <c r="AA1091" s="258"/>
    </row>
    <row r="1092" spans="1:27" ht="14.25" hidden="1" customHeight="1">
      <c r="A1092" s="125">
        <v>0.09</v>
      </c>
      <c r="B1092" s="125">
        <v>0.56999999999999995</v>
      </c>
      <c r="C1092" s="125">
        <v>0.34</v>
      </c>
      <c r="D1092" s="258">
        <f t="shared" si="98"/>
        <v>0.28940477787999996</v>
      </c>
      <c r="E1092" s="258">
        <f t="shared" si="98"/>
        <v>0.28955165756000001</v>
      </c>
      <c r="F1092" s="258">
        <f t="shared" si="86"/>
        <v>0.28940477787999996</v>
      </c>
      <c r="G1092" s="258"/>
      <c r="H1092" s="258"/>
      <c r="I1092" s="258"/>
      <c r="J1092" s="258">
        <f t="shared" si="99"/>
        <v>0.30240836400000004</v>
      </c>
      <c r="K1092" s="258">
        <f t="shared" si="99"/>
        <v>0.30828270899999999</v>
      </c>
      <c r="L1092" s="258">
        <f t="shared" si="87"/>
        <v>0.30240836400000004</v>
      </c>
      <c r="M1092" s="258"/>
      <c r="N1092" s="258"/>
      <c r="O1092" s="258"/>
      <c r="P1092" s="258">
        <f t="shared" si="100"/>
        <v>0.34005643080000003</v>
      </c>
      <c r="Q1092" s="258">
        <f t="shared" si="100"/>
        <v>0.34612700840000005</v>
      </c>
      <c r="R1092" s="258">
        <f t="shared" si="88"/>
        <v>0.34005643080000003</v>
      </c>
      <c r="S1092" s="258"/>
      <c r="T1092" s="258">
        <f t="shared" si="101"/>
        <v>0.49798941533361601</v>
      </c>
      <c r="U1092" s="258">
        <f t="shared" si="101"/>
        <v>0.49794744037196403</v>
      </c>
      <c r="V1092" s="258">
        <f t="shared" si="101"/>
        <v>0.50392103736181992</v>
      </c>
      <c r="W1092" s="258">
        <f t="shared" si="89"/>
        <v>0.49794744037196403</v>
      </c>
      <c r="X1092" s="258"/>
      <c r="Y1092" s="258"/>
      <c r="Z1092" s="258"/>
      <c r="AA1092" s="258"/>
    </row>
    <row r="1093" spans="1:27" ht="14.25" hidden="1" customHeight="1">
      <c r="A1093" s="125">
        <v>0.09</v>
      </c>
      <c r="B1093" s="125">
        <v>0.57999999999999996</v>
      </c>
      <c r="C1093" s="125">
        <v>0.33</v>
      </c>
      <c r="D1093" s="258">
        <f t="shared" si="98"/>
        <v>0.28927187872000004</v>
      </c>
      <c r="E1093" s="258">
        <f t="shared" si="98"/>
        <v>0.28967798755999996</v>
      </c>
      <c r="F1093" s="258">
        <f t="shared" si="86"/>
        <v>0.28927187872000004</v>
      </c>
      <c r="G1093" s="258"/>
      <c r="H1093" s="258"/>
      <c r="I1093" s="258"/>
      <c r="J1093" s="258">
        <f t="shared" si="99"/>
        <v>0.302277823</v>
      </c>
      <c r="K1093" s="258">
        <f t="shared" si="99"/>
        <v>0.308409039</v>
      </c>
      <c r="L1093" s="258">
        <f t="shared" si="87"/>
        <v>0.302277823</v>
      </c>
      <c r="M1093" s="258"/>
      <c r="N1093" s="258"/>
      <c r="O1093" s="258"/>
      <c r="P1093" s="258">
        <f t="shared" si="100"/>
        <v>0.34005979959999999</v>
      </c>
      <c r="Q1093" s="258">
        <f t="shared" si="100"/>
        <v>0.34612363960000003</v>
      </c>
      <c r="R1093" s="258">
        <f t="shared" si="88"/>
        <v>0.34005979959999999</v>
      </c>
      <c r="S1093" s="258"/>
      <c r="T1093" s="258">
        <f t="shared" si="101"/>
        <v>0.49781947540910398</v>
      </c>
      <c r="U1093" s="258">
        <f t="shared" si="101"/>
        <v>0.49802998776276397</v>
      </c>
      <c r="V1093" s="258">
        <f t="shared" si="101"/>
        <v>0.50400359216397994</v>
      </c>
      <c r="W1093" s="258">
        <f t="shared" si="89"/>
        <v>0.49781947540910398</v>
      </c>
      <c r="X1093" s="258"/>
      <c r="Y1093" s="258"/>
      <c r="Z1093" s="258"/>
      <c r="AA1093" s="258"/>
    </row>
    <row r="1094" spans="1:27" ht="14.25" hidden="1" customHeight="1">
      <c r="A1094" s="125">
        <v>0.09</v>
      </c>
      <c r="B1094" s="125">
        <v>0.59</v>
      </c>
      <c r="C1094" s="125">
        <v>0.32</v>
      </c>
      <c r="D1094" s="258">
        <f t="shared" si="98"/>
        <v>0.28913897956000001</v>
      </c>
      <c r="E1094" s="258">
        <f t="shared" si="98"/>
        <v>0.28980431755999997</v>
      </c>
      <c r="F1094" s="258">
        <f t="shared" si="86"/>
        <v>0.28913897956000001</v>
      </c>
      <c r="G1094" s="258"/>
      <c r="H1094" s="258"/>
      <c r="I1094" s="258"/>
      <c r="J1094" s="258">
        <f t="shared" si="99"/>
        <v>0.30214728200000002</v>
      </c>
      <c r="K1094" s="258">
        <f t="shared" si="99"/>
        <v>0.308535369</v>
      </c>
      <c r="L1094" s="258">
        <f t="shared" si="87"/>
        <v>0.30214728200000002</v>
      </c>
      <c r="M1094" s="258"/>
      <c r="N1094" s="258"/>
      <c r="O1094" s="258"/>
      <c r="P1094" s="258">
        <f t="shared" si="100"/>
        <v>0.3400631684</v>
      </c>
      <c r="Q1094" s="258">
        <f t="shared" si="100"/>
        <v>0.34612027080000002</v>
      </c>
      <c r="R1094" s="258">
        <f t="shared" si="88"/>
        <v>0.3400631684</v>
      </c>
      <c r="S1094" s="258"/>
      <c r="T1094" s="258">
        <f t="shared" si="101"/>
        <v>0.49764953548459201</v>
      </c>
      <c r="U1094" s="258">
        <f t="shared" si="101"/>
        <v>0.49811253515356402</v>
      </c>
      <c r="V1094" s="258">
        <f t="shared" si="101"/>
        <v>0.50408614696613996</v>
      </c>
      <c r="W1094" s="258">
        <f t="shared" si="89"/>
        <v>0.49764953548459201</v>
      </c>
      <c r="X1094" s="258"/>
      <c r="Y1094" s="258"/>
      <c r="Z1094" s="258"/>
      <c r="AA1094" s="258"/>
    </row>
    <row r="1095" spans="1:27" ht="14.25" hidden="1" customHeight="1">
      <c r="A1095" s="125">
        <v>0.09</v>
      </c>
      <c r="B1095" s="125">
        <v>0.6</v>
      </c>
      <c r="C1095" s="125">
        <v>0.31</v>
      </c>
      <c r="D1095" s="258">
        <f t="shared" si="98"/>
        <v>0.28900608040000003</v>
      </c>
      <c r="E1095" s="258">
        <f t="shared" si="98"/>
        <v>0.28993064755999998</v>
      </c>
      <c r="F1095" s="258">
        <f t="shared" si="86"/>
        <v>0.28900608040000003</v>
      </c>
      <c r="G1095" s="258"/>
      <c r="H1095" s="258"/>
      <c r="I1095" s="258"/>
      <c r="J1095" s="258">
        <f t="shared" si="99"/>
        <v>0.30201674100000003</v>
      </c>
      <c r="K1095" s="258">
        <f t="shared" si="99"/>
        <v>0.30866169900000001</v>
      </c>
      <c r="L1095" s="258">
        <f t="shared" si="87"/>
        <v>0.30201674100000003</v>
      </c>
      <c r="M1095" s="258"/>
      <c r="N1095" s="258"/>
      <c r="O1095" s="258"/>
      <c r="P1095" s="258">
        <f t="shared" si="100"/>
        <v>0.34006653720000002</v>
      </c>
      <c r="Q1095" s="258">
        <f t="shared" si="100"/>
        <v>0.34611690200000006</v>
      </c>
      <c r="R1095" s="258">
        <f t="shared" si="88"/>
        <v>0.34006653720000002</v>
      </c>
      <c r="S1095" s="258"/>
      <c r="T1095" s="258">
        <f t="shared" si="101"/>
        <v>0.49747959556008003</v>
      </c>
      <c r="U1095" s="258">
        <f t="shared" si="101"/>
        <v>0.49819508254436401</v>
      </c>
      <c r="V1095" s="258">
        <f t="shared" si="101"/>
        <v>0.50416870176829998</v>
      </c>
      <c r="W1095" s="258">
        <f t="shared" si="89"/>
        <v>0.49747959556008003</v>
      </c>
      <c r="X1095" s="258"/>
      <c r="Y1095" s="258"/>
      <c r="Z1095" s="258"/>
      <c r="AA1095" s="258"/>
    </row>
    <row r="1096" spans="1:27" ht="14.25" hidden="1" customHeight="1">
      <c r="A1096" s="125">
        <v>0.09</v>
      </c>
      <c r="B1096" s="125">
        <v>0.61</v>
      </c>
      <c r="C1096" s="125">
        <v>0.3</v>
      </c>
      <c r="D1096" s="258">
        <f t="shared" si="98"/>
        <v>0.28887318124</v>
      </c>
      <c r="E1096" s="258">
        <f t="shared" si="98"/>
        <v>0.29005697755999998</v>
      </c>
      <c r="F1096" s="258">
        <f t="shared" si="86"/>
        <v>0.28887318124</v>
      </c>
      <c r="G1096" s="258"/>
      <c r="H1096" s="258"/>
      <c r="I1096" s="258"/>
      <c r="J1096" s="258">
        <f t="shared" si="99"/>
        <v>0.30188619999999999</v>
      </c>
      <c r="K1096" s="258">
        <f t="shared" si="99"/>
        <v>0.30878802900000002</v>
      </c>
      <c r="L1096" s="258">
        <f t="shared" si="87"/>
        <v>0.30188619999999999</v>
      </c>
      <c r="M1096" s="258"/>
      <c r="N1096" s="258"/>
      <c r="O1096" s="258"/>
      <c r="P1096" s="258">
        <f t="shared" si="100"/>
        <v>0.34006990599999998</v>
      </c>
      <c r="Q1096" s="258">
        <f t="shared" si="100"/>
        <v>0.34611353320000005</v>
      </c>
      <c r="R1096" s="258">
        <f t="shared" si="88"/>
        <v>0.34006990599999998</v>
      </c>
      <c r="S1096" s="258"/>
      <c r="T1096" s="258">
        <f t="shared" si="101"/>
        <v>0.497309655635568</v>
      </c>
      <c r="U1096" s="258">
        <f t="shared" si="101"/>
        <v>0.498277629935164</v>
      </c>
      <c r="V1096" s="258">
        <f t="shared" si="101"/>
        <v>0.50425125657045999</v>
      </c>
      <c r="W1096" s="258">
        <f t="shared" si="89"/>
        <v>0.497309655635568</v>
      </c>
      <c r="X1096" s="258"/>
      <c r="Y1096" s="258"/>
      <c r="Z1096" s="258"/>
      <c r="AA1096" s="258"/>
    </row>
    <row r="1097" spans="1:27" ht="14.25" hidden="1" customHeight="1">
      <c r="A1097" s="125">
        <v>0.09</v>
      </c>
      <c r="B1097" s="125">
        <v>0.62</v>
      </c>
      <c r="C1097" s="125">
        <v>0.28999999999999998</v>
      </c>
      <c r="D1097" s="258">
        <f t="shared" si="98"/>
        <v>0.28874028208000002</v>
      </c>
      <c r="E1097" s="258">
        <f t="shared" si="98"/>
        <v>0.29018330755999999</v>
      </c>
      <c r="F1097" s="258">
        <f t="shared" si="86"/>
        <v>0.28874028208000002</v>
      </c>
      <c r="G1097" s="258"/>
      <c r="H1097" s="258"/>
      <c r="I1097" s="258"/>
      <c r="J1097" s="258">
        <f t="shared" si="99"/>
        <v>0.30175565900000001</v>
      </c>
      <c r="K1097" s="258">
        <f t="shared" si="99"/>
        <v>0.30891435899999997</v>
      </c>
      <c r="L1097" s="258">
        <f t="shared" si="87"/>
        <v>0.30175565900000001</v>
      </c>
      <c r="M1097" s="258"/>
      <c r="N1097" s="258"/>
      <c r="O1097" s="258"/>
      <c r="P1097" s="258">
        <f t="shared" si="100"/>
        <v>0.34007327480000005</v>
      </c>
      <c r="Q1097" s="258">
        <f t="shared" si="100"/>
        <v>0.34611016440000003</v>
      </c>
      <c r="R1097" s="258">
        <f t="shared" si="88"/>
        <v>0.34007327480000005</v>
      </c>
      <c r="S1097" s="258"/>
      <c r="T1097" s="258">
        <f t="shared" si="101"/>
        <v>0.49713971571105597</v>
      </c>
      <c r="U1097" s="258">
        <f t="shared" si="101"/>
        <v>0.49836017732596399</v>
      </c>
      <c r="V1097" s="258">
        <f t="shared" si="101"/>
        <v>0.50433381137262001</v>
      </c>
      <c r="W1097" s="258">
        <f t="shared" si="89"/>
        <v>0.49713971571105597</v>
      </c>
      <c r="X1097" s="258"/>
      <c r="Y1097" s="258"/>
      <c r="Z1097" s="258"/>
      <c r="AA1097" s="258"/>
    </row>
    <row r="1098" spans="1:27" ht="14.25" hidden="1" customHeight="1">
      <c r="A1098" s="125">
        <v>0.09</v>
      </c>
      <c r="B1098" s="125">
        <v>0.63</v>
      </c>
      <c r="C1098" s="125">
        <v>0.28000000000000003</v>
      </c>
      <c r="D1098" s="258">
        <f t="shared" si="98"/>
        <v>0.28860738291999999</v>
      </c>
      <c r="E1098" s="258">
        <f t="shared" si="98"/>
        <v>0.29030963756</v>
      </c>
      <c r="F1098" s="258">
        <f t="shared" si="86"/>
        <v>0.28860738291999999</v>
      </c>
      <c r="G1098" s="258"/>
      <c r="H1098" s="258"/>
      <c r="I1098" s="258"/>
      <c r="J1098" s="258">
        <f t="shared" si="99"/>
        <v>0.30162511800000003</v>
      </c>
      <c r="K1098" s="258">
        <f t="shared" si="99"/>
        <v>0.30904068900000004</v>
      </c>
      <c r="L1098" s="258">
        <f t="shared" si="87"/>
        <v>0.30162511800000003</v>
      </c>
      <c r="M1098" s="258"/>
      <c r="N1098" s="258"/>
      <c r="O1098" s="258"/>
      <c r="P1098" s="258">
        <f t="shared" si="100"/>
        <v>0.34007664360000001</v>
      </c>
      <c r="Q1098" s="258">
        <f t="shared" si="100"/>
        <v>0.34610679560000007</v>
      </c>
      <c r="R1098" s="258">
        <f t="shared" si="88"/>
        <v>0.34007664360000001</v>
      </c>
      <c r="S1098" s="258"/>
      <c r="T1098" s="258">
        <f t="shared" si="101"/>
        <v>0.496969775786544</v>
      </c>
      <c r="U1098" s="258">
        <f t="shared" si="101"/>
        <v>0.49844272471676404</v>
      </c>
      <c r="V1098" s="258">
        <f t="shared" si="101"/>
        <v>0.50441636617478003</v>
      </c>
      <c r="W1098" s="258">
        <f t="shared" si="89"/>
        <v>0.496969775786544</v>
      </c>
      <c r="X1098" s="258"/>
      <c r="Y1098" s="258"/>
      <c r="Z1098" s="258"/>
      <c r="AA1098" s="258"/>
    </row>
    <row r="1099" spans="1:27" ht="14.25" hidden="1" customHeight="1">
      <c r="A1099" s="125">
        <v>0.09</v>
      </c>
      <c r="B1099" s="125">
        <v>0.64</v>
      </c>
      <c r="C1099" s="125">
        <v>0.27</v>
      </c>
      <c r="D1099" s="258">
        <f t="shared" si="98"/>
        <v>0.28847448376000001</v>
      </c>
      <c r="E1099" s="258">
        <f t="shared" si="98"/>
        <v>0.29043596756000001</v>
      </c>
      <c r="F1099" s="258">
        <f t="shared" si="86"/>
        <v>0.28847448376000001</v>
      </c>
      <c r="G1099" s="258"/>
      <c r="H1099" s="258"/>
      <c r="I1099" s="258"/>
      <c r="J1099" s="258">
        <f t="shared" si="99"/>
        <v>0.30149457700000004</v>
      </c>
      <c r="K1099" s="258">
        <f t="shared" si="99"/>
        <v>0.30916701900000004</v>
      </c>
      <c r="L1099" s="258">
        <f t="shared" si="87"/>
        <v>0.30149457700000004</v>
      </c>
      <c r="M1099" s="258"/>
      <c r="N1099" s="258"/>
      <c r="O1099" s="258"/>
      <c r="P1099" s="258">
        <f t="shared" si="100"/>
        <v>0.34008001240000008</v>
      </c>
      <c r="Q1099" s="258">
        <f t="shared" si="100"/>
        <v>0.34610342680000006</v>
      </c>
      <c r="R1099" s="258">
        <f t="shared" si="88"/>
        <v>0.34008001240000008</v>
      </c>
      <c r="S1099" s="258"/>
      <c r="T1099" s="258">
        <f t="shared" si="101"/>
        <v>0.49679983586203202</v>
      </c>
      <c r="U1099" s="258">
        <f t="shared" si="101"/>
        <v>0.49852527210756403</v>
      </c>
      <c r="V1099" s="258">
        <f t="shared" si="101"/>
        <v>0.50449892097693994</v>
      </c>
      <c r="W1099" s="258">
        <f t="shared" si="89"/>
        <v>0.49679983586203202</v>
      </c>
      <c r="X1099" s="258"/>
      <c r="Y1099" s="258"/>
      <c r="Z1099" s="258"/>
      <c r="AA1099" s="258"/>
    </row>
    <row r="1100" spans="1:27" ht="14.25" hidden="1" customHeight="1">
      <c r="A1100" s="125">
        <v>0.09</v>
      </c>
      <c r="B1100" s="125">
        <v>0.65</v>
      </c>
      <c r="C1100" s="125">
        <v>0.26</v>
      </c>
      <c r="D1100" s="258">
        <f t="shared" si="98"/>
        <v>0.28834158460000003</v>
      </c>
      <c r="E1100" s="258">
        <f t="shared" si="98"/>
        <v>0.29056229756000002</v>
      </c>
      <c r="F1100" s="258">
        <f t="shared" si="86"/>
        <v>0.28834158460000003</v>
      </c>
      <c r="G1100" s="258"/>
      <c r="H1100" s="258"/>
      <c r="I1100" s="258"/>
      <c r="J1100" s="258">
        <f t="shared" si="99"/>
        <v>0.30136403600000006</v>
      </c>
      <c r="K1100" s="258">
        <f t="shared" si="99"/>
        <v>0.309293349</v>
      </c>
      <c r="L1100" s="258">
        <f t="shared" si="87"/>
        <v>0.30136403600000006</v>
      </c>
      <c r="M1100" s="258"/>
      <c r="N1100" s="258"/>
      <c r="O1100" s="258"/>
      <c r="P1100" s="258">
        <f t="shared" si="100"/>
        <v>0.34008338120000003</v>
      </c>
      <c r="Q1100" s="258">
        <f t="shared" si="100"/>
        <v>0.34610005800000004</v>
      </c>
      <c r="R1100" s="258">
        <f t="shared" si="88"/>
        <v>0.34008338120000003</v>
      </c>
      <c r="S1100" s="258"/>
      <c r="T1100" s="258">
        <f t="shared" si="101"/>
        <v>0.49662989593752005</v>
      </c>
      <c r="U1100" s="258">
        <f t="shared" si="101"/>
        <v>0.49860781949836402</v>
      </c>
      <c r="V1100" s="258">
        <f t="shared" si="101"/>
        <v>0.50458147577910006</v>
      </c>
      <c r="W1100" s="258">
        <f t="shared" si="89"/>
        <v>0.49662989593752005</v>
      </c>
      <c r="X1100" s="258"/>
      <c r="Y1100" s="258"/>
      <c r="Z1100" s="258"/>
      <c r="AA1100" s="258"/>
    </row>
    <row r="1101" spans="1:27" ht="14.25" hidden="1" customHeight="1">
      <c r="A1101" s="125">
        <v>0.09</v>
      </c>
      <c r="B1101" s="125">
        <v>0.66</v>
      </c>
      <c r="C1101" s="125">
        <v>0.25</v>
      </c>
      <c r="D1101" s="258">
        <f t="shared" si="98"/>
        <v>0.28820868544</v>
      </c>
      <c r="E1101" s="258">
        <f t="shared" si="98"/>
        <v>0.29068862756000002</v>
      </c>
      <c r="F1101" s="258">
        <f t="shared" si="86"/>
        <v>0.28820868544</v>
      </c>
      <c r="G1101" s="258"/>
      <c r="H1101" s="258"/>
      <c r="I1101" s="258"/>
      <c r="J1101" s="258">
        <f t="shared" si="99"/>
        <v>0.30123349500000002</v>
      </c>
      <c r="K1101" s="258">
        <f t="shared" si="99"/>
        <v>0.309419679</v>
      </c>
      <c r="L1101" s="258">
        <f t="shared" si="87"/>
        <v>0.30123349500000002</v>
      </c>
      <c r="M1101" s="258"/>
      <c r="N1101" s="258"/>
      <c r="O1101" s="258"/>
      <c r="P1101" s="258">
        <f t="shared" si="100"/>
        <v>0.34008675000000005</v>
      </c>
      <c r="Q1101" s="258">
        <f t="shared" si="100"/>
        <v>0.34609668920000003</v>
      </c>
      <c r="R1101" s="258">
        <f t="shared" si="88"/>
        <v>0.34008675000000005</v>
      </c>
      <c r="S1101" s="258"/>
      <c r="T1101" s="258">
        <f t="shared" si="101"/>
        <v>0.49645995601300802</v>
      </c>
      <c r="U1101" s="258">
        <f t="shared" si="101"/>
        <v>0.49869036688916402</v>
      </c>
      <c r="V1101" s="258">
        <f t="shared" si="101"/>
        <v>0.50466403058125997</v>
      </c>
      <c r="W1101" s="258">
        <f t="shared" si="89"/>
        <v>0.49645995601300802</v>
      </c>
      <c r="X1101" s="258"/>
      <c r="Y1101" s="258"/>
      <c r="Z1101" s="258"/>
      <c r="AA1101" s="258"/>
    </row>
    <row r="1102" spans="1:27" ht="14.25" hidden="1" customHeight="1">
      <c r="A1102" s="125">
        <v>0.09</v>
      </c>
      <c r="B1102" s="125">
        <v>0.67</v>
      </c>
      <c r="C1102" s="125">
        <v>0.24</v>
      </c>
      <c r="D1102" s="258">
        <f t="shared" si="98"/>
        <v>0.28807578628000002</v>
      </c>
      <c r="E1102" s="258">
        <f t="shared" si="98"/>
        <v>0.29081495756000003</v>
      </c>
      <c r="F1102" s="258">
        <f t="shared" si="86"/>
        <v>0.28807578628000002</v>
      </c>
      <c r="G1102" s="258"/>
      <c r="H1102" s="258"/>
      <c r="I1102" s="258"/>
      <c r="J1102" s="258">
        <f t="shared" si="99"/>
        <v>0.30110295400000003</v>
      </c>
      <c r="K1102" s="258">
        <f t="shared" si="99"/>
        <v>0.30954600900000001</v>
      </c>
      <c r="L1102" s="258">
        <f t="shared" si="87"/>
        <v>0.30110295400000003</v>
      </c>
      <c r="M1102" s="258"/>
      <c r="N1102" s="258"/>
      <c r="O1102" s="258"/>
      <c r="P1102" s="258">
        <f t="shared" si="100"/>
        <v>0.34009011880000006</v>
      </c>
      <c r="Q1102" s="258">
        <f t="shared" si="100"/>
        <v>0.34609332040000002</v>
      </c>
      <c r="R1102" s="258">
        <f t="shared" si="88"/>
        <v>0.34009011880000006</v>
      </c>
      <c r="S1102" s="258"/>
      <c r="T1102" s="258">
        <f t="shared" si="101"/>
        <v>0.49629001608849599</v>
      </c>
      <c r="U1102" s="258">
        <f t="shared" si="101"/>
        <v>0.49877291427996406</v>
      </c>
      <c r="V1102" s="258">
        <f t="shared" si="101"/>
        <v>0.50474658538341999</v>
      </c>
      <c r="W1102" s="258">
        <f t="shared" si="89"/>
        <v>0.49629001608849599</v>
      </c>
      <c r="X1102" s="258"/>
      <c r="Y1102" s="258"/>
      <c r="Z1102" s="258"/>
      <c r="AA1102" s="258"/>
    </row>
    <row r="1103" spans="1:27" ht="14.25" hidden="1" customHeight="1">
      <c r="A1103" s="125">
        <v>0.09</v>
      </c>
      <c r="B1103" s="125">
        <v>0.68</v>
      </c>
      <c r="C1103" s="125">
        <v>0.23</v>
      </c>
      <c r="D1103" s="258">
        <f t="shared" si="98"/>
        <v>0.28794288712000005</v>
      </c>
      <c r="E1103" s="258">
        <f t="shared" si="98"/>
        <v>0.29094128756000004</v>
      </c>
      <c r="F1103" s="258">
        <f t="shared" si="86"/>
        <v>0.28794288712000005</v>
      </c>
      <c r="G1103" s="258"/>
      <c r="H1103" s="258"/>
      <c r="I1103" s="258"/>
      <c r="J1103" s="258">
        <f t="shared" si="99"/>
        <v>0.30097241300000005</v>
      </c>
      <c r="K1103" s="258">
        <f t="shared" si="99"/>
        <v>0.30967233900000002</v>
      </c>
      <c r="L1103" s="258">
        <f t="shared" si="87"/>
        <v>0.30097241300000005</v>
      </c>
      <c r="M1103" s="258"/>
      <c r="N1103" s="258"/>
      <c r="O1103" s="258"/>
      <c r="P1103" s="258">
        <f t="shared" si="100"/>
        <v>0.34009348760000002</v>
      </c>
      <c r="Q1103" s="258">
        <f t="shared" si="100"/>
        <v>0.3460899516</v>
      </c>
      <c r="R1103" s="258">
        <f t="shared" si="88"/>
        <v>0.34009348760000002</v>
      </c>
      <c r="S1103" s="258"/>
      <c r="T1103" s="258">
        <f t="shared" si="101"/>
        <v>0.49612007616398401</v>
      </c>
      <c r="U1103" s="258">
        <f t="shared" si="101"/>
        <v>0.49885546167076406</v>
      </c>
      <c r="V1103" s="258">
        <f t="shared" si="101"/>
        <v>0.50482914018558001</v>
      </c>
      <c r="W1103" s="258">
        <f t="shared" si="89"/>
        <v>0.49612007616398401</v>
      </c>
      <c r="X1103" s="258"/>
      <c r="Y1103" s="258"/>
      <c r="Z1103" s="258"/>
      <c r="AA1103" s="258"/>
    </row>
    <row r="1104" spans="1:27" ht="14.25" hidden="1" customHeight="1">
      <c r="A1104" s="125">
        <v>0.09</v>
      </c>
      <c r="B1104" s="125">
        <v>0.69</v>
      </c>
      <c r="C1104" s="125">
        <v>0.22</v>
      </c>
      <c r="D1104" s="258">
        <f t="shared" si="98"/>
        <v>0.28780998796000001</v>
      </c>
      <c r="E1104" s="258">
        <f t="shared" si="98"/>
        <v>0.29106761755999999</v>
      </c>
      <c r="F1104" s="258">
        <f t="shared" si="86"/>
        <v>0.28780998796000001</v>
      </c>
      <c r="G1104" s="258"/>
      <c r="H1104" s="258"/>
      <c r="I1104" s="258"/>
      <c r="J1104" s="258">
        <f t="shared" si="99"/>
        <v>0.30084187200000001</v>
      </c>
      <c r="K1104" s="258">
        <f t="shared" si="99"/>
        <v>0.30979866899999997</v>
      </c>
      <c r="L1104" s="258">
        <f t="shared" si="87"/>
        <v>0.30084187200000001</v>
      </c>
      <c r="M1104" s="258"/>
      <c r="N1104" s="258"/>
      <c r="O1104" s="258"/>
      <c r="P1104" s="258">
        <f t="shared" si="100"/>
        <v>0.34009685640000004</v>
      </c>
      <c r="Q1104" s="258">
        <f t="shared" si="100"/>
        <v>0.34608658280000004</v>
      </c>
      <c r="R1104" s="258">
        <f t="shared" si="88"/>
        <v>0.34009685640000004</v>
      </c>
      <c r="S1104" s="258"/>
      <c r="T1104" s="258">
        <f t="shared" si="101"/>
        <v>0.49595013623947198</v>
      </c>
      <c r="U1104" s="258">
        <f t="shared" si="101"/>
        <v>0.49893800906156399</v>
      </c>
      <c r="V1104" s="258">
        <f t="shared" si="101"/>
        <v>0.50491169498773991</v>
      </c>
      <c r="W1104" s="258">
        <f t="shared" si="89"/>
        <v>0.49595013623947198</v>
      </c>
      <c r="X1104" s="258"/>
      <c r="Y1104" s="258"/>
      <c r="Z1104" s="258"/>
      <c r="AA1104" s="258"/>
    </row>
    <row r="1105" spans="1:27" ht="14.25" hidden="1" customHeight="1">
      <c r="A1105" s="125">
        <v>0.09</v>
      </c>
      <c r="B1105" s="125">
        <v>0.7</v>
      </c>
      <c r="C1105" s="125">
        <v>0.21</v>
      </c>
      <c r="D1105" s="258">
        <f t="shared" si="98"/>
        <v>0.28767708879999998</v>
      </c>
      <c r="E1105" s="258">
        <f t="shared" si="98"/>
        <v>0.29119394755999994</v>
      </c>
      <c r="F1105" s="258">
        <f t="shared" si="86"/>
        <v>0.28767708879999998</v>
      </c>
      <c r="G1105" s="258"/>
      <c r="H1105" s="258"/>
      <c r="I1105" s="258"/>
      <c r="J1105" s="258">
        <f t="shared" si="99"/>
        <v>0.30071133100000003</v>
      </c>
      <c r="K1105" s="258">
        <f t="shared" si="99"/>
        <v>0.30992499899999998</v>
      </c>
      <c r="L1105" s="258">
        <f t="shared" si="87"/>
        <v>0.30071133100000003</v>
      </c>
      <c r="M1105" s="258"/>
      <c r="N1105" s="258"/>
      <c r="O1105" s="258"/>
      <c r="P1105" s="258">
        <f t="shared" si="100"/>
        <v>0.34010022519999999</v>
      </c>
      <c r="Q1105" s="258">
        <f t="shared" si="100"/>
        <v>0.34608321400000003</v>
      </c>
      <c r="R1105" s="258">
        <f t="shared" si="88"/>
        <v>0.34010022519999999</v>
      </c>
      <c r="S1105" s="258"/>
      <c r="T1105" s="258">
        <f t="shared" si="101"/>
        <v>0.49578019631495995</v>
      </c>
      <c r="U1105" s="258">
        <f t="shared" si="101"/>
        <v>0.49902055645236398</v>
      </c>
      <c r="V1105" s="258">
        <f t="shared" si="101"/>
        <v>0.50499424978989993</v>
      </c>
      <c r="W1105" s="258">
        <f t="shared" si="89"/>
        <v>0.49578019631495995</v>
      </c>
      <c r="X1105" s="258"/>
      <c r="Y1105" s="258"/>
      <c r="Z1105" s="258"/>
      <c r="AA1105" s="258"/>
    </row>
    <row r="1106" spans="1:27" ht="14.25" hidden="1" customHeight="1">
      <c r="A1106" s="125">
        <v>0.09</v>
      </c>
      <c r="B1106" s="125">
        <v>0.71</v>
      </c>
      <c r="C1106" s="125">
        <v>0.2</v>
      </c>
      <c r="D1106" s="258">
        <f t="shared" si="98"/>
        <v>0.28754418964</v>
      </c>
      <c r="E1106" s="258">
        <f t="shared" si="98"/>
        <v>0.29132027756000001</v>
      </c>
      <c r="F1106" s="258">
        <f t="shared" si="86"/>
        <v>0.28754418964</v>
      </c>
      <c r="G1106" s="258"/>
      <c r="H1106" s="258"/>
      <c r="I1106" s="258"/>
      <c r="J1106" s="258">
        <f t="shared" si="99"/>
        <v>0.30058078999999999</v>
      </c>
      <c r="K1106" s="258">
        <f t="shared" si="99"/>
        <v>0.31005132899999999</v>
      </c>
      <c r="L1106" s="258">
        <f t="shared" si="87"/>
        <v>0.30058078999999999</v>
      </c>
      <c r="M1106" s="258"/>
      <c r="N1106" s="258"/>
      <c r="O1106" s="258"/>
      <c r="P1106" s="258">
        <f t="shared" si="100"/>
        <v>0.34010359400000001</v>
      </c>
      <c r="Q1106" s="258">
        <f t="shared" si="100"/>
        <v>0.34607984520000001</v>
      </c>
      <c r="R1106" s="258">
        <f t="shared" si="88"/>
        <v>0.34010359400000001</v>
      </c>
      <c r="S1106" s="258"/>
      <c r="T1106" s="258">
        <f t="shared" si="101"/>
        <v>0.49561025639044798</v>
      </c>
      <c r="U1106" s="258">
        <f t="shared" si="101"/>
        <v>0.49910310384316398</v>
      </c>
      <c r="V1106" s="258">
        <f t="shared" si="101"/>
        <v>0.50507680459205995</v>
      </c>
      <c r="W1106" s="258">
        <f t="shared" si="89"/>
        <v>0.49561025639044798</v>
      </c>
      <c r="X1106" s="258"/>
      <c r="Y1106" s="258"/>
      <c r="Z1106" s="258"/>
      <c r="AA1106" s="258"/>
    </row>
    <row r="1107" spans="1:27" ht="14.25" hidden="1" customHeight="1">
      <c r="A1107" s="125">
        <v>0.09</v>
      </c>
      <c r="B1107" s="125">
        <v>0.72</v>
      </c>
      <c r="C1107" s="125">
        <v>0.19</v>
      </c>
      <c r="D1107" s="258">
        <f t="shared" si="98"/>
        <v>0.28741129048000003</v>
      </c>
      <c r="E1107" s="258">
        <f t="shared" si="98"/>
        <v>0.29144660755999996</v>
      </c>
      <c r="F1107" s="258">
        <f t="shared" si="86"/>
        <v>0.28741129048000003</v>
      </c>
      <c r="G1107" s="258"/>
      <c r="H1107" s="258"/>
      <c r="I1107" s="258"/>
      <c r="J1107" s="258">
        <f t="shared" si="99"/>
        <v>0.300450249</v>
      </c>
      <c r="K1107" s="258">
        <f t="shared" si="99"/>
        <v>0.31017765899999999</v>
      </c>
      <c r="L1107" s="258">
        <f t="shared" si="87"/>
        <v>0.300450249</v>
      </c>
      <c r="M1107" s="258"/>
      <c r="N1107" s="258"/>
      <c r="O1107" s="258"/>
      <c r="P1107" s="258">
        <f t="shared" si="100"/>
        <v>0.34010696280000008</v>
      </c>
      <c r="Q1107" s="258">
        <f t="shared" si="100"/>
        <v>0.34607647640000005</v>
      </c>
      <c r="R1107" s="258">
        <f t="shared" si="88"/>
        <v>0.34010696280000008</v>
      </c>
      <c r="S1107" s="258"/>
      <c r="T1107" s="258">
        <f t="shared" si="101"/>
        <v>0.495440316465936</v>
      </c>
      <c r="U1107" s="258">
        <f t="shared" si="101"/>
        <v>0.49918565123396402</v>
      </c>
      <c r="V1107" s="258">
        <f t="shared" si="101"/>
        <v>0.50515935939421996</v>
      </c>
      <c r="W1107" s="258">
        <f t="shared" si="89"/>
        <v>0.495440316465936</v>
      </c>
      <c r="X1107" s="258"/>
      <c r="Y1107" s="258"/>
      <c r="Z1107" s="258"/>
      <c r="AA1107" s="258"/>
    </row>
    <row r="1108" spans="1:27" ht="14.25" hidden="1" customHeight="1">
      <c r="A1108" s="125">
        <v>0.09</v>
      </c>
      <c r="B1108" s="125">
        <v>0.73</v>
      </c>
      <c r="C1108" s="125">
        <v>0.18</v>
      </c>
      <c r="D1108" s="258">
        <f t="shared" si="98"/>
        <v>0.28727839131999999</v>
      </c>
      <c r="E1108" s="258">
        <f t="shared" si="98"/>
        <v>0.29157293755999997</v>
      </c>
      <c r="F1108" s="258">
        <f t="shared" si="86"/>
        <v>0.28727839131999999</v>
      </c>
      <c r="G1108" s="258"/>
      <c r="H1108" s="258"/>
      <c r="I1108" s="258"/>
      <c r="J1108" s="258">
        <f t="shared" si="99"/>
        <v>0.30031970800000002</v>
      </c>
      <c r="K1108" s="258">
        <f t="shared" si="99"/>
        <v>0.310303989</v>
      </c>
      <c r="L1108" s="258">
        <f t="shared" si="87"/>
        <v>0.30031970800000002</v>
      </c>
      <c r="M1108" s="258"/>
      <c r="N1108" s="258"/>
      <c r="O1108" s="258"/>
      <c r="P1108" s="258">
        <f t="shared" si="100"/>
        <v>0.34011033160000004</v>
      </c>
      <c r="Q1108" s="258">
        <f t="shared" si="100"/>
        <v>0.34607310760000004</v>
      </c>
      <c r="R1108" s="258">
        <f t="shared" si="88"/>
        <v>0.34011033160000004</v>
      </c>
      <c r="S1108" s="258"/>
      <c r="T1108" s="258">
        <f t="shared" si="101"/>
        <v>0.49527037654142397</v>
      </c>
      <c r="U1108" s="258">
        <f t="shared" si="101"/>
        <v>0.49926819862476401</v>
      </c>
      <c r="V1108" s="258">
        <f t="shared" si="101"/>
        <v>0.50524191419637998</v>
      </c>
      <c r="W1108" s="258">
        <f t="shared" si="89"/>
        <v>0.49527037654142397</v>
      </c>
      <c r="X1108" s="258"/>
      <c r="Y1108" s="258"/>
      <c r="Z1108" s="258"/>
      <c r="AA1108" s="258"/>
    </row>
    <row r="1109" spans="1:27" ht="14.25" hidden="1" customHeight="1">
      <c r="A1109" s="125">
        <v>0.09</v>
      </c>
      <c r="B1109" s="125">
        <v>0.74</v>
      </c>
      <c r="C1109" s="125">
        <v>0.17</v>
      </c>
      <c r="D1109" s="258">
        <f t="shared" si="98"/>
        <v>0.28714549216000002</v>
      </c>
      <c r="E1109" s="258">
        <f t="shared" si="98"/>
        <v>0.29169926755999998</v>
      </c>
      <c r="F1109" s="258">
        <f t="shared" si="86"/>
        <v>0.28714549216000002</v>
      </c>
      <c r="G1109" s="258"/>
      <c r="H1109" s="258"/>
      <c r="I1109" s="258"/>
      <c r="J1109" s="258">
        <f t="shared" si="99"/>
        <v>0.30018916700000003</v>
      </c>
      <c r="K1109" s="258">
        <f t="shared" si="99"/>
        <v>0.31043031899999995</v>
      </c>
      <c r="L1109" s="258">
        <f t="shared" si="87"/>
        <v>0.30018916700000003</v>
      </c>
      <c r="M1109" s="258"/>
      <c r="N1109" s="258"/>
      <c r="O1109" s="258"/>
      <c r="P1109" s="258">
        <f t="shared" si="100"/>
        <v>0.34011370040000005</v>
      </c>
      <c r="Q1109" s="258">
        <f t="shared" si="100"/>
        <v>0.34606973880000003</v>
      </c>
      <c r="R1109" s="258">
        <f t="shared" si="88"/>
        <v>0.34011370040000005</v>
      </c>
      <c r="S1109" s="258"/>
      <c r="T1109" s="258">
        <f t="shared" si="101"/>
        <v>0.495100436616912</v>
      </c>
      <c r="U1109" s="258">
        <f t="shared" si="101"/>
        <v>0.49935074601556401</v>
      </c>
      <c r="V1109" s="258">
        <f t="shared" si="101"/>
        <v>0.50532446899853989</v>
      </c>
      <c r="W1109" s="258">
        <f t="shared" si="89"/>
        <v>0.495100436616912</v>
      </c>
      <c r="X1109" s="258"/>
      <c r="Y1109" s="258"/>
      <c r="Z1109" s="258"/>
      <c r="AA1109" s="258"/>
    </row>
    <row r="1110" spans="1:27" ht="14.25" hidden="1" customHeight="1">
      <c r="A1110" s="125">
        <v>0.09</v>
      </c>
      <c r="B1110" s="125">
        <v>0.75</v>
      </c>
      <c r="C1110" s="125">
        <v>0.16</v>
      </c>
      <c r="D1110" s="258">
        <f t="shared" si="98"/>
        <v>0.28701259300000004</v>
      </c>
      <c r="E1110" s="258">
        <f t="shared" si="98"/>
        <v>0.29182559755999998</v>
      </c>
      <c r="F1110" s="258">
        <f t="shared" si="86"/>
        <v>0.28701259300000004</v>
      </c>
      <c r="G1110" s="258"/>
      <c r="H1110" s="258"/>
      <c r="I1110" s="258"/>
      <c r="J1110" s="258">
        <f t="shared" si="99"/>
        <v>0.30005862599999999</v>
      </c>
      <c r="K1110" s="258">
        <f t="shared" si="99"/>
        <v>0.31055664899999996</v>
      </c>
      <c r="L1110" s="258">
        <f t="shared" si="87"/>
        <v>0.30005862599999999</v>
      </c>
      <c r="M1110" s="258"/>
      <c r="N1110" s="258"/>
      <c r="O1110" s="258"/>
      <c r="P1110" s="258">
        <f t="shared" si="100"/>
        <v>0.34011706920000001</v>
      </c>
      <c r="Q1110" s="258">
        <f t="shared" si="100"/>
        <v>0.34606637000000007</v>
      </c>
      <c r="R1110" s="258">
        <f t="shared" si="88"/>
        <v>0.34011706920000001</v>
      </c>
      <c r="S1110" s="258"/>
      <c r="T1110" s="258">
        <f t="shared" si="101"/>
        <v>0.49493049669240008</v>
      </c>
      <c r="U1110" s="258">
        <f t="shared" si="101"/>
        <v>0.499433293406364</v>
      </c>
      <c r="V1110" s="258">
        <f t="shared" si="101"/>
        <v>0.50540702380070002</v>
      </c>
      <c r="W1110" s="258">
        <f t="shared" si="89"/>
        <v>0.49493049669240008</v>
      </c>
      <c r="X1110" s="258"/>
      <c r="Y1110" s="258"/>
      <c r="Z1110" s="258"/>
      <c r="AA1110" s="258"/>
    </row>
    <row r="1111" spans="1:27" ht="14.25" hidden="1" customHeight="1">
      <c r="A1111" s="125">
        <v>0.09</v>
      </c>
      <c r="B1111" s="125">
        <v>0.76</v>
      </c>
      <c r="C1111" s="125">
        <v>0.15</v>
      </c>
      <c r="D1111" s="258">
        <f t="shared" si="98"/>
        <v>0.28687969384000001</v>
      </c>
      <c r="E1111" s="258">
        <f t="shared" si="98"/>
        <v>0.29195192755999999</v>
      </c>
      <c r="F1111" s="258">
        <f t="shared" si="86"/>
        <v>0.28687969384000001</v>
      </c>
      <c r="G1111" s="258"/>
      <c r="H1111" s="258"/>
      <c r="I1111" s="258"/>
      <c r="J1111" s="258">
        <f t="shared" si="99"/>
        <v>0.29992808500000001</v>
      </c>
      <c r="K1111" s="258">
        <f t="shared" si="99"/>
        <v>0.31068297899999997</v>
      </c>
      <c r="L1111" s="258">
        <f t="shared" si="87"/>
        <v>0.29992808500000001</v>
      </c>
      <c r="M1111" s="258"/>
      <c r="N1111" s="258"/>
      <c r="O1111" s="258"/>
      <c r="P1111" s="258">
        <f t="shared" si="100"/>
        <v>0.34012043800000002</v>
      </c>
      <c r="Q1111" s="258">
        <f t="shared" si="100"/>
        <v>0.34606300120000005</v>
      </c>
      <c r="R1111" s="258">
        <f t="shared" si="88"/>
        <v>0.34012043800000002</v>
      </c>
      <c r="S1111" s="258"/>
      <c r="T1111" s="258">
        <f t="shared" si="101"/>
        <v>0.49476055676788805</v>
      </c>
      <c r="U1111" s="258">
        <f t="shared" si="101"/>
        <v>0.49951584079716405</v>
      </c>
      <c r="V1111" s="258">
        <f t="shared" si="101"/>
        <v>0.50548957860286003</v>
      </c>
      <c r="W1111" s="258">
        <f t="shared" si="89"/>
        <v>0.49476055676788805</v>
      </c>
      <c r="X1111" s="258"/>
      <c r="Y1111" s="258"/>
      <c r="Z1111" s="258"/>
      <c r="AA1111" s="258"/>
    </row>
    <row r="1112" spans="1:27" ht="14.25" hidden="1" customHeight="1">
      <c r="A1112" s="125">
        <v>0.09</v>
      </c>
      <c r="B1112" s="125">
        <v>0.77</v>
      </c>
      <c r="C1112" s="125">
        <v>0.14000000000000001</v>
      </c>
      <c r="D1112" s="258">
        <f t="shared" si="98"/>
        <v>0.28674679468000003</v>
      </c>
      <c r="E1112" s="258">
        <f t="shared" si="98"/>
        <v>0.29207825756000005</v>
      </c>
      <c r="F1112" s="258">
        <f t="shared" si="86"/>
        <v>0.28674679468000003</v>
      </c>
      <c r="G1112" s="258"/>
      <c r="H1112" s="258"/>
      <c r="I1112" s="258"/>
      <c r="J1112" s="258">
        <f t="shared" si="99"/>
        <v>0.29979754400000003</v>
      </c>
      <c r="K1112" s="258">
        <f t="shared" si="99"/>
        <v>0.31080930899999998</v>
      </c>
      <c r="L1112" s="258">
        <f t="shared" si="87"/>
        <v>0.29979754400000003</v>
      </c>
      <c r="M1112" s="258"/>
      <c r="N1112" s="258"/>
      <c r="O1112" s="258"/>
      <c r="P1112" s="258">
        <f t="shared" si="100"/>
        <v>0.34012380680000004</v>
      </c>
      <c r="Q1112" s="258">
        <f t="shared" si="100"/>
        <v>0.34605963240000004</v>
      </c>
      <c r="R1112" s="258">
        <f t="shared" si="88"/>
        <v>0.34012380680000004</v>
      </c>
      <c r="S1112" s="258"/>
      <c r="T1112" s="258">
        <f t="shared" si="101"/>
        <v>0.49459061684337607</v>
      </c>
      <c r="U1112" s="258">
        <f t="shared" si="101"/>
        <v>0.49959838818796398</v>
      </c>
      <c r="V1112" s="258">
        <f t="shared" si="101"/>
        <v>0.50557213340501994</v>
      </c>
      <c r="W1112" s="258">
        <f t="shared" si="89"/>
        <v>0.49459061684337607</v>
      </c>
      <c r="X1112" s="258"/>
      <c r="Y1112" s="258"/>
      <c r="Z1112" s="258"/>
      <c r="AA1112" s="258"/>
    </row>
    <row r="1113" spans="1:27" ht="14.25" hidden="1" customHeight="1">
      <c r="A1113" s="125">
        <v>0.09</v>
      </c>
      <c r="B1113" s="125">
        <v>0.78</v>
      </c>
      <c r="C1113" s="125">
        <v>0.13</v>
      </c>
      <c r="D1113" s="258">
        <f t="shared" si="98"/>
        <v>0.28661389551999999</v>
      </c>
      <c r="E1113" s="258">
        <f t="shared" si="98"/>
        <v>0.29220458756000001</v>
      </c>
      <c r="F1113" s="258">
        <f t="shared" si="86"/>
        <v>0.28661389551999999</v>
      </c>
      <c r="G1113" s="258"/>
      <c r="H1113" s="258"/>
      <c r="I1113" s="258"/>
      <c r="J1113" s="258">
        <f t="shared" si="99"/>
        <v>0.29966700300000004</v>
      </c>
      <c r="K1113" s="258">
        <f t="shared" si="99"/>
        <v>0.31093563899999999</v>
      </c>
      <c r="L1113" s="258">
        <f t="shared" si="87"/>
        <v>0.29966700300000004</v>
      </c>
      <c r="M1113" s="258"/>
      <c r="N1113" s="258"/>
      <c r="O1113" s="258"/>
      <c r="P1113" s="258">
        <f t="shared" si="100"/>
        <v>0.34012717560000005</v>
      </c>
      <c r="Q1113" s="258">
        <f t="shared" si="100"/>
        <v>0.34605626360000002</v>
      </c>
      <c r="R1113" s="258">
        <f t="shared" si="88"/>
        <v>0.34012717560000005</v>
      </c>
      <c r="S1113" s="258"/>
      <c r="T1113" s="258">
        <f t="shared" si="101"/>
        <v>0.49442067691886404</v>
      </c>
      <c r="U1113" s="258">
        <f t="shared" si="101"/>
        <v>0.49968093557876403</v>
      </c>
      <c r="V1113" s="258">
        <f t="shared" si="101"/>
        <v>0.50565468820717996</v>
      </c>
      <c r="W1113" s="258">
        <f t="shared" si="89"/>
        <v>0.49442067691886404</v>
      </c>
      <c r="X1113" s="258"/>
      <c r="Y1113" s="258"/>
      <c r="Z1113" s="258"/>
      <c r="AA1113" s="258"/>
    </row>
    <row r="1114" spans="1:27" ht="14.25" hidden="1" customHeight="1">
      <c r="A1114" s="125">
        <v>0.09</v>
      </c>
      <c r="B1114" s="125">
        <v>0.79</v>
      </c>
      <c r="C1114" s="125">
        <v>0.12</v>
      </c>
      <c r="D1114" s="258">
        <f t="shared" si="98"/>
        <v>0.28648099636000002</v>
      </c>
      <c r="E1114" s="258">
        <f t="shared" si="98"/>
        <v>0.29233091756000001</v>
      </c>
      <c r="F1114" s="258">
        <f t="shared" si="86"/>
        <v>0.28648099636000002</v>
      </c>
      <c r="G1114" s="258"/>
      <c r="H1114" s="258"/>
      <c r="I1114" s="258"/>
      <c r="J1114" s="258">
        <f t="shared" si="99"/>
        <v>0.29953646200000006</v>
      </c>
      <c r="K1114" s="258">
        <f t="shared" si="99"/>
        <v>0.31106196899999999</v>
      </c>
      <c r="L1114" s="258">
        <f t="shared" si="87"/>
        <v>0.29953646200000006</v>
      </c>
      <c r="M1114" s="258"/>
      <c r="N1114" s="258"/>
      <c r="O1114" s="258"/>
      <c r="P1114" s="258">
        <f t="shared" si="100"/>
        <v>0.34013054440000007</v>
      </c>
      <c r="Q1114" s="258">
        <f t="shared" si="100"/>
        <v>0.34605289480000007</v>
      </c>
      <c r="R1114" s="258">
        <f t="shared" si="88"/>
        <v>0.34013054440000007</v>
      </c>
      <c r="S1114" s="258"/>
      <c r="T1114" s="258">
        <f t="shared" si="101"/>
        <v>0.49425073699435207</v>
      </c>
      <c r="U1114" s="258">
        <f t="shared" si="101"/>
        <v>0.49976348296956408</v>
      </c>
      <c r="V1114" s="258">
        <f t="shared" si="101"/>
        <v>0.50573724300933998</v>
      </c>
      <c r="W1114" s="258">
        <f t="shared" si="89"/>
        <v>0.49425073699435207</v>
      </c>
      <c r="X1114" s="258"/>
      <c r="Y1114" s="258"/>
      <c r="Z1114" s="258"/>
      <c r="AA1114" s="258"/>
    </row>
    <row r="1115" spans="1:27" ht="14.25" hidden="1" customHeight="1">
      <c r="A1115" s="125">
        <v>0.09</v>
      </c>
      <c r="B1115" s="125">
        <v>0.8</v>
      </c>
      <c r="C1115" s="125">
        <v>0.11</v>
      </c>
      <c r="D1115" s="258">
        <f t="shared" si="98"/>
        <v>0.28634809719999998</v>
      </c>
      <c r="E1115" s="258">
        <f t="shared" si="98"/>
        <v>0.29245724756000002</v>
      </c>
      <c r="F1115" s="258">
        <f t="shared" si="86"/>
        <v>0.28634809719999998</v>
      </c>
      <c r="G1115" s="258"/>
      <c r="H1115" s="258"/>
      <c r="I1115" s="258"/>
      <c r="J1115" s="258">
        <f t="shared" si="99"/>
        <v>0.29940592100000007</v>
      </c>
      <c r="K1115" s="258">
        <f t="shared" si="99"/>
        <v>0.311188299</v>
      </c>
      <c r="L1115" s="258">
        <f t="shared" si="87"/>
        <v>0.29940592100000007</v>
      </c>
      <c r="M1115" s="258"/>
      <c r="N1115" s="258"/>
      <c r="O1115" s="258"/>
      <c r="P1115" s="258">
        <f t="shared" si="100"/>
        <v>0.34013391320000003</v>
      </c>
      <c r="Q1115" s="258">
        <f t="shared" si="100"/>
        <v>0.34604952600000005</v>
      </c>
      <c r="R1115" s="258">
        <f t="shared" si="88"/>
        <v>0.34013391320000003</v>
      </c>
      <c r="S1115" s="258"/>
      <c r="T1115" s="258">
        <f t="shared" si="101"/>
        <v>0.49408079706984004</v>
      </c>
      <c r="U1115" s="258">
        <f t="shared" si="101"/>
        <v>0.49984603036036401</v>
      </c>
      <c r="V1115" s="258">
        <f t="shared" si="101"/>
        <v>0.50581979781149999</v>
      </c>
      <c r="W1115" s="258">
        <f t="shared" si="89"/>
        <v>0.49408079706984004</v>
      </c>
      <c r="X1115" s="258"/>
      <c r="Y1115" s="258"/>
      <c r="Z1115" s="258"/>
      <c r="AA1115" s="258"/>
    </row>
    <row r="1116" spans="1:27" ht="14.25" hidden="1" customHeight="1">
      <c r="A1116" s="125">
        <v>0.09</v>
      </c>
      <c r="B1116" s="125">
        <v>0.81</v>
      </c>
      <c r="C1116" s="125">
        <v>0.1</v>
      </c>
      <c r="D1116" s="258">
        <f t="shared" si="98"/>
        <v>0.28621519804000001</v>
      </c>
      <c r="E1116" s="258">
        <f t="shared" si="98"/>
        <v>0.29258357756000003</v>
      </c>
      <c r="F1116" s="258">
        <f t="shared" si="86"/>
        <v>0.28621519804000001</v>
      </c>
      <c r="G1116" s="258"/>
      <c r="H1116" s="258"/>
      <c r="I1116" s="258"/>
      <c r="J1116" s="258">
        <f t="shared" si="99"/>
        <v>0.29927538000000004</v>
      </c>
      <c r="K1116" s="258">
        <f t="shared" si="99"/>
        <v>0.31131462899999995</v>
      </c>
      <c r="L1116" s="258">
        <f t="shared" si="87"/>
        <v>0.29927538000000004</v>
      </c>
      <c r="M1116" s="258"/>
      <c r="N1116" s="258"/>
      <c r="O1116" s="258"/>
      <c r="P1116" s="258">
        <f t="shared" si="100"/>
        <v>0.34013728200000004</v>
      </c>
      <c r="Q1116" s="258">
        <f t="shared" si="100"/>
        <v>0.34604615720000009</v>
      </c>
      <c r="R1116" s="258">
        <f t="shared" si="88"/>
        <v>0.34013728200000004</v>
      </c>
      <c r="S1116" s="258"/>
      <c r="T1116" s="258">
        <f t="shared" si="101"/>
        <v>0.49391085714532806</v>
      </c>
      <c r="U1116" s="258">
        <f t="shared" si="101"/>
        <v>0.49992857775116406</v>
      </c>
      <c r="V1116" s="258">
        <f t="shared" si="101"/>
        <v>0.50590235261366001</v>
      </c>
      <c r="W1116" s="258">
        <f t="shared" si="89"/>
        <v>0.49391085714532806</v>
      </c>
      <c r="X1116" s="258"/>
      <c r="Y1116" s="258"/>
      <c r="Z1116" s="258"/>
      <c r="AA1116" s="258"/>
    </row>
    <row r="1117" spans="1:27" ht="14.25" hidden="1" customHeight="1">
      <c r="A1117" s="125">
        <v>0.09</v>
      </c>
      <c r="B1117" s="125">
        <v>0.82</v>
      </c>
      <c r="C1117" s="125">
        <v>0.09</v>
      </c>
      <c r="D1117" s="258">
        <f t="shared" si="98"/>
        <v>0.28608229887999997</v>
      </c>
      <c r="E1117" s="258">
        <f t="shared" si="98"/>
        <v>0.29270990755999998</v>
      </c>
      <c r="F1117" s="258">
        <f t="shared" si="86"/>
        <v>0.28608229887999997</v>
      </c>
      <c r="G1117" s="258"/>
      <c r="H1117" s="258"/>
      <c r="I1117" s="258"/>
      <c r="J1117" s="258">
        <f t="shared" si="99"/>
        <v>0.29914483900000005</v>
      </c>
      <c r="K1117" s="258">
        <f t="shared" si="99"/>
        <v>0.31144095899999996</v>
      </c>
      <c r="L1117" s="258">
        <f t="shared" si="87"/>
        <v>0.29914483900000005</v>
      </c>
      <c r="M1117" s="258"/>
      <c r="N1117" s="258"/>
      <c r="O1117" s="258"/>
      <c r="P1117" s="258">
        <f t="shared" si="100"/>
        <v>0.34014065080000006</v>
      </c>
      <c r="Q1117" s="258">
        <f t="shared" si="100"/>
        <v>0.34604278840000002</v>
      </c>
      <c r="R1117" s="258">
        <f t="shared" si="88"/>
        <v>0.34014065080000006</v>
      </c>
      <c r="S1117" s="258"/>
      <c r="T1117" s="258">
        <f t="shared" si="101"/>
        <v>0.49374091722081603</v>
      </c>
      <c r="U1117" s="258">
        <f t="shared" si="101"/>
        <v>0.500011125141964</v>
      </c>
      <c r="V1117" s="258">
        <f t="shared" si="101"/>
        <v>0.50598490741581992</v>
      </c>
      <c r="W1117" s="258">
        <f t="shared" si="89"/>
        <v>0.49374091722081603</v>
      </c>
      <c r="X1117" s="258"/>
      <c r="Y1117" s="258"/>
      <c r="Z1117" s="258"/>
      <c r="AA1117" s="258"/>
    </row>
    <row r="1118" spans="1:27" ht="14.25" hidden="1" customHeight="1">
      <c r="A1118" s="125">
        <v>0.09</v>
      </c>
      <c r="B1118" s="125">
        <v>0.83</v>
      </c>
      <c r="C1118" s="125">
        <v>0.08</v>
      </c>
      <c r="D1118" s="258">
        <f t="shared" si="98"/>
        <v>0.28594939972</v>
      </c>
      <c r="E1118" s="258">
        <f t="shared" si="98"/>
        <v>0.29283623755999999</v>
      </c>
      <c r="F1118" s="258">
        <f t="shared" si="86"/>
        <v>0.28594939972</v>
      </c>
      <c r="G1118" s="258"/>
      <c r="H1118" s="258"/>
      <c r="I1118" s="258"/>
      <c r="J1118" s="258">
        <f t="shared" si="99"/>
        <v>0.29901429800000001</v>
      </c>
      <c r="K1118" s="258">
        <f t="shared" si="99"/>
        <v>0.31156728899999997</v>
      </c>
      <c r="L1118" s="258">
        <f t="shared" si="87"/>
        <v>0.29901429800000001</v>
      </c>
      <c r="M1118" s="258"/>
      <c r="N1118" s="258"/>
      <c r="O1118" s="258"/>
      <c r="P1118" s="258">
        <f t="shared" si="100"/>
        <v>0.34014401960000001</v>
      </c>
      <c r="Q1118" s="258">
        <f t="shared" si="100"/>
        <v>0.34603941960000006</v>
      </c>
      <c r="R1118" s="258">
        <f t="shared" si="88"/>
        <v>0.34014401960000001</v>
      </c>
      <c r="S1118" s="258"/>
      <c r="T1118" s="258">
        <f t="shared" si="101"/>
        <v>0.493570977296304</v>
      </c>
      <c r="U1118" s="258">
        <f t="shared" si="101"/>
        <v>0.50009367253276393</v>
      </c>
      <c r="V1118" s="258">
        <f t="shared" si="101"/>
        <v>0.50606746221797994</v>
      </c>
      <c r="W1118" s="258">
        <f t="shared" si="89"/>
        <v>0.493570977296304</v>
      </c>
      <c r="X1118" s="258"/>
      <c r="Y1118" s="258"/>
      <c r="Z1118" s="258"/>
      <c r="AA1118" s="258"/>
    </row>
    <row r="1119" spans="1:27" ht="14.25" hidden="1" customHeight="1">
      <c r="A1119" s="125">
        <v>0.09</v>
      </c>
      <c r="B1119" s="125">
        <v>0.84</v>
      </c>
      <c r="C1119" s="125">
        <v>7.0000000000000007E-2</v>
      </c>
      <c r="D1119" s="258">
        <f t="shared" si="98"/>
        <v>0.28581650056000002</v>
      </c>
      <c r="E1119" s="258">
        <f t="shared" si="98"/>
        <v>0.29296256756</v>
      </c>
      <c r="F1119" s="258">
        <f t="shared" si="86"/>
        <v>0.28581650056000002</v>
      </c>
      <c r="G1119" s="258"/>
      <c r="H1119" s="258"/>
      <c r="I1119" s="258"/>
      <c r="J1119" s="258">
        <f t="shared" si="99"/>
        <v>0.29888375700000003</v>
      </c>
      <c r="K1119" s="258">
        <f t="shared" si="99"/>
        <v>0.31169361899999998</v>
      </c>
      <c r="L1119" s="258">
        <f t="shared" si="87"/>
        <v>0.29888375700000003</v>
      </c>
      <c r="M1119" s="258"/>
      <c r="N1119" s="258"/>
      <c r="O1119" s="258"/>
      <c r="P1119" s="258">
        <f t="shared" si="100"/>
        <v>0.34014738840000003</v>
      </c>
      <c r="Q1119" s="258">
        <f t="shared" si="100"/>
        <v>0.34603605080000005</v>
      </c>
      <c r="R1119" s="258">
        <f t="shared" si="88"/>
        <v>0.34014738840000003</v>
      </c>
      <c r="S1119" s="258"/>
      <c r="T1119" s="258">
        <f t="shared" si="101"/>
        <v>0.49340103737179203</v>
      </c>
      <c r="U1119" s="258">
        <f t="shared" si="101"/>
        <v>0.50017621992356398</v>
      </c>
      <c r="V1119" s="258">
        <f t="shared" si="101"/>
        <v>0.50615001702013995</v>
      </c>
      <c r="W1119" s="258">
        <f t="shared" si="89"/>
        <v>0.49340103737179203</v>
      </c>
      <c r="X1119" s="258"/>
      <c r="Y1119" s="258"/>
      <c r="Z1119" s="258"/>
      <c r="AA1119" s="258"/>
    </row>
    <row r="1120" spans="1:27" ht="14.25" hidden="1" customHeight="1">
      <c r="A1120" s="125">
        <v>0.09</v>
      </c>
      <c r="B1120" s="125">
        <v>0.85</v>
      </c>
      <c r="C1120" s="125">
        <v>0.06</v>
      </c>
      <c r="D1120" s="258">
        <f t="shared" si="98"/>
        <v>0.28568360139999999</v>
      </c>
      <c r="E1120" s="258">
        <f t="shared" si="98"/>
        <v>0.29308889756000001</v>
      </c>
      <c r="F1120" s="258">
        <f t="shared" si="86"/>
        <v>0.28568360139999999</v>
      </c>
      <c r="G1120" s="258"/>
      <c r="H1120" s="258"/>
      <c r="I1120" s="258"/>
      <c r="J1120" s="258">
        <f t="shared" si="99"/>
        <v>0.29875321600000004</v>
      </c>
      <c r="K1120" s="258">
        <f t="shared" si="99"/>
        <v>0.31181994899999999</v>
      </c>
      <c r="L1120" s="258">
        <f t="shared" si="87"/>
        <v>0.29875321600000004</v>
      </c>
      <c r="M1120" s="258"/>
      <c r="N1120" s="258"/>
      <c r="O1120" s="258"/>
      <c r="P1120" s="258">
        <f t="shared" si="100"/>
        <v>0.34015075719999999</v>
      </c>
      <c r="Q1120" s="258">
        <f t="shared" si="100"/>
        <v>0.34603268200000004</v>
      </c>
      <c r="R1120" s="258">
        <f t="shared" si="88"/>
        <v>0.34015075719999999</v>
      </c>
      <c r="S1120" s="258"/>
      <c r="T1120" s="258">
        <f t="shared" si="101"/>
        <v>0.49323109744728</v>
      </c>
      <c r="U1120" s="258">
        <f t="shared" si="101"/>
        <v>0.50025876731436403</v>
      </c>
      <c r="V1120" s="258">
        <f t="shared" si="101"/>
        <v>0.50623257182229997</v>
      </c>
      <c r="W1120" s="258">
        <f t="shared" si="89"/>
        <v>0.49323109744728</v>
      </c>
      <c r="X1120" s="258"/>
      <c r="Y1120" s="258"/>
      <c r="Z1120" s="258"/>
      <c r="AA1120" s="258"/>
    </row>
    <row r="1121" spans="1:27" ht="14.25" hidden="1" customHeight="1">
      <c r="A1121" s="125">
        <v>0.09</v>
      </c>
      <c r="B1121" s="125">
        <v>0.86</v>
      </c>
      <c r="C1121" s="125">
        <v>0.05</v>
      </c>
      <c r="D1121" s="258">
        <f t="shared" si="98"/>
        <v>0.28555070224000001</v>
      </c>
      <c r="E1121" s="258">
        <f t="shared" si="98"/>
        <v>0.29321522755999996</v>
      </c>
      <c r="F1121" s="258">
        <f t="shared" si="86"/>
        <v>0.28555070224000001</v>
      </c>
      <c r="G1121" s="258"/>
      <c r="H1121" s="258"/>
      <c r="I1121" s="258"/>
      <c r="J1121" s="258">
        <f t="shared" si="99"/>
        <v>0.29862267500000006</v>
      </c>
      <c r="K1121" s="258">
        <f t="shared" si="99"/>
        <v>0.31194627899999999</v>
      </c>
      <c r="L1121" s="258">
        <f t="shared" si="87"/>
        <v>0.29862267500000006</v>
      </c>
      <c r="M1121" s="258"/>
      <c r="N1121" s="258"/>
      <c r="O1121" s="258"/>
      <c r="P1121" s="258">
        <f t="shared" si="100"/>
        <v>0.34015412600000006</v>
      </c>
      <c r="Q1121" s="258">
        <f t="shared" si="100"/>
        <v>0.34602931320000008</v>
      </c>
      <c r="R1121" s="258">
        <f t="shared" si="88"/>
        <v>0.34015412600000006</v>
      </c>
      <c r="S1121" s="258"/>
      <c r="T1121" s="258">
        <f t="shared" si="101"/>
        <v>0.49306115752276802</v>
      </c>
      <c r="U1121" s="258">
        <f t="shared" si="101"/>
        <v>0.50034131470516396</v>
      </c>
      <c r="V1121" s="258">
        <f t="shared" si="101"/>
        <v>0.50631512662445999</v>
      </c>
      <c r="W1121" s="258">
        <f t="shared" si="89"/>
        <v>0.49306115752276802</v>
      </c>
      <c r="X1121" s="258"/>
      <c r="Y1121" s="258"/>
      <c r="Z1121" s="258"/>
      <c r="AA1121" s="258"/>
    </row>
    <row r="1122" spans="1:27" ht="14.25" hidden="1" customHeight="1">
      <c r="A1122" s="125">
        <v>0.09</v>
      </c>
      <c r="B1122" s="125">
        <v>0.87</v>
      </c>
      <c r="C1122" s="125">
        <v>0.04</v>
      </c>
      <c r="D1122" s="258">
        <f t="shared" ref="D1122:E1185" si="102">$A1122*B$157+$B1122*B$158+$C1122*B$159</f>
        <v>0.28541780308000003</v>
      </c>
      <c r="E1122" s="258">
        <f t="shared" si="102"/>
        <v>0.29334155755999997</v>
      </c>
      <c r="F1122" s="258">
        <f t="shared" si="86"/>
        <v>0.28541780308000003</v>
      </c>
      <c r="G1122" s="258"/>
      <c r="H1122" s="258"/>
      <c r="I1122" s="258"/>
      <c r="J1122" s="258">
        <f t="shared" ref="J1122:K1185" si="103">$A1122*H$157+$B1122*H$158+$C1122*H$159</f>
        <v>0.29849213400000002</v>
      </c>
      <c r="K1122" s="258">
        <f t="shared" si="103"/>
        <v>0.312072609</v>
      </c>
      <c r="L1122" s="258">
        <f t="shared" si="87"/>
        <v>0.29849213400000002</v>
      </c>
      <c r="M1122" s="258"/>
      <c r="N1122" s="258"/>
      <c r="O1122" s="258"/>
      <c r="P1122" s="258">
        <f t="shared" ref="P1122:Q1185" si="104">$A1122*N$157+$B1122*N$158+$C1122*N$159</f>
        <v>0.34015749480000007</v>
      </c>
      <c r="Q1122" s="258">
        <f t="shared" si="104"/>
        <v>0.34602594440000006</v>
      </c>
      <c r="R1122" s="258">
        <f t="shared" si="88"/>
        <v>0.34015749480000007</v>
      </c>
      <c r="S1122" s="258"/>
      <c r="T1122" s="258">
        <f t="shared" ref="T1122:V1185" si="105">$A1122*I$3+$B1122*I$4+$C1122*I$5</f>
        <v>0.49289121759825605</v>
      </c>
      <c r="U1122" s="258">
        <f t="shared" si="105"/>
        <v>0.50042386209596401</v>
      </c>
      <c r="V1122" s="258">
        <f t="shared" si="105"/>
        <v>0.50639768142662001</v>
      </c>
      <c r="W1122" s="258">
        <f t="shared" si="89"/>
        <v>0.49289121759825605</v>
      </c>
      <c r="X1122" s="258"/>
      <c r="Y1122" s="258"/>
      <c r="Z1122" s="258"/>
      <c r="AA1122" s="258"/>
    </row>
    <row r="1123" spans="1:27" ht="14.25" hidden="1" customHeight="1">
      <c r="A1123" s="125">
        <v>0.09</v>
      </c>
      <c r="B1123" s="125">
        <v>0.88</v>
      </c>
      <c r="C1123" s="125">
        <v>0.03</v>
      </c>
      <c r="D1123" s="258">
        <f t="shared" si="102"/>
        <v>0.28528490392</v>
      </c>
      <c r="E1123" s="258">
        <f t="shared" si="102"/>
        <v>0.29346788756000003</v>
      </c>
      <c r="F1123" s="258">
        <f t="shared" si="86"/>
        <v>0.28528490392</v>
      </c>
      <c r="G1123" s="258"/>
      <c r="H1123" s="258"/>
      <c r="I1123" s="258"/>
      <c r="J1123" s="258">
        <f t="shared" si="103"/>
        <v>0.29836159300000004</v>
      </c>
      <c r="K1123" s="258">
        <f t="shared" si="103"/>
        <v>0.31219893899999995</v>
      </c>
      <c r="L1123" s="258">
        <f t="shared" si="87"/>
        <v>0.29836159300000004</v>
      </c>
      <c r="M1123" s="258"/>
      <c r="N1123" s="258"/>
      <c r="O1123" s="258"/>
      <c r="P1123" s="258">
        <f t="shared" si="104"/>
        <v>0.34016086360000003</v>
      </c>
      <c r="Q1123" s="258">
        <f t="shared" si="104"/>
        <v>0.34602257560000005</v>
      </c>
      <c r="R1123" s="258">
        <f t="shared" si="88"/>
        <v>0.34016086360000003</v>
      </c>
      <c r="S1123" s="258"/>
      <c r="T1123" s="258">
        <f t="shared" si="105"/>
        <v>0.49272127767374402</v>
      </c>
      <c r="U1123" s="258">
        <f t="shared" si="105"/>
        <v>0.50050640948676406</v>
      </c>
      <c r="V1123" s="258">
        <f t="shared" si="105"/>
        <v>0.50648023622877991</v>
      </c>
      <c r="W1123" s="258">
        <f t="shared" si="89"/>
        <v>0.49272127767374402</v>
      </c>
      <c r="X1123" s="258"/>
      <c r="Y1123" s="258"/>
      <c r="Z1123" s="258"/>
      <c r="AA1123" s="258"/>
    </row>
    <row r="1124" spans="1:27" ht="14.25" hidden="1" customHeight="1">
      <c r="A1124" s="125">
        <v>0.09</v>
      </c>
      <c r="B1124" s="125">
        <v>0.89</v>
      </c>
      <c r="C1124" s="125">
        <v>0.02</v>
      </c>
      <c r="D1124" s="258">
        <f t="shared" si="102"/>
        <v>0.28515200476000002</v>
      </c>
      <c r="E1124" s="258">
        <f t="shared" si="102"/>
        <v>0.29359421756000004</v>
      </c>
      <c r="F1124" s="258">
        <f t="shared" si="86"/>
        <v>0.28515200476000002</v>
      </c>
      <c r="G1124" s="258"/>
      <c r="H1124" s="258"/>
      <c r="I1124" s="258"/>
      <c r="J1124" s="258">
        <f t="shared" si="103"/>
        <v>0.29823105200000005</v>
      </c>
      <c r="K1124" s="258">
        <f t="shared" si="103"/>
        <v>0.31232526899999996</v>
      </c>
      <c r="L1124" s="258">
        <f t="shared" si="87"/>
        <v>0.29823105200000005</v>
      </c>
      <c r="M1124" s="258"/>
      <c r="N1124" s="258"/>
      <c r="O1124" s="258"/>
      <c r="P1124" s="258">
        <f t="shared" si="104"/>
        <v>0.34016423240000004</v>
      </c>
      <c r="Q1124" s="258">
        <f t="shared" si="104"/>
        <v>0.34601920680000003</v>
      </c>
      <c r="R1124" s="258">
        <f t="shared" si="88"/>
        <v>0.34016423240000004</v>
      </c>
      <c r="S1124" s="258"/>
      <c r="T1124" s="258">
        <f t="shared" si="105"/>
        <v>0.49255133774923204</v>
      </c>
      <c r="U1124" s="258">
        <f t="shared" si="105"/>
        <v>0.500588956877564</v>
      </c>
      <c r="V1124" s="258">
        <f t="shared" si="105"/>
        <v>0.50656279103093993</v>
      </c>
      <c r="W1124" s="258">
        <f t="shared" si="89"/>
        <v>0.49255133774923204</v>
      </c>
      <c r="X1124" s="258"/>
      <c r="Y1124" s="258"/>
      <c r="Z1124" s="258"/>
      <c r="AA1124" s="258"/>
    </row>
    <row r="1125" spans="1:27" ht="14.25" hidden="1" customHeight="1">
      <c r="A1125" s="125">
        <v>0.09</v>
      </c>
      <c r="B1125" s="125">
        <v>0.9</v>
      </c>
      <c r="C1125" s="125">
        <v>0.01</v>
      </c>
      <c r="D1125" s="258">
        <f t="shared" si="102"/>
        <v>0.28501910559999999</v>
      </c>
      <c r="E1125" s="258">
        <f t="shared" si="102"/>
        <v>0.29372054755999999</v>
      </c>
      <c r="F1125" s="258">
        <f t="shared" si="86"/>
        <v>0.28501910559999999</v>
      </c>
      <c r="G1125" s="258"/>
      <c r="H1125" s="258"/>
      <c r="I1125" s="258"/>
      <c r="J1125" s="258">
        <f t="shared" si="103"/>
        <v>0.29810051100000007</v>
      </c>
      <c r="K1125" s="258">
        <f t="shared" si="103"/>
        <v>0.31245159899999997</v>
      </c>
      <c r="L1125" s="258">
        <f t="shared" si="87"/>
        <v>0.29810051100000007</v>
      </c>
      <c r="M1125" s="258"/>
      <c r="N1125" s="258"/>
      <c r="O1125" s="258"/>
      <c r="P1125" s="258">
        <f t="shared" si="104"/>
        <v>0.34016760120000006</v>
      </c>
      <c r="Q1125" s="258">
        <f t="shared" si="104"/>
        <v>0.34601583800000008</v>
      </c>
      <c r="R1125" s="258">
        <f t="shared" si="88"/>
        <v>0.34016760120000006</v>
      </c>
      <c r="S1125" s="258"/>
      <c r="T1125" s="258">
        <f t="shared" si="105"/>
        <v>0.49238139782472001</v>
      </c>
      <c r="U1125" s="258">
        <f t="shared" si="105"/>
        <v>0.50067150426836404</v>
      </c>
      <c r="V1125" s="258">
        <f t="shared" si="105"/>
        <v>0.50664534583309995</v>
      </c>
      <c r="W1125" s="258">
        <f t="shared" si="89"/>
        <v>0.49238139782472001</v>
      </c>
      <c r="X1125" s="258"/>
      <c r="Y1125" s="258"/>
      <c r="Z1125" s="258"/>
      <c r="AA1125" s="258"/>
    </row>
    <row r="1126" spans="1:27" ht="14.25" hidden="1" customHeight="1">
      <c r="A1126" s="125">
        <v>0.09</v>
      </c>
      <c r="B1126" s="125">
        <v>0.91</v>
      </c>
      <c r="C1126" s="125">
        <v>0</v>
      </c>
      <c r="D1126" s="258">
        <f t="shared" si="102"/>
        <v>0.28488620644000001</v>
      </c>
      <c r="E1126" s="258">
        <f t="shared" si="102"/>
        <v>0.29384687756</v>
      </c>
      <c r="F1126" s="258">
        <f t="shared" si="86"/>
        <v>0.28488620644000001</v>
      </c>
      <c r="G1126" s="258"/>
      <c r="H1126" s="258"/>
      <c r="I1126" s="258"/>
      <c r="J1126" s="258">
        <f t="shared" si="103"/>
        <v>0.29796997000000003</v>
      </c>
      <c r="K1126" s="258">
        <f t="shared" si="103"/>
        <v>0.31257792899999998</v>
      </c>
      <c r="L1126" s="258">
        <f t="shared" si="87"/>
        <v>0.29796997000000003</v>
      </c>
      <c r="M1126" s="258"/>
      <c r="N1126" s="258"/>
      <c r="O1126" s="258"/>
      <c r="P1126" s="258">
        <f t="shared" si="104"/>
        <v>0.34017097000000007</v>
      </c>
      <c r="Q1126" s="258">
        <f t="shared" si="104"/>
        <v>0.34601246920000006</v>
      </c>
      <c r="R1126" s="258">
        <f t="shared" si="88"/>
        <v>0.34017097000000007</v>
      </c>
      <c r="S1126" s="258"/>
      <c r="T1126" s="258">
        <f t="shared" si="105"/>
        <v>0.49221145790020804</v>
      </c>
      <c r="U1126" s="258">
        <f t="shared" si="105"/>
        <v>0.50075405165916398</v>
      </c>
      <c r="V1126" s="258">
        <f t="shared" si="105"/>
        <v>0.50672790063525996</v>
      </c>
      <c r="W1126" s="258">
        <f t="shared" si="89"/>
        <v>0.49221145790020804</v>
      </c>
      <c r="X1126" s="258"/>
      <c r="Y1126" s="258"/>
      <c r="Z1126" s="258"/>
      <c r="AA1126" s="258"/>
    </row>
    <row r="1127" spans="1:27" ht="14.25" hidden="1" customHeight="1">
      <c r="A1127" s="125">
        <v>0.1</v>
      </c>
      <c r="B1127" s="125">
        <v>0</v>
      </c>
      <c r="C1127" s="125">
        <v>0.9</v>
      </c>
      <c r="D1127" s="258">
        <f t="shared" si="102"/>
        <v>0.2968537</v>
      </c>
      <c r="E1127" s="258">
        <f t="shared" si="102"/>
        <v>0.28247060840000005</v>
      </c>
      <c r="F1127" s="258">
        <f t="shared" si="86"/>
        <v>0.28247060840000005</v>
      </c>
      <c r="G1127" s="258"/>
      <c r="H1127" s="258"/>
      <c r="I1127" s="258"/>
      <c r="J1127" s="258">
        <f t="shared" si="103"/>
        <v>0.3098449900000001</v>
      </c>
      <c r="K1127" s="258">
        <f t="shared" si="103"/>
        <v>0.30108611000000007</v>
      </c>
      <c r="L1127" s="258">
        <f t="shared" si="87"/>
        <v>0.30108611000000007</v>
      </c>
      <c r="M1127" s="258"/>
      <c r="N1127" s="258"/>
      <c r="O1127" s="258"/>
      <c r="P1127" s="258">
        <f t="shared" si="104"/>
        <v>0.33999410799999996</v>
      </c>
      <c r="Q1127" s="258">
        <f t="shared" si="104"/>
        <v>0.34619270000000002</v>
      </c>
      <c r="R1127" s="258">
        <f t="shared" si="88"/>
        <v>0.33999410799999996</v>
      </c>
      <c r="S1127" s="258"/>
      <c r="T1127" s="258">
        <f t="shared" si="105"/>
        <v>0.50759147289200002</v>
      </c>
      <c r="U1127" s="258">
        <f t="shared" si="105"/>
        <v>0.49341020761596005</v>
      </c>
      <c r="V1127" s="258">
        <f t="shared" si="105"/>
        <v>0.499130904343</v>
      </c>
      <c r="W1127" s="258">
        <f t="shared" si="89"/>
        <v>0.49341020761596005</v>
      </c>
      <c r="X1127" s="258"/>
      <c r="Y1127" s="258"/>
      <c r="Z1127" s="258"/>
      <c r="AA1127" s="258"/>
    </row>
    <row r="1128" spans="1:27" ht="14.25" hidden="1" customHeight="1">
      <c r="A1128" s="125">
        <v>0.1</v>
      </c>
      <c r="B1128" s="125">
        <v>0.01</v>
      </c>
      <c r="C1128" s="125">
        <v>0.89</v>
      </c>
      <c r="D1128" s="258">
        <f t="shared" si="102"/>
        <v>0.29672080084000008</v>
      </c>
      <c r="E1128" s="258">
        <f t="shared" si="102"/>
        <v>0.2825969384</v>
      </c>
      <c r="F1128" s="258">
        <f t="shared" si="86"/>
        <v>0.2825969384</v>
      </c>
      <c r="G1128" s="258"/>
      <c r="H1128" s="258"/>
      <c r="I1128" s="258"/>
      <c r="J1128" s="258">
        <f t="shared" si="103"/>
        <v>0.30971444900000011</v>
      </c>
      <c r="K1128" s="258">
        <f t="shared" si="103"/>
        <v>0.30121244000000003</v>
      </c>
      <c r="L1128" s="258">
        <f t="shared" si="87"/>
        <v>0.30121244000000003</v>
      </c>
      <c r="M1128" s="258"/>
      <c r="N1128" s="258"/>
      <c r="O1128" s="258"/>
      <c r="P1128" s="258">
        <f t="shared" si="104"/>
        <v>0.33999747679999998</v>
      </c>
      <c r="Q1128" s="258">
        <f t="shared" si="104"/>
        <v>0.34618933120000001</v>
      </c>
      <c r="R1128" s="258">
        <f t="shared" si="88"/>
        <v>0.33999747679999998</v>
      </c>
      <c r="S1128" s="258"/>
      <c r="T1128" s="258">
        <f t="shared" si="105"/>
        <v>0.50742153296748804</v>
      </c>
      <c r="U1128" s="258">
        <f t="shared" si="105"/>
        <v>0.49349275500676004</v>
      </c>
      <c r="V1128" s="258">
        <f t="shared" si="105"/>
        <v>0.49921345914515997</v>
      </c>
      <c r="W1128" s="258">
        <f t="shared" si="89"/>
        <v>0.49349275500676004</v>
      </c>
      <c r="X1128" s="258"/>
      <c r="Y1128" s="258"/>
      <c r="Z1128" s="258"/>
      <c r="AA1128" s="258"/>
    </row>
    <row r="1129" spans="1:27" ht="14.25" hidden="1" customHeight="1">
      <c r="A1129" s="125">
        <v>0.1</v>
      </c>
      <c r="B1129" s="125">
        <v>0.02</v>
      </c>
      <c r="C1129" s="125">
        <v>0.88</v>
      </c>
      <c r="D1129" s="258">
        <f t="shared" si="102"/>
        <v>0.29658790168000004</v>
      </c>
      <c r="E1129" s="258">
        <f t="shared" si="102"/>
        <v>0.28272326840000001</v>
      </c>
      <c r="F1129" s="258">
        <f t="shared" si="86"/>
        <v>0.28272326840000001</v>
      </c>
      <c r="G1129" s="258"/>
      <c r="H1129" s="258"/>
      <c r="I1129" s="258"/>
      <c r="J1129" s="258">
        <f t="shared" si="103"/>
        <v>0.30958390800000013</v>
      </c>
      <c r="K1129" s="258">
        <f t="shared" si="103"/>
        <v>0.30133877000000003</v>
      </c>
      <c r="L1129" s="258">
        <f t="shared" si="87"/>
        <v>0.30133877000000003</v>
      </c>
      <c r="M1129" s="258"/>
      <c r="N1129" s="258"/>
      <c r="O1129" s="258"/>
      <c r="P1129" s="258">
        <f t="shared" si="104"/>
        <v>0.34000084559999999</v>
      </c>
      <c r="Q1129" s="258">
        <f t="shared" si="104"/>
        <v>0.34618596239999999</v>
      </c>
      <c r="R1129" s="258">
        <f t="shared" si="88"/>
        <v>0.34000084559999999</v>
      </c>
      <c r="S1129" s="258"/>
      <c r="T1129" s="258">
        <f t="shared" si="105"/>
        <v>0.50725159304297607</v>
      </c>
      <c r="U1129" s="258">
        <f t="shared" si="105"/>
        <v>0.49357530239756009</v>
      </c>
      <c r="V1129" s="258">
        <f t="shared" si="105"/>
        <v>0.49929601394731998</v>
      </c>
      <c r="W1129" s="258">
        <f t="shared" si="89"/>
        <v>0.49357530239756009</v>
      </c>
      <c r="X1129" s="258"/>
      <c r="Y1129" s="258"/>
      <c r="Z1129" s="258"/>
      <c r="AA1129" s="258"/>
    </row>
    <row r="1130" spans="1:27" ht="14.25" hidden="1" customHeight="1">
      <c r="A1130" s="125">
        <v>0.1</v>
      </c>
      <c r="B1130" s="125">
        <v>0.03</v>
      </c>
      <c r="C1130" s="125">
        <v>0.87</v>
      </c>
      <c r="D1130" s="258">
        <f t="shared" si="102"/>
        <v>0.29645500252000001</v>
      </c>
      <c r="E1130" s="258">
        <f t="shared" si="102"/>
        <v>0.28284959840000001</v>
      </c>
      <c r="F1130" s="258">
        <f t="shared" si="86"/>
        <v>0.28284959840000001</v>
      </c>
      <c r="G1130" s="258"/>
      <c r="H1130" s="258"/>
      <c r="I1130" s="258"/>
      <c r="J1130" s="258">
        <f t="shared" si="103"/>
        <v>0.30945336700000003</v>
      </c>
      <c r="K1130" s="258">
        <f t="shared" si="103"/>
        <v>0.30146510000000004</v>
      </c>
      <c r="L1130" s="258">
        <f t="shared" si="87"/>
        <v>0.30146510000000004</v>
      </c>
      <c r="M1130" s="258"/>
      <c r="N1130" s="258"/>
      <c r="O1130" s="258"/>
      <c r="P1130" s="258">
        <f t="shared" si="104"/>
        <v>0.3400042144</v>
      </c>
      <c r="Q1130" s="258">
        <f t="shared" si="104"/>
        <v>0.34618259360000003</v>
      </c>
      <c r="R1130" s="258">
        <f t="shared" si="88"/>
        <v>0.3400042144</v>
      </c>
      <c r="S1130" s="258"/>
      <c r="T1130" s="258">
        <f t="shared" si="105"/>
        <v>0.50708165311846409</v>
      </c>
      <c r="U1130" s="258">
        <f t="shared" si="105"/>
        <v>0.49365784978836003</v>
      </c>
      <c r="V1130" s="258">
        <f t="shared" si="105"/>
        <v>0.49937856874948</v>
      </c>
      <c r="W1130" s="258">
        <f t="shared" si="89"/>
        <v>0.49365784978836003</v>
      </c>
      <c r="X1130" s="258"/>
      <c r="Y1130" s="258"/>
      <c r="Z1130" s="258"/>
      <c r="AA1130" s="258"/>
    </row>
    <row r="1131" spans="1:27" ht="14.25" hidden="1" customHeight="1">
      <c r="A1131" s="125">
        <v>0.1</v>
      </c>
      <c r="B1131" s="125">
        <v>0.04</v>
      </c>
      <c r="C1131" s="125">
        <v>0.86</v>
      </c>
      <c r="D1131" s="258">
        <f t="shared" si="102"/>
        <v>0.29632210335999998</v>
      </c>
      <c r="E1131" s="258">
        <f t="shared" si="102"/>
        <v>0.28297592840000002</v>
      </c>
      <c r="F1131" s="258">
        <f t="shared" si="86"/>
        <v>0.28297592840000002</v>
      </c>
      <c r="G1131" s="258"/>
      <c r="H1131" s="258"/>
      <c r="I1131" s="258"/>
      <c r="J1131" s="258">
        <f t="shared" si="103"/>
        <v>0.30932282600000005</v>
      </c>
      <c r="K1131" s="258">
        <f t="shared" si="103"/>
        <v>0.30159143000000005</v>
      </c>
      <c r="L1131" s="258">
        <f t="shared" si="87"/>
        <v>0.30159143000000005</v>
      </c>
      <c r="M1131" s="258"/>
      <c r="N1131" s="258"/>
      <c r="O1131" s="258"/>
      <c r="P1131" s="258">
        <f t="shared" si="104"/>
        <v>0.34000758319999996</v>
      </c>
      <c r="Q1131" s="258">
        <f t="shared" si="104"/>
        <v>0.34617922480000002</v>
      </c>
      <c r="R1131" s="258">
        <f t="shared" si="88"/>
        <v>0.34000758319999996</v>
      </c>
      <c r="S1131" s="258"/>
      <c r="T1131" s="258">
        <f t="shared" si="105"/>
        <v>0.50691171319395201</v>
      </c>
      <c r="U1131" s="258">
        <f t="shared" si="105"/>
        <v>0.49374039717916002</v>
      </c>
      <c r="V1131" s="258">
        <f t="shared" si="105"/>
        <v>0.49946112355164002</v>
      </c>
      <c r="W1131" s="258">
        <f t="shared" si="89"/>
        <v>0.49374039717916002</v>
      </c>
      <c r="X1131" s="258"/>
      <c r="Y1131" s="258"/>
      <c r="Z1131" s="258"/>
      <c r="AA1131" s="258"/>
    </row>
    <row r="1132" spans="1:27" ht="14.25" hidden="1" customHeight="1">
      <c r="A1132" s="125">
        <v>0.1</v>
      </c>
      <c r="B1132" s="125">
        <v>0.05</v>
      </c>
      <c r="C1132" s="125">
        <v>0.85</v>
      </c>
      <c r="D1132" s="258">
        <f t="shared" si="102"/>
        <v>0.29618920420000006</v>
      </c>
      <c r="E1132" s="258">
        <f t="shared" si="102"/>
        <v>0.28310225839999997</v>
      </c>
      <c r="F1132" s="258">
        <f t="shared" si="86"/>
        <v>0.28310225839999997</v>
      </c>
      <c r="G1132" s="258"/>
      <c r="H1132" s="258"/>
      <c r="I1132" s="258"/>
      <c r="J1132" s="258">
        <f t="shared" si="103"/>
        <v>0.30919228500000007</v>
      </c>
      <c r="K1132" s="258">
        <f t="shared" si="103"/>
        <v>0.30171776000000006</v>
      </c>
      <c r="L1132" s="258">
        <f t="shared" si="87"/>
        <v>0.30171776000000006</v>
      </c>
      <c r="M1132" s="258"/>
      <c r="N1132" s="258"/>
      <c r="O1132" s="258"/>
      <c r="P1132" s="258">
        <f t="shared" si="104"/>
        <v>0.34001095199999998</v>
      </c>
      <c r="Q1132" s="258">
        <f t="shared" si="104"/>
        <v>0.346175856</v>
      </c>
      <c r="R1132" s="258">
        <f t="shared" si="88"/>
        <v>0.34001095199999998</v>
      </c>
      <c r="S1132" s="258"/>
      <c r="T1132" s="258">
        <f t="shared" si="105"/>
        <v>0.50674177326944003</v>
      </c>
      <c r="U1132" s="258">
        <f t="shared" si="105"/>
        <v>0.49382294456996001</v>
      </c>
      <c r="V1132" s="258">
        <f t="shared" si="105"/>
        <v>0.49954367835379998</v>
      </c>
      <c r="W1132" s="258">
        <f t="shared" si="89"/>
        <v>0.49382294456996001</v>
      </c>
      <c r="X1132" s="258"/>
      <c r="Y1132" s="258"/>
      <c r="Z1132" s="258"/>
      <c r="AA1132" s="258"/>
    </row>
    <row r="1133" spans="1:27" ht="14.25" hidden="1" customHeight="1">
      <c r="A1133" s="125">
        <v>0.1</v>
      </c>
      <c r="B1133" s="125">
        <v>0.06</v>
      </c>
      <c r="C1133" s="125">
        <v>0.84</v>
      </c>
      <c r="D1133" s="258">
        <f t="shared" si="102"/>
        <v>0.29605630504000002</v>
      </c>
      <c r="E1133" s="258">
        <f t="shared" si="102"/>
        <v>0.28322858839999998</v>
      </c>
      <c r="F1133" s="258">
        <f t="shared" si="86"/>
        <v>0.28322858839999998</v>
      </c>
      <c r="G1133" s="258"/>
      <c r="H1133" s="258"/>
      <c r="I1133" s="258"/>
      <c r="J1133" s="258">
        <f t="shared" si="103"/>
        <v>0.30906174400000003</v>
      </c>
      <c r="K1133" s="258">
        <f t="shared" si="103"/>
        <v>0.30184409000000001</v>
      </c>
      <c r="L1133" s="258">
        <f t="shared" si="87"/>
        <v>0.30184409000000001</v>
      </c>
      <c r="M1133" s="258"/>
      <c r="N1133" s="258"/>
      <c r="O1133" s="258"/>
      <c r="P1133" s="258">
        <f t="shared" si="104"/>
        <v>0.34001432079999994</v>
      </c>
      <c r="Q1133" s="258">
        <f t="shared" si="104"/>
        <v>0.34617248719999999</v>
      </c>
      <c r="R1133" s="258">
        <f t="shared" si="88"/>
        <v>0.34001432079999994</v>
      </c>
      <c r="S1133" s="258"/>
      <c r="T1133" s="258">
        <f t="shared" si="105"/>
        <v>0.50657183334492806</v>
      </c>
      <c r="U1133" s="258">
        <f t="shared" si="105"/>
        <v>0.49390549196076</v>
      </c>
      <c r="V1133" s="258">
        <f t="shared" si="105"/>
        <v>0.49962623315596</v>
      </c>
      <c r="W1133" s="258">
        <f t="shared" si="89"/>
        <v>0.49390549196076</v>
      </c>
      <c r="X1133" s="258"/>
      <c r="Y1133" s="258"/>
      <c r="Z1133" s="258"/>
      <c r="AA1133" s="258"/>
    </row>
    <row r="1134" spans="1:27" ht="14.25" hidden="1" customHeight="1">
      <c r="A1134" s="125">
        <v>0.1</v>
      </c>
      <c r="B1134" s="125">
        <v>7.0000000000000007E-2</v>
      </c>
      <c r="C1134" s="125">
        <v>0.83</v>
      </c>
      <c r="D1134" s="258">
        <f t="shared" si="102"/>
        <v>0.29592340587999999</v>
      </c>
      <c r="E1134" s="258">
        <f t="shared" si="102"/>
        <v>0.28335491839999999</v>
      </c>
      <c r="F1134" s="258">
        <f t="shared" si="86"/>
        <v>0.28335491839999999</v>
      </c>
      <c r="G1134" s="258"/>
      <c r="H1134" s="258"/>
      <c r="I1134" s="258"/>
      <c r="J1134" s="258">
        <f t="shared" si="103"/>
        <v>0.30893120300000004</v>
      </c>
      <c r="K1134" s="258">
        <f t="shared" si="103"/>
        <v>0.30197042000000002</v>
      </c>
      <c r="L1134" s="258">
        <f t="shared" si="87"/>
        <v>0.30197042000000002</v>
      </c>
      <c r="M1134" s="258"/>
      <c r="N1134" s="258"/>
      <c r="O1134" s="258"/>
      <c r="P1134" s="258">
        <f t="shared" si="104"/>
        <v>0.34001768959999995</v>
      </c>
      <c r="Q1134" s="258">
        <f t="shared" si="104"/>
        <v>0.34616911840000003</v>
      </c>
      <c r="R1134" s="258">
        <f t="shared" si="88"/>
        <v>0.34001768959999995</v>
      </c>
      <c r="S1134" s="258"/>
      <c r="T1134" s="258">
        <f t="shared" si="105"/>
        <v>0.50640189342041608</v>
      </c>
      <c r="U1134" s="258">
        <f t="shared" si="105"/>
        <v>0.49398803935155999</v>
      </c>
      <c r="V1134" s="258">
        <f t="shared" si="105"/>
        <v>0.49970878795812002</v>
      </c>
      <c r="W1134" s="258">
        <f t="shared" si="89"/>
        <v>0.49398803935155999</v>
      </c>
      <c r="X1134" s="258"/>
      <c r="Y1134" s="258"/>
      <c r="Z1134" s="258"/>
      <c r="AA1134" s="258"/>
    </row>
    <row r="1135" spans="1:27" ht="14.25" hidden="1" customHeight="1">
      <c r="A1135" s="125">
        <v>0.1</v>
      </c>
      <c r="B1135" s="125">
        <v>0.08</v>
      </c>
      <c r="C1135" s="125">
        <v>0.82</v>
      </c>
      <c r="D1135" s="258">
        <f t="shared" si="102"/>
        <v>0.29579050672000001</v>
      </c>
      <c r="E1135" s="258">
        <f t="shared" si="102"/>
        <v>0.2834812484</v>
      </c>
      <c r="F1135" s="258">
        <f t="shared" si="86"/>
        <v>0.2834812484</v>
      </c>
      <c r="G1135" s="258"/>
      <c r="H1135" s="258"/>
      <c r="I1135" s="258"/>
      <c r="J1135" s="258">
        <f t="shared" si="103"/>
        <v>0.308800662</v>
      </c>
      <c r="K1135" s="258">
        <f t="shared" si="103"/>
        <v>0.30209675000000002</v>
      </c>
      <c r="L1135" s="258">
        <f t="shared" si="87"/>
        <v>0.30209675000000002</v>
      </c>
      <c r="M1135" s="258"/>
      <c r="N1135" s="258"/>
      <c r="O1135" s="258"/>
      <c r="P1135" s="258">
        <f t="shared" si="104"/>
        <v>0.34002105839999996</v>
      </c>
      <c r="Q1135" s="258">
        <f t="shared" si="104"/>
        <v>0.34616574960000002</v>
      </c>
      <c r="R1135" s="258">
        <f t="shared" si="88"/>
        <v>0.34002105839999996</v>
      </c>
      <c r="S1135" s="258"/>
      <c r="T1135" s="258">
        <f t="shared" si="105"/>
        <v>0.506231953495904</v>
      </c>
      <c r="U1135" s="258">
        <f t="shared" si="105"/>
        <v>0.49407058674235999</v>
      </c>
      <c r="V1135" s="258">
        <f t="shared" si="105"/>
        <v>0.49979134276027998</v>
      </c>
      <c r="W1135" s="258">
        <f t="shared" si="89"/>
        <v>0.49407058674235999</v>
      </c>
      <c r="X1135" s="258"/>
      <c r="Y1135" s="258"/>
      <c r="Z1135" s="258"/>
      <c r="AA1135" s="258"/>
    </row>
    <row r="1136" spans="1:27" ht="14.25" hidden="1" customHeight="1">
      <c r="A1136" s="125">
        <v>0.1</v>
      </c>
      <c r="B1136" s="125">
        <v>0.09</v>
      </c>
      <c r="C1136" s="125">
        <v>0.81</v>
      </c>
      <c r="D1136" s="258">
        <f t="shared" si="102"/>
        <v>0.29565760756000004</v>
      </c>
      <c r="E1136" s="258">
        <f t="shared" si="102"/>
        <v>0.2836075784</v>
      </c>
      <c r="F1136" s="258">
        <f t="shared" si="86"/>
        <v>0.2836075784</v>
      </c>
      <c r="G1136" s="258"/>
      <c r="H1136" s="258"/>
      <c r="I1136" s="258"/>
      <c r="J1136" s="258">
        <f t="shared" si="103"/>
        <v>0.30867012100000008</v>
      </c>
      <c r="K1136" s="258">
        <f t="shared" si="103"/>
        <v>0.30222308000000003</v>
      </c>
      <c r="L1136" s="258">
        <f t="shared" si="87"/>
        <v>0.30222308000000003</v>
      </c>
      <c r="M1136" s="258"/>
      <c r="N1136" s="258"/>
      <c r="O1136" s="258"/>
      <c r="P1136" s="258">
        <f t="shared" si="104"/>
        <v>0.34002442720000003</v>
      </c>
      <c r="Q1136" s="258">
        <f t="shared" si="104"/>
        <v>0.34616238080000006</v>
      </c>
      <c r="R1136" s="258">
        <f t="shared" si="88"/>
        <v>0.34002442720000003</v>
      </c>
      <c r="S1136" s="258"/>
      <c r="T1136" s="258">
        <f t="shared" si="105"/>
        <v>0.50606201357139213</v>
      </c>
      <c r="U1136" s="258">
        <f t="shared" si="105"/>
        <v>0.49415313413316009</v>
      </c>
      <c r="V1136" s="258">
        <f t="shared" si="105"/>
        <v>0.49987389756244005</v>
      </c>
      <c r="W1136" s="258">
        <f t="shared" si="89"/>
        <v>0.49415313413316009</v>
      </c>
      <c r="X1136" s="258"/>
      <c r="Y1136" s="258"/>
      <c r="Z1136" s="258"/>
      <c r="AA1136" s="258"/>
    </row>
    <row r="1137" spans="1:27" ht="14.25" hidden="1" customHeight="1">
      <c r="A1137" s="125">
        <v>0.1</v>
      </c>
      <c r="B1137" s="125">
        <v>0.1</v>
      </c>
      <c r="C1137" s="125">
        <v>0.8</v>
      </c>
      <c r="D1137" s="258">
        <f t="shared" si="102"/>
        <v>0.2955247084</v>
      </c>
      <c r="E1137" s="258">
        <f t="shared" si="102"/>
        <v>0.28373390840000001</v>
      </c>
      <c r="F1137" s="258">
        <f t="shared" si="86"/>
        <v>0.28373390840000001</v>
      </c>
      <c r="G1137" s="258"/>
      <c r="H1137" s="258"/>
      <c r="I1137" s="258"/>
      <c r="J1137" s="258">
        <f t="shared" si="103"/>
        <v>0.30853958000000009</v>
      </c>
      <c r="K1137" s="258">
        <f t="shared" si="103"/>
        <v>0.30234941000000004</v>
      </c>
      <c r="L1137" s="258">
        <f t="shared" si="87"/>
        <v>0.30234941000000004</v>
      </c>
      <c r="M1137" s="258"/>
      <c r="N1137" s="258"/>
      <c r="O1137" s="258"/>
      <c r="P1137" s="258">
        <f t="shared" si="104"/>
        <v>0.34002779599999999</v>
      </c>
      <c r="Q1137" s="258">
        <f t="shared" si="104"/>
        <v>0.34615901199999999</v>
      </c>
      <c r="R1137" s="258">
        <f t="shared" si="88"/>
        <v>0.34002779599999999</v>
      </c>
      <c r="S1137" s="258"/>
      <c r="T1137" s="258">
        <f t="shared" si="105"/>
        <v>0.50589207364688005</v>
      </c>
      <c r="U1137" s="258">
        <f t="shared" si="105"/>
        <v>0.49423568152396002</v>
      </c>
      <c r="V1137" s="258">
        <f t="shared" si="105"/>
        <v>0.49995645236460001</v>
      </c>
      <c r="W1137" s="258">
        <f t="shared" si="89"/>
        <v>0.49423568152396002</v>
      </c>
      <c r="X1137" s="258"/>
      <c r="Y1137" s="258"/>
      <c r="Z1137" s="258"/>
      <c r="AA1137" s="258"/>
    </row>
    <row r="1138" spans="1:27" ht="14.25" hidden="1" customHeight="1">
      <c r="A1138" s="125">
        <v>0.1</v>
      </c>
      <c r="B1138" s="125">
        <v>0.11</v>
      </c>
      <c r="C1138" s="125">
        <v>0.79</v>
      </c>
      <c r="D1138" s="258">
        <f t="shared" si="102"/>
        <v>0.29539180924000003</v>
      </c>
      <c r="E1138" s="258">
        <f t="shared" si="102"/>
        <v>0.28386023840000002</v>
      </c>
      <c r="F1138" s="258">
        <f t="shared" si="86"/>
        <v>0.28386023840000002</v>
      </c>
      <c r="G1138" s="258"/>
      <c r="H1138" s="258"/>
      <c r="I1138" s="258"/>
      <c r="J1138" s="258">
        <f t="shared" si="103"/>
        <v>0.30840903900000005</v>
      </c>
      <c r="K1138" s="258">
        <f t="shared" si="103"/>
        <v>0.30247573999999999</v>
      </c>
      <c r="L1138" s="258">
        <f t="shared" si="87"/>
        <v>0.30247573999999999</v>
      </c>
      <c r="M1138" s="258"/>
      <c r="N1138" s="258"/>
      <c r="O1138" s="258"/>
      <c r="P1138" s="258">
        <f t="shared" si="104"/>
        <v>0.34003116480000001</v>
      </c>
      <c r="Q1138" s="258">
        <f t="shared" si="104"/>
        <v>0.34615564320000003</v>
      </c>
      <c r="R1138" s="258">
        <f t="shared" si="88"/>
        <v>0.34003116480000001</v>
      </c>
      <c r="S1138" s="258"/>
      <c r="T1138" s="258">
        <f t="shared" si="105"/>
        <v>0.50572213372236807</v>
      </c>
      <c r="U1138" s="258">
        <f t="shared" si="105"/>
        <v>0.49431822891476007</v>
      </c>
      <c r="V1138" s="258">
        <f t="shared" si="105"/>
        <v>0.50003900716675997</v>
      </c>
      <c r="W1138" s="258">
        <f t="shared" si="89"/>
        <v>0.49431822891476007</v>
      </c>
      <c r="X1138" s="258"/>
      <c r="Y1138" s="258"/>
      <c r="Z1138" s="258"/>
      <c r="AA1138" s="258"/>
    </row>
    <row r="1139" spans="1:27" ht="14.25" hidden="1" customHeight="1">
      <c r="A1139" s="125">
        <v>0.1</v>
      </c>
      <c r="B1139" s="125">
        <v>0.12</v>
      </c>
      <c r="C1139" s="125">
        <v>0.78</v>
      </c>
      <c r="D1139" s="258">
        <f t="shared" si="102"/>
        <v>0.29525891008000005</v>
      </c>
      <c r="E1139" s="258">
        <f t="shared" si="102"/>
        <v>0.28398656840000003</v>
      </c>
      <c r="F1139" s="258">
        <f t="shared" si="86"/>
        <v>0.28398656840000003</v>
      </c>
      <c r="G1139" s="258"/>
      <c r="H1139" s="258"/>
      <c r="I1139" s="258"/>
      <c r="J1139" s="258">
        <f t="shared" si="103"/>
        <v>0.30827849800000007</v>
      </c>
      <c r="K1139" s="258">
        <f t="shared" si="103"/>
        <v>0.30260207000000006</v>
      </c>
      <c r="L1139" s="258">
        <f t="shared" si="87"/>
        <v>0.30260207000000006</v>
      </c>
      <c r="M1139" s="258"/>
      <c r="N1139" s="258"/>
      <c r="O1139" s="258"/>
      <c r="P1139" s="258">
        <f t="shared" si="104"/>
        <v>0.34003453359999997</v>
      </c>
      <c r="Q1139" s="258">
        <f t="shared" si="104"/>
        <v>0.34615227439999996</v>
      </c>
      <c r="R1139" s="258">
        <f t="shared" si="88"/>
        <v>0.34003453359999997</v>
      </c>
      <c r="S1139" s="258"/>
      <c r="T1139" s="258">
        <f t="shared" si="105"/>
        <v>0.50555219379785599</v>
      </c>
      <c r="U1139" s="258">
        <f t="shared" si="105"/>
        <v>0.49440077630556001</v>
      </c>
      <c r="V1139" s="258">
        <f t="shared" si="105"/>
        <v>0.50012156196891999</v>
      </c>
      <c r="W1139" s="258">
        <f t="shared" si="89"/>
        <v>0.49440077630556001</v>
      </c>
      <c r="X1139" s="258"/>
      <c r="Y1139" s="258"/>
      <c r="Z1139" s="258"/>
      <c r="AA1139" s="258"/>
    </row>
    <row r="1140" spans="1:27" ht="14.25" hidden="1" customHeight="1">
      <c r="A1140" s="125">
        <v>0.1</v>
      </c>
      <c r="B1140" s="125">
        <v>0.13</v>
      </c>
      <c r="C1140" s="125">
        <v>0.77</v>
      </c>
      <c r="D1140" s="258">
        <f t="shared" si="102"/>
        <v>0.29512601092000001</v>
      </c>
      <c r="E1140" s="258">
        <f t="shared" si="102"/>
        <v>0.28411289839999998</v>
      </c>
      <c r="F1140" s="258">
        <f t="shared" si="86"/>
        <v>0.28411289839999998</v>
      </c>
      <c r="G1140" s="258"/>
      <c r="H1140" s="258"/>
      <c r="I1140" s="258"/>
      <c r="J1140" s="258">
        <f t="shared" si="103"/>
        <v>0.30814795700000008</v>
      </c>
      <c r="K1140" s="258">
        <f t="shared" si="103"/>
        <v>0.30272840000000001</v>
      </c>
      <c r="L1140" s="258">
        <f t="shared" si="87"/>
        <v>0.30272840000000001</v>
      </c>
      <c r="M1140" s="258"/>
      <c r="N1140" s="258"/>
      <c r="O1140" s="258"/>
      <c r="P1140" s="258">
        <f t="shared" si="104"/>
        <v>0.34003790239999998</v>
      </c>
      <c r="Q1140" s="258">
        <f t="shared" si="104"/>
        <v>0.3461489056</v>
      </c>
      <c r="R1140" s="258">
        <f t="shared" si="88"/>
        <v>0.34003790239999998</v>
      </c>
      <c r="S1140" s="258"/>
      <c r="T1140" s="258">
        <f t="shared" si="105"/>
        <v>0.50538225387334412</v>
      </c>
      <c r="U1140" s="258">
        <f t="shared" si="105"/>
        <v>0.49448332369636006</v>
      </c>
      <c r="V1140" s="258">
        <f t="shared" si="105"/>
        <v>0.50020411677108001</v>
      </c>
      <c r="W1140" s="258">
        <f t="shared" si="89"/>
        <v>0.49448332369636006</v>
      </c>
      <c r="X1140" s="258"/>
      <c r="Y1140" s="258"/>
      <c r="Z1140" s="258"/>
      <c r="AA1140" s="258"/>
    </row>
    <row r="1141" spans="1:27" ht="14.25" hidden="1" customHeight="1">
      <c r="A1141" s="125">
        <v>0.1</v>
      </c>
      <c r="B1141" s="125">
        <v>0.14000000000000001</v>
      </c>
      <c r="C1141" s="125">
        <v>0.76</v>
      </c>
      <c r="D1141" s="258">
        <f t="shared" si="102"/>
        <v>0.29499311175999998</v>
      </c>
      <c r="E1141" s="258">
        <f t="shared" si="102"/>
        <v>0.28423922840000004</v>
      </c>
      <c r="F1141" s="258">
        <f t="shared" si="86"/>
        <v>0.28423922840000004</v>
      </c>
      <c r="G1141" s="258"/>
      <c r="H1141" s="258"/>
      <c r="I1141" s="258"/>
      <c r="J1141" s="258">
        <f t="shared" si="103"/>
        <v>0.3080174160000001</v>
      </c>
      <c r="K1141" s="258">
        <f t="shared" si="103"/>
        <v>0.30285473000000002</v>
      </c>
      <c r="L1141" s="258">
        <f t="shared" si="87"/>
        <v>0.30285473000000002</v>
      </c>
      <c r="M1141" s="258"/>
      <c r="N1141" s="258"/>
      <c r="O1141" s="258"/>
      <c r="P1141" s="258">
        <f t="shared" si="104"/>
        <v>0.34004127119999994</v>
      </c>
      <c r="Q1141" s="258">
        <f t="shared" si="104"/>
        <v>0.34614553680000004</v>
      </c>
      <c r="R1141" s="258">
        <f t="shared" si="88"/>
        <v>0.34004127119999994</v>
      </c>
      <c r="S1141" s="258"/>
      <c r="T1141" s="258">
        <f t="shared" si="105"/>
        <v>0.50521231394883204</v>
      </c>
      <c r="U1141" s="258">
        <f t="shared" si="105"/>
        <v>0.49456587108716005</v>
      </c>
      <c r="V1141" s="258">
        <f t="shared" si="105"/>
        <v>0.50028667157324003</v>
      </c>
      <c r="W1141" s="258">
        <f t="shared" si="89"/>
        <v>0.49456587108716005</v>
      </c>
      <c r="X1141" s="258"/>
      <c r="Y1141" s="258"/>
      <c r="Z1141" s="258"/>
      <c r="AA1141" s="258"/>
    </row>
    <row r="1142" spans="1:27" ht="14.25" hidden="1" customHeight="1">
      <c r="A1142" s="125">
        <v>0.1</v>
      </c>
      <c r="B1142" s="125">
        <v>0.15</v>
      </c>
      <c r="C1142" s="125">
        <v>0.75</v>
      </c>
      <c r="D1142" s="258">
        <f t="shared" si="102"/>
        <v>0.29486021260000006</v>
      </c>
      <c r="E1142" s="258">
        <f t="shared" si="102"/>
        <v>0.2843655584</v>
      </c>
      <c r="F1142" s="258">
        <f t="shared" si="86"/>
        <v>0.2843655584</v>
      </c>
      <c r="G1142" s="258"/>
      <c r="H1142" s="258"/>
      <c r="I1142" s="258"/>
      <c r="J1142" s="258">
        <f t="shared" si="103"/>
        <v>0.30788687500000006</v>
      </c>
      <c r="K1142" s="258">
        <f t="shared" si="103"/>
        <v>0.30298106000000002</v>
      </c>
      <c r="L1142" s="258">
        <f t="shared" si="87"/>
        <v>0.30298106000000002</v>
      </c>
      <c r="M1142" s="258"/>
      <c r="N1142" s="258"/>
      <c r="O1142" s="258"/>
      <c r="P1142" s="258">
        <f t="shared" si="104"/>
        <v>0.34004464000000001</v>
      </c>
      <c r="Q1142" s="258">
        <f t="shared" si="104"/>
        <v>0.34614216799999997</v>
      </c>
      <c r="R1142" s="258">
        <f t="shared" si="88"/>
        <v>0.34004464000000001</v>
      </c>
      <c r="S1142" s="258"/>
      <c r="T1142" s="258">
        <f t="shared" si="105"/>
        <v>0.50504237402432006</v>
      </c>
      <c r="U1142" s="258">
        <f t="shared" si="105"/>
        <v>0.49464841847795998</v>
      </c>
      <c r="V1142" s="258">
        <f t="shared" si="105"/>
        <v>0.50036922637540004</v>
      </c>
      <c r="W1142" s="258">
        <f t="shared" si="89"/>
        <v>0.49464841847795998</v>
      </c>
      <c r="X1142" s="258"/>
      <c r="Y1142" s="258"/>
      <c r="Z1142" s="258"/>
      <c r="AA1142" s="258"/>
    </row>
    <row r="1143" spans="1:27" ht="14.25" hidden="1" customHeight="1">
      <c r="A1143" s="125">
        <v>0.1</v>
      </c>
      <c r="B1143" s="125">
        <v>0.16</v>
      </c>
      <c r="C1143" s="125">
        <v>0.74</v>
      </c>
      <c r="D1143" s="258">
        <f t="shared" si="102"/>
        <v>0.29472731344000003</v>
      </c>
      <c r="E1143" s="258">
        <f t="shared" si="102"/>
        <v>0.2844918884</v>
      </c>
      <c r="F1143" s="258">
        <f t="shared" si="86"/>
        <v>0.2844918884</v>
      </c>
      <c r="G1143" s="258"/>
      <c r="H1143" s="258"/>
      <c r="I1143" s="258"/>
      <c r="J1143" s="258">
        <f t="shared" si="103"/>
        <v>0.30775633400000008</v>
      </c>
      <c r="K1143" s="258">
        <f t="shared" si="103"/>
        <v>0.30310739000000003</v>
      </c>
      <c r="L1143" s="258">
        <f t="shared" si="87"/>
        <v>0.30310739000000003</v>
      </c>
      <c r="M1143" s="258"/>
      <c r="N1143" s="258"/>
      <c r="O1143" s="258"/>
      <c r="P1143" s="258">
        <f t="shared" si="104"/>
        <v>0.34004800880000002</v>
      </c>
      <c r="Q1143" s="258">
        <f t="shared" si="104"/>
        <v>0.34613879920000001</v>
      </c>
      <c r="R1143" s="258">
        <f t="shared" si="88"/>
        <v>0.34004800880000002</v>
      </c>
      <c r="S1143" s="258"/>
      <c r="T1143" s="258">
        <f t="shared" si="105"/>
        <v>0.50487243409980809</v>
      </c>
      <c r="U1143" s="258">
        <f t="shared" si="105"/>
        <v>0.49473096586876003</v>
      </c>
      <c r="V1143" s="258">
        <f t="shared" si="105"/>
        <v>0.50045178117755995</v>
      </c>
      <c r="W1143" s="258">
        <f t="shared" si="89"/>
        <v>0.49473096586876003</v>
      </c>
      <c r="X1143" s="258"/>
      <c r="Y1143" s="258"/>
      <c r="Z1143" s="258"/>
      <c r="AA1143" s="258"/>
    </row>
    <row r="1144" spans="1:27" ht="14.25" hidden="1" customHeight="1">
      <c r="A1144" s="125">
        <v>0.1</v>
      </c>
      <c r="B1144" s="125">
        <v>0.17</v>
      </c>
      <c r="C1144" s="125">
        <v>0.73</v>
      </c>
      <c r="D1144" s="258">
        <f t="shared" si="102"/>
        <v>0.29459441427999999</v>
      </c>
      <c r="E1144" s="258">
        <f t="shared" si="102"/>
        <v>0.28461821840000001</v>
      </c>
      <c r="F1144" s="258">
        <f t="shared" si="86"/>
        <v>0.28461821840000001</v>
      </c>
      <c r="G1144" s="258"/>
      <c r="H1144" s="258"/>
      <c r="I1144" s="258"/>
      <c r="J1144" s="258">
        <f t="shared" si="103"/>
        <v>0.30762579300000004</v>
      </c>
      <c r="K1144" s="258">
        <f t="shared" si="103"/>
        <v>0.30323372000000004</v>
      </c>
      <c r="L1144" s="258">
        <f t="shared" si="87"/>
        <v>0.30323372000000004</v>
      </c>
      <c r="M1144" s="258"/>
      <c r="N1144" s="258"/>
      <c r="O1144" s="258"/>
      <c r="P1144" s="258">
        <f t="shared" si="104"/>
        <v>0.34005137759999998</v>
      </c>
      <c r="Q1144" s="258">
        <f t="shared" si="104"/>
        <v>0.34613543039999994</v>
      </c>
      <c r="R1144" s="258">
        <f t="shared" si="88"/>
        <v>0.34005137759999998</v>
      </c>
      <c r="S1144" s="258"/>
      <c r="T1144" s="258">
        <f t="shared" si="105"/>
        <v>0.504702494175296</v>
      </c>
      <c r="U1144" s="258">
        <f t="shared" si="105"/>
        <v>0.49481351325956002</v>
      </c>
      <c r="V1144" s="258">
        <f t="shared" si="105"/>
        <v>0.50053433597971997</v>
      </c>
      <c r="W1144" s="258">
        <f t="shared" si="89"/>
        <v>0.49481351325956002</v>
      </c>
      <c r="X1144" s="258"/>
      <c r="Y1144" s="258"/>
      <c r="Z1144" s="258"/>
      <c r="AA1144" s="258"/>
    </row>
    <row r="1145" spans="1:27" ht="14.25" hidden="1" customHeight="1">
      <c r="A1145" s="125">
        <v>0.1</v>
      </c>
      <c r="B1145" s="125">
        <v>0.18</v>
      </c>
      <c r="C1145" s="125">
        <v>0.72</v>
      </c>
      <c r="D1145" s="258">
        <f t="shared" si="102"/>
        <v>0.29446151512000002</v>
      </c>
      <c r="E1145" s="258">
        <f t="shared" si="102"/>
        <v>0.28474454839999996</v>
      </c>
      <c r="F1145" s="258">
        <f t="shared" si="86"/>
        <v>0.28474454839999996</v>
      </c>
      <c r="G1145" s="258"/>
      <c r="H1145" s="258"/>
      <c r="I1145" s="258"/>
      <c r="J1145" s="258">
        <f t="shared" si="103"/>
        <v>0.30749525200000005</v>
      </c>
      <c r="K1145" s="258">
        <f t="shared" si="103"/>
        <v>0.30336004999999999</v>
      </c>
      <c r="L1145" s="258">
        <f t="shared" si="87"/>
        <v>0.30336004999999999</v>
      </c>
      <c r="M1145" s="258"/>
      <c r="N1145" s="258"/>
      <c r="O1145" s="258"/>
      <c r="P1145" s="258">
        <f t="shared" si="104"/>
        <v>0.3400547464</v>
      </c>
      <c r="Q1145" s="258">
        <f t="shared" si="104"/>
        <v>0.34613206159999999</v>
      </c>
      <c r="R1145" s="258">
        <f t="shared" si="88"/>
        <v>0.3400547464</v>
      </c>
      <c r="S1145" s="258"/>
      <c r="T1145" s="258">
        <f t="shared" si="105"/>
        <v>0.50453255425078403</v>
      </c>
      <c r="U1145" s="258">
        <f t="shared" si="105"/>
        <v>0.49489606065036001</v>
      </c>
      <c r="V1145" s="258">
        <f t="shared" si="105"/>
        <v>0.50061689078187999</v>
      </c>
      <c r="W1145" s="258">
        <f t="shared" si="89"/>
        <v>0.49489606065036001</v>
      </c>
      <c r="X1145" s="258"/>
      <c r="Y1145" s="258"/>
      <c r="Z1145" s="258"/>
      <c r="AA1145" s="258"/>
    </row>
    <row r="1146" spans="1:27" ht="14.25" hidden="1" customHeight="1">
      <c r="A1146" s="125">
        <v>0.1</v>
      </c>
      <c r="B1146" s="125">
        <v>0.19</v>
      </c>
      <c r="C1146" s="125">
        <v>0.71</v>
      </c>
      <c r="D1146" s="258">
        <f t="shared" si="102"/>
        <v>0.29432861596000004</v>
      </c>
      <c r="E1146" s="258">
        <f t="shared" si="102"/>
        <v>0.28487087840000003</v>
      </c>
      <c r="F1146" s="258">
        <f t="shared" si="86"/>
        <v>0.28487087840000003</v>
      </c>
      <c r="G1146" s="258"/>
      <c r="H1146" s="258"/>
      <c r="I1146" s="258"/>
      <c r="J1146" s="258">
        <f t="shared" si="103"/>
        <v>0.30736471100000007</v>
      </c>
      <c r="K1146" s="258">
        <f t="shared" si="103"/>
        <v>0.30348638000000006</v>
      </c>
      <c r="L1146" s="258">
        <f t="shared" si="87"/>
        <v>0.30348638000000006</v>
      </c>
      <c r="M1146" s="258"/>
      <c r="N1146" s="258"/>
      <c r="O1146" s="258"/>
      <c r="P1146" s="258">
        <f t="shared" si="104"/>
        <v>0.34005811519999996</v>
      </c>
      <c r="Q1146" s="258">
        <f t="shared" si="104"/>
        <v>0.34612869280000003</v>
      </c>
      <c r="R1146" s="258">
        <f t="shared" si="88"/>
        <v>0.34005811519999996</v>
      </c>
      <c r="S1146" s="258"/>
      <c r="T1146" s="258">
        <f t="shared" si="105"/>
        <v>0.50436261432627205</v>
      </c>
      <c r="U1146" s="258">
        <f t="shared" si="105"/>
        <v>0.49497860804116001</v>
      </c>
      <c r="V1146" s="258">
        <f t="shared" si="105"/>
        <v>0.50069944558403989</v>
      </c>
      <c r="W1146" s="258">
        <f t="shared" si="89"/>
        <v>0.49497860804116001</v>
      </c>
      <c r="X1146" s="258"/>
      <c r="Y1146" s="258"/>
      <c r="Z1146" s="258"/>
      <c r="AA1146" s="258"/>
    </row>
    <row r="1147" spans="1:27" ht="14.25" hidden="1" customHeight="1">
      <c r="A1147" s="125">
        <v>0.1</v>
      </c>
      <c r="B1147" s="125">
        <v>0.2</v>
      </c>
      <c r="C1147" s="125">
        <v>0.7</v>
      </c>
      <c r="D1147" s="258">
        <f t="shared" si="102"/>
        <v>0.29419571680000001</v>
      </c>
      <c r="E1147" s="258">
        <f t="shared" si="102"/>
        <v>0.28499720839999998</v>
      </c>
      <c r="F1147" s="258">
        <f t="shared" si="86"/>
        <v>0.28499720839999998</v>
      </c>
      <c r="G1147" s="258"/>
      <c r="H1147" s="258"/>
      <c r="I1147" s="258"/>
      <c r="J1147" s="258">
        <f t="shared" si="103"/>
        <v>0.30723417000000008</v>
      </c>
      <c r="K1147" s="258">
        <f t="shared" si="103"/>
        <v>0.30361271000000001</v>
      </c>
      <c r="L1147" s="258">
        <f t="shared" si="87"/>
        <v>0.30361271000000001</v>
      </c>
      <c r="M1147" s="258"/>
      <c r="N1147" s="258"/>
      <c r="O1147" s="258"/>
      <c r="P1147" s="258">
        <f t="shared" si="104"/>
        <v>0.34006148399999997</v>
      </c>
      <c r="Q1147" s="258">
        <f t="shared" si="104"/>
        <v>0.34612532399999996</v>
      </c>
      <c r="R1147" s="258">
        <f t="shared" si="88"/>
        <v>0.34006148399999997</v>
      </c>
      <c r="S1147" s="258"/>
      <c r="T1147" s="258">
        <f t="shared" si="105"/>
        <v>0.50419267440176008</v>
      </c>
      <c r="U1147" s="258">
        <f t="shared" si="105"/>
        <v>0.49506115543196</v>
      </c>
      <c r="V1147" s="258">
        <f t="shared" si="105"/>
        <v>0.50078200038620002</v>
      </c>
      <c r="W1147" s="258">
        <f t="shared" si="89"/>
        <v>0.49506115543196</v>
      </c>
      <c r="X1147" s="258"/>
      <c r="Y1147" s="258"/>
      <c r="Z1147" s="258"/>
      <c r="AA1147" s="258"/>
    </row>
    <row r="1148" spans="1:27" ht="14.25" hidden="1" customHeight="1">
      <c r="A1148" s="125">
        <v>0.1</v>
      </c>
      <c r="B1148" s="125">
        <v>0.21</v>
      </c>
      <c r="C1148" s="125">
        <v>0.69</v>
      </c>
      <c r="D1148" s="258">
        <f t="shared" si="102"/>
        <v>0.29406281763999997</v>
      </c>
      <c r="E1148" s="258">
        <f t="shared" si="102"/>
        <v>0.28512353839999999</v>
      </c>
      <c r="F1148" s="258">
        <f t="shared" si="86"/>
        <v>0.28512353839999999</v>
      </c>
      <c r="G1148" s="258"/>
      <c r="H1148" s="258"/>
      <c r="I1148" s="258"/>
      <c r="J1148" s="258">
        <f t="shared" si="103"/>
        <v>0.30710362900000004</v>
      </c>
      <c r="K1148" s="258">
        <f t="shared" si="103"/>
        <v>0.30373904000000002</v>
      </c>
      <c r="L1148" s="258">
        <f t="shared" si="87"/>
        <v>0.30373904000000002</v>
      </c>
      <c r="M1148" s="258"/>
      <c r="N1148" s="258"/>
      <c r="O1148" s="258"/>
      <c r="P1148" s="258">
        <f t="shared" si="104"/>
        <v>0.34006485279999998</v>
      </c>
      <c r="Q1148" s="258">
        <f t="shared" si="104"/>
        <v>0.3461219552</v>
      </c>
      <c r="R1148" s="258">
        <f t="shared" si="88"/>
        <v>0.34006485279999998</v>
      </c>
      <c r="S1148" s="258"/>
      <c r="T1148" s="258">
        <f t="shared" si="105"/>
        <v>0.50402273447724799</v>
      </c>
      <c r="U1148" s="258">
        <f t="shared" si="105"/>
        <v>0.49514370282275999</v>
      </c>
      <c r="V1148" s="258">
        <f t="shared" si="105"/>
        <v>0.50086455518835993</v>
      </c>
      <c r="W1148" s="258">
        <f t="shared" si="89"/>
        <v>0.49514370282275999</v>
      </c>
      <c r="X1148" s="258"/>
      <c r="Y1148" s="258"/>
      <c r="Z1148" s="258"/>
      <c r="AA1148" s="258"/>
    </row>
    <row r="1149" spans="1:27" ht="14.25" hidden="1" customHeight="1">
      <c r="A1149" s="125">
        <v>0.1</v>
      </c>
      <c r="B1149" s="125">
        <v>0.22</v>
      </c>
      <c r="C1149" s="125">
        <v>0.68</v>
      </c>
      <c r="D1149" s="258">
        <f t="shared" si="102"/>
        <v>0.29392991848000005</v>
      </c>
      <c r="E1149" s="258">
        <f t="shared" si="102"/>
        <v>0.2852498684</v>
      </c>
      <c r="F1149" s="258">
        <f t="shared" si="86"/>
        <v>0.2852498684</v>
      </c>
      <c r="G1149" s="258"/>
      <c r="H1149" s="258"/>
      <c r="I1149" s="258"/>
      <c r="J1149" s="258">
        <f t="shared" si="103"/>
        <v>0.30697308800000006</v>
      </c>
      <c r="K1149" s="258">
        <f t="shared" si="103"/>
        <v>0.30386537000000002</v>
      </c>
      <c r="L1149" s="258">
        <f t="shared" si="87"/>
        <v>0.30386537000000002</v>
      </c>
      <c r="M1149" s="258"/>
      <c r="N1149" s="258"/>
      <c r="O1149" s="258"/>
      <c r="P1149" s="258">
        <f t="shared" si="104"/>
        <v>0.3400682216</v>
      </c>
      <c r="Q1149" s="258">
        <f t="shared" si="104"/>
        <v>0.34611858640000004</v>
      </c>
      <c r="R1149" s="258">
        <f t="shared" si="88"/>
        <v>0.3400682216</v>
      </c>
      <c r="S1149" s="258"/>
      <c r="T1149" s="258">
        <f t="shared" si="105"/>
        <v>0.50385279455273613</v>
      </c>
      <c r="U1149" s="258">
        <f t="shared" si="105"/>
        <v>0.49522625021356004</v>
      </c>
      <c r="V1149" s="258">
        <f t="shared" si="105"/>
        <v>0.50094710999052006</v>
      </c>
      <c r="W1149" s="258">
        <f t="shared" si="89"/>
        <v>0.49522625021356004</v>
      </c>
      <c r="X1149" s="258"/>
      <c r="Y1149" s="258"/>
      <c r="Z1149" s="258"/>
      <c r="AA1149" s="258"/>
    </row>
    <row r="1150" spans="1:27" ht="14.25" hidden="1" customHeight="1">
      <c r="A1150" s="125">
        <v>0.1</v>
      </c>
      <c r="B1150" s="125">
        <v>0.23</v>
      </c>
      <c r="C1150" s="125">
        <v>0.67</v>
      </c>
      <c r="D1150" s="258">
        <f t="shared" si="102"/>
        <v>0.29379701932000002</v>
      </c>
      <c r="E1150" s="258">
        <f t="shared" si="102"/>
        <v>0.2853761984</v>
      </c>
      <c r="F1150" s="258">
        <f t="shared" si="86"/>
        <v>0.2853761984</v>
      </c>
      <c r="G1150" s="258"/>
      <c r="H1150" s="258"/>
      <c r="I1150" s="258"/>
      <c r="J1150" s="258">
        <f t="shared" si="103"/>
        <v>0.30684254700000008</v>
      </c>
      <c r="K1150" s="258">
        <f t="shared" si="103"/>
        <v>0.30399170000000003</v>
      </c>
      <c r="L1150" s="258">
        <f t="shared" si="87"/>
        <v>0.30399170000000003</v>
      </c>
      <c r="M1150" s="258"/>
      <c r="N1150" s="258"/>
      <c r="O1150" s="258"/>
      <c r="P1150" s="258">
        <f t="shared" si="104"/>
        <v>0.34007159040000001</v>
      </c>
      <c r="Q1150" s="258">
        <f t="shared" si="104"/>
        <v>0.34611521760000002</v>
      </c>
      <c r="R1150" s="258">
        <f t="shared" si="88"/>
        <v>0.34007159040000001</v>
      </c>
      <c r="S1150" s="258"/>
      <c r="T1150" s="258">
        <f t="shared" si="105"/>
        <v>0.50368285462822404</v>
      </c>
      <c r="U1150" s="258">
        <f t="shared" si="105"/>
        <v>0.49530879760436003</v>
      </c>
      <c r="V1150" s="258">
        <f t="shared" si="105"/>
        <v>0.50102966479267996</v>
      </c>
      <c r="W1150" s="258">
        <f t="shared" si="89"/>
        <v>0.49530879760436003</v>
      </c>
      <c r="X1150" s="258"/>
      <c r="Y1150" s="258"/>
      <c r="Z1150" s="258"/>
      <c r="AA1150" s="258"/>
    </row>
    <row r="1151" spans="1:27" ht="14.25" hidden="1" customHeight="1">
      <c r="A1151" s="125">
        <v>0.1</v>
      </c>
      <c r="B1151" s="125">
        <v>0.24</v>
      </c>
      <c r="C1151" s="125">
        <v>0.66</v>
      </c>
      <c r="D1151" s="258">
        <f t="shared" si="102"/>
        <v>0.29366412015999999</v>
      </c>
      <c r="E1151" s="258">
        <f t="shared" si="102"/>
        <v>0.28550252840000001</v>
      </c>
      <c r="F1151" s="258">
        <f t="shared" si="86"/>
        <v>0.28550252840000001</v>
      </c>
      <c r="G1151" s="258"/>
      <c r="H1151" s="258"/>
      <c r="I1151" s="258"/>
      <c r="J1151" s="258">
        <f t="shared" si="103"/>
        <v>0.30671200600000004</v>
      </c>
      <c r="K1151" s="258">
        <f t="shared" si="103"/>
        <v>0.30411803000000004</v>
      </c>
      <c r="L1151" s="258">
        <f t="shared" si="87"/>
        <v>0.30411803000000004</v>
      </c>
      <c r="M1151" s="258"/>
      <c r="N1151" s="258"/>
      <c r="O1151" s="258"/>
      <c r="P1151" s="258">
        <f t="shared" si="104"/>
        <v>0.34007495919999997</v>
      </c>
      <c r="Q1151" s="258">
        <f t="shared" si="104"/>
        <v>0.34611184880000001</v>
      </c>
      <c r="R1151" s="258">
        <f t="shared" si="88"/>
        <v>0.34007495919999997</v>
      </c>
      <c r="S1151" s="258"/>
      <c r="T1151" s="258">
        <f t="shared" si="105"/>
        <v>0.50351291470371207</v>
      </c>
      <c r="U1151" s="258">
        <f t="shared" si="105"/>
        <v>0.49539134499516002</v>
      </c>
      <c r="V1151" s="258">
        <f t="shared" si="105"/>
        <v>0.50111221959483998</v>
      </c>
      <c r="W1151" s="258">
        <f t="shared" si="89"/>
        <v>0.49539134499516002</v>
      </c>
      <c r="X1151" s="258"/>
      <c r="Y1151" s="258"/>
      <c r="Z1151" s="258"/>
      <c r="AA1151" s="258"/>
    </row>
    <row r="1152" spans="1:27" ht="14.25" hidden="1" customHeight="1">
      <c r="A1152" s="125">
        <v>0.1</v>
      </c>
      <c r="B1152" s="125">
        <v>0.25</v>
      </c>
      <c r="C1152" s="125">
        <v>0.65</v>
      </c>
      <c r="D1152" s="258">
        <f t="shared" si="102"/>
        <v>0.29353122100000006</v>
      </c>
      <c r="E1152" s="258">
        <f t="shared" si="102"/>
        <v>0.28562885840000002</v>
      </c>
      <c r="F1152" s="258">
        <f t="shared" si="86"/>
        <v>0.28562885840000002</v>
      </c>
      <c r="G1152" s="258"/>
      <c r="H1152" s="258"/>
      <c r="I1152" s="258"/>
      <c r="J1152" s="258">
        <f t="shared" si="103"/>
        <v>0.30658146500000005</v>
      </c>
      <c r="K1152" s="258">
        <f t="shared" si="103"/>
        <v>0.30424436000000005</v>
      </c>
      <c r="L1152" s="258">
        <f t="shared" si="87"/>
        <v>0.30424436000000005</v>
      </c>
      <c r="M1152" s="258"/>
      <c r="N1152" s="258"/>
      <c r="O1152" s="258"/>
      <c r="P1152" s="258">
        <f t="shared" si="104"/>
        <v>0.34007832799999999</v>
      </c>
      <c r="Q1152" s="258">
        <f t="shared" si="104"/>
        <v>0.34610848000000005</v>
      </c>
      <c r="R1152" s="258">
        <f t="shared" si="88"/>
        <v>0.34007832799999999</v>
      </c>
      <c r="S1152" s="258"/>
      <c r="T1152" s="258">
        <f t="shared" si="105"/>
        <v>0.50334297477920009</v>
      </c>
      <c r="U1152" s="258">
        <f t="shared" si="105"/>
        <v>0.49547389238596001</v>
      </c>
      <c r="V1152" s="258">
        <f t="shared" si="105"/>
        <v>0.501194774397</v>
      </c>
      <c r="W1152" s="258">
        <f t="shared" si="89"/>
        <v>0.49547389238596001</v>
      </c>
      <c r="X1152" s="258"/>
      <c r="Y1152" s="258"/>
      <c r="Z1152" s="258"/>
      <c r="AA1152" s="258"/>
    </row>
    <row r="1153" spans="1:27" ht="14.25" hidden="1" customHeight="1">
      <c r="A1153" s="125">
        <v>0.1</v>
      </c>
      <c r="B1153" s="125">
        <v>0.26</v>
      </c>
      <c r="C1153" s="125">
        <v>0.64</v>
      </c>
      <c r="D1153" s="258">
        <f t="shared" si="102"/>
        <v>0.29339832184000003</v>
      </c>
      <c r="E1153" s="258">
        <f t="shared" si="102"/>
        <v>0.28575518840000003</v>
      </c>
      <c r="F1153" s="258">
        <f t="shared" si="86"/>
        <v>0.28575518840000003</v>
      </c>
      <c r="G1153" s="258"/>
      <c r="H1153" s="258"/>
      <c r="I1153" s="258"/>
      <c r="J1153" s="258">
        <f t="shared" si="103"/>
        <v>0.30645092400000007</v>
      </c>
      <c r="K1153" s="258">
        <f t="shared" si="103"/>
        <v>0.30437069000000005</v>
      </c>
      <c r="L1153" s="258">
        <f t="shared" si="87"/>
        <v>0.30437069000000005</v>
      </c>
      <c r="M1153" s="258"/>
      <c r="N1153" s="258"/>
      <c r="O1153" s="258"/>
      <c r="P1153" s="258">
        <f t="shared" si="104"/>
        <v>0.3400816968</v>
      </c>
      <c r="Q1153" s="258">
        <f t="shared" si="104"/>
        <v>0.34610511119999998</v>
      </c>
      <c r="R1153" s="258">
        <f t="shared" si="88"/>
        <v>0.3400816968</v>
      </c>
      <c r="S1153" s="258"/>
      <c r="T1153" s="258">
        <f t="shared" si="105"/>
        <v>0.50317303485468812</v>
      </c>
      <c r="U1153" s="258">
        <f t="shared" si="105"/>
        <v>0.49555643977676006</v>
      </c>
      <c r="V1153" s="258">
        <f t="shared" si="105"/>
        <v>0.5012773291991599</v>
      </c>
      <c r="W1153" s="258">
        <f t="shared" si="89"/>
        <v>0.49555643977676006</v>
      </c>
      <c r="X1153" s="258"/>
      <c r="Y1153" s="258"/>
      <c r="Z1153" s="258"/>
      <c r="AA1153" s="258"/>
    </row>
    <row r="1154" spans="1:27" ht="14.25" hidden="1" customHeight="1">
      <c r="A1154" s="125">
        <v>0.1</v>
      </c>
      <c r="B1154" s="125">
        <v>0.27</v>
      </c>
      <c r="C1154" s="125">
        <v>0.63</v>
      </c>
      <c r="D1154" s="258">
        <f t="shared" si="102"/>
        <v>0.29326542268</v>
      </c>
      <c r="E1154" s="258">
        <f t="shared" si="102"/>
        <v>0.28588151839999998</v>
      </c>
      <c r="F1154" s="258">
        <f t="shared" si="86"/>
        <v>0.28588151839999998</v>
      </c>
      <c r="G1154" s="258"/>
      <c r="H1154" s="258"/>
      <c r="I1154" s="258"/>
      <c r="J1154" s="258">
        <f t="shared" si="103"/>
        <v>0.30632038300000008</v>
      </c>
      <c r="K1154" s="258">
        <f t="shared" si="103"/>
        <v>0.30449702000000001</v>
      </c>
      <c r="L1154" s="258">
        <f t="shared" si="87"/>
        <v>0.30449702000000001</v>
      </c>
      <c r="M1154" s="258"/>
      <c r="N1154" s="258"/>
      <c r="O1154" s="258"/>
      <c r="P1154" s="258">
        <f t="shared" si="104"/>
        <v>0.34008506559999996</v>
      </c>
      <c r="Q1154" s="258">
        <f t="shared" si="104"/>
        <v>0.34610174240000002</v>
      </c>
      <c r="R1154" s="258">
        <f t="shared" si="88"/>
        <v>0.34008506559999996</v>
      </c>
      <c r="S1154" s="258"/>
      <c r="T1154" s="258">
        <f t="shared" si="105"/>
        <v>0.50300309493017603</v>
      </c>
      <c r="U1154" s="258">
        <f t="shared" si="105"/>
        <v>0.49563898716756005</v>
      </c>
      <c r="V1154" s="258">
        <f t="shared" si="105"/>
        <v>0.50135988400132003</v>
      </c>
      <c r="W1154" s="258">
        <f t="shared" si="89"/>
        <v>0.49563898716756005</v>
      </c>
      <c r="X1154" s="258"/>
      <c r="Y1154" s="258"/>
      <c r="Z1154" s="258"/>
      <c r="AA1154" s="258"/>
    </row>
    <row r="1155" spans="1:27" ht="14.25" hidden="1" customHeight="1">
      <c r="A1155" s="125">
        <v>0.1</v>
      </c>
      <c r="B1155" s="125">
        <v>0.28000000000000003</v>
      </c>
      <c r="C1155" s="125">
        <v>0.62</v>
      </c>
      <c r="D1155" s="258">
        <f t="shared" si="102"/>
        <v>0.29313252352000002</v>
      </c>
      <c r="E1155" s="258">
        <f t="shared" si="102"/>
        <v>0.28600784839999999</v>
      </c>
      <c r="F1155" s="258">
        <f t="shared" si="86"/>
        <v>0.28600784839999999</v>
      </c>
      <c r="G1155" s="258"/>
      <c r="H1155" s="258"/>
      <c r="I1155" s="258"/>
      <c r="J1155" s="258">
        <f t="shared" si="103"/>
        <v>0.30618984200000005</v>
      </c>
      <c r="K1155" s="258">
        <f t="shared" si="103"/>
        <v>0.30462335000000001</v>
      </c>
      <c r="L1155" s="258">
        <f t="shared" si="87"/>
        <v>0.30462335000000001</v>
      </c>
      <c r="M1155" s="258"/>
      <c r="N1155" s="258"/>
      <c r="O1155" s="258"/>
      <c r="P1155" s="258">
        <f t="shared" si="104"/>
        <v>0.34008843440000003</v>
      </c>
      <c r="Q1155" s="258">
        <f t="shared" si="104"/>
        <v>0.34609837360000006</v>
      </c>
      <c r="R1155" s="258">
        <f t="shared" si="88"/>
        <v>0.34008843440000003</v>
      </c>
      <c r="S1155" s="258"/>
      <c r="T1155" s="258">
        <f t="shared" si="105"/>
        <v>0.50283315500566406</v>
      </c>
      <c r="U1155" s="258">
        <f t="shared" si="105"/>
        <v>0.49572153455835999</v>
      </c>
      <c r="V1155" s="258">
        <f t="shared" si="105"/>
        <v>0.50144243880348005</v>
      </c>
      <c r="W1155" s="258">
        <f t="shared" si="89"/>
        <v>0.49572153455835999</v>
      </c>
      <c r="X1155" s="258"/>
      <c r="Y1155" s="258"/>
      <c r="Z1155" s="258"/>
      <c r="AA1155" s="258"/>
    </row>
    <row r="1156" spans="1:27" ht="14.25" hidden="1" customHeight="1">
      <c r="A1156" s="125">
        <v>0.1</v>
      </c>
      <c r="B1156" s="125">
        <v>0.28999999999999998</v>
      </c>
      <c r="C1156" s="125">
        <v>0.61</v>
      </c>
      <c r="D1156" s="258">
        <f t="shared" si="102"/>
        <v>0.29299962436000004</v>
      </c>
      <c r="E1156" s="258">
        <f t="shared" si="102"/>
        <v>0.28613417839999999</v>
      </c>
      <c r="F1156" s="258">
        <f t="shared" si="86"/>
        <v>0.28613417839999999</v>
      </c>
      <c r="G1156" s="258"/>
      <c r="H1156" s="258"/>
      <c r="I1156" s="258"/>
      <c r="J1156" s="258">
        <f t="shared" si="103"/>
        <v>0.30605930100000006</v>
      </c>
      <c r="K1156" s="258">
        <f t="shared" si="103"/>
        <v>0.30474968000000002</v>
      </c>
      <c r="L1156" s="258">
        <f t="shared" si="87"/>
        <v>0.30474968000000002</v>
      </c>
      <c r="M1156" s="258"/>
      <c r="N1156" s="258"/>
      <c r="O1156" s="258"/>
      <c r="P1156" s="258">
        <f t="shared" si="104"/>
        <v>0.34009180319999999</v>
      </c>
      <c r="Q1156" s="258">
        <f t="shared" si="104"/>
        <v>0.34609500479999999</v>
      </c>
      <c r="R1156" s="258">
        <f t="shared" si="88"/>
        <v>0.34009180319999999</v>
      </c>
      <c r="S1156" s="258"/>
      <c r="T1156" s="258">
        <f t="shared" si="105"/>
        <v>0.50266321508115208</v>
      </c>
      <c r="U1156" s="258">
        <f t="shared" si="105"/>
        <v>0.49580408194915998</v>
      </c>
      <c r="V1156" s="258">
        <f t="shared" si="105"/>
        <v>0.50152499360563996</v>
      </c>
      <c r="W1156" s="258">
        <f t="shared" si="89"/>
        <v>0.49580408194915998</v>
      </c>
      <c r="X1156" s="258"/>
      <c r="Y1156" s="258"/>
      <c r="Z1156" s="258"/>
      <c r="AA1156" s="258"/>
    </row>
    <row r="1157" spans="1:27" ht="14.25" hidden="1" customHeight="1">
      <c r="A1157" s="125">
        <v>0.1</v>
      </c>
      <c r="B1157" s="125">
        <v>0.3</v>
      </c>
      <c r="C1157" s="125">
        <v>0.6</v>
      </c>
      <c r="D1157" s="258">
        <f t="shared" si="102"/>
        <v>0.29286672520000001</v>
      </c>
      <c r="E1157" s="258">
        <f t="shared" si="102"/>
        <v>0.2862605084</v>
      </c>
      <c r="F1157" s="258">
        <f t="shared" si="86"/>
        <v>0.2862605084</v>
      </c>
      <c r="G1157" s="258"/>
      <c r="H1157" s="258"/>
      <c r="I1157" s="258"/>
      <c r="J1157" s="258">
        <f t="shared" si="103"/>
        <v>0.30592876000000002</v>
      </c>
      <c r="K1157" s="258">
        <f t="shared" si="103"/>
        <v>0.30487601000000003</v>
      </c>
      <c r="L1157" s="258">
        <f t="shared" si="87"/>
        <v>0.30487601000000003</v>
      </c>
      <c r="M1157" s="258"/>
      <c r="N1157" s="258"/>
      <c r="O1157" s="258"/>
      <c r="P1157" s="258">
        <f t="shared" si="104"/>
        <v>0.340095172</v>
      </c>
      <c r="Q1157" s="258">
        <f t="shared" si="104"/>
        <v>0.34609163600000004</v>
      </c>
      <c r="R1157" s="258">
        <f t="shared" si="88"/>
        <v>0.340095172</v>
      </c>
      <c r="S1157" s="258"/>
      <c r="T1157" s="258">
        <f t="shared" si="105"/>
        <v>0.50249327515664</v>
      </c>
      <c r="U1157" s="258">
        <f t="shared" si="105"/>
        <v>0.49588662933995997</v>
      </c>
      <c r="V1157" s="258">
        <f t="shared" si="105"/>
        <v>0.50160754840779997</v>
      </c>
      <c r="W1157" s="258">
        <f t="shared" si="89"/>
        <v>0.49588662933995997</v>
      </c>
      <c r="X1157" s="258"/>
      <c r="Y1157" s="258"/>
      <c r="Z1157" s="258"/>
      <c r="AA1157" s="258"/>
    </row>
    <row r="1158" spans="1:27" ht="14.25" hidden="1" customHeight="1">
      <c r="A1158" s="125">
        <v>0.1</v>
      </c>
      <c r="B1158" s="125">
        <v>0.31</v>
      </c>
      <c r="C1158" s="125">
        <v>0.59</v>
      </c>
      <c r="D1158" s="258">
        <f t="shared" si="102"/>
        <v>0.29273382603999998</v>
      </c>
      <c r="E1158" s="258">
        <f t="shared" si="102"/>
        <v>0.28638683840000001</v>
      </c>
      <c r="F1158" s="258">
        <f t="shared" si="86"/>
        <v>0.28638683840000001</v>
      </c>
      <c r="G1158" s="258"/>
      <c r="H1158" s="258"/>
      <c r="I1158" s="258"/>
      <c r="J1158" s="258">
        <f t="shared" si="103"/>
        <v>0.30579821900000004</v>
      </c>
      <c r="K1158" s="258">
        <f t="shared" si="103"/>
        <v>0.30500234000000004</v>
      </c>
      <c r="L1158" s="258">
        <f t="shared" si="87"/>
        <v>0.30500234000000004</v>
      </c>
      <c r="M1158" s="258"/>
      <c r="N1158" s="258"/>
      <c r="O1158" s="258"/>
      <c r="P1158" s="258">
        <f t="shared" si="104"/>
        <v>0.34009854080000002</v>
      </c>
      <c r="Q1158" s="258">
        <f t="shared" si="104"/>
        <v>0.34608826720000002</v>
      </c>
      <c r="R1158" s="258">
        <f t="shared" si="88"/>
        <v>0.34009854080000002</v>
      </c>
      <c r="S1158" s="258"/>
      <c r="T1158" s="258">
        <f t="shared" si="105"/>
        <v>0.50232333523212802</v>
      </c>
      <c r="U1158" s="258">
        <f t="shared" si="105"/>
        <v>0.49596917673076002</v>
      </c>
      <c r="V1158" s="258">
        <f t="shared" si="105"/>
        <v>0.50169010320995999</v>
      </c>
      <c r="W1158" s="258">
        <f t="shared" si="89"/>
        <v>0.49596917673076002</v>
      </c>
      <c r="X1158" s="258"/>
      <c r="Y1158" s="258"/>
      <c r="Z1158" s="258"/>
      <c r="AA1158" s="258"/>
    </row>
    <row r="1159" spans="1:27" ht="14.25" hidden="1" customHeight="1">
      <c r="A1159" s="125">
        <v>0.1</v>
      </c>
      <c r="B1159" s="125">
        <v>0.32</v>
      </c>
      <c r="C1159" s="125">
        <v>0.57999999999999996</v>
      </c>
      <c r="D1159" s="258">
        <f t="shared" si="102"/>
        <v>0.29260092688</v>
      </c>
      <c r="E1159" s="258">
        <f t="shared" si="102"/>
        <v>0.28651316840000002</v>
      </c>
      <c r="F1159" s="258">
        <f t="shared" si="86"/>
        <v>0.28651316840000002</v>
      </c>
      <c r="G1159" s="258"/>
      <c r="H1159" s="258"/>
      <c r="I1159" s="258"/>
      <c r="J1159" s="258">
        <f t="shared" si="103"/>
        <v>0.30566767800000005</v>
      </c>
      <c r="K1159" s="258">
        <f t="shared" si="103"/>
        <v>0.30512866999999999</v>
      </c>
      <c r="L1159" s="258">
        <f t="shared" si="87"/>
        <v>0.30512866999999999</v>
      </c>
      <c r="M1159" s="258"/>
      <c r="N1159" s="258"/>
      <c r="O1159" s="258"/>
      <c r="P1159" s="258">
        <f t="shared" si="104"/>
        <v>0.34010190959999997</v>
      </c>
      <c r="Q1159" s="258">
        <f t="shared" si="104"/>
        <v>0.34608489840000001</v>
      </c>
      <c r="R1159" s="258">
        <f t="shared" si="88"/>
        <v>0.34010190959999997</v>
      </c>
      <c r="S1159" s="258"/>
      <c r="T1159" s="258">
        <f t="shared" si="105"/>
        <v>0.50215339530761605</v>
      </c>
      <c r="U1159" s="258">
        <f t="shared" si="105"/>
        <v>0.49605172412156001</v>
      </c>
      <c r="V1159" s="258">
        <f t="shared" si="105"/>
        <v>0.50177265801212001</v>
      </c>
      <c r="W1159" s="258">
        <f t="shared" si="89"/>
        <v>0.49605172412156001</v>
      </c>
      <c r="X1159" s="258"/>
      <c r="Y1159" s="258"/>
      <c r="Z1159" s="258"/>
      <c r="AA1159" s="258"/>
    </row>
    <row r="1160" spans="1:27" ht="14.25" hidden="1" customHeight="1">
      <c r="A1160" s="125">
        <v>0.1</v>
      </c>
      <c r="B1160" s="125">
        <v>0.33</v>
      </c>
      <c r="C1160" s="125">
        <v>0.56999999999999995</v>
      </c>
      <c r="D1160" s="258">
        <f t="shared" si="102"/>
        <v>0.29246802772000002</v>
      </c>
      <c r="E1160" s="258">
        <f t="shared" si="102"/>
        <v>0.28663949840000003</v>
      </c>
      <c r="F1160" s="258">
        <f t="shared" si="86"/>
        <v>0.28663949840000003</v>
      </c>
      <c r="G1160" s="258"/>
      <c r="H1160" s="258"/>
      <c r="I1160" s="258"/>
      <c r="J1160" s="258">
        <f t="shared" si="103"/>
        <v>0.30553713700000007</v>
      </c>
      <c r="K1160" s="258">
        <f t="shared" si="103"/>
        <v>0.305255</v>
      </c>
      <c r="L1160" s="258">
        <f t="shared" si="87"/>
        <v>0.305255</v>
      </c>
      <c r="M1160" s="258"/>
      <c r="N1160" s="258"/>
      <c r="O1160" s="258"/>
      <c r="P1160" s="258">
        <f t="shared" si="104"/>
        <v>0.34010527839999999</v>
      </c>
      <c r="Q1160" s="258">
        <f t="shared" si="104"/>
        <v>0.34608152959999999</v>
      </c>
      <c r="R1160" s="258">
        <f t="shared" si="88"/>
        <v>0.34010527839999999</v>
      </c>
      <c r="S1160" s="258"/>
      <c r="T1160" s="258">
        <f t="shared" si="105"/>
        <v>0.50198345538310396</v>
      </c>
      <c r="U1160" s="258">
        <f t="shared" si="105"/>
        <v>0.49613427151236</v>
      </c>
      <c r="V1160" s="258">
        <f t="shared" si="105"/>
        <v>0.50185521281427992</v>
      </c>
      <c r="W1160" s="258">
        <f t="shared" si="89"/>
        <v>0.49613427151236</v>
      </c>
      <c r="X1160" s="258"/>
      <c r="Y1160" s="258"/>
      <c r="Z1160" s="258"/>
      <c r="AA1160" s="258"/>
    </row>
    <row r="1161" spans="1:27" ht="14.25" hidden="1" customHeight="1">
      <c r="A1161" s="125">
        <v>0.1</v>
      </c>
      <c r="B1161" s="125">
        <v>0.34</v>
      </c>
      <c r="C1161" s="125">
        <v>0.56000000000000005</v>
      </c>
      <c r="D1161" s="258">
        <f t="shared" si="102"/>
        <v>0.29233512856000005</v>
      </c>
      <c r="E1161" s="258">
        <f t="shared" si="102"/>
        <v>0.28676582840000003</v>
      </c>
      <c r="F1161" s="258">
        <f t="shared" si="86"/>
        <v>0.28676582840000003</v>
      </c>
      <c r="G1161" s="258"/>
      <c r="H1161" s="258"/>
      <c r="I1161" s="258"/>
      <c r="J1161" s="258">
        <f t="shared" si="103"/>
        <v>0.30540659600000009</v>
      </c>
      <c r="K1161" s="258">
        <f t="shared" si="103"/>
        <v>0.30538133000000001</v>
      </c>
      <c r="L1161" s="258">
        <f t="shared" si="87"/>
        <v>0.30538133000000001</v>
      </c>
      <c r="M1161" s="258"/>
      <c r="N1161" s="258"/>
      <c r="O1161" s="258"/>
      <c r="P1161" s="258">
        <f t="shared" si="104"/>
        <v>0.3401086472</v>
      </c>
      <c r="Q1161" s="258">
        <f t="shared" si="104"/>
        <v>0.34607816080000003</v>
      </c>
      <c r="R1161" s="258">
        <f t="shared" si="88"/>
        <v>0.3401086472</v>
      </c>
      <c r="S1161" s="258"/>
      <c r="T1161" s="258">
        <f t="shared" si="105"/>
        <v>0.5018135154585921</v>
      </c>
      <c r="U1161" s="258">
        <f t="shared" si="105"/>
        <v>0.49621681890316005</v>
      </c>
      <c r="V1161" s="258">
        <f t="shared" si="105"/>
        <v>0.50193776761644004</v>
      </c>
      <c r="W1161" s="258">
        <f t="shared" si="89"/>
        <v>0.49621681890316005</v>
      </c>
      <c r="X1161" s="258"/>
      <c r="Y1161" s="258"/>
      <c r="Z1161" s="258"/>
      <c r="AA1161" s="258"/>
    </row>
    <row r="1162" spans="1:27" ht="14.25" hidden="1" customHeight="1">
      <c r="A1162" s="125">
        <v>0.1</v>
      </c>
      <c r="B1162" s="125">
        <v>0.35</v>
      </c>
      <c r="C1162" s="125">
        <v>0.55000000000000004</v>
      </c>
      <c r="D1162" s="258">
        <f t="shared" si="102"/>
        <v>0.29220222940000007</v>
      </c>
      <c r="E1162" s="258">
        <f t="shared" si="102"/>
        <v>0.28689215840000004</v>
      </c>
      <c r="F1162" s="258">
        <f t="shared" si="86"/>
        <v>0.28689215840000004</v>
      </c>
      <c r="G1162" s="258"/>
      <c r="H1162" s="258"/>
      <c r="I1162" s="258"/>
      <c r="J1162" s="258">
        <f t="shared" si="103"/>
        <v>0.30527605500000005</v>
      </c>
      <c r="K1162" s="258">
        <f t="shared" si="103"/>
        <v>0.30550766000000001</v>
      </c>
      <c r="L1162" s="258">
        <f t="shared" si="87"/>
        <v>0.30527605500000005</v>
      </c>
      <c r="M1162" s="258"/>
      <c r="N1162" s="258"/>
      <c r="O1162" s="258"/>
      <c r="P1162" s="258">
        <f t="shared" si="104"/>
        <v>0.34011201600000002</v>
      </c>
      <c r="Q1162" s="258">
        <f t="shared" si="104"/>
        <v>0.34607479200000002</v>
      </c>
      <c r="R1162" s="258">
        <f t="shared" si="88"/>
        <v>0.34011201600000002</v>
      </c>
      <c r="S1162" s="258"/>
      <c r="T1162" s="258">
        <f t="shared" si="105"/>
        <v>0.50164357553408001</v>
      </c>
      <c r="U1162" s="258">
        <f t="shared" si="105"/>
        <v>0.49629936629396004</v>
      </c>
      <c r="V1162" s="258">
        <f t="shared" si="105"/>
        <v>0.50202032241859995</v>
      </c>
      <c r="W1162" s="258">
        <f t="shared" si="89"/>
        <v>0.49629936629396004</v>
      </c>
      <c r="X1162" s="258"/>
      <c r="Y1162" s="258"/>
      <c r="Z1162" s="258"/>
      <c r="AA1162" s="258"/>
    </row>
    <row r="1163" spans="1:27" ht="14.25" hidden="1" customHeight="1">
      <c r="A1163" s="125">
        <v>0.1</v>
      </c>
      <c r="B1163" s="125">
        <v>0.36</v>
      </c>
      <c r="C1163" s="125">
        <v>0.54</v>
      </c>
      <c r="D1163" s="258">
        <f t="shared" si="102"/>
        <v>0.29206933024000004</v>
      </c>
      <c r="E1163" s="258">
        <f t="shared" si="102"/>
        <v>0.28701848839999999</v>
      </c>
      <c r="F1163" s="258">
        <f t="shared" si="86"/>
        <v>0.28701848839999999</v>
      </c>
      <c r="G1163" s="258"/>
      <c r="H1163" s="258"/>
      <c r="I1163" s="258"/>
      <c r="J1163" s="258">
        <f t="shared" si="103"/>
        <v>0.30514551400000006</v>
      </c>
      <c r="K1163" s="258">
        <f t="shared" si="103"/>
        <v>0.30563399000000002</v>
      </c>
      <c r="L1163" s="258">
        <f t="shared" si="87"/>
        <v>0.30514551400000006</v>
      </c>
      <c r="M1163" s="258"/>
      <c r="N1163" s="258"/>
      <c r="O1163" s="258"/>
      <c r="P1163" s="258">
        <f t="shared" si="104"/>
        <v>0.34011538480000003</v>
      </c>
      <c r="Q1163" s="258">
        <f t="shared" si="104"/>
        <v>0.34607142320000001</v>
      </c>
      <c r="R1163" s="258">
        <f t="shared" si="88"/>
        <v>0.34011538480000003</v>
      </c>
      <c r="S1163" s="258"/>
      <c r="T1163" s="258">
        <f t="shared" si="105"/>
        <v>0.50147363560956804</v>
      </c>
      <c r="U1163" s="258">
        <f t="shared" si="105"/>
        <v>0.49638191368476003</v>
      </c>
      <c r="V1163" s="258">
        <f t="shared" si="105"/>
        <v>0.50210287722075997</v>
      </c>
      <c r="W1163" s="258">
        <f t="shared" si="89"/>
        <v>0.49638191368476003</v>
      </c>
      <c r="X1163" s="258"/>
      <c r="Y1163" s="258"/>
      <c r="Z1163" s="258"/>
      <c r="AA1163" s="258"/>
    </row>
    <row r="1164" spans="1:27" ht="14.25" hidden="1" customHeight="1">
      <c r="A1164" s="125">
        <v>0.1</v>
      </c>
      <c r="B1164" s="125">
        <v>0.37</v>
      </c>
      <c r="C1164" s="125">
        <v>0.53</v>
      </c>
      <c r="D1164" s="258">
        <f t="shared" si="102"/>
        <v>0.29193643108</v>
      </c>
      <c r="E1164" s="258">
        <f t="shared" si="102"/>
        <v>0.2871448184</v>
      </c>
      <c r="F1164" s="258">
        <f t="shared" si="86"/>
        <v>0.2871448184</v>
      </c>
      <c r="G1164" s="258"/>
      <c r="H1164" s="258"/>
      <c r="I1164" s="258"/>
      <c r="J1164" s="258">
        <f t="shared" si="103"/>
        <v>0.30501497300000008</v>
      </c>
      <c r="K1164" s="258">
        <f t="shared" si="103"/>
        <v>0.30576031999999997</v>
      </c>
      <c r="L1164" s="258">
        <f t="shared" si="87"/>
        <v>0.30501497300000008</v>
      </c>
      <c r="M1164" s="258"/>
      <c r="N1164" s="258"/>
      <c r="O1164" s="258"/>
      <c r="P1164" s="258">
        <f t="shared" si="104"/>
        <v>0.34011875359999999</v>
      </c>
      <c r="Q1164" s="258">
        <f t="shared" si="104"/>
        <v>0.34606805439999999</v>
      </c>
      <c r="R1164" s="258">
        <f t="shared" si="88"/>
        <v>0.34011875359999999</v>
      </c>
      <c r="S1164" s="258"/>
      <c r="T1164" s="258">
        <f t="shared" si="105"/>
        <v>0.50130369568505606</v>
      </c>
      <c r="U1164" s="258">
        <f t="shared" si="105"/>
        <v>0.49646446107556003</v>
      </c>
      <c r="V1164" s="258">
        <f t="shared" si="105"/>
        <v>0.50218543202291999</v>
      </c>
      <c r="W1164" s="258">
        <f t="shared" si="89"/>
        <v>0.49646446107556003</v>
      </c>
      <c r="X1164" s="258"/>
      <c r="Y1164" s="258"/>
      <c r="Z1164" s="258"/>
      <c r="AA1164" s="258"/>
    </row>
    <row r="1165" spans="1:27" ht="14.25" hidden="1" customHeight="1">
      <c r="A1165" s="125">
        <v>0.1</v>
      </c>
      <c r="B1165" s="125">
        <v>0.38</v>
      </c>
      <c r="C1165" s="125">
        <v>0.52</v>
      </c>
      <c r="D1165" s="258">
        <f t="shared" si="102"/>
        <v>0.29180353192000003</v>
      </c>
      <c r="E1165" s="258">
        <f t="shared" si="102"/>
        <v>0.28727114840000001</v>
      </c>
      <c r="F1165" s="258">
        <f t="shared" si="86"/>
        <v>0.28727114840000001</v>
      </c>
      <c r="G1165" s="258"/>
      <c r="H1165" s="258"/>
      <c r="I1165" s="258"/>
      <c r="J1165" s="258">
        <f t="shared" si="103"/>
        <v>0.30488443200000004</v>
      </c>
      <c r="K1165" s="258">
        <f t="shared" si="103"/>
        <v>0.30588665000000004</v>
      </c>
      <c r="L1165" s="258">
        <f t="shared" si="87"/>
        <v>0.30488443200000004</v>
      </c>
      <c r="M1165" s="258"/>
      <c r="N1165" s="258"/>
      <c r="O1165" s="258"/>
      <c r="P1165" s="258">
        <f t="shared" si="104"/>
        <v>0.3401221224</v>
      </c>
      <c r="Q1165" s="258">
        <f t="shared" si="104"/>
        <v>0.34606468560000003</v>
      </c>
      <c r="R1165" s="258">
        <f t="shared" si="88"/>
        <v>0.3401221224</v>
      </c>
      <c r="S1165" s="258"/>
      <c r="T1165" s="258">
        <f t="shared" si="105"/>
        <v>0.50113375576054409</v>
      </c>
      <c r="U1165" s="258">
        <f t="shared" si="105"/>
        <v>0.49654700846636002</v>
      </c>
      <c r="V1165" s="258">
        <f t="shared" si="105"/>
        <v>0.50226798682508</v>
      </c>
      <c r="W1165" s="258">
        <f t="shared" si="89"/>
        <v>0.49654700846636002</v>
      </c>
      <c r="X1165" s="258"/>
      <c r="Y1165" s="258"/>
      <c r="Z1165" s="258"/>
      <c r="AA1165" s="258"/>
    </row>
    <row r="1166" spans="1:27" ht="14.25" hidden="1" customHeight="1">
      <c r="A1166" s="125">
        <v>0.1</v>
      </c>
      <c r="B1166" s="125">
        <v>0.39</v>
      </c>
      <c r="C1166" s="125">
        <v>0.51</v>
      </c>
      <c r="D1166" s="258">
        <f t="shared" si="102"/>
        <v>0.29167063276000005</v>
      </c>
      <c r="E1166" s="258">
        <f t="shared" si="102"/>
        <v>0.28739747840000002</v>
      </c>
      <c r="F1166" s="258">
        <f t="shared" si="86"/>
        <v>0.28739747840000002</v>
      </c>
      <c r="G1166" s="258"/>
      <c r="H1166" s="258"/>
      <c r="I1166" s="258"/>
      <c r="J1166" s="258">
        <f t="shared" si="103"/>
        <v>0.30475389100000005</v>
      </c>
      <c r="K1166" s="258">
        <f t="shared" si="103"/>
        <v>0.30601297999999999</v>
      </c>
      <c r="L1166" s="258">
        <f t="shared" si="87"/>
        <v>0.30475389100000005</v>
      </c>
      <c r="M1166" s="258"/>
      <c r="N1166" s="258"/>
      <c r="O1166" s="258"/>
      <c r="P1166" s="258">
        <f t="shared" si="104"/>
        <v>0.34012549120000002</v>
      </c>
      <c r="Q1166" s="258">
        <f t="shared" si="104"/>
        <v>0.34606131680000002</v>
      </c>
      <c r="R1166" s="258">
        <f t="shared" si="88"/>
        <v>0.34012549120000002</v>
      </c>
      <c r="S1166" s="258"/>
      <c r="T1166" s="258">
        <f t="shared" si="105"/>
        <v>0.50096381583603211</v>
      </c>
      <c r="U1166" s="258">
        <f t="shared" si="105"/>
        <v>0.49662955585716007</v>
      </c>
      <c r="V1166" s="258">
        <f t="shared" si="105"/>
        <v>0.50235054162724002</v>
      </c>
      <c r="W1166" s="258">
        <f t="shared" si="89"/>
        <v>0.49662955585716007</v>
      </c>
      <c r="X1166" s="258"/>
      <c r="Y1166" s="258"/>
      <c r="Z1166" s="258"/>
      <c r="AA1166" s="258"/>
    </row>
    <row r="1167" spans="1:27" ht="14.25" hidden="1" customHeight="1">
      <c r="A1167" s="125">
        <v>0.1</v>
      </c>
      <c r="B1167" s="125">
        <v>0.4</v>
      </c>
      <c r="C1167" s="125">
        <v>0.5</v>
      </c>
      <c r="D1167" s="258">
        <f t="shared" si="102"/>
        <v>0.29153773360000002</v>
      </c>
      <c r="E1167" s="258">
        <f t="shared" si="102"/>
        <v>0.28752380840000002</v>
      </c>
      <c r="F1167" s="258">
        <f t="shared" si="86"/>
        <v>0.28752380840000002</v>
      </c>
      <c r="G1167" s="258"/>
      <c r="H1167" s="258"/>
      <c r="I1167" s="258"/>
      <c r="J1167" s="258">
        <f t="shared" si="103"/>
        <v>0.30462335000000007</v>
      </c>
      <c r="K1167" s="258">
        <f t="shared" si="103"/>
        <v>0.30613931000000005</v>
      </c>
      <c r="L1167" s="258">
        <f t="shared" si="87"/>
        <v>0.30462335000000007</v>
      </c>
      <c r="M1167" s="258"/>
      <c r="N1167" s="258"/>
      <c r="O1167" s="258"/>
      <c r="P1167" s="258">
        <f t="shared" si="104"/>
        <v>0.34012885999999998</v>
      </c>
      <c r="Q1167" s="258">
        <f t="shared" si="104"/>
        <v>0.346057948</v>
      </c>
      <c r="R1167" s="258">
        <f t="shared" si="88"/>
        <v>0.34012885999999998</v>
      </c>
      <c r="S1167" s="258"/>
      <c r="T1167" s="258">
        <f t="shared" si="105"/>
        <v>0.50079387591152003</v>
      </c>
      <c r="U1167" s="258">
        <f t="shared" si="105"/>
        <v>0.49671210324796</v>
      </c>
      <c r="V1167" s="258">
        <f t="shared" si="105"/>
        <v>0.50243309642939993</v>
      </c>
      <c r="W1167" s="258">
        <f t="shared" si="89"/>
        <v>0.49671210324796</v>
      </c>
      <c r="X1167" s="258"/>
      <c r="Y1167" s="258"/>
      <c r="Z1167" s="258"/>
      <c r="AA1167" s="258"/>
    </row>
    <row r="1168" spans="1:27" ht="14.25" hidden="1" customHeight="1">
      <c r="A1168" s="125">
        <v>0.1</v>
      </c>
      <c r="B1168" s="125">
        <v>0.41</v>
      </c>
      <c r="C1168" s="125">
        <v>0.49</v>
      </c>
      <c r="D1168" s="258">
        <f t="shared" si="102"/>
        <v>0.29140483443999998</v>
      </c>
      <c r="E1168" s="258">
        <f t="shared" si="102"/>
        <v>0.28765013839999998</v>
      </c>
      <c r="F1168" s="258">
        <f t="shared" si="86"/>
        <v>0.28765013839999998</v>
      </c>
      <c r="G1168" s="258"/>
      <c r="H1168" s="258"/>
      <c r="I1168" s="258"/>
      <c r="J1168" s="258">
        <f t="shared" si="103"/>
        <v>0.30449280900000003</v>
      </c>
      <c r="K1168" s="258">
        <f t="shared" si="103"/>
        <v>0.30626564000000001</v>
      </c>
      <c r="L1168" s="258">
        <f t="shared" si="87"/>
        <v>0.30449280900000003</v>
      </c>
      <c r="M1168" s="258"/>
      <c r="N1168" s="258"/>
      <c r="O1168" s="258"/>
      <c r="P1168" s="258">
        <f t="shared" si="104"/>
        <v>0.34013222879999999</v>
      </c>
      <c r="Q1168" s="258">
        <f t="shared" si="104"/>
        <v>0.34605457919999999</v>
      </c>
      <c r="R1168" s="258">
        <f t="shared" si="88"/>
        <v>0.34013222879999999</v>
      </c>
      <c r="S1168" s="258"/>
      <c r="T1168" s="258">
        <f t="shared" si="105"/>
        <v>0.50062393598700805</v>
      </c>
      <c r="U1168" s="258">
        <f t="shared" si="105"/>
        <v>0.49679465063876005</v>
      </c>
      <c r="V1168" s="258">
        <f t="shared" si="105"/>
        <v>0.50251565123155995</v>
      </c>
      <c r="W1168" s="258">
        <f t="shared" si="89"/>
        <v>0.49679465063876005</v>
      </c>
      <c r="X1168" s="258"/>
      <c r="Y1168" s="258"/>
      <c r="Z1168" s="258"/>
      <c r="AA1168" s="258"/>
    </row>
    <row r="1169" spans="1:27" ht="14.25" hidden="1" customHeight="1">
      <c r="A1169" s="125">
        <v>0.1</v>
      </c>
      <c r="B1169" s="125">
        <v>0.42</v>
      </c>
      <c r="C1169" s="125">
        <v>0.48</v>
      </c>
      <c r="D1169" s="258">
        <f t="shared" si="102"/>
        <v>0.29127193528</v>
      </c>
      <c r="E1169" s="258">
        <f t="shared" si="102"/>
        <v>0.28777646840000004</v>
      </c>
      <c r="F1169" s="258">
        <f t="shared" si="86"/>
        <v>0.28777646840000004</v>
      </c>
      <c r="G1169" s="258"/>
      <c r="H1169" s="258"/>
      <c r="I1169" s="258"/>
      <c r="J1169" s="258">
        <f t="shared" si="103"/>
        <v>0.30436226800000005</v>
      </c>
      <c r="K1169" s="258">
        <f t="shared" si="103"/>
        <v>0.30639196999999996</v>
      </c>
      <c r="L1169" s="258">
        <f t="shared" si="87"/>
        <v>0.30436226800000005</v>
      </c>
      <c r="M1169" s="258"/>
      <c r="N1169" s="258"/>
      <c r="O1169" s="258"/>
      <c r="P1169" s="258">
        <f t="shared" si="104"/>
        <v>0.34013559760000001</v>
      </c>
      <c r="Q1169" s="258">
        <f t="shared" si="104"/>
        <v>0.34605121039999998</v>
      </c>
      <c r="R1169" s="258">
        <f t="shared" si="88"/>
        <v>0.34013559760000001</v>
      </c>
      <c r="S1169" s="258"/>
      <c r="T1169" s="258">
        <f t="shared" si="105"/>
        <v>0.50045399606249608</v>
      </c>
      <c r="U1169" s="258">
        <f t="shared" si="105"/>
        <v>0.49687719802955999</v>
      </c>
      <c r="V1169" s="258">
        <f t="shared" si="105"/>
        <v>0.50259820603371996</v>
      </c>
      <c r="W1169" s="258">
        <f t="shared" si="89"/>
        <v>0.49687719802955999</v>
      </c>
      <c r="X1169" s="258"/>
      <c r="Y1169" s="258"/>
      <c r="Z1169" s="258"/>
      <c r="AA1169" s="258"/>
    </row>
    <row r="1170" spans="1:27" ht="14.25" hidden="1" customHeight="1">
      <c r="A1170" s="125">
        <v>0.1</v>
      </c>
      <c r="B1170" s="125">
        <v>0.43</v>
      </c>
      <c r="C1170" s="125">
        <v>0.47</v>
      </c>
      <c r="D1170" s="258">
        <f t="shared" si="102"/>
        <v>0.29113903612000003</v>
      </c>
      <c r="E1170" s="258">
        <f t="shared" si="102"/>
        <v>0.28790279839999999</v>
      </c>
      <c r="F1170" s="258">
        <f t="shared" si="86"/>
        <v>0.28790279839999999</v>
      </c>
      <c r="G1170" s="258"/>
      <c r="H1170" s="258"/>
      <c r="I1170" s="258"/>
      <c r="J1170" s="258">
        <f t="shared" si="103"/>
        <v>0.30423172700000006</v>
      </c>
      <c r="K1170" s="258">
        <f t="shared" si="103"/>
        <v>0.30651830000000002</v>
      </c>
      <c r="L1170" s="258">
        <f t="shared" si="87"/>
        <v>0.30423172700000006</v>
      </c>
      <c r="M1170" s="258"/>
      <c r="N1170" s="258"/>
      <c r="O1170" s="258"/>
      <c r="P1170" s="258">
        <f t="shared" si="104"/>
        <v>0.34013896639999996</v>
      </c>
      <c r="Q1170" s="258">
        <f t="shared" si="104"/>
        <v>0.34604784160000002</v>
      </c>
      <c r="R1170" s="258">
        <f t="shared" si="88"/>
        <v>0.34013896639999996</v>
      </c>
      <c r="S1170" s="258"/>
      <c r="T1170" s="258">
        <f t="shared" si="105"/>
        <v>0.50028405613798399</v>
      </c>
      <c r="U1170" s="258">
        <f t="shared" si="105"/>
        <v>0.49695974542036003</v>
      </c>
      <c r="V1170" s="258">
        <f t="shared" si="105"/>
        <v>0.50268076083587987</v>
      </c>
      <c r="W1170" s="258">
        <f t="shared" si="89"/>
        <v>0.49695974542036003</v>
      </c>
      <c r="X1170" s="258"/>
      <c r="Y1170" s="258"/>
      <c r="Z1170" s="258"/>
      <c r="AA1170" s="258"/>
    </row>
    <row r="1171" spans="1:27" ht="14.25" hidden="1" customHeight="1">
      <c r="A1171" s="125">
        <v>0.1</v>
      </c>
      <c r="B1171" s="125">
        <v>0.44</v>
      </c>
      <c r="C1171" s="125">
        <v>0.46</v>
      </c>
      <c r="D1171" s="258">
        <f t="shared" si="102"/>
        <v>0.29100613695999999</v>
      </c>
      <c r="E1171" s="258">
        <f t="shared" si="102"/>
        <v>0.2880291284</v>
      </c>
      <c r="F1171" s="258">
        <f t="shared" si="86"/>
        <v>0.2880291284</v>
      </c>
      <c r="G1171" s="258"/>
      <c r="H1171" s="258"/>
      <c r="I1171" s="258"/>
      <c r="J1171" s="258">
        <f t="shared" si="103"/>
        <v>0.30410118600000002</v>
      </c>
      <c r="K1171" s="258">
        <f t="shared" si="103"/>
        <v>0.30664463000000003</v>
      </c>
      <c r="L1171" s="258">
        <f t="shared" si="87"/>
        <v>0.30410118600000002</v>
      </c>
      <c r="M1171" s="258"/>
      <c r="N1171" s="258"/>
      <c r="O1171" s="258"/>
      <c r="P1171" s="258">
        <f t="shared" si="104"/>
        <v>0.34014233520000003</v>
      </c>
      <c r="Q1171" s="258">
        <f t="shared" si="104"/>
        <v>0.3460444728</v>
      </c>
      <c r="R1171" s="258">
        <f t="shared" si="88"/>
        <v>0.34014233520000003</v>
      </c>
      <c r="S1171" s="258"/>
      <c r="T1171" s="258">
        <f t="shared" si="105"/>
        <v>0.50011411621347202</v>
      </c>
      <c r="U1171" s="258">
        <f t="shared" si="105"/>
        <v>0.49704229281116008</v>
      </c>
      <c r="V1171" s="258">
        <f t="shared" si="105"/>
        <v>0.50276331563804</v>
      </c>
      <c r="W1171" s="258">
        <f t="shared" si="89"/>
        <v>0.49704229281116008</v>
      </c>
      <c r="X1171" s="258"/>
      <c r="Y1171" s="258"/>
      <c r="Z1171" s="258"/>
      <c r="AA1171" s="258"/>
    </row>
    <row r="1172" spans="1:27" ht="14.25" hidden="1" customHeight="1">
      <c r="A1172" s="125">
        <v>0.1</v>
      </c>
      <c r="B1172" s="125">
        <v>0.45</v>
      </c>
      <c r="C1172" s="125">
        <v>0.45</v>
      </c>
      <c r="D1172" s="258">
        <f t="shared" si="102"/>
        <v>0.29087323780000002</v>
      </c>
      <c r="E1172" s="258">
        <f t="shared" si="102"/>
        <v>0.28815545840000001</v>
      </c>
      <c r="F1172" s="258">
        <f t="shared" si="86"/>
        <v>0.28815545840000001</v>
      </c>
      <c r="G1172" s="258"/>
      <c r="H1172" s="258"/>
      <c r="I1172" s="258"/>
      <c r="J1172" s="258">
        <f t="shared" si="103"/>
        <v>0.30397064500000004</v>
      </c>
      <c r="K1172" s="258">
        <f t="shared" si="103"/>
        <v>0.30677096000000004</v>
      </c>
      <c r="L1172" s="258">
        <f t="shared" si="87"/>
        <v>0.30397064500000004</v>
      </c>
      <c r="M1172" s="258"/>
      <c r="N1172" s="258"/>
      <c r="O1172" s="258"/>
      <c r="P1172" s="258">
        <f t="shared" si="104"/>
        <v>0.34014570399999999</v>
      </c>
      <c r="Q1172" s="258">
        <f t="shared" si="104"/>
        <v>0.34604110399999999</v>
      </c>
      <c r="R1172" s="258">
        <f t="shared" si="88"/>
        <v>0.34014570399999999</v>
      </c>
      <c r="S1172" s="258"/>
      <c r="T1172" s="258">
        <f t="shared" si="105"/>
        <v>0.49994417628896004</v>
      </c>
      <c r="U1172" s="258">
        <f t="shared" si="105"/>
        <v>0.49712484020196002</v>
      </c>
      <c r="V1172" s="258">
        <f t="shared" si="105"/>
        <v>0.50284587044020002</v>
      </c>
      <c r="W1172" s="258">
        <f t="shared" si="89"/>
        <v>0.49712484020196002</v>
      </c>
      <c r="X1172" s="258"/>
      <c r="Y1172" s="258"/>
      <c r="Z1172" s="258"/>
      <c r="AA1172" s="258"/>
    </row>
    <row r="1173" spans="1:27" ht="14.25" hidden="1" customHeight="1">
      <c r="A1173" s="125">
        <v>0.1</v>
      </c>
      <c r="B1173" s="125">
        <v>0.46</v>
      </c>
      <c r="C1173" s="125">
        <v>0.44</v>
      </c>
      <c r="D1173" s="258">
        <f t="shared" si="102"/>
        <v>0.29074033864000004</v>
      </c>
      <c r="E1173" s="258">
        <f t="shared" si="102"/>
        <v>0.28828178839999996</v>
      </c>
      <c r="F1173" s="258">
        <f t="shared" si="86"/>
        <v>0.28828178839999996</v>
      </c>
      <c r="G1173" s="258"/>
      <c r="H1173" s="258"/>
      <c r="I1173" s="258"/>
      <c r="J1173" s="258">
        <f t="shared" si="103"/>
        <v>0.30384010400000006</v>
      </c>
      <c r="K1173" s="258">
        <f t="shared" si="103"/>
        <v>0.30689729000000004</v>
      </c>
      <c r="L1173" s="258">
        <f t="shared" si="87"/>
        <v>0.30384010400000006</v>
      </c>
      <c r="M1173" s="258"/>
      <c r="N1173" s="258"/>
      <c r="O1173" s="258"/>
      <c r="P1173" s="258">
        <f t="shared" si="104"/>
        <v>0.34014907280000001</v>
      </c>
      <c r="Q1173" s="258">
        <f t="shared" si="104"/>
        <v>0.34603773520000003</v>
      </c>
      <c r="R1173" s="258">
        <f t="shared" si="88"/>
        <v>0.34014907280000001</v>
      </c>
      <c r="S1173" s="258"/>
      <c r="T1173" s="258">
        <f t="shared" si="105"/>
        <v>0.49977423636444807</v>
      </c>
      <c r="U1173" s="258">
        <f t="shared" si="105"/>
        <v>0.49720738759276006</v>
      </c>
      <c r="V1173" s="258">
        <f t="shared" si="105"/>
        <v>0.50292842524235992</v>
      </c>
      <c r="W1173" s="258">
        <f t="shared" si="89"/>
        <v>0.49720738759276006</v>
      </c>
      <c r="X1173" s="258"/>
      <c r="Y1173" s="258"/>
      <c r="Z1173" s="258"/>
      <c r="AA1173" s="258"/>
    </row>
    <row r="1174" spans="1:27" ht="14.25" hidden="1" customHeight="1">
      <c r="A1174" s="125">
        <v>0.1</v>
      </c>
      <c r="B1174" s="125">
        <v>0.47</v>
      </c>
      <c r="C1174" s="125">
        <v>0.43</v>
      </c>
      <c r="D1174" s="258">
        <f t="shared" si="102"/>
        <v>0.29060743948000001</v>
      </c>
      <c r="E1174" s="258">
        <f t="shared" si="102"/>
        <v>0.28840811839999997</v>
      </c>
      <c r="F1174" s="258">
        <f t="shared" si="86"/>
        <v>0.28840811839999997</v>
      </c>
      <c r="G1174" s="258"/>
      <c r="H1174" s="258"/>
      <c r="I1174" s="258"/>
      <c r="J1174" s="258">
        <f t="shared" si="103"/>
        <v>0.30370956300000002</v>
      </c>
      <c r="K1174" s="258">
        <f t="shared" si="103"/>
        <v>0.30702362</v>
      </c>
      <c r="L1174" s="258">
        <f t="shared" si="87"/>
        <v>0.30370956300000002</v>
      </c>
      <c r="M1174" s="258"/>
      <c r="N1174" s="258"/>
      <c r="O1174" s="258"/>
      <c r="P1174" s="258">
        <f t="shared" si="104"/>
        <v>0.34015244160000002</v>
      </c>
      <c r="Q1174" s="258">
        <f t="shared" si="104"/>
        <v>0.34603436640000002</v>
      </c>
      <c r="R1174" s="258">
        <f t="shared" si="88"/>
        <v>0.34015244160000002</v>
      </c>
      <c r="S1174" s="258"/>
      <c r="T1174" s="258">
        <f t="shared" si="105"/>
        <v>0.49960429643993604</v>
      </c>
      <c r="U1174" s="258">
        <f t="shared" si="105"/>
        <v>0.49728993498356</v>
      </c>
      <c r="V1174" s="258">
        <f t="shared" si="105"/>
        <v>0.50301098004451994</v>
      </c>
      <c r="W1174" s="258">
        <f t="shared" si="89"/>
        <v>0.49728993498356</v>
      </c>
      <c r="X1174" s="258"/>
      <c r="Y1174" s="258"/>
      <c r="Z1174" s="258"/>
      <c r="AA1174" s="258"/>
    </row>
    <row r="1175" spans="1:27" ht="14.25" hidden="1" customHeight="1">
      <c r="A1175" s="125">
        <v>0.1</v>
      </c>
      <c r="B1175" s="125">
        <v>0.48</v>
      </c>
      <c r="C1175" s="125">
        <v>0.42</v>
      </c>
      <c r="D1175" s="258">
        <f t="shared" si="102"/>
        <v>0.29047454031999997</v>
      </c>
      <c r="E1175" s="258">
        <f t="shared" si="102"/>
        <v>0.28853444839999998</v>
      </c>
      <c r="F1175" s="258">
        <f t="shared" si="86"/>
        <v>0.28853444839999998</v>
      </c>
      <c r="G1175" s="258"/>
      <c r="H1175" s="258"/>
      <c r="I1175" s="258"/>
      <c r="J1175" s="258">
        <f t="shared" si="103"/>
        <v>0.30357902200000003</v>
      </c>
      <c r="K1175" s="258">
        <f t="shared" si="103"/>
        <v>0.30714995</v>
      </c>
      <c r="L1175" s="258">
        <f t="shared" si="87"/>
        <v>0.30357902200000003</v>
      </c>
      <c r="M1175" s="258"/>
      <c r="N1175" s="258"/>
      <c r="O1175" s="258"/>
      <c r="P1175" s="258">
        <f t="shared" si="104"/>
        <v>0.34015581039999998</v>
      </c>
      <c r="Q1175" s="258">
        <f t="shared" si="104"/>
        <v>0.3460309976</v>
      </c>
      <c r="R1175" s="258">
        <f t="shared" si="88"/>
        <v>0.34015581039999998</v>
      </c>
      <c r="S1175" s="258"/>
      <c r="T1175" s="258">
        <f t="shared" si="105"/>
        <v>0.499434356515424</v>
      </c>
      <c r="U1175" s="258">
        <f t="shared" si="105"/>
        <v>0.49737248237435999</v>
      </c>
      <c r="V1175" s="258">
        <f t="shared" si="105"/>
        <v>0.50309353484667996</v>
      </c>
      <c r="W1175" s="258">
        <f t="shared" si="89"/>
        <v>0.49737248237435999</v>
      </c>
      <c r="X1175" s="258"/>
      <c r="Y1175" s="258"/>
      <c r="Z1175" s="258"/>
      <c r="AA1175" s="258"/>
    </row>
    <row r="1176" spans="1:27" ht="14.25" hidden="1" customHeight="1">
      <c r="A1176" s="125">
        <v>0.1</v>
      </c>
      <c r="B1176" s="125">
        <v>0.49</v>
      </c>
      <c r="C1176" s="125">
        <v>0.41</v>
      </c>
      <c r="D1176" s="258">
        <f t="shared" si="102"/>
        <v>0.29034164116</v>
      </c>
      <c r="E1176" s="258">
        <f t="shared" si="102"/>
        <v>0.28866077840000004</v>
      </c>
      <c r="F1176" s="258">
        <f t="shared" si="86"/>
        <v>0.28866077840000004</v>
      </c>
      <c r="G1176" s="258"/>
      <c r="H1176" s="258"/>
      <c r="I1176" s="258"/>
      <c r="J1176" s="258">
        <f t="shared" si="103"/>
        <v>0.30344848100000005</v>
      </c>
      <c r="K1176" s="258">
        <f t="shared" si="103"/>
        <v>0.30727628000000001</v>
      </c>
      <c r="L1176" s="258">
        <f t="shared" si="87"/>
        <v>0.30344848100000005</v>
      </c>
      <c r="M1176" s="258"/>
      <c r="N1176" s="258"/>
      <c r="O1176" s="258"/>
      <c r="P1176" s="258">
        <f t="shared" si="104"/>
        <v>0.34015917920000005</v>
      </c>
      <c r="Q1176" s="258">
        <f t="shared" si="104"/>
        <v>0.34602762880000004</v>
      </c>
      <c r="R1176" s="258">
        <f t="shared" si="88"/>
        <v>0.34015917920000005</v>
      </c>
      <c r="S1176" s="258"/>
      <c r="T1176" s="258">
        <f t="shared" si="105"/>
        <v>0.49926441659091203</v>
      </c>
      <c r="U1176" s="258">
        <f t="shared" si="105"/>
        <v>0.49745502976515998</v>
      </c>
      <c r="V1176" s="258">
        <f t="shared" si="105"/>
        <v>0.50317608964883997</v>
      </c>
      <c r="W1176" s="258">
        <f t="shared" si="89"/>
        <v>0.49745502976515998</v>
      </c>
      <c r="X1176" s="258"/>
      <c r="Y1176" s="258"/>
      <c r="Z1176" s="258"/>
      <c r="AA1176" s="258"/>
    </row>
    <row r="1177" spans="1:27" ht="14.25" hidden="1" customHeight="1">
      <c r="A1177" s="125">
        <v>0.1</v>
      </c>
      <c r="B1177" s="125">
        <v>0.5</v>
      </c>
      <c r="C1177" s="125">
        <v>0.4</v>
      </c>
      <c r="D1177" s="258">
        <f t="shared" si="102"/>
        <v>0.29020874200000002</v>
      </c>
      <c r="E1177" s="258">
        <f t="shared" si="102"/>
        <v>0.28878710839999999</v>
      </c>
      <c r="F1177" s="258">
        <f t="shared" si="86"/>
        <v>0.28878710839999999</v>
      </c>
      <c r="G1177" s="258"/>
      <c r="H1177" s="258"/>
      <c r="I1177" s="258"/>
      <c r="J1177" s="258">
        <f t="shared" si="103"/>
        <v>0.30331794000000001</v>
      </c>
      <c r="K1177" s="258">
        <f t="shared" si="103"/>
        <v>0.30740261000000002</v>
      </c>
      <c r="L1177" s="258">
        <f t="shared" si="87"/>
        <v>0.30331794000000001</v>
      </c>
      <c r="M1177" s="258"/>
      <c r="N1177" s="258"/>
      <c r="O1177" s="258"/>
      <c r="P1177" s="258">
        <f t="shared" si="104"/>
        <v>0.34016254800000001</v>
      </c>
      <c r="Q1177" s="258">
        <f t="shared" si="104"/>
        <v>0.34602426000000003</v>
      </c>
      <c r="R1177" s="258">
        <f t="shared" si="88"/>
        <v>0.34016254800000001</v>
      </c>
      <c r="S1177" s="258"/>
      <c r="T1177" s="258">
        <f t="shared" si="105"/>
        <v>0.49909447666640006</v>
      </c>
      <c r="U1177" s="258">
        <f t="shared" si="105"/>
        <v>0.49753757715596003</v>
      </c>
      <c r="V1177" s="258">
        <f t="shared" si="105"/>
        <v>0.50325864445099999</v>
      </c>
      <c r="W1177" s="258">
        <f t="shared" si="89"/>
        <v>0.49753757715596003</v>
      </c>
      <c r="X1177" s="258"/>
      <c r="Y1177" s="258"/>
      <c r="Z1177" s="258"/>
      <c r="AA1177" s="258"/>
    </row>
    <row r="1178" spans="1:27" ht="14.25" hidden="1" customHeight="1">
      <c r="A1178" s="125">
        <v>0.1</v>
      </c>
      <c r="B1178" s="125">
        <v>0.51</v>
      </c>
      <c r="C1178" s="125">
        <v>0.39</v>
      </c>
      <c r="D1178" s="258">
        <f t="shared" si="102"/>
        <v>0.29007584283999999</v>
      </c>
      <c r="E1178" s="258">
        <f t="shared" si="102"/>
        <v>0.2889134384</v>
      </c>
      <c r="F1178" s="258">
        <f t="shared" si="86"/>
        <v>0.2889134384</v>
      </c>
      <c r="G1178" s="258"/>
      <c r="H1178" s="258"/>
      <c r="I1178" s="258"/>
      <c r="J1178" s="258">
        <f t="shared" si="103"/>
        <v>0.30318739900000002</v>
      </c>
      <c r="K1178" s="258">
        <f t="shared" si="103"/>
        <v>0.30752894000000003</v>
      </c>
      <c r="L1178" s="258">
        <f t="shared" si="87"/>
        <v>0.30318739900000002</v>
      </c>
      <c r="M1178" s="258"/>
      <c r="N1178" s="258"/>
      <c r="O1178" s="258"/>
      <c r="P1178" s="258">
        <f t="shared" si="104"/>
        <v>0.34016591679999997</v>
      </c>
      <c r="Q1178" s="258">
        <f t="shared" si="104"/>
        <v>0.34602089120000001</v>
      </c>
      <c r="R1178" s="258">
        <f t="shared" si="88"/>
        <v>0.34016591679999997</v>
      </c>
      <c r="S1178" s="258"/>
      <c r="T1178" s="258">
        <f t="shared" si="105"/>
        <v>0.49892453674188808</v>
      </c>
      <c r="U1178" s="258">
        <f t="shared" si="105"/>
        <v>0.49762012454676002</v>
      </c>
      <c r="V1178" s="258">
        <f t="shared" si="105"/>
        <v>0.50334119925316001</v>
      </c>
      <c r="W1178" s="258">
        <f t="shared" si="89"/>
        <v>0.49762012454676002</v>
      </c>
      <c r="X1178" s="258"/>
      <c r="Y1178" s="258"/>
      <c r="Z1178" s="258"/>
      <c r="AA1178" s="258"/>
    </row>
    <row r="1179" spans="1:27" ht="14.25" hidden="1" customHeight="1">
      <c r="A1179" s="125">
        <v>0.1</v>
      </c>
      <c r="B1179" s="125">
        <v>0.52</v>
      </c>
      <c r="C1179" s="125">
        <v>0.38</v>
      </c>
      <c r="D1179" s="258">
        <f t="shared" si="102"/>
        <v>0.28994294368000001</v>
      </c>
      <c r="E1179" s="258">
        <f t="shared" si="102"/>
        <v>0.28903976840000001</v>
      </c>
      <c r="F1179" s="258">
        <f t="shared" si="86"/>
        <v>0.28903976840000001</v>
      </c>
      <c r="G1179" s="258"/>
      <c r="H1179" s="258"/>
      <c r="I1179" s="258"/>
      <c r="J1179" s="258">
        <f t="shared" si="103"/>
        <v>0.30305685800000004</v>
      </c>
      <c r="K1179" s="258">
        <f t="shared" si="103"/>
        <v>0.30765526999999998</v>
      </c>
      <c r="L1179" s="258">
        <f t="shared" si="87"/>
        <v>0.30305685800000004</v>
      </c>
      <c r="M1179" s="258"/>
      <c r="N1179" s="258"/>
      <c r="O1179" s="258"/>
      <c r="P1179" s="258">
        <f t="shared" si="104"/>
        <v>0.34016928560000004</v>
      </c>
      <c r="Q1179" s="258">
        <f t="shared" si="104"/>
        <v>0.34601752240000005</v>
      </c>
      <c r="R1179" s="258">
        <f t="shared" si="88"/>
        <v>0.34016928560000004</v>
      </c>
      <c r="S1179" s="258"/>
      <c r="T1179" s="258">
        <f t="shared" si="105"/>
        <v>0.49875459681737605</v>
      </c>
      <c r="U1179" s="258">
        <f t="shared" si="105"/>
        <v>0.49770267193756002</v>
      </c>
      <c r="V1179" s="258">
        <f t="shared" si="105"/>
        <v>0.50342375405532003</v>
      </c>
      <c r="W1179" s="258">
        <f t="shared" si="89"/>
        <v>0.49770267193756002</v>
      </c>
      <c r="X1179" s="258"/>
      <c r="Y1179" s="258"/>
      <c r="Z1179" s="258"/>
      <c r="AA1179" s="258"/>
    </row>
    <row r="1180" spans="1:27" ht="14.25" hidden="1" customHeight="1">
      <c r="A1180" s="125">
        <v>0.1</v>
      </c>
      <c r="B1180" s="125">
        <v>0.53</v>
      </c>
      <c r="C1180" s="125">
        <v>0.37</v>
      </c>
      <c r="D1180" s="258">
        <f t="shared" si="102"/>
        <v>0.28981004452000003</v>
      </c>
      <c r="E1180" s="258">
        <f t="shared" si="102"/>
        <v>0.28916609839999996</v>
      </c>
      <c r="F1180" s="258">
        <f t="shared" si="86"/>
        <v>0.28916609839999996</v>
      </c>
      <c r="G1180" s="258"/>
      <c r="H1180" s="258"/>
      <c r="I1180" s="258"/>
      <c r="J1180" s="258">
        <f t="shared" si="103"/>
        <v>0.30292631700000006</v>
      </c>
      <c r="K1180" s="258">
        <f t="shared" si="103"/>
        <v>0.30778159999999999</v>
      </c>
      <c r="L1180" s="258">
        <f t="shared" si="87"/>
        <v>0.30292631700000006</v>
      </c>
      <c r="M1180" s="258"/>
      <c r="N1180" s="258"/>
      <c r="O1180" s="258"/>
      <c r="P1180" s="258">
        <f t="shared" si="104"/>
        <v>0.3401726544</v>
      </c>
      <c r="Q1180" s="258">
        <f t="shared" si="104"/>
        <v>0.34601415359999999</v>
      </c>
      <c r="R1180" s="258">
        <f t="shared" si="88"/>
        <v>0.3401726544</v>
      </c>
      <c r="S1180" s="258"/>
      <c r="T1180" s="258">
        <f t="shared" si="105"/>
        <v>0.49858465689286408</v>
      </c>
      <c r="U1180" s="258">
        <f t="shared" si="105"/>
        <v>0.49778521932836001</v>
      </c>
      <c r="V1180" s="258">
        <f t="shared" si="105"/>
        <v>0.50350630885747993</v>
      </c>
      <c r="W1180" s="258">
        <f t="shared" si="89"/>
        <v>0.49778521932836001</v>
      </c>
      <c r="X1180" s="258"/>
      <c r="Y1180" s="258"/>
      <c r="Z1180" s="258"/>
      <c r="AA1180" s="258"/>
    </row>
    <row r="1181" spans="1:27" ht="14.25" hidden="1" customHeight="1">
      <c r="A1181" s="125">
        <v>0.1</v>
      </c>
      <c r="B1181" s="125">
        <v>0.54</v>
      </c>
      <c r="C1181" s="125">
        <v>0.36</v>
      </c>
      <c r="D1181" s="258">
        <f t="shared" si="102"/>
        <v>0.28967714536</v>
      </c>
      <c r="E1181" s="258">
        <f t="shared" si="102"/>
        <v>0.28929242839999997</v>
      </c>
      <c r="F1181" s="258">
        <f t="shared" si="86"/>
        <v>0.28929242839999997</v>
      </c>
      <c r="G1181" s="258"/>
      <c r="H1181" s="258"/>
      <c r="I1181" s="258"/>
      <c r="J1181" s="258">
        <f t="shared" si="103"/>
        <v>0.30279577600000007</v>
      </c>
      <c r="K1181" s="258">
        <f t="shared" si="103"/>
        <v>0.30790793</v>
      </c>
      <c r="L1181" s="258">
        <f t="shared" si="87"/>
        <v>0.30279577600000007</v>
      </c>
      <c r="M1181" s="258"/>
      <c r="N1181" s="258"/>
      <c r="O1181" s="258"/>
      <c r="P1181" s="258">
        <f t="shared" si="104"/>
        <v>0.34017602320000001</v>
      </c>
      <c r="Q1181" s="258">
        <f t="shared" si="104"/>
        <v>0.34601078480000003</v>
      </c>
      <c r="R1181" s="258">
        <f t="shared" si="88"/>
        <v>0.34017602320000001</v>
      </c>
      <c r="S1181" s="258"/>
      <c r="T1181" s="258">
        <f t="shared" si="105"/>
        <v>0.49841471696835205</v>
      </c>
      <c r="U1181" s="258">
        <f t="shared" si="105"/>
        <v>0.49786776671916</v>
      </c>
      <c r="V1181" s="258">
        <f t="shared" si="105"/>
        <v>0.50358886365964006</v>
      </c>
      <c r="W1181" s="258">
        <f t="shared" si="89"/>
        <v>0.49786776671916</v>
      </c>
      <c r="X1181" s="258"/>
      <c r="Y1181" s="258"/>
      <c r="Z1181" s="258"/>
      <c r="AA1181" s="258"/>
    </row>
    <row r="1182" spans="1:27" ht="14.25" hidden="1" customHeight="1">
      <c r="A1182" s="125">
        <v>0.1</v>
      </c>
      <c r="B1182" s="125">
        <v>0.55000000000000004</v>
      </c>
      <c r="C1182" s="125">
        <v>0.35</v>
      </c>
      <c r="D1182" s="258">
        <f t="shared" si="102"/>
        <v>0.28954424620000002</v>
      </c>
      <c r="E1182" s="258">
        <f t="shared" si="102"/>
        <v>0.28941875840000003</v>
      </c>
      <c r="F1182" s="258">
        <f t="shared" ref="F1182:F1436" si="106">MIN(D1182:E1182)</f>
        <v>0.28941875840000003</v>
      </c>
      <c r="G1182" s="258"/>
      <c r="H1182" s="258"/>
      <c r="I1182" s="258"/>
      <c r="J1182" s="258">
        <f t="shared" si="103"/>
        <v>0.30266523500000009</v>
      </c>
      <c r="K1182" s="258">
        <f t="shared" si="103"/>
        <v>0.30803426</v>
      </c>
      <c r="L1182" s="258">
        <f t="shared" ref="L1182:L1436" si="107">MIN(J1182:K1182)</f>
        <v>0.30266523500000009</v>
      </c>
      <c r="M1182" s="258"/>
      <c r="N1182" s="258"/>
      <c r="O1182" s="258"/>
      <c r="P1182" s="258">
        <f t="shared" si="104"/>
        <v>0.34017939200000002</v>
      </c>
      <c r="Q1182" s="258">
        <f t="shared" si="104"/>
        <v>0.34600741600000001</v>
      </c>
      <c r="R1182" s="258">
        <f t="shared" ref="R1182:R1436" si="108">MIN(P1182:Q1182)</f>
        <v>0.34017939200000002</v>
      </c>
      <c r="S1182" s="258"/>
      <c r="T1182" s="258">
        <f t="shared" si="105"/>
        <v>0.49824477704384007</v>
      </c>
      <c r="U1182" s="258">
        <f t="shared" si="105"/>
        <v>0.49795031410995999</v>
      </c>
      <c r="V1182" s="258">
        <f t="shared" si="105"/>
        <v>0.50367141846179997</v>
      </c>
      <c r="W1182" s="258">
        <f t="shared" ref="W1182:W1436" si="109">MIN(T1182:V1182)</f>
        <v>0.49795031410995999</v>
      </c>
      <c r="X1182" s="258"/>
      <c r="Y1182" s="258"/>
      <c r="Z1182" s="258"/>
      <c r="AA1182" s="258"/>
    </row>
    <row r="1183" spans="1:27" ht="14.25" hidden="1" customHeight="1">
      <c r="A1183" s="125">
        <v>0.1</v>
      </c>
      <c r="B1183" s="125">
        <v>0.56000000000000005</v>
      </c>
      <c r="C1183" s="125">
        <v>0.34</v>
      </c>
      <c r="D1183" s="258">
        <f t="shared" si="102"/>
        <v>0.28941134704000004</v>
      </c>
      <c r="E1183" s="258">
        <f t="shared" si="102"/>
        <v>0.28954508840000004</v>
      </c>
      <c r="F1183" s="258">
        <f t="shared" si="106"/>
        <v>0.28941134704000004</v>
      </c>
      <c r="G1183" s="258"/>
      <c r="H1183" s="258"/>
      <c r="I1183" s="258"/>
      <c r="J1183" s="258">
        <f t="shared" si="103"/>
        <v>0.30253469400000005</v>
      </c>
      <c r="K1183" s="258">
        <f t="shared" si="103"/>
        <v>0.30816059000000007</v>
      </c>
      <c r="L1183" s="258">
        <f t="shared" si="107"/>
        <v>0.30253469400000005</v>
      </c>
      <c r="M1183" s="258"/>
      <c r="N1183" s="258"/>
      <c r="O1183" s="258"/>
      <c r="P1183" s="258">
        <f t="shared" si="104"/>
        <v>0.34018276080000004</v>
      </c>
      <c r="Q1183" s="258">
        <f t="shared" si="104"/>
        <v>0.34600404720000011</v>
      </c>
      <c r="R1183" s="258">
        <f t="shared" si="108"/>
        <v>0.34018276080000004</v>
      </c>
      <c r="S1183" s="258"/>
      <c r="T1183" s="258">
        <f t="shared" si="105"/>
        <v>0.4980748371193281</v>
      </c>
      <c r="U1183" s="258">
        <f t="shared" si="105"/>
        <v>0.49803286150076004</v>
      </c>
      <c r="V1183" s="258">
        <f t="shared" si="105"/>
        <v>0.50375397326395999</v>
      </c>
      <c r="W1183" s="258">
        <f t="shared" si="109"/>
        <v>0.49803286150076004</v>
      </c>
      <c r="X1183" s="258"/>
      <c r="Y1183" s="258"/>
      <c r="Z1183" s="258"/>
      <c r="AA1183" s="258"/>
    </row>
    <row r="1184" spans="1:27" ht="14.25" hidden="1" customHeight="1">
      <c r="A1184" s="125">
        <v>0.1</v>
      </c>
      <c r="B1184" s="125">
        <v>0.56999999999999995</v>
      </c>
      <c r="C1184" s="125">
        <v>0.33</v>
      </c>
      <c r="D1184" s="258">
        <f t="shared" si="102"/>
        <v>0.28927844788000001</v>
      </c>
      <c r="E1184" s="258">
        <f t="shared" si="102"/>
        <v>0.28967141839999999</v>
      </c>
      <c r="F1184" s="258">
        <f t="shared" si="106"/>
        <v>0.28927844788000001</v>
      </c>
      <c r="G1184" s="258"/>
      <c r="H1184" s="258"/>
      <c r="I1184" s="258"/>
      <c r="J1184" s="258">
        <f t="shared" si="103"/>
        <v>0.30240415300000006</v>
      </c>
      <c r="K1184" s="258">
        <f t="shared" si="103"/>
        <v>0.30828692000000002</v>
      </c>
      <c r="L1184" s="258">
        <f t="shared" si="107"/>
        <v>0.30240415300000006</v>
      </c>
      <c r="M1184" s="258"/>
      <c r="N1184" s="258"/>
      <c r="O1184" s="258"/>
      <c r="P1184" s="258">
        <f t="shared" si="104"/>
        <v>0.3401861296</v>
      </c>
      <c r="Q1184" s="258">
        <f t="shared" si="104"/>
        <v>0.34600067840000004</v>
      </c>
      <c r="R1184" s="258">
        <f t="shared" si="108"/>
        <v>0.3401861296</v>
      </c>
      <c r="S1184" s="258"/>
      <c r="T1184" s="258">
        <f t="shared" si="105"/>
        <v>0.49790489719481601</v>
      </c>
      <c r="U1184" s="258">
        <f t="shared" si="105"/>
        <v>0.49811540889156003</v>
      </c>
      <c r="V1184" s="258">
        <f t="shared" si="105"/>
        <v>0.50383652806611989</v>
      </c>
      <c r="W1184" s="258">
        <f t="shared" si="109"/>
        <v>0.49790489719481601</v>
      </c>
      <c r="X1184" s="258"/>
      <c r="Y1184" s="258"/>
      <c r="Z1184" s="258"/>
      <c r="AA1184" s="258"/>
    </row>
    <row r="1185" spans="1:27" ht="14.25" hidden="1" customHeight="1">
      <c r="A1185" s="125">
        <v>0.1</v>
      </c>
      <c r="B1185" s="125">
        <v>0.57999999999999996</v>
      </c>
      <c r="C1185" s="125">
        <v>0.32</v>
      </c>
      <c r="D1185" s="258">
        <f t="shared" si="102"/>
        <v>0.28914554872000003</v>
      </c>
      <c r="E1185" s="258">
        <f t="shared" si="102"/>
        <v>0.28979774839999994</v>
      </c>
      <c r="F1185" s="258">
        <f t="shared" si="106"/>
        <v>0.28914554872000003</v>
      </c>
      <c r="G1185" s="258"/>
      <c r="H1185" s="258"/>
      <c r="I1185" s="258"/>
      <c r="J1185" s="258">
        <f t="shared" si="103"/>
        <v>0.30227361200000002</v>
      </c>
      <c r="K1185" s="258">
        <f t="shared" si="103"/>
        <v>0.30841324999999997</v>
      </c>
      <c r="L1185" s="258">
        <f t="shared" si="107"/>
        <v>0.30227361200000002</v>
      </c>
      <c r="M1185" s="258"/>
      <c r="N1185" s="258"/>
      <c r="O1185" s="258"/>
      <c r="P1185" s="258">
        <f t="shared" si="104"/>
        <v>0.34018949840000001</v>
      </c>
      <c r="Q1185" s="258">
        <f t="shared" si="104"/>
        <v>0.34599730960000002</v>
      </c>
      <c r="R1185" s="258">
        <f t="shared" si="108"/>
        <v>0.34018949840000001</v>
      </c>
      <c r="S1185" s="258"/>
      <c r="T1185" s="258">
        <f t="shared" si="105"/>
        <v>0.49773495727030403</v>
      </c>
      <c r="U1185" s="258">
        <f t="shared" si="105"/>
        <v>0.49819795628235997</v>
      </c>
      <c r="V1185" s="258">
        <f t="shared" si="105"/>
        <v>0.50391908286827991</v>
      </c>
      <c r="W1185" s="258">
        <f t="shared" si="109"/>
        <v>0.49773495727030403</v>
      </c>
      <c r="X1185" s="258"/>
      <c r="Y1185" s="258"/>
      <c r="Z1185" s="258"/>
      <c r="AA1185" s="258"/>
    </row>
    <row r="1186" spans="1:27" ht="14.25" hidden="1" customHeight="1">
      <c r="A1186" s="125">
        <v>0.1</v>
      </c>
      <c r="B1186" s="125">
        <v>0.59</v>
      </c>
      <c r="C1186" s="125">
        <v>0.31</v>
      </c>
      <c r="D1186" s="258">
        <f t="shared" ref="D1186:E1249" si="110">$A1186*B$157+$B1186*B$158+$C1186*B$159</f>
        <v>0.28901264956</v>
      </c>
      <c r="E1186" s="258">
        <f t="shared" si="110"/>
        <v>0.28992407840000001</v>
      </c>
      <c r="F1186" s="258">
        <f t="shared" si="106"/>
        <v>0.28901264956</v>
      </c>
      <c r="G1186" s="258"/>
      <c r="H1186" s="258"/>
      <c r="I1186" s="258"/>
      <c r="J1186" s="258">
        <f t="shared" ref="J1186:K1249" si="111">$A1186*H$157+$B1186*H$158+$C1186*H$159</f>
        <v>0.30214307100000004</v>
      </c>
      <c r="K1186" s="258">
        <f t="shared" si="111"/>
        <v>0.30853958000000004</v>
      </c>
      <c r="L1186" s="258">
        <f t="shared" si="107"/>
        <v>0.30214307100000004</v>
      </c>
      <c r="M1186" s="258"/>
      <c r="N1186" s="258"/>
      <c r="O1186" s="258"/>
      <c r="P1186" s="258">
        <f t="shared" ref="P1186:Q1249" si="112">$A1186*N$157+$B1186*N$158+$C1186*N$159</f>
        <v>0.34019286720000003</v>
      </c>
      <c r="Q1186" s="258">
        <f t="shared" si="112"/>
        <v>0.34599394080000001</v>
      </c>
      <c r="R1186" s="258">
        <f t="shared" si="108"/>
        <v>0.34019286720000003</v>
      </c>
      <c r="S1186" s="258"/>
      <c r="T1186" s="258">
        <f t="shared" ref="T1186:V1249" si="113">$A1186*I$3+$B1186*I$4+$C1186*I$5</f>
        <v>0.49756501734579206</v>
      </c>
      <c r="U1186" s="258">
        <f t="shared" si="113"/>
        <v>0.49828050367315996</v>
      </c>
      <c r="V1186" s="258">
        <f t="shared" si="113"/>
        <v>0.50400163767044004</v>
      </c>
      <c r="W1186" s="258">
        <f t="shared" si="109"/>
        <v>0.49756501734579206</v>
      </c>
      <c r="X1186" s="258"/>
      <c r="Y1186" s="258"/>
      <c r="Z1186" s="258"/>
      <c r="AA1186" s="258"/>
    </row>
    <row r="1187" spans="1:27" ht="14.25" hidden="1" customHeight="1">
      <c r="A1187" s="125">
        <v>0.1</v>
      </c>
      <c r="B1187" s="125">
        <v>0.6</v>
      </c>
      <c r="C1187" s="125">
        <v>0.3</v>
      </c>
      <c r="D1187" s="258">
        <f t="shared" si="110"/>
        <v>0.28887975040000002</v>
      </c>
      <c r="E1187" s="258">
        <f t="shared" si="110"/>
        <v>0.29005040840000001</v>
      </c>
      <c r="F1187" s="258">
        <f t="shared" si="106"/>
        <v>0.28887975040000002</v>
      </c>
      <c r="G1187" s="258"/>
      <c r="H1187" s="258"/>
      <c r="I1187" s="258"/>
      <c r="J1187" s="258">
        <f t="shared" si="111"/>
        <v>0.30201253000000006</v>
      </c>
      <c r="K1187" s="258">
        <f t="shared" si="111"/>
        <v>0.30866590999999999</v>
      </c>
      <c r="L1187" s="258">
        <f t="shared" si="107"/>
        <v>0.30201253000000006</v>
      </c>
      <c r="M1187" s="258"/>
      <c r="N1187" s="258"/>
      <c r="O1187" s="258"/>
      <c r="P1187" s="258">
        <f t="shared" si="112"/>
        <v>0.34019623600000004</v>
      </c>
      <c r="Q1187" s="258">
        <f t="shared" si="112"/>
        <v>0.34599057200000005</v>
      </c>
      <c r="R1187" s="258">
        <f t="shared" si="108"/>
        <v>0.34019623600000004</v>
      </c>
      <c r="S1187" s="258"/>
      <c r="T1187" s="258">
        <f t="shared" si="113"/>
        <v>0.49739507742128003</v>
      </c>
      <c r="U1187" s="258">
        <f t="shared" si="113"/>
        <v>0.49836305106395995</v>
      </c>
      <c r="V1187" s="258">
        <f t="shared" si="113"/>
        <v>0.50408419247259995</v>
      </c>
      <c r="W1187" s="258">
        <f t="shared" si="109"/>
        <v>0.49739507742128003</v>
      </c>
      <c r="X1187" s="258"/>
      <c r="Y1187" s="258"/>
      <c r="Z1187" s="258"/>
      <c r="AA1187" s="258"/>
    </row>
    <row r="1188" spans="1:27" ht="14.25" hidden="1" customHeight="1">
      <c r="A1188" s="125">
        <v>0.1</v>
      </c>
      <c r="B1188" s="125">
        <v>0.61</v>
      </c>
      <c r="C1188" s="125">
        <v>0.28999999999999998</v>
      </c>
      <c r="D1188" s="258">
        <f t="shared" si="110"/>
        <v>0.28874685123999999</v>
      </c>
      <c r="E1188" s="258">
        <f t="shared" si="110"/>
        <v>0.29017673840000002</v>
      </c>
      <c r="F1188" s="258">
        <f t="shared" si="106"/>
        <v>0.28874685123999999</v>
      </c>
      <c r="G1188" s="258"/>
      <c r="H1188" s="258"/>
      <c r="I1188" s="258"/>
      <c r="J1188" s="258">
        <f t="shared" si="111"/>
        <v>0.30188198900000002</v>
      </c>
      <c r="K1188" s="258">
        <f t="shared" si="111"/>
        <v>0.30879223999999994</v>
      </c>
      <c r="L1188" s="258">
        <f t="shared" si="107"/>
        <v>0.30188198900000002</v>
      </c>
      <c r="M1188" s="258"/>
      <c r="N1188" s="258"/>
      <c r="O1188" s="258"/>
      <c r="P1188" s="258">
        <f t="shared" si="112"/>
        <v>0.3401996048</v>
      </c>
      <c r="Q1188" s="258">
        <f t="shared" si="112"/>
        <v>0.34598720320000004</v>
      </c>
      <c r="R1188" s="258">
        <f t="shared" si="108"/>
        <v>0.3401996048</v>
      </c>
      <c r="S1188" s="258"/>
      <c r="T1188" s="258">
        <f t="shared" si="113"/>
        <v>0.497225137496768</v>
      </c>
      <c r="U1188" s="258">
        <f t="shared" si="113"/>
        <v>0.49844559845475994</v>
      </c>
      <c r="V1188" s="258">
        <f t="shared" si="113"/>
        <v>0.50416674727475996</v>
      </c>
      <c r="W1188" s="258">
        <f t="shared" si="109"/>
        <v>0.497225137496768</v>
      </c>
      <c r="X1188" s="258"/>
      <c r="Y1188" s="258"/>
      <c r="Z1188" s="258"/>
      <c r="AA1188" s="258"/>
    </row>
    <row r="1189" spans="1:27" ht="14.25" hidden="1" customHeight="1">
      <c r="A1189" s="125">
        <v>0.1</v>
      </c>
      <c r="B1189" s="125">
        <v>0.62</v>
      </c>
      <c r="C1189" s="125">
        <v>0.28000000000000003</v>
      </c>
      <c r="D1189" s="258">
        <f t="shared" si="110"/>
        <v>0.28861395208000001</v>
      </c>
      <c r="E1189" s="258">
        <f t="shared" si="110"/>
        <v>0.29030306839999998</v>
      </c>
      <c r="F1189" s="258">
        <f t="shared" si="106"/>
        <v>0.28861395208000001</v>
      </c>
      <c r="G1189" s="258"/>
      <c r="H1189" s="258"/>
      <c r="I1189" s="258"/>
      <c r="J1189" s="258">
        <f t="shared" si="111"/>
        <v>0.30175144800000003</v>
      </c>
      <c r="K1189" s="258">
        <f t="shared" si="111"/>
        <v>0.30891857</v>
      </c>
      <c r="L1189" s="258">
        <f t="shared" si="107"/>
        <v>0.30175144800000003</v>
      </c>
      <c r="M1189" s="258"/>
      <c r="N1189" s="258"/>
      <c r="O1189" s="258"/>
      <c r="P1189" s="258">
        <f t="shared" si="112"/>
        <v>0.34020297360000001</v>
      </c>
      <c r="Q1189" s="258">
        <f t="shared" si="112"/>
        <v>0.34598383440000002</v>
      </c>
      <c r="R1189" s="258">
        <f t="shared" si="108"/>
        <v>0.34020297360000001</v>
      </c>
      <c r="S1189" s="258"/>
      <c r="T1189" s="258">
        <f t="shared" si="113"/>
        <v>0.49705519757225602</v>
      </c>
      <c r="U1189" s="258">
        <f t="shared" si="113"/>
        <v>0.49852814584555999</v>
      </c>
      <c r="V1189" s="258">
        <f t="shared" si="113"/>
        <v>0.50424930207692009</v>
      </c>
      <c r="W1189" s="258">
        <f t="shared" si="109"/>
        <v>0.49705519757225602</v>
      </c>
      <c r="X1189" s="258"/>
      <c r="Y1189" s="258"/>
      <c r="Z1189" s="258"/>
      <c r="AA1189" s="258"/>
    </row>
    <row r="1190" spans="1:27" ht="14.25" hidden="1" customHeight="1">
      <c r="A1190" s="125">
        <v>0.1</v>
      </c>
      <c r="B1190" s="125">
        <v>0.63</v>
      </c>
      <c r="C1190" s="125">
        <v>0.27</v>
      </c>
      <c r="D1190" s="258">
        <f t="shared" si="110"/>
        <v>0.28848105292000004</v>
      </c>
      <c r="E1190" s="258">
        <f t="shared" si="110"/>
        <v>0.29042939839999998</v>
      </c>
      <c r="F1190" s="258">
        <f t="shared" si="106"/>
        <v>0.28848105292000004</v>
      </c>
      <c r="G1190" s="258"/>
      <c r="H1190" s="258"/>
      <c r="I1190" s="258"/>
      <c r="J1190" s="258">
        <f t="shared" si="111"/>
        <v>0.30162090700000005</v>
      </c>
      <c r="K1190" s="258">
        <f t="shared" si="111"/>
        <v>0.30904490000000001</v>
      </c>
      <c r="L1190" s="258">
        <f t="shared" si="107"/>
        <v>0.30162090700000005</v>
      </c>
      <c r="M1190" s="258"/>
      <c r="N1190" s="258"/>
      <c r="O1190" s="258"/>
      <c r="P1190" s="258">
        <f t="shared" si="112"/>
        <v>0.34020634240000003</v>
      </c>
      <c r="Q1190" s="258">
        <f t="shared" si="112"/>
        <v>0.34598046560000006</v>
      </c>
      <c r="R1190" s="258">
        <f t="shared" si="108"/>
        <v>0.34020634240000003</v>
      </c>
      <c r="S1190" s="258"/>
      <c r="T1190" s="258">
        <f t="shared" si="113"/>
        <v>0.49688525764774405</v>
      </c>
      <c r="U1190" s="258">
        <f t="shared" si="113"/>
        <v>0.49861069323635998</v>
      </c>
      <c r="V1190" s="258">
        <f t="shared" si="113"/>
        <v>0.50433185687908</v>
      </c>
      <c r="W1190" s="258">
        <f t="shared" si="109"/>
        <v>0.49688525764774405</v>
      </c>
      <c r="X1190" s="258"/>
      <c r="Y1190" s="258"/>
      <c r="Z1190" s="258"/>
      <c r="AA1190" s="258"/>
    </row>
    <row r="1191" spans="1:27" ht="14.25" hidden="1" customHeight="1">
      <c r="A1191" s="125">
        <v>0.1</v>
      </c>
      <c r="B1191" s="125">
        <v>0.64</v>
      </c>
      <c r="C1191" s="125">
        <v>0.26</v>
      </c>
      <c r="D1191" s="258">
        <f t="shared" si="110"/>
        <v>0.28834815376</v>
      </c>
      <c r="E1191" s="258">
        <f t="shared" si="110"/>
        <v>0.29055572840000005</v>
      </c>
      <c r="F1191" s="258">
        <f t="shared" si="106"/>
        <v>0.28834815376</v>
      </c>
      <c r="G1191" s="258"/>
      <c r="H1191" s="258"/>
      <c r="I1191" s="258"/>
      <c r="J1191" s="258">
        <f t="shared" si="111"/>
        <v>0.30149036600000007</v>
      </c>
      <c r="K1191" s="258">
        <f t="shared" si="111"/>
        <v>0.30917123000000002</v>
      </c>
      <c r="L1191" s="258">
        <f t="shared" si="107"/>
        <v>0.30149036600000007</v>
      </c>
      <c r="M1191" s="258"/>
      <c r="N1191" s="258"/>
      <c r="O1191" s="258"/>
      <c r="P1191" s="258">
        <f t="shared" si="112"/>
        <v>0.3402097112000001</v>
      </c>
      <c r="Q1191" s="258">
        <f t="shared" si="112"/>
        <v>0.34597709680000005</v>
      </c>
      <c r="R1191" s="258">
        <f t="shared" si="108"/>
        <v>0.3402097112000001</v>
      </c>
      <c r="S1191" s="258"/>
      <c r="T1191" s="258">
        <f t="shared" si="113"/>
        <v>0.49671531772323207</v>
      </c>
      <c r="U1191" s="258">
        <f t="shared" si="113"/>
        <v>0.49869324062716003</v>
      </c>
      <c r="V1191" s="258">
        <f t="shared" si="113"/>
        <v>0.5044144116812399</v>
      </c>
      <c r="W1191" s="258">
        <f t="shared" si="109"/>
        <v>0.49671531772323207</v>
      </c>
      <c r="X1191" s="258"/>
      <c r="Y1191" s="258"/>
      <c r="Z1191" s="258"/>
      <c r="AA1191" s="258"/>
    </row>
    <row r="1192" spans="1:27" ht="14.25" hidden="1" customHeight="1">
      <c r="A1192" s="125">
        <v>0.1</v>
      </c>
      <c r="B1192" s="125">
        <v>0.65</v>
      </c>
      <c r="C1192" s="125">
        <v>0.25</v>
      </c>
      <c r="D1192" s="258">
        <f t="shared" si="110"/>
        <v>0.28821525460000003</v>
      </c>
      <c r="E1192" s="258">
        <f t="shared" si="110"/>
        <v>0.29068205840000005</v>
      </c>
      <c r="F1192" s="258">
        <f t="shared" si="106"/>
        <v>0.28821525460000003</v>
      </c>
      <c r="G1192" s="258"/>
      <c r="H1192" s="258"/>
      <c r="I1192" s="258"/>
      <c r="J1192" s="258">
        <f t="shared" si="111"/>
        <v>0.30135982500000003</v>
      </c>
      <c r="K1192" s="258">
        <f t="shared" si="111"/>
        <v>0.30929756000000003</v>
      </c>
      <c r="L1192" s="258">
        <f t="shared" si="107"/>
        <v>0.30135982500000003</v>
      </c>
      <c r="M1192" s="258"/>
      <c r="N1192" s="258"/>
      <c r="O1192" s="258"/>
      <c r="P1192" s="258">
        <f t="shared" si="112"/>
        <v>0.34021308000000006</v>
      </c>
      <c r="Q1192" s="258">
        <f t="shared" si="112"/>
        <v>0.34597372800000004</v>
      </c>
      <c r="R1192" s="258">
        <f t="shared" si="108"/>
        <v>0.34021308000000006</v>
      </c>
      <c r="S1192" s="258"/>
      <c r="T1192" s="258">
        <f t="shared" si="113"/>
        <v>0.49654537779872004</v>
      </c>
      <c r="U1192" s="258">
        <f t="shared" si="113"/>
        <v>0.49877578801795996</v>
      </c>
      <c r="V1192" s="258">
        <f t="shared" si="113"/>
        <v>0.50449696648340003</v>
      </c>
      <c r="W1192" s="258">
        <f t="shared" si="109"/>
        <v>0.49654537779872004</v>
      </c>
      <c r="X1192" s="258"/>
      <c r="Y1192" s="258"/>
      <c r="Z1192" s="258"/>
      <c r="AA1192" s="258"/>
    </row>
    <row r="1193" spans="1:27" ht="14.25" hidden="1" customHeight="1">
      <c r="A1193" s="125">
        <v>0.1</v>
      </c>
      <c r="B1193" s="125">
        <v>0.66</v>
      </c>
      <c r="C1193" s="125">
        <v>0.24</v>
      </c>
      <c r="D1193" s="258">
        <f t="shared" si="110"/>
        <v>0.28808235543999999</v>
      </c>
      <c r="E1193" s="258">
        <f t="shared" si="110"/>
        <v>0.29080838840000001</v>
      </c>
      <c r="F1193" s="258">
        <f t="shared" si="106"/>
        <v>0.28808235543999999</v>
      </c>
      <c r="G1193" s="258"/>
      <c r="H1193" s="258"/>
      <c r="I1193" s="258"/>
      <c r="J1193" s="258">
        <f t="shared" si="111"/>
        <v>0.30122928400000004</v>
      </c>
      <c r="K1193" s="258">
        <f t="shared" si="111"/>
        <v>0.30942389000000003</v>
      </c>
      <c r="L1193" s="258">
        <f t="shared" si="107"/>
        <v>0.30122928400000004</v>
      </c>
      <c r="M1193" s="258"/>
      <c r="N1193" s="258"/>
      <c r="O1193" s="258"/>
      <c r="P1193" s="258">
        <f t="shared" si="112"/>
        <v>0.34021644880000002</v>
      </c>
      <c r="Q1193" s="258">
        <f t="shared" si="112"/>
        <v>0.34597035920000002</v>
      </c>
      <c r="R1193" s="258">
        <f t="shared" si="108"/>
        <v>0.34021644880000002</v>
      </c>
      <c r="S1193" s="258"/>
      <c r="T1193" s="258">
        <f t="shared" si="113"/>
        <v>0.49637543787420801</v>
      </c>
      <c r="U1193" s="258">
        <f t="shared" si="113"/>
        <v>0.49885833540876001</v>
      </c>
      <c r="V1193" s="258">
        <f t="shared" si="113"/>
        <v>0.50457952128555994</v>
      </c>
      <c r="W1193" s="258">
        <f t="shared" si="109"/>
        <v>0.49637543787420801</v>
      </c>
      <c r="X1193" s="258"/>
      <c r="Y1193" s="258"/>
      <c r="Z1193" s="258"/>
      <c r="AA1193" s="258"/>
    </row>
    <row r="1194" spans="1:27" ht="14.25" hidden="1" customHeight="1">
      <c r="A1194" s="125">
        <v>0.1</v>
      </c>
      <c r="B1194" s="125">
        <v>0.67</v>
      </c>
      <c r="C1194" s="125">
        <v>0.23</v>
      </c>
      <c r="D1194" s="258">
        <f t="shared" si="110"/>
        <v>0.28794945628000002</v>
      </c>
      <c r="E1194" s="258">
        <f t="shared" si="110"/>
        <v>0.29093471840000001</v>
      </c>
      <c r="F1194" s="258">
        <f t="shared" si="106"/>
        <v>0.28794945628000002</v>
      </c>
      <c r="G1194" s="258"/>
      <c r="H1194" s="258"/>
      <c r="I1194" s="258"/>
      <c r="J1194" s="258">
        <f t="shared" si="111"/>
        <v>0.30109874300000006</v>
      </c>
      <c r="K1194" s="258">
        <f t="shared" si="111"/>
        <v>0.30955022000000004</v>
      </c>
      <c r="L1194" s="258">
        <f t="shared" si="107"/>
        <v>0.30109874300000006</v>
      </c>
      <c r="M1194" s="258"/>
      <c r="N1194" s="258"/>
      <c r="O1194" s="258"/>
      <c r="P1194" s="258">
        <f t="shared" si="112"/>
        <v>0.34021981760000003</v>
      </c>
      <c r="Q1194" s="258">
        <f t="shared" si="112"/>
        <v>0.34596699040000001</v>
      </c>
      <c r="R1194" s="258">
        <f t="shared" si="108"/>
        <v>0.34021981760000003</v>
      </c>
      <c r="S1194" s="258"/>
      <c r="T1194" s="258">
        <f t="shared" si="113"/>
        <v>0.49620549794969604</v>
      </c>
      <c r="U1194" s="258">
        <f t="shared" si="113"/>
        <v>0.49894088279956006</v>
      </c>
      <c r="V1194" s="258">
        <f t="shared" si="113"/>
        <v>0.50466207608771996</v>
      </c>
      <c r="W1194" s="258">
        <f t="shared" si="109"/>
        <v>0.49620549794969604</v>
      </c>
      <c r="X1194" s="258"/>
      <c r="Y1194" s="258"/>
      <c r="Z1194" s="258"/>
      <c r="AA1194" s="258"/>
    </row>
    <row r="1195" spans="1:27" ht="14.25" hidden="1" customHeight="1">
      <c r="A1195" s="125">
        <v>0.1</v>
      </c>
      <c r="B1195" s="125">
        <v>0.68</v>
      </c>
      <c r="C1195" s="125">
        <v>0.22</v>
      </c>
      <c r="D1195" s="258">
        <f t="shared" si="110"/>
        <v>0.28781655712000004</v>
      </c>
      <c r="E1195" s="258">
        <f t="shared" si="110"/>
        <v>0.29106104840000002</v>
      </c>
      <c r="F1195" s="258">
        <f t="shared" si="106"/>
        <v>0.28781655712000004</v>
      </c>
      <c r="G1195" s="258"/>
      <c r="H1195" s="258"/>
      <c r="I1195" s="258"/>
      <c r="J1195" s="258">
        <f t="shared" si="111"/>
        <v>0.30096820200000002</v>
      </c>
      <c r="K1195" s="258">
        <f t="shared" si="111"/>
        <v>0.30967654999999999</v>
      </c>
      <c r="L1195" s="258">
        <f t="shared" si="107"/>
        <v>0.30096820200000002</v>
      </c>
      <c r="M1195" s="258"/>
      <c r="N1195" s="258"/>
      <c r="O1195" s="258"/>
      <c r="P1195" s="258">
        <f t="shared" si="112"/>
        <v>0.34022318640000004</v>
      </c>
      <c r="Q1195" s="258">
        <f t="shared" si="112"/>
        <v>0.34596362160000005</v>
      </c>
      <c r="R1195" s="258">
        <f t="shared" si="108"/>
        <v>0.34022318640000004</v>
      </c>
      <c r="S1195" s="258"/>
      <c r="T1195" s="258">
        <f t="shared" si="113"/>
        <v>0.49603555802518406</v>
      </c>
      <c r="U1195" s="258">
        <f t="shared" si="113"/>
        <v>0.49902343019036</v>
      </c>
      <c r="V1195" s="258">
        <f t="shared" si="113"/>
        <v>0.50474463088988009</v>
      </c>
      <c r="W1195" s="258">
        <f t="shared" si="109"/>
        <v>0.49603555802518406</v>
      </c>
      <c r="X1195" s="258"/>
      <c r="Y1195" s="258"/>
      <c r="Z1195" s="258"/>
      <c r="AA1195" s="258"/>
    </row>
    <row r="1196" spans="1:27" ht="14.25" hidden="1" customHeight="1">
      <c r="A1196" s="125">
        <v>0.1</v>
      </c>
      <c r="B1196" s="125">
        <v>0.69</v>
      </c>
      <c r="C1196" s="125">
        <v>0.21</v>
      </c>
      <c r="D1196" s="258">
        <f t="shared" si="110"/>
        <v>0.28768365795999995</v>
      </c>
      <c r="E1196" s="258">
        <f t="shared" si="110"/>
        <v>0.29118737839999997</v>
      </c>
      <c r="F1196" s="258">
        <f t="shared" si="106"/>
        <v>0.28768365795999995</v>
      </c>
      <c r="G1196" s="258"/>
      <c r="H1196" s="258"/>
      <c r="I1196" s="258"/>
      <c r="J1196" s="258">
        <f t="shared" si="111"/>
        <v>0.30083766100000003</v>
      </c>
      <c r="K1196" s="258">
        <f t="shared" si="111"/>
        <v>0.30980288</v>
      </c>
      <c r="L1196" s="258">
        <f t="shared" si="107"/>
        <v>0.30083766100000003</v>
      </c>
      <c r="M1196" s="258"/>
      <c r="N1196" s="258"/>
      <c r="O1196" s="258"/>
      <c r="P1196" s="258">
        <f t="shared" si="112"/>
        <v>0.3402265552</v>
      </c>
      <c r="Q1196" s="258">
        <f t="shared" si="112"/>
        <v>0.34596025280000003</v>
      </c>
      <c r="R1196" s="258">
        <f t="shared" si="108"/>
        <v>0.3402265552</v>
      </c>
      <c r="S1196" s="258"/>
      <c r="T1196" s="258">
        <f t="shared" si="113"/>
        <v>0.49586561810067198</v>
      </c>
      <c r="U1196" s="258">
        <f t="shared" si="113"/>
        <v>0.49910597758115993</v>
      </c>
      <c r="V1196" s="258">
        <f t="shared" si="113"/>
        <v>0.50482718569203988</v>
      </c>
      <c r="W1196" s="258">
        <f t="shared" si="109"/>
        <v>0.49586561810067198</v>
      </c>
      <c r="X1196" s="258"/>
      <c r="Y1196" s="258"/>
      <c r="Z1196" s="258"/>
      <c r="AA1196" s="258"/>
    </row>
    <row r="1197" spans="1:27" ht="14.25" hidden="1" customHeight="1">
      <c r="A1197" s="125">
        <v>0.1</v>
      </c>
      <c r="B1197" s="125">
        <v>0.7</v>
      </c>
      <c r="C1197" s="125">
        <v>0.2</v>
      </c>
      <c r="D1197" s="258">
        <f t="shared" si="110"/>
        <v>0.28755075880000003</v>
      </c>
      <c r="E1197" s="258">
        <f t="shared" si="110"/>
        <v>0.29131370839999998</v>
      </c>
      <c r="F1197" s="258">
        <f t="shared" si="106"/>
        <v>0.28755075880000003</v>
      </c>
      <c r="G1197" s="258"/>
      <c r="H1197" s="258"/>
      <c r="I1197" s="258"/>
      <c r="J1197" s="258">
        <f t="shared" si="111"/>
        <v>0.30070711999999999</v>
      </c>
      <c r="K1197" s="258">
        <f t="shared" si="111"/>
        <v>0.30992920999999996</v>
      </c>
      <c r="L1197" s="258">
        <f t="shared" si="107"/>
        <v>0.30070711999999999</v>
      </c>
      <c r="M1197" s="258"/>
      <c r="N1197" s="258"/>
      <c r="O1197" s="258"/>
      <c r="P1197" s="258">
        <f t="shared" si="112"/>
        <v>0.34022992400000002</v>
      </c>
      <c r="Q1197" s="258">
        <f t="shared" si="112"/>
        <v>0.34595688400000002</v>
      </c>
      <c r="R1197" s="258">
        <f t="shared" si="108"/>
        <v>0.34022992400000002</v>
      </c>
      <c r="S1197" s="258"/>
      <c r="T1197" s="258">
        <f t="shared" si="113"/>
        <v>0.49569567817616</v>
      </c>
      <c r="U1197" s="258">
        <f t="shared" si="113"/>
        <v>0.49918852497195998</v>
      </c>
      <c r="V1197" s="258">
        <f t="shared" si="113"/>
        <v>0.50490974049420001</v>
      </c>
      <c r="W1197" s="258">
        <f t="shared" si="109"/>
        <v>0.49569567817616</v>
      </c>
      <c r="X1197" s="258"/>
      <c r="Y1197" s="258"/>
      <c r="Z1197" s="258"/>
      <c r="AA1197" s="258"/>
    </row>
    <row r="1198" spans="1:27" ht="14.25" hidden="1" customHeight="1">
      <c r="A1198" s="125">
        <v>0.1</v>
      </c>
      <c r="B1198" s="125">
        <v>0.71</v>
      </c>
      <c r="C1198" s="125">
        <v>0.19</v>
      </c>
      <c r="D1198" s="258">
        <f t="shared" si="110"/>
        <v>0.28741785964</v>
      </c>
      <c r="E1198" s="258">
        <f t="shared" si="110"/>
        <v>0.29144003839999999</v>
      </c>
      <c r="F1198" s="258">
        <f t="shared" si="106"/>
        <v>0.28741785964</v>
      </c>
      <c r="G1198" s="258"/>
      <c r="H1198" s="258"/>
      <c r="I1198" s="258"/>
      <c r="J1198" s="258">
        <f t="shared" si="111"/>
        <v>0.30057657900000001</v>
      </c>
      <c r="K1198" s="258">
        <f t="shared" si="111"/>
        <v>0.31005553999999996</v>
      </c>
      <c r="L1198" s="258">
        <f t="shared" si="107"/>
        <v>0.30057657900000001</v>
      </c>
      <c r="M1198" s="258"/>
      <c r="N1198" s="258"/>
      <c r="O1198" s="258"/>
      <c r="P1198" s="258">
        <f t="shared" si="112"/>
        <v>0.34023329280000003</v>
      </c>
      <c r="Q1198" s="258">
        <f t="shared" si="112"/>
        <v>0.34595351520000006</v>
      </c>
      <c r="R1198" s="258">
        <f t="shared" si="108"/>
        <v>0.34023329280000003</v>
      </c>
      <c r="S1198" s="258"/>
      <c r="T1198" s="258">
        <f t="shared" si="113"/>
        <v>0.49552573825164803</v>
      </c>
      <c r="U1198" s="258">
        <f t="shared" si="113"/>
        <v>0.49927107236275997</v>
      </c>
      <c r="V1198" s="258">
        <f t="shared" si="113"/>
        <v>0.50499229529635992</v>
      </c>
      <c r="W1198" s="258">
        <f t="shared" si="109"/>
        <v>0.49552573825164803</v>
      </c>
      <c r="X1198" s="258"/>
      <c r="Y1198" s="258"/>
      <c r="Z1198" s="258"/>
      <c r="AA1198" s="258"/>
    </row>
    <row r="1199" spans="1:27" ht="14.25" hidden="1" customHeight="1">
      <c r="A1199" s="125">
        <v>0.1</v>
      </c>
      <c r="B1199" s="125">
        <v>0.72</v>
      </c>
      <c r="C1199" s="125">
        <v>0.18</v>
      </c>
      <c r="D1199" s="258">
        <f t="shared" si="110"/>
        <v>0.28728496048000002</v>
      </c>
      <c r="E1199" s="258">
        <f t="shared" si="110"/>
        <v>0.2915663684</v>
      </c>
      <c r="F1199" s="258">
        <f t="shared" si="106"/>
        <v>0.28728496048000002</v>
      </c>
      <c r="G1199" s="258"/>
      <c r="H1199" s="258"/>
      <c r="I1199" s="258"/>
      <c r="J1199" s="258">
        <f t="shared" si="111"/>
        <v>0.30044603800000003</v>
      </c>
      <c r="K1199" s="258">
        <f t="shared" si="111"/>
        <v>0.31018186999999997</v>
      </c>
      <c r="L1199" s="258">
        <f t="shared" si="107"/>
        <v>0.30044603800000003</v>
      </c>
      <c r="M1199" s="258"/>
      <c r="N1199" s="258"/>
      <c r="O1199" s="258"/>
      <c r="P1199" s="258">
        <f t="shared" si="112"/>
        <v>0.34023666160000005</v>
      </c>
      <c r="Q1199" s="258">
        <f t="shared" si="112"/>
        <v>0.34595014640000005</v>
      </c>
      <c r="R1199" s="258">
        <f t="shared" si="108"/>
        <v>0.34023666160000005</v>
      </c>
      <c r="S1199" s="258"/>
      <c r="T1199" s="258">
        <f t="shared" si="113"/>
        <v>0.495355798327136</v>
      </c>
      <c r="U1199" s="258">
        <f t="shared" si="113"/>
        <v>0.49935361975355996</v>
      </c>
      <c r="V1199" s="258">
        <f t="shared" si="113"/>
        <v>0.50507485009851993</v>
      </c>
      <c r="W1199" s="258">
        <f t="shared" si="109"/>
        <v>0.495355798327136</v>
      </c>
      <c r="X1199" s="258"/>
      <c r="Y1199" s="258"/>
      <c r="Z1199" s="258"/>
      <c r="AA1199" s="258"/>
    </row>
    <row r="1200" spans="1:27" ht="14.25" hidden="1" customHeight="1">
      <c r="A1200" s="125">
        <v>0.1</v>
      </c>
      <c r="B1200" s="125">
        <v>0.73</v>
      </c>
      <c r="C1200" s="125">
        <v>0.17</v>
      </c>
      <c r="D1200" s="258">
        <f t="shared" si="110"/>
        <v>0.28715206132000004</v>
      </c>
      <c r="E1200" s="258">
        <f t="shared" si="110"/>
        <v>0.29169269840000001</v>
      </c>
      <c r="F1200" s="258">
        <f t="shared" si="106"/>
        <v>0.28715206132000004</v>
      </c>
      <c r="G1200" s="258"/>
      <c r="H1200" s="258"/>
      <c r="I1200" s="258"/>
      <c r="J1200" s="258">
        <f t="shared" si="111"/>
        <v>0.30031549699999999</v>
      </c>
      <c r="K1200" s="258">
        <f t="shared" si="111"/>
        <v>0.31030819999999998</v>
      </c>
      <c r="L1200" s="258">
        <f t="shared" si="107"/>
        <v>0.30031549699999999</v>
      </c>
      <c r="M1200" s="258"/>
      <c r="N1200" s="258"/>
      <c r="O1200" s="258"/>
      <c r="P1200" s="258">
        <f t="shared" si="112"/>
        <v>0.34024003040000006</v>
      </c>
      <c r="Q1200" s="258">
        <f t="shared" si="112"/>
        <v>0.34594677760000003</v>
      </c>
      <c r="R1200" s="258">
        <f t="shared" si="108"/>
        <v>0.34024003040000006</v>
      </c>
      <c r="S1200" s="258"/>
      <c r="T1200" s="258">
        <f t="shared" si="113"/>
        <v>0.49518585840262402</v>
      </c>
      <c r="U1200" s="258">
        <f t="shared" si="113"/>
        <v>0.49943616714436001</v>
      </c>
      <c r="V1200" s="258">
        <f t="shared" si="113"/>
        <v>0.50515740490067995</v>
      </c>
      <c r="W1200" s="258">
        <f t="shared" si="109"/>
        <v>0.49518585840262402</v>
      </c>
      <c r="X1200" s="258"/>
      <c r="Y1200" s="258"/>
      <c r="Z1200" s="258"/>
      <c r="AA1200" s="258"/>
    </row>
    <row r="1201" spans="1:27" ht="14.25" hidden="1" customHeight="1">
      <c r="A1201" s="125">
        <v>0.1</v>
      </c>
      <c r="B1201" s="125">
        <v>0.74</v>
      </c>
      <c r="C1201" s="125">
        <v>0.16</v>
      </c>
      <c r="D1201" s="258">
        <f t="shared" si="110"/>
        <v>0.28701916216000001</v>
      </c>
      <c r="E1201" s="258">
        <f t="shared" si="110"/>
        <v>0.29181902840000001</v>
      </c>
      <c r="F1201" s="258">
        <f t="shared" si="106"/>
        <v>0.28701916216000001</v>
      </c>
      <c r="G1201" s="258"/>
      <c r="H1201" s="258"/>
      <c r="I1201" s="258"/>
      <c r="J1201" s="258">
        <f t="shared" si="111"/>
        <v>0.300184956</v>
      </c>
      <c r="K1201" s="258">
        <f t="shared" si="111"/>
        <v>0.31043452999999999</v>
      </c>
      <c r="L1201" s="258">
        <f t="shared" si="107"/>
        <v>0.300184956</v>
      </c>
      <c r="M1201" s="258"/>
      <c r="N1201" s="258"/>
      <c r="O1201" s="258"/>
      <c r="P1201" s="258">
        <f t="shared" si="112"/>
        <v>0.34024339920000002</v>
      </c>
      <c r="Q1201" s="258">
        <f t="shared" si="112"/>
        <v>0.34594340880000007</v>
      </c>
      <c r="R1201" s="258">
        <f t="shared" si="108"/>
        <v>0.34024339920000002</v>
      </c>
      <c r="S1201" s="258"/>
      <c r="T1201" s="258">
        <f t="shared" si="113"/>
        <v>0.49501591847811199</v>
      </c>
      <c r="U1201" s="258">
        <f t="shared" si="113"/>
        <v>0.49951871453515995</v>
      </c>
      <c r="V1201" s="258">
        <f t="shared" si="113"/>
        <v>0.50523995970283997</v>
      </c>
      <c r="W1201" s="258">
        <f t="shared" si="109"/>
        <v>0.49501591847811199</v>
      </c>
      <c r="X1201" s="258"/>
      <c r="Y1201" s="258"/>
      <c r="Z1201" s="258"/>
      <c r="AA1201" s="258"/>
    </row>
    <row r="1202" spans="1:27" ht="14.25" hidden="1" customHeight="1">
      <c r="A1202" s="125">
        <v>0.1</v>
      </c>
      <c r="B1202" s="125">
        <v>0.75</v>
      </c>
      <c r="C1202" s="125">
        <v>0.15</v>
      </c>
      <c r="D1202" s="258">
        <f t="shared" si="110"/>
        <v>0.28688626300000003</v>
      </c>
      <c r="E1202" s="258">
        <f t="shared" si="110"/>
        <v>0.29194535840000002</v>
      </c>
      <c r="F1202" s="258">
        <f t="shared" si="106"/>
        <v>0.28688626300000003</v>
      </c>
      <c r="G1202" s="258"/>
      <c r="H1202" s="258"/>
      <c r="I1202" s="258"/>
      <c r="J1202" s="258">
        <f t="shared" si="111"/>
        <v>0.30005441500000002</v>
      </c>
      <c r="K1202" s="258">
        <f t="shared" si="111"/>
        <v>0.31056085999999999</v>
      </c>
      <c r="L1202" s="258">
        <f t="shared" si="107"/>
        <v>0.30005441500000002</v>
      </c>
      <c r="M1202" s="258"/>
      <c r="N1202" s="258"/>
      <c r="O1202" s="258"/>
      <c r="P1202" s="258">
        <f t="shared" si="112"/>
        <v>0.34024676800000003</v>
      </c>
      <c r="Q1202" s="258">
        <f t="shared" si="112"/>
        <v>0.34594004000000006</v>
      </c>
      <c r="R1202" s="258">
        <f t="shared" si="108"/>
        <v>0.34024676800000003</v>
      </c>
      <c r="S1202" s="258"/>
      <c r="T1202" s="258">
        <f t="shared" si="113"/>
        <v>0.49484597855360007</v>
      </c>
      <c r="U1202" s="258">
        <f t="shared" si="113"/>
        <v>0.49960126192595999</v>
      </c>
      <c r="V1202" s="258">
        <f t="shared" si="113"/>
        <v>0.50532251450499999</v>
      </c>
      <c r="W1202" s="258">
        <f t="shared" si="109"/>
        <v>0.49484597855360007</v>
      </c>
      <c r="X1202" s="258"/>
      <c r="Y1202" s="258"/>
      <c r="Z1202" s="258"/>
      <c r="AA1202" s="258"/>
    </row>
    <row r="1203" spans="1:27" ht="14.25" hidden="1" customHeight="1">
      <c r="A1203" s="125">
        <v>0.1</v>
      </c>
      <c r="B1203" s="125">
        <v>0.76</v>
      </c>
      <c r="C1203" s="125">
        <v>0.14000000000000001</v>
      </c>
      <c r="D1203" s="258">
        <f t="shared" si="110"/>
        <v>0.28675336384</v>
      </c>
      <c r="E1203" s="258">
        <f t="shared" si="110"/>
        <v>0.29207168840000003</v>
      </c>
      <c r="F1203" s="258">
        <f t="shared" si="106"/>
        <v>0.28675336384</v>
      </c>
      <c r="G1203" s="258"/>
      <c r="H1203" s="258"/>
      <c r="I1203" s="258"/>
      <c r="J1203" s="258">
        <f t="shared" si="111"/>
        <v>0.29992387399999998</v>
      </c>
      <c r="K1203" s="258">
        <f t="shared" si="111"/>
        <v>0.31068719</v>
      </c>
      <c r="L1203" s="258">
        <f t="shared" si="107"/>
        <v>0.29992387399999998</v>
      </c>
      <c r="M1203" s="258"/>
      <c r="N1203" s="258"/>
      <c r="O1203" s="258"/>
      <c r="P1203" s="258">
        <f t="shared" si="112"/>
        <v>0.34025013680000005</v>
      </c>
      <c r="Q1203" s="258">
        <f t="shared" si="112"/>
        <v>0.34593667120000005</v>
      </c>
      <c r="R1203" s="258">
        <f t="shared" si="108"/>
        <v>0.34025013680000005</v>
      </c>
      <c r="S1203" s="258"/>
      <c r="T1203" s="258">
        <f t="shared" si="113"/>
        <v>0.4946760386290881</v>
      </c>
      <c r="U1203" s="258">
        <f t="shared" si="113"/>
        <v>0.49968380931676004</v>
      </c>
      <c r="V1203" s="258">
        <f t="shared" si="113"/>
        <v>0.50540506930716</v>
      </c>
      <c r="W1203" s="258">
        <f t="shared" si="109"/>
        <v>0.4946760386290881</v>
      </c>
      <c r="X1203" s="258"/>
      <c r="Y1203" s="258"/>
      <c r="Z1203" s="258"/>
      <c r="AA1203" s="258"/>
    </row>
    <row r="1204" spans="1:27" ht="14.25" hidden="1" customHeight="1">
      <c r="A1204" s="125">
        <v>0.1</v>
      </c>
      <c r="B1204" s="125">
        <v>0.77</v>
      </c>
      <c r="C1204" s="125">
        <v>0.13</v>
      </c>
      <c r="D1204" s="258">
        <f t="shared" si="110"/>
        <v>0.28662046468000002</v>
      </c>
      <c r="E1204" s="258">
        <f t="shared" si="110"/>
        <v>0.29219801839999998</v>
      </c>
      <c r="F1204" s="258">
        <f t="shared" si="106"/>
        <v>0.28662046468000002</v>
      </c>
      <c r="G1204" s="258"/>
      <c r="H1204" s="258"/>
      <c r="I1204" s="258"/>
      <c r="J1204" s="258">
        <f t="shared" si="111"/>
        <v>0.299793333</v>
      </c>
      <c r="K1204" s="258">
        <f t="shared" si="111"/>
        <v>0.31081351999999995</v>
      </c>
      <c r="L1204" s="258">
        <f t="shared" si="107"/>
        <v>0.299793333</v>
      </c>
      <c r="M1204" s="258"/>
      <c r="N1204" s="258"/>
      <c r="O1204" s="258"/>
      <c r="P1204" s="258">
        <f t="shared" si="112"/>
        <v>0.34025350560000001</v>
      </c>
      <c r="Q1204" s="258">
        <f t="shared" si="112"/>
        <v>0.34593330240000003</v>
      </c>
      <c r="R1204" s="258">
        <f t="shared" si="108"/>
        <v>0.34025350560000001</v>
      </c>
      <c r="S1204" s="258"/>
      <c r="T1204" s="258">
        <f t="shared" si="113"/>
        <v>0.49450609870457607</v>
      </c>
      <c r="U1204" s="258">
        <f t="shared" si="113"/>
        <v>0.49976635670755998</v>
      </c>
      <c r="V1204" s="258">
        <f t="shared" si="113"/>
        <v>0.50548762410932002</v>
      </c>
      <c r="W1204" s="258">
        <f t="shared" si="109"/>
        <v>0.49450609870457607</v>
      </c>
      <c r="X1204" s="258"/>
      <c r="Y1204" s="258"/>
      <c r="Z1204" s="258"/>
      <c r="AA1204" s="258"/>
    </row>
    <row r="1205" spans="1:27" ht="14.25" hidden="1" customHeight="1">
      <c r="A1205" s="125">
        <v>0.1</v>
      </c>
      <c r="B1205" s="125">
        <v>0.78</v>
      </c>
      <c r="C1205" s="125">
        <v>0.12</v>
      </c>
      <c r="D1205" s="258">
        <f t="shared" si="110"/>
        <v>0.28648756552000004</v>
      </c>
      <c r="E1205" s="258">
        <f t="shared" si="110"/>
        <v>0.29232434839999999</v>
      </c>
      <c r="F1205" s="258">
        <f t="shared" si="106"/>
        <v>0.28648756552000004</v>
      </c>
      <c r="G1205" s="258"/>
      <c r="H1205" s="258"/>
      <c r="I1205" s="258"/>
      <c r="J1205" s="258">
        <f t="shared" si="111"/>
        <v>0.29966279200000001</v>
      </c>
      <c r="K1205" s="258">
        <f t="shared" si="111"/>
        <v>0.31093984999999996</v>
      </c>
      <c r="L1205" s="258">
        <f t="shared" si="107"/>
        <v>0.29966279200000001</v>
      </c>
      <c r="M1205" s="258"/>
      <c r="N1205" s="258"/>
      <c r="O1205" s="258"/>
      <c r="P1205" s="258">
        <f t="shared" si="112"/>
        <v>0.34025687440000008</v>
      </c>
      <c r="Q1205" s="258">
        <f t="shared" si="112"/>
        <v>0.34592993360000007</v>
      </c>
      <c r="R1205" s="258">
        <f t="shared" si="108"/>
        <v>0.34025687440000008</v>
      </c>
      <c r="S1205" s="258"/>
      <c r="T1205" s="258">
        <f t="shared" si="113"/>
        <v>0.49433615878006409</v>
      </c>
      <c r="U1205" s="258">
        <f t="shared" si="113"/>
        <v>0.49984890409836003</v>
      </c>
      <c r="V1205" s="258">
        <f t="shared" si="113"/>
        <v>0.50557017891147993</v>
      </c>
      <c r="W1205" s="258">
        <f t="shared" si="109"/>
        <v>0.49433615878006409</v>
      </c>
      <c r="X1205" s="258"/>
      <c r="Y1205" s="258"/>
      <c r="Z1205" s="258"/>
      <c r="AA1205" s="258"/>
    </row>
    <row r="1206" spans="1:27" ht="14.25" hidden="1" customHeight="1">
      <c r="A1206" s="125">
        <v>0.1</v>
      </c>
      <c r="B1206" s="125">
        <v>0.79</v>
      </c>
      <c r="C1206" s="125">
        <v>0.11</v>
      </c>
      <c r="D1206" s="258">
        <f t="shared" si="110"/>
        <v>0.28635466635999995</v>
      </c>
      <c r="E1206" s="258">
        <f t="shared" si="110"/>
        <v>0.2924506784</v>
      </c>
      <c r="F1206" s="258">
        <f t="shared" si="106"/>
        <v>0.28635466635999995</v>
      </c>
      <c r="G1206" s="258"/>
      <c r="H1206" s="258"/>
      <c r="I1206" s="258"/>
      <c r="J1206" s="258">
        <f t="shared" si="111"/>
        <v>0.29953225100000008</v>
      </c>
      <c r="K1206" s="258">
        <f t="shared" si="111"/>
        <v>0.31106617999999997</v>
      </c>
      <c r="L1206" s="258">
        <f t="shared" si="107"/>
        <v>0.29953225100000008</v>
      </c>
      <c r="M1206" s="258"/>
      <c r="N1206" s="258"/>
      <c r="O1206" s="258"/>
      <c r="P1206" s="258">
        <f t="shared" si="112"/>
        <v>0.34026024320000003</v>
      </c>
      <c r="Q1206" s="258">
        <f t="shared" si="112"/>
        <v>0.34592656480000006</v>
      </c>
      <c r="R1206" s="258">
        <f t="shared" si="108"/>
        <v>0.34026024320000003</v>
      </c>
      <c r="S1206" s="258"/>
      <c r="T1206" s="258">
        <f t="shared" si="113"/>
        <v>0.49416621885555206</v>
      </c>
      <c r="U1206" s="258">
        <f t="shared" si="113"/>
        <v>0.49993145148916002</v>
      </c>
      <c r="V1206" s="258">
        <f t="shared" si="113"/>
        <v>0.50565273371364006</v>
      </c>
      <c r="W1206" s="258">
        <f t="shared" si="109"/>
        <v>0.49416621885555206</v>
      </c>
      <c r="X1206" s="258"/>
      <c r="Y1206" s="258"/>
      <c r="Z1206" s="258"/>
      <c r="AA1206" s="258"/>
    </row>
    <row r="1207" spans="1:27" ht="14.25" hidden="1" customHeight="1">
      <c r="A1207" s="125">
        <v>0.1</v>
      </c>
      <c r="B1207" s="125">
        <v>0.8</v>
      </c>
      <c r="C1207" s="125">
        <v>0.1</v>
      </c>
      <c r="D1207" s="258">
        <f t="shared" si="110"/>
        <v>0.28622176720000003</v>
      </c>
      <c r="E1207" s="258">
        <f t="shared" si="110"/>
        <v>0.29257700840000006</v>
      </c>
      <c r="F1207" s="258">
        <f t="shared" si="106"/>
        <v>0.28622176720000003</v>
      </c>
      <c r="G1207" s="258"/>
      <c r="H1207" s="258"/>
      <c r="I1207" s="258"/>
      <c r="J1207" s="258">
        <f t="shared" si="111"/>
        <v>0.29940171000000004</v>
      </c>
      <c r="K1207" s="258">
        <f t="shared" si="111"/>
        <v>0.31119251000000003</v>
      </c>
      <c r="L1207" s="258">
        <f t="shared" si="107"/>
        <v>0.29940171000000004</v>
      </c>
      <c r="M1207" s="258"/>
      <c r="N1207" s="258"/>
      <c r="O1207" s="258"/>
      <c r="P1207" s="258">
        <f t="shared" si="112"/>
        <v>0.34026361200000005</v>
      </c>
      <c r="Q1207" s="258">
        <f t="shared" si="112"/>
        <v>0.34592319600000004</v>
      </c>
      <c r="R1207" s="258">
        <f t="shared" si="108"/>
        <v>0.34026361200000005</v>
      </c>
      <c r="S1207" s="258"/>
      <c r="T1207" s="258">
        <f t="shared" si="113"/>
        <v>0.49399627893104009</v>
      </c>
      <c r="U1207" s="258">
        <f t="shared" si="113"/>
        <v>0.50001399887996001</v>
      </c>
      <c r="V1207" s="258">
        <f t="shared" si="113"/>
        <v>0.50573528851579996</v>
      </c>
      <c r="W1207" s="258">
        <f t="shared" si="109"/>
        <v>0.49399627893104009</v>
      </c>
      <c r="X1207" s="258"/>
      <c r="Y1207" s="258"/>
      <c r="Z1207" s="258"/>
      <c r="AA1207" s="258"/>
    </row>
    <row r="1208" spans="1:27" ht="14.25" hidden="1" customHeight="1">
      <c r="A1208" s="125">
        <v>0.1</v>
      </c>
      <c r="B1208" s="125">
        <v>0.81</v>
      </c>
      <c r="C1208" s="125">
        <v>0.09</v>
      </c>
      <c r="D1208" s="258">
        <f t="shared" si="110"/>
        <v>0.28608886804000005</v>
      </c>
      <c r="E1208" s="258">
        <f t="shared" si="110"/>
        <v>0.29270333840000001</v>
      </c>
      <c r="F1208" s="258">
        <f t="shared" si="106"/>
        <v>0.28608886804000005</v>
      </c>
      <c r="G1208" s="258"/>
      <c r="H1208" s="258"/>
      <c r="I1208" s="258"/>
      <c r="J1208" s="258">
        <f t="shared" si="111"/>
        <v>0.29927116900000006</v>
      </c>
      <c r="K1208" s="258">
        <f t="shared" si="111"/>
        <v>0.31131884000000004</v>
      </c>
      <c r="L1208" s="258">
        <f t="shared" si="107"/>
        <v>0.29927116900000006</v>
      </c>
      <c r="M1208" s="258"/>
      <c r="N1208" s="258"/>
      <c r="O1208" s="258"/>
      <c r="P1208" s="258">
        <f t="shared" si="112"/>
        <v>0.34026698080000006</v>
      </c>
      <c r="Q1208" s="258">
        <f t="shared" si="112"/>
        <v>0.34591982720000014</v>
      </c>
      <c r="R1208" s="258">
        <f t="shared" si="108"/>
        <v>0.34026698080000006</v>
      </c>
      <c r="S1208" s="258"/>
      <c r="T1208" s="258">
        <f t="shared" si="113"/>
        <v>0.49382633900652811</v>
      </c>
      <c r="U1208" s="258">
        <f t="shared" si="113"/>
        <v>0.50009654627076006</v>
      </c>
      <c r="V1208" s="258">
        <f t="shared" si="113"/>
        <v>0.50581784331795998</v>
      </c>
      <c r="W1208" s="258">
        <f t="shared" si="109"/>
        <v>0.49382633900652811</v>
      </c>
      <c r="X1208" s="258"/>
      <c r="Y1208" s="258"/>
      <c r="Z1208" s="258"/>
      <c r="AA1208" s="258"/>
    </row>
    <row r="1209" spans="1:27" ht="14.25" hidden="1" customHeight="1">
      <c r="A1209" s="125">
        <v>0.1</v>
      </c>
      <c r="B1209" s="125">
        <v>0.82</v>
      </c>
      <c r="C1209" s="125">
        <v>0.08</v>
      </c>
      <c r="D1209" s="258">
        <f t="shared" si="110"/>
        <v>0.28595596887999997</v>
      </c>
      <c r="E1209" s="258">
        <f t="shared" si="110"/>
        <v>0.29282966839999997</v>
      </c>
      <c r="F1209" s="258">
        <f t="shared" si="106"/>
        <v>0.28595596887999997</v>
      </c>
      <c r="G1209" s="258"/>
      <c r="H1209" s="258"/>
      <c r="I1209" s="258"/>
      <c r="J1209" s="258">
        <f t="shared" si="111"/>
        <v>0.29914062800000002</v>
      </c>
      <c r="K1209" s="258">
        <f t="shared" si="111"/>
        <v>0.31144516999999999</v>
      </c>
      <c r="L1209" s="258">
        <f t="shared" si="107"/>
        <v>0.29914062800000002</v>
      </c>
      <c r="M1209" s="258"/>
      <c r="N1209" s="258"/>
      <c r="O1209" s="258"/>
      <c r="P1209" s="258">
        <f t="shared" si="112"/>
        <v>0.34027034960000002</v>
      </c>
      <c r="Q1209" s="258">
        <f t="shared" si="112"/>
        <v>0.34591645840000007</v>
      </c>
      <c r="R1209" s="258">
        <f t="shared" si="108"/>
        <v>0.34027034960000002</v>
      </c>
      <c r="S1209" s="258"/>
      <c r="T1209" s="258">
        <f t="shared" si="113"/>
        <v>0.49365639908201603</v>
      </c>
      <c r="U1209" s="258">
        <f t="shared" si="113"/>
        <v>0.50017909366155999</v>
      </c>
      <c r="V1209" s="258">
        <f t="shared" si="113"/>
        <v>0.50590039812012</v>
      </c>
      <c r="W1209" s="258">
        <f t="shared" si="109"/>
        <v>0.49365639908201603</v>
      </c>
      <c r="X1209" s="258"/>
      <c r="Y1209" s="258"/>
      <c r="Z1209" s="258"/>
      <c r="AA1209" s="258"/>
    </row>
    <row r="1210" spans="1:27" ht="14.25" hidden="1" customHeight="1">
      <c r="A1210" s="125">
        <v>0.1</v>
      </c>
      <c r="B1210" s="125">
        <v>0.83</v>
      </c>
      <c r="C1210" s="125">
        <v>7.0000000000000007E-2</v>
      </c>
      <c r="D1210" s="258">
        <f t="shared" si="110"/>
        <v>0.28582306971999999</v>
      </c>
      <c r="E1210" s="258">
        <f t="shared" si="110"/>
        <v>0.29295599839999997</v>
      </c>
      <c r="F1210" s="258">
        <f t="shared" si="106"/>
        <v>0.28582306971999999</v>
      </c>
      <c r="G1210" s="258"/>
      <c r="H1210" s="258"/>
      <c r="I1210" s="258"/>
      <c r="J1210" s="258">
        <f t="shared" si="111"/>
        <v>0.29901008700000004</v>
      </c>
      <c r="K1210" s="258">
        <f t="shared" si="111"/>
        <v>0.3115715</v>
      </c>
      <c r="L1210" s="258">
        <f t="shared" si="107"/>
        <v>0.29901008700000004</v>
      </c>
      <c r="M1210" s="258"/>
      <c r="N1210" s="258"/>
      <c r="O1210" s="258"/>
      <c r="P1210" s="258">
        <f t="shared" si="112"/>
        <v>0.34027371840000004</v>
      </c>
      <c r="Q1210" s="258">
        <f t="shared" si="112"/>
        <v>0.34591308960000006</v>
      </c>
      <c r="R1210" s="258">
        <f t="shared" si="108"/>
        <v>0.34027371840000004</v>
      </c>
      <c r="S1210" s="258"/>
      <c r="T1210" s="258">
        <f t="shared" si="113"/>
        <v>0.49348645915750405</v>
      </c>
      <c r="U1210" s="258">
        <f t="shared" si="113"/>
        <v>0.50026164105235993</v>
      </c>
      <c r="V1210" s="258">
        <f t="shared" si="113"/>
        <v>0.5059829529222799</v>
      </c>
      <c r="W1210" s="258">
        <f t="shared" si="109"/>
        <v>0.49348645915750405</v>
      </c>
      <c r="X1210" s="258"/>
      <c r="Y1210" s="258"/>
      <c r="Z1210" s="258"/>
      <c r="AA1210" s="258"/>
    </row>
    <row r="1211" spans="1:27" ht="14.25" hidden="1" customHeight="1">
      <c r="A1211" s="125">
        <v>0.1</v>
      </c>
      <c r="B1211" s="125">
        <v>0.84</v>
      </c>
      <c r="C1211" s="125">
        <v>0.06</v>
      </c>
      <c r="D1211" s="258">
        <f t="shared" si="110"/>
        <v>0.28569017056000001</v>
      </c>
      <c r="E1211" s="258">
        <f t="shared" si="110"/>
        <v>0.29308232840000004</v>
      </c>
      <c r="F1211" s="258">
        <f t="shared" si="106"/>
        <v>0.28569017056000001</v>
      </c>
      <c r="G1211" s="258"/>
      <c r="H1211" s="258"/>
      <c r="I1211" s="258"/>
      <c r="J1211" s="258">
        <f t="shared" si="111"/>
        <v>0.29887954600000005</v>
      </c>
      <c r="K1211" s="258">
        <f t="shared" si="111"/>
        <v>0.31169783000000001</v>
      </c>
      <c r="L1211" s="258">
        <f t="shared" si="107"/>
        <v>0.29887954600000005</v>
      </c>
      <c r="M1211" s="258"/>
      <c r="N1211" s="258"/>
      <c r="O1211" s="258"/>
      <c r="P1211" s="258">
        <f t="shared" si="112"/>
        <v>0.34027708719999999</v>
      </c>
      <c r="Q1211" s="258">
        <f t="shared" si="112"/>
        <v>0.34590972080000004</v>
      </c>
      <c r="R1211" s="258">
        <f t="shared" si="108"/>
        <v>0.34027708719999999</v>
      </c>
      <c r="S1211" s="258"/>
      <c r="T1211" s="258">
        <f t="shared" si="113"/>
        <v>0.49331651923299202</v>
      </c>
      <c r="U1211" s="258">
        <f t="shared" si="113"/>
        <v>0.50034418844315998</v>
      </c>
      <c r="V1211" s="258">
        <f t="shared" si="113"/>
        <v>0.50606550772444003</v>
      </c>
      <c r="W1211" s="258">
        <f t="shared" si="109"/>
        <v>0.49331651923299202</v>
      </c>
      <c r="X1211" s="258"/>
      <c r="Y1211" s="258"/>
      <c r="Z1211" s="258"/>
      <c r="AA1211" s="258"/>
    </row>
    <row r="1212" spans="1:27" ht="14.25" hidden="1" customHeight="1">
      <c r="A1212" s="125">
        <v>0.1</v>
      </c>
      <c r="B1212" s="125">
        <v>0.85</v>
      </c>
      <c r="C1212" s="125">
        <v>0.05</v>
      </c>
      <c r="D1212" s="258">
        <f t="shared" si="110"/>
        <v>0.28555727139999998</v>
      </c>
      <c r="E1212" s="258">
        <f t="shared" si="110"/>
        <v>0.29320865839999999</v>
      </c>
      <c r="F1212" s="258">
        <f t="shared" si="106"/>
        <v>0.28555727139999998</v>
      </c>
      <c r="G1212" s="258"/>
      <c r="H1212" s="258"/>
      <c r="I1212" s="258"/>
      <c r="J1212" s="258">
        <f t="shared" si="111"/>
        <v>0.29874900500000001</v>
      </c>
      <c r="K1212" s="258">
        <f t="shared" si="111"/>
        <v>0.31182416000000002</v>
      </c>
      <c r="L1212" s="258">
        <f t="shared" si="107"/>
        <v>0.29874900500000001</v>
      </c>
      <c r="M1212" s="258"/>
      <c r="N1212" s="258"/>
      <c r="O1212" s="258"/>
      <c r="P1212" s="258">
        <f t="shared" si="112"/>
        <v>0.34028045600000001</v>
      </c>
      <c r="Q1212" s="258">
        <f t="shared" si="112"/>
        <v>0.34590635200000008</v>
      </c>
      <c r="R1212" s="258">
        <f t="shared" si="108"/>
        <v>0.34028045600000001</v>
      </c>
      <c r="S1212" s="258"/>
      <c r="T1212" s="258">
        <f t="shared" si="113"/>
        <v>0.49314657930848005</v>
      </c>
      <c r="U1212" s="258">
        <f t="shared" si="113"/>
        <v>0.50042673583396002</v>
      </c>
      <c r="V1212" s="258">
        <f t="shared" si="113"/>
        <v>0.50614806252659994</v>
      </c>
      <c r="W1212" s="258">
        <f t="shared" si="109"/>
        <v>0.49314657930848005</v>
      </c>
      <c r="X1212" s="258"/>
      <c r="Y1212" s="258"/>
      <c r="Z1212" s="258"/>
      <c r="AA1212" s="258"/>
    </row>
    <row r="1213" spans="1:27" ht="14.25" hidden="1" customHeight="1">
      <c r="A1213" s="125">
        <v>0.1</v>
      </c>
      <c r="B1213" s="125">
        <v>0.86</v>
      </c>
      <c r="C1213" s="125">
        <v>0.04</v>
      </c>
      <c r="D1213" s="258">
        <f t="shared" si="110"/>
        <v>0.28542437224000006</v>
      </c>
      <c r="E1213" s="258">
        <f t="shared" si="110"/>
        <v>0.2933349884</v>
      </c>
      <c r="F1213" s="258">
        <f t="shared" si="106"/>
        <v>0.28542437224000006</v>
      </c>
      <c r="G1213" s="258"/>
      <c r="H1213" s="258"/>
      <c r="I1213" s="258"/>
      <c r="J1213" s="258">
        <f t="shared" si="111"/>
        <v>0.29861846400000003</v>
      </c>
      <c r="K1213" s="258">
        <f t="shared" si="111"/>
        <v>0.31195049000000002</v>
      </c>
      <c r="L1213" s="258">
        <f t="shared" si="107"/>
        <v>0.29861846400000003</v>
      </c>
      <c r="M1213" s="258"/>
      <c r="N1213" s="258"/>
      <c r="O1213" s="258"/>
      <c r="P1213" s="258">
        <f t="shared" si="112"/>
        <v>0.34028382480000008</v>
      </c>
      <c r="Q1213" s="258">
        <f t="shared" si="112"/>
        <v>0.34590298320000007</v>
      </c>
      <c r="R1213" s="258">
        <f t="shared" si="108"/>
        <v>0.34028382480000008</v>
      </c>
      <c r="S1213" s="258"/>
      <c r="T1213" s="258">
        <f t="shared" si="113"/>
        <v>0.49297663938396807</v>
      </c>
      <c r="U1213" s="258">
        <f t="shared" si="113"/>
        <v>0.50050928322475996</v>
      </c>
      <c r="V1213" s="258">
        <f t="shared" si="113"/>
        <v>0.50623061732875996</v>
      </c>
      <c r="W1213" s="258">
        <f t="shared" si="109"/>
        <v>0.49297663938396807</v>
      </c>
      <c r="X1213" s="258"/>
      <c r="Y1213" s="258"/>
      <c r="Z1213" s="258"/>
      <c r="AA1213" s="258"/>
    </row>
    <row r="1214" spans="1:27" ht="14.25" hidden="1" customHeight="1">
      <c r="A1214" s="125">
        <v>0.1</v>
      </c>
      <c r="B1214" s="125">
        <v>0.87</v>
      </c>
      <c r="C1214" s="125">
        <v>0.03</v>
      </c>
      <c r="D1214" s="258">
        <f t="shared" si="110"/>
        <v>0.28529147307999997</v>
      </c>
      <c r="E1214" s="258">
        <f t="shared" si="110"/>
        <v>0.2934613184</v>
      </c>
      <c r="F1214" s="258">
        <f t="shared" si="106"/>
        <v>0.28529147307999997</v>
      </c>
      <c r="G1214" s="258"/>
      <c r="H1214" s="258"/>
      <c r="I1214" s="258"/>
      <c r="J1214" s="258">
        <f t="shared" si="111"/>
        <v>0.29848792299999999</v>
      </c>
      <c r="K1214" s="258">
        <f t="shared" si="111"/>
        <v>0.31207682000000003</v>
      </c>
      <c r="L1214" s="258">
        <f t="shared" si="107"/>
        <v>0.29848792299999999</v>
      </c>
      <c r="M1214" s="258"/>
      <c r="N1214" s="258"/>
      <c r="O1214" s="258"/>
      <c r="P1214" s="258">
        <f t="shared" si="112"/>
        <v>0.34028719360000004</v>
      </c>
      <c r="Q1214" s="258">
        <f t="shared" si="112"/>
        <v>0.34589961440000005</v>
      </c>
      <c r="R1214" s="258">
        <f t="shared" si="108"/>
        <v>0.34028719360000004</v>
      </c>
      <c r="S1214" s="258"/>
      <c r="T1214" s="258">
        <f t="shared" si="113"/>
        <v>0.49280669945945604</v>
      </c>
      <c r="U1214" s="258">
        <f t="shared" si="113"/>
        <v>0.50059183061556001</v>
      </c>
      <c r="V1214" s="258">
        <f t="shared" si="113"/>
        <v>0.50631317213091998</v>
      </c>
      <c r="W1214" s="258">
        <f t="shared" si="109"/>
        <v>0.49280669945945604</v>
      </c>
      <c r="X1214" s="258"/>
      <c r="Y1214" s="258"/>
      <c r="Z1214" s="258"/>
      <c r="AA1214" s="258"/>
    </row>
    <row r="1215" spans="1:27" ht="14.25" hidden="1" customHeight="1">
      <c r="A1215" s="125">
        <v>0.1</v>
      </c>
      <c r="B1215" s="125">
        <v>0.88</v>
      </c>
      <c r="C1215" s="125">
        <v>0.02</v>
      </c>
      <c r="D1215" s="258">
        <f t="shared" si="110"/>
        <v>0.28515857392000005</v>
      </c>
      <c r="E1215" s="258">
        <f t="shared" si="110"/>
        <v>0.29358764840000007</v>
      </c>
      <c r="F1215" s="258">
        <f t="shared" si="106"/>
        <v>0.28515857392000005</v>
      </c>
      <c r="G1215" s="258"/>
      <c r="H1215" s="258"/>
      <c r="I1215" s="258"/>
      <c r="J1215" s="258">
        <f t="shared" si="111"/>
        <v>0.298357382</v>
      </c>
      <c r="K1215" s="258">
        <f t="shared" si="111"/>
        <v>0.31220314999999998</v>
      </c>
      <c r="L1215" s="258">
        <f t="shared" si="107"/>
        <v>0.298357382</v>
      </c>
      <c r="M1215" s="258"/>
      <c r="N1215" s="258"/>
      <c r="O1215" s="258"/>
      <c r="P1215" s="258">
        <f t="shared" si="112"/>
        <v>0.34029056240000005</v>
      </c>
      <c r="Q1215" s="258">
        <f t="shared" si="112"/>
        <v>0.34589624560000004</v>
      </c>
      <c r="R1215" s="258">
        <f t="shared" si="108"/>
        <v>0.34029056240000005</v>
      </c>
      <c r="S1215" s="258"/>
      <c r="T1215" s="258">
        <f t="shared" si="113"/>
        <v>0.49263675953494407</v>
      </c>
      <c r="U1215" s="258">
        <f t="shared" si="113"/>
        <v>0.50067437800635994</v>
      </c>
      <c r="V1215" s="258">
        <f t="shared" si="113"/>
        <v>0.50639572693307999</v>
      </c>
      <c r="W1215" s="258">
        <f t="shared" si="109"/>
        <v>0.49263675953494407</v>
      </c>
      <c r="X1215" s="258"/>
      <c r="Y1215" s="258"/>
      <c r="Z1215" s="258"/>
      <c r="AA1215" s="258"/>
    </row>
    <row r="1216" spans="1:27" ht="14.25" hidden="1" customHeight="1">
      <c r="A1216" s="125">
        <v>0.1</v>
      </c>
      <c r="B1216" s="125">
        <v>0.89</v>
      </c>
      <c r="C1216" s="125">
        <v>0.01</v>
      </c>
      <c r="D1216" s="258">
        <f t="shared" si="110"/>
        <v>0.28502567475999996</v>
      </c>
      <c r="E1216" s="258">
        <f t="shared" si="110"/>
        <v>0.29371397840000002</v>
      </c>
      <c r="F1216" s="258">
        <f t="shared" si="106"/>
        <v>0.28502567475999996</v>
      </c>
      <c r="G1216" s="258"/>
      <c r="H1216" s="258"/>
      <c r="I1216" s="258"/>
      <c r="J1216" s="258">
        <f t="shared" si="111"/>
        <v>0.29822684100000002</v>
      </c>
      <c r="K1216" s="258">
        <f t="shared" si="111"/>
        <v>0.31232947999999999</v>
      </c>
      <c r="L1216" s="258">
        <f t="shared" si="107"/>
        <v>0.29822684100000002</v>
      </c>
      <c r="M1216" s="258"/>
      <c r="N1216" s="258"/>
      <c r="O1216" s="258"/>
      <c r="P1216" s="258">
        <f t="shared" si="112"/>
        <v>0.34029393120000001</v>
      </c>
      <c r="Q1216" s="258">
        <f t="shared" si="112"/>
        <v>0.34589287680000008</v>
      </c>
      <c r="R1216" s="258">
        <f t="shared" si="108"/>
        <v>0.34029393120000001</v>
      </c>
      <c r="S1216" s="258"/>
      <c r="T1216" s="258">
        <f t="shared" si="113"/>
        <v>0.49246681961043204</v>
      </c>
      <c r="U1216" s="258">
        <f t="shared" si="113"/>
        <v>0.50075692539715999</v>
      </c>
      <c r="V1216" s="258">
        <f t="shared" si="113"/>
        <v>0.5064782817352399</v>
      </c>
      <c r="W1216" s="258">
        <f t="shared" si="109"/>
        <v>0.49246681961043204</v>
      </c>
      <c r="X1216" s="258"/>
      <c r="Y1216" s="258"/>
      <c r="Z1216" s="258"/>
      <c r="AA1216" s="258"/>
    </row>
    <row r="1217" spans="1:27" ht="14.25" hidden="1" customHeight="1">
      <c r="A1217" s="125">
        <v>0.1</v>
      </c>
      <c r="B1217" s="125">
        <v>0.9</v>
      </c>
      <c r="C1217" s="125">
        <v>0</v>
      </c>
      <c r="D1217" s="258">
        <f t="shared" si="110"/>
        <v>0.28489277560000004</v>
      </c>
      <c r="E1217" s="258">
        <f t="shared" si="110"/>
        <v>0.29384030840000003</v>
      </c>
      <c r="F1217" s="258">
        <f t="shared" si="106"/>
        <v>0.28489277560000004</v>
      </c>
      <c r="G1217" s="258"/>
      <c r="H1217" s="258"/>
      <c r="I1217" s="258"/>
      <c r="J1217" s="258">
        <f t="shared" si="111"/>
        <v>0.29809630000000004</v>
      </c>
      <c r="K1217" s="258">
        <f t="shared" si="111"/>
        <v>0.31245581</v>
      </c>
      <c r="L1217" s="258">
        <f t="shared" si="107"/>
        <v>0.29809630000000004</v>
      </c>
      <c r="M1217" s="258"/>
      <c r="N1217" s="258"/>
      <c r="O1217" s="258"/>
      <c r="P1217" s="258">
        <f t="shared" si="112"/>
        <v>0.34029730000000008</v>
      </c>
      <c r="Q1217" s="258">
        <f t="shared" si="112"/>
        <v>0.34588950800000007</v>
      </c>
      <c r="R1217" s="258">
        <f t="shared" si="108"/>
        <v>0.34029730000000008</v>
      </c>
      <c r="S1217" s="258"/>
      <c r="T1217" s="258">
        <f t="shared" si="113"/>
        <v>0.49229687968592006</v>
      </c>
      <c r="U1217" s="258">
        <f t="shared" si="113"/>
        <v>0.50083947278796004</v>
      </c>
      <c r="V1217" s="258">
        <f t="shared" si="113"/>
        <v>0.50656083653740003</v>
      </c>
      <c r="W1217" s="258">
        <f t="shared" si="109"/>
        <v>0.49229687968592006</v>
      </c>
      <c r="X1217" s="258"/>
      <c r="Y1217" s="258"/>
      <c r="Z1217" s="258"/>
      <c r="AA1217" s="258"/>
    </row>
    <row r="1218" spans="1:27" ht="14.25" hidden="1" customHeight="1">
      <c r="A1218" s="125">
        <v>0.11</v>
      </c>
      <c r="B1218" s="125">
        <v>0</v>
      </c>
      <c r="C1218" s="125">
        <v>0.89</v>
      </c>
      <c r="D1218" s="258">
        <f t="shared" si="110"/>
        <v>0.29672737000000005</v>
      </c>
      <c r="E1218" s="258">
        <f t="shared" si="110"/>
        <v>0.28259036923999997</v>
      </c>
      <c r="F1218" s="258">
        <f t="shared" si="106"/>
        <v>0.28259036923999997</v>
      </c>
      <c r="G1218" s="258"/>
      <c r="H1218" s="258"/>
      <c r="I1218" s="258"/>
      <c r="J1218" s="258">
        <f t="shared" si="111"/>
        <v>0.30984077900000012</v>
      </c>
      <c r="K1218" s="258">
        <f t="shared" si="111"/>
        <v>0.30109032100000005</v>
      </c>
      <c r="L1218" s="258">
        <f t="shared" si="107"/>
        <v>0.30109032100000005</v>
      </c>
      <c r="M1218" s="258"/>
      <c r="N1218" s="258"/>
      <c r="O1218" s="258"/>
      <c r="P1218" s="258">
        <f t="shared" si="112"/>
        <v>0.34012380679999998</v>
      </c>
      <c r="Q1218" s="258">
        <f t="shared" si="112"/>
        <v>0.34606637000000001</v>
      </c>
      <c r="R1218" s="258">
        <f t="shared" si="108"/>
        <v>0.34012380679999998</v>
      </c>
      <c r="S1218" s="258"/>
      <c r="T1218" s="258">
        <f t="shared" si="113"/>
        <v>0.50750695475320007</v>
      </c>
      <c r="U1218" s="258">
        <f t="shared" si="113"/>
        <v>0.49357817613555605</v>
      </c>
      <c r="V1218" s="258">
        <f t="shared" si="113"/>
        <v>0.49904639504729997</v>
      </c>
      <c r="W1218" s="258">
        <f t="shared" si="109"/>
        <v>0.49357817613555605</v>
      </c>
      <c r="X1218" s="258"/>
      <c r="Y1218" s="258"/>
      <c r="Z1218" s="258"/>
      <c r="AA1218" s="258"/>
    </row>
    <row r="1219" spans="1:27" ht="14.25" hidden="1" customHeight="1">
      <c r="A1219" s="125">
        <v>0.11</v>
      </c>
      <c r="B1219" s="125">
        <v>0.01</v>
      </c>
      <c r="C1219" s="125">
        <v>0.88</v>
      </c>
      <c r="D1219" s="258">
        <f t="shared" si="110"/>
        <v>0.29659447084000001</v>
      </c>
      <c r="E1219" s="258">
        <f t="shared" si="110"/>
        <v>0.28271669923999998</v>
      </c>
      <c r="F1219" s="258">
        <f t="shared" si="106"/>
        <v>0.28271669923999998</v>
      </c>
      <c r="G1219" s="258"/>
      <c r="H1219" s="258"/>
      <c r="I1219" s="258"/>
      <c r="J1219" s="258">
        <f t="shared" si="111"/>
        <v>0.30971023800000008</v>
      </c>
      <c r="K1219" s="258">
        <f t="shared" si="111"/>
        <v>0.30121665100000006</v>
      </c>
      <c r="L1219" s="258">
        <f t="shared" si="107"/>
        <v>0.30121665100000006</v>
      </c>
      <c r="M1219" s="258"/>
      <c r="N1219" s="258"/>
      <c r="O1219" s="258"/>
      <c r="P1219" s="258">
        <f t="shared" si="112"/>
        <v>0.34012717559999994</v>
      </c>
      <c r="Q1219" s="258">
        <f t="shared" si="112"/>
        <v>0.3460630012</v>
      </c>
      <c r="R1219" s="258">
        <f t="shared" si="108"/>
        <v>0.34012717559999994</v>
      </c>
      <c r="S1219" s="258"/>
      <c r="T1219" s="258">
        <f t="shared" si="113"/>
        <v>0.50733701482868809</v>
      </c>
      <c r="U1219" s="258">
        <f t="shared" si="113"/>
        <v>0.49366072352635604</v>
      </c>
      <c r="V1219" s="258">
        <f t="shared" si="113"/>
        <v>0.49912894984945999</v>
      </c>
      <c r="W1219" s="258">
        <f t="shared" si="109"/>
        <v>0.49366072352635604</v>
      </c>
      <c r="X1219" s="258"/>
      <c r="Y1219" s="258"/>
      <c r="Z1219" s="258"/>
      <c r="AA1219" s="258"/>
    </row>
    <row r="1220" spans="1:27" ht="14.25" hidden="1" customHeight="1">
      <c r="A1220" s="125">
        <v>0.11</v>
      </c>
      <c r="B1220" s="125">
        <v>0.02</v>
      </c>
      <c r="C1220" s="125">
        <v>0.87</v>
      </c>
      <c r="D1220" s="258">
        <f t="shared" si="110"/>
        <v>0.29646157168000004</v>
      </c>
      <c r="E1220" s="258">
        <f t="shared" si="110"/>
        <v>0.28284302923999999</v>
      </c>
      <c r="F1220" s="258">
        <f t="shared" si="106"/>
        <v>0.28284302923999999</v>
      </c>
      <c r="G1220" s="258"/>
      <c r="H1220" s="258"/>
      <c r="I1220" s="258"/>
      <c r="J1220" s="258">
        <f t="shared" si="111"/>
        <v>0.30957969700000004</v>
      </c>
      <c r="K1220" s="258">
        <f t="shared" si="111"/>
        <v>0.30134298100000007</v>
      </c>
      <c r="L1220" s="258">
        <f t="shared" si="107"/>
        <v>0.30134298100000007</v>
      </c>
      <c r="M1220" s="258"/>
      <c r="N1220" s="258"/>
      <c r="O1220" s="258"/>
      <c r="P1220" s="258">
        <f t="shared" si="112"/>
        <v>0.34013054440000001</v>
      </c>
      <c r="Q1220" s="258">
        <f t="shared" si="112"/>
        <v>0.34605963240000004</v>
      </c>
      <c r="R1220" s="258">
        <f t="shared" si="108"/>
        <v>0.34013054440000001</v>
      </c>
      <c r="S1220" s="258"/>
      <c r="T1220" s="258">
        <f t="shared" si="113"/>
        <v>0.50716707490417612</v>
      </c>
      <c r="U1220" s="258">
        <f t="shared" si="113"/>
        <v>0.49374327091715603</v>
      </c>
      <c r="V1220" s="258">
        <f t="shared" si="113"/>
        <v>0.49921150465162001</v>
      </c>
      <c r="W1220" s="258">
        <f t="shared" si="109"/>
        <v>0.49374327091715603</v>
      </c>
      <c r="X1220" s="258"/>
      <c r="Y1220" s="258"/>
      <c r="Z1220" s="258"/>
      <c r="AA1220" s="258"/>
    </row>
    <row r="1221" spans="1:27" ht="14.25" hidden="1" customHeight="1">
      <c r="A1221" s="125">
        <v>0.11</v>
      </c>
      <c r="B1221" s="125">
        <v>0.03</v>
      </c>
      <c r="C1221" s="125">
        <v>0.86</v>
      </c>
      <c r="D1221" s="258">
        <f t="shared" si="110"/>
        <v>0.29632867252</v>
      </c>
      <c r="E1221" s="258">
        <f t="shared" si="110"/>
        <v>0.28296935924</v>
      </c>
      <c r="F1221" s="258">
        <f t="shared" si="106"/>
        <v>0.28296935924</v>
      </c>
      <c r="G1221" s="258"/>
      <c r="H1221" s="258"/>
      <c r="I1221" s="258"/>
      <c r="J1221" s="258">
        <f t="shared" si="111"/>
        <v>0.30944915600000006</v>
      </c>
      <c r="K1221" s="258">
        <f t="shared" si="111"/>
        <v>0.30146931100000007</v>
      </c>
      <c r="L1221" s="258">
        <f t="shared" si="107"/>
        <v>0.30146931100000007</v>
      </c>
      <c r="M1221" s="258"/>
      <c r="N1221" s="258"/>
      <c r="O1221" s="258"/>
      <c r="P1221" s="258">
        <f t="shared" si="112"/>
        <v>0.34013391319999997</v>
      </c>
      <c r="Q1221" s="258">
        <f t="shared" si="112"/>
        <v>0.34605626360000002</v>
      </c>
      <c r="R1221" s="258">
        <f t="shared" si="108"/>
        <v>0.34013391319999997</v>
      </c>
      <c r="S1221" s="258"/>
      <c r="T1221" s="258">
        <f t="shared" si="113"/>
        <v>0.50699713497966403</v>
      </c>
      <c r="U1221" s="258">
        <f t="shared" si="113"/>
        <v>0.49382581830795602</v>
      </c>
      <c r="V1221" s="258">
        <f t="shared" si="113"/>
        <v>0.49929405945378003</v>
      </c>
      <c r="W1221" s="258">
        <f t="shared" si="109"/>
        <v>0.49382581830795602</v>
      </c>
      <c r="X1221" s="258"/>
      <c r="Y1221" s="258"/>
      <c r="Z1221" s="258"/>
      <c r="AA1221" s="258"/>
    </row>
    <row r="1222" spans="1:27" ht="14.25" hidden="1" customHeight="1">
      <c r="A1222" s="125">
        <v>0.11</v>
      </c>
      <c r="B1222" s="125">
        <v>0.04</v>
      </c>
      <c r="C1222" s="125">
        <v>0.85</v>
      </c>
      <c r="D1222" s="258">
        <f t="shared" si="110"/>
        <v>0.29619577336000003</v>
      </c>
      <c r="E1222" s="258">
        <f t="shared" si="110"/>
        <v>0.28309568924</v>
      </c>
      <c r="F1222" s="258">
        <f t="shared" si="106"/>
        <v>0.28309568924</v>
      </c>
      <c r="G1222" s="258"/>
      <c r="H1222" s="258"/>
      <c r="I1222" s="258"/>
      <c r="J1222" s="258">
        <f t="shared" si="111"/>
        <v>0.30931861500000002</v>
      </c>
      <c r="K1222" s="258">
        <f t="shared" si="111"/>
        <v>0.30159564100000003</v>
      </c>
      <c r="L1222" s="258">
        <f t="shared" si="107"/>
        <v>0.30159564100000003</v>
      </c>
      <c r="M1222" s="258"/>
      <c r="N1222" s="258"/>
      <c r="O1222" s="258"/>
      <c r="P1222" s="258">
        <f t="shared" si="112"/>
        <v>0.34013728199999999</v>
      </c>
      <c r="Q1222" s="258">
        <f t="shared" si="112"/>
        <v>0.34605289480000001</v>
      </c>
      <c r="R1222" s="258">
        <f t="shared" si="108"/>
        <v>0.34013728199999999</v>
      </c>
      <c r="S1222" s="258"/>
      <c r="T1222" s="258">
        <f t="shared" si="113"/>
        <v>0.50682719505515206</v>
      </c>
      <c r="U1222" s="258">
        <f t="shared" si="113"/>
        <v>0.49390836569875601</v>
      </c>
      <c r="V1222" s="258">
        <f t="shared" si="113"/>
        <v>0.49937661425593999</v>
      </c>
      <c r="W1222" s="258">
        <f t="shared" si="109"/>
        <v>0.49390836569875601</v>
      </c>
      <c r="X1222" s="258"/>
      <c r="Y1222" s="258"/>
      <c r="Z1222" s="258"/>
      <c r="AA1222" s="258"/>
    </row>
    <row r="1223" spans="1:27" ht="14.25" hidden="1" customHeight="1">
      <c r="A1223" s="125">
        <v>0.11</v>
      </c>
      <c r="B1223" s="125">
        <v>0.05</v>
      </c>
      <c r="C1223" s="125">
        <v>0.84</v>
      </c>
      <c r="D1223" s="258">
        <f t="shared" si="110"/>
        <v>0.29606287419999999</v>
      </c>
      <c r="E1223" s="258">
        <f t="shared" si="110"/>
        <v>0.28322201923999996</v>
      </c>
      <c r="F1223" s="258">
        <f t="shared" si="106"/>
        <v>0.28322201923999996</v>
      </c>
      <c r="G1223" s="258"/>
      <c r="H1223" s="258"/>
      <c r="I1223" s="258"/>
      <c r="J1223" s="258">
        <f t="shared" si="111"/>
        <v>0.30918807400000003</v>
      </c>
      <c r="K1223" s="258">
        <f t="shared" si="111"/>
        <v>0.30172197100000003</v>
      </c>
      <c r="L1223" s="258">
        <f t="shared" si="107"/>
        <v>0.30172197100000003</v>
      </c>
      <c r="M1223" s="258"/>
      <c r="N1223" s="258"/>
      <c r="O1223" s="258"/>
      <c r="P1223" s="258">
        <f t="shared" si="112"/>
        <v>0.34014065079999994</v>
      </c>
      <c r="Q1223" s="258">
        <f t="shared" si="112"/>
        <v>0.34604952599999994</v>
      </c>
      <c r="R1223" s="258">
        <f t="shared" si="108"/>
        <v>0.34014065079999994</v>
      </c>
      <c r="S1223" s="258"/>
      <c r="T1223" s="258">
        <f t="shared" si="113"/>
        <v>0.50665725513064008</v>
      </c>
      <c r="U1223" s="258">
        <f t="shared" si="113"/>
        <v>0.49399091308955601</v>
      </c>
      <c r="V1223" s="258">
        <f t="shared" si="113"/>
        <v>0.49945916905810001</v>
      </c>
      <c r="W1223" s="258">
        <f t="shared" si="109"/>
        <v>0.49399091308955601</v>
      </c>
      <c r="X1223" s="258"/>
      <c r="Y1223" s="258"/>
      <c r="Z1223" s="258"/>
      <c r="AA1223" s="258"/>
    </row>
    <row r="1224" spans="1:27" ht="14.25" hidden="1" customHeight="1">
      <c r="A1224" s="125">
        <v>0.11</v>
      </c>
      <c r="B1224" s="125">
        <v>0.06</v>
      </c>
      <c r="C1224" s="125">
        <v>0.83</v>
      </c>
      <c r="D1224" s="258">
        <f t="shared" si="110"/>
        <v>0.29592997504000002</v>
      </c>
      <c r="E1224" s="258">
        <f t="shared" si="110"/>
        <v>0.28334834923999996</v>
      </c>
      <c r="F1224" s="258">
        <f t="shared" si="106"/>
        <v>0.28334834923999996</v>
      </c>
      <c r="G1224" s="258"/>
      <c r="H1224" s="258"/>
      <c r="I1224" s="258"/>
      <c r="J1224" s="258">
        <f t="shared" si="111"/>
        <v>0.30905753300000005</v>
      </c>
      <c r="K1224" s="258">
        <f t="shared" si="111"/>
        <v>0.30184830100000004</v>
      </c>
      <c r="L1224" s="258">
        <f t="shared" si="107"/>
        <v>0.30184830100000004</v>
      </c>
      <c r="M1224" s="258"/>
      <c r="N1224" s="258"/>
      <c r="O1224" s="258"/>
      <c r="P1224" s="258">
        <f t="shared" si="112"/>
        <v>0.34014401959999996</v>
      </c>
      <c r="Q1224" s="258">
        <f t="shared" si="112"/>
        <v>0.34604615719999998</v>
      </c>
      <c r="R1224" s="258">
        <f t="shared" si="108"/>
        <v>0.34014401959999996</v>
      </c>
      <c r="S1224" s="258"/>
      <c r="T1224" s="258">
        <f t="shared" si="113"/>
        <v>0.506487315206128</v>
      </c>
      <c r="U1224" s="258">
        <f t="shared" si="113"/>
        <v>0.494073460480356</v>
      </c>
      <c r="V1224" s="258">
        <f t="shared" si="113"/>
        <v>0.49954172386025997</v>
      </c>
      <c r="W1224" s="258">
        <f t="shared" si="109"/>
        <v>0.494073460480356</v>
      </c>
      <c r="X1224" s="258"/>
      <c r="Y1224" s="258"/>
      <c r="Z1224" s="258"/>
      <c r="AA1224" s="258"/>
    </row>
    <row r="1225" spans="1:27" ht="14.25" hidden="1" customHeight="1">
      <c r="A1225" s="125">
        <v>0.11</v>
      </c>
      <c r="B1225" s="125">
        <v>7.0000000000000007E-2</v>
      </c>
      <c r="C1225" s="125">
        <v>0.82</v>
      </c>
      <c r="D1225" s="258">
        <f t="shared" si="110"/>
        <v>0.29579707588000004</v>
      </c>
      <c r="E1225" s="258">
        <f t="shared" si="110"/>
        <v>0.28347467923999997</v>
      </c>
      <c r="F1225" s="258">
        <f t="shared" si="106"/>
        <v>0.28347467923999997</v>
      </c>
      <c r="G1225" s="258"/>
      <c r="H1225" s="258"/>
      <c r="I1225" s="258"/>
      <c r="J1225" s="258">
        <f t="shared" si="111"/>
        <v>0.30892699200000001</v>
      </c>
      <c r="K1225" s="258">
        <f t="shared" si="111"/>
        <v>0.30197463099999999</v>
      </c>
      <c r="L1225" s="258">
        <f t="shared" si="107"/>
        <v>0.30197463099999999</v>
      </c>
      <c r="M1225" s="258"/>
      <c r="N1225" s="258"/>
      <c r="O1225" s="258"/>
      <c r="P1225" s="258">
        <f t="shared" si="112"/>
        <v>0.34014738839999997</v>
      </c>
      <c r="Q1225" s="258">
        <f t="shared" si="112"/>
        <v>0.34604278840000002</v>
      </c>
      <c r="R1225" s="258">
        <f t="shared" si="108"/>
        <v>0.34014738839999997</v>
      </c>
      <c r="S1225" s="258"/>
      <c r="T1225" s="258">
        <f t="shared" si="113"/>
        <v>0.50631737528161602</v>
      </c>
      <c r="U1225" s="258">
        <f t="shared" si="113"/>
        <v>0.49415600787115599</v>
      </c>
      <c r="V1225" s="258">
        <f t="shared" si="113"/>
        <v>0.49962427866241998</v>
      </c>
      <c r="W1225" s="258">
        <f t="shared" si="109"/>
        <v>0.49415600787115599</v>
      </c>
      <c r="X1225" s="258"/>
      <c r="Y1225" s="258"/>
      <c r="Z1225" s="258"/>
      <c r="AA1225" s="258"/>
    </row>
    <row r="1226" spans="1:27" ht="14.25" hidden="1" customHeight="1">
      <c r="A1226" s="125">
        <v>0.11</v>
      </c>
      <c r="B1226" s="125">
        <v>0.08</v>
      </c>
      <c r="C1226" s="125">
        <v>0.81</v>
      </c>
      <c r="D1226" s="258">
        <f t="shared" si="110"/>
        <v>0.29566417672</v>
      </c>
      <c r="E1226" s="258">
        <f t="shared" si="110"/>
        <v>0.28360100924000003</v>
      </c>
      <c r="F1226" s="258">
        <f t="shared" si="106"/>
        <v>0.28360100924000003</v>
      </c>
      <c r="G1226" s="258"/>
      <c r="H1226" s="258"/>
      <c r="I1226" s="258"/>
      <c r="J1226" s="258">
        <f t="shared" si="111"/>
        <v>0.30879645100000008</v>
      </c>
      <c r="K1226" s="258">
        <f t="shared" si="111"/>
        <v>0.30210096100000006</v>
      </c>
      <c r="L1226" s="258">
        <f t="shared" si="107"/>
        <v>0.30210096100000006</v>
      </c>
      <c r="M1226" s="258"/>
      <c r="N1226" s="258"/>
      <c r="O1226" s="258"/>
      <c r="P1226" s="258">
        <f t="shared" si="112"/>
        <v>0.34015075719999999</v>
      </c>
      <c r="Q1226" s="258">
        <f t="shared" si="112"/>
        <v>0.34603941960000006</v>
      </c>
      <c r="R1226" s="258">
        <f t="shared" si="108"/>
        <v>0.34015075719999999</v>
      </c>
      <c r="S1226" s="258"/>
      <c r="T1226" s="258">
        <f t="shared" si="113"/>
        <v>0.50614743535710405</v>
      </c>
      <c r="U1226" s="258">
        <f t="shared" si="113"/>
        <v>0.49423855526195604</v>
      </c>
      <c r="V1226" s="258">
        <f t="shared" si="113"/>
        <v>0.49970683346458</v>
      </c>
      <c r="W1226" s="258">
        <f t="shared" si="109"/>
        <v>0.49423855526195604</v>
      </c>
      <c r="X1226" s="258"/>
      <c r="Y1226" s="258"/>
      <c r="Z1226" s="258"/>
      <c r="AA1226" s="258"/>
    </row>
    <row r="1227" spans="1:27" ht="14.25" hidden="1" customHeight="1">
      <c r="A1227" s="125">
        <v>0.11</v>
      </c>
      <c r="B1227" s="125">
        <v>0.09</v>
      </c>
      <c r="C1227" s="125">
        <v>0.8</v>
      </c>
      <c r="D1227" s="258">
        <f t="shared" si="110"/>
        <v>0.29553127756000003</v>
      </c>
      <c r="E1227" s="258">
        <f t="shared" si="110"/>
        <v>0.28372733923999999</v>
      </c>
      <c r="F1227" s="258">
        <f t="shared" si="106"/>
        <v>0.28372733923999999</v>
      </c>
      <c r="G1227" s="258"/>
      <c r="H1227" s="258"/>
      <c r="I1227" s="258"/>
      <c r="J1227" s="258">
        <f t="shared" si="111"/>
        <v>0.3086659100000001</v>
      </c>
      <c r="K1227" s="258">
        <f t="shared" si="111"/>
        <v>0.30222729100000001</v>
      </c>
      <c r="L1227" s="258">
        <f t="shared" si="107"/>
        <v>0.30222729100000001</v>
      </c>
      <c r="M1227" s="258"/>
      <c r="N1227" s="258"/>
      <c r="O1227" s="258"/>
      <c r="P1227" s="258">
        <f t="shared" si="112"/>
        <v>0.34015412599999995</v>
      </c>
      <c r="Q1227" s="258">
        <f t="shared" si="112"/>
        <v>0.34603605079999999</v>
      </c>
      <c r="R1227" s="258">
        <f t="shared" si="108"/>
        <v>0.34015412599999995</v>
      </c>
      <c r="S1227" s="258"/>
      <c r="T1227" s="258">
        <f t="shared" si="113"/>
        <v>0.50597749543259207</v>
      </c>
      <c r="U1227" s="258">
        <f t="shared" si="113"/>
        <v>0.49432110265275603</v>
      </c>
      <c r="V1227" s="258">
        <f t="shared" si="113"/>
        <v>0.49978938826674002</v>
      </c>
      <c r="W1227" s="258">
        <f t="shared" si="109"/>
        <v>0.49432110265275603</v>
      </c>
      <c r="X1227" s="258"/>
      <c r="Y1227" s="258"/>
      <c r="Z1227" s="258"/>
      <c r="AA1227" s="258"/>
    </row>
    <row r="1228" spans="1:27" ht="14.25" hidden="1" customHeight="1">
      <c r="A1228" s="125">
        <v>0.11</v>
      </c>
      <c r="B1228" s="125">
        <v>0.1</v>
      </c>
      <c r="C1228" s="125">
        <v>0.79</v>
      </c>
      <c r="D1228" s="258">
        <f t="shared" si="110"/>
        <v>0.29539837840000005</v>
      </c>
      <c r="E1228" s="258">
        <f t="shared" si="110"/>
        <v>0.28385366923999999</v>
      </c>
      <c r="F1228" s="258">
        <f t="shared" si="106"/>
        <v>0.28385366923999999</v>
      </c>
      <c r="G1228" s="258"/>
      <c r="H1228" s="258"/>
      <c r="I1228" s="258"/>
      <c r="J1228" s="258">
        <f t="shared" si="111"/>
        <v>0.30853536900000011</v>
      </c>
      <c r="K1228" s="258">
        <f t="shared" si="111"/>
        <v>0.30235362100000002</v>
      </c>
      <c r="L1228" s="258">
        <f t="shared" si="107"/>
        <v>0.30235362100000002</v>
      </c>
      <c r="M1228" s="258"/>
      <c r="N1228" s="258"/>
      <c r="O1228" s="258"/>
      <c r="P1228" s="258">
        <f t="shared" si="112"/>
        <v>0.34015749480000002</v>
      </c>
      <c r="Q1228" s="258">
        <f t="shared" si="112"/>
        <v>0.34603268200000004</v>
      </c>
      <c r="R1228" s="258">
        <f t="shared" si="108"/>
        <v>0.34015749480000002</v>
      </c>
      <c r="S1228" s="258"/>
      <c r="T1228" s="258">
        <f t="shared" si="113"/>
        <v>0.5058075555080801</v>
      </c>
      <c r="U1228" s="258">
        <f t="shared" si="113"/>
        <v>0.49440365004355608</v>
      </c>
      <c r="V1228" s="258">
        <f t="shared" si="113"/>
        <v>0.49987194306890004</v>
      </c>
      <c r="W1228" s="258">
        <f t="shared" si="109"/>
        <v>0.49440365004355608</v>
      </c>
      <c r="X1228" s="258"/>
      <c r="Y1228" s="258"/>
      <c r="Z1228" s="258"/>
      <c r="AA1228" s="258"/>
    </row>
    <row r="1229" spans="1:27" ht="14.25" hidden="1" customHeight="1">
      <c r="A1229" s="125">
        <v>0.11</v>
      </c>
      <c r="B1229" s="125">
        <v>0.11</v>
      </c>
      <c r="C1229" s="125">
        <v>0.78</v>
      </c>
      <c r="D1229" s="258">
        <f t="shared" si="110"/>
        <v>0.29526547924000002</v>
      </c>
      <c r="E1229" s="258">
        <f t="shared" si="110"/>
        <v>0.28397999924</v>
      </c>
      <c r="F1229" s="258">
        <f t="shared" si="106"/>
        <v>0.28397999924</v>
      </c>
      <c r="G1229" s="258"/>
      <c r="H1229" s="258"/>
      <c r="I1229" s="258"/>
      <c r="J1229" s="258">
        <f t="shared" si="111"/>
        <v>0.30840482800000008</v>
      </c>
      <c r="K1229" s="258">
        <f t="shared" si="111"/>
        <v>0.30247995100000002</v>
      </c>
      <c r="L1229" s="258">
        <f t="shared" si="107"/>
        <v>0.30247995100000002</v>
      </c>
      <c r="M1229" s="258"/>
      <c r="N1229" s="258"/>
      <c r="O1229" s="258"/>
      <c r="P1229" s="258">
        <f t="shared" si="112"/>
        <v>0.34016086359999997</v>
      </c>
      <c r="Q1229" s="258">
        <f t="shared" si="112"/>
        <v>0.34602931319999997</v>
      </c>
      <c r="R1229" s="258">
        <f t="shared" si="108"/>
        <v>0.34016086359999997</v>
      </c>
      <c r="S1229" s="258"/>
      <c r="T1229" s="258">
        <f t="shared" si="113"/>
        <v>0.50563761558356801</v>
      </c>
      <c r="U1229" s="258">
        <f t="shared" si="113"/>
        <v>0.49448619743435607</v>
      </c>
      <c r="V1229" s="258">
        <f t="shared" si="113"/>
        <v>0.49995449787106</v>
      </c>
      <c r="W1229" s="258">
        <f t="shared" si="109"/>
        <v>0.49448619743435607</v>
      </c>
      <c r="X1229" s="258"/>
      <c r="Y1229" s="258"/>
      <c r="Z1229" s="258"/>
      <c r="AA1229" s="258"/>
    </row>
    <row r="1230" spans="1:27" ht="14.25" hidden="1" customHeight="1">
      <c r="A1230" s="125">
        <v>0.11</v>
      </c>
      <c r="B1230" s="125">
        <v>0.12</v>
      </c>
      <c r="C1230" s="125">
        <v>0.77</v>
      </c>
      <c r="D1230" s="258">
        <f t="shared" si="110"/>
        <v>0.29513258007999998</v>
      </c>
      <c r="E1230" s="258">
        <f t="shared" si="110"/>
        <v>0.28410632924000001</v>
      </c>
      <c r="F1230" s="258">
        <f t="shared" si="106"/>
        <v>0.28410632924000001</v>
      </c>
      <c r="G1230" s="258"/>
      <c r="H1230" s="258"/>
      <c r="I1230" s="258"/>
      <c r="J1230" s="258">
        <f t="shared" si="111"/>
        <v>0.30827428700000004</v>
      </c>
      <c r="K1230" s="258">
        <f t="shared" si="111"/>
        <v>0.30260628100000003</v>
      </c>
      <c r="L1230" s="258">
        <f t="shared" si="107"/>
        <v>0.30260628100000003</v>
      </c>
      <c r="M1230" s="258"/>
      <c r="N1230" s="258"/>
      <c r="O1230" s="258"/>
      <c r="P1230" s="258">
        <f t="shared" si="112"/>
        <v>0.34016423239999999</v>
      </c>
      <c r="Q1230" s="258">
        <f t="shared" si="112"/>
        <v>0.34602594440000001</v>
      </c>
      <c r="R1230" s="258">
        <f t="shared" si="108"/>
        <v>0.34016423239999999</v>
      </c>
      <c r="S1230" s="258"/>
      <c r="T1230" s="258">
        <f t="shared" si="113"/>
        <v>0.50546767565905604</v>
      </c>
      <c r="U1230" s="258">
        <f t="shared" si="113"/>
        <v>0.49456874482515606</v>
      </c>
      <c r="V1230" s="258">
        <f t="shared" si="113"/>
        <v>0.50003705267321996</v>
      </c>
      <c r="W1230" s="258">
        <f t="shared" si="109"/>
        <v>0.49456874482515606</v>
      </c>
      <c r="X1230" s="258"/>
      <c r="Y1230" s="258"/>
      <c r="Z1230" s="258"/>
      <c r="AA1230" s="258"/>
    </row>
    <row r="1231" spans="1:27" ht="14.25" hidden="1" customHeight="1">
      <c r="A1231" s="125">
        <v>0.11</v>
      </c>
      <c r="B1231" s="125">
        <v>0.13</v>
      </c>
      <c r="C1231" s="125">
        <v>0.76</v>
      </c>
      <c r="D1231" s="258">
        <f t="shared" si="110"/>
        <v>0.29499968092000001</v>
      </c>
      <c r="E1231" s="258">
        <f t="shared" si="110"/>
        <v>0.28423265924000002</v>
      </c>
      <c r="F1231" s="258">
        <f t="shared" si="106"/>
        <v>0.28423265924000002</v>
      </c>
      <c r="G1231" s="258"/>
      <c r="H1231" s="258"/>
      <c r="I1231" s="258"/>
      <c r="J1231" s="258">
        <f t="shared" si="111"/>
        <v>0.30814374600000005</v>
      </c>
      <c r="K1231" s="258">
        <f t="shared" si="111"/>
        <v>0.30273261100000004</v>
      </c>
      <c r="L1231" s="258">
        <f t="shared" si="107"/>
        <v>0.30273261100000004</v>
      </c>
      <c r="M1231" s="258"/>
      <c r="N1231" s="258"/>
      <c r="O1231" s="258"/>
      <c r="P1231" s="258">
        <f t="shared" si="112"/>
        <v>0.34016760119999995</v>
      </c>
      <c r="Q1231" s="258">
        <f t="shared" si="112"/>
        <v>0.34602257560000005</v>
      </c>
      <c r="R1231" s="258">
        <f t="shared" si="108"/>
        <v>0.34016760119999995</v>
      </c>
      <c r="S1231" s="258"/>
      <c r="T1231" s="258">
        <f t="shared" si="113"/>
        <v>0.50529773573454406</v>
      </c>
      <c r="U1231" s="258">
        <f t="shared" si="113"/>
        <v>0.49465129221595605</v>
      </c>
      <c r="V1231" s="258">
        <f t="shared" si="113"/>
        <v>0.50011960747537998</v>
      </c>
      <c r="W1231" s="258">
        <f t="shared" si="109"/>
        <v>0.49465129221595605</v>
      </c>
      <c r="X1231" s="258"/>
      <c r="Y1231" s="258"/>
      <c r="Z1231" s="258"/>
      <c r="AA1231" s="258"/>
    </row>
    <row r="1232" spans="1:27" ht="14.25" hidden="1" customHeight="1">
      <c r="A1232" s="125">
        <v>0.11</v>
      </c>
      <c r="B1232" s="125">
        <v>0.14000000000000001</v>
      </c>
      <c r="C1232" s="125">
        <v>0.75</v>
      </c>
      <c r="D1232" s="258">
        <f t="shared" si="110"/>
        <v>0.29486678176000003</v>
      </c>
      <c r="E1232" s="258">
        <f t="shared" si="110"/>
        <v>0.28435898924000003</v>
      </c>
      <c r="F1232" s="258">
        <f t="shared" si="106"/>
        <v>0.28435898924000003</v>
      </c>
      <c r="G1232" s="258"/>
      <c r="H1232" s="258"/>
      <c r="I1232" s="258"/>
      <c r="J1232" s="258">
        <f t="shared" si="111"/>
        <v>0.30801320500000007</v>
      </c>
      <c r="K1232" s="258">
        <f t="shared" si="111"/>
        <v>0.30285894099999999</v>
      </c>
      <c r="L1232" s="258">
        <f t="shared" si="107"/>
        <v>0.30285894099999999</v>
      </c>
      <c r="M1232" s="258"/>
      <c r="N1232" s="258"/>
      <c r="O1232" s="258"/>
      <c r="P1232" s="258">
        <f t="shared" si="112"/>
        <v>0.34017096999999996</v>
      </c>
      <c r="Q1232" s="258">
        <f t="shared" si="112"/>
        <v>0.34601920679999998</v>
      </c>
      <c r="R1232" s="258">
        <f t="shared" si="108"/>
        <v>0.34017096999999996</v>
      </c>
      <c r="S1232" s="258"/>
      <c r="T1232" s="258">
        <f t="shared" si="113"/>
        <v>0.50512779581003209</v>
      </c>
      <c r="U1232" s="258">
        <f t="shared" si="113"/>
        <v>0.49473383960675599</v>
      </c>
      <c r="V1232" s="258">
        <f t="shared" si="113"/>
        <v>0.50020216227754</v>
      </c>
      <c r="W1232" s="258">
        <f t="shared" si="109"/>
        <v>0.49473383960675599</v>
      </c>
      <c r="X1232" s="258"/>
      <c r="Y1232" s="258"/>
      <c r="Z1232" s="258"/>
      <c r="AA1232" s="258"/>
    </row>
    <row r="1233" spans="1:27" ht="14.25" hidden="1" customHeight="1">
      <c r="A1233" s="125">
        <v>0.11</v>
      </c>
      <c r="B1233" s="125">
        <v>0.15</v>
      </c>
      <c r="C1233" s="125">
        <v>0.74</v>
      </c>
      <c r="D1233" s="258">
        <f t="shared" si="110"/>
        <v>0.2947338826</v>
      </c>
      <c r="E1233" s="258">
        <f t="shared" si="110"/>
        <v>0.28448531923999998</v>
      </c>
      <c r="F1233" s="258">
        <f t="shared" si="106"/>
        <v>0.28448531923999998</v>
      </c>
      <c r="G1233" s="258"/>
      <c r="H1233" s="258"/>
      <c r="I1233" s="258"/>
      <c r="J1233" s="258">
        <f t="shared" si="111"/>
        <v>0.30788266400000008</v>
      </c>
      <c r="K1233" s="258">
        <f t="shared" si="111"/>
        <v>0.30298527100000006</v>
      </c>
      <c r="L1233" s="258">
        <f t="shared" si="107"/>
        <v>0.30298527100000006</v>
      </c>
      <c r="M1233" s="258"/>
      <c r="N1233" s="258"/>
      <c r="O1233" s="258"/>
      <c r="P1233" s="258">
        <f t="shared" si="112"/>
        <v>0.34017433880000003</v>
      </c>
      <c r="Q1233" s="258">
        <f t="shared" si="112"/>
        <v>0.34601583800000002</v>
      </c>
      <c r="R1233" s="258">
        <f t="shared" si="108"/>
        <v>0.34017433880000003</v>
      </c>
      <c r="S1233" s="258"/>
      <c r="T1233" s="258">
        <f t="shared" si="113"/>
        <v>0.50495785588552011</v>
      </c>
      <c r="U1233" s="258">
        <f t="shared" si="113"/>
        <v>0.49481638699755603</v>
      </c>
      <c r="V1233" s="258">
        <f t="shared" si="113"/>
        <v>0.50028471707970001</v>
      </c>
      <c r="W1233" s="258">
        <f t="shared" si="109"/>
        <v>0.49481638699755603</v>
      </c>
      <c r="X1233" s="258"/>
      <c r="Y1233" s="258"/>
      <c r="Z1233" s="258"/>
      <c r="AA1233" s="258"/>
    </row>
    <row r="1234" spans="1:27" ht="14.25" hidden="1" customHeight="1">
      <c r="A1234" s="125">
        <v>0.11</v>
      </c>
      <c r="B1234" s="125">
        <v>0.16</v>
      </c>
      <c r="C1234" s="125">
        <v>0.73</v>
      </c>
      <c r="D1234" s="258">
        <f t="shared" si="110"/>
        <v>0.29460098344000002</v>
      </c>
      <c r="E1234" s="258">
        <f t="shared" si="110"/>
        <v>0.28461164923999999</v>
      </c>
      <c r="F1234" s="258">
        <f t="shared" si="106"/>
        <v>0.28461164923999999</v>
      </c>
      <c r="G1234" s="258"/>
      <c r="H1234" s="258"/>
      <c r="I1234" s="258"/>
      <c r="J1234" s="258">
        <f t="shared" si="111"/>
        <v>0.3077521230000001</v>
      </c>
      <c r="K1234" s="258">
        <f t="shared" si="111"/>
        <v>0.30311160100000001</v>
      </c>
      <c r="L1234" s="258">
        <f t="shared" si="107"/>
        <v>0.30311160100000001</v>
      </c>
      <c r="M1234" s="258"/>
      <c r="N1234" s="258"/>
      <c r="O1234" s="258"/>
      <c r="P1234" s="258">
        <f t="shared" si="112"/>
        <v>0.34017770759999999</v>
      </c>
      <c r="Q1234" s="258">
        <f t="shared" si="112"/>
        <v>0.34601246919999995</v>
      </c>
      <c r="R1234" s="258">
        <f t="shared" si="108"/>
        <v>0.34017770759999999</v>
      </c>
      <c r="S1234" s="258"/>
      <c r="T1234" s="258">
        <f t="shared" si="113"/>
        <v>0.50478791596100803</v>
      </c>
      <c r="U1234" s="258">
        <f t="shared" si="113"/>
        <v>0.49489893438835597</v>
      </c>
      <c r="V1234" s="258">
        <f t="shared" si="113"/>
        <v>0.50036727188185992</v>
      </c>
      <c r="W1234" s="258">
        <f t="shared" si="109"/>
        <v>0.49489893438835597</v>
      </c>
      <c r="X1234" s="258"/>
      <c r="Y1234" s="258"/>
      <c r="Z1234" s="258"/>
      <c r="AA1234" s="258"/>
    </row>
    <row r="1235" spans="1:27" ht="14.25" hidden="1" customHeight="1">
      <c r="A1235" s="125">
        <v>0.11</v>
      </c>
      <c r="B1235" s="125">
        <v>0.17</v>
      </c>
      <c r="C1235" s="125">
        <v>0.72</v>
      </c>
      <c r="D1235" s="258">
        <f t="shared" si="110"/>
        <v>0.29446808428000004</v>
      </c>
      <c r="E1235" s="258">
        <f t="shared" si="110"/>
        <v>0.28473797923999999</v>
      </c>
      <c r="F1235" s="258">
        <f t="shared" si="106"/>
        <v>0.28473797923999999</v>
      </c>
      <c r="G1235" s="258"/>
      <c r="H1235" s="258"/>
      <c r="I1235" s="258"/>
      <c r="J1235" s="258">
        <f t="shared" si="111"/>
        <v>0.30762158200000006</v>
      </c>
      <c r="K1235" s="258">
        <f t="shared" si="111"/>
        <v>0.30323793100000002</v>
      </c>
      <c r="L1235" s="258">
        <f t="shared" si="107"/>
        <v>0.30323793100000002</v>
      </c>
      <c r="M1235" s="258"/>
      <c r="N1235" s="258"/>
      <c r="O1235" s="258"/>
      <c r="P1235" s="258">
        <f t="shared" si="112"/>
        <v>0.34018107639999995</v>
      </c>
      <c r="Q1235" s="258">
        <f t="shared" si="112"/>
        <v>0.34600910039999999</v>
      </c>
      <c r="R1235" s="258">
        <f t="shared" si="108"/>
        <v>0.34018107639999995</v>
      </c>
      <c r="S1235" s="258"/>
      <c r="T1235" s="258">
        <f t="shared" si="113"/>
        <v>0.50461797603649605</v>
      </c>
      <c r="U1235" s="258">
        <f t="shared" si="113"/>
        <v>0.49498148177915602</v>
      </c>
      <c r="V1235" s="258">
        <f t="shared" si="113"/>
        <v>0.50044982668401994</v>
      </c>
      <c r="W1235" s="258">
        <f t="shared" si="109"/>
        <v>0.49498148177915602</v>
      </c>
      <c r="X1235" s="258"/>
      <c r="Y1235" s="258"/>
      <c r="Z1235" s="258"/>
      <c r="AA1235" s="258"/>
    </row>
    <row r="1236" spans="1:27" ht="14.25" hidden="1" customHeight="1">
      <c r="A1236" s="125">
        <v>0.11</v>
      </c>
      <c r="B1236" s="125">
        <v>0.18</v>
      </c>
      <c r="C1236" s="125">
        <v>0.71</v>
      </c>
      <c r="D1236" s="258">
        <f t="shared" si="110"/>
        <v>0.29433518512000001</v>
      </c>
      <c r="E1236" s="258">
        <f t="shared" si="110"/>
        <v>0.28486430924</v>
      </c>
      <c r="F1236" s="258">
        <f t="shared" si="106"/>
        <v>0.28486430924</v>
      </c>
      <c r="G1236" s="258"/>
      <c r="H1236" s="258"/>
      <c r="I1236" s="258"/>
      <c r="J1236" s="258">
        <f t="shared" si="111"/>
        <v>0.30749104100000002</v>
      </c>
      <c r="K1236" s="258">
        <f t="shared" si="111"/>
        <v>0.30336426100000002</v>
      </c>
      <c r="L1236" s="258">
        <f t="shared" si="107"/>
        <v>0.30336426100000002</v>
      </c>
      <c r="M1236" s="258"/>
      <c r="N1236" s="258"/>
      <c r="O1236" s="258"/>
      <c r="P1236" s="258">
        <f t="shared" si="112"/>
        <v>0.34018444519999996</v>
      </c>
      <c r="Q1236" s="258">
        <f t="shared" si="112"/>
        <v>0.34600573160000003</v>
      </c>
      <c r="R1236" s="258">
        <f t="shared" si="108"/>
        <v>0.34018444519999996</v>
      </c>
      <c r="S1236" s="258"/>
      <c r="T1236" s="258">
        <f t="shared" si="113"/>
        <v>0.50444803611198408</v>
      </c>
      <c r="U1236" s="258">
        <f t="shared" si="113"/>
        <v>0.49506402916995595</v>
      </c>
      <c r="V1236" s="258">
        <f t="shared" si="113"/>
        <v>0.50053238148617996</v>
      </c>
      <c r="W1236" s="258">
        <f t="shared" si="109"/>
        <v>0.49506402916995595</v>
      </c>
      <c r="X1236" s="258"/>
      <c r="Y1236" s="258"/>
      <c r="Z1236" s="258"/>
      <c r="AA1236" s="258"/>
    </row>
    <row r="1237" spans="1:27" ht="14.25" hidden="1" customHeight="1">
      <c r="A1237" s="125">
        <v>0.11</v>
      </c>
      <c r="B1237" s="125">
        <v>0.19</v>
      </c>
      <c r="C1237" s="125">
        <v>0.7</v>
      </c>
      <c r="D1237" s="258">
        <f t="shared" si="110"/>
        <v>0.29420228595999998</v>
      </c>
      <c r="E1237" s="258">
        <f t="shared" si="110"/>
        <v>0.28499063924000001</v>
      </c>
      <c r="F1237" s="258">
        <f t="shared" si="106"/>
        <v>0.28499063924000001</v>
      </c>
      <c r="G1237" s="258"/>
      <c r="H1237" s="258"/>
      <c r="I1237" s="258"/>
      <c r="J1237" s="258">
        <f t="shared" si="111"/>
        <v>0.30736050000000004</v>
      </c>
      <c r="K1237" s="258">
        <f t="shared" si="111"/>
        <v>0.30349059100000003</v>
      </c>
      <c r="L1237" s="258">
        <f t="shared" si="107"/>
        <v>0.30349059100000003</v>
      </c>
      <c r="M1237" s="258"/>
      <c r="N1237" s="258"/>
      <c r="O1237" s="258"/>
      <c r="P1237" s="258">
        <f t="shared" si="112"/>
        <v>0.34018781399999998</v>
      </c>
      <c r="Q1237" s="258">
        <f t="shared" si="112"/>
        <v>0.34600236279999996</v>
      </c>
      <c r="R1237" s="258">
        <f t="shared" si="108"/>
        <v>0.34018781399999998</v>
      </c>
      <c r="S1237" s="258"/>
      <c r="T1237" s="258">
        <f t="shared" si="113"/>
        <v>0.50427809618747199</v>
      </c>
      <c r="U1237" s="258">
        <f t="shared" si="113"/>
        <v>0.495146576560756</v>
      </c>
      <c r="V1237" s="258">
        <f t="shared" si="113"/>
        <v>0.50061493628833997</v>
      </c>
      <c r="W1237" s="258">
        <f t="shared" si="109"/>
        <v>0.495146576560756</v>
      </c>
      <c r="X1237" s="258"/>
      <c r="Y1237" s="258"/>
      <c r="Z1237" s="258"/>
      <c r="AA1237" s="258"/>
    </row>
    <row r="1238" spans="1:27" ht="14.25" hidden="1" customHeight="1">
      <c r="A1238" s="125">
        <v>0.11</v>
      </c>
      <c r="B1238" s="125">
        <v>0.2</v>
      </c>
      <c r="C1238" s="125">
        <v>0.69</v>
      </c>
      <c r="D1238" s="258">
        <f t="shared" si="110"/>
        <v>0.2940693868</v>
      </c>
      <c r="E1238" s="258">
        <f t="shared" si="110"/>
        <v>0.28511696923999996</v>
      </c>
      <c r="F1238" s="258">
        <f t="shared" si="106"/>
        <v>0.28511696923999996</v>
      </c>
      <c r="G1238" s="258"/>
      <c r="H1238" s="258"/>
      <c r="I1238" s="258"/>
      <c r="J1238" s="258">
        <f t="shared" si="111"/>
        <v>0.30722995900000005</v>
      </c>
      <c r="K1238" s="258">
        <f t="shared" si="111"/>
        <v>0.30361692100000004</v>
      </c>
      <c r="L1238" s="258">
        <f t="shared" si="107"/>
        <v>0.30361692100000004</v>
      </c>
      <c r="M1238" s="258"/>
      <c r="N1238" s="258"/>
      <c r="O1238" s="258"/>
      <c r="P1238" s="258">
        <f t="shared" si="112"/>
        <v>0.34019118279999999</v>
      </c>
      <c r="Q1238" s="258">
        <f t="shared" si="112"/>
        <v>0.345998994</v>
      </c>
      <c r="R1238" s="258">
        <f t="shared" si="108"/>
        <v>0.34019118279999999</v>
      </c>
      <c r="S1238" s="258"/>
      <c r="T1238" s="258">
        <f t="shared" si="113"/>
        <v>0.50410815626296002</v>
      </c>
      <c r="U1238" s="258">
        <f t="shared" si="113"/>
        <v>0.49522912395155599</v>
      </c>
      <c r="V1238" s="258">
        <f t="shared" si="113"/>
        <v>0.50069749109049999</v>
      </c>
      <c r="W1238" s="258">
        <f t="shared" si="109"/>
        <v>0.49522912395155599</v>
      </c>
      <c r="X1238" s="258"/>
      <c r="Y1238" s="258"/>
      <c r="Z1238" s="258"/>
      <c r="AA1238" s="258"/>
    </row>
    <row r="1239" spans="1:27" ht="14.25" hidden="1" customHeight="1">
      <c r="A1239" s="125">
        <v>0.11</v>
      </c>
      <c r="B1239" s="125">
        <v>0.21</v>
      </c>
      <c r="C1239" s="125">
        <v>0.68</v>
      </c>
      <c r="D1239" s="258">
        <f t="shared" si="110"/>
        <v>0.29393648764000002</v>
      </c>
      <c r="E1239" s="258">
        <f t="shared" si="110"/>
        <v>0.28524329924000003</v>
      </c>
      <c r="F1239" s="258">
        <f t="shared" si="106"/>
        <v>0.28524329924000003</v>
      </c>
      <c r="G1239" s="258"/>
      <c r="H1239" s="258"/>
      <c r="I1239" s="258"/>
      <c r="J1239" s="258">
        <f t="shared" si="111"/>
        <v>0.30709941800000007</v>
      </c>
      <c r="K1239" s="258">
        <f t="shared" si="111"/>
        <v>0.30374325100000005</v>
      </c>
      <c r="L1239" s="258">
        <f t="shared" si="107"/>
        <v>0.30374325100000005</v>
      </c>
      <c r="M1239" s="258"/>
      <c r="N1239" s="258"/>
      <c r="O1239" s="258"/>
      <c r="P1239" s="258">
        <f t="shared" si="112"/>
        <v>0.34019455160000001</v>
      </c>
      <c r="Q1239" s="258">
        <f t="shared" si="112"/>
        <v>0.34599562520000005</v>
      </c>
      <c r="R1239" s="258">
        <f t="shared" si="108"/>
        <v>0.34019455160000001</v>
      </c>
      <c r="S1239" s="258"/>
      <c r="T1239" s="258">
        <f t="shared" si="113"/>
        <v>0.50393821633844804</v>
      </c>
      <c r="U1239" s="258">
        <f t="shared" si="113"/>
        <v>0.49531167134235604</v>
      </c>
      <c r="V1239" s="258">
        <f t="shared" si="113"/>
        <v>0.50078004589266001</v>
      </c>
      <c r="W1239" s="258">
        <f t="shared" si="109"/>
        <v>0.49531167134235604</v>
      </c>
      <c r="X1239" s="258"/>
      <c r="Y1239" s="258"/>
      <c r="Z1239" s="258"/>
      <c r="AA1239" s="258"/>
    </row>
    <row r="1240" spans="1:27" ht="14.25" hidden="1" customHeight="1">
      <c r="A1240" s="125">
        <v>0.11</v>
      </c>
      <c r="B1240" s="125">
        <v>0.22</v>
      </c>
      <c r="C1240" s="125">
        <v>0.67</v>
      </c>
      <c r="D1240" s="258">
        <f t="shared" si="110"/>
        <v>0.29380358847999999</v>
      </c>
      <c r="E1240" s="258">
        <f t="shared" si="110"/>
        <v>0.28536962923999998</v>
      </c>
      <c r="F1240" s="258">
        <f t="shared" si="106"/>
        <v>0.28536962923999998</v>
      </c>
      <c r="G1240" s="258"/>
      <c r="H1240" s="258"/>
      <c r="I1240" s="258"/>
      <c r="J1240" s="258">
        <f t="shared" si="111"/>
        <v>0.30696887700000008</v>
      </c>
      <c r="K1240" s="258">
        <f t="shared" si="111"/>
        <v>0.30386958100000006</v>
      </c>
      <c r="L1240" s="258">
        <f t="shared" si="107"/>
        <v>0.30386958100000006</v>
      </c>
      <c r="M1240" s="258"/>
      <c r="N1240" s="258"/>
      <c r="O1240" s="258"/>
      <c r="P1240" s="258">
        <f t="shared" si="112"/>
        <v>0.34019792039999996</v>
      </c>
      <c r="Q1240" s="258">
        <f t="shared" si="112"/>
        <v>0.34599225640000003</v>
      </c>
      <c r="R1240" s="258">
        <f t="shared" si="108"/>
        <v>0.34019792039999996</v>
      </c>
      <c r="S1240" s="258"/>
      <c r="T1240" s="258">
        <f t="shared" si="113"/>
        <v>0.50376827641393607</v>
      </c>
      <c r="U1240" s="258">
        <f t="shared" si="113"/>
        <v>0.49539421873315603</v>
      </c>
      <c r="V1240" s="258">
        <f t="shared" si="113"/>
        <v>0.50086260069482003</v>
      </c>
      <c r="W1240" s="258">
        <f t="shared" si="109"/>
        <v>0.49539421873315603</v>
      </c>
      <c r="X1240" s="258"/>
      <c r="Y1240" s="258"/>
      <c r="Z1240" s="258"/>
      <c r="AA1240" s="258"/>
    </row>
    <row r="1241" spans="1:27" ht="14.25" hidden="1" customHeight="1">
      <c r="A1241" s="125">
        <v>0.11</v>
      </c>
      <c r="B1241" s="125">
        <v>0.23</v>
      </c>
      <c r="C1241" s="125">
        <v>0.66</v>
      </c>
      <c r="D1241" s="258">
        <f t="shared" si="110"/>
        <v>0.29367068932000001</v>
      </c>
      <c r="E1241" s="258">
        <f t="shared" si="110"/>
        <v>0.28549595924000004</v>
      </c>
      <c r="F1241" s="258">
        <f t="shared" si="106"/>
        <v>0.28549595924000004</v>
      </c>
      <c r="G1241" s="258"/>
      <c r="H1241" s="258"/>
      <c r="I1241" s="258"/>
      <c r="J1241" s="258">
        <f t="shared" si="111"/>
        <v>0.3068383360000001</v>
      </c>
      <c r="K1241" s="258">
        <f t="shared" si="111"/>
        <v>0.30399591100000001</v>
      </c>
      <c r="L1241" s="258">
        <f t="shared" si="107"/>
        <v>0.30399591100000001</v>
      </c>
      <c r="M1241" s="258"/>
      <c r="N1241" s="258"/>
      <c r="O1241" s="258"/>
      <c r="P1241" s="258">
        <f t="shared" si="112"/>
        <v>0.34020128920000003</v>
      </c>
      <c r="Q1241" s="258">
        <f t="shared" si="112"/>
        <v>0.34598888760000002</v>
      </c>
      <c r="R1241" s="258">
        <f t="shared" si="108"/>
        <v>0.34020128920000003</v>
      </c>
      <c r="S1241" s="258"/>
      <c r="T1241" s="258">
        <f t="shared" si="113"/>
        <v>0.50359833648942409</v>
      </c>
      <c r="U1241" s="258">
        <f t="shared" si="113"/>
        <v>0.49547676612395608</v>
      </c>
      <c r="V1241" s="258">
        <f t="shared" si="113"/>
        <v>0.50094515549697993</v>
      </c>
      <c r="W1241" s="258">
        <f t="shared" si="109"/>
        <v>0.49547676612395608</v>
      </c>
      <c r="X1241" s="258"/>
      <c r="Y1241" s="258"/>
      <c r="Z1241" s="258"/>
      <c r="AA1241" s="258"/>
    </row>
    <row r="1242" spans="1:27" ht="14.25" hidden="1" customHeight="1">
      <c r="A1242" s="125">
        <v>0.11</v>
      </c>
      <c r="B1242" s="125">
        <v>0.24</v>
      </c>
      <c r="C1242" s="125">
        <v>0.65</v>
      </c>
      <c r="D1242" s="258">
        <f t="shared" si="110"/>
        <v>0.29353779016000003</v>
      </c>
      <c r="E1242" s="258">
        <f t="shared" si="110"/>
        <v>0.28562228923999999</v>
      </c>
      <c r="F1242" s="258">
        <f t="shared" si="106"/>
        <v>0.28562228923999999</v>
      </c>
      <c r="G1242" s="258"/>
      <c r="H1242" s="258"/>
      <c r="I1242" s="258"/>
      <c r="J1242" s="258">
        <f t="shared" si="111"/>
        <v>0.30670779500000006</v>
      </c>
      <c r="K1242" s="258">
        <f t="shared" si="111"/>
        <v>0.30412224100000007</v>
      </c>
      <c r="L1242" s="258">
        <f t="shared" si="107"/>
        <v>0.30412224100000007</v>
      </c>
      <c r="M1242" s="258"/>
      <c r="N1242" s="258"/>
      <c r="O1242" s="258"/>
      <c r="P1242" s="258">
        <f t="shared" si="112"/>
        <v>0.34020465799999999</v>
      </c>
      <c r="Q1242" s="258">
        <f t="shared" si="112"/>
        <v>0.34598551880000006</v>
      </c>
      <c r="R1242" s="258">
        <f t="shared" si="108"/>
        <v>0.34020465799999999</v>
      </c>
      <c r="S1242" s="258"/>
      <c r="T1242" s="258">
        <f t="shared" si="113"/>
        <v>0.50342839656491201</v>
      </c>
      <c r="U1242" s="258">
        <f t="shared" si="113"/>
        <v>0.49555931351475602</v>
      </c>
      <c r="V1242" s="258">
        <f t="shared" si="113"/>
        <v>0.50102771029913995</v>
      </c>
      <c r="W1242" s="258">
        <f t="shared" si="109"/>
        <v>0.49555931351475602</v>
      </c>
      <c r="X1242" s="258"/>
      <c r="Y1242" s="258"/>
      <c r="Z1242" s="258"/>
      <c r="AA1242" s="258"/>
    </row>
    <row r="1243" spans="1:27" ht="14.25" hidden="1" customHeight="1">
      <c r="A1243" s="125">
        <v>0.11</v>
      </c>
      <c r="B1243" s="125">
        <v>0.25</v>
      </c>
      <c r="C1243" s="125">
        <v>0.64</v>
      </c>
      <c r="D1243" s="258">
        <f t="shared" si="110"/>
        <v>0.293404891</v>
      </c>
      <c r="E1243" s="258">
        <f t="shared" si="110"/>
        <v>0.28574861924</v>
      </c>
      <c r="F1243" s="258">
        <f t="shared" si="106"/>
        <v>0.28574861924</v>
      </c>
      <c r="G1243" s="258"/>
      <c r="H1243" s="258"/>
      <c r="I1243" s="258"/>
      <c r="J1243" s="258">
        <f t="shared" si="111"/>
        <v>0.30657725400000008</v>
      </c>
      <c r="K1243" s="258">
        <f t="shared" si="111"/>
        <v>0.30424857100000002</v>
      </c>
      <c r="L1243" s="258">
        <f t="shared" si="107"/>
        <v>0.30424857100000002</v>
      </c>
      <c r="M1243" s="258"/>
      <c r="N1243" s="258"/>
      <c r="O1243" s="258"/>
      <c r="P1243" s="258">
        <f t="shared" si="112"/>
        <v>0.34020802679999995</v>
      </c>
      <c r="Q1243" s="258">
        <f t="shared" si="112"/>
        <v>0.34598214999999999</v>
      </c>
      <c r="R1243" s="258">
        <f t="shared" si="108"/>
        <v>0.34020802679999995</v>
      </c>
      <c r="S1243" s="258"/>
      <c r="T1243" s="258">
        <f t="shared" si="113"/>
        <v>0.50325845664040014</v>
      </c>
      <c r="U1243" s="258">
        <f t="shared" si="113"/>
        <v>0.49564186090555606</v>
      </c>
      <c r="V1243" s="258">
        <f t="shared" si="113"/>
        <v>0.50111026510129997</v>
      </c>
      <c r="W1243" s="258">
        <f t="shared" si="109"/>
        <v>0.49564186090555606</v>
      </c>
      <c r="X1243" s="258"/>
      <c r="Y1243" s="258"/>
      <c r="Z1243" s="258"/>
      <c r="AA1243" s="258"/>
    </row>
    <row r="1244" spans="1:27" ht="14.25" hidden="1" customHeight="1">
      <c r="A1244" s="125">
        <v>0.11</v>
      </c>
      <c r="B1244" s="125">
        <v>0.26</v>
      </c>
      <c r="C1244" s="125">
        <v>0.63</v>
      </c>
      <c r="D1244" s="258">
        <f t="shared" si="110"/>
        <v>0.29327199184000002</v>
      </c>
      <c r="E1244" s="258">
        <f t="shared" si="110"/>
        <v>0.28587494924000001</v>
      </c>
      <c r="F1244" s="258">
        <f t="shared" si="106"/>
        <v>0.28587494924000001</v>
      </c>
      <c r="G1244" s="258"/>
      <c r="H1244" s="258"/>
      <c r="I1244" s="258"/>
      <c r="J1244" s="258">
        <f t="shared" si="111"/>
        <v>0.30644671300000004</v>
      </c>
      <c r="K1244" s="258">
        <f t="shared" si="111"/>
        <v>0.30437490100000003</v>
      </c>
      <c r="L1244" s="258">
        <f t="shared" si="107"/>
        <v>0.30437490100000003</v>
      </c>
      <c r="M1244" s="258"/>
      <c r="N1244" s="258"/>
      <c r="O1244" s="258"/>
      <c r="P1244" s="258">
        <f t="shared" si="112"/>
        <v>0.34021139560000002</v>
      </c>
      <c r="Q1244" s="258">
        <f t="shared" si="112"/>
        <v>0.34597878120000003</v>
      </c>
      <c r="R1244" s="258">
        <f t="shared" si="108"/>
        <v>0.34021139560000002</v>
      </c>
      <c r="S1244" s="258"/>
      <c r="T1244" s="258">
        <f t="shared" si="113"/>
        <v>0.50308851671588806</v>
      </c>
      <c r="U1244" s="258">
        <f t="shared" si="113"/>
        <v>0.495724408296356</v>
      </c>
      <c r="V1244" s="258">
        <f t="shared" si="113"/>
        <v>0.50119281990345999</v>
      </c>
      <c r="W1244" s="258">
        <f t="shared" si="109"/>
        <v>0.495724408296356</v>
      </c>
      <c r="X1244" s="258"/>
      <c r="Y1244" s="258"/>
      <c r="Z1244" s="258"/>
      <c r="AA1244" s="258"/>
    </row>
    <row r="1245" spans="1:27" ht="14.25" hidden="1" customHeight="1">
      <c r="A1245" s="125">
        <v>0.11</v>
      </c>
      <c r="B1245" s="125">
        <v>0.27</v>
      </c>
      <c r="C1245" s="125">
        <v>0.62</v>
      </c>
      <c r="D1245" s="258">
        <f t="shared" si="110"/>
        <v>0.29313909268000005</v>
      </c>
      <c r="E1245" s="258">
        <f t="shared" si="110"/>
        <v>0.28600127923999996</v>
      </c>
      <c r="F1245" s="258">
        <f t="shared" si="106"/>
        <v>0.28600127923999996</v>
      </c>
      <c r="G1245" s="258"/>
      <c r="H1245" s="258"/>
      <c r="I1245" s="258"/>
      <c r="J1245" s="258">
        <f t="shared" si="111"/>
        <v>0.30631617200000005</v>
      </c>
      <c r="K1245" s="258">
        <f t="shared" si="111"/>
        <v>0.30450123100000004</v>
      </c>
      <c r="L1245" s="258">
        <f t="shared" si="107"/>
        <v>0.30450123100000004</v>
      </c>
      <c r="M1245" s="258"/>
      <c r="N1245" s="258"/>
      <c r="O1245" s="258"/>
      <c r="P1245" s="258">
        <f t="shared" si="112"/>
        <v>0.34021476439999998</v>
      </c>
      <c r="Q1245" s="258">
        <f t="shared" si="112"/>
        <v>0.34597541240000002</v>
      </c>
      <c r="R1245" s="258">
        <f t="shared" si="108"/>
        <v>0.34021476439999998</v>
      </c>
      <c r="S1245" s="258"/>
      <c r="T1245" s="258">
        <f t="shared" si="113"/>
        <v>0.50291857679137608</v>
      </c>
      <c r="U1245" s="258">
        <f t="shared" si="113"/>
        <v>0.49580695568715599</v>
      </c>
      <c r="V1245" s="258">
        <f t="shared" si="113"/>
        <v>0.50127537470562</v>
      </c>
      <c r="W1245" s="258">
        <f t="shared" si="109"/>
        <v>0.49580695568715599</v>
      </c>
      <c r="X1245" s="258"/>
      <c r="Y1245" s="258"/>
      <c r="Z1245" s="258"/>
      <c r="AA1245" s="258"/>
    </row>
    <row r="1246" spans="1:27" ht="14.25" hidden="1" customHeight="1">
      <c r="A1246" s="125">
        <v>0.11</v>
      </c>
      <c r="B1246" s="125">
        <v>0.28000000000000003</v>
      </c>
      <c r="C1246" s="125">
        <v>0.61</v>
      </c>
      <c r="D1246" s="258">
        <f t="shared" si="110"/>
        <v>0.29300619352000001</v>
      </c>
      <c r="E1246" s="258">
        <f t="shared" si="110"/>
        <v>0.28612760924000002</v>
      </c>
      <c r="F1246" s="258">
        <f t="shared" si="106"/>
        <v>0.28612760924000002</v>
      </c>
      <c r="G1246" s="258"/>
      <c r="H1246" s="258"/>
      <c r="I1246" s="258"/>
      <c r="J1246" s="258">
        <f t="shared" si="111"/>
        <v>0.30618563100000007</v>
      </c>
      <c r="K1246" s="258">
        <f t="shared" si="111"/>
        <v>0.30462756099999999</v>
      </c>
      <c r="L1246" s="258">
        <f t="shared" si="107"/>
        <v>0.30462756099999999</v>
      </c>
      <c r="M1246" s="258"/>
      <c r="N1246" s="258"/>
      <c r="O1246" s="258"/>
      <c r="P1246" s="258">
        <f t="shared" si="112"/>
        <v>0.34021813320000005</v>
      </c>
      <c r="Q1246" s="258">
        <f t="shared" si="112"/>
        <v>0.3459720436</v>
      </c>
      <c r="R1246" s="258">
        <f t="shared" si="108"/>
        <v>0.34021813320000005</v>
      </c>
      <c r="S1246" s="258"/>
      <c r="T1246" s="258">
        <f t="shared" si="113"/>
        <v>0.50274863686686411</v>
      </c>
      <c r="U1246" s="258">
        <f t="shared" si="113"/>
        <v>0.49588950307795604</v>
      </c>
      <c r="V1246" s="258">
        <f t="shared" si="113"/>
        <v>0.50135792950778002</v>
      </c>
      <c r="W1246" s="258">
        <f t="shared" si="109"/>
        <v>0.49588950307795604</v>
      </c>
      <c r="X1246" s="258"/>
      <c r="Y1246" s="258"/>
      <c r="Z1246" s="258"/>
      <c r="AA1246" s="258"/>
    </row>
    <row r="1247" spans="1:27" ht="14.25" hidden="1" customHeight="1">
      <c r="A1247" s="125">
        <v>0.11</v>
      </c>
      <c r="B1247" s="125">
        <v>0.28999999999999998</v>
      </c>
      <c r="C1247" s="125">
        <v>0.6</v>
      </c>
      <c r="D1247" s="258">
        <f t="shared" si="110"/>
        <v>0.29287329435999998</v>
      </c>
      <c r="E1247" s="258">
        <f t="shared" si="110"/>
        <v>0.28625393923999998</v>
      </c>
      <c r="F1247" s="258">
        <f t="shared" si="106"/>
        <v>0.28625393923999998</v>
      </c>
      <c r="G1247" s="258"/>
      <c r="H1247" s="258"/>
      <c r="I1247" s="258"/>
      <c r="J1247" s="258">
        <f t="shared" si="111"/>
        <v>0.30605509000000003</v>
      </c>
      <c r="K1247" s="258">
        <f t="shared" si="111"/>
        <v>0.304753891</v>
      </c>
      <c r="L1247" s="258">
        <f t="shared" si="107"/>
        <v>0.304753891</v>
      </c>
      <c r="M1247" s="258"/>
      <c r="N1247" s="258"/>
      <c r="O1247" s="258"/>
      <c r="P1247" s="258">
        <f t="shared" si="112"/>
        <v>0.34022150200000001</v>
      </c>
      <c r="Q1247" s="258">
        <f t="shared" si="112"/>
        <v>0.34596867479999999</v>
      </c>
      <c r="R1247" s="258">
        <f t="shared" si="108"/>
        <v>0.34022150200000001</v>
      </c>
      <c r="S1247" s="258"/>
      <c r="T1247" s="258">
        <f t="shared" si="113"/>
        <v>0.50257869694235202</v>
      </c>
      <c r="U1247" s="258">
        <f t="shared" si="113"/>
        <v>0.49597205046875598</v>
      </c>
      <c r="V1247" s="258">
        <f t="shared" si="113"/>
        <v>0.50144048430994004</v>
      </c>
      <c r="W1247" s="258">
        <f t="shared" si="109"/>
        <v>0.49597205046875598</v>
      </c>
      <c r="X1247" s="258"/>
      <c r="Y1247" s="258"/>
      <c r="Z1247" s="258"/>
      <c r="AA1247" s="258"/>
    </row>
    <row r="1248" spans="1:27" ht="14.25" hidden="1" customHeight="1">
      <c r="A1248" s="125">
        <v>0.11</v>
      </c>
      <c r="B1248" s="125">
        <v>0.3</v>
      </c>
      <c r="C1248" s="125">
        <v>0.59</v>
      </c>
      <c r="D1248" s="258">
        <f t="shared" si="110"/>
        <v>0.2927403952</v>
      </c>
      <c r="E1248" s="258">
        <f t="shared" si="110"/>
        <v>0.28638026923999998</v>
      </c>
      <c r="F1248" s="258">
        <f t="shared" si="106"/>
        <v>0.28638026923999998</v>
      </c>
      <c r="G1248" s="258"/>
      <c r="H1248" s="258"/>
      <c r="I1248" s="258"/>
      <c r="J1248" s="258">
        <f t="shared" si="111"/>
        <v>0.30592454900000005</v>
      </c>
      <c r="K1248" s="258">
        <f t="shared" si="111"/>
        <v>0.30488022100000001</v>
      </c>
      <c r="L1248" s="258">
        <f t="shared" si="107"/>
        <v>0.30488022100000001</v>
      </c>
      <c r="M1248" s="258"/>
      <c r="N1248" s="258"/>
      <c r="O1248" s="258"/>
      <c r="P1248" s="258">
        <f t="shared" si="112"/>
        <v>0.34022487079999997</v>
      </c>
      <c r="Q1248" s="258">
        <f t="shared" si="112"/>
        <v>0.34596530600000003</v>
      </c>
      <c r="R1248" s="258">
        <f t="shared" si="108"/>
        <v>0.34022487079999997</v>
      </c>
      <c r="S1248" s="258"/>
      <c r="T1248" s="258">
        <f t="shared" si="113"/>
        <v>0.50240875701783994</v>
      </c>
      <c r="U1248" s="258">
        <f t="shared" si="113"/>
        <v>0.49605459785955602</v>
      </c>
      <c r="V1248" s="258">
        <f t="shared" si="113"/>
        <v>0.50152303911209994</v>
      </c>
      <c r="W1248" s="258">
        <f t="shared" si="109"/>
        <v>0.49605459785955602</v>
      </c>
      <c r="X1248" s="258"/>
      <c r="Y1248" s="258"/>
      <c r="Z1248" s="258"/>
      <c r="AA1248" s="258"/>
    </row>
    <row r="1249" spans="1:27" ht="14.25" hidden="1" customHeight="1">
      <c r="A1249" s="125">
        <v>0.11</v>
      </c>
      <c r="B1249" s="125">
        <v>0.31</v>
      </c>
      <c r="C1249" s="125">
        <v>0.57999999999999996</v>
      </c>
      <c r="D1249" s="258">
        <f t="shared" si="110"/>
        <v>0.29260749604000003</v>
      </c>
      <c r="E1249" s="258">
        <f t="shared" si="110"/>
        <v>0.28650659923999999</v>
      </c>
      <c r="F1249" s="258">
        <f t="shared" si="106"/>
        <v>0.28650659923999999</v>
      </c>
      <c r="G1249" s="258"/>
      <c r="H1249" s="258"/>
      <c r="I1249" s="258"/>
      <c r="J1249" s="258">
        <f t="shared" si="111"/>
        <v>0.30579400800000001</v>
      </c>
      <c r="K1249" s="258">
        <f t="shared" si="111"/>
        <v>0.30500655100000001</v>
      </c>
      <c r="L1249" s="258">
        <f t="shared" si="107"/>
        <v>0.30500655100000001</v>
      </c>
      <c r="M1249" s="258"/>
      <c r="N1249" s="258"/>
      <c r="O1249" s="258"/>
      <c r="P1249" s="258">
        <f t="shared" si="112"/>
        <v>0.34022823959999998</v>
      </c>
      <c r="Q1249" s="258">
        <f t="shared" si="112"/>
        <v>0.34596193720000001</v>
      </c>
      <c r="R1249" s="258">
        <f t="shared" si="108"/>
        <v>0.34022823959999998</v>
      </c>
      <c r="S1249" s="258"/>
      <c r="T1249" s="258">
        <f t="shared" si="113"/>
        <v>0.50223881709332807</v>
      </c>
      <c r="U1249" s="258">
        <f t="shared" si="113"/>
        <v>0.49613714525035596</v>
      </c>
      <c r="V1249" s="258">
        <f t="shared" si="113"/>
        <v>0.50160559391425996</v>
      </c>
      <c r="W1249" s="258">
        <f t="shared" si="109"/>
        <v>0.49613714525035596</v>
      </c>
      <c r="X1249" s="258"/>
      <c r="Y1249" s="258"/>
      <c r="Z1249" s="258"/>
      <c r="AA1249" s="258"/>
    </row>
    <row r="1250" spans="1:27" ht="14.25" hidden="1" customHeight="1">
      <c r="A1250" s="125">
        <v>0.11</v>
      </c>
      <c r="B1250" s="125">
        <v>0.32</v>
      </c>
      <c r="C1250" s="125">
        <v>0.56999999999999995</v>
      </c>
      <c r="D1250" s="258">
        <f t="shared" ref="D1250:E1313" si="114">$A1250*B$157+$B1250*B$158+$C1250*B$159</f>
        <v>0.29247459687999999</v>
      </c>
      <c r="E1250" s="258">
        <f t="shared" si="114"/>
        <v>0.28663292923999995</v>
      </c>
      <c r="F1250" s="258">
        <f t="shared" si="106"/>
        <v>0.28663292923999995</v>
      </c>
      <c r="G1250" s="258"/>
      <c r="H1250" s="258"/>
      <c r="I1250" s="258"/>
      <c r="J1250" s="258">
        <f t="shared" ref="J1250:K1313" si="115">$A1250*H$157+$B1250*H$158+$C1250*H$159</f>
        <v>0.30566346700000002</v>
      </c>
      <c r="K1250" s="258">
        <f t="shared" si="115"/>
        <v>0.30513288100000002</v>
      </c>
      <c r="L1250" s="258">
        <f t="shared" si="107"/>
        <v>0.30513288100000002</v>
      </c>
      <c r="M1250" s="258"/>
      <c r="N1250" s="258"/>
      <c r="O1250" s="258"/>
      <c r="P1250" s="258">
        <f t="shared" ref="P1250:Q1313" si="116">$A1250*N$157+$B1250*N$158+$C1250*N$159</f>
        <v>0.3402316084</v>
      </c>
      <c r="Q1250" s="258">
        <f t="shared" si="116"/>
        <v>0.3459585684</v>
      </c>
      <c r="R1250" s="258">
        <f t="shared" si="108"/>
        <v>0.3402316084</v>
      </c>
      <c r="S1250" s="258"/>
      <c r="T1250" s="258">
        <f t="shared" ref="T1250:V1313" si="117">$A1250*I$3+$B1250*I$4+$C1250*I$5</f>
        <v>0.50206887716881599</v>
      </c>
      <c r="U1250" s="258">
        <f t="shared" si="117"/>
        <v>0.49621969264115601</v>
      </c>
      <c r="V1250" s="258">
        <f t="shared" si="117"/>
        <v>0.50168814871641998</v>
      </c>
      <c r="W1250" s="258">
        <f t="shared" si="109"/>
        <v>0.49621969264115601</v>
      </c>
      <c r="X1250" s="258"/>
      <c r="Y1250" s="258"/>
      <c r="Z1250" s="258"/>
      <c r="AA1250" s="258"/>
    </row>
    <row r="1251" spans="1:27" ht="14.25" hidden="1" customHeight="1">
      <c r="A1251" s="125">
        <v>0.11</v>
      </c>
      <c r="B1251" s="125">
        <v>0.33</v>
      </c>
      <c r="C1251" s="125">
        <v>0.56000000000000005</v>
      </c>
      <c r="D1251" s="258">
        <f t="shared" si="114"/>
        <v>0.29234169772000002</v>
      </c>
      <c r="E1251" s="258">
        <f t="shared" si="114"/>
        <v>0.28675925924000001</v>
      </c>
      <c r="F1251" s="258">
        <f t="shared" si="106"/>
        <v>0.28675925924000001</v>
      </c>
      <c r="G1251" s="258"/>
      <c r="H1251" s="258"/>
      <c r="I1251" s="258"/>
      <c r="J1251" s="258">
        <f t="shared" si="115"/>
        <v>0.30553292600000004</v>
      </c>
      <c r="K1251" s="258">
        <f t="shared" si="115"/>
        <v>0.30525921100000003</v>
      </c>
      <c r="L1251" s="258">
        <f t="shared" si="107"/>
        <v>0.30525921100000003</v>
      </c>
      <c r="M1251" s="258"/>
      <c r="N1251" s="258"/>
      <c r="O1251" s="258"/>
      <c r="P1251" s="258">
        <f t="shared" si="116"/>
        <v>0.34023497720000001</v>
      </c>
      <c r="Q1251" s="258">
        <f t="shared" si="116"/>
        <v>0.34595519960000004</v>
      </c>
      <c r="R1251" s="258">
        <f t="shared" si="108"/>
        <v>0.34023497720000001</v>
      </c>
      <c r="S1251" s="258"/>
      <c r="T1251" s="258">
        <f t="shared" si="117"/>
        <v>0.50189893724430412</v>
      </c>
      <c r="U1251" s="258">
        <f t="shared" si="117"/>
        <v>0.49630224003195605</v>
      </c>
      <c r="V1251" s="258">
        <f t="shared" si="117"/>
        <v>0.50177070351858</v>
      </c>
      <c r="W1251" s="258">
        <f t="shared" si="109"/>
        <v>0.49630224003195605</v>
      </c>
      <c r="X1251" s="258"/>
      <c r="Y1251" s="258"/>
      <c r="Z1251" s="258"/>
      <c r="AA1251" s="258"/>
    </row>
    <row r="1252" spans="1:27" ht="14.25" hidden="1" customHeight="1">
      <c r="A1252" s="125">
        <v>0.11</v>
      </c>
      <c r="B1252" s="125">
        <v>0.34</v>
      </c>
      <c r="C1252" s="125">
        <v>0.55000000000000004</v>
      </c>
      <c r="D1252" s="258">
        <f t="shared" si="114"/>
        <v>0.29220879856000004</v>
      </c>
      <c r="E1252" s="258">
        <f t="shared" si="114"/>
        <v>0.28688558924000002</v>
      </c>
      <c r="F1252" s="258">
        <f t="shared" si="106"/>
        <v>0.28688558924000002</v>
      </c>
      <c r="G1252" s="258"/>
      <c r="H1252" s="258"/>
      <c r="I1252" s="258"/>
      <c r="J1252" s="258">
        <f t="shared" si="115"/>
        <v>0.30540238500000005</v>
      </c>
      <c r="K1252" s="258">
        <f t="shared" si="115"/>
        <v>0.30538554100000004</v>
      </c>
      <c r="L1252" s="258">
        <f t="shared" si="107"/>
        <v>0.30538554100000004</v>
      </c>
      <c r="M1252" s="258"/>
      <c r="N1252" s="258"/>
      <c r="O1252" s="258"/>
      <c r="P1252" s="258">
        <f t="shared" si="116"/>
        <v>0.34023834600000002</v>
      </c>
      <c r="Q1252" s="258">
        <f t="shared" si="116"/>
        <v>0.34595183080000003</v>
      </c>
      <c r="R1252" s="258">
        <f t="shared" si="108"/>
        <v>0.34023834600000002</v>
      </c>
      <c r="S1252" s="258"/>
      <c r="T1252" s="258">
        <f t="shared" si="117"/>
        <v>0.50172899731979204</v>
      </c>
      <c r="U1252" s="258">
        <f t="shared" si="117"/>
        <v>0.49638478742275605</v>
      </c>
      <c r="V1252" s="258">
        <f t="shared" si="117"/>
        <v>0.50185325832074001</v>
      </c>
      <c r="W1252" s="258">
        <f t="shared" si="109"/>
        <v>0.49638478742275605</v>
      </c>
      <c r="X1252" s="258"/>
      <c r="Y1252" s="258"/>
      <c r="Z1252" s="258"/>
      <c r="AA1252" s="258"/>
    </row>
    <row r="1253" spans="1:27" ht="14.25" hidden="1" customHeight="1">
      <c r="A1253" s="125">
        <v>0.11</v>
      </c>
      <c r="B1253" s="125">
        <v>0.35</v>
      </c>
      <c r="C1253" s="125">
        <v>0.54</v>
      </c>
      <c r="D1253" s="258">
        <f t="shared" si="114"/>
        <v>0.29207589940000001</v>
      </c>
      <c r="E1253" s="258">
        <f t="shared" si="114"/>
        <v>0.28701191923999997</v>
      </c>
      <c r="F1253" s="258">
        <f t="shared" si="106"/>
        <v>0.28701191923999997</v>
      </c>
      <c r="G1253" s="258"/>
      <c r="H1253" s="258"/>
      <c r="I1253" s="258"/>
      <c r="J1253" s="258">
        <f t="shared" si="115"/>
        <v>0.30527184400000007</v>
      </c>
      <c r="K1253" s="258">
        <f t="shared" si="115"/>
        <v>0.30551187099999999</v>
      </c>
      <c r="L1253" s="258">
        <f t="shared" si="107"/>
        <v>0.30527184400000007</v>
      </c>
      <c r="M1253" s="258"/>
      <c r="N1253" s="258"/>
      <c r="O1253" s="258"/>
      <c r="P1253" s="258">
        <f t="shared" si="116"/>
        <v>0.34024171479999998</v>
      </c>
      <c r="Q1253" s="258">
        <f t="shared" si="116"/>
        <v>0.34594846200000001</v>
      </c>
      <c r="R1253" s="258">
        <f t="shared" si="108"/>
        <v>0.34024171479999998</v>
      </c>
      <c r="S1253" s="258"/>
      <c r="T1253" s="258">
        <f t="shared" si="117"/>
        <v>0.50155905739528006</v>
      </c>
      <c r="U1253" s="258">
        <f t="shared" si="117"/>
        <v>0.49646733481355604</v>
      </c>
      <c r="V1253" s="258">
        <f t="shared" si="117"/>
        <v>0.50193581312290003</v>
      </c>
      <c r="W1253" s="258">
        <f t="shared" si="109"/>
        <v>0.49646733481355604</v>
      </c>
      <c r="X1253" s="258"/>
      <c r="Y1253" s="258"/>
      <c r="Z1253" s="258"/>
      <c r="AA1253" s="258"/>
    </row>
    <row r="1254" spans="1:27" ht="14.25" hidden="1" customHeight="1">
      <c r="A1254" s="125">
        <v>0.11</v>
      </c>
      <c r="B1254" s="125">
        <v>0.36</v>
      </c>
      <c r="C1254" s="125">
        <v>0.53</v>
      </c>
      <c r="D1254" s="258">
        <f t="shared" si="114"/>
        <v>0.29194300024000003</v>
      </c>
      <c r="E1254" s="258">
        <f t="shared" si="114"/>
        <v>0.28713824923999998</v>
      </c>
      <c r="F1254" s="258">
        <f t="shared" si="106"/>
        <v>0.28713824923999998</v>
      </c>
      <c r="G1254" s="258"/>
      <c r="H1254" s="258"/>
      <c r="I1254" s="258"/>
      <c r="J1254" s="258">
        <f t="shared" si="115"/>
        <v>0.30514130300000009</v>
      </c>
      <c r="K1254" s="258">
        <f t="shared" si="115"/>
        <v>0.30563820100000005</v>
      </c>
      <c r="L1254" s="258">
        <f t="shared" si="107"/>
        <v>0.30514130300000009</v>
      </c>
      <c r="M1254" s="258"/>
      <c r="N1254" s="258"/>
      <c r="O1254" s="258"/>
      <c r="P1254" s="258">
        <f t="shared" si="116"/>
        <v>0.34024508360000005</v>
      </c>
      <c r="Q1254" s="258">
        <f t="shared" si="116"/>
        <v>0.3459450932</v>
      </c>
      <c r="R1254" s="258">
        <f t="shared" si="108"/>
        <v>0.34024508360000005</v>
      </c>
      <c r="S1254" s="258"/>
      <c r="T1254" s="258">
        <f t="shared" si="117"/>
        <v>0.50138911747076809</v>
      </c>
      <c r="U1254" s="258">
        <f t="shared" si="117"/>
        <v>0.49654988220435603</v>
      </c>
      <c r="V1254" s="258">
        <f t="shared" si="117"/>
        <v>0.50201836792506005</v>
      </c>
      <c r="W1254" s="258">
        <f t="shared" si="109"/>
        <v>0.49654988220435603</v>
      </c>
      <c r="X1254" s="258"/>
      <c r="Y1254" s="258"/>
      <c r="Z1254" s="258"/>
      <c r="AA1254" s="258"/>
    </row>
    <row r="1255" spans="1:27" ht="14.25" hidden="1" customHeight="1">
      <c r="A1255" s="125">
        <v>0.11</v>
      </c>
      <c r="B1255" s="125">
        <v>0.37</v>
      </c>
      <c r="C1255" s="125">
        <v>0.52</v>
      </c>
      <c r="D1255" s="258">
        <f t="shared" si="114"/>
        <v>0.29181010108000005</v>
      </c>
      <c r="E1255" s="258">
        <f t="shared" si="114"/>
        <v>0.28726457924000004</v>
      </c>
      <c r="F1255" s="258">
        <f t="shared" si="106"/>
        <v>0.28726457924000004</v>
      </c>
      <c r="G1255" s="258"/>
      <c r="H1255" s="258"/>
      <c r="I1255" s="258"/>
      <c r="J1255" s="258">
        <f t="shared" si="115"/>
        <v>0.30501076200000005</v>
      </c>
      <c r="K1255" s="258">
        <f t="shared" si="115"/>
        <v>0.30576453100000001</v>
      </c>
      <c r="L1255" s="258">
        <f t="shared" si="107"/>
        <v>0.30501076200000005</v>
      </c>
      <c r="M1255" s="258"/>
      <c r="N1255" s="258"/>
      <c r="O1255" s="258"/>
      <c r="P1255" s="258">
        <f t="shared" si="116"/>
        <v>0.34024845240000001</v>
      </c>
      <c r="Q1255" s="258">
        <f t="shared" si="116"/>
        <v>0.34594172440000004</v>
      </c>
      <c r="R1255" s="258">
        <f t="shared" si="108"/>
        <v>0.34024845240000001</v>
      </c>
      <c r="S1255" s="258"/>
      <c r="T1255" s="258">
        <f t="shared" si="117"/>
        <v>0.501219177546256</v>
      </c>
      <c r="U1255" s="258">
        <f t="shared" si="117"/>
        <v>0.49663242959515602</v>
      </c>
      <c r="V1255" s="258">
        <f t="shared" si="117"/>
        <v>0.50210092272721996</v>
      </c>
      <c r="W1255" s="258">
        <f t="shared" si="109"/>
        <v>0.49663242959515602</v>
      </c>
      <c r="X1255" s="258"/>
      <c r="Y1255" s="258"/>
      <c r="Z1255" s="258"/>
      <c r="AA1255" s="258"/>
    </row>
    <row r="1256" spans="1:27" ht="14.25" hidden="1" customHeight="1">
      <c r="A1256" s="125">
        <v>0.11</v>
      </c>
      <c r="B1256" s="125">
        <v>0.38</v>
      </c>
      <c r="C1256" s="125">
        <v>0.51</v>
      </c>
      <c r="D1256" s="258">
        <f t="shared" si="114"/>
        <v>0.29167720192000002</v>
      </c>
      <c r="E1256" s="258">
        <f t="shared" si="114"/>
        <v>0.28739090923999999</v>
      </c>
      <c r="F1256" s="258">
        <f t="shared" si="106"/>
        <v>0.28739090923999999</v>
      </c>
      <c r="G1256" s="258"/>
      <c r="H1256" s="258"/>
      <c r="I1256" s="258"/>
      <c r="J1256" s="258">
        <f t="shared" si="115"/>
        <v>0.30488022100000006</v>
      </c>
      <c r="K1256" s="258">
        <f t="shared" si="115"/>
        <v>0.30589086100000001</v>
      </c>
      <c r="L1256" s="258">
        <f t="shared" si="107"/>
        <v>0.30488022100000006</v>
      </c>
      <c r="M1256" s="258"/>
      <c r="N1256" s="258"/>
      <c r="O1256" s="258"/>
      <c r="P1256" s="258">
        <f t="shared" si="116"/>
        <v>0.34025182119999997</v>
      </c>
      <c r="Q1256" s="258">
        <f t="shared" si="116"/>
        <v>0.34593835560000002</v>
      </c>
      <c r="R1256" s="258">
        <f t="shared" si="108"/>
        <v>0.34025182119999997</v>
      </c>
      <c r="S1256" s="258"/>
      <c r="T1256" s="258">
        <f t="shared" si="117"/>
        <v>0.50104923762174403</v>
      </c>
      <c r="U1256" s="258">
        <f t="shared" si="117"/>
        <v>0.49671497698595607</v>
      </c>
      <c r="V1256" s="258">
        <f t="shared" si="117"/>
        <v>0.50218347752937997</v>
      </c>
      <c r="W1256" s="258">
        <f t="shared" si="109"/>
        <v>0.49671497698595607</v>
      </c>
      <c r="X1256" s="258"/>
      <c r="Y1256" s="258"/>
      <c r="Z1256" s="258"/>
      <c r="AA1256" s="258"/>
    </row>
    <row r="1257" spans="1:27" ht="14.25" hidden="1" customHeight="1">
      <c r="A1257" s="125">
        <v>0.11</v>
      </c>
      <c r="B1257" s="125">
        <v>0.39</v>
      </c>
      <c r="C1257" s="125">
        <v>0.5</v>
      </c>
      <c r="D1257" s="258">
        <f t="shared" si="114"/>
        <v>0.29154430275999998</v>
      </c>
      <c r="E1257" s="258">
        <f t="shared" si="114"/>
        <v>0.28751723924</v>
      </c>
      <c r="F1257" s="258">
        <f t="shared" si="106"/>
        <v>0.28751723924</v>
      </c>
      <c r="G1257" s="258"/>
      <c r="H1257" s="258"/>
      <c r="I1257" s="258"/>
      <c r="J1257" s="258">
        <f t="shared" si="115"/>
        <v>0.30474968000000002</v>
      </c>
      <c r="K1257" s="258">
        <f t="shared" si="115"/>
        <v>0.30601719100000002</v>
      </c>
      <c r="L1257" s="258">
        <f t="shared" si="107"/>
        <v>0.30474968000000002</v>
      </c>
      <c r="M1257" s="258"/>
      <c r="N1257" s="258"/>
      <c r="O1257" s="258"/>
      <c r="P1257" s="258">
        <f t="shared" si="116"/>
        <v>0.34025519000000004</v>
      </c>
      <c r="Q1257" s="258">
        <f t="shared" si="116"/>
        <v>0.34593498680000001</v>
      </c>
      <c r="R1257" s="258">
        <f t="shared" si="108"/>
        <v>0.34025519000000004</v>
      </c>
      <c r="S1257" s="258"/>
      <c r="T1257" s="258">
        <f t="shared" si="117"/>
        <v>0.50087929769723205</v>
      </c>
      <c r="U1257" s="258">
        <f t="shared" si="117"/>
        <v>0.49679752437675601</v>
      </c>
      <c r="V1257" s="258">
        <f t="shared" si="117"/>
        <v>0.50226603233153999</v>
      </c>
      <c r="W1257" s="258">
        <f t="shared" si="109"/>
        <v>0.49679752437675601</v>
      </c>
      <c r="X1257" s="258"/>
      <c r="Y1257" s="258"/>
      <c r="Z1257" s="258"/>
      <c r="AA1257" s="258"/>
    </row>
    <row r="1258" spans="1:27" ht="14.25" hidden="1" customHeight="1">
      <c r="A1258" s="125">
        <v>0.11</v>
      </c>
      <c r="B1258" s="125">
        <v>0.4</v>
      </c>
      <c r="C1258" s="125">
        <v>0.49</v>
      </c>
      <c r="D1258" s="258">
        <f t="shared" si="114"/>
        <v>0.29141140360000001</v>
      </c>
      <c r="E1258" s="258">
        <f t="shared" si="114"/>
        <v>0.28764356924000001</v>
      </c>
      <c r="F1258" s="258">
        <f t="shared" si="106"/>
        <v>0.28764356924000001</v>
      </c>
      <c r="G1258" s="258"/>
      <c r="H1258" s="258"/>
      <c r="I1258" s="258"/>
      <c r="J1258" s="258">
        <f t="shared" si="115"/>
        <v>0.30461913900000004</v>
      </c>
      <c r="K1258" s="258">
        <f t="shared" si="115"/>
        <v>0.30614352099999997</v>
      </c>
      <c r="L1258" s="258">
        <f t="shared" si="107"/>
        <v>0.30461913900000004</v>
      </c>
      <c r="M1258" s="258"/>
      <c r="N1258" s="258"/>
      <c r="O1258" s="258"/>
      <c r="P1258" s="258">
        <f t="shared" si="116"/>
        <v>0.3402585588</v>
      </c>
      <c r="Q1258" s="258">
        <f t="shared" si="116"/>
        <v>0.345931618</v>
      </c>
      <c r="R1258" s="258">
        <f t="shared" si="108"/>
        <v>0.3402585588</v>
      </c>
      <c r="S1258" s="258"/>
      <c r="T1258" s="258">
        <f t="shared" si="117"/>
        <v>0.50070935777272008</v>
      </c>
      <c r="U1258" s="258">
        <f t="shared" si="117"/>
        <v>0.496880071767556</v>
      </c>
      <c r="V1258" s="258">
        <f t="shared" si="117"/>
        <v>0.5023485871336999</v>
      </c>
      <c r="W1258" s="258">
        <f t="shared" si="109"/>
        <v>0.496880071767556</v>
      </c>
      <c r="X1258" s="258"/>
      <c r="Y1258" s="258"/>
      <c r="Z1258" s="258"/>
      <c r="AA1258" s="258"/>
    </row>
    <row r="1259" spans="1:27" ht="14.25" hidden="1" customHeight="1">
      <c r="A1259" s="125">
        <v>0.11</v>
      </c>
      <c r="B1259" s="125">
        <v>0.41</v>
      </c>
      <c r="C1259" s="125">
        <v>0.48</v>
      </c>
      <c r="D1259" s="258">
        <f t="shared" si="114"/>
        <v>0.29127850444000003</v>
      </c>
      <c r="E1259" s="258">
        <f t="shared" si="114"/>
        <v>0.28776989923999996</v>
      </c>
      <c r="F1259" s="258">
        <f t="shared" si="106"/>
        <v>0.28776989923999996</v>
      </c>
      <c r="G1259" s="258"/>
      <c r="H1259" s="258"/>
      <c r="I1259" s="258"/>
      <c r="J1259" s="258">
        <f t="shared" si="115"/>
        <v>0.30448859800000005</v>
      </c>
      <c r="K1259" s="258">
        <f t="shared" si="115"/>
        <v>0.30626985099999998</v>
      </c>
      <c r="L1259" s="258">
        <f t="shared" si="107"/>
        <v>0.30448859800000005</v>
      </c>
      <c r="M1259" s="258"/>
      <c r="N1259" s="258"/>
      <c r="O1259" s="258"/>
      <c r="P1259" s="258">
        <f t="shared" si="116"/>
        <v>0.34026192759999996</v>
      </c>
      <c r="Q1259" s="258">
        <f t="shared" si="116"/>
        <v>0.34592824919999998</v>
      </c>
      <c r="R1259" s="258">
        <f t="shared" si="108"/>
        <v>0.34026192759999996</v>
      </c>
      <c r="S1259" s="258"/>
      <c r="T1259" s="258">
        <f t="shared" si="117"/>
        <v>0.5005394178482081</v>
      </c>
      <c r="U1259" s="258">
        <f t="shared" si="117"/>
        <v>0.49696261915835599</v>
      </c>
      <c r="V1259" s="258">
        <f t="shared" si="117"/>
        <v>0.50243114193585992</v>
      </c>
      <c r="W1259" s="258">
        <f t="shared" si="109"/>
        <v>0.49696261915835599</v>
      </c>
      <c r="X1259" s="258"/>
      <c r="Y1259" s="258"/>
      <c r="Z1259" s="258"/>
      <c r="AA1259" s="258"/>
    </row>
    <row r="1260" spans="1:27" ht="14.25" hidden="1" customHeight="1">
      <c r="A1260" s="125">
        <v>0.11</v>
      </c>
      <c r="B1260" s="125">
        <v>0.42</v>
      </c>
      <c r="C1260" s="125">
        <v>0.47</v>
      </c>
      <c r="D1260" s="258">
        <f t="shared" si="114"/>
        <v>0.29114560528</v>
      </c>
      <c r="E1260" s="258">
        <f t="shared" si="114"/>
        <v>0.28789622923999997</v>
      </c>
      <c r="F1260" s="258">
        <f t="shared" si="106"/>
        <v>0.28789622923999997</v>
      </c>
      <c r="G1260" s="258"/>
      <c r="H1260" s="258"/>
      <c r="I1260" s="258"/>
      <c r="J1260" s="258">
        <f t="shared" si="115"/>
        <v>0.30435805700000007</v>
      </c>
      <c r="K1260" s="258">
        <f t="shared" si="115"/>
        <v>0.30639618099999999</v>
      </c>
      <c r="L1260" s="258">
        <f t="shared" si="107"/>
        <v>0.30435805700000007</v>
      </c>
      <c r="M1260" s="258"/>
      <c r="N1260" s="258"/>
      <c r="O1260" s="258"/>
      <c r="P1260" s="258">
        <f t="shared" si="116"/>
        <v>0.34026529639999997</v>
      </c>
      <c r="Q1260" s="258">
        <f t="shared" si="116"/>
        <v>0.34592488040000002</v>
      </c>
      <c r="R1260" s="258">
        <f t="shared" si="108"/>
        <v>0.34026529639999997</v>
      </c>
      <c r="S1260" s="258"/>
      <c r="T1260" s="258">
        <f t="shared" si="117"/>
        <v>0.50036947792369602</v>
      </c>
      <c r="U1260" s="258">
        <f t="shared" si="117"/>
        <v>0.49704516654915598</v>
      </c>
      <c r="V1260" s="258">
        <f t="shared" si="117"/>
        <v>0.50251369673801993</v>
      </c>
      <c r="W1260" s="258">
        <f t="shared" si="109"/>
        <v>0.49704516654915598</v>
      </c>
      <c r="X1260" s="258"/>
      <c r="Y1260" s="258"/>
      <c r="Z1260" s="258"/>
      <c r="AA1260" s="258"/>
    </row>
    <row r="1261" spans="1:27" ht="14.25" hidden="1" customHeight="1">
      <c r="A1261" s="125">
        <v>0.11</v>
      </c>
      <c r="B1261" s="125">
        <v>0.43</v>
      </c>
      <c r="C1261" s="125">
        <v>0.46</v>
      </c>
      <c r="D1261" s="258">
        <f t="shared" si="114"/>
        <v>0.29101270612000002</v>
      </c>
      <c r="E1261" s="258">
        <f t="shared" si="114"/>
        <v>0.28802255923999998</v>
      </c>
      <c r="F1261" s="258">
        <f t="shared" si="106"/>
        <v>0.28802255923999998</v>
      </c>
      <c r="G1261" s="258"/>
      <c r="H1261" s="258"/>
      <c r="I1261" s="258"/>
      <c r="J1261" s="258">
        <f t="shared" si="115"/>
        <v>0.30422751600000009</v>
      </c>
      <c r="K1261" s="258">
        <f t="shared" si="115"/>
        <v>0.30652251100000005</v>
      </c>
      <c r="L1261" s="258">
        <f t="shared" si="107"/>
        <v>0.30422751600000009</v>
      </c>
      <c r="M1261" s="258"/>
      <c r="N1261" s="258"/>
      <c r="O1261" s="258"/>
      <c r="P1261" s="258">
        <f t="shared" si="116"/>
        <v>0.34026866519999999</v>
      </c>
      <c r="Q1261" s="258">
        <f t="shared" si="116"/>
        <v>0.34592151160000001</v>
      </c>
      <c r="R1261" s="258">
        <f t="shared" si="108"/>
        <v>0.34026866519999999</v>
      </c>
      <c r="S1261" s="258"/>
      <c r="T1261" s="258">
        <f t="shared" si="117"/>
        <v>0.50019953799918404</v>
      </c>
      <c r="U1261" s="258">
        <f t="shared" si="117"/>
        <v>0.49712771393995603</v>
      </c>
      <c r="V1261" s="258">
        <f t="shared" si="117"/>
        <v>0.50259625154017995</v>
      </c>
      <c r="W1261" s="258">
        <f t="shared" si="109"/>
        <v>0.49712771393995603</v>
      </c>
      <c r="X1261" s="258"/>
      <c r="Y1261" s="258"/>
      <c r="Z1261" s="258"/>
      <c r="AA1261" s="258"/>
    </row>
    <row r="1262" spans="1:27" ht="14.25" hidden="1" customHeight="1">
      <c r="A1262" s="125">
        <v>0.11</v>
      </c>
      <c r="B1262" s="125">
        <v>0.44</v>
      </c>
      <c r="C1262" s="125">
        <v>0.45</v>
      </c>
      <c r="D1262" s="258">
        <f t="shared" si="114"/>
        <v>0.29087980696000004</v>
      </c>
      <c r="E1262" s="258">
        <f t="shared" si="114"/>
        <v>0.28814888924000004</v>
      </c>
      <c r="F1262" s="258">
        <f t="shared" si="106"/>
        <v>0.28814888924000004</v>
      </c>
      <c r="G1262" s="258"/>
      <c r="H1262" s="258"/>
      <c r="I1262" s="258"/>
      <c r="J1262" s="258">
        <f t="shared" si="115"/>
        <v>0.3040969750000001</v>
      </c>
      <c r="K1262" s="258">
        <f t="shared" si="115"/>
        <v>0.30664884100000001</v>
      </c>
      <c r="L1262" s="258">
        <f t="shared" si="107"/>
        <v>0.3040969750000001</v>
      </c>
      <c r="M1262" s="258"/>
      <c r="N1262" s="258"/>
      <c r="O1262" s="258"/>
      <c r="P1262" s="258">
        <f t="shared" si="116"/>
        <v>0.340272034</v>
      </c>
      <c r="Q1262" s="258">
        <f t="shared" si="116"/>
        <v>0.34591814279999999</v>
      </c>
      <c r="R1262" s="258">
        <f t="shared" si="108"/>
        <v>0.340272034</v>
      </c>
      <c r="S1262" s="258"/>
      <c r="T1262" s="258">
        <f t="shared" si="117"/>
        <v>0.50002959807467207</v>
      </c>
      <c r="U1262" s="258">
        <f t="shared" si="117"/>
        <v>0.49721026133075602</v>
      </c>
      <c r="V1262" s="258">
        <f t="shared" si="117"/>
        <v>0.50267880634233997</v>
      </c>
      <c r="W1262" s="258">
        <f t="shared" si="109"/>
        <v>0.49721026133075602</v>
      </c>
      <c r="X1262" s="258"/>
      <c r="Y1262" s="258"/>
      <c r="Z1262" s="258"/>
      <c r="AA1262" s="258"/>
    </row>
    <row r="1263" spans="1:27" ht="14.25" hidden="1" customHeight="1">
      <c r="A1263" s="125">
        <v>0.11</v>
      </c>
      <c r="B1263" s="125">
        <v>0.45</v>
      </c>
      <c r="C1263" s="125">
        <v>0.44</v>
      </c>
      <c r="D1263" s="258">
        <f t="shared" si="114"/>
        <v>0.29074690780000001</v>
      </c>
      <c r="E1263" s="258">
        <f t="shared" si="114"/>
        <v>0.28827521923999999</v>
      </c>
      <c r="F1263" s="258">
        <f t="shared" si="106"/>
        <v>0.28827521923999999</v>
      </c>
      <c r="G1263" s="258"/>
      <c r="H1263" s="258"/>
      <c r="I1263" s="258"/>
      <c r="J1263" s="258">
        <f t="shared" si="115"/>
        <v>0.30396643400000012</v>
      </c>
      <c r="K1263" s="258">
        <f t="shared" si="115"/>
        <v>0.30677517100000001</v>
      </c>
      <c r="L1263" s="258">
        <f t="shared" si="107"/>
        <v>0.30396643400000012</v>
      </c>
      <c r="M1263" s="258"/>
      <c r="N1263" s="258"/>
      <c r="O1263" s="258"/>
      <c r="P1263" s="258">
        <f t="shared" si="116"/>
        <v>0.34027540280000002</v>
      </c>
      <c r="Q1263" s="258">
        <f t="shared" si="116"/>
        <v>0.34591477400000004</v>
      </c>
      <c r="R1263" s="258">
        <f t="shared" si="108"/>
        <v>0.34027540280000002</v>
      </c>
      <c r="S1263" s="258"/>
      <c r="T1263" s="258">
        <f t="shared" si="117"/>
        <v>0.49985965815016009</v>
      </c>
      <c r="U1263" s="258">
        <f t="shared" si="117"/>
        <v>0.49729280872155601</v>
      </c>
      <c r="V1263" s="258">
        <f t="shared" si="117"/>
        <v>0.50276136114449999</v>
      </c>
      <c r="W1263" s="258">
        <f t="shared" si="109"/>
        <v>0.49729280872155601</v>
      </c>
      <c r="X1263" s="258"/>
      <c r="Y1263" s="258"/>
      <c r="Z1263" s="258"/>
      <c r="AA1263" s="258"/>
    </row>
    <row r="1264" spans="1:27" ht="14.25" hidden="1" customHeight="1">
      <c r="A1264" s="125">
        <v>0.11</v>
      </c>
      <c r="B1264" s="125">
        <v>0.46</v>
      </c>
      <c r="C1264" s="125">
        <v>0.43</v>
      </c>
      <c r="D1264" s="258">
        <f t="shared" si="114"/>
        <v>0.29061400863999998</v>
      </c>
      <c r="E1264" s="258">
        <f t="shared" si="114"/>
        <v>0.28840154924</v>
      </c>
      <c r="F1264" s="258">
        <f t="shared" si="106"/>
        <v>0.28840154924</v>
      </c>
      <c r="G1264" s="258"/>
      <c r="H1264" s="258"/>
      <c r="I1264" s="258"/>
      <c r="J1264" s="258">
        <f t="shared" si="115"/>
        <v>0.30383589300000002</v>
      </c>
      <c r="K1264" s="258">
        <f t="shared" si="115"/>
        <v>0.30690150100000002</v>
      </c>
      <c r="L1264" s="258">
        <f t="shared" si="107"/>
        <v>0.30383589300000002</v>
      </c>
      <c r="M1264" s="258"/>
      <c r="N1264" s="258"/>
      <c r="O1264" s="258"/>
      <c r="P1264" s="258">
        <f t="shared" si="116"/>
        <v>0.34027877159999997</v>
      </c>
      <c r="Q1264" s="258">
        <f t="shared" si="116"/>
        <v>0.34591140520000002</v>
      </c>
      <c r="R1264" s="258">
        <f t="shared" si="108"/>
        <v>0.34027877159999997</v>
      </c>
      <c r="S1264" s="258"/>
      <c r="T1264" s="258">
        <f t="shared" si="117"/>
        <v>0.49968971822564806</v>
      </c>
      <c r="U1264" s="258">
        <f t="shared" si="117"/>
        <v>0.49737535611235606</v>
      </c>
      <c r="V1264" s="258">
        <f t="shared" si="117"/>
        <v>0.50284391594666</v>
      </c>
      <c r="W1264" s="258">
        <f t="shared" si="109"/>
        <v>0.49737535611235606</v>
      </c>
      <c r="X1264" s="258"/>
      <c r="Y1264" s="258"/>
      <c r="Z1264" s="258"/>
      <c r="AA1264" s="258"/>
    </row>
    <row r="1265" spans="1:27" ht="14.25" hidden="1" customHeight="1">
      <c r="A1265" s="125">
        <v>0.11</v>
      </c>
      <c r="B1265" s="125">
        <v>0.47</v>
      </c>
      <c r="C1265" s="125">
        <v>0.42</v>
      </c>
      <c r="D1265" s="258">
        <f t="shared" si="114"/>
        <v>0.29048110948</v>
      </c>
      <c r="E1265" s="258">
        <f t="shared" si="114"/>
        <v>0.28852787924000001</v>
      </c>
      <c r="F1265" s="258">
        <f t="shared" si="106"/>
        <v>0.28852787924000001</v>
      </c>
      <c r="G1265" s="258"/>
      <c r="H1265" s="258"/>
      <c r="I1265" s="258"/>
      <c r="J1265" s="258">
        <f t="shared" si="115"/>
        <v>0.30370535200000004</v>
      </c>
      <c r="K1265" s="258">
        <f t="shared" si="115"/>
        <v>0.30702783099999997</v>
      </c>
      <c r="L1265" s="258">
        <f t="shared" si="107"/>
        <v>0.30370535200000004</v>
      </c>
      <c r="M1265" s="258"/>
      <c r="N1265" s="258"/>
      <c r="O1265" s="258"/>
      <c r="P1265" s="258">
        <f t="shared" si="116"/>
        <v>0.34028214039999999</v>
      </c>
      <c r="Q1265" s="258">
        <f t="shared" si="116"/>
        <v>0.34590803640000001</v>
      </c>
      <c r="R1265" s="258">
        <f t="shared" si="108"/>
        <v>0.34028214039999999</v>
      </c>
      <c r="S1265" s="258"/>
      <c r="T1265" s="258">
        <f t="shared" si="117"/>
        <v>0.49951977830113603</v>
      </c>
      <c r="U1265" s="258">
        <f t="shared" si="117"/>
        <v>0.497457903503156</v>
      </c>
      <c r="V1265" s="258">
        <f t="shared" si="117"/>
        <v>0.50292647074881991</v>
      </c>
      <c r="W1265" s="258">
        <f t="shared" si="109"/>
        <v>0.497457903503156</v>
      </c>
      <c r="X1265" s="258"/>
      <c r="Y1265" s="258"/>
      <c r="Z1265" s="258"/>
      <c r="AA1265" s="258"/>
    </row>
    <row r="1266" spans="1:27" ht="14.25" hidden="1" customHeight="1">
      <c r="A1266" s="125">
        <v>0.11</v>
      </c>
      <c r="B1266" s="125">
        <v>0.48</v>
      </c>
      <c r="C1266" s="125">
        <v>0.41</v>
      </c>
      <c r="D1266" s="258">
        <f t="shared" si="114"/>
        <v>0.29034821032000002</v>
      </c>
      <c r="E1266" s="258">
        <f t="shared" si="114"/>
        <v>0.28865420923999996</v>
      </c>
      <c r="F1266" s="258">
        <f t="shared" si="106"/>
        <v>0.28865420923999996</v>
      </c>
      <c r="G1266" s="258"/>
      <c r="H1266" s="258"/>
      <c r="I1266" s="258"/>
      <c r="J1266" s="258">
        <f t="shared" si="115"/>
        <v>0.303574811</v>
      </c>
      <c r="K1266" s="258">
        <f t="shared" si="115"/>
        <v>0.30715416099999998</v>
      </c>
      <c r="L1266" s="258">
        <f t="shared" si="107"/>
        <v>0.303574811</v>
      </c>
      <c r="M1266" s="258"/>
      <c r="N1266" s="258"/>
      <c r="O1266" s="258"/>
      <c r="P1266" s="258">
        <f t="shared" si="116"/>
        <v>0.3402855092</v>
      </c>
      <c r="Q1266" s="258">
        <f t="shared" si="116"/>
        <v>0.34590466760000005</v>
      </c>
      <c r="R1266" s="258">
        <f t="shared" si="108"/>
        <v>0.3402855092</v>
      </c>
      <c r="S1266" s="258"/>
      <c r="T1266" s="258">
        <f t="shared" si="117"/>
        <v>0.499349838376624</v>
      </c>
      <c r="U1266" s="258">
        <f t="shared" si="117"/>
        <v>0.49754045089395593</v>
      </c>
      <c r="V1266" s="258">
        <f t="shared" si="117"/>
        <v>0.50300902555097993</v>
      </c>
      <c r="W1266" s="258">
        <f t="shared" si="109"/>
        <v>0.49754045089395593</v>
      </c>
      <c r="X1266" s="258"/>
      <c r="Y1266" s="258"/>
      <c r="Z1266" s="258"/>
      <c r="AA1266" s="258"/>
    </row>
    <row r="1267" spans="1:27" ht="14.25" hidden="1" customHeight="1">
      <c r="A1267" s="125">
        <v>0.11</v>
      </c>
      <c r="B1267" s="125">
        <v>0.49</v>
      </c>
      <c r="C1267" s="125">
        <v>0.4</v>
      </c>
      <c r="D1267" s="258">
        <f t="shared" si="114"/>
        <v>0.29021531115999999</v>
      </c>
      <c r="E1267" s="258">
        <f t="shared" si="114"/>
        <v>0.28878053924000002</v>
      </c>
      <c r="F1267" s="258">
        <f t="shared" si="106"/>
        <v>0.28878053924000002</v>
      </c>
      <c r="G1267" s="258"/>
      <c r="H1267" s="258"/>
      <c r="I1267" s="258"/>
      <c r="J1267" s="258">
        <f t="shared" si="115"/>
        <v>0.30344427000000007</v>
      </c>
      <c r="K1267" s="258">
        <f t="shared" si="115"/>
        <v>0.30728049099999999</v>
      </c>
      <c r="L1267" s="258">
        <f t="shared" si="107"/>
        <v>0.30344427000000007</v>
      </c>
      <c r="M1267" s="258"/>
      <c r="N1267" s="258"/>
      <c r="O1267" s="258"/>
      <c r="P1267" s="258">
        <f t="shared" si="116"/>
        <v>0.34028887800000002</v>
      </c>
      <c r="Q1267" s="258">
        <f t="shared" si="116"/>
        <v>0.34590129880000003</v>
      </c>
      <c r="R1267" s="258">
        <f t="shared" si="108"/>
        <v>0.34028887800000002</v>
      </c>
      <c r="S1267" s="258"/>
      <c r="T1267" s="258">
        <f t="shared" si="117"/>
        <v>0.49917989845211203</v>
      </c>
      <c r="U1267" s="258">
        <f t="shared" si="117"/>
        <v>0.49762299828475598</v>
      </c>
      <c r="V1267" s="258">
        <f t="shared" si="117"/>
        <v>0.50309158035313994</v>
      </c>
      <c r="W1267" s="258">
        <f t="shared" si="109"/>
        <v>0.49762299828475598</v>
      </c>
      <c r="X1267" s="258"/>
      <c r="Y1267" s="258"/>
      <c r="Z1267" s="258"/>
      <c r="AA1267" s="258"/>
    </row>
    <row r="1268" spans="1:27" ht="14.25" hidden="1" customHeight="1">
      <c r="A1268" s="125">
        <v>0.11</v>
      </c>
      <c r="B1268" s="125">
        <v>0.5</v>
      </c>
      <c r="C1268" s="125">
        <v>0.39</v>
      </c>
      <c r="D1268" s="258">
        <f t="shared" si="114"/>
        <v>0.29008241200000001</v>
      </c>
      <c r="E1268" s="258">
        <f t="shared" si="114"/>
        <v>0.28890686923999997</v>
      </c>
      <c r="F1268" s="258">
        <f t="shared" si="106"/>
        <v>0.28890686923999997</v>
      </c>
      <c r="G1268" s="258"/>
      <c r="H1268" s="258"/>
      <c r="I1268" s="258"/>
      <c r="J1268" s="258">
        <f t="shared" si="115"/>
        <v>0.30331372900000009</v>
      </c>
      <c r="K1268" s="258">
        <f t="shared" si="115"/>
        <v>0.307406821</v>
      </c>
      <c r="L1268" s="258">
        <f t="shared" si="107"/>
        <v>0.30331372900000009</v>
      </c>
      <c r="M1268" s="258"/>
      <c r="N1268" s="258"/>
      <c r="O1268" s="258"/>
      <c r="P1268" s="258">
        <f t="shared" si="116"/>
        <v>0.34029224680000003</v>
      </c>
      <c r="Q1268" s="258">
        <f t="shared" si="116"/>
        <v>0.34589793000000002</v>
      </c>
      <c r="R1268" s="258">
        <f t="shared" si="108"/>
        <v>0.34029224680000003</v>
      </c>
      <c r="S1268" s="258"/>
      <c r="T1268" s="258">
        <f t="shared" si="117"/>
        <v>0.49900995852759999</v>
      </c>
      <c r="U1268" s="258">
        <f t="shared" si="117"/>
        <v>0.49770554567555603</v>
      </c>
      <c r="V1268" s="258">
        <f t="shared" si="117"/>
        <v>0.50317413515529996</v>
      </c>
      <c r="W1268" s="258">
        <f t="shared" si="109"/>
        <v>0.49770554567555603</v>
      </c>
      <c r="X1268" s="258"/>
      <c r="Y1268" s="258"/>
      <c r="Z1268" s="258"/>
      <c r="AA1268" s="258"/>
    </row>
    <row r="1269" spans="1:27" ht="14.25" hidden="1" customHeight="1">
      <c r="A1269" s="125">
        <v>0.11</v>
      </c>
      <c r="B1269" s="125">
        <v>0.51</v>
      </c>
      <c r="C1269" s="125">
        <v>0.38</v>
      </c>
      <c r="D1269" s="258">
        <f t="shared" si="114"/>
        <v>0.28994951284000003</v>
      </c>
      <c r="E1269" s="258">
        <f t="shared" si="114"/>
        <v>0.28903319923999998</v>
      </c>
      <c r="F1269" s="258">
        <f t="shared" si="106"/>
        <v>0.28903319923999998</v>
      </c>
      <c r="G1269" s="258"/>
      <c r="H1269" s="258"/>
      <c r="I1269" s="258"/>
      <c r="J1269" s="258">
        <f t="shared" si="115"/>
        <v>0.30318318799999999</v>
      </c>
      <c r="K1269" s="258">
        <f t="shared" si="115"/>
        <v>0.307533151</v>
      </c>
      <c r="L1269" s="258">
        <f t="shared" si="107"/>
        <v>0.30318318799999999</v>
      </c>
      <c r="M1269" s="258"/>
      <c r="N1269" s="258"/>
      <c r="O1269" s="258"/>
      <c r="P1269" s="258">
        <f t="shared" si="116"/>
        <v>0.34029561559999999</v>
      </c>
      <c r="Q1269" s="258">
        <f t="shared" si="116"/>
        <v>0.34589456120000006</v>
      </c>
      <c r="R1269" s="258">
        <f t="shared" si="108"/>
        <v>0.34029561559999999</v>
      </c>
      <c r="S1269" s="258"/>
      <c r="T1269" s="258">
        <f t="shared" si="117"/>
        <v>0.49884001860308802</v>
      </c>
      <c r="U1269" s="258">
        <f t="shared" si="117"/>
        <v>0.49778809306635607</v>
      </c>
      <c r="V1269" s="258">
        <f t="shared" si="117"/>
        <v>0.50325668995745998</v>
      </c>
      <c r="W1269" s="258">
        <f t="shared" si="109"/>
        <v>0.49778809306635607</v>
      </c>
      <c r="X1269" s="258"/>
      <c r="Y1269" s="258"/>
      <c r="Z1269" s="258"/>
      <c r="AA1269" s="258"/>
    </row>
    <row r="1270" spans="1:27" ht="14.25" hidden="1" customHeight="1">
      <c r="A1270" s="125">
        <v>0.11</v>
      </c>
      <c r="B1270" s="125">
        <v>0.52</v>
      </c>
      <c r="C1270" s="125">
        <v>0.37</v>
      </c>
      <c r="D1270" s="258">
        <f t="shared" si="114"/>
        <v>0.28981661368</v>
      </c>
      <c r="E1270" s="258">
        <f t="shared" si="114"/>
        <v>0.28915952923999999</v>
      </c>
      <c r="F1270" s="258">
        <f t="shared" si="106"/>
        <v>0.28915952923999999</v>
      </c>
      <c r="G1270" s="258"/>
      <c r="H1270" s="258"/>
      <c r="I1270" s="258"/>
      <c r="J1270" s="258">
        <f t="shared" si="115"/>
        <v>0.30305264700000001</v>
      </c>
      <c r="K1270" s="258">
        <f t="shared" si="115"/>
        <v>0.30765948100000001</v>
      </c>
      <c r="L1270" s="258">
        <f t="shared" si="107"/>
        <v>0.30305264700000001</v>
      </c>
      <c r="M1270" s="258"/>
      <c r="N1270" s="258"/>
      <c r="O1270" s="258"/>
      <c r="P1270" s="258">
        <f t="shared" si="116"/>
        <v>0.34029898440000006</v>
      </c>
      <c r="Q1270" s="258">
        <f t="shared" si="116"/>
        <v>0.34589119239999999</v>
      </c>
      <c r="R1270" s="258">
        <f t="shared" si="108"/>
        <v>0.34029898440000006</v>
      </c>
      <c r="S1270" s="258"/>
      <c r="T1270" s="258">
        <f t="shared" si="117"/>
        <v>0.49867007867857605</v>
      </c>
      <c r="U1270" s="258">
        <f t="shared" si="117"/>
        <v>0.49787064045715601</v>
      </c>
      <c r="V1270" s="258">
        <f t="shared" si="117"/>
        <v>0.50333924475962</v>
      </c>
      <c r="W1270" s="258">
        <f t="shared" si="109"/>
        <v>0.49787064045715601</v>
      </c>
      <c r="X1270" s="258"/>
      <c r="Y1270" s="258"/>
      <c r="Z1270" s="258"/>
      <c r="AA1270" s="258"/>
    </row>
    <row r="1271" spans="1:27" ht="14.25" hidden="1" customHeight="1">
      <c r="A1271" s="125">
        <v>0.11</v>
      </c>
      <c r="B1271" s="125">
        <v>0.53</v>
      </c>
      <c r="C1271" s="125">
        <v>0.36</v>
      </c>
      <c r="D1271" s="258">
        <f t="shared" si="114"/>
        <v>0.28968371452000002</v>
      </c>
      <c r="E1271" s="258">
        <f t="shared" si="114"/>
        <v>0.28928585924</v>
      </c>
      <c r="F1271" s="258">
        <f t="shared" si="106"/>
        <v>0.28928585924</v>
      </c>
      <c r="G1271" s="258"/>
      <c r="H1271" s="258"/>
      <c r="I1271" s="258"/>
      <c r="J1271" s="258">
        <f t="shared" si="115"/>
        <v>0.30292210600000002</v>
      </c>
      <c r="K1271" s="258">
        <f t="shared" si="115"/>
        <v>0.30778581100000002</v>
      </c>
      <c r="L1271" s="258">
        <f t="shared" si="107"/>
        <v>0.30292210600000002</v>
      </c>
      <c r="M1271" s="258"/>
      <c r="N1271" s="258"/>
      <c r="O1271" s="258"/>
      <c r="P1271" s="258">
        <f t="shared" si="116"/>
        <v>0.34030235320000002</v>
      </c>
      <c r="Q1271" s="258">
        <f t="shared" si="116"/>
        <v>0.34588782360000003</v>
      </c>
      <c r="R1271" s="258">
        <f t="shared" si="108"/>
        <v>0.34030235320000002</v>
      </c>
      <c r="S1271" s="258"/>
      <c r="T1271" s="258">
        <f t="shared" si="117"/>
        <v>0.49850013875406407</v>
      </c>
      <c r="U1271" s="258">
        <f t="shared" si="117"/>
        <v>0.49795318784795606</v>
      </c>
      <c r="V1271" s="258">
        <f t="shared" si="117"/>
        <v>0.50342179956178001</v>
      </c>
      <c r="W1271" s="258">
        <f t="shared" si="109"/>
        <v>0.49795318784795606</v>
      </c>
      <c r="X1271" s="258"/>
      <c r="Y1271" s="258"/>
      <c r="Z1271" s="258"/>
      <c r="AA1271" s="258"/>
    </row>
    <row r="1272" spans="1:27" ht="14.25" hidden="1" customHeight="1">
      <c r="A1272" s="125">
        <v>0.11</v>
      </c>
      <c r="B1272" s="125">
        <v>0.54</v>
      </c>
      <c r="C1272" s="125">
        <v>0.35</v>
      </c>
      <c r="D1272" s="258">
        <f t="shared" si="114"/>
        <v>0.28955081535999999</v>
      </c>
      <c r="E1272" s="258">
        <f t="shared" si="114"/>
        <v>0.28941218924000001</v>
      </c>
      <c r="F1272" s="258">
        <f t="shared" si="106"/>
        <v>0.28941218924000001</v>
      </c>
      <c r="G1272" s="258"/>
      <c r="H1272" s="258"/>
      <c r="I1272" s="258"/>
      <c r="J1272" s="258">
        <f t="shared" si="115"/>
        <v>0.30279156500000004</v>
      </c>
      <c r="K1272" s="258">
        <f t="shared" si="115"/>
        <v>0.30791214100000003</v>
      </c>
      <c r="L1272" s="258">
        <f t="shared" si="107"/>
        <v>0.30279156500000004</v>
      </c>
      <c r="M1272" s="258"/>
      <c r="N1272" s="258"/>
      <c r="O1272" s="258"/>
      <c r="P1272" s="258">
        <f t="shared" si="116"/>
        <v>0.34030572200000003</v>
      </c>
      <c r="Q1272" s="258">
        <f t="shared" si="116"/>
        <v>0.34588445480000002</v>
      </c>
      <c r="R1272" s="258">
        <f t="shared" si="108"/>
        <v>0.34030572200000003</v>
      </c>
      <c r="S1272" s="258"/>
      <c r="T1272" s="258">
        <f t="shared" si="117"/>
        <v>0.49833019882955204</v>
      </c>
      <c r="U1272" s="258">
        <f t="shared" si="117"/>
        <v>0.49803573523875605</v>
      </c>
      <c r="V1272" s="258">
        <f t="shared" si="117"/>
        <v>0.50350435436394003</v>
      </c>
      <c r="W1272" s="258">
        <f t="shared" si="109"/>
        <v>0.49803573523875605</v>
      </c>
      <c r="X1272" s="258"/>
      <c r="Y1272" s="258"/>
      <c r="Z1272" s="258"/>
      <c r="AA1272" s="258"/>
    </row>
    <row r="1273" spans="1:27" ht="14.25" hidden="1" customHeight="1">
      <c r="A1273" s="125">
        <v>0.11</v>
      </c>
      <c r="B1273" s="125">
        <v>0.55000000000000004</v>
      </c>
      <c r="C1273" s="125">
        <v>0.34</v>
      </c>
      <c r="D1273" s="258">
        <f t="shared" si="114"/>
        <v>0.28941791620000001</v>
      </c>
      <c r="E1273" s="258">
        <f t="shared" si="114"/>
        <v>0.28953851924000001</v>
      </c>
      <c r="F1273" s="258">
        <f t="shared" si="106"/>
        <v>0.28941791620000001</v>
      </c>
      <c r="G1273" s="258"/>
      <c r="H1273" s="258"/>
      <c r="I1273" s="258"/>
      <c r="J1273" s="258">
        <f t="shared" si="115"/>
        <v>0.30266102400000006</v>
      </c>
      <c r="K1273" s="258">
        <f t="shared" si="115"/>
        <v>0.30803847100000004</v>
      </c>
      <c r="L1273" s="258">
        <f t="shared" si="107"/>
        <v>0.30266102400000006</v>
      </c>
      <c r="M1273" s="258"/>
      <c r="N1273" s="258"/>
      <c r="O1273" s="258"/>
      <c r="P1273" s="258">
        <f t="shared" si="116"/>
        <v>0.34030909080000005</v>
      </c>
      <c r="Q1273" s="258">
        <f t="shared" si="116"/>
        <v>0.34588108600000006</v>
      </c>
      <c r="R1273" s="258">
        <f t="shared" si="108"/>
        <v>0.34030909080000005</v>
      </c>
      <c r="S1273" s="258"/>
      <c r="T1273" s="258">
        <f t="shared" si="117"/>
        <v>0.49816025890504007</v>
      </c>
      <c r="U1273" s="258">
        <f t="shared" si="117"/>
        <v>0.49811828262955604</v>
      </c>
      <c r="V1273" s="258">
        <f t="shared" si="117"/>
        <v>0.50358690916610005</v>
      </c>
      <c r="W1273" s="258">
        <f t="shared" si="109"/>
        <v>0.49811828262955604</v>
      </c>
      <c r="X1273" s="258"/>
      <c r="Y1273" s="258"/>
      <c r="Z1273" s="258"/>
      <c r="AA1273" s="258"/>
    </row>
    <row r="1274" spans="1:27" ht="14.25" hidden="1" customHeight="1">
      <c r="A1274" s="125">
        <v>0.11</v>
      </c>
      <c r="B1274" s="125">
        <v>0.56000000000000005</v>
      </c>
      <c r="C1274" s="125">
        <v>0.33</v>
      </c>
      <c r="D1274" s="258">
        <f t="shared" si="114"/>
        <v>0.28928501704000004</v>
      </c>
      <c r="E1274" s="258">
        <f t="shared" si="114"/>
        <v>0.28966484924000002</v>
      </c>
      <c r="F1274" s="258">
        <f t="shared" si="106"/>
        <v>0.28928501704000004</v>
      </c>
      <c r="G1274" s="258"/>
      <c r="H1274" s="258"/>
      <c r="I1274" s="258"/>
      <c r="J1274" s="258">
        <f t="shared" si="115"/>
        <v>0.30253048300000007</v>
      </c>
      <c r="K1274" s="258">
        <f t="shared" si="115"/>
        <v>0.30816480099999999</v>
      </c>
      <c r="L1274" s="258">
        <f t="shared" si="107"/>
        <v>0.30253048300000007</v>
      </c>
      <c r="M1274" s="258"/>
      <c r="N1274" s="258"/>
      <c r="O1274" s="258"/>
      <c r="P1274" s="258">
        <f t="shared" si="116"/>
        <v>0.34031245960000006</v>
      </c>
      <c r="Q1274" s="258">
        <f t="shared" si="116"/>
        <v>0.34587771720000005</v>
      </c>
      <c r="R1274" s="258">
        <f t="shared" si="108"/>
        <v>0.34031245960000006</v>
      </c>
      <c r="S1274" s="258"/>
      <c r="T1274" s="258">
        <f t="shared" si="117"/>
        <v>0.49799031898052804</v>
      </c>
      <c r="U1274" s="258">
        <f t="shared" si="117"/>
        <v>0.49820083002035609</v>
      </c>
      <c r="V1274" s="258">
        <f t="shared" si="117"/>
        <v>0.50366946396825996</v>
      </c>
      <c r="W1274" s="258">
        <f t="shared" si="109"/>
        <v>0.49799031898052804</v>
      </c>
      <c r="X1274" s="258"/>
      <c r="Y1274" s="258"/>
      <c r="Z1274" s="258"/>
      <c r="AA1274" s="258"/>
    </row>
    <row r="1275" spans="1:27" ht="14.25" hidden="1" customHeight="1">
      <c r="A1275" s="125">
        <v>0.11</v>
      </c>
      <c r="B1275" s="125">
        <v>0.56999999999999995</v>
      </c>
      <c r="C1275" s="125">
        <v>0.32</v>
      </c>
      <c r="D1275" s="258">
        <f t="shared" si="114"/>
        <v>0.28915211788</v>
      </c>
      <c r="E1275" s="258">
        <f t="shared" si="114"/>
        <v>0.28979117923999997</v>
      </c>
      <c r="F1275" s="258">
        <f t="shared" si="106"/>
        <v>0.28915211788</v>
      </c>
      <c r="G1275" s="258"/>
      <c r="H1275" s="258"/>
      <c r="I1275" s="258"/>
      <c r="J1275" s="258">
        <f t="shared" si="115"/>
        <v>0.30239994200000003</v>
      </c>
      <c r="K1275" s="258">
        <f t="shared" si="115"/>
        <v>0.308291131</v>
      </c>
      <c r="L1275" s="258">
        <f t="shared" si="107"/>
        <v>0.30239994200000003</v>
      </c>
      <c r="M1275" s="258"/>
      <c r="N1275" s="258"/>
      <c r="O1275" s="258"/>
      <c r="P1275" s="258">
        <f t="shared" si="116"/>
        <v>0.34031582840000002</v>
      </c>
      <c r="Q1275" s="258">
        <f t="shared" si="116"/>
        <v>0.34587434839999998</v>
      </c>
      <c r="R1275" s="258">
        <f t="shared" si="108"/>
        <v>0.34031582840000002</v>
      </c>
      <c r="S1275" s="258"/>
      <c r="T1275" s="258">
        <f t="shared" si="117"/>
        <v>0.497820379056016</v>
      </c>
      <c r="U1275" s="258">
        <f t="shared" si="117"/>
        <v>0.49828337741115603</v>
      </c>
      <c r="V1275" s="258">
        <f t="shared" si="117"/>
        <v>0.50375201877041986</v>
      </c>
      <c r="W1275" s="258">
        <f t="shared" si="109"/>
        <v>0.497820379056016</v>
      </c>
      <c r="X1275" s="258"/>
      <c r="Y1275" s="258"/>
      <c r="Z1275" s="258"/>
      <c r="AA1275" s="258"/>
    </row>
    <row r="1276" spans="1:27" ht="14.25" hidden="1" customHeight="1">
      <c r="A1276" s="125">
        <v>0.11</v>
      </c>
      <c r="B1276" s="125">
        <v>0.57999999999999996</v>
      </c>
      <c r="C1276" s="125">
        <v>0.31</v>
      </c>
      <c r="D1276" s="258">
        <f t="shared" si="114"/>
        <v>0.28901921872000003</v>
      </c>
      <c r="E1276" s="258">
        <f t="shared" si="114"/>
        <v>0.28991750923999998</v>
      </c>
      <c r="F1276" s="258">
        <f t="shared" si="106"/>
        <v>0.28901921872000003</v>
      </c>
      <c r="G1276" s="258"/>
      <c r="H1276" s="258"/>
      <c r="I1276" s="258"/>
      <c r="J1276" s="258">
        <f t="shared" si="115"/>
        <v>0.30226940100000005</v>
      </c>
      <c r="K1276" s="258">
        <f t="shared" si="115"/>
        <v>0.308417461</v>
      </c>
      <c r="L1276" s="258">
        <f t="shared" si="107"/>
        <v>0.30226940100000005</v>
      </c>
      <c r="M1276" s="258"/>
      <c r="N1276" s="258"/>
      <c r="O1276" s="258"/>
      <c r="P1276" s="258">
        <f t="shared" si="116"/>
        <v>0.34031919720000003</v>
      </c>
      <c r="Q1276" s="258">
        <f t="shared" si="116"/>
        <v>0.34587097960000002</v>
      </c>
      <c r="R1276" s="258">
        <f t="shared" si="108"/>
        <v>0.34031919720000003</v>
      </c>
      <c r="S1276" s="258"/>
      <c r="T1276" s="258">
        <f t="shared" si="117"/>
        <v>0.49765043913150397</v>
      </c>
      <c r="U1276" s="258">
        <f t="shared" si="117"/>
        <v>0.49836592480195596</v>
      </c>
      <c r="V1276" s="258">
        <f t="shared" si="117"/>
        <v>0.50383457357257999</v>
      </c>
      <c r="W1276" s="258">
        <f t="shared" si="109"/>
        <v>0.49765043913150397</v>
      </c>
      <c r="X1276" s="258"/>
      <c r="Y1276" s="258"/>
      <c r="Z1276" s="258"/>
      <c r="AA1276" s="258"/>
    </row>
    <row r="1277" spans="1:27" ht="14.25" hidden="1" customHeight="1">
      <c r="A1277" s="125">
        <v>0.11</v>
      </c>
      <c r="B1277" s="125">
        <v>0.59</v>
      </c>
      <c r="C1277" s="125">
        <v>0.3</v>
      </c>
      <c r="D1277" s="258">
        <f t="shared" si="114"/>
        <v>0.28888631955999999</v>
      </c>
      <c r="E1277" s="258">
        <f t="shared" si="114"/>
        <v>0.29004383923999999</v>
      </c>
      <c r="F1277" s="258">
        <f t="shared" si="106"/>
        <v>0.28888631955999999</v>
      </c>
      <c r="G1277" s="258"/>
      <c r="H1277" s="258"/>
      <c r="I1277" s="258"/>
      <c r="J1277" s="258">
        <f t="shared" si="115"/>
        <v>0.30213886000000006</v>
      </c>
      <c r="K1277" s="258">
        <f t="shared" si="115"/>
        <v>0.30854379099999996</v>
      </c>
      <c r="L1277" s="258">
        <f t="shared" si="107"/>
        <v>0.30213886000000006</v>
      </c>
      <c r="M1277" s="258"/>
      <c r="N1277" s="258"/>
      <c r="O1277" s="258"/>
      <c r="P1277" s="258">
        <f t="shared" si="116"/>
        <v>0.34032256599999999</v>
      </c>
      <c r="Q1277" s="258">
        <f t="shared" si="116"/>
        <v>0.3458676108</v>
      </c>
      <c r="R1277" s="258">
        <f t="shared" si="108"/>
        <v>0.34032256599999999</v>
      </c>
      <c r="S1277" s="258"/>
      <c r="T1277" s="258">
        <f t="shared" si="117"/>
        <v>0.497480499206992</v>
      </c>
      <c r="U1277" s="258">
        <f t="shared" si="117"/>
        <v>0.49844847219275601</v>
      </c>
      <c r="V1277" s="258">
        <f t="shared" si="117"/>
        <v>0.50391712837474001</v>
      </c>
      <c r="W1277" s="258">
        <f t="shared" si="109"/>
        <v>0.497480499206992</v>
      </c>
      <c r="X1277" s="258"/>
      <c r="Y1277" s="258"/>
      <c r="Z1277" s="258"/>
      <c r="AA1277" s="258"/>
    </row>
    <row r="1278" spans="1:27" ht="14.25" hidden="1" customHeight="1">
      <c r="A1278" s="125">
        <v>0.11</v>
      </c>
      <c r="B1278" s="125">
        <v>0.6</v>
      </c>
      <c r="C1278" s="125">
        <v>0.28999999999999998</v>
      </c>
      <c r="D1278" s="258">
        <f t="shared" si="114"/>
        <v>0.28875342040000002</v>
      </c>
      <c r="E1278" s="258">
        <f t="shared" si="114"/>
        <v>0.29017016923999994</v>
      </c>
      <c r="F1278" s="258">
        <f t="shared" si="106"/>
        <v>0.28875342040000002</v>
      </c>
      <c r="G1278" s="258"/>
      <c r="H1278" s="258"/>
      <c r="I1278" s="258"/>
      <c r="J1278" s="258">
        <f t="shared" si="115"/>
        <v>0.30200831900000003</v>
      </c>
      <c r="K1278" s="258">
        <f t="shared" si="115"/>
        <v>0.30867012100000002</v>
      </c>
      <c r="L1278" s="258">
        <f t="shared" si="107"/>
        <v>0.30200831900000003</v>
      </c>
      <c r="M1278" s="258"/>
      <c r="N1278" s="258"/>
      <c r="O1278" s="258"/>
      <c r="P1278" s="258">
        <f t="shared" si="116"/>
        <v>0.34032593480000001</v>
      </c>
      <c r="Q1278" s="258">
        <f t="shared" si="116"/>
        <v>0.34586424200000004</v>
      </c>
      <c r="R1278" s="258">
        <f t="shared" si="108"/>
        <v>0.34032593480000001</v>
      </c>
      <c r="S1278" s="258"/>
      <c r="T1278" s="258">
        <f t="shared" si="117"/>
        <v>0.49731055928248002</v>
      </c>
      <c r="U1278" s="258">
        <f t="shared" si="117"/>
        <v>0.498531019583556</v>
      </c>
      <c r="V1278" s="258">
        <f t="shared" si="117"/>
        <v>0.50399968317689992</v>
      </c>
      <c r="W1278" s="258">
        <f t="shared" si="109"/>
        <v>0.49731055928248002</v>
      </c>
      <c r="X1278" s="258"/>
      <c r="Y1278" s="258"/>
      <c r="Z1278" s="258"/>
      <c r="AA1278" s="258"/>
    </row>
    <row r="1279" spans="1:27" ht="14.25" hidden="1" customHeight="1">
      <c r="A1279" s="125">
        <v>0.11</v>
      </c>
      <c r="B1279" s="125">
        <v>0.61</v>
      </c>
      <c r="C1279" s="125">
        <v>0.28000000000000003</v>
      </c>
      <c r="D1279" s="258">
        <f t="shared" si="114"/>
        <v>0.28862052124000004</v>
      </c>
      <c r="E1279" s="258">
        <f t="shared" si="114"/>
        <v>0.29029649924000001</v>
      </c>
      <c r="F1279" s="258">
        <f t="shared" si="106"/>
        <v>0.28862052124000004</v>
      </c>
      <c r="G1279" s="258"/>
      <c r="H1279" s="258"/>
      <c r="I1279" s="258"/>
      <c r="J1279" s="258">
        <f t="shared" si="115"/>
        <v>0.30187777800000004</v>
      </c>
      <c r="K1279" s="258">
        <f t="shared" si="115"/>
        <v>0.30879645099999997</v>
      </c>
      <c r="L1279" s="258">
        <f t="shared" si="107"/>
        <v>0.30187777800000004</v>
      </c>
      <c r="M1279" s="258"/>
      <c r="N1279" s="258"/>
      <c r="O1279" s="258"/>
      <c r="P1279" s="258">
        <f t="shared" si="116"/>
        <v>0.34032930360000002</v>
      </c>
      <c r="Q1279" s="258">
        <f t="shared" si="116"/>
        <v>0.34586087320000003</v>
      </c>
      <c r="R1279" s="258">
        <f t="shared" si="108"/>
        <v>0.34032930360000002</v>
      </c>
      <c r="S1279" s="258"/>
      <c r="T1279" s="258">
        <f t="shared" si="117"/>
        <v>0.49714061935796805</v>
      </c>
      <c r="U1279" s="258">
        <f t="shared" si="117"/>
        <v>0.49861356697435599</v>
      </c>
      <c r="V1279" s="258">
        <f t="shared" si="117"/>
        <v>0.50408223797905993</v>
      </c>
      <c r="W1279" s="258">
        <f t="shared" si="109"/>
        <v>0.49714061935796805</v>
      </c>
      <c r="X1279" s="258"/>
      <c r="Y1279" s="258"/>
      <c r="Z1279" s="258"/>
      <c r="AA1279" s="258"/>
    </row>
    <row r="1280" spans="1:27" ht="14.25" hidden="1" customHeight="1">
      <c r="A1280" s="125">
        <v>0.11</v>
      </c>
      <c r="B1280" s="125">
        <v>0.62</v>
      </c>
      <c r="C1280" s="125">
        <v>0.27</v>
      </c>
      <c r="D1280" s="258">
        <f t="shared" si="114"/>
        <v>0.28848762208000001</v>
      </c>
      <c r="E1280" s="258">
        <f t="shared" si="114"/>
        <v>0.29042282924000001</v>
      </c>
      <c r="F1280" s="258">
        <f t="shared" si="106"/>
        <v>0.28848762208000001</v>
      </c>
      <c r="G1280" s="258"/>
      <c r="H1280" s="258"/>
      <c r="I1280" s="258"/>
      <c r="J1280" s="258">
        <f t="shared" si="115"/>
        <v>0.30174723700000006</v>
      </c>
      <c r="K1280" s="258">
        <f t="shared" si="115"/>
        <v>0.30892278099999998</v>
      </c>
      <c r="L1280" s="258">
        <f t="shared" si="107"/>
        <v>0.30174723700000006</v>
      </c>
      <c r="M1280" s="258"/>
      <c r="N1280" s="258"/>
      <c r="O1280" s="258"/>
      <c r="P1280" s="258">
        <f t="shared" si="116"/>
        <v>0.34033267240000004</v>
      </c>
      <c r="Q1280" s="258">
        <f t="shared" si="116"/>
        <v>0.34585750440000007</v>
      </c>
      <c r="R1280" s="258">
        <f t="shared" si="108"/>
        <v>0.34033267240000004</v>
      </c>
      <c r="S1280" s="258"/>
      <c r="T1280" s="258">
        <f t="shared" si="117"/>
        <v>0.49697067943345602</v>
      </c>
      <c r="U1280" s="258">
        <f t="shared" si="117"/>
        <v>0.49869611436515604</v>
      </c>
      <c r="V1280" s="258">
        <f t="shared" si="117"/>
        <v>0.50416479278122006</v>
      </c>
      <c r="W1280" s="258">
        <f t="shared" si="109"/>
        <v>0.49697067943345602</v>
      </c>
      <c r="X1280" s="258"/>
      <c r="Y1280" s="258"/>
      <c r="Z1280" s="258"/>
      <c r="AA1280" s="258"/>
    </row>
    <row r="1281" spans="1:27" ht="14.25" hidden="1" customHeight="1">
      <c r="A1281" s="125">
        <v>0.11</v>
      </c>
      <c r="B1281" s="125">
        <v>0.63</v>
      </c>
      <c r="C1281" s="125">
        <v>0.26</v>
      </c>
      <c r="D1281" s="258">
        <f t="shared" si="114"/>
        <v>0.28835472292000003</v>
      </c>
      <c r="E1281" s="258">
        <f t="shared" si="114"/>
        <v>0.29054915924000002</v>
      </c>
      <c r="F1281" s="258">
        <f t="shared" si="106"/>
        <v>0.28835472292000003</v>
      </c>
      <c r="G1281" s="258"/>
      <c r="H1281" s="258"/>
      <c r="I1281" s="258"/>
      <c r="J1281" s="258">
        <f t="shared" si="115"/>
        <v>0.30161669600000002</v>
      </c>
      <c r="K1281" s="258">
        <f t="shared" si="115"/>
        <v>0.30904911099999999</v>
      </c>
      <c r="L1281" s="258">
        <f t="shared" si="107"/>
        <v>0.30161669600000002</v>
      </c>
      <c r="M1281" s="258"/>
      <c r="N1281" s="258"/>
      <c r="O1281" s="258"/>
      <c r="P1281" s="258">
        <f t="shared" si="116"/>
        <v>0.34033604120000005</v>
      </c>
      <c r="Q1281" s="258">
        <f t="shared" si="116"/>
        <v>0.34585413560000006</v>
      </c>
      <c r="R1281" s="258">
        <f t="shared" si="108"/>
        <v>0.34033604120000005</v>
      </c>
      <c r="S1281" s="258"/>
      <c r="T1281" s="258">
        <f t="shared" si="117"/>
        <v>0.49680073950894399</v>
      </c>
      <c r="U1281" s="258">
        <f t="shared" si="117"/>
        <v>0.49877866175595603</v>
      </c>
      <c r="V1281" s="258">
        <f t="shared" si="117"/>
        <v>0.50424734758337997</v>
      </c>
      <c r="W1281" s="258">
        <f t="shared" si="109"/>
        <v>0.49680073950894399</v>
      </c>
      <c r="X1281" s="258"/>
      <c r="Y1281" s="258"/>
      <c r="Z1281" s="258"/>
      <c r="AA1281" s="258"/>
    </row>
    <row r="1282" spans="1:27" ht="14.25" hidden="1" customHeight="1">
      <c r="A1282" s="125">
        <v>0.11</v>
      </c>
      <c r="B1282" s="125">
        <v>0.64</v>
      </c>
      <c r="C1282" s="125">
        <v>0.25</v>
      </c>
      <c r="D1282" s="258">
        <f t="shared" si="114"/>
        <v>0.28822182376</v>
      </c>
      <c r="E1282" s="258">
        <f t="shared" si="114"/>
        <v>0.29067548923999997</v>
      </c>
      <c r="F1282" s="258">
        <f t="shared" si="106"/>
        <v>0.28822182376</v>
      </c>
      <c r="G1282" s="258"/>
      <c r="H1282" s="258"/>
      <c r="I1282" s="258"/>
      <c r="J1282" s="258">
        <f t="shared" si="115"/>
        <v>0.30148615500000003</v>
      </c>
      <c r="K1282" s="258">
        <f t="shared" si="115"/>
        <v>0.309175441</v>
      </c>
      <c r="L1282" s="258">
        <f t="shared" si="107"/>
        <v>0.30148615500000003</v>
      </c>
      <c r="M1282" s="258"/>
      <c r="N1282" s="258"/>
      <c r="O1282" s="258"/>
      <c r="P1282" s="258">
        <f t="shared" si="116"/>
        <v>0.34033941000000006</v>
      </c>
      <c r="Q1282" s="258">
        <f t="shared" si="116"/>
        <v>0.34585076680000004</v>
      </c>
      <c r="R1282" s="258">
        <f t="shared" si="108"/>
        <v>0.34033941000000006</v>
      </c>
      <c r="S1282" s="258"/>
      <c r="T1282" s="258">
        <f t="shared" si="117"/>
        <v>0.49663079958443201</v>
      </c>
      <c r="U1282" s="258">
        <f t="shared" si="117"/>
        <v>0.49886120914675602</v>
      </c>
      <c r="V1282" s="258">
        <f t="shared" si="117"/>
        <v>0.50432990238553999</v>
      </c>
      <c r="W1282" s="258">
        <f t="shared" si="109"/>
        <v>0.49663079958443201</v>
      </c>
      <c r="X1282" s="258"/>
      <c r="Y1282" s="258"/>
      <c r="Z1282" s="258"/>
      <c r="AA1282" s="258"/>
    </row>
    <row r="1283" spans="1:27" ht="14.25" hidden="1" customHeight="1">
      <c r="A1283" s="125">
        <v>0.11</v>
      </c>
      <c r="B1283" s="125">
        <v>0.65</v>
      </c>
      <c r="C1283" s="125">
        <v>0.24</v>
      </c>
      <c r="D1283" s="258">
        <f t="shared" si="114"/>
        <v>0.28808892460000002</v>
      </c>
      <c r="E1283" s="258">
        <f t="shared" si="114"/>
        <v>0.29080181923999998</v>
      </c>
      <c r="F1283" s="258">
        <f t="shared" si="106"/>
        <v>0.28808892460000002</v>
      </c>
      <c r="G1283" s="258"/>
      <c r="H1283" s="258"/>
      <c r="I1283" s="258"/>
      <c r="J1283" s="258">
        <f t="shared" si="115"/>
        <v>0.30135561400000005</v>
      </c>
      <c r="K1283" s="258">
        <f t="shared" si="115"/>
        <v>0.309301771</v>
      </c>
      <c r="L1283" s="258">
        <f t="shared" si="107"/>
        <v>0.30135561400000005</v>
      </c>
      <c r="M1283" s="258"/>
      <c r="N1283" s="258"/>
      <c r="O1283" s="258"/>
      <c r="P1283" s="258">
        <f t="shared" si="116"/>
        <v>0.34034277880000008</v>
      </c>
      <c r="Q1283" s="258">
        <f t="shared" si="116"/>
        <v>0.34584739800000003</v>
      </c>
      <c r="R1283" s="258">
        <f t="shared" si="108"/>
        <v>0.34034277880000008</v>
      </c>
      <c r="S1283" s="258"/>
      <c r="T1283" s="258">
        <f t="shared" si="117"/>
        <v>0.49646085965992004</v>
      </c>
      <c r="U1283" s="258">
        <f t="shared" si="117"/>
        <v>0.49894375653755602</v>
      </c>
      <c r="V1283" s="258">
        <f t="shared" si="117"/>
        <v>0.5044124571877</v>
      </c>
      <c r="W1283" s="258">
        <f t="shared" si="109"/>
        <v>0.49646085965992004</v>
      </c>
      <c r="X1283" s="258"/>
      <c r="Y1283" s="258"/>
      <c r="Z1283" s="258"/>
      <c r="AA1283" s="258"/>
    </row>
    <row r="1284" spans="1:27" ht="14.25" hidden="1" customHeight="1">
      <c r="A1284" s="125">
        <v>0.11</v>
      </c>
      <c r="B1284" s="125">
        <v>0.66</v>
      </c>
      <c r="C1284" s="125">
        <v>0.23</v>
      </c>
      <c r="D1284" s="258">
        <f t="shared" si="114"/>
        <v>0.28795602543999999</v>
      </c>
      <c r="E1284" s="258">
        <f t="shared" si="114"/>
        <v>0.29092814923999999</v>
      </c>
      <c r="F1284" s="258">
        <f t="shared" si="106"/>
        <v>0.28795602543999999</v>
      </c>
      <c r="G1284" s="258"/>
      <c r="H1284" s="258"/>
      <c r="I1284" s="258"/>
      <c r="J1284" s="258">
        <f t="shared" si="115"/>
        <v>0.30122507300000001</v>
      </c>
      <c r="K1284" s="258">
        <f t="shared" si="115"/>
        <v>0.30942810100000001</v>
      </c>
      <c r="L1284" s="258">
        <f t="shared" si="107"/>
        <v>0.30122507300000001</v>
      </c>
      <c r="M1284" s="258"/>
      <c r="N1284" s="258"/>
      <c r="O1284" s="258"/>
      <c r="P1284" s="258">
        <f t="shared" si="116"/>
        <v>0.34034614760000004</v>
      </c>
      <c r="Q1284" s="258">
        <f t="shared" si="116"/>
        <v>0.34584402920000001</v>
      </c>
      <c r="R1284" s="258">
        <f t="shared" si="108"/>
        <v>0.34034614760000004</v>
      </c>
      <c r="S1284" s="258"/>
      <c r="T1284" s="258">
        <f t="shared" si="117"/>
        <v>0.49629091973540801</v>
      </c>
      <c r="U1284" s="258">
        <f t="shared" si="117"/>
        <v>0.49902630392835606</v>
      </c>
      <c r="V1284" s="258">
        <f t="shared" si="117"/>
        <v>0.50449501198986002</v>
      </c>
      <c r="W1284" s="258">
        <f t="shared" si="109"/>
        <v>0.49629091973540801</v>
      </c>
      <c r="X1284" s="258"/>
      <c r="Y1284" s="258"/>
      <c r="Z1284" s="258"/>
      <c r="AA1284" s="258"/>
    </row>
    <row r="1285" spans="1:27" ht="14.25" hidden="1" customHeight="1">
      <c r="A1285" s="125">
        <v>0.11</v>
      </c>
      <c r="B1285" s="125">
        <v>0.67</v>
      </c>
      <c r="C1285" s="125">
        <v>0.22</v>
      </c>
      <c r="D1285" s="258">
        <f t="shared" si="114"/>
        <v>0.28782312628000001</v>
      </c>
      <c r="E1285" s="258">
        <f t="shared" si="114"/>
        <v>0.29105447924000005</v>
      </c>
      <c r="F1285" s="258">
        <f t="shared" si="106"/>
        <v>0.28782312628000001</v>
      </c>
      <c r="G1285" s="258"/>
      <c r="H1285" s="258"/>
      <c r="I1285" s="258"/>
      <c r="J1285" s="258">
        <f t="shared" si="115"/>
        <v>0.30109453200000003</v>
      </c>
      <c r="K1285" s="258">
        <f t="shared" si="115"/>
        <v>0.30955443100000002</v>
      </c>
      <c r="L1285" s="258">
        <f t="shared" si="107"/>
        <v>0.30109453200000003</v>
      </c>
      <c r="M1285" s="258"/>
      <c r="N1285" s="258"/>
      <c r="O1285" s="258"/>
      <c r="P1285" s="258">
        <f t="shared" si="116"/>
        <v>0.34034951640000005</v>
      </c>
      <c r="Q1285" s="258">
        <f t="shared" si="116"/>
        <v>0.34584066040000006</v>
      </c>
      <c r="R1285" s="258">
        <f t="shared" si="108"/>
        <v>0.34034951640000005</v>
      </c>
      <c r="S1285" s="258"/>
      <c r="T1285" s="258">
        <f t="shared" si="117"/>
        <v>0.49612097981089603</v>
      </c>
      <c r="U1285" s="258">
        <f t="shared" si="117"/>
        <v>0.49910885131915605</v>
      </c>
      <c r="V1285" s="258">
        <f t="shared" si="117"/>
        <v>0.50457756679202004</v>
      </c>
      <c r="W1285" s="258">
        <f t="shared" si="109"/>
        <v>0.49612097981089603</v>
      </c>
      <c r="X1285" s="258"/>
      <c r="Y1285" s="258"/>
      <c r="Z1285" s="258"/>
      <c r="AA1285" s="258"/>
    </row>
    <row r="1286" spans="1:27" ht="14.25" hidden="1" customHeight="1">
      <c r="A1286" s="125">
        <v>0.11</v>
      </c>
      <c r="B1286" s="125">
        <v>0.68</v>
      </c>
      <c r="C1286" s="125">
        <v>0.21</v>
      </c>
      <c r="D1286" s="258">
        <f t="shared" si="114"/>
        <v>0.28769022712000003</v>
      </c>
      <c r="E1286" s="258">
        <f t="shared" si="114"/>
        <v>0.29118080924</v>
      </c>
      <c r="F1286" s="258">
        <f t="shared" si="106"/>
        <v>0.28769022712000003</v>
      </c>
      <c r="G1286" s="258"/>
      <c r="H1286" s="258"/>
      <c r="I1286" s="258"/>
      <c r="J1286" s="258">
        <f t="shared" si="115"/>
        <v>0.30096399100000004</v>
      </c>
      <c r="K1286" s="258">
        <f t="shared" si="115"/>
        <v>0.30968076099999997</v>
      </c>
      <c r="L1286" s="258">
        <f t="shared" si="107"/>
        <v>0.30096399100000004</v>
      </c>
      <c r="M1286" s="258"/>
      <c r="N1286" s="258"/>
      <c r="O1286" s="258"/>
      <c r="P1286" s="258">
        <f t="shared" si="116"/>
        <v>0.34035288520000001</v>
      </c>
      <c r="Q1286" s="258">
        <f t="shared" si="116"/>
        <v>0.34583729160000004</v>
      </c>
      <c r="R1286" s="258">
        <f t="shared" si="108"/>
        <v>0.34035288520000001</v>
      </c>
      <c r="S1286" s="258"/>
      <c r="T1286" s="258">
        <f t="shared" si="117"/>
        <v>0.495951039886384</v>
      </c>
      <c r="U1286" s="258">
        <f t="shared" si="117"/>
        <v>0.49919139870995599</v>
      </c>
      <c r="V1286" s="258">
        <f t="shared" si="117"/>
        <v>0.50466012159418006</v>
      </c>
      <c r="W1286" s="258">
        <f t="shared" si="109"/>
        <v>0.495951039886384</v>
      </c>
      <c r="X1286" s="258"/>
      <c r="Y1286" s="258"/>
      <c r="Z1286" s="258"/>
      <c r="AA1286" s="258"/>
    </row>
    <row r="1287" spans="1:27" ht="14.25" hidden="1" customHeight="1">
      <c r="A1287" s="125">
        <v>0.11</v>
      </c>
      <c r="B1287" s="125">
        <v>0.69</v>
      </c>
      <c r="C1287" s="125">
        <v>0.2</v>
      </c>
      <c r="D1287" s="258">
        <f t="shared" si="114"/>
        <v>0.28755732796</v>
      </c>
      <c r="E1287" s="258">
        <f t="shared" si="114"/>
        <v>0.29130713923999996</v>
      </c>
      <c r="F1287" s="258">
        <f t="shared" si="106"/>
        <v>0.28755732796</v>
      </c>
      <c r="G1287" s="258"/>
      <c r="H1287" s="258"/>
      <c r="I1287" s="258"/>
      <c r="J1287" s="258">
        <f t="shared" si="115"/>
        <v>0.30083345</v>
      </c>
      <c r="K1287" s="258">
        <f t="shared" si="115"/>
        <v>0.30980709099999998</v>
      </c>
      <c r="L1287" s="258">
        <f t="shared" si="107"/>
        <v>0.30083345</v>
      </c>
      <c r="M1287" s="258"/>
      <c r="N1287" s="258"/>
      <c r="O1287" s="258"/>
      <c r="P1287" s="258">
        <f t="shared" si="116"/>
        <v>0.34035625400000002</v>
      </c>
      <c r="Q1287" s="258">
        <f t="shared" si="116"/>
        <v>0.34583392280000003</v>
      </c>
      <c r="R1287" s="258">
        <f t="shared" si="108"/>
        <v>0.34035625400000002</v>
      </c>
      <c r="S1287" s="258"/>
      <c r="T1287" s="258">
        <f t="shared" si="117"/>
        <v>0.49578109996187197</v>
      </c>
      <c r="U1287" s="258">
        <f t="shared" si="117"/>
        <v>0.49927394610075598</v>
      </c>
      <c r="V1287" s="258">
        <f t="shared" si="117"/>
        <v>0.50474267639633996</v>
      </c>
      <c r="W1287" s="258">
        <f t="shared" si="109"/>
        <v>0.49578109996187197</v>
      </c>
      <c r="X1287" s="258"/>
      <c r="Y1287" s="258"/>
      <c r="Z1287" s="258"/>
      <c r="AA1287" s="258"/>
    </row>
    <row r="1288" spans="1:27" ht="14.25" hidden="1" customHeight="1">
      <c r="A1288" s="125">
        <v>0.11</v>
      </c>
      <c r="B1288" s="125">
        <v>0.7</v>
      </c>
      <c r="C1288" s="125">
        <v>0.19</v>
      </c>
      <c r="D1288" s="258">
        <f t="shared" si="114"/>
        <v>0.28742442880000002</v>
      </c>
      <c r="E1288" s="258">
        <f t="shared" si="114"/>
        <v>0.29143346923999996</v>
      </c>
      <c r="F1288" s="258">
        <f t="shared" si="106"/>
        <v>0.28742442880000002</v>
      </c>
      <c r="G1288" s="258"/>
      <c r="H1288" s="258"/>
      <c r="I1288" s="258"/>
      <c r="J1288" s="258">
        <f t="shared" si="115"/>
        <v>0.30070290900000002</v>
      </c>
      <c r="K1288" s="258">
        <f t="shared" si="115"/>
        <v>0.30993342099999999</v>
      </c>
      <c r="L1288" s="258">
        <f t="shared" si="107"/>
        <v>0.30070290900000002</v>
      </c>
      <c r="M1288" s="258"/>
      <c r="N1288" s="258"/>
      <c r="O1288" s="258"/>
      <c r="P1288" s="258">
        <f t="shared" si="116"/>
        <v>0.34035962279999998</v>
      </c>
      <c r="Q1288" s="258">
        <f t="shared" si="116"/>
        <v>0.34583055400000007</v>
      </c>
      <c r="R1288" s="258">
        <f t="shared" si="108"/>
        <v>0.34035962279999998</v>
      </c>
      <c r="S1288" s="258"/>
      <c r="T1288" s="258">
        <f t="shared" si="117"/>
        <v>0.49561116003735994</v>
      </c>
      <c r="U1288" s="258">
        <f t="shared" si="117"/>
        <v>0.49935649349155603</v>
      </c>
      <c r="V1288" s="258">
        <f t="shared" si="117"/>
        <v>0.50482523119849998</v>
      </c>
      <c r="W1288" s="258">
        <f t="shared" si="109"/>
        <v>0.49561116003735994</v>
      </c>
      <c r="X1288" s="258"/>
      <c r="Y1288" s="258"/>
      <c r="Z1288" s="258"/>
      <c r="AA1288" s="258"/>
    </row>
    <row r="1289" spans="1:27" ht="14.25" hidden="1" customHeight="1">
      <c r="A1289" s="125">
        <v>0.11</v>
      </c>
      <c r="B1289" s="125">
        <v>0.71</v>
      </c>
      <c r="C1289" s="125">
        <v>0.18</v>
      </c>
      <c r="D1289" s="258">
        <f t="shared" si="114"/>
        <v>0.28729152963999999</v>
      </c>
      <c r="E1289" s="258">
        <f t="shared" si="114"/>
        <v>0.29155979924000003</v>
      </c>
      <c r="F1289" s="258">
        <f t="shared" si="106"/>
        <v>0.28729152963999999</v>
      </c>
      <c r="G1289" s="258"/>
      <c r="H1289" s="258"/>
      <c r="I1289" s="258"/>
      <c r="J1289" s="258">
        <f t="shared" si="115"/>
        <v>0.30057236799999998</v>
      </c>
      <c r="K1289" s="258">
        <f t="shared" si="115"/>
        <v>0.31005975099999999</v>
      </c>
      <c r="L1289" s="258">
        <f t="shared" si="107"/>
        <v>0.30057236799999998</v>
      </c>
      <c r="M1289" s="258"/>
      <c r="N1289" s="258"/>
      <c r="O1289" s="258"/>
      <c r="P1289" s="258">
        <f t="shared" si="116"/>
        <v>0.3403629916</v>
      </c>
      <c r="Q1289" s="258">
        <f t="shared" si="116"/>
        <v>0.34582718520000005</v>
      </c>
      <c r="R1289" s="258">
        <f t="shared" si="108"/>
        <v>0.3403629916</v>
      </c>
      <c r="S1289" s="258"/>
      <c r="T1289" s="258">
        <f t="shared" si="117"/>
        <v>0.49544122011284797</v>
      </c>
      <c r="U1289" s="258">
        <f t="shared" si="117"/>
        <v>0.49943904088235597</v>
      </c>
      <c r="V1289" s="258">
        <f t="shared" si="117"/>
        <v>0.50490778600065989</v>
      </c>
      <c r="W1289" s="258">
        <f t="shared" si="109"/>
        <v>0.49544122011284797</v>
      </c>
      <c r="X1289" s="258"/>
      <c r="Y1289" s="258"/>
      <c r="Z1289" s="258"/>
      <c r="AA1289" s="258"/>
    </row>
    <row r="1290" spans="1:27" ht="14.25" hidden="1" customHeight="1">
      <c r="A1290" s="125">
        <v>0.11</v>
      </c>
      <c r="B1290" s="125">
        <v>0.72</v>
      </c>
      <c r="C1290" s="125">
        <v>0.17</v>
      </c>
      <c r="D1290" s="258">
        <f t="shared" si="114"/>
        <v>0.28715863048000001</v>
      </c>
      <c r="E1290" s="258">
        <f t="shared" si="114"/>
        <v>0.29168612924000004</v>
      </c>
      <c r="F1290" s="258">
        <f t="shared" si="106"/>
        <v>0.28715863048000001</v>
      </c>
      <c r="G1290" s="258"/>
      <c r="H1290" s="258"/>
      <c r="I1290" s="258"/>
      <c r="J1290" s="258">
        <f t="shared" si="115"/>
        <v>0.30044182699999999</v>
      </c>
      <c r="K1290" s="258">
        <f t="shared" si="115"/>
        <v>0.310186081</v>
      </c>
      <c r="L1290" s="258">
        <f t="shared" si="107"/>
        <v>0.30044182699999999</v>
      </c>
      <c r="M1290" s="258"/>
      <c r="N1290" s="258"/>
      <c r="O1290" s="258"/>
      <c r="P1290" s="258">
        <f t="shared" si="116"/>
        <v>0.34036636040000007</v>
      </c>
      <c r="Q1290" s="258">
        <f t="shared" si="116"/>
        <v>0.34582381640000004</v>
      </c>
      <c r="R1290" s="258">
        <f t="shared" si="108"/>
        <v>0.34036636040000007</v>
      </c>
      <c r="S1290" s="258"/>
      <c r="T1290" s="258">
        <f t="shared" si="117"/>
        <v>0.49527128018833599</v>
      </c>
      <c r="U1290" s="258">
        <f t="shared" si="117"/>
        <v>0.49952158827315601</v>
      </c>
      <c r="V1290" s="258">
        <f t="shared" si="117"/>
        <v>0.50499034080282001</v>
      </c>
      <c r="W1290" s="258">
        <f t="shared" si="109"/>
        <v>0.49527128018833599</v>
      </c>
      <c r="X1290" s="258"/>
      <c r="Y1290" s="258"/>
      <c r="Z1290" s="258"/>
      <c r="AA1290" s="258"/>
    </row>
    <row r="1291" spans="1:27" ht="14.25" hidden="1" customHeight="1">
      <c r="A1291" s="125">
        <v>0.11</v>
      </c>
      <c r="B1291" s="125">
        <v>0.73</v>
      </c>
      <c r="C1291" s="125">
        <v>0.16</v>
      </c>
      <c r="D1291" s="258">
        <f t="shared" si="114"/>
        <v>0.28702573132000003</v>
      </c>
      <c r="E1291" s="258">
        <f t="shared" si="114"/>
        <v>0.29181245923999999</v>
      </c>
      <c r="F1291" s="258">
        <f t="shared" si="106"/>
        <v>0.28702573132000003</v>
      </c>
      <c r="G1291" s="258"/>
      <c r="H1291" s="258"/>
      <c r="I1291" s="258"/>
      <c r="J1291" s="258">
        <f t="shared" si="115"/>
        <v>0.30031128600000001</v>
      </c>
      <c r="K1291" s="258">
        <f t="shared" si="115"/>
        <v>0.31031241100000001</v>
      </c>
      <c r="L1291" s="258">
        <f t="shared" si="107"/>
        <v>0.30031128600000001</v>
      </c>
      <c r="M1291" s="258"/>
      <c r="N1291" s="258"/>
      <c r="O1291" s="258"/>
      <c r="P1291" s="258">
        <f t="shared" si="116"/>
        <v>0.34036972920000003</v>
      </c>
      <c r="Q1291" s="258">
        <f t="shared" si="116"/>
        <v>0.34582044760000008</v>
      </c>
      <c r="R1291" s="258">
        <f t="shared" si="108"/>
        <v>0.34036972920000003</v>
      </c>
      <c r="S1291" s="258"/>
      <c r="T1291" s="258">
        <f t="shared" si="117"/>
        <v>0.49510134026382402</v>
      </c>
      <c r="U1291" s="258">
        <f t="shared" si="117"/>
        <v>0.49960413566395601</v>
      </c>
      <c r="V1291" s="258">
        <f t="shared" si="117"/>
        <v>0.50507289560497992</v>
      </c>
      <c r="W1291" s="258">
        <f t="shared" si="109"/>
        <v>0.49510134026382402</v>
      </c>
      <c r="X1291" s="258"/>
      <c r="Y1291" s="258"/>
      <c r="Z1291" s="258"/>
      <c r="AA1291" s="258"/>
    </row>
    <row r="1292" spans="1:27" ht="14.25" hidden="1" customHeight="1">
      <c r="A1292" s="125">
        <v>0.11</v>
      </c>
      <c r="B1292" s="125">
        <v>0.74</v>
      </c>
      <c r="C1292" s="125">
        <v>0.15</v>
      </c>
      <c r="D1292" s="258">
        <f t="shared" si="114"/>
        <v>0.28689283216</v>
      </c>
      <c r="E1292" s="258">
        <f t="shared" si="114"/>
        <v>0.29193878924</v>
      </c>
      <c r="F1292" s="258">
        <f t="shared" si="106"/>
        <v>0.28689283216</v>
      </c>
      <c r="G1292" s="258"/>
      <c r="H1292" s="258"/>
      <c r="I1292" s="258"/>
      <c r="J1292" s="258">
        <f t="shared" si="115"/>
        <v>0.30018074500000003</v>
      </c>
      <c r="K1292" s="258">
        <f t="shared" si="115"/>
        <v>0.31043874099999996</v>
      </c>
      <c r="L1292" s="258">
        <f t="shared" si="107"/>
        <v>0.30018074500000003</v>
      </c>
      <c r="M1292" s="258"/>
      <c r="N1292" s="258"/>
      <c r="O1292" s="258"/>
      <c r="P1292" s="258">
        <f t="shared" si="116"/>
        <v>0.34037309800000004</v>
      </c>
      <c r="Q1292" s="258">
        <f t="shared" si="116"/>
        <v>0.34581707880000007</v>
      </c>
      <c r="R1292" s="258">
        <f t="shared" si="108"/>
        <v>0.34037309800000004</v>
      </c>
      <c r="S1292" s="258"/>
      <c r="T1292" s="258">
        <f t="shared" si="117"/>
        <v>0.49493140033931199</v>
      </c>
      <c r="U1292" s="258">
        <f t="shared" si="117"/>
        <v>0.499686683054756</v>
      </c>
      <c r="V1292" s="258">
        <f t="shared" si="117"/>
        <v>0.50515545040713994</v>
      </c>
      <c r="W1292" s="258">
        <f t="shared" si="109"/>
        <v>0.49493140033931199</v>
      </c>
      <c r="X1292" s="258"/>
      <c r="Y1292" s="258"/>
      <c r="Z1292" s="258"/>
      <c r="AA1292" s="258"/>
    </row>
    <row r="1293" spans="1:27" ht="14.25" hidden="1" customHeight="1">
      <c r="A1293" s="125">
        <v>0.11</v>
      </c>
      <c r="B1293" s="125">
        <v>0.75</v>
      </c>
      <c r="C1293" s="125">
        <v>0.14000000000000001</v>
      </c>
      <c r="D1293" s="258">
        <f t="shared" si="114"/>
        <v>0.28675993300000002</v>
      </c>
      <c r="E1293" s="258">
        <f t="shared" si="114"/>
        <v>0.29206511924</v>
      </c>
      <c r="F1293" s="258">
        <f t="shared" si="106"/>
        <v>0.28675993300000002</v>
      </c>
      <c r="G1293" s="258"/>
      <c r="H1293" s="258"/>
      <c r="I1293" s="258"/>
      <c r="J1293" s="258">
        <f t="shared" si="115"/>
        <v>0.30005020400000004</v>
      </c>
      <c r="K1293" s="258">
        <f t="shared" si="115"/>
        <v>0.31056507099999997</v>
      </c>
      <c r="L1293" s="258">
        <f t="shared" si="107"/>
        <v>0.30005020400000004</v>
      </c>
      <c r="M1293" s="258"/>
      <c r="N1293" s="258"/>
      <c r="O1293" s="258"/>
      <c r="P1293" s="258">
        <f t="shared" si="116"/>
        <v>0.34037646680000005</v>
      </c>
      <c r="Q1293" s="258">
        <f t="shared" si="116"/>
        <v>0.34581371000000005</v>
      </c>
      <c r="R1293" s="258">
        <f t="shared" si="108"/>
        <v>0.34037646680000005</v>
      </c>
      <c r="S1293" s="258"/>
      <c r="T1293" s="258">
        <f t="shared" si="117"/>
        <v>0.49476146041480007</v>
      </c>
      <c r="U1293" s="258">
        <f t="shared" si="117"/>
        <v>0.49976923044555599</v>
      </c>
      <c r="V1293" s="258">
        <f t="shared" si="117"/>
        <v>0.50523800520929996</v>
      </c>
      <c r="W1293" s="258">
        <f t="shared" si="109"/>
        <v>0.49476146041480007</v>
      </c>
      <c r="X1293" s="258"/>
      <c r="Y1293" s="258"/>
      <c r="Z1293" s="258"/>
      <c r="AA1293" s="258"/>
    </row>
    <row r="1294" spans="1:27" ht="14.25" hidden="1" customHeight="1">
      <c r="A1294" s="125">
        <v>0.11</v>
      </c>
      <c r="B1294" s="125">
        <v>0.76</v>
      </c>
      <c r="C1294" s="125">
        <v>0.13</v>
      </c>
      <c r="D1294" s="258">
        <f t="shared" si="114"/>
        <v>0.28662703383999999</v>
      </c>
      <c r="E1294" s="258">
        <f t="shared" si="114"/>
        <v>0.29219144923999996</v>
      </c>
      <c r="F1294" s="258">
        <f t="shared" si="106"/>
        <v>0.28662703383999999</v>
      </c>
      <c r="G1294" s="258"/>
      <c r="H1294" s="258"/>
      <c r="I1294" s="258"/>
      <c r="J1294" s="258">
        <f t="shared" si="115"/>
        <v>0.29991966300000006</v>
      </c>
      <c r="K1294" s="258">
        <f t="shared" si="115"/>
        <v>0.31069140099999998</v>
      </c>
      <c r="L1294" s="258">
        <f t="shared" si="107"/>
        <v>0.29991966300000006</v>
      </c>
      <c r="M1294" s="258"/>
      <c r="N1294" s="258"/>
      <c r="O1294" s="258"/>
      <c r="P1294" s="258">
        <f t="shared" si="116"/>
        <v>0.34037983560000001</v>
      </c>
      <c r="Q1294" s="258">
        <f t="shared" si="116"/>
        <v>0.34581034120000004</v>
      </c>
      <c r="R1294" s="258">
        <f t="shared" si="108"/>
        <v>0.34037983560000001</v>
      </c>
      <c r="S1294" s="258"/>
      <c r="T1294" s="258">
        <f t="shared" si="117"/>
        <v>0.49459152049028804</v>
      </c>
      <c r="U1294" s="258">
        <f t="shared" si="117"/>
        <v>0.49985177783635604</v>
      </c>
      <c r="V1294" s="258">
        <f t="shared" si="117"/>
        <v>0.50532056001145997</v>
      </c>
      <c r="W1294" s="258">
        <f t="shared" si="109"/>
        <v>0.49459152049028804</v>
      </c>
      <c r="X1294" s="258"/>
      <c r="Y1294" s="258"/>
      <c r="Z1294" s="258"/>
      <c r="AA1294" s="258"/>
    </row>
    <row r="1295" spans="1:27" ht="14.25" hidden="1" customHeight="1">
      <c r="A1295" s="125">
        <v>0.11</v>
      </c>
      <c r="B1295" s="125">
        <v>0.77</v>
      </c>
      <c r="C1295" s="125">
        <v>0.12</v>
      </c>
      <c r="D1295" s="258">
        <f t="shared" si="114"/>
        <v>0.28649413468000001</v>
      </c>
      <c r="E1295" s="258">
        <f t="shared" si="114"/>
        <v>0.29231777924000002</v>
      </c>
      <c r="F1295" s="258">
        <f t="shared" si="106"/>
        <v>0.28649413468000001</v>
      </c>
      <c r="G1295" s="258"/>
      <c r="H1295" s="258"/>
      <c r="I1295" s="258"/>
      <c r="J1295" s="258">
        <f t="shared" si="115"/>
        <v>0.29978912200000007</v>
      </c>
      <c r="K1295" s="258">
        <f t="shared" si="115"/>
        <v>0.31081773099999999</v>
      </c>
      <c r="L1295" s="258">
        <f t="shared" si="107"/>
        <v>0.29978912200000007</v>
      </c>
      <c r="M1295" s="258"/>
      <c r="N1295" s="258"/>
      <c r="O1295" s="258"/>
      <c r="P1295" s="258">
        <f t="shared" si="116"/>
        <v>0.34038320440000003</v>
      </c>
      <c r="Q1295" s="258">
        <f t="shared" si="116"/>
        <v>0.34580697240000008</v>
      </c>
      <c r="R1295" s="258">
        <f t="shared" si="108"/>
        <v>0.34038320440000003</v>
      </c>
      <c r="S1295" s="258"/>
      <c r="T1295" s="258">
        <f t="shared" si="117"/>
        <v>0.49442158056577606</v>
      </c>
      <c r="U1295" s="258">
        <f t="shared" si="117"/>
        <v>0.49993432522715597</v>
      </c>
      <c r="V1295" s="258">
        <f t="shared" si="117"/>
        <v>0.50540311481361999</v>
      </c>
      <c r="W1295" s="258">
        <f t="shared" si="109"/>
        <v>0.49442158056577606</v>
      </c>
      <c r="X1295" s="258"/>
      <c r="Y1295" s="258"/>
      <c r="Z1295" s="258"/>
      <c r="AA1295" s="258"/>
    </row>
    <row r="1296" spans="1:27" ht="14.25" hidden="1" customHeight="1">
      <c r="A1296" s="125">
        <v>0.11</v>
      </c>
      <c r="B1296" s="125">
        <v>0.78</v>
      </c>
      <c r="C1296" s="125">
        <v>0.11</v>
      </c>
      <c r="D1296" s="258">
        <f t="shared" si="114"/>
        <v>0.28636123552000003</v>
      </c>
      <c r="E1296" s="258">
        <f t="shared" si="114"/>
        <v>0.29244410924000003</v>
      </c>
      <c r="F1296" s="258">
        <f t="shared" si="106"/>
        <v>0.28636123552000003</v>
      </c>
      <c r="G1296" s="258"/>
      <c r="H1296" s="258"/>
      <c r="I1296" s="258"/>
      <c r="J1296" s="258">
        <f t="shared" si="115"/>
        <v>0.29965858100000003</v>
      </c>
      <c r="K1296" s="258">
        <f t="shared" si="115"/>
        <v>0.31094406100000005</v>
      </c>
      <c r="L1296" s="258">
        <f t="shared" si="107"/>
        <v>0.29965858100000003</v>
      </c>
      <c r="M1296" s="258"/>
      <c r="N1296" s="258"/>
      <c r="O1296" s="258"/>
      <c r="P1296" s="258">
        <f t="shared" si="116"/>
        <v>0.34038657320000004</v>
      </c>
      <c r="Q1296" s="258">
        <f t="shared" si="116"/>
        <v>0.34580360360000006</v>
      </c>
      <c r="R1296" s="258">
        <f t="shared" si="108"/>
        <v>0.34038657320000004</v>
      </c>
      <c r="S1296" s="258"/>
      <c r="T1296" s="258">
        <f t="shared" si="117"/>
        <v>0.49425164064126403</v>
      </c>
      <c r="U1296" s="258">
        <f t="shared" si="117"/>
        <v>0.50001687261795602</v>
      </c>
      <c r="V1296" s="258">
        <f t="shared" si="117"/>
        <v>0.50548566961578001</v>
      </c>
      <c r="W1296" s="258">
        <f t="shared" si="109"/>
        <v>0.49425164064126403</v>
      </c>
      <c r="X1296" s="258"/>
      <c r="Y1296" s="258"/>
      <c r="Z1296" s="258"/>
      <c r="AA1296" s="258"/>
    </row>
    <row r="1297" spans="1:27" ht="14.25" hidden="1" customHeight="1">
      <c r="A1297" s="125">
        <v>0.11</v>
      </c>
      <c r="B1297" s="125">
        <v>0.79</v>
      </c>
      <c r="C1297" s="125">
        <v>0.1</v>
      </c>
      <c r="D1297" s="258">
        <f t="shared" si="114"/>
        <v>0.28622833636</v>
      </c>
      <c r="E1297" s="258">
        <f t="shared" si="114"/>
        <v>0.29257043924000004</v>
      </c>
      <c r="F1297" s="258">
        <f t="shared" si="106"/>
        <v>0.28622833636</v>
      </c>
      <c r="G1297" s="258"/>
      <c r="H1297" s="258"/>
      <c r="I1297" s="258"/>
      <c r="J1297" s="258">
        <f t="shared" si="115"/>
        <v>0.29952804000000005</v>
      </c>
      <c r="K1297" s="258">
        <f t="shared" si="115"/>
        <v>0.311070391</v>
      </c>
      <c r="L1297" s="258">
        <f t="shared" si="107"/>
        <v>0.29952804000000005</v>
      </c>
      <c r="M1297" s="258"/>
      <c r="N1297" s="258"/>
      <c r="O1297" s="258"/>
      <c r="P1297" s="258">
        <f t="shared" si="116"/>
        <v>0.34038994200000006</v>
      </c>
      <c r="Q1297" s="258">
        <f t="shared" si="116"/>
        <v>0.34580023480000005</v>
      </c>
      <c r="R1297" s="258">
        <f t="shared" si="108"/>
        <v>0.34038994200000006</v>
      </c>
      <c r="S1297" s="258"/>
      <c r="T1297" s="258">
        <f t="shared" si="117"/>
        <v>0.49408170071675206</v>
      </c>
      <c r="U1297" s="258">
        <f t="shared" si="117"/>
        <v>0.50009942000875607</v>
      </c>
      <c r="V1297" s="258">
        <f t="shared" si="117"/>
        <v>0.50556822441794003</v>
      </c>
      <c r="W1297" s="258">
        <f t="shared" si="109"/>
        <v>0.49408170071675206</v>
      </c>
      <c r="X1297" s="258"/>
      <c r="Y1297" s="258"/>
      <c r="Z1297" s="258"/>
      <c r="AA1297" s="258"/>
    </row>
    <row r="1298" spans="1:27" ht="14.25" hidden="1" customHeight="1">
      <c r="A1298" s="125">
        <v>0.11</v>
      </c>
      <c r="B1298" s="125">
        <v>0.8</v>
      </c>
      <c r="C1298" s="125">
        <v>0.09</v>
      </c>
      <c r="D1298" s="258">
        <f t="shared" si="114"/>
        <v>0.28609543720000002</v>
      </c>
      <c r="E1298" s="258">
        <f t="shared" si="114"/>
        <v>0.29269676923999999</v>
      </c>
      <c r="F1298" s="258">
        <f t="shared" si="106"/>
        <v>0.28609543720000002</v>
      </c>
      <c r="G1298" s="258"/>
      <c r="H1298" s="258"/>
      <c r="I1298" s="258"/>
      <c r="J1298" s="258">
        <f t="shared" si="115"/>
        <v>0.29939749900000007</v>
      </c>
      <c r="K1298" s="258">
        <f t="shared" si="115"/>
        <v>0.31119672100000001</v>
      </c>
      <c r="L1298" s="258">
        <f t="shared" si="107"/>
        <v>0.29939749900000007</v>
      </c>
      <c r="M1298" s="258"/>
      <c r="N1298" s="258"/>
      <c r="O1298" s="258"/>
      <c r="P1298" s="258">
        <f t="shared" si="116"/>
        <v>0.34039331080000007</v>
      </c>
      <c r="Q1298" s="258">
        <f t="shared" si="116"/>
        <v>0.34579686600000004</v>
      </c>
      <c r="R1298" s="258">
        <f t="shared" si="108"/>
        <v>0.34039331080000007</v>
      </c>
      <c r="S1298" s="258"/>
      <c r="T1298" s="258">
        <f t="shared" si="117"/>
        <v>0.49391176079224008</v>
      </c>
      <c r="U1298" s="258">
        <f t="shared" si="117"/>
        <v>0.500181967399556</v>
      </c>
      <c r="V1298" s="258">
        <f t="shared" si="117"/>
        <v>0.50565077922009993</v>
      </c>
      <c r="W1298" s="258">
        <f t="shared" si="109"/>
        <v>0.49391176079224008</v>
      </c>
      <c r="X1298" s="258"/>
      <c r="Y1298" s="258"/>
      <c r="Z1298" s="258"/>
      <c r="AA1298" s="258"/>
    </row>
    <row r="1299" spans="1:27" ht="14.25" hidden="1" customHeight="1">
      <c r="A1299" s="125">
        <v>0.11</v>
      </c>
      <c r="B1299" s="125">
        <v>0.81</v>
      </c>
      <c r="C1299" s="125">
        <v>0.08</v>
      </c>
      <c r="D1299" s="258">
        <f t="shared" si="114"/>
        <v>0.28596253803999999</v>
      </c>
      <c r="E1299" s="258">
        <f t="shared" si="114"/>
        <v>0.29282309924</v>
      </c>
      <c r="F1299" s="258">
        <f t="shared" si="106"/>
        <v>0.28596253803999999</v>
      </c>
      <c r="G1299" s="258"/>
      <c r="H1299" s="258"/>
      <c r="I1299" s="258"/>
      <c r="J1299" s="258">
        <f t="shared" si="115"/>
        <v>0.29926695800000003</v>
      </c>
      <c r="K1299" s="258">
        <f t="shared" si="115"/>
        <v>0.31132305100000002</v>
      </c>
      <c r="L1299" s="258">
        <f t="shared" si="107"/>
        <v>0.29926695800000003</v>
      </c>
      <c r="M1299" s="258"/>
      <c r="N1299" s="258"/>
      <c r="O1299" s="258"/>
      <c r="P1299" s="258">
        <f t="shared" si="116"/>
        <v>0.34039667960000003</v>
      </c>
      <c r="Q1299" s="258">
        <f t="shared" si="116"/>
        <v>0.34579349720000013</v>
      </c>
      <c r="R1299" s="258">
        <f t="shared" si="108"/>
        <v>0.34039667960000003</v>
      </c>
      <c r="S1299" s="258"/>
      <c r="T1299" s="258">
        <f t="shared" si="117"/>
        <v>0.49374182086772805</v>
      </c>
      <c r="U1299" s="258">
        <f t="shared" si="117"/>
        <v>0.50026451479035605</v>
      </c>
      <c r="V1299" s="258">
        <f t="shared" si="117"/>
        <v>0.50573333402226006</v>
      </c>
      <c r="W1299" s="258">
        <f t="shared" si="109"/>
        <v>0.49374182086772805</v>
      </c>
      <c r="X1299" s="258"/>
      <c r="Y1299" s="258"/>
      <c r="Z1299" s="258"/>
      <c r="AA1299" s="258"/>
    </row>
    <row r="1300" spans="1:27" ht="14.25" hidden="1" customHeight="1">
      <c r="A1300" s="125">
        <v>0.11</v>
      </c>
      <c r="B1300" s="125">
        <v>0.82</v>
      </c>
      <c r="C1300" s="125">
        <v>7.0000000000000007E-2</v>
      </c>
      <c r="D1300" s="258">
        <f t="shared" si="114"/>
        <v>0.28582963887999996</v>
      </c>
      <c r="E1300" s="258">
        <f t="shared" si="114"/>
        <v>0.29294942924</v>
      </c>
      <c r="F1300" s="258">
        <f t="shared" si="106"/>
        <v>0.28582963887999996</v>
      </c>
      <c r="G1300" s="258"/>
      <c r="H1300" s="258"/>
      <c r="I1300" s="258"/>
      <c r="J1300" s="258">
        <f t="shared" si="115"/>
        <v>0.29913641700000004</v>
      </c>
      <c r="K1300" s="258">
        <f t="shared" si="115"/>
        <v>0.31144938099999997</v>
      </c>
      <c r="L1300" s="258">
        <f t="shared" si="107"/>
        <v>0.29913641700000004</v>
      </c>
      <c r="M1300" s="258"/>
      <c r="N1300" s="258"/>
      <c r="O1300" s="258"/>
      <c r="P1300" s="258">
        <f t="shared" si="116"/>
        <v>0.34040004840000004</v>
      </c>
      <c r="Q1300" s="258">
        <f t="shared" si="116"/>
        <v>0.34579012840000006</v>
      </c>
      <c r="R1300" s="258">
        <f t="shared" si="108"/>
        <v>0.34040004840000004</v>
      </c>
      <c r="S1300" s="258"/>
      <c r="T1300" s="258">
        <f t="shared" si="117"/>
        <v>0.49357188094321602</v>
      </c>
      <c r="U1300" s="258">
        <f t="shared" si="117"/>
        <v>0.50034706218115599</v>
      </c>
      <c r="V1300" s="258">
        <f t="shared" si="117"/>
        <v>0.50581588882441997</v>
      </c>
      <c r="W1300" s="258">
        <f t="shared" si="109"/>
        <v>0.49357188094321602</v>
      </c>
      <c r="X1300" s="258"/>
      <c r="Y1300" s="258"/>
      <c r="Z1300" s="258"/>
      <c r="AA1300" s="258"/>
    </row>
    <row r="1301" spans="1:27" ht="14.25" hidden="1" customHeight="1">
      <c r="A1301" s="125">
        <v>0.11</v>
      </c>
      <c r="B1301" s="125">
        <v>0.83</v>
      </c>
      <c r="C1301" s="125">
        <v>0.06</v>
      </c>
      <c r="D1301" s="258">
        <f t="shared" si="114"/>
        <v>0.28569673971999998</v>
      </c>
      <c r="E1301" s="258">
        <f t="shared" si="114"/>
        <v>0.29307575924000001</v>
      </c>
      <c r="F1301" s="258">
        <f t="shared" si="106"/>
        <v>0.28569673971999998</v>
      </c>
      <c r="G1301" s="258"/>
      <c r="H1301" s="258"/>
      <c r="I1301" s="258"/>
      <c r="J1301" s="258">
        <f t="shared" si="115"/>
        <v>0.299005876</v>
      </c>
      <c r="K1301" s="258">
        <f t="shared" si="115"/>
        <v>0.31157571099999998</v>
      </c>
      <c r="L1301" s="258">
        <f t="shared" si="107"/>
        <v>0.299005876</v>
      </c>
      <c r="M1301" s="258"/>
      <c r="N1301" s="258"/>
      <c r="O1301" s="258"/>
      <c r="P1301" s="258">
        <f t="shared" si="116"/>
        <v>0.3404034172</v>
      </c>
      <c r="Q1301" s="258">
        <f t="shared" si="116"/>
        <v>0.34578675960000005</v>
      </c>
      <c r="R1301" s="258">
        <f t="shared" si="108"/>
        <v>0.3404034172</v>
      </c>
      <c r="S1301" s="258"/>
      <c r="T1301" s="258">
        <f t="shared" si="117"/>
        <v>0.49340194101870399</v>
      </c>
      <c r="U1301" s="258">
        <f t="shared" si="117"/>
        <v>0.50042960957195592</v>
      </c>
      <c r="V1301" s="258">
        <f t="shared" si="117"/>
        <v>0.50589844362657999</v>
      </c>
      <c r="W1301" s="258">
        <f t="shared" si="109"/>
        <v>0.49340194101870399</v>
      </c>
      <c r="X1301" s="258"/>
      <c r="Y1301" s="258"/>
      <c r="Z1301" s="258"/>
      <c r="AA1301" s="258"/>
    </row>
    <row r="1302" spans="1:27" ht="14.25" hidden="1" customHeight="1">
      <c r="A1302" s="125">
        <v>0.11</v>
      </c>
      <c r="B1302" s="125">
        <v>0.84</v>
      </c>
      <c r="C1302" s="125">
        <v>0.05</v>
      </c>
      <c r="D1302" s="258">
        <f t="shared" si="114"/>
        <v>0.28556384056</v>
      </c>
      <c r="E1302" s="258">
        <f t="shared" si="114"/>
        <v>0.29320208923999996</v>
      </c>
      <c r="F1302" s="258">
        <f t="shared" si="106"/>
        <v>0.28556384056</v>
      </c>
      <c r="G1302" s="258"/>
      <c r="H1302" s="258"/>
      <c r="I1302" s="258"/>
      <c r="J1302" s="258">
        <f t="shared" si="115"/>
        <v>0.29887533500000002</v>
      </c>
      <c r="K1302" s="258">
        <f t="shared" si="115"/>
        <v>0.31170204099999999</v>
      </c>
      <c r="L1302" s="258">
        <f t="shared" si="107"/>
        <v>0.29887533500000002</v>
      </c>
      <c r="M1302" s="258"/>
      <c r="N1302" s="258"/>
      <c r="O1302" s="258"/>
      <c r="P1302" s="258">
        <f t="shared" si="116"/>
        <v>0.34040678600000002</v>
      </c>
      <c r="Q1302" s="258">
        <f t="shared" si="116"/>
        <v>0.34578339080000009</v>
      </c>
      <c r="R1302" s="258">
        <f t="shared" si="108"/>
        <v>0.34040678600000002</v>
      </c>
      <c r="S1302" s="258"/>
      <c r="T1302" s="258">
        <f t="shared" si="117"/>
        <v>0.49323200109419202</v>
      </c>
      <c r="U1302" s="258">
        <f t="shared" si="117"/>
        <v>0.50051215696275597</v>
      </c>
      <c r="V1302" s="258">
        <f t="shared" si="117"/>
        <v>0.50598099842874</v>
      </c>
      <c r="W1302" s="258">
        <f t="shared" si="109"/>
        <v>0.49323200109419202</v>
      </c>
      <c r="X1302" s="258"/>
      <c r="Y1302" s="258"/>
      <c r="Z1302" s="258"/>
      <c r="AA1302" s="258"/>
    </row>
    <row r="1303" spans="1:27" ht="14.25" hidden="1" customHeight="1">
      <c r="A1303" s="125">
        <v>0.11</v>
      </c>
      <c r="B1303" s="125">
        <v>0.85</v>
      </c>
      <c r="C1303" s="125">
        <v>0.04</v>
      </c>
      <c r="D1303" s="258">
        <f t="shared" si="114"/>
        <v>0.28543094140000003</v>
      </c>
      <c r="E1303" s="258">
        <f t="shared" si="114"/>
        <v>0.29332841923999997</v>
      </c>
      <c r="F1303" s="258">
        <f t="shared" si="106"/>
        <v>0.28543094140000003</v>
      </c>
      <c r="G1303" s="258"/>
      <c r="H1303" s="258"/>
      <c r="I1303" s="258"/>
      <c r="J1303" s="258">
        <f t="shared" si="115"/>
        <v>0.29874479400000004</v>
      </c>
      <c r="K1303" s="258">
        <f t="shared" si="115"/>
        <v>0.31182837099999999</v>
      </c>
      <c r="L1303" s="258">
        <f t="shared" si="107"/>
        <v>0.29874479400000004</v>
      </c>
      <c r="M1303" s="258"/>
      <c r="N1303" s="258"/>
      <c r="O1303" s="258"/>
      <c r="P1303" s="258">
        <f t="shared" si="116"/>
        <v>0.34041015480000003</v>
      </c>
      <c r="Q1303" s="258">
        <f t="shared" si="116"/>
        <v>0.34578002200000008</v>
      </c>
      <c r="R1303" s="258">
        <f t="shared" si="108"/>
        <v>0.34041015480000003</v>
      </c>
      <c r="S1303" s="258"/>
      <c r="T1303" s="258">
        <f t="shared" si="117"/>
        <v>0.49306206116968004</v>
      </c>
      <c r="U1303" s="258">
        <f t="shared" si="117"/>
        <v>0.50059470435355602</v>
      </c>
      <c r="V1303" s="258">
        <f t="shared" si="117"/>
        <v>0.50606355323089991</v>
      </c>
      <c r="W1303" s="258">
        <f t="shared" si="109"/>
        <v>0.49306206116968004</v>
      </c>
      <c r="X1303" s="258"/>
      <c r="Y1303" s="258"/>
      <c r="Z1303" s="258"/>
      <c r="AA1303" s="258"/>
    </row>
    <row r="1304" spans="1:27" ht="14.25" hidden="1" customHeight="1">
      <c r="A1304" s="125">
        <v>0.11</v>
      </c>
      <c r="B1304" s="125">
        <v>0.86</v>
      </c>
      <c r="C1304" s="125">
        <v>0.03</v>
      </c>
      <c r="D1304" s="258">
        <f t="shared" si="114"/>
        <v>0.28529804223999999</v>
      </c>
      <c r="E1304" s="258">
        <f t="shared" si="114"/>
        <v>0.29345474923999998</v>
      </c>
      <c r="F1304" s="258">
        <f t="shared" si="106"/>
        <v>0.28529804223999999</v>
      </c>
      <c r="G1304" s="258"/>
      <c r="H1304" s="258"/>
      <c r="I1304" s="258"/>
      <c r="J1304" s="258">
        <f t="shared" si="115"/>
        <v>0.29861425300000005</v>
      </c>
      <c r="K1304" s="258">
        <f t="shared" si="115"/>
        <v>0.311954701</v>
      </c>
      <c r="L1304" s="258">
        <f t="shared" si="107"/>
        <v>0.29861425300000005</v>
      </c>
      <c r="M1304" s="258"/>
      <c r="N1304" s="258"/>
      <c r="O1304" s="258"/>
      <c r="P1304" s="258">
        <f t="shared" si="116"/>
        <v>0.34041352360000005</v>
      </c>
      <c r="Q1304" s="258">
        <f t="shared" si="116"/>
        <v>0.34577665320000006</v>
      </c>
      <c r="R1304" s="258">
        <f t="shared" si="108"/>
        <v>0.34041352360000005</v>
      </c>
      <c r="S1304" s="258"/>
      <c r="T1304" s="258">
        <f t="shared" si="117"/>
        <v>0.49289212124516801</v>
      </c>
      <c r="U1304" s="258">
        <f t="shared" si="117"/>
        <v>0.50067725174435596</v>
      </c>
      <c r="V1304" s="258">
        <f t="shared" si="117"/>
        <v>0.50614610803305993</v>
      </c>
      <c r="W1304" s="258">
        <f t="shared" si="109"/>
        <v>0.49289212124516801</v>
      </c>
      <c r="X1304" s="258"/>
      <c r="Y1304" s="258"/>
      <c r="Z1304" s="258"/>
      <c r="AA1304" s="258"/>
    </row>
    <row r="1305" spans="1:27" ht="14.25" hidden="1" customHeight="1">
      <c r="A1305" s="125">
        <v>0.11</v>
      </c>
      <c r="B1305" s="125">
        <v>0.87</v>
      </c>
      <c r="C1305" s="125">
        <v>0.02</v>
      </c>
      <c r="D1305" s="258">
        <f t="shared" si="114"/>
        <v>0.28516514308000002</v>
      </c>
      <c r="E1305" s="258">
        <f t="shared" si="114"/>
        <v>0.29358107923999999</v>
      </c>
      <c r="F1305" s="258">
        <f t="shared" si="106"/>
        <v>0.28516514308000002</v>
      </c>
      <c r="G1305" s="258"/>
      <c r="H1305" s="258"/>
      <c r="I1305" s="258"/>
      <c r="J1305" s="258">
        <f t="shared" si="115"/>
        <v>0.29848371200000001</v>
      </c>
      <c r="K1305" s="258">
        <f t="shared" si="115"/>
        <v>0.31208103100000001</v>
      </c>
      <c r="L1305" s="258">
        <f t="shared" si="107"/>
        <v>0.29848371200000001</v>
      </c>
      <c r="M1305" s="258"/>
      <c r="N1305" s="258"/>
      <c r="O1305" s="258"/>
      <c r="P1305" s="258">
        <f t="shared" si="116"/>
        <v>0.34041689240000006</v>
      </c>
      <c r="Q1305" s="258">
        <f t="shared" si="116"/>
        <v>0.34577328440000005</v>
      </c>
      <c r="R1305" s="258">
        <f t="shared" si="108"/>
        <v>0.34041689240000006</v>
      </c>
      <c r="S1305" s="258"/>
      <c r="T1305" s="258">
        <f t="shared" si="117"/>
        <v>0.49272218132065604</v>
      </c>
      <c r="U1305" s="258">
        <f t="shared" si="117"/>
        <v>0.500759799135156</v>
      </c>
      <c r="V1305" s="258">
        <f t="shared" si="117"/>
        <v>0.50622866283521994</v>
      </c>
      <c r="W1305" s="258">
        <f t="shared" si="109"/>
        <v>0.49272218132065604</v>
      </c>
      <c r="X1305" s="258"/>
      <c r="Y1305" s="258"/>
      <c r="Z1305" s="258"/>
      <c r="AA1305" s="258"/>
    </row>
    <row r="1306" spans="1:27" ht="14.25" hidden="1" customHeight="1">
      <c r="A1306" s="125">
        <v>0.11</v>
      </c>
      <c r="B1306" s="125">
        <v>0.88</v>
      </c>
      <c r="C1306" s="125">
        <v>0.01</v>
      </c>
      <c r="D1306" s="258">
        <f t="shared" si="114"/>
        <v>0.28503224391999998</v>
      </c>
      <c r="E1306" s="258">
        <f t="shared" si="114"/>
        <v>0.29370740923999999</v>
      </c>
      <c r="F1306" s="258">
        <f t="shared" si="106"/>
        <v>0.28503224391999998</v>
      </c>
      <c r="G1306" s="258"/>
      <c r="H1306" s="258"/>
      <c r="I1306" s="258"/>
      <c r="J1306" s="258">
        <f t="shared" si="115"/>
        <v>0.29835317100000003</v>
      </c>
      <c r="K1306" s="258">
        <f t="shared" si="115"/>
        <v>0.31220736099999996</v>
      </c>
      <c r="L1306" s="258">
        <f t="shared" si="107"/>
        <v>0.29835317100000003</v>
      </c>
      <c r="M1306" s="258"/>
      <c r="N1306" s="258"/>
      <c r="O1306" s="258"/>
      <c r="P1306" s="258">
        <f t="shared" si="116"/>
        <v>0.34042026120000002</v>
      </c>
      <c r="Q1306" s="258">
        <f t="shared" si="116"/>
        <v>0.34576991560000009</v>
      </c>
      <c r="R1306" s="258">
        <f t="shared" si="108"/>
        <v>0.34042026120000002</v>
      </c>
      <c r="S1306" s="258"/>
      <c r="T1306" s="258">
        <f t="shared" si="117"/>
        <v>0.49255224139614401</v>
      </c>
      <c r="U1306" s="258">
        <f t="shared" si="117"/>
        <v>0.50084234652595605</v>
      </c>
      <c r="V1306" s="258">
        <f t="shared" si="117"/>
        <v>0.50631121763737985</v>
      </c>
      <c r="W1306" s="258">
        <f t="shared" si="109"/>
        <v>0.49255224139614401</v>
      </c>
      <c r="X1306" s="258"/>
      <c r="Y1306" s="258"/>
      <c r="Z1306" s="258"/>
      <c r="AA1306" s="258"/>
    </row>
    <row r="1307" spans="1:27" ht="14.25" hidden="1" customHeight="1">
      <c r="A1307" s="125">
        <v>0.11</v>
      </c>
      <c r="B1307" s="125">
        <v>0.89</v>
      </c>
      <c r="C1307" s="125">
        <v>0</v>
      </c>
      <c r="D1307" s="258">
        <f t="shared" si="114"/>
        <v>0.28489934476000001</v>
      </c>
      <c r="E1307" s="258">
        <f t="shared" si="114"/>
        <v>0.29383373924</v>
      </c>
      <c r="F1307" s="258">
        <f t="shared" si="106"/>
        <v>0.28489934476000001</v>
      </c>
      <c r="G1307" s="258"/>
      <c r="H1307" s="258"/>
      <c r="I1307" s="258"/>
      <c r="J1307" s="258">
        <f t="shared" si="115"/>
        <v>0.29822263000000004</v>
      </c>
      <c r="K1307" s="258">
        <f t="shared" si="115"/>
        <v>0.31233369099999997</v>
      </c>
      <c r="L1307" s="258">
        <f t="shared" si="107"/>
        <v>0.29822263000000004</v>
      </c>
      <c r="M1307" s="258"/>
      <c r="N1307" s="258"/>
      <c r="O1307" s="258"/>
      <c r="P1307" s="258">
        <f t="shared" si="116"/>
        <v>0.34042363000000003</v>
      </c>
      <c r="Q1307" s="258">
        <f t="shared" si="116"/>
        <v>0.34576654680000007</v>
      </c>
      <c r="R1307" s="258">
        <f t="shared" si="108"/>
        <v>0.34042363000000003</v>
      </c>
      <c r="S1307" s="258"/>
      <c r="T1307" s="258">
        <f t="shared" si="117"/>
        <v>0.49238230147163203</v>
      </c>
      <c r="U1307" s="258">
        <f t="shared" si="117"/>
        <v>0.50092489391675599</v>
      </c>
      <c r="V1307" s="258">
        <f t="shared" si="117"/>
        <v>0.50639377243953998</v>
      </c>
      <c r="W1307" s="258">
        <f t="shared" si="109"/>
        <v>0.49238230147163203</v>
      </c>
      <c r="X1307" s="258"/>
      <c r="Y1307" s="258"/>
      <c r="Z1307" s="258"/>
      <c r="AA1307" s="258"/>
    </row>
    <row r="1308" spans="1:27" ht="14.25" hidden="1" customHeight="1">
      <c r="A1308" s="125">
        <v>0.12</v>
      </c>
      <c r="B1308" s="125">
        <v>0</v>
      </c>
      <c r="C1308" s="125">
        <v>0.88</v>
      </c>
      <c r="D1308" s="258">
        <f t="shared" si="114"/>
        <v>0.29660104000000004</v>
      </c>
      <c r="E1308" s="258">
        <f t="shared" si="114"/>
        <v>0.28271013008000001</v>
      </c>
      <c r="F1308" s="258">
        <f t="shared" si="106"/>
        <v>0.28271013008000001</v>
      </c>
      <c r="G1308" s="258"/>
      <c r="H1308" s="258"/>
      <c r="I1308" s="258"/>
      <c r="J1308" s="258">
        <f t="shared" si="115"/>
        <v>0.30983656800000009</v>
      </c>
      <c r="K1308" s="258">
        <f t="shared" si="115"/>
        <v>0.30109453200000003</v>
      </c>
      <c r="L1308" s="258">
        <f t="shared" si="107"/>
        <v>0.30109453200000003</v>
      </c>
      <c r="M1308" s="258"/>
      <c r="N1308" s="258"/>
      <c r="O1308" s="258"/>
      <c r="P1308" s="258">
        <f t="shared" si="116"/>
        <v>0.34025350559999995</v>
      </c>
      <c r="Q1308" s="258">
        <f t="shared" si="116"/>
        <v>0.34594003999999995</v>
      </c>
      <c r="R1308" s="258">
        <f t="shared" si="108"/>
        <v>0.34025350559999995</v>
      </c>
      <c r="S1308" s="258"/>
      <c r="T1308" s="258">
        <f t="shared" si="117"/>
        <v>0.50742243661440001</v>
      </c>
      <c r="U1308" s="258">
        <f t="shared" si="117"/>
        <v>0.49374614465515204</v>
      </c>
      <c r="V1308" s="258">
        <f t="shared" si="117"/>
        <v>0.49896188575159994</v>
      </c>
      <c r="W1308" s="258">
        <f t="shared" si="109"/>
        <v>0.49374614465515204</v>
      </c>
      <c r="X1308" s="258"/>
      <c r="Y1308" s="258"/>
      <c r="Z1308" s="258"/>
      <c r="AA1308" s="258"/>
    </row>
    <row r="1309" spans="1:27" ht="14.25" hidden="1" customHeight="1">
      <c r="A1309" s="125">
        <v>0.12</v>
      </c>
      <c r="B1309" s="125">
        <v>0.01</v>
      </c>
      <c r="C1309" s="125">
        <v>0.87</v>
      </c>
      <c r="D1309" s="258">
        <f t="shared" si="114"/>
        <v>0.29646814084000006</v>
      </c>
      <c r="E1309" s="258">
        <f t="shared" si="114"/>
        <v>0.28283646007999996</v>
      </c>
      <c r="F1309" s="258">
        <f t="shared" si="106"/>
        <v>0.28283646007999996</v>
      </c>
      <c r="G1309" s="258"/>
      <c r="H1309" s="258"/>
      <c r="I1309" s="258"/>
      <c r="J1309" s="258">
        <f t="shared" si="115"/>
        <v>0.30970602700000005</v>
      </c>
      <c r="K1309" s="258">
        <f t="shared" si="115"/>
        <v>0.30122086200000003</v>
      </c>
      <c r="L1309" s="258">
        <f t="shared" si="107"/>
        <v>0.30122086200000003</v>
      </c>
      <c r="M1309" s="258"/>
      <c r="N1309" s="258"/>
      <c r="O1309" s="258"/>
      <c r="P1309" s="258">
        <f t="shared" si="116"/>
        <v>0.34025687439999996</v>
      </c>
      <c r="Q1309" s="258">
        <f t="shared" si="116"/>
        <v>0.34593667119999999</v>
      </c>
      <c r="R1309" s="258">
        <f t="shared" si="108"/>
        <v>0.34025687439999996</v>
      </c>
      <c r="S1309" s="258"/>
      <c r="T1309" s="258">
        <f t="shared" si="117"/>
        <v>0.50725249668988803</v>
      </c>
      <c r="U1309" s="258">
        <f t="shared" si="117"/>
        <v>0.49382869204595203</v>
      </c>
      <c r="V1309" s="258">
        <f t="shared" si="117"/>
        <v>0.49904444055376002</v>
      </c>
      <c r="W1309" s="258">
        <f t="shared" si="109"/>
        <v>0.49382869204595203</v>
      </c>
      <c r="X1309" s="258"/>
      <c r="Y1309" s="258"/>
      <c r="Z1309" s="258"/>
      <c r="AA1309" s="258"/>
    </row>
    <row r="1310" spans="1:27" ht="14.25" hidden="1" customHeight="1">
      <c r="A1310" s="125">
        <v>0.12</v>
      </c>
      <c r="B1310" s="125">
        <v>0.02</v>
      </c>
      <c r="C1310" s="125">
        <v>0.86</v>
      </c>
      <c r="D1310" s="258">
        <f t="shared" si="114"/>
        <v>0.29633524168000003</v>
      </c>
      <c r="E1310" s="258">
        <f t="shared" si="114"/>
        <v>0.28296279008000003</v>
      </c>
      <c r="F1310" s="258">
        <f t="shared" si="106"/>
        <v>0.28296279008000003</v>
      </c>
      <c r="G1310" s="258"/>
      <c r="H1310" s="258"/>
      <c r="I1310" s="258"/>
      <c r="J1310" s="258">
        <f t="shared" si="115"/>
        <v>0.30957548600000007</v>
      </c>
      <c r="K1310" s="258">
        <f t="shared" si="115"/>
        <v>0.30134719200000004</v>
      </c>
      <c r="L1310" s="258">
        <f t="shared" si="107"/>
        <v>0.30134719200000004</v>
      </c>
      <c r="M1310" s="258"/>
      <c r="N1310" s="258"/>
      <c r="O1310" s="258"/>
      <c r="P1310" s="258">
        <f t="shared" si="116"/>
        <v>0.34026024319999992</v>
      </c>
      <c r="Q1310" s="258">
        <f t="shared" si="116"/>
        <v>0.34593330239999998</v>
      </c>
      <c r="R1310" s="258">
        <f t="shared" si="108"/>
        <v>0.34026024319999992</v>
      </c>
      <c r="S1310" s="258"/>
      <c r="T1310" s="258">
        <f t="shared" si="117"/>
        <v>0.50708255676537606</v>
      </c>
      <c r="U1310" s="258">
        <f t="shared" si="117"/>
        <v>0.49391123943675197</v>
      </c>
      <c r="V1310" s="258">
        <f t="shared" si="117"/>
        <v>0.49912699535591998</v>
      </c>
      <c r="W1310" s="258">
        <f t="shared" si="109"/>
        <v>0.49391123943675197</v>
      </c>
      <c r="X1310" s="258"/>
      <c r="Y1310" s="258"/>
      <c r="Z1310" s="258"/>
      <c r="AA1310" s="258"/>
    </row>
    <row r="1311" spans="1:27" ht="14.25" hidden="1" customHeight="1">
      <c r="A1311" s="125">
        <v>0.12</v>
      </c>
      <c r="B1311" s="125">
        <v>0.03</v>
      </c>
      <c r="C1311" s="125">
        <v>0.85</v>
      </c>
      <c r="D1311" s="258">
        <f t="shared" si="114"/>
        <v>0.29620234252000005</v>
      </c>
      <c r="E1311" s="258">
        <f t="shared" si="114"/>
        <v>0.28308912007999998</v>
      </c>
      <c r="F1311" s="258">
        <f t="shared" si="106"/>
        <v>0.28308912007999998</v>
      </c>
      <c r="G1311" s="258"/>
      <c r="H1311" s="258"/>
      <c r="I1311" s="258"/>
      <c r="J1311" s="258">
        <f t="shared" si="115"/>
        <v>0.30944494500000003</v>
      </c>
      <c r="K1311" s="258">
        <f t="shared" si="115"/>
        <v>0.30147352200000005</v>
      </c>
      <c r="L1311" s="258">
        <f t="shared" si="107"/>
        <v>0.30147352200000005</v>
      </c>
      <c r="M1311" s="258"/>
      <c r="N1311" s="258"/>
      <c r="O1311" s="258"/>
      <c r="P1311" s="258">
        <f t="shared" si="116"/>
        <v>0.34026361199999999</v>
      </c>
      <c r="Q1311" s="258">
        <f t="shared" si="116"/>
        <v>0.34592993359999996</v>
      </c>
      <c r="R1311" s="258">
        <f t="shared" si="108"/>
        <v>0.34026361199999999</v>
      </c>
      <c r="S1311" s="258"/>
      <c r="T1311" s="258">
        <f t="shared" si="117"/>
        <v>0.50691261684086408</v>
      </c>
      <c r="U1311" s="258">
        <f t="shared" si="117"/>
        <v>0.49399378682755202</v>
      </c>
      <c r="V1311" s="258">
        <f t="shared" si="117"/>
        <v>0.49920955015808</v>
      </c>
      <c r="W1311" s="258">
        <f t="shared" si="109"/>
        <v>0.49399378682755202</v>
      </c>
      <c r="X1311" s="258"/>
      <c r="Y1311" s="258"/>
      <c r="Z1311" s="258"/>
      <c r="AA1311" s="258"/>
    </row>
    <row r="1312" spans="1:27" ht="14.25" hidden="1" customHeight="1">
      <c r="A1312" s="125">
        <v>0.12</v>
      </c>
      <c r="B1312" s="125">
        <v>0.04</v>
      </c>
      <c r="C1312" s="125">
        <v>0.84</v>
      </c>
      <c r="D1312" s="258">
        <f t="shared" si="114"/>
        <v>0.29606944336000002</v>
      </c>
      <c r="E1312" s="258">
        <f t="shared" si="114"/>
        <v>0.28321545007999999</v>
      </c>
      <c r="F1312" s="258">
        <f t="shared" si="106"/>
        <v>0.28321545007999999</v>
      </c>
      <c r="G1312" s="258"/>
      <c r="H1312" s="258"/>
      <c r="I1312" s="258"/>
      <c r="J1312" s="258">
        <f t="shared" si="115"/>
        <v>0.30931440400000004</v>
      </c>
      <c r="K1312" s="258">
        <f t="shared" si="115"/>
        <v>0.30159985200000006</v>
      </c>
      <c r="L1312" s="258">
        <f t="shared" si="107"/>
        <v>0.30159985200000006</v>
      </c>
      <c r="M1312" s="258"/>
      <c r="N1312" s="258"/>
      <c r="O1312" s="258"/>
      <c r="P1312" s="258">
        <f t="shared" si="116"/>
        <v>0.34026698079999995</v>
      </c>
      <c r="Q1312" s="258">
        <f t="shared" si="116"/>
        <v>0.34592656479999995</v>
      </c>
      <c r="R1312" s="258">
        <f t="shared" si="108"/>
        <v>0.34026698079999995</v>
      </c>
      <c r="S1312" s="258"/>
      <c r="T1312" s="258">
        <f t="shared" si="117"/>
        <v>0.506742676916352</v>
      </c>
      <c r="U1312" s="258">
        <f t="shared" si="117"/>
        <v>0.49407633421835201</v>
      </c>
      <c r="V1312" s="258">
        <f t="shared" si="117"/>
        <v>0.49929210496024001</v>
      </c>
      <c r="W1312" s="258">
        <f t="shared" si="109"/>
        <v>0.49407633421835201</v>
      </c>
      <c r="X1312" s="258"/>
      <c r="Y1312" s="258"/>
      <c r="Z1312" s="258"/>
      <c r="AA1312" s="258"/>
    </row>
    <row r="1313" spans="1:27" ht="14.25" hidden="1" customHeight="1">
      <c r="A1313" s="125">
        <v>0.12</v>
      </c>
      <c r="B1313" s="125">
        <v>0.05</v>
      </c>
      <c r="C1313" s="125">
        <v>0.83</v>
      </c>
      <c r="D1313" s="258">
        <f t="shared" si="114"/>
        <v>0.29593654420000004</v>
      </c>
      <c r="E1313" s="258">
        <f t="shared" si="114"/>
        <v>0.28334178007999999</v>
      </c>
      <c r="F1313" s="258">
        <f t="shared" si="106"/>
        <v>0.28334178007999999</v>
      </c>
      <c r="G1313" s="258"/>
      <c r="H1313" s="258"/>
      <c r="I1313" s="258"/>
      <c r="J1313" s="258">
        <f t="shared" si="115"/>
        <v>0.309183863</v>
      </c>
      <c r="K1313" s="258">
        <f t="shared" si="115"/>
        <v>0.30172618200000001</v>
      </c>
      <c r="L1313" s="258">
        <f t="shared" si="107"/>
        <v>0.30172618200000001</v>
      </c>
      <c r="M1313" s="258"/>
      <c r="N1313" s="258"/>
      <c r="O1313" s="258"/>
      <c r="P1313" s="258">
        <f t="shared" si="116"/>
        <v>0.34027034959999997</v>
      </c>
      <c r="Q1313" s="258">
        <f t="shared" si="116"/>
        <v>0.34592319599999999</v>
      </c>
      <c r="R1313" s="258">
        <f t="shared" si="108"/>
        <v>0.34027034959999997</v>
      </c>
      <c r="S1313" s="258"/>
      <c r="T1313" s="258">
        <f t="shared" si="117"/>
        <v>0.50657273699184002</v>
      </c>
      <c r="U1313" s="258">
        <f t="shared" si="117"/>
        <v>0.494158881609152</v>
      </c>
      <c r="V1313" s="258">
        <f t="shared" si="117"/>
        <v>0.49937465976239998</v>
      </c>
      <c r="W1313" s="258">
        <f t="shared" si="109"/>
        <v>0.494158881609152</v>
      </c>
      <c r="X1313" s="258"/>
      <c r="Y1313" s="258"/>
      <c r="Z1313" s="258"/>
      <c r="AA1313" s="258"/>
    </row>
    <row r="1314" spans="1:27" ht="14.25" hidden="1" customHeight="1">
      <c r="A1314" s="125">
        <v>0.12</v>
      </c>
      <c r="B1314" s="125">
        <v>0.06</v>
      </c>
      <c r="C1314" s="125">
        <v>0.82</v>
      </c>
      <c r="D1314" s="258">
        <f t="shared" ref="D1314:E1377" si="118">$A1314*B$157+$B1314*B$158+$C1314*B$159</f>
        <v>0.29580364504000001</v>
      </c>
      <c r="E1314" s="258">
        <f t="shared" si="118"/>
        <v>0.28346811007999995</v>
      </c>
      <c r="F1314" s="258">
        <f t="shared" si="106"/>
        <v>0.28346811007999995</v>
      </c>
      <c r="G1314" s="258"/>
      <c r="H1314" s="258"/>
      <c r="I1314" s="258"/>
      <c r="J1314" s="258">
        <f t="shared" ref="J1314:K1377" si="119">$A1314*H$157+$B1314*H$158+$C1314*H$159</f>
        <v>0.30905332200000002</v>
      </c>
      <c r="K1314" s="258">
        <f t="shared" si="119"/>
        <v>0.30185251200000002</v>
      </c>
      <c r="L1314" s="258">
        <f t="shared" si="107"/>
        <v>0.30185251200000002</v>
      </c>
      <c r="M1314" s="258"/>
      <c r="N1314" s="258"/>
      <c r="O1314" s="258"/>
      <c r="P1314" s="258">
        <f t="shared" ref="P1314:Q1377" si="120">$A1314*N$157+$B1314*N$158+$C1314*N$159</f>
        <v>0.34027371839999998</v>
      </c>
      <c r="Q1314" s="258">
        <f t="shared" si="120"/>
        <v>0.34591982719999997</v>
      </c>
      <c r="R1314" s="258">
        <f t="shared" si="108"/>
        <v>0.34027371839999998</v>
      </c>
      <c r="S1314" s="258"/>
      <c r="T1314" s="258">
        <f t="shared" ref="T1314:V1377" si="121">$A1314*I$3+$B1314*I$4+$C1314*I$5</f>
        <v>0.50640279706732805</v>
      </c>
      <c r="U1314" s="258">
        <f t="shared" si="121"/>
        <v>0.49424142899995199</v>
      </c>
      <c r="V1314" s="258">
        <f t="shared" si="121"/>
        <v>0.49945721456455994</v>
      </c>
      <c r="W1314" s="258">
        <f t="shared" si="109"/>
        <v>0.49424142899995199</v>
      </c>
      <c r="X1314" s="258"/>
      <c r="Y1314" s="258"/>
      <c r="Z1314" s="258"/>
      <c r="AA1314" s="258"/>
    </row>
    <row r="1315" spans="1:27" ht="14.25" hidden="1" customHeight="1">
      <c r="A1315" s="125">
        <v>0.12</v>
      </c>
      <c r="B1315" s="125">
        <v>7.0000000000000007E-2</v>
      </c>
      <c r="C1315" s="125">
        <v>0.81</v>
      </c>
      <c r="D1315" s="258">
        <f t="shared" si="118"/>
        <v>0.29567074588000003</v>
      </c>
      <c r="E1315" s="258">
        <f t="shared" si="118"/>
        <v>0.28359444008000001</v>
      </c>
      <c r="F1315" s="258">
        <f t="shared" si="106"/>
        <v>0.28359444008000001</v>
      </c>
      <c r="G1315" s="258"/>
      <c r="H1315" s="258"/>
      <c r="I1315" s="258"/>
      <c r="J1315" s="258">
        <f t="shared" si="119"/>
        <v>0.30892278100000009</v>
      </c>
      <c r="K1315" s="258">
        <f t="shared" si="119"/>
        <v>0.30197884200000003</v>
      </c>
      <c r="L1315" s="258">
        <f t="shared" si="107"/>
        <v>0.30197884200000003</v>
      </c>
      <c r="M1315" s="258"/>
      <c r="N1315" s="258"/>
      <c r="O1315" s="258"/>
      <c r="P1315" s="258">
        <f t="shared" si="120"/>
        <v>0.34027708719999999</v>
      </c>
      <c r="Q1315" s="258">
        <f t="shared" si="120"/>
        <v>0.34591645840000007</v>
      </c>
      <c r="R1315" s="258">
        <f t="shared" si="108"/>
        <v>0.34027708719999999</v>
      </c>
      <c r="S1315" s="258"/>
      <c r="T1315" s="258">
        <f t="shared" si="121"/>
        <v>0.50623285714281607</v>
      </c>
      <c r="U1315" s="258">
        <f t="shared" si="121"/>
        <v>0.4943239763907521</v>
      </c>
      <c r="V1315" s="258">
        <f t="shared" si="121"/>
        <v>0.49953976936672001</v>
      </c>
      <c r="W1315" s="258">
        <f t="shared" si="109"/>
        <v>0.4943239763907521</v>
      </c>
      <c r="X1315" s="258"/>
      <c r="Y1315" s="258"/>
      <c r="Z1315" s="258"/>
      <c r="AA1315" s="258"/>
    </row>
    <row r="1316" spans="1:27" ht="14.25" hidden="1" customHeight="1">
      <c r="A1316" s="125">
        <v>0.12</v>
      </c>
      <c r="B1316" s="125">
        <v>0.08</v>
      </c>
      <c r="C1316" s="125">
        <v>0.8</v>
      </c>
      <c r="D1316" s="258">
        <f t="shared" si="118"/>
        <v>0.29553784672000005</v>
      </c>
      <c r="E1316" s="258">
        <f t="shared" si="118"/>
        <v>0.28372077008000002</v>
      </c>
      <c r="F1316" s="258">
        <f t="shared" si="106"/>
        <v>0.28372077008000002</v>
      </c>
      <c r="G1316" s="258"/>
      <c r="H1316" s="258"/>
      <c r="I1316" s="258"/>
      <c r="J1316" s="258">
        <f t="shared" si="119"/>
        <v>0.30879224000000005</v>
      </c>
      <c r="K1316" s="258">
        <f t="shared" si="119"/>
        <v>0.30210517200000003</v>
      </c>
      <c r="L1316" s="258">
        <f t="shared" si="107"/>
        <v>0.30210517200000003</v>
      </c>
      <c r="M1316" s="258"/>
      <c r="N1316" s="258"/>
      <c r="O1316" s="258"/>
      <c r="P1316" s="258">
        <f t="shared" si="120"/>
        <v>0.34028045600000001</v>
      </c>
      <c r="Q1316" s="258">
        <f t="shared" si="120"/>
        <v>0.3459130896</v>
      </c>
      <c r="R1316" s="258">
        <f t="shared" si="108"/>
        <v>0.34028045600000001</v>
      </c>
      <c r="S1316" s="258"/>
      <c r="T1316" s="258">
        <f t="shared" si="121"/>
        <v>0.5060629172183041</v>
      </c>
      <c r="U1316" s="258">
        <f t="shared" si="121"/>
        <v>0.49440652378155203</v>
      </c>
      <c r="V1316" s="258">
        <f t="shared" si="121"/>
        <v>0.49962232416888003</v>
      </c>
      <c r="W1316" s="258">
        <f t="shared" si="109"/>
        <v>0.49440652378155203</v>
      </c>
      <c r="X1316" s="258"/>
      <c r="Y1316" s="258"/>
      <c r="Z1316" s="258"/>
      <c r="AA1316" s="258"/>
    </row>
    <row r="1317" spans="1:27" ht="14.25" hidden="1" customHeight="1">
      <c r="A1317" s="125">
        <v>0.12</v>
      </c>
      <c r="B1317" s="125">
        <v>0.09</v>
      </c>
      <c r="C1317" s="125">
        <v>0.79</v>
      </c>
      <c r="D1317" s="258">
        <f t="shared" si="118"/>
        <v>0.29540494756000002</v>
      </c>
      <c r="E1317" s="258">
        <f t="shared" si="118"/>
        <v>0.28384710008000003</v>
      </c>
      <c r="F1317" s="258">
        <f t="shared" si="106"/>
        <v>0.28384710008000003</v>
      </c>
      <c r="G1317" s="258"/>
      <c r="H1317" s="258"/>
      <c r="I1317" s="258"/>
      <c r="J1317" s="258">
        <f t="shared" si="119"/>
        <v>0.30866169900000007</v>
      </c>
      <c r="K1317" s="258">
        <f t="shared" si="119"/>
        <v>0.30223150200000004</v>
      </c>
      <c r="L1317" s="258">
        <f t="shared" si="107"/>
        <v>0.30223150200000004</v>
      </c>
      <c r="M1317" s="258"/>
      <c r="N1317" s="258"/>
      <c r="O1317" s="258"/>
      <c r="P1317" s="258">
        <f t="shared" si="120"/>
        <v>0.34028382479999997</v>
      </c>
      <c r="Q1317" s="258">
        <f t="shared" si="120"/>
        <v>0.34590972079999999</v>
      </c>
      <c r="R1317" s="258">
        <f t="shared" si="108"/>
        <v>0.34028382479999997</v>
      </c>
      <c r="S1317" s="258"/>
      <c r="T1317" s="258">
        <f t="shared" si="121"/>
        <v>0.50589297729379212</v>
      </c>
      <c r="U1317" s="258">
        <f t="shared" si="121"/>
        <v>0.49448907117235208</v>
      </c>
      <c r="V1317" s="258">
        <f t="shared" si="121"/>
        <v>0.49970487897103999</v>
      </c>
      <c r="W1317" s="258">
        <f t="shared" si="109"/>
        <v>0.49448907117235208</v>
      </c>
      <c r="X1317" s="258"/>
      <c r="Y1317" s="258"/>
      <c r="Z1317" s="258"/>
      <c r="AA1317" s="258"/>
    </row>
    <row r="1318" spans="1:27" ht="14.25" hidden="1" customHeight="1">
      <c r="A1318" s="125">
        <v>0.12</v>
      </c>
      <c r="B1318" s="125">
        <v>0.1</v>
      </c>
      <c r="C1318" s="125">
        <v>0.78</v>
      </c>
      <c r="D1318" s="258">
        <f t="shared" si="118"/>
        <v>0.29527204839999999</v>
      </c>
      <c r="E1318" s="258">
        <f t="shared" si="118"/>
        <v>0.28397343007999998</v>
      </c>
      <c r="F1318" s="258">
        <f t="shared" si="106"/>
        <v>0.28397343007999998</v>
      </c>
      <c r="G1318" s="258"/>
      <c r="H1318" s="258"/>
      <c r="I1318" s="258"/>
      <c r="J1318" s="258">
        <f t="shared" si="119"/>
        <v>0.30853115800000008</v>
      </c>
      <c r="K1318" s="258">
        <f t="shared" si="119"/>
        <v>0.30235783199999999</v>
      </c>
      <c r="L1318" s="258">
        <f t="shared" si="107"/>
        <v>0.30235783199999999</v>
      </c>
      <c r="M1318" s="258"/>
      <c r="N1318" s="258"/>
      <c r="O1318" s="258"/>
      <c r="P1318" s="258">
        <f t="shared" si="120"/>
        <v>0.34028719359999998</v>
      </c>
      <c r="Q1318" s="258">
        <f t="shared" si="120"/>
        <v>0.34590635199999997</v>
      </c>
      <c r="R1318" s="258">
        <f t="shared" si="108"/>
        <v>0.34028719359999998</v>
      </c>
      <c r="S1318" s="258"/>
      <c r="T1318" s="258">
        <f t="shared" si="121"/>
        <v>0.50572303736928004</v>
      </c>
      <c r="U1318" s="258">
        <f t="shared" si="121"/>
        <v>0.49457161856315202</v>
      </c>
      <c r="V1318" s="258">
        <f t="shared" si="121"/>
        <v>0.49978743377320001</v>
      </c>
      <c r="W1318" s="258">
        <f t="shared" si="109"/>
        <v>0.49457161856315202</v>
      </c>
      <c r="X1318" s="258"/>
      <c r="Y1318" s="258"/>
      <c r="Z1318" s="258"/>
      <c r="AA1318" s="258"/>
    </row>
    <row r="1319" spans="1:27" ht="14.25" hidden="1" customHeight="1">
      <c r="A1319" s="125">
        <v>0.12</v>
      </c>
      <c r="B1319" s="125">
        <v>0.11</v>
      </c>
      <c r="C1319" s="125">
        <v>0.77</v>
      </c>
      <c r="D1319" s="258">
        <f t="shared" si="118"/>
        <v>0.29513914924000001</v>
      </c>
      <c r="E1319" s="258">
        <f t="shared" si="118"/>
        <v>0.28409976007999999</v>
      </c>
      <c r="F1319" s="258">
        <f t="shared" si="106"/>
        <v>0.28409976007999999</v>
      </c>
      <c r="G1319" s="258"/>
      <c r="H1319" s="258"/>
      <c r="I1319" s="258"/>
      <c r="J1319" s="258">
        <f t="shared" si="119"/>
        <v>0.3084006170000001</v>
      </c>
      <c r="K1319" s="258">
        <f t="shared" si="119"/>
        <v>0.302484162</v>
      </c>
      <c r="L1319" s="258">
        <f t="shared" si="107"/>
        <v>0.302484162</v>
      </c>
      <c r="M1319" s="258"/>
      <c r="N1319" s="258"/>
      <c r="O1319" s="258"/>
      <c r="P1319" s="258">
        <f t="shared" si="120"/>
        <v>0.3402905624</v>
      </c>
      <c r="Q1319" s="258">
        <f t="shared" si="120"/>
        <v>0.34590298320000001</v>
      </c>
      <c r="R1319" s="258">
        <f t="shared" si="108"/>
        <v>0.3402905624</v>
      </c>
      <c r="S1319" s="258"/>
      <c r="T1319" s="258">
        <f t="shared" si="121"/>
        <v>0.50555309744476806</v>
      </c>
      <c r="U1319" s="258">
        <f t="shared" si="121"/>
        <v>0.49465416595395206</v>
      </c>
      <c r="V1319" s="258">
        <f t="shared" si="121"/>
        <v>0.49986998857536002</v>
      </c>
      <c r="W1319" s="258">
        <f t="shared" si="109"/>
        <v>0.49465416595395206</v>
      </c>
      <c r="X1319" s="258"/>
      <c r="Y1319" s="258"/>
      <c r="Z1319" s="258"/>
      <c r="AA1319" s="258"/>
    </row>
    <row r="1320" spans="1:27" ht="14.25" hidden="1" customHeight="1">
      <c r="A1320" s="125">
        <v>0.12</v>
      </c>
      <c r="B1320" s="125">
        <v>0.12</v>
      </c>
      <c r="C1320" s="125">
        <v>0.76</v>
      </c>
      <c r="D1320" s="258">
        <f t="shared" si="118"/>
        <v>0.29500625008000003</v>
      </c>
      <c r="E1320" s="258">
        <f t="shared" si="118"/>
        <v>0.28422609007999999</v>
      </c>
      <c r="F1320" s="258">
        <f t="shared" si="106"/>
        <v>0.28422609007999999</v>
      </c>
      <c r="G1320" s="258"/>
      <c r="H1320" s="258"/>
      <c r="I1320" s="258"/>
      <c r="J1320" s="258">
        <f t="shared" si="119"/>
        <v>0.30827007600000006</v>
      </c>
      <c r="K1320" s="258">
        <f t="shared" si="119"/>
        <v>0.30261049200000001</v>
      </c>
      <c r="L1320" s="258">
        <f t="shared" si="107"/>
        <v>0.30261049200000001</v>
      </c>
      <c r="M1320" s="258"/>
      <c r="N1320" s="258"/>
      <c r="O1320" s="258"/>
      <c r="P1320" s="258">
        <f t="shared" si="120"/>
        <v>0.34029393119999995</v>
      </c>
      <c r="Q1320" s="258">
        <f t="shared" si="120"/>
        <v>0.3458996144</v>
      </c>
      <c r="R1320" s="258">
        <f t="shared" si="108"/>
        <v>0.34029393119999995</v>
      </c>
      <c r="S1320" s="258"/>
      <c r="T1320" s="258">
        <f t="shared" si="121"/>
        <v>0.50538315752025609</v>
      </c>
      <c r="U1320" s="258">
        <f t="shared" si="121"/>
        <v>0.494736713344752</v>
      </c>
      <c r="V1320" s="258">
        <f t="shared" si="121"/>
        <v>0.49995254337751999</v>
      </c>
      <c r="W1320" s="258">
        <f t="shared" si="109"/>
        <v>0.494736713344752</v>
      </c>
      <c r="X1320" s="258"/>
      <c r="Y1320" s="258"/>
      <c r="Z1320" s="258"/>
      <c r="AA1320" s="258"/>
    </row>
    <row r="1321" spans="1:27" ht="14.25" hidden="1" customHeight="1">
      <c r="A1321" s="125">
        <v>0.12</v>
      </c>
      <c r="B1321" s="125">
        <v>0.13</v>
      </c>
      <c r="C1321" s="125">
        <v>0.75</v>
      </c>
      <c r="D1321" s="258">
        <f t="shared" si="118"/>
        <v>0.29487335092</v>
      </c>
      <c r="E1321" s="258">
        <f t="shared" si="118"/>
        <v>0.28435242008</v>
      </c>
      <c r="F1321" s="258">
        <f t="shared" si="106"/>
        <v>0.28435242008</v>
      </c>
      <c r="G1321" s="258"/>
      <c r="H1321" s="258"/>
      <c r="I1321" s="258"/>
      <c r="J1321" s="258">
        <f t="shared" si="119"/>
        <v>0.30813953500000008</v>
      </c>
      <c r="K1321" s="258">
        <f t="shared" si="119"/>
        <v>0.30273682200000002</v>
      </c>
      <c r="L1321" s="258">
        <f t="shared" si="107"/>
        <v>0.30273682200000002</v>
      </c>
      <c r="M1321" s="258"/>
      <c r="N1321" s="258"/>
      <c r="O1321" s="258"/>
      <c r="P1321" s="258">
        <f t="shared" si="120"/>
        <v>0.34029729999999997</v>
      </c>
      <c r="Q1321" s="258">
        <f t="shared" si="120"/>
        <v>0.34589624559999999</v>
      </c>
      <c r="R1321" s="258">
        <f t="shared" si="108"/>
        <v>0.34029729999999997</v>
      </c>
      <c r="S1321" s="258"/>
      <c r="T1321" s="258">
        <f t="shared" si="121"/>
        <v>0.505213217595744</v>
      </c>
      <c r="U1321" s="258">
        <f t="shared" si="121"/>
        <v>0.49481926073555199</v>
      </c>
      <c r="V1321" s="258">
        <f t="shared" si="121"/>
        <v>0.50003509817967995</v>
      </c>
      <c r="W1321" s="258">
        <f t="shared" si="109"/>
        <v>0.49481926073555199</v>
      </c>
      <c r="X1321" s="258"/>
      <c r="Y1321" s="258"/>
      <c r="Z1321" s="258"/>
      <c r="AA1321" s="258"/>
    </row>
    <row r="1322" spans="1:27" ht="14.25" hidden="1" customHeight="1">
      <c r="A1322" s="125">
        <v>0.12</v>
      </c>
      <c r="B1322" s="125">
        <v>0.14000000000000001</v>
      </c>
      <c r="C1322" s="125">
        <v>0.74</v>
      </c>
      <c r="D1322" s="258">
        <f t="shared" si="118"/>
        <v>0.29474045176000002</v>
      </c>
      <c r="E1322" s="258">
        <f t="shared" si="118"/>
        <v>0.28447875008000001</v>
      </c>
      <c r="F1322" s="258">
        <f t="shared" si="106"/>
        <v>0.28447875008000001</v>
      </c>
      <c r="G1322" s="258"/>
      <c r="H1322" s="258"/>
      <c r="I1322" s="258"/>
      <c r="J1322" s="258">
        <f t="shared" si="119"/>
        <v>0.30800899400000004</v>
      </c>
      <c r="K1322" s="258">
        <f t="shared" si="119"/>
        <v>0.30286315200000002</v>
      </c>
      <c r="L1322" s="258">
        <f t="shared" si="107"/>
        <v>0.30286315200000002</v>
      </c>
      <c r="M1322" s="258"/>
      <c r="N1322" s="258"/>
      <c r="O1322" s="258"/>
      <c r="P1322" s="258">
        <f t="shared" si="120"/>
        <v>0.34030066879999998</v>
      </c>
      <c r="Q1322" s="258">
        <f t="shared" si="120"/>
        <v>0.34589287680000003</v>
      </c>
      <c r="R1322" s="258">
        <f t="shared" si="108"/>
        <v>0.34030066879999998</v>
      </c>
      <c r="S1322" s="258"/>
      <c r="T1322" s="258">
        <f t="shared" si="121"/>
        <v>0.50504327767123214</v>
      </c>
      <c r="U1322" s="258">
        <f t="shared" si="121"/>
        <v>0.49490180812635204</v>
      </c>
      <c r="V1322" s="258">
        <f t="shared" si="121"/>
        <v>0.50011765298183997</v>
      </c>
      <c r="W1322" s="258">
        <f t="shared" si="109"/>
        <v>0.49490180812635204</v>
      </c>
      <c r="X1322" s="258"/>
      <c r="Y1322" s="258"/>
      <c r="Z1322" s="258"/>
      <c r="AA1322" s="258"/>
    </row>
    <row r="1323" spans="1:27" ht="14.25" hidden="1" customHeight="1">
      <c r="A1323" s="125">
        <v>0.12</v>
      </c>
      <c r="B1323" s="125">
        <v>0.15</v>
      </c>
      <c r="C1323" s="125">
        <v>0.73</v>
      </c>
      <c r="D1323" s="258">
        <f t="shared" si="118"/>
        <v>0.29460755260000004</v>
      </c>
      <c r="E1323" s="258">
        <f t="shared" si="118"/>
        <v>0.28460508007999996</v>
      </c>
      <c r="F1323" s="258">
        <f t="shared" si="106"/>
        <v>0.28460508007999996</v>
      </c>
      <c r="G1323" s="258"/>
      <c r="H1323" s="258"/>
      <c r="I1323" s="258"/>
      <c r="J1323" s="258">
        <f t="shared" si="119"/>
        <v>0.30787845300000005</v>
      </c>
      <c r="K1323" s="258">
        <f t="shared" si="119"/>
        <v>0.30298948200000003</v>
      </c>
      <c r="L1323" s="258">
        <f t="shared" si="107"/>
        <v>0.30298948200000003</v>
      </c>
      <c r="M1323" s="258"/>
      <c r="N1323" s="258"/>
      <c r="O1323" s="258"/>
      <c r="P1323" s="258">
        <f t="shared" si="120"/>
        <v>0.34030403759999994</v>
      </c>
      <c r="Q1323" s="258">
        <f t="shared" si="120"/>
        <v>0.34588950799999996</v>
      </c>
      <c r="R1323" s="258">
        <f t="shared" si="108"/>
        <v>0.34030403759999994</v>
      </c>
      <c r="S1323" s="258"/>
      <c r="T1323" s="258">
        <f t="shared" si="121"/>
        <v>0.50487333774672005</v>
      </c>
      <c r="U1323" s="258">
        <f t="shared" si="121"/>
        <v>0.49498435551715197</v>
      </c>
      <c r="V1323" s="258">
        <f t="shared" si="121"/>
        <v>0.50020020778399998</v>
      </c>
      <c r="W1323" s="258">
        <f t="shared" si="109"/>
        <v>0.49498435551715197</v>
      </c>
      <c r="X1323" s="258"/>
      <c r="Y1323" s="258"/>
      <c r="Z1323" s="258"/>
      <c r="AA1323" s="258"/>
    </row>
    <row r="1324" spans="1:27" ht="14.25" hidden="1" customHeight="1">
      <c r="A1324" s="125">
        <v>0.12</v>
      </c>
      <c r="B1324" s="125">
        <v>0.16</v>
      </c>
      <c r="C1324" s="125">
        <v>0.72</v>
      </c>
      <c r="D1324" s="258">
        <f t="shared" si="118"/>
        <v>0.29447465344000001</v>
      </c>
      <c r="E1324" s="258">
        <f t="shared" si="118"/>
        <v>0.28473141008000002</v>
      </c>
      <c r="F1324" s="258">
        <f t="shared" si="106"/>
        <v>0.28473141008000002</v>
      </c>
      <c r="G1324" s="258"/>
      <c r="H1324" s="258"/>
      <c r="I1324" s="258"/>
      <c r="J1324" s="258">
        <f t="shared" si="119"/>
        <v>0.30774791200000007</v>
      </c>
      <c r="K1324" s="258">
        <f t="shared" si="119"/>
        <v>0.30311581200000004</v>
      </c>
      <c r="L1324" s="258">
        <f t="shared" si="107"/>
        <v>0.30311581200000004</v>
      </c>
      <c r="M1324" s="258"/>
      <c r="N1324" s="258"/>
      <c r="O1324" s="258"/>
      <c r="P1324" s="258">
        <f t="shared" si="120"/>
        <v>0.34030740639999996</v>
      </c>
      <c r="Q1324" s="258">
        <f t="shared" si="120"/>
        <v>0.3458861392</v>
      </c>
      <c r="R1324" s="258">
        <f t="shared" si="108"/>
        <v>0.34030740639999996</v>
      </c>
      <c r="S1324" s="258"/>
      <c r="T1324" s="258">
        <f t="shared" si="121"/>
        <v>0.50470339782220808</v>
      </c>
      <c r="U1324" s="258">
        <f t="shared" si="121"/>
        <v>0.49506690290795202</v>
      </c>
      <c r="V1324" s="258">
        <f t="shared" si="121"/>
        <v>0.50028276258615989</v>
      </c>
      <c r="W1324" s="258">
        <f t="shared" si="109"/>
        <v>0.49506690290795202</v>
      </c>
      <c r="X1324" s="258"/>
      <c r="Y1324" s="258"/>
      <c r="Z1324" s="258"/>
      <c r="AA1324" s="258"/>
    </row>
    <row r="1325" spans="1:27" ht="14.25" hidden="1" customHeight="1">
      <c r="A1325" s="125">
        <v>0.12</v>
      </c>
      <c r="B1325" s="125">
        <v>0.17</v>
      </c>
      <c r="C1325" s="125">
        <v>0.71</v>
      </c>
      <c r="D1325" s="258">
        <f t="shared" si="118"/>
        <v>0.29434175428000003</v>
      </c>
      <c r="E1325" s="258">
        <f t="shared" si="118"/>
        <v>0.28485774007999998</v>
      </c>
      <c r="F1325" s="258">
        <f t="shared" si="106"/>
        <v>0.28485774007999998</v>
      </c>
      <c r="G1325" s="258"/>
      <c r="H1325" s="258"/>
      <c r="I1325" s="258"/>
      <c r="J1325" s="258">
        <f t="shared" si="119"/>
        <v>0.30761737100000008</v>
      </c>
      <c r="K1325" s="258">
        <f t="shared" si="119"/>
        <v>0.30324214199999999</v>
      </c>
      <c r="L1325" s="258">
        <f t="shared" si="107"/>
        <v>0.30324214199999999</v>
      </c>
      <c r="M1325" s="258"/>
      <c r="N1325" s="258"/>
      <c r="O1325" s="258"/>
      <c r="P1325" s="258">
        <f t="shared" si="120"/>
        <v>0.34031077519999997</v>
      </c>
      <c r="Q1325" s="258">
        <f t="shared" si="120"/>
        <v>0.34588277039999998</v>
      </c>
      <c r="R1325" s="258">
        <f t="shared" si="108"/>
        <v>0.34031077519999997</v>
      </c>
      <c r="S1325" s="258"/>
      <c r="T1325" s="258">
        <f t="shared" si="121"/>
        <v>0.5045334578976961</v>
      </c>
      <c r="U1325" s="258">
        <f t="shared" si="121"/>
        <v>0.49514945029875201</v>
      </c>
      <c r="V1325" s="258">
        <f t="shared" si="121"/>
        <v>0.50036531738832002</v>
      </c>
      <c r="W1325" s="258">
        <f t="shared" si="109"/>
        <v>0.49514945029875201</v>
      </c>
      <c r="X1325" s="258"/>
      <c r="Y1325" s="258"/>
      <c r="Z1325" s="258"/>
      <c r="AA1325" s="258"/>
    </row>
    <row r="1326" spans="1:27" ht="14.25" hidden="1" customHeight="1">
      <c r="A1326" s="125">
        <v>0.12</v>
      </c>
      <c r="B1326" s="125">
        <v>0.18</v>
      </c>
      <c r="C1326" s="125">
        <v>0.7</v>
      </c>
      <c r="D1326" s="258">
        <f t="shared" si="118"/>
        <v>0.29420885512</v>
      </c>
      <c r="E1326" s="258">
        <f t="shared" si="118"/>
        <v>0.28498407007999998</v>
      </c>
      <c r="F1326" s="258">
        <f t="shared" si="106"/>
        <v>0.28498407007999998</v>
      </c>
      <c r="G1326" s="258"/>
      <c r="H1326" s="258"/>
      <c r="I1326" s="258"/>
      <c r="J1326" s="258">
        <f t="shared" si="119"/>
        <v>0.30748683000000004</v>
      </c>
      <c r="K1326" s="258">
        <f t="shared" si="119"/>
        <v>0.303368472</v>
      </c>
      <c r="L1326" s="258">
        <f t="shared" si="107"/>
        <v>0.303368472</v>
      </c>
      <c r="M1326" s="258"/>
      <c r="N1326" s="258"/>
      <c r="O1326" s="258"/>
      <c r="P1326" s="258">
        <f t="shared" si="120"/>
        <v>0.34031414399999993</v>
      </c>
      <c r="Q1326" s="258">
        <f t="shared" si="120"/>
        <v>0.34587940159999997</v>
      </c>
      <c r="R1326" s="258">
        <f t="shared" si="108"/>
        <v>0.34031414399999993</v>
      </c>
      <c r="S1326" s="258"/>
      <c r="T1326" s="258">
        <f t="shared" si="121"/>
        <v>0.50436351797318402</v>
      </c>
      <c r="U1326" s="258">
        <f t="shared" si="121"/>
        <v>0.49523199768955201</v>
      </c>
      <c r="V1326" s="258">
        <f t="shared" si="121"/>
        <v>0.50044787219047993</v>
      </c>
      <c r="W1326" s="258">
        <f t="shared" si="109"/>
        <v>0.49523199768955201</v>
      </c>
      <c r="X1326" s="258"/>
      <c r="Y1326" s="258"/>
      <c r="Z1326" s="258"/>
      <c r="AA1326" s="258"/>
    </row>
    <row r="1327" spans="1:27" ht="14.25" hidden="1" customHeight="1">
      <c r="A1327" s="125">
        <v>0.12</v>
      </c>
      <c r="B1327" s="125">
        <v>0.19</v>
      </c>
      <c r="C1327" s="125">
        <v>0.69</v>
      </c>
      <c r="D1327" s="258">
        <f t="shared" si="118"/>
        <v>0.29407595596000002</v>
      </c>
      <c r="E1327" s="258">
        <f t="shared" si="118"/>
        <v>0.28511040007999999</v>
      </c>
      <c r="F1327" s="258">
        <f t="shared" si="106"/>
        <v>0.28511040007999999</v>
      </c>
      <c r="G1327" s="258"/>
      <c r="H1327" s="258"/>
      <c r="I1327" s="258"/>
      <c r="J1327" s="258">
        <f t="shared" si="119"/>
        <v>0.30735628900000006</v>
      </c>
      <c r="K1327" s="258">
        <f t="shared" si="119"/>
        <v>0.30349480200000001</v>
      </c>
      <c r="L1327" s="258">
        <f t="shared" si="107"/>
        <v>0.30349480200000001</v>
      </c>
      <c r="M1327" s="258"/>
      <c r="N1327" s="258"/>
      <c r="O1327" s="258"/>
      <c r="P1327" s="258">
        <f t="shared" si="120"/>
        <v>0.3403175128</v>
      </c>
      <c r="Q1327" s="258">
        <f t="shared" si="120"/>
        <v>0.34587603280000001</v>
      </c>
      <c r="R1327" s="258">
        <f t="shared" si="108"/>
        <v>0.3403175128</v>
      </c>
      <c r="S1327" s="258"/>
      <c r="T1327" s="258">
        <f t="shared" si="121"/>
        <v>0.50419357804867204</v>
      </c>
      <c r="U1327" s="258">
        <f t="shared" si="121"/>
        <v>0.495314545080352</v>
      </c>
      <c r="V1327" s="258">
        <f t="shared" si="121"/>
        <v>0.50053042699263994</v>
      </c>
      <c r="W1327" s="258">
        <f t="shared" si="109"/>
        <v>0.495314545080352</v>
      </c>
      <c r="X1327" s="258"/>
      <c r="Y1327" s="258"/>
      <c r="Z1327" s="258"/>
      <c r="AA1327" s="258"/>
    </row>
    <row r="1328" spans="1:27" ht="14.25" hidden="1" customHeight="1">
      <c r="A1328" s="125">
        <v>0.12</v>
      </c>
      <c r="B1328" s="125">
        <v>0.2</v>
      </c>
      <c r="C1328" s="125">
        <v>0.68</v>
      </c>
      <c r="D1328" s="258">
        <f t="shared" si="118"/>
        <v>0.29394305679999999</v>
      </c>
      <c r="E1328" s="258">
        <f t="shared" si="118"/>
        <v>0.28523673008000006</v>
      </c>
      <c r="F1328" s="258">
        <f t="shared" si="106"/>
        <v>0.28523673008000006</v>
      </c>
      <c r="G1328" s="258"/>
      <c r="H1328" s="258"/>
      <c r="I1328" s="258"/>
      <c r="J1328" s="258">
        <f t="shared" si="119"/>
        <v>0.30722574800000008</v>
      </c>
      <c r="K1328" s="258">
        <f t="shared" si="119"/>
        <v>0.30362113200000007</v>
      </c>
      <c r="L1328" s="258">
        <f t="shared" si="107"/>
        <v>0.30362113200000007</v>
      </c>
      <c r="M1328" s="258"/>
      <c r="N1328" s="258"/>
      <c r="O1328" s="258"/>
      <c r="P1328" s="258">
        <f t="shared" si="120"/>
        <v>0.34032088160000001</v>
      </c>
      <c r="Q1328" s="258">
        <f t="shared" si="120"/>
        <v>0.34587266400000005</v>
      </c>
      <c r="R1328" s="258">
        <f t="shared" si="108"/>
        <v>0.34032088160000001</v>
      </c>
      <c r="S1328" s="258"/>
      <c r="T1328" s="258">
        <f t="shared" si="121"/>
        <v>0.50402363812416007</v>
      </c>
      <c r="U1328" s="258">
        <f t="shared" si="121"/>
        <v>0.49539709247115205</v>
      </c>
      <c r="V1328" s="258">
        <f t="shared" si="121"/>
        <v>0.50061298179479996</v>
      </c>
      <c r="W1328" s="258">
        <f t="shared" si="109"/>
        <v>0.49539709247115205</v>
      </c>
      <c r="X1328" s="258"/>
      <c r="Y1328" s="258"/>
      <c r="Z1328" s="258"/>
      <c r="AA1328" s="258"/>
    </row>
    <row r="1329" spans="1:27" ht="14.25" hidden="1" customHeight="1">
      <c r="A1329" s="125">
        <v>0.12</v>
      </c>
      <c r="B1329" s="125">
        <v>0.21</v>
      </c>
      <c r="C1329" s="125">
        <v>0.67</v>
      </c>
      <c r="D1329" s="258">
        <f t="shared" si="118"/>
        <v>0.29381015764000001</v>
      </c>
      <c r="E1329" s="258">
        <f t="shared" si="118"/>
        <v>0.28536306008000001</v>
      </c>
      <c r="F1329" s="258">
        <f t="shared" si="106"/>
        <v>0.28536306008000001</v>
      </c>
      <c r="G1329" s="258"/>
      <c r="H1329" s="258"/>
      <c r="I1329" s="258"/>
      <c r="J1329" s="258">
        <f t="shared" si="119"/>
        <v>0.30709520700000004</v>
      </c>
      <c r="K1329" s="258">
        <f t="shared" si="119"/>
        <v>0.30374746200000002</v>
      </c>
      <c r="L1329" s="258">
        <f t="shared" si="107"/>
        <v>0.30374746200000002</v>
      </c>
      <c r="M1329" s="258"/>
      <c r="N1329" s="258"/>
      <c r="O1329" s="258"/>
      <c r="P1329" s="258">
        <f t="shared" si="120"/>
        <v>0.34032425040000003</v>
      </c>
      <c r="Q1329" s="258">
        <f t="shared" si="120"/>
        <v>0.34586929519999998</v>
      </c>
      <c r="R1329" s="258">
        <f t="shared" si="108"/>
        <v>0.34032425040000003</v>
      </c>
      <c r="S1329" s="258"/>
      <c r="T1329" s="258">
        <f t="shared" si="121"/>
        <v>0.50385369819964809</v>
      </c>
      <c r="U1329" s="258">
        <f t="shared" si="121"/>
        <v>0.49547963986195204</v>
      </c>
      <c r="V1329" s="258">
        <f t="shared" si="121"/>
        <v>0.50069553659695998</v>
      </c>
      <c r="W1329" s="258">
        <f t="shared" si="109"/>
        <v>0.49547963986195204</v>
      </c>
      <c r="X1329" s="258"/>
      <c r="Y1329" s="258"/>
      <c r="Z1329" s="258"/>
      <c r="AA1329" s="258"/>
    </row>
    <row r="1330" spans="1:27" ht="14.25" hidden="1" customHeight="1">
      <c r="A1330" s="125">
        <v>0.12</v>
      </c>
      <c r="B1330" s="125">
        <v>0.22</v>
      </c>
      <c r="C1330" s="125">
        <v>0.66</v>
      </c>
      <c r="D1330" s="258">
        <f t="shared" si="118"/>
        <v>0.29367725848000004</v>
      </c>
      <c r="E1330" s="258">
        <f t="shared" si="118"/>
        <v>0.28548939008000002</v>
      </c>
      <c r="F1330" s="258">
        <f t="shared" si="106"/>
        <v>0.28548939008000002</v>
      </c>
      <c r="G1330" s="258"/>
      <c r="H1330" s="258"/>
      <c r="I1330" s="258"/>
      <c r="J1330" s="258">
        <f t="shared" si="119"/>
        <v>0.30696466600000005</v>
      </c>
      <c r="K1330" s="258">
        <f t="shared" si="119"/>
        <v>0.30387379200000003</v>
      </c>
      <c r="L1330" s="258">
        <f t="shared" si="107"/>
        <v>0.30387379200000003</v>
      </c>
      <c r="M1330" s="258"/>
      <c r="N1330" s="258"/>
      <c r="O1330" s="258"/>
      <c r="P1330" s="258">
        <f t="shared" si="120"/>
        <v>0.34032761919999999</v>
      </c>
      <c r="Q1330" s="258">
        <f t="shared" si="120"/>
        <v>0.34586592640000002</v>
      </c>
      <c r="R1330" s="258">
        <f t="shared" si="108"/>
        <v>0.34032761919999999</v>
      </c>
      <c r="S1330" s="258"/>
      <c r="T1330" s="258">
        <f t="shared" si="121"/>
        <v>0.50368375827513612</v>
      </c>
      <c r="U1330" s="258">
        <f t="shared" si="121"/>
        <v>0.49556218725275203</v>
      </c>
      <c r="V1330" s="258">
        <f t="shared" si="121"/>
        <v>0.50077809139912</v>
      </c>
      <c r="W1330" s="258">
        <f t="shared" si="109"/>
        <v>0.49556218725275203</v>
      </c>
      <c r="X1330" s="258"/>
      <c r="Y1330" s="258"/>
      <c r="Z1330" s="258"/>
      <c r="AA1330" s="258"/>
    </row>
    <row r="1331" spans="1:27" ht="14.25" hidden="1" customHeight="1">
      <c r="A1331" s="125">
        <v>0.12</v>
      </c>
      <c r="B1331" s="125">
        <v>0.23</v>
      </c>
      <c r="C1331" s="125">
        <v>0.65</v>
      </c>
      <c r="D1331" s="258">
        <f t="shared" si="118"/>
        <v>0.29354435932</v>
      </c>
      <c r="E1331" s="258">
        <f t="shared" si="118"/>
        <v>0.28561572008000002</v>
      </c>
      <c r="F1331" s="258">
        <f t="shared" si="106"/>
        <v>0.28561572008000002</v>
      </c>
      <c r="G1331" s="258"/>
      <c r="H1331" s="258"/>
      <c r="I1331" s="258"/>
      <c r="J1331" s="258">
        <f t="shared" si="119"/>
        <v>0.30683412500000007</v>
      </c>
      <c r="K1331" s="258">
        <f t="shared" si="119"/>
        <v>0.30400012200000004</v>
      </c>
      <c r="L1331" s="258">
        <f t="shared" si="107"/>
        <v>0.30400012200000004</v>
      </c>
      <c r="M1331" s="258"/>
      <c r="N1331" s="258"/>
      <c r="O1331" s="258"/>
      <c r="P1331" s="258">
        <f t="shared" si="120"/>
        <v>0.340330988</v>
      </c>
      <c r="Q1331" s="258">
        <f t="shared" si="120"/>
        <v>0.34586255760000001</v>
      </c>
      <c r="R1331" s="258">
        <f t="shared" si="108"/>
        <v>0.340330988</v>
      </c>
      <c r="S1331" s="258"/>
      <c r="T1331" s="258">
        <f t="shared" si="121"/>
        <v>0.50351381835062403</v>
      </c>
      <c r="U1331" s="258">
        <f t="shared" si="121"/>
        <v>0.49564473464355202</v>
      </c>
      <c r="V1331" s="258">
        <f t="shared" si="121"/>
        <v>0.5008606462012799</v>
      </c>
      <c r="W1331" s="258">
        <f t="shared" si="109"/>
        <v>0.49564473464355202</v>
      </c>
      <c r="X1331" s="258"/>
      <c r="Y1331" s="258"/>
      <c r="Z1331" s="258"/>
      <c r="AA1331" s="258"/>
    </row>
    <row r="1332" spans="1:27" ht="14.25" hidden="1" customHeight="1">
      <c r="A1332" s="125">
        <v>0.12</v>
      </c>
      <c r="B1332" s="125">
        <v>0.24</v>
      </c>
      <c r="C1332" s="125">
        <v>0.64</v>
      </c>
      <c r="D1332" s="258">
        <f t="shared" si="118"/>
        <v>0.29341146016000003</v>
      </c>
      <c r="E1332" s="258">
        <f t="shared" si="118"/>
        <v>0.28574205007999998</v>
      </c>
      <c r="F1332" s="258">
        <f t="shared" si="106"/>
        <v>0.28574205007999998</v>
      </c>
      <c r="G1332" s="258"/>
      <c r="H1332" s="258"/>
      <c r="I1332" s="258"/>
      <c r="J1332" s="258">
        <f t="shared" si="119"/>
        <v>0.30670358400000008</v>
      </c>
      <c r="K1332" s="258">
        <f t="shared" si="119"/>
        <v>0.30412645199999999</v>
      </c>
      <c r="L1332" s="258">
        <f t="shared" si="107"/>
        <v>0.30412645199999999</v>
      </c>
      <c r="M1332" s="258"/>
      <c r="N1332" s="258"/>
      <c r="O1332" s="258"/>
      <c r="P1332" s="258">
        <f t="shared" si="120"/>
        <v>0.34033435680000002</v>
      </c>
      <c r="Q1332" s="258">
        <f t="shared" si="120"/>
        <v>0.34585918879999999</v>
      </c>
      <c r="R1332" s="258">
        <f t="shared" si="108"/>
        <v>0.34033435680000002</v>
      </c>
      <c r="S1332" s="258"/>
      <c r="T1332" s="258">
        <f t="shared" si="121"/>
        <v>0.50334387842611206</v>
      </c>
      <c r="U1332" s="258">
        <f t="shared" si="121"/>
        <v>0.49572728203435201</v>
      </c>
      <c r="V1332" s="258">
        <f t="shared" si="121"/>
        <v>0.50094320100343992</v>
      </c>
      <c r="W1332" s="258">
        <f t="shared" si="109"/>
        <v>0.49572728203435201</v>
      </c>
      <c r="X1332" s="258"/>
      <c r="Y1332" s="258"/>
      <c r="Z1332" s="258"/>
      <c r="AA1332" s="258"/>
    </row>
    <row r="1333" spans="1:27" ht="14.25" hidden="1" customHeight="1">
      <c r="A1333" s="125">
        <v>0.12</v>
      </c>
      <c r="B1333" s="125">
        <v>0.25</v>
      </c>
      <c r="C1333" s="125">
        <v>0.63</v>
      </c>
      <c r="D1333" s="258">
        <f t="shared" si="118"/>
        <v>0.29327856100000005</v>
      </c>
      <c r="E1333" s="258">
        <f t="shared" si="118"/>
        <v>0.28586838008000004</v>
      </c>
      <c r="F1333" s="258">
        <f t="shared" si="106"/>
        <v>0.28586838008000004</v>
      </c>
      <c r="G1333" s="258"/>
      <c r="H1333" s="258"/>
      <c r="I1333" s="258"/>
      <c r="J1333" s="258">
        <f t="shared" si="119"/>
        <v>0.30657304300000005</v>
      </c>
      <c r="K1333" s="258">
        <f t="shared" si="119"/>
        <v>0.30425278200000005</v>
      </c>
      <c r="L1333" s="258">
        <f t="shared" si="107"/>
        <v>0.30425278200000005</v>
      </c>
      <c r="M1333" s="258"/>
      <c r="N1333" s="258"/>
      <c r="O1333" s="258"/>
      <c r="P1333" s="258">
        <f t="shared" si="120"/>
        <v>0.34033772559999997</v>
      </c>
      <c r="Q1333" s="258">
        <f t="shared" si="120"/>
        <v>0.34585582000000004</v>
      </c>
      <c r="R1333" s="258">
        <f t="shared" si="108"/>
        <v>0.34033772559999997</v>
      </c>
      <c r="S1333" s="258"/>
      <c r="T1333" s="258">
        <f t="shared" si="121"/>
        <v>0.50317393850160008</v>
      </c>
      <c r="U1333" s="258">
        <f t="shared" si="121"/>
        <v>0.495809829425152</v>
      </c>
      <c r="V1333" s="258">
        <f t="shared" si="121"/>
        <v>0.50102575580559994</v>
      </c>
      <c r="W1333" s="258">
        <f t="shared" si="109"/>
        <v>0.495809829425152</v>
      </c>
      <c r="X1333" s="258"/>
      <c r="Y1333" s="258"/>
      <c r="Z1333" s="258"/>
      <c r="AA1333" s="258"/>
    </row>
    <row r="1334" spans="1:27" ht="14.25" hidden="1" customHeight="1">
      <c r="A1334" s="125">
        <v>0.12</v>
      </c>
      <c r="B1334" s="125">
        <v>0.26</v>
      </c>
      <c r="C1334" s="125">
        <v>0.62</v>
      </c>
      <c r="D1334" s="258">
        <f t="shared" si="118"/>
        <v>0.29314566184000002</v>
      </c>
      <c r="E1334" s="258">
        <f t="shared" si="118"/>
        <v>0.28599471007999999</v>
      </c>
      <c r="F1334" s="258">
        <f t="shared" si="106"/>
        <v>0.28599471007999999</v>
      </c>
      <c r="G1334" s="258"/>
      <c r="H1334" s="258"/>
      <c r="I1334" s="258"/>
      <c r="J1334" s="258">
        <f t="shared" si="119"/>
        <v>0.30644250200000006</v>
      </c>
      <c r="K1334" s="258">
        <f t="shared" si="119"/>
        <v>0.30437911200000001</v>
      </c>
      <c r="L1334" s="258">
        <f t="shared" si="107"/>
        <v>0.30437911200000001</v>
      </c>
      <c r="M1334" s="258"/>
      <c r="N1334" s="258"/>
      <c r="O1334" s="258"/>
      <c r="P1334" s="258">
        <f t="shared" si="120"/>
        <v>0.34034109440000004</v>
      </c>
      <c r="Q1334" s="258">
        <f t="shared" si="120"/>
        <v>0.34585245119999997</v>
      </c>
      <c r="R1334" s="258">
        <f t="shared" si="108"/>
        <v>0.34034109440000004</v>
      </c>
      <c r="S1334" s="258"/>
      <c r="T1334" s="258">
        <f t="shared" si="121"/>
        <v>0.503003998577088</v>
      </c>
      <c r="U1334" s="258">
        <f t="shared" si="121"/>
        <v>0.495892376815952</v>
      </c>
      <c r="V1334" s="258">
        <f t="shared" si="121"/>
        <v>0.50110831060776007</v>
      </c>
      <c r="W1334" s="258">
        <f t="shared" si="109"/>
        <v>0.495892376815952</v>
      </c>
      <c r="X1334" s="258"/>
      <c r="Y1334" s="258"/>
      <c r="Z1334" s="258"/>
      <c r="AA1334" s="258"/>
    </row>
    <row r="1335" spans="1:27" ht="14.25" hidden="1" customHeight="1">
      <c r="A1335" s="125">
        <v>0.12</v>
      </c>
      <c r="B1335" s="125">
        <v>0.27</v>
      </c>
      <c r="C1335" s="125">
        <v>0.61</v>
      </c>
      <c r="D1335" s="258">
        <f t="shared" si="118"/>
        <v>0.29301276267999998</v>
      </c>
      <c r="E1335" s="258">
        <f t="shared" si="118"/>
        <v>0.28612104008</v>
      </c>
      <c r="F1335" s="258">
        <f t="shared" si="106"/>
        <v>0.28612104008</v>
      </c>
      <c r="G1335" s="258"/>
      <c r="H1335" s="258"/>
      <c r="I1335" s="258"/>
      <c r="J1335" s="258">
        <f t="shared" si="119"/>
        <v>0.30631196100000008</v>
      </c>
      <c r="K1335" s="258">
        <f t="shared" si="119"/>
        <v>0.30450544200000002</v>
      </c>
      <c r="L1335" s="258">
        <f t="shared" si="107"/>
        <v>0.30450544200000002</v>
      </c>
      <c r="M1335" s="258"/>
      <c r="N1335" s="258"/>
      <c r="O1335" s="258"/>
      <c r="P1335" s="258">
        <f t="shared" si="120"/>
        <v>0.3403444632</v>
      </c>
      <c r="Q1335" s="258">
        <f t="shared" si="120"/>
        <v>0.34584908240000001</v>
      </c>
      <c r="R1335" s="258">
        <f t="shared" si="108"/>
        <v>0.3403444632</v>
      </c>
      <c r="S1335" s="258"/>
      <c r="T1335" s="258">
        <f t="shared" si="121"/>
        <v>0.50283405865257602</v>
      </c>
      <c r="U1335" s="258">
        <f t="shared" si="121"/>
        <v>0.49597492420675204</v>
      </c>
      <c r="V1335" s="258">
        <f t="shared" si="121"/>
        <v>0.50119086540991997</v>
      </c>
      <c r="W1335" s="258">
        <f t="shared" si="109"/>
        <v>0.49597492420675204</v>
      </c>
      <c r="X1335" s="258"/>
      <c r="Y1335" s="258"/>
      <c r="Z1335" s="258"/>
      <c r="AA1335" s="258"/>
    </row>
    <row r="1336" spans="1:27" ht="14.25" hidden="1" customHeight="1">
      <c r="A1336" s="125">
        <v>0.12</v>
      </c>
      <c r="B1336" s="125">
        <v>0.28000000000000003</v>
      </c>
      <c r="C1336" s="125">
        <v>0.6</v>
      </c>
      <c r="D1336" s="258">
        <f t="shared" si="118"/>
        <v>0.29287986352000006</v>
      </c>
      <c r="E1336" s="258">
        <f t="shared" si="118"/>
        <v>0.28624737008000001</v>
      </c>
      <c r="F1336" s="258">
        <f t="shared" si="106"/>
        <v>0.28624737008000001</v>
      </c>
      <c r="G1336" s="258"/>
      <c r="H1336" s="258"/>
      <c r="I1336" s="258"/>
      <c r="J1336" s="258">
        <f t="shared" si="119"/>
        <v>0.30618142000000004</v>
      </c>
      <c r="K1336" s="258">
        <f t="shared" si="119"/>
        <v>0.30463177200000002</v>
      </c>
      <c r="L1336" s="258">
        <f t="shared" si="107"/>
        <v>0.30463177200000002</v>
      </c>
      <c r="M1336" s="258"/>
      <c r="N1336" s="258"/>
      <c r="O1336" s="258"/>
      <c r="P1336" s="258">
        <f t="shared" si="120"/>
        <v>0.34034783200000002</v>
      </c>
      <c r="Q1336" s="258">
        <f t="shared" si="120"/>
        <v>0.34584571360000005</v>
      </c>
      <c r="R1336" s="258">
        <f t="shared" si="108"/>
        <v>0.34034783200000002</v>
      </c>
      <c r="S1336" s="258"/>
      <c r="T1336" s="258">
        <f t="shared" si="121"/>
        <v>0.50266411872806405</v>
      </c>
      <c r="U1336" s="258">
        <f t="shared" si="121"/>
        <v>0.49605747159755198</v>
      </c>
      <c r="V1336" s="258">
        <f t="shared" si="121"/>
        <v>0.50127342021207999</v>
      </c>
      <c r="W1336" s="258">
        <f t="shared" si="109"/>
        <v>0.49605747159755198</v>
      </c>
      <c r="X1336" s="258"/>
      <c r="Y1336" s="258"/>
      <c r="Z1336" s="258"/>
      <c r="AA1336" s="258"/>
    </row>
    <row r="1337" spans="1:27" ht="14.25" hidden="1" customHeight="1">
      <c r="A1337" s="125">
        <v>0.12</v>
      </c>
      <c r="B1337" s="125">
        <v>0.28999999999999998</v>
      </c>
      <c r="C1337" s="125">
        <v>0.59</v>
      </c>
      <c r="D1337" s="258">
        <f t="shared" si="118"/>
        <v>0.29274696436000003</v>
      </c>
      <c r="E1337" s="258">
        <f t="shared" si="118"/>
        <v>0.28637370007999996</v>
      </c>
      <c r="F1337" s="258">
        <f t="shared" si="106"/>
        <v>0.28637370007999996</v>
      </c>
      <c r="G1337" s="258"/>
      <c r="H1337" s="258"/>
      <c r="I1337" s="258"/>
      <c r="J1337" s="258">
        <f t="shared" si="119"/>
        <v>0.30605087900000005</v>
      </c>
      <c r="K1337" s="258">
        <f t="shared" si="119"/>
        <v>0.30475810199999998</v>
      </c>
      <c r="L1337" s="258">
        <f t="shared" si="107"/>
        <v>0.30475810199999998</v>
      </c>
      <c r="M1337" s="258"/>
      <c r="N1337" s="258"/>
      <c r="O1337" s="258"/>
      <c r="P1337" s="258">
        <f t="shared" si="120"/>
        <v>0.34035120079999998</v>
      </c>
      <c r="Q1337" s="258">
        <f t="shared" si="120"/>
        <v>0.34584234479999998</v>
      </c>
      <c r="R1337" s="258">
        <f t="shared" si="108"/>
        <v>0.34035120079999998</v>
      </c>
      <c r="S1337" s="258"/>
      <c r="T1337" s="258">
        <f t="shared" si="121"/>
        <v>0.50249417880355196</v>
      </c>
      <c r="U1337" s="258">
        <f t="shared" si="121"/>
        <v>0.49614001898835197</v>
      </c>
      <c r="V1337" s="258">
        <f t="shared" si="121"/>
        <v>0.50135597501424001</v>
      </c>
      <c r="W1337" s="258">
        <f t="shared" si="109"/>
        <v>0.49614001898835197</v>
      </c>
      <c r="X1337" s="258"/>
      <c r="Y1337" s="258"/>
      <c r="Z1337" s="258"/>
      <c r="AA1337" s="258"/>
    </row>
    <row r="1338" spans="1:27" ht="14.25" hidden="1" customHeight="1">
      <c r="A1338" s="125">
        <v>0.12</v>
      </c>
      <c r="B1338" s="125">
        <v>0.3</v>
      </c>
      <c r="C1338" s="125">
        <v>0.57999999999999996</v>
      </c>
      <c r="D1338" s="258">
        <f t="shared" si="118"/>
        <v>0.2926140652</v>
      </c>
      <c r="E1338" s="258">
        <f t="shared" si="118"/>
        <v>0.28650003008000002</v>
      </c>
      <c r="F1338" s="258">
        <f t="shared" si="106"/>
        <v>0.28650003008000002</v>
      </c>
      <c r="G1338" s="258"/>
      <c r="H1338" s="258"/>
      <c r="I1338" s="258"/>
      <c r="J1338" s="258">
        <f t="shared" si="119"/>
        <v>0.30592033800000007</v>
      </c>
      <c r="K1338" s="258">
        <f t="shared" si="119"/>
        <v>0.30488443200000004</v>
      </c>
      <c r="L1338" s="258">
        <f t="shared" si="107"/>
        <v>0.30488443200000004</v>
      </c>
      <c r="M1338" s="258"/>
      <c r="N1338" s="258"/>
      <c r="O1338" s="258"/>
      <c r="P1338" s="258">
        <f t="shared" si="120"/>
        <v>0.34035456959999999</v>
      </c>
      <c r="Q1338" s="258">
        <f t="shared" si="120"/>
        <v>0.34583897600000002</v>
      </c>
      <c r="R1338" s="258">
        <f t="shared" si="108"/>
        <v>0.34035456959999999</v>
      </c>
      <c r="S1338" s="258"/>
      <c r="T1338" s="258">
        <f t="shared" si="121"/>
        <v>0.5023242388790401</v>
      </c>
      <c r="U1338" s="258">
        <f t="shared" si="121"/>
        <v>0.49622256637915196</v>
      </c>
      <c r="V1338" s="258">
        <f t="shared" si="121"/>
        <v>0.50143852981639991</v>
      </c>
      <c r="W1338" s="258">
        <f t="shared" si="109"/>
        <v>0.49622256637915196</v>
      </c>
      <c r="X1338" s="258"/>
      <c r="Y1338" s="258"/>
      <c r="Z1338" s="258"/>
      <c r="AA1338" s="258"/>
    </row>
    <row r="1339" spans="1:27" ht="14.25" hidden="1" customHeight="1">
      <c r="A1339" s="125">
        <v>0.12</v>
      </c>
      <c r="B1339" s="125">
        <v>0.31</v>
      </c>
      <c r="C1339" s="125">
        <v>0.56999999999999995</v>
      </c>
      <c r="D1339" s="258">
        <f t="shared" si="118"/>
        <v>0.29248116603999996</v>
      </c>
      <c r="E1339" s="258">
        <f t="shared" si="118"/>
        <v>0.28662636007999998</v>
      </c>
      <c r="F1339" s="258">
        <f t="shared" si="106"/>
        <v>0.28662636007999998</v>
      </c>
      <c r="G1339" s="258"/>
      <c r="H1339" s="258"/>
      <c r="I1339" s="258"/>
      <c r="J1339" s="258">
        <f t="shared" si="119"/>
        <v>0.30578979700000009</v>
      </c>
      <c r="K1339" s="258">
        <f t="shared" si="119"/>
        <v>0.30501076199999999</v>
      </c>
      <c r="L1339" s="258">
        <f t="shared" si="107"/>
        <v>0.30501076199999999</v>
      </c>
      <c r="M1339" s="258"/>
      <c r="N1339" s="258"/>
      <c r="O1339" s="258"/>
      <c r="P1339" s="258">
        <f t="shared" si="120"/>
        <v>0.34035793839999995</v>
      </c>
      <c r="Q1339" s="258">
        <f t="shared" si="120"/>
        <v>0.34583560719999995</v>
      </c>
      <c r="R1339" s="258">
        <f t="shared" si="108"/>
        <v>0.34035793839999995</v>
      </c>
      <c r="S1339" s="258"/>
      <c r="T1339" s="258">
        <f t="shared" si="121"/>
        <v>0.50215429895452801</v>
      </c>
      <c r="U1339" s="258">
        <f t="shared" si="121"/>
        <v>0.49630511376995201</v>
      </c>
      <c r="V1339" s="258">
        <f t="shared" si="121"/>
        <v>0.50152108461856004</v>
      </c>
      <c r="W1339" s="258">
        <f t="shared" si="109"/>
        <v>0.49630511376995201</v>
      </c>
      <c r="X1339" s="258"/>
      <c r="Y1339" s="258"/>
      <c r="Z1339" s="258"/>
      <c r="AA1339" s="258"/>
    </row>
    <row r="1340" spans="1:27" ht="14.25" hidden="1" customHeight="1">
      <c r="A1340" s="125">
        <v>0.12</v>
      </c>
      <c r="B1340" s="125">
        <v>0.32</v>
      </c>
      <c r="C1340" s="125">
        <v>0.56000000000000005</v>
      </c>
      <c r="D1340" s="258">
        <f t="shared" si="118"/>
        <v>0.29234826688000004</v>
      </c>
      <c r="E1340" s="258">
        <f t="shared" si="118"/>
        <v>0.28675269008000004</v>
      </c>
      <c r="F1340" s="258">
        <f t="shared" si="106"/>
        <v>0.28675269008000004</v>
      </c>
      <c r="G1340" s="258"/>
      <c r="H1340" s="258"/>
      <c r="I1340" s="258"/>
      <c r="J1340" s="258">
        <f t="shared" si="119"/>
        <v>0.3056592560000001</v>
      </c>
      <c r="K1340" s="258">
        <f t="shared" si="119"/>
        <v>0.30513709200000005</v>
      </c>
      <c r="L1340" s="258">
        <f t="shared" si="107"/>
        <v>0.30513709200000005</v>
      </c>
      <c r="M1340" s="258"/>
      <c r="N1340" s="258"/>
      <c r="O1340" s="258"/>
      <c r="P1340" s="258">
        <f t="shared" si="120"/>
        <v>0.34036130720000002</v>
      </c>
      <c r="Q1340" s="258">
        <f t="shared" si="120"/>
        <v>0.34583223839999999</v>
      </c>
      <c r="R1340" s="258">
        <f t="shared" si="108"/>
        <v>0.34036130720000002</v>
      </c>
      <c r="S1340" s="258"/>
      <c r="T1340" s="258">
        <f t="shared" si="121"/>
        <v>0.50198435903001615</v>
      </c>
      <c r="U1340" s="258">
        <f t="shared" si="121"/>
        <v>0.49638766116075206</v>
      </c>
      <c r="V1340" s="258">
        <f t="shared" si="121"/>
        <v>0.50160363942071995</v>
      </c>
      <c r="W1340" s="258">
        <f t="shared" si="109"/>
        <v>0.49638766116075206</v>
      </c>
      <c r="X1340" s="258"/>
      <c r="Y1340" s="258"/>
      <c r="Z1340" s="258"/>
      <c r="AA1340" s="258"/>
    </row>
    <row r="1341" spans="1:27" ht="14.25" hidden="1" customHeight="1">
      <c r="A1341" s="125">
        <v>0.12</v>
      </c>
      <c r="B1341" s="125">
        <v>0.33</v>
      </c>
      <c r="C1341" s="125">
        <v>0.55000000000000004</v>
      </c>
      <c r="D1341" s="258">
        <f t="shared" si="118"/>
        <v>0.29221536772000001</v>
      </c>
      <c r="E1341" s="258">
        <f t="shared" si="118"/>
        <v>0.28687902007999999</v>
      </c>
      <c r="F1341" s="258">
        <f t="shared" si="106"/>
        <v>0.28687902007999999</v>
      </c>
      <c r="G1341" s="258"/>
      <c r="H1341" s="258"/>
      <c r="I1341" s="258"/>
      <c r="J1341" s="258">
        <f t="shared" si="119"/>
        <v>0.30552871500000006</v>
      </c>
      <c r="K1341" s="258">
        <f t="shared" si="119"/>
        <v>0.30526342200000001</v>
      </c>
      <c r="L1341" s="258">
        <f t="shared" si="107"/>
        <v>0.30526342200000001</v>
      </c>
      <c r="M1341" s="258"/>
      <c r="N1341" s="258"/>
      <c r="O1341" s="258"/>
      <c r="P1341" s="258">
        <f t="shared" si="120"/>
        <v>0.34036467600000003</v>
      </c>
      <c r="Q1341" s="258">
        <f t="shared" si="120"/>
        <v>0.34582886960000003</v>
      </c>
      <c r="R1341" s="258">
        <f t="shared" si="108"/>
        <v>0.34036467600000003</v>
      </c>
      <c r="S1341" s="258"/>
      <c r="T1341" s="258">
        <f t="shared" si="121"/>
        <v>0.50181441910550406</v>
      </c>
      <c r="U1341" s="258">
        <f t="shared" si="121"/>
        <v>0.49647020855155205</v>
      </c>
      <c r="V1341" s="258">
        <f t="shared" si="121"/>
        <v>0.50168619422288008</v>
      </c>
      <c r="W1341" s="258">
        <f t="shared" si="109"/>
        <v>0.49647020855155205</v>
      </c>
      <c r="X1341" s="258"/>
      <c r="Y1341" s="258"/>
      <c r="Z1341" s="258"/>
      <c r="AA1341" s="258"/>
    </row>
    <row r="1342" spans="1:27" ht="14.25" hidden="1" customHeight="1">
      <c r="A1342" s="125">
        <v>0.12</v>
      </c>
      <c r="B1342" s="125">
        <v>0.34</v>
      </c>
      <c r="C1342" s="125">
        <v>0.54</v>
      </c>
      <c r="D1342" s="258">
        <f t="shared" si="118"/>
        <v>0.29208246856000009</v>
      </c>
      <c r="E1342" s="258">
        <f t="shared" si="118"/>
        <v>0.28700535008</v>
      </c>
      <c r="F1342" s="258">
        <f t="shared" si="106"/>
        <v>0.28700535008</v>
      </c>
      <c r="G1342" s="258"/>
      <c r="H1342" s="258"/>
      <c r="I1342" s="258"/>
      <c r="J1342" s="258">
        <f t="shared" si="119"/>
        <v>0.30539817400000008</v>
      </c>
      <c r="K1342" s="258">
        <f t="shared" si="119"/>
        <v>0.30538975200000001</v>
      </c>
      <c r="L1342" s="258">
        <f t="shared" si="107"/>
        <v>0.30538975200000001</v>
      </c>
      <c r="M1342" s="258"/>
      <c r="N1342" s="258"/>
      <c r="O1342" s="258"/>
      <c r="P1342" s="258">
        <f t="shared" si="120"/>
        <v>0.34036804480000005</v>
      </c>
      <c r="Q1342" s="258">
        <f t="shared" si="120"/>
        <v>0.34582550080000002</v>
      </c>
      <c r="R1342" s="258">
        <f t="shared" si="108"/>
        <v>0.34036804480000005</v>
      </c>
      <c r="S1342" s="258"/>
      <c r="T1342" s="258">
        <f t="shared" si="121"/>
        <v>0.50164447918099209</v>
      </c>
      <c r="U1342" s="258">
        <f t="shared" si="121"/>
        <v>0.49655275594235204</v>
      </c>
      <c r="V1342" s="258">
        <f t="shared" si="121"/>
        <v>0.50176874902503998</v>
      </c>
      <c r="W1342" s="258">
        <f t="shared" si="109"/>
        <v>0.49655275594235204</v>
      </c>
      <c r="X1342" s="258"/>
      <c r="Y1342" s="258"/>
      <c r="Z1342" s="258"/>
      <c r="AA1342" s="258"/>
    </row>
    <row r="1343" spans="1:27" ht="14.25" hidden="1" customHeight="1">
      <c r="A1343" s="125">
        <v>0.12</v>
      </c>
      <c r="B1343" s="125">
        <v>0.35</v>
      </c>
      <c r="C1343" s="125">
        <v>0.53</v>
      </c>
      <c r="D1343" s="258">
        <f t="shared" si="118"/>
        <v>0.29194956940000005</v>
      </c>
      <c r="E1343" s="258">
        <f t="shared" si="118"/>
        <v>0.28713168008000001</v>
      </c>
      <c r="F1343" s="258">
        <f t="shared" si="106"/>
        <v>0.28713168008000001</v>
      </c>
      <c r="G1343" s="258"/>
      <c r="H1343" s="258"/>
      <c r="I1343" s="258"/>
      <c r="J1343" s="258">
        <f t="shared" si="119"/>
        <v>0.30526763300000004</v>
      </c>
      <c r="K1343" s="258">
        <f t="shared" si="119"/>
        <v>0.30551608200000002</v>
      </c>
      <c r="L1343" s="258">
        <f t="shared" si="107"/>
        <v>0.30526763300000004</v>
      </c>
      <c r="M1343" s="258"/>
      <c r="N1343" s="258"/>
      <c r="O1343" s="258"/>
      <c r="P1343" s="258">
        <f t="shared" si="120"/>
        <v>0.34037141360000001</v>
      </c>
      <c r="Q1343" s="258">
        <f t="shared" si="120"/>
        <v>0.345822132</v>
      </c>
      <c r="R1343" s="258">
        <f t="shared" si="108"/>
        <v>0.34037141360000001</v>
      </c>
      <c r="S1343" s="258"/>
      <c r="T1343" s="258">
        <f t="shared" si="121"/>
        <v>0.50147453925648</v>
      </c>
      <c r="U1343" s="258">
        <f t="shared" si="121"/>
        <v>0.49663530333315203</v>
      </c>
      <c r="V1343" s="258">
        <f t="shared" si="121"/>
        <v>0.5018513038272</v>
      </c>
      <c r="W1343" s="258">
        <f t="shared" si="109"/>
        <v>0.49663530333315203</v>
      </c>
      <c r="X1343" s="258"/>
      <c r="Y1343" s="258"/>
      <c r="Z1343" s="258"/>
      <c r="AA1343" s="258"/>
    </row>
    <row r="1344" spans="1:27" ht="14.25" hidden="1" customHeight="1">
      <c r="A1344" s="125">
        <v>0.12</v>
      </c>
      <c r="B1344" s="125">
        <v>0.36</v>
      </c>
      <c r="C1344" s="125">
        <v>0.52</v>
      </c>
      <c r="D1344" s="258">
        <f t="shared" si="118"/>
        <v>0.29181667024000002</v>
      </c>
      <c r="E1344" s="258">
        <f t="shared" si="118"/>
        <v>0.28725801007999996</v>
      </c>
      <c r="F1344" s="258">
        <f t="shared" si="106"/>
        <v>0.28725801007999996</v>
      </c>
      <c r="G1344" s="258"/>
      <c r="H1344" s="258"/>
      <c r="I1344" s="258"/>
      <c r="J1344" s="258">
        <f t="shared" si="119"/>
        <v>0.30513709200000005</v>
      </c>
      <c r="K1344" s="258">
        <f t="shared" si="119"/>
        <v>0.30564241199999997</v>
      </c>
      <c r="L1344" s="258">
        <f t="shared" si="107"/>
        <v>0.30513709200000005</v>
      </c>
      <c r="M1344" s="258"/>
      <c r="N1344" s="258"/>
      <c r="O1344" s="258"/>
      <c r="P1344" s="258">
        <f t="shared" si="120"/>
        <v>0.34037478240000002</v>
      </c>
      <c r="Q1344" s="258">
        <f t="shared" si="120"/>
        <v>0.34581876320000005</v>
      </c>
      <c r="R1344" s="258">
        <f t="shared" si="108"/>
        <v>0.34037478240000002</v>
      </c>
      <c r="S1344" s="258"/>
      <c r="T1344" s="258">
        <f t="shared" si="121"/>
        <v>0.50130459933196803</v>
      </c>
      <c r="U1344" s="258">
        <f t="shared" si="121"/>
        <v>0.49671785072395203</v>
      </c>
      <c r="V1344" s="258">
        <f t="shared" si="121"/>
        <v>0.50193385862936002</v>
      </c>
      <c r="W1344" s="258">
        <f t="shared" si="109"/>
        <v>0.49671785072395203</v>
      </c>
      <c r="X1344" s="258"/>
      <c r="Y1344" s="258"/>
      <c r="Z1344" s="258"/>
      <c r="AA1344" s="258"/>
    </row>
    <row r="1345" spans="1:27" ht="14.25" hidden="1" customHeight="1">
      <c r="A1345" s="125">
        <v>0.12</v>
      </c>
      <c r="B1345" s="125">
        <v>0.37</v>
      </c>
      <c r="C1345" s="125">
        <v>0.51</v>
      </c>
      <c r="D1345" s="258">
        <f t="shared" si="118"/>
        <v>0.29168377107999999</v>
      </c>
      <c r="E1345" s="258">
        <f t="shared" si="118"/>
        <v>0.28738434008000002</v>
      </c>
      <c r="F1345" s="258">
        <f t="shared" si="106"/>
        <v>0.28738434008000002</v>
      </c>
      <c r="G1345" s="258"/>
      <c r="H1345" s="258"/>
      <c r="I1345" s="258"/>
      <c r="J1345" s="258">
        <f t="shared" si="119"/>
        <v>0.30500655100000007</v>
      </c>
      <c r="K1345" s="258">
        <f t="shared" si="119"/>
        <v>0.30576874200000004</v>
      </c>
      <c r="L1345" s="258">
        <f t="shared" si="107"/>
        <v>0.30500655100000007</v>
      </c>
      <c r="M1345" s="258"/>
      <c r="N1345" s="258"/>
      <c r="O1345" s="258"/>
      <c r="P1345" s="258">
        <f t="shared" si="120"/>
        <v>0.34037815120000003</v>
      </c>
      <c r="Q1345" s="258">
        <f t="shared" si="120"/>
        <v>0.34581539440000003</v>
      </c>
      <c r="R1345" s="258">
        <f t="shared" si="108"/>
        <v>0.34037815120000003</v>
      </c>
      <c r="S1345" s="258"/>
      <c r="T1345" s="258">
        <f t="shared" si="121"/>
        <v>0.50113465940745594</v>
      </c>
      <c r="U1345" s="258">
        <f t="shared" si="121"/>
        <v>0.49680039811475202</v>
      </c>
      <c r="V1345" s="258">
        <f t="shared" si="121"/>
        <v>0.50201641343151993</v>
      </c>
      <c r="W1345" s="258">
        <f t="shared" si="109"/>
        <v>0.49680039811475202</v>
      </c>
      <c r="X1345" s="258"/>
      <c r="Y1345" s="258"/>
      <c r="Z1345" s="258"/>
      <c r="AA1345" s="258"/>
    </row>
    <row r="1346" spans="1:27" ht="14.25" hidden="1" customHeight="1">
      <c r="A1346" s="125">
        <v>0.12</v>
      </c>
      <c r="B1346" s="125">
        <v>0.38</v>
      </c>
      <c r="C1346" s="125">
        <v>0.5</v>
      </c>
      <c r="D1346" s="258">
        <f t="shared" si="118"/>
        <v>0.29155087192000001</v>
      </c>
      <c r="E1346" s="258">
        <f t="shared" si="118"/>
        <v>0.28751067007999997</v>
      </c>
      <c r="F1346" s="258">
        <f t="shared" si="106"/>
        <v>0.28751067007999997</v>
      </c>
      <c r="G1346" s="258"/>
      <c r="H1346" s="258"/>
      <c r="I1346" s="258"/>
      <c r="J1346" s="258">
        <f t="shared" si="119"/>
        <v>0.30487601000000003</v>
      </c>
      <c r="K1346" s="258">
        <f t="shared" si="119"/>
        <v>0.30589507199999999</v>
      </c>
      <c r="L1346" s="258">
        <f t="shared" si="107"/>
        <v>0.30487601000000003</v>
      </c>
      <c r="M1346" s="258"/>
      <c r="N1346" s="258"/>
      <c r="O1346" s="258"/>
      <c r="P1346" s="258">
        <f t="shared" si="120"/>
        <v>0.34038151999999999</v>
      </c>
      <c r="Q1346" s="258">
        <f t="shared" si="120"/>
        <v>0.34581202560000002</v>
      </c>
      <c r="R1346" s="258">
        <f t="shared" si="108"/>
        <v>0.34038151999999999</v>
      </c>
      <c r="S1346" s="258"/>
      <c r="T1346" s="258">
        <f t="shared" si="121"/>
        <v>0.50096471948294408</v>
      </c>
      <c r="U1346" s="258">
        <f t="shared" si="121"/>
        <v>0.49688294550555201</v>
      </c>
      <c r="V1346" s="258">
        <f t="shared" si="121"/>
        <v>0.50209896823368005</v>
      </c>
      <c r="W1346" s="258">
        <f t="shared" si="109"/>
        <v>0.49688294550555201</v>
      </c>
      <c r="X1346" s="258"/>
      <c r="Y1346" s="258"/>
      <c r="Z1346" s="258"/>
      <c r="AA1346" s="258"/>
    </row>
    <row r="1347" spans="1:27" ht="14.25" hidden="1" customHeight="1">
      <c r="A1347" s="125">
        <v>0.12</v>
      </c>
      <c r="B1347" s="125">
        <v>0.39</v>
      </c>
      <c r="C1347" s="125">
        <v>0.49</v>
      </c>
      <c r="D1347" s="258">
        <f t="shared" si="118"/>
        <v>0.29141797276000003</v>
      </c>
      <c r="E1347" s="258">
        <f t="shared" si="118"/>
        <v>0.28763700007999998</v>
      </c>
      <c r="F1347" s="258">
        <f t="shared" si="106"/>
        <v>0.28763700007999998</v>
      </c>
      <c r="G1347" s="258"/>
      <c r="H1347" s="258"/>
      <c r="I1347" s="258"/>
      <c r="J1347" s="258">
        <f t="shared" si="119"/>
        <v>0.30474546900000005</v>
      </c>
      <c r="K1347" s="258">
        <f t="shared" si="119"/>
        <v>0.306021402</v>
      </c>
      <c r="L1347" s="258">
        <f t="shared" si="107"/>
        <v>0.30474546900000005</v>
      </c>
      <c r="M1347" s="258"/>
      <c r="N1347" s="258"/>
      <c r="O1347" s="258"/>
      <c r="P1347" s="258">
        <f t="shared" si="120"/>
        <v>0.34038488880000001</v>
      </c>
      <c r="Q1347" s="258">
        <f t="shared" si="120"/>
        <v>0.3458086568</v>
      </c>
      <c r="R1347" s="258">
        <f t="shared" si="108"/>
        <v>0.34038488880000001</v>
      </c>
      <c r="S1347" s="258"/>
      <c r="T1347" s="258">
        <f t="shared" si="121"/>
        <v>0.5007947795584321</v>
      </c>
      <c r="U1347" s="258">
        <f t="shared" si="121"/>
        <v>0.49696549289635206</v>
      </c>
      <c r="V1347" s="258">
        <f t="shared" si="121"/>
        <v>0.50218152303583996</v>
      </c>
      <c r="W1347" s="258">
        <f t="shared" si="109"/>
        <v>0.49696549289635206</v>
      </c>
      <c r="X1347" s="258"/>
      <c r="Y1347" s="258"/>
      <c r="Z1347" s="258"/>
      <c r="AA1347" s="258"/>
    </row>
    <row r="1348" spans="1:27" ht="14.25" hidden="1" customHeight="1">
      <c r="A1348" s="125">
        <v>0.12</v>
      </c>
      <c r="B1348" s="125">
        <v>0.4</v>
      </c>
      <c r="C1348" s="125">
        <v>0.48</v>
      </c>
      <c r="D1348" s="258">
        <f t="shared" si="118"/>
        <v>0.2912850736</v>
      </c>
      <c r="E1348" s="258">
        <f t="shared" si="118"/>
        <v>0.28776333007999999</v>
      </c>
      <c r="F1348" s="258">
        <f t="shared" si="106"/>
        <v>0.28776333007999999</v>
      </c>
      <c r="G1348" s="258"/>
      <c r="H1348" s="258"/>
      <c r="I1348" s="258"/>
      <c r="J1348" s="258">
        <f t="shared" si="119"/>
        <v>0.30461492800000006</v>
      </c>
      <c r="K1348" s="258">
        <f t="shared" si="119"/>
        <v>0.30614773200000001</v>
      </c>
      <c r="L1348" s="258">
        <f t="shared" si="107"/>
        <v>0.30461492800000006</v>
      </c>
      <c r="M1348" s="258"/>
      <c r="N1348" s="258"/>
      <c r="O1348" s="258"/>
      <c r="P1348" s="258">
        <f t="shared" si="120"/>
        <v>0.34038825760000002</v>
      </c>
      <c r="Q1348" s="258">
        <f t="shared" si="120"/>
        <v>0.34580528799999999</v>
      </c>
      <c r="R1348" s="258">
        <f t="shared" si="108"/>
        <v>0.34038825760000002</v>
      </c>
      <c r="S1348" s="258"/>
      <c r="T1348" s="258">
        <f t="shared" si="121"/>
        <v>0.50062483963392013</v>
      </c>
      <c r="U1348" s="258">
        <f t="shared" si="121"/>
        <v>0.49704804028715199</v>
      </c>
      <c r="V1348" s="258">
        <f t="shared" si="121"/>
        <v>0.50226407783799998</v>
      </c>
      <c r="W1348" s="258">
        <f t="shared" si="109"/>
        <v>0.49704804028715199</v>
      </c>
      <c r="X1348" s="258"/>
      <c r="Y1348" s="258"/>
      <c r="Z1348" s="258"/>
      <c r="AA1348" s="258"/>
    </row>
    <row r="1349" spans="1:27" ht="14.25" hidden="1" customHeight="1">
      <c r="A1349" s="125">
        <v>0.12</v>
      </c>
      <c r="B1349" s="125">
        <v>0.41</v>
      </c>
      <c r="C1349" s="125">
        <v>0.47</v>
      </c>
      <c r="D1349" s="258">
        <f t="shared" si="118"/>
        <v>0.29115217443999997</v>
      </c>
      <c r="E1349" s="258">
        <f t="shared" si="118"/>
        <v>0.28788966007999994</v>
      </c>
      <c r="F1349" s="258">
        <f t="shared" si="106"/>
        <v>0.28788966007999994</v>
      </c>
      <c r="G1349" s="258"/>
      <c r="H1349" s="258"/>
      <c r="I1349" s="258"/>
      <c r="J1349" s="258">
        <f t="shared" si="119"/>
        <v>0.30448438700000002</v>
      </c>
      <c r="K1349" s="258">
        <f t="shared" si="119"/>
        <v>0.30627406199999996</v>
      </c>
      <c r="L1349" s="258">
        <f t="shared" si="107"/>
        <v>0.30448438700000002</v>
      </c>
      <c r="M1349" s="258"/>
      <c r="N1349" s="258"/>
      <c r="O1349" s="258"/>
      <c r="P1349" s="258">
        <f t="shared" si="120"/>
        <v>0.34039162639999998</v>
      </c>
      <c r="Q1349" s="258">
        <f t="shared" si="120"/>
        <v>0.34580191920000003</v>
      </c>
      <c r="R1349" s="258">
        <f t="shared" si="108"/>
        <v>0.34039162639999998</v>
      </c>
      <c r="S1349" s="258"/>
      <c r="T1349" s="258">
        <f t="shared" si="121"/>
        <v>0.50045489970940804</v>
      </c>
      <c r="U1349" s="258">
        <f t="shared" si="121"/>
        <v>0.49713058767795204</v>
      </c>
      <c r="V1349" s="258">
        <f t="shared" si="121"/>
        <v>0.50234663264016</v>
      </c>
      <c r="W1349" s="258">
        <f t="shared" si="109"/>
        <v>0.49713058767795204</v>
      </c>
      <c r="X1349" s="258"/>
      <c r="Y1349" s="258"/>
      <c r="Z1349" s="258"/>
      <c r="AA1349" s="258"/>
    </row>
    <row r="1350" spans="1:27" ht="14.25" hidden="1" customHeight="1">
      <c r="A1350" s="125">
        <v>0.12</v>
      </c>
      <c r="B1350" s="125">
        <v>0.42</v>
      </c>
      <c r="C1350" s="125">
        <v>0.46</v>
      </c>
      <c r="D1350" s="258">
        <f t="shared" si="118"/>
        <v>0.29101927528000004</v>
      </c>
      <c r="E1350" s="258">
        <f t="shared" si="118"/>
        <v>0.28801599008000001</v>
      </c>
      <c r="F1350" s="258">
        <f t="shared" si="106"/>
        <v>0.28801599008000001</v>
      </c>
      <c r="G1350" s="258"/>
      <c r="H1350" s="258"/>
      <c r="I1350" s="258"/>
      <c r="J1350" s="258">
        <f t="shared" si="119"/>
        <v>0.30435384600000004</v>
      </c>
      <c r="K1350" s="258">
        <f t="shared" si="119"/>
        <v>0.30640039200000002</v>
      </c>
      <c r="L1350" s="258">
        <f t="shared" si="107"/>
        <v>0.30435384600000004</v>
      </c>
      <c r="M1350" s="258"/>
      <c r="N1350" s="258"/>
      <c r="O1350" s="258"/>
      <c r="P1350" s="258">
        <f t="shared" si="120"/>
        <v>0.34039499519999999</v>
      </c>
      <c r="Q1350" s="258">
        <f t="shared" si="120"/>
        <v>0.34579855040000002</v>
      </c>
      <c r="R1350" s="258">
        <f t="shared" si="108"/>
        <v>0.34039499519999999</v>
      </c>
      <c r="S1350" s="258"/>
      <c r="T1350" s="258">
        <f t="shared" si="121"/>
        <v>0.50028495978489607</v>
      </c>
      <c r="U1350" s="258">
        <f t="shared" si="121"/>
        <v>0.49721313506875198</v>
      </c>
      <c r="V1350" s="258">
        <f t="shared" si="121"/>
        <v>0.50242918744232001</v>
      </c>
      <c r="W1350" s="258">
        <f t="shared" si="109"/>
        <v>0.49721313506875198</v>
      </c>
      <c r="X1350" s="258"/>
      <c r="Y1350" s="258"/>
      <c r="Z1350" s="258"/>
      <c r="AA1350" s="258"/>
    </row>
    <row r="1351" spans="1:27" ht="14.25" hidden="1" customHeight="1">
      <c r="A1351" s="125">
        <v>0.12</v>
      </c>
      <c r="B1351" s="125">
        <v>0.43</v>
      </c>
      <c r="C1351" s="125">
        <v>0.45</v>
      </c>
      <c r="D1351" s="258">
        <f t="shared" si="118"/>
        <v>0.29088637612000001</v>
      </c>
      <c r="E1351" s="258">
        <f t="shared" si="118"/>
        <v>0.28814232008000001</v>
      </c>
      <c r="F1351" s="258">
        <f t="shared" si="106"/>
        <v>0.28814232008000001</v>
      </c>
      <c r="G1351" s="258"/>
      <c r="H1351" s="258"/>
      <c r="I1351" s="258"/>
      <c r="J1351" s="258">
        <f t="shared" si="119"/>
        <v>0.30422330500000005</v>
      </c>
      <c r="K1351" s="258">
        <f t="shared" si="119"/>
        <v>0.30652672200000003</v>
      </c>
      <c r="L1351" s="258">
        <f t="shared" si="107"/>
        <v>0.30422330500000005</v>
      </c>
      <c r="M1351" s="258"/>
      <c r="N1351" s="258"/>
      <c r="O1351" s="258"/>
      <c r="P1351" s="258">
        <f t="shared" si="120"/>
        <v>0.34039836400000001</v>
      </c>
      <c r="Q1351" s="258">
        <f t="shared" si="120"/>
        <v>0.3457951816</v>
      </c>
      <c r="R1351" s="258">
        <f t="shared" si="108"/>
        <v>0.34039836400000001</v>
      </c>
      <c r="S1351" s="258"/>
      <c r="T1351" s="258">
        <f t="shared" si="121"/>
        <v>0.50011501986038409</v>
      </c>
      <c r="U1351" s="258">
        <f t="shared" si="121"/>
        <v>0.49729568245955202</v>
      </c>
      <c r="V1351" s="258">
        <f t="shared" si="121"/>
        <v>0.50251174224447992</v>
      </c>
      <c r="W1351" s="258">
        <f t="shared" si="109"/>
        <v>0.49729568245955202</v>
      </c>
      <c r="X1351" s="258"/>
      <c r="Y1351" s="258"/>
      <c r="Z1351" s="258"/>
      <c r="AA1351" s="258"/>
    </row>
    <row r="1352" spans="1:27" ht="14.25" hidden="1" customHeight="1">
      <c r="A1352" s="125">
        <v>0.12</v>
      </c>
      <c r="B1352" s="125">
        <v>0.44</v>
      </c>
      <c r="C1352" s="125">
        <v>0.44</v>
      </c>
      <c r="D1352" s="258">
        <f t="shared" si="118"/>
        <v>0.29075347695999998</v>
      </c>
      <c r="E1352" s="258">
        <f t="shared" si="118"/>
        <v>0.28826865008000002</v>
      </c>
      <c r="F1352" s="258">
        <f t="shared" si="106"/>
        <v>0.28826865008000002</v>
      </c>
      <c r="G1352" s="258"/>
      <c r="H1352" s="258"/>
      <c r="I1352" s="258"/>
      <c r="J1352" s="258">
        <f t="shared" si="119"/>
        <v>0.30409276400000007</v>
      </c>
      <c r="K1352" s="258">
        <f t="shared" si="119"/>
        <v>0.30665305200000004</v>
      </c>
      <c r="L1352" s="258">
        <f t="shared" si="107"/>
        <v>0.30409276400000007</v>
      </c>
      <c r="M1352" s="258"/>
      <c r="N1352" s="258"/>
      <c r="O1352" s="258"/>
      <c r="P1352" s="258">
        <f t="shared" si="120"/>
        <v>0.34040173279999997</v>
      </c>
      <c r="Q1352" s="258">
        <f t="shared" si="120"/>
        <v>0.34579181280000004</v>
      </c>
      <c r="R1352" s="258">
        <f t="shared" si="108"/>
        <v>0.34040173279999997</v>
      </c>
      <c r="S1352" s="258"/>
      <c r="T1352" s="258">
        <f t="shared" si="121"/>
        <v>0.49994507993587201</v>
      </c>
      <c r="U1352" s="258">
        <f t="shared" si="121"/>
        <v>0.49737822985035207</v>
      </c>
      <c r="V1352" s="258">
        <f t="shared" si="121"/>
        <v>0.50259429704663994</v>
      </c>
      <c r="W1352" s="258">
        <f t="shared" si="109"/>
        <v>0.49737822985035207</v>
      </c>
      <c r="X1352" s="258"/>
      <c r="Y1352" s="258"/>
      <c r="Z1352" s="258"/>
      <c r="AA1352" s="258"/>
    </row>
    <row r="1353" spans="1:27" ht="14.25" hidden="1" customHeight="1">
      <c r="A1353" s="125">
        <v>0.12</v>
      </c>
      <c r="B1353" s="125">
        <v>0.45</v>
      </c>
      <c r="C1353" s="125">
        <v>0.43</v>
      </c>
      <c r="D1353" s="258">
        <f t="shared" si="118"/>
        <v>0.2906205778</v>
      </c>
      <c r="E1353" s="258">
        <f t="shared" si="118"/>
        <v>0.28839498008000003</v>
      </c>
      <c r="F1353" s="258">
        <f t="shared" si="106"/>
        <v>0.28839498008000003</v>
      </c>
      <c r="G1353" s="258"/>
      <c r="H1353" s="258"/>
      <c r="I1353" s="258"/>
      <c r="J1353" s="258">
        <f t="shared" si="119"/>
        <v>0.30396222300000003</v>
      </c>
      <c r="K1353" s="258">
        <f t="shared" si="119"/>
        <v>0.30677938199999999</v>
      </c>
      <c r="L1353" s="258">
        <f t="shared" si="107"/>
        <v>0.30396222300000003</v>
      </c>
      <c r="M1353" s="258"/>
      <c r="N1353" s="258"/>
      <c r="O1353" s="258"/>
      <c r="P1353" s="258">
        <f t="shared" si="120"/>
        <v>0.34040510160000004</v>
      </c>
      <c r="Q1353" s="258">
        <f t="shared" si="120"/>
        <v>0.34578844400000003</v>
      </c>
      <c r="R1353" s="258">
        <f t="shared" si="108"/>
        <v>0.34040510160000004</v>
      </c>
      <c r="S1353" s="258"/>
      <c r="T1353" s="258">
        <f t="shared" si="121"/>
        <v>0.49977514001136003</v>
      </c>
      <c r="U1353" s="258">
        <f t="shared" si="121"/>
        <v>0.49746077724115201</v>
      </c>
      <c r="V1353" s="258">
        <f t="shared" si="121"/>
        <v>0.50267685184880007</v>
      </c>
      <c r="W1353" s="258">
        <f t="shared" si="109"/>
        <v>0.49746077724115201</v>
      </c>
      <c r="X1353" s="258"/>
      <c r="Y1353" s="258"/>
      <c r="Z1353" s="258"/>
      <c r="AA1353" s="258"/>
    </row>
    <row r="1354" spans="1:27" ht="14.25" hidden="1" customHeight="1">
      <c r="A1354" s="125">
        <v>0.12</v>
      </c>
      <c r="B1354" s="125">
        <v>0.46</v>
      </c>
      <c r="C1354" s="125">
        <v>0.42</v>
      </c>
      <c r="D1354" s="258">
        <f t="shared" si="118"/>
        <v>0.29048767864000002</v>
      </c>
      <c r="E1354" s="258">
        <f t="shared" si="118"/>
        <v>0.28852131007999998</v>
      </c>
      <c r="F1354" s="258">
        <f t="shared" si="106"/>
        <v>0.28852131007999998</v>
      </c>
      <c r="G1354" s="258"/>
      <c r="H1354" s="258"/>
      <c r="I1354" s="258"/>
      <c r="J1354" s="258">
        <f t="shared" si="119"/>
        <v>0.30383168200000005</v>
      </c>
      <c r="K1354" s="258">
        <f t="shared" si="119"/>
        <v>0.30690571200000005</v>
      </c>
      <c r="L1354" s="258">
        <f t="shared" si="107"/>
        <v>0.30383168200000005</v>
      </c>
      <c r="M1354" s="258"/>
      <c r="N1354" s="258"/>
      <c r="O1354" s="258"/>
      <c r="P1354" s="258">
        <f t="shared" si="120"/>
        <v>0.3404084704</v>
      </c>
      <c r="Q1354" s="258">
        <f t="shared" si="120"/>
        <v>0.34578507520000001</v>
      </c>
      <c r="R1354" s="258">
        <f t="shared" si="108"/>
        <v>0.3404084704</v>
      </c>
      <c r="S1354" s="258"/>
      <c r="T1354" s="258">
        <f t="shared" si="121"/>
        <v>0.49960520008684806</v>
      </c>
      <c r="U1354" s="258">
        <f t="shared" si="121"/>
        <v>0.497543324631952</v>
      </c>
      <c r="V1354" s="258">
        <f t="shared" si="121"/>
        <v>0.50275940665095997</v>
      </c>
      <c r="W1354" s="258">
        <f t="shared" si="109"/>
        <v>0.497543324631952</v>
      </c>
      <c r="X1354" s="258"/>
      <c r="Y1354" s="258"/>
      <c r="Z1354" s="258"/>
      <c r="AA1354" s="258"/>
    </row>
    <row r="1355" spans="1:27" ht="14.25" hidden="1" customHeight="1">
      <c r="A1355" s="125">
        <v>0.12</v>
      </c>
      <c r="B1355" s="125">
        <v>0.47</v>
      </c>
      <c r="C1355" s="125">
        <v>0.41</v>
      </c>
      <c r="D1355" s="258">
        <f t="shared" si="118"/>
        <v>0.29035477947999999</v>
      </c>
      <c r="E1355" s="258">
        <f t="shared" si="118"/>
        <v>0.28864764007999999</v>
      </c>
      <c r="F1355" s="258">
        <f t="shared" si="106"/>
        <v>0.28864764007999999</v>
      </c>
      <c r="G1355" s="258"/>
      <c r="H1355" s="258"/>
      <c r="I1355" s="258"/>
      <c r="J1355" s="258">
        <f t="shared" si="119"/>
        <v>0.30370114100000001</v>
      </c>
      <c r="K1355" s="258">
        <f t="shared" si="119"/>
        <v>0.30703204200000001</v>
      </c>
      <c r="L1355" s="258">
        <f t="shared" si="107"/>
        <v>0.30370114100000001</v>
      </c>
      <c r="M1355" s="258"/>
      <c r="N1355" s="258"/>
      <c r="O1355" s="258"/>
      <c r="P1355" s="258">
        <f t="shared" si="120"/>
        <v>0.34041183920000001</v>
      </c>
      <c r="Q1355" s="258">
        <f t="shared" si="120"/>
        <v>0.34578170640000006</v>
      </c>
      <c r="R1355" s="258">
        <f t="shared" si="108"/>
        <v>0.34041183920000001</v>
      </c>
      <c r="S1355" s="258"/>
      <c r="T1355" s="258">
        <f t="shared" si="121"/>
        <v>0.49943526016233603</v>
      </c>
      <c r="U1355" s="258">
        <f t="shared" si="121"/>
        <v>0.49762587202275199</v>
      </c>
      <c r="V1355" s="258">
        <f t="shared" si="121"/>
        <v>0.50284196145311988</v>
      </c>
      <c r="W1355" s="258">
        <f t="shared" si="109"/>
        <v>0.49762587202275199</v>
      </c>
      <c r="X1355" s="258"/>
      <c r="Y1355" s="258"/>
      <c r="Z1355" s="258"/>
      <c r="AA1355" s="258"/>
    </row>
    <row r="1356" spans="1:27" ht="14.25" hidden="1" customHeight="1">
      <c r="A1356" s="125">
        <v>0.12</v>
      </c>
      <c r="B1356" s="125">
        <v>0.48</v>
      </c>
      <c r="C1356" s="125">
        <v>0.4</v>
      </c>
      <c r="D1356" s="258">
        <f t="shared" si="118"/>
        <v>0.29022188032000001</v>
      </c>
      <c r="E1356" s="258">
        <f t="shared" si="118"/>
        <v>0.28877397008</v>
      </c>
      <c r="F1356" s="258">
        <f t="shared" si="106"/>
        <v>0.28877397008</v>
      </c>
      <c r="G1356" s="258"/>
      <c r="H1356" s="258"/>
      <c r="I1356" s="258"/>
      <c r="J1356" s="258">
        <f t="shared" si="119"/>
        <v>0.30357060000000002</v>
      </c>
      <c r="K1356" s="258">
        <f t="shared" si="119"/>
        <v>0.30715837200000001</v>
      </c>
      <c r="L1356" s="258">
        <f t="shared" si="107"/>
        <v>0.30357060000000002</v>
      </c>
      <c r="M1356" s="258"/>
      <c r="N1356" s="258"/>
      <c r="O1356" s="258"/>
      <c r="P1356" s="258">
        <f t="shared" si="120"/>
        <v>0.34041520800000002</v>
      </c>
      <c r="Q1356" s="258">
        <f t="shared" si="120"/>
        <v>0.34577833760000004</v>
      </c>
      <c r="R1356" s="258">
        <f t="shared" si="108"/>
        <v>0.34041520800000002</v>
      </c>
      <c r="S1356" s="258"/>
      <c r="T1356" s="258">
        <f t="shared" si="121"/>
        <v>0.49926532023782405</v>
      </c>
      <c r="U1356" s="258">
        <f t="shared" si="121"/>
        <v>0.49770841941355204</v>
      </c>
      <c r="V1356" s="258">
        <f t="shared" si="121"/>
        <v>0.50292451625528001</v>
      </c>
      <c r="W1356" s="258">
        <f t="shared" si="109"/>
        <v>0.49770841941355204</v>
      </c>
      <c r="X1356" s="258"/>
      <c r="Y1356" s="258"/>
      <c r="Z1356" s="258"/>
      <c r="AA1356" s="258"/>
    </row>
    <row r="1357" spans="1:27" ht="14.25" hidden="1" customHeight="1">
      <c r="A1357" s="125">
        <v>0.12</v>
      </c>
      <c r="B1357" s="125">
        <v>0.49</v>
      </c>
      <c r="C1357" s="125">
        <v>0.39</v>
      </c>
      <c r="D1357" s="258">
        <f t="shared" si="118"/>
        <v>0.29008898116000004</v>
      </c>
      <c r="E1357" s="258">
        <f t="shared" si="118"/>
        <v>0.28890030008000001</v>
      </c>
      <c r="F1357" s="258">
        <f t="shared" si="106"/>
        <v>0.28890030008000001</v>
      </c>
      <c r="G1357" s="258"/>
      <c r="H1357" s="258"/>
      <c r="I1357" s="258"/>
      <c r="J1357" s="258">
        <f t="shared" si="119"/>
        <v>0.30344005900000004</v>
      </c>
      <c r="K1357" s="258">
        <f t="shared" si="119"/>
        <v>0.30728470200000002</v>
      </c>
      <c r="L1357" s="258">
        <f t="shared" si="107"/>
        <v>0.30344005900000004</v>
      </c>
      <c r="M1357" s="258"/>
      <c r="N1357" s="258"/>
      <c r="O1357" s="258"/>
      <c r="P1357" s="258">
        <f t="shared" si="120"/>
        <v>0.34041857679999998</v>
      </c>
      <c r="Q1357" s="258">
        <f t="shared" si="120"/>
        <v>0.34577496880000003</v>
      </c>
      <c r="R1357" s="258">
        <f t="shared" si="108"/>
        <v>0.34041857679999998</v>
      </c>
      <c r="S1357" s="258"/>
      <c r="T1357" s="258">
        <f t="shared" si="121"/>
        <v>0.49909538031331202</v>
      </c>
      <c r="U1357" s="258">
        <f t="shared" si="121"/>
        <v>0.49779096680435203</v>
      </c>
      <c r="V1357" s="258">
        <f t="shared" si="121"/>
        <v>0.50300707105744003</v>
      </c>
      <c r="W1357" s="258">
        <f t="shared" si="109"/>
        <v>0.49779096680435203</v>
      </c>
      <c r="X1357" s="258"/>
      <c r="Y1357" s="258"/>
      <c r="Z1357" s="258"/>
      <c r="AA1357" s="258"/>
    </row>
    <row r="1358" spans="1:27" ht="14.25" hidden="1" customHeight="1">
      <c r="A1358" s="125">
        <v>0.12</v>
      </c>
      <c r="B1358" s="125">
        <v>0.5</v>
      </c>
      <c r="C1358" s="125">
        <v>0.38</v>
      </c>
      <c r="D1358" s="258">
        <f t="shared" si="118"/>
        <v>0.289956082</v>
      </c>
      <c r="E1358" s="258">
        <f t="shared" si="118"/>
        <v>0.28902663008000001</v>
      </c>
      <c r="F1358" s="258">
        <f t="shared" si="106"/>
        <v>0.28902663008000001</v>
      </c>
      <c r="G1358" s="258"/>
      <c r="H1358" s="258"/>
      <c r="I1358" s="258"/>
      <c r="J1358" s="258">
        <f t="shared" si="119"/>
        <v>0.30330951800000006</v>
      </c>
      <c r="K1358" s="258">
        <f t="shared" si="119"/>
        <v>0.30741103199999997</v>
      </c>
      <c r="L1358" s="258">
        <f t="shared" si="107"/>
        <v>0.30330951800000006</v>
      </c>
      <c r="M1358" s="258"/>
      <c r="N1358" s="258"/>
      <c r="O1358" s="258"/>
      <c r="P1358" s="258">
        <f t="shared" si="120"/>
        <v>0.3404219456</v>
      </c>
      <c r="Q1358" s="258">
        <f t="shared" si="120"/>
        <v>0.34577160000000007</v>
      </c>
      <c r="R1358" s="258">
        <f t="shared" si="108"/>
        <v>0.3404219456</v>
      </c>
      <c r="S1358" s="258"/>
      <c r="T1358" s="258">
        <f t="shared" si="121"/>
        <v>0.49892544038880005</v>
      </c>
      <c r="U1358" s="258">
        <f t="shared" si="121"/>
        <v>0.49787351419515202</v>
      </c>
      <c r="V1358" s="258">
        <f t="shared" si="121"/>
        <v>0.50308962585959993</v>
      </c>
      <c r="W1358" s="258">
        <f t="shared" si="109"/>
        <v>0.49787351419515202</v>
      </c>
      <c r="X1358" s="258"/>
      <c r="Y1358" s="258"/>
      <c r="Z1358" s="258"/>
      <c r="AA1358" s="258"/>
    </row>
    <row r="1359" spans="1:27" ht="14.25" hidden="1" customHeight="1">
      <c r="A1359" s="125">
        <v>0.12</v>
      </c>
      <c r="B1359" s="125">
        <v>0.51</v>
      </c>
      <c r="C1359" s="125">
        <v>0.37</v>
      </c>
      <c r="D1359" s="258">
        <f t="shared" si="118"/>
        <v>0.28982318284000003</v>
      </c>
      <c r="E1359" s="258">
        <f t="shared" si="118"/>
        <v>0.28915296008000002</v>
      </c>
      <c r="F1359" s="258">
        <f t="shared" si="106"/>
        <v>0.28915296008000002</v>
      </c>
      <c r="G1359" s="258"/>
      <c r="H1359" s="258"/>
      <c r="I1359" s="258"/>
      <c r="J1359" s="258">
        <f t="shared" si="119"/>
        <v>0.30317897700000007</v>
      </c>
      <c r="K1359" s="258">
        <f t="shared" si="119"/>
        <v>0.30753736200000004</v>
      </c>
      <c r="L1359" s="258">
        <f t="shared" si="107"/>
        <v>0.30317897700000007</v>
      </c>
      <c r="M1359" s="258"/>
      <c r="N1359" s="258"/>
      <c r="O1359" s="258"/>
      <c r="P1359" s="258">
        <f t="shared" si="120"/>
        <v>0.34042531440000001</v>
      </c>
      <c r="Q1359" s="258">
        <f t="shared" si="120"/>
        <v>0.3457682312</v>
      </c>
      <c r="R1359" s="258">
        <f t="shared" si="108"/>
        <v>0.34042531440000001</v>
      </c>
      <c r="S1359" s="258"/>
      <c r="T1359" s="258">
        <f t="shared" si="121"/>
        <v>0.49875550046428807</v>
      </c>
      <c r="U1359" s="258">
        <f t="shared" si="121"/>
        <v>0.49795606158595201</v>
      </c>
      <c r="V1359" s="258">
        <f t="shared" si="121"/>
        <v>0.50317218066175995</v>
      </c>
      <c r="W1359" s="258">
        <f t="shared" si="109"/>
        <v>0.49795606158595201</v>
      </c>
      <c r="X1359" s="258"/>
      <c r="Y1359" s="258"/>
      <c r="Z1359" s="258"/>
      <c r="AA1359" s="258"/>
    </row>
    <row r="1360" spans="1:27" ht="14.25" hidden="1" customHeight="1">
      <c r="A1360" s="125">
        <v>0.12</v>
      </c>
      <c r="B1360" s="125">
        <v>0.52</v>
      </c>
      <c r="C1360" s="125">
        <v>0.36</v>
      </c>
      <c r="D1360" s="258">
        <f t="shared" si="118"/>
        <v>0.28969028367999999</v>
      </c>
      <c r="E1360" s="258">
        <f t="shared" si="118"/>
        <v>0.28927929008000003</v>
      </c>
      <c r="F1360" s="258">
        <f t="shared" si="106"/>
        <v>0.28927929008000003</v>
      </c>
      <c r="G1360" s="258"/>
      <c r="H1360" s="258"/>
      <c r="I1360" s="258"/>
      <c r="J1360" s="258">
        <f t="shared" si="119"/>
        <v>0.30304843600000009</v>
      </c>
      <c r="K1360" s="258">
        <f t="shared" si="119"/>
        <v>0.30766369199999999</v>
      </c>
      <c r="L1360" s="258">
        <f t="shared" si="107"/>
        <v>0.30304843600000009</v>
      </c>
      <c r="M1360" s="258"/>
      <c r="N1360" s="258"/>
      <c r="O1360" s="258"/>
      <c r="P1360" s="258">
        <f t="shared" si="120"/>
        <v>0.34042868320000003</v>
      </c>
      <c r="Q1360" s="258">
        <f t="shared" si="120"/>
        <v>0.34576486240000004</v>
      </c>
      <c r="R1360" s="258">
        <f t="shared" si="108"/>
        <v>0.34042868320000003</v>
      </c>
      <c r="S1360" s="258"/>
      <c r="T1360" s="258">
        <f t="shared" si="121"/>
        <v>0.4985855605397761</v>
      </c>
      <c r="U1360" s="258">
        <f t="shared" si="121"/>
        <v>0.49803860897675201</v>
      </c>
      <c r="V1360" s="258">
        <f t="shared" si="121"/>
        <v>0.50325473546391997</v>
      </c>
      <c r="W1360" s="258">
        <f t="shared" si="109"/>
        <v>0.49803860897675201</v>
      </c>
      <c r="X1360" s="258"/>
      <c r="Y1360" s="258"/>
      <c r="Z1360" s="258"/>
      <c r="AA1360" s="258"/>
    </row>
    <row r="1361" spans="1:27" ht="14.25" hidden="1" customHeight="1">
      <c r="A1361" s="125">
        <v>0.12</v>
      </c>
      <c r="B1361" s="125">
        <v>0.53</v>
      </c>
      <c r="C1361" s="125">
        <v>0.35</v>
      </c>
      <c r="D1361" s="258">
        <f t="shared" si="118"/>
        <v>0.28955738452000002</v>
      </c>
      <c r="E1361" s="258">
        <f t="shared" si="118"/>
        <v>0.28940562008000004</v>
      </c>
      <c r="F1361" s="258">
        <f t="shared" si="106"/>
        <v>0.28940562008000004</v>
      </c>
      <c r="G1361" s="258"/>
      <c r="H1361" s="258"/>
      <c r="I1361" s="258"/>
      <c r="J1361" s="258">
        <f t="shared" si="119"/>
        <v>0.30291789499999999</v>
      </c>
      <c r="K1361" s="258">
        <f t="shared" si="119"/>
        <v>0.307790022</v>
      </c>
      <c r="L1361" s="258">
        <f t="shared" si="107"/>
        <v>0.30291789499999999</v>
      </c>
      <c r="M1361" s="258"/>
      <c r="N1361" s="258"/>
      <c r="O1361" s="258"/>
      <c r="P1361" s="258">
        <f t="shared" si="120"/>
        <v>0.34043205199999999</v>
      </c>
      <c r="Q1361" s="258">
        <f t="shared" si="120"/>
        <v>0.34576149360000002</v>
      </c>
      <c r="R1361" s="258">
        <f t="shared" si="108"/>
        <v>0.34043205199999999</v>
      </c>
      <c r="S1361" s="258"/>
      <c r="T1361" s="258">
        <f t="shared" si="121"/>
        <v>0.49841562061526407</v>
      </c>
      <c r="U1361" s="258">
        <f t="shared" si="121"/>
        <v>0.498121156367552</v>
      </c>
      <c r="V1361" s="258">
        <f t="shared" si="121"/>
        <v>0.50333729026607998</v>
      </c>
      <c r="W1361" s="258">
        <f t="shared" si="109"/>
        <v>0.498121156367552</v>
      </c>
      <c r="X1361" s="258"/>
      <c r="Y1361" s="258"/>
      <c r="Z1361" s="258"/>
      <c r="AA1361" s="258"/>
    </row>
    <row r="1362" spans="1:27" ht="14.25" hidden="1" customHeight="1">
      <c r="A1362" s="125">
        <v>0.12</v>
      </c>
      <c r="B1362" s="125">
        <v>0.54</v>
      </c>
      <c r="C1362" s="125">
        <v>0.34</v>
      </c>
      <c r="D1362" s="258">
        <f t="shared" si="118"/>
        <v>0.28942448535999998</v>
      </c>
      <c r="E1362" s="258">
        <f t="shared" si="118"/>
        <v>0.28953195007999999</v>
      </c>
      <c r="F1362" s="258">
        <f t="shared" si="106"/>
        <v>0.28942448535999998</v>
      </c>
      <c r="G1362" s="258"/>
      <c r="H1362" s="258"/>
      <c r="I1362" s="258"/>
      <c r="J1362" s="258">
        <f t="shared" si="119"/>
        <v>0.30278735400000006</v>
      </c>
      <c r="K1362" s="258">
        <f t="shared" si="119"/>
        <v>0.307916352</v>
      </c>
      <c r="L1362" s="258">
        <f t="shared" si="107"/>
        <v>0.30278735400000006</v>
      </c>
      <c r="M1362" s="258"/>
      <c r="N1362" s="258"/>
      <c r="O1362" s="258"/>
      <c r="P1362" s="258">
        <f t="shared" si="120"/>
        <v>0.34043542080000005</v>
      </c>
      <c r="Q1362" s="258">
        <f t="shared" si="120"/>
        <v>0.34575812480000007</v>
      </c>
      <c r="R1362" s="258">
        <f t="shared" si="108"/>
        <v>0.34043542080000005</v>
      </c>
      <c r="S1362" s="258"/>
      <c r="T1362" s="258">
        <f t="shared" si="121"/>
        <v>0.49824568069075209</v>
      </c>
      <c r="U1362" s="258">
        <f t="shared" si="121"/>
        <v>0.49820370375835205</v>
      </c>
      <c r="V1362" s="258">
        <f t="shared" si="121"/>
        <v>0.50341984506824</v>
      </c>
      <c r="W1362" s="258">
        <f t="shared" si="109"/>
        <v>0.49820370375835205</v>
      </c>
      <c r="X1362" s="258"/>
      <c r="Y1362" s="258"/>
      <c r="Z1362" s="258"/>
      <c r="AA1362" s="258"/>
    </row>
    <row r="1363" spans="1:27" ht="14.25" hidden="1" customHeight="1">
      <c r="A1363" s="125">
        <v>0.12</v>
      </c>
      <c r="B1363" s="125">
        <v>0.55000000000000004</v>
      </c>
      <c r="C1363" s="125">
        <v>0.33</v>
      </c>
      <c r="D1363" s="258">
        <f t="shared" si="118"/>
        <v>0.28929158620000001</v>
      </c>
      <c r="E1363" s="258">
        <f t="shared" si="118"/>
        <v>0.28965828008000005</v>
      </c>
      <c r="F1363" s="258">
        <f t="shared" si="106"/>
        <v>0.28929158620000001</v>
      </c>
      <c r="G1363" s="258"/>
      <c r="H1363" s="258"/>
      <c r="I1363" s="258"/>
      <c r="J1363" s="258">
        <f t="shared" si="119"/>
        <v>0.30265681300000008</v>
      </c>
      <c r="K1363" s="258">
        <f t="shared" si="119"/>
        <v>0.30804268200000007</v>
      </c>
      <c r="L1363" s="258">
        <f t="shared" si="107"/>
        <v>0.30265681300000008</v>
      </c>
      <c r="M1363" s="258"/>
      <c r="N1363" s="258"/>
      <c r="O1363" s="258"/>
      <c r="P1363" s="258">
        <f t="shared" si="120"/>
        <v>0.34043878960000001</v>
      </c>
      <c r="Q1363" s="258">
        <f t="shared" si="120"/>
        <v>0.34575475600000005</v>
      </c>
      <c r="R1363" s="258">
        <f t="shared" si="108"/>
        <v>0.34043878960000001</v>
      </c>
      <c r="S1363" s="258"/>
      <c r="T1363" s="258">
        <f t="shared" si="121"/>
        <v>0.49807574076624006</v>
      </c>
      <c r="U1363" s="258">
        <f t="shared" si="121"/>
        <v>0.49828625114915204</v>
      </c>
      <c r="V1363" s="258">
        <f t="shared" si="121"/>
        <v>0.50350239987040002</v>
      </c>
      <c r="W1363" s="258">
        <f t="shared" si="109"/>
        <v>0.49807574076624006</v>
      </c>
      <c r="X1363" s="258"/>
      <c r="Y1363" s="258"/>
      <c r="Z1363" s="258"/>
      <c r="AA1363" s="258"/>
    </row>
    <row r="1364" spans="1:27" ht="14.25" hidden="1" customHeight="1">
      <c r="A1364" s="125">
        <v>0.12</v>
      </c>
      <c r="B1364" s="125">
        <v>0.56000000000000005</v>
      </c>
      <c r="C1364" s="125">
        <v>0.32</v>
      </c>
      <c r="D1364" s="258">
        <f t="shared" si="118"/>
        <v>0.28915868704000003</v>
      </c>
      <c r="E1364" s="258">
        <f t="shared" si="118"/>
        <v>0.28978461008</v>
      </c>
      <c r="F1364" s="258">
        <f t="shared" si="106"/>
        <v>0.28915868704000003</v>
      </c>
      <c r="G1364" s="258"/>
      <c r="H1364" s="258"/>
      <c r="I1364" s="258"/>
      <c r="J1364" s="258">
        <f t="shared" si="119"/>
        <v>0.30252627200000004</v>
      </c>
      <c r="K1364" s="258">
        <f t="shared" si="119"/>
        <v>0.30816901200000002</v>
      </c>
      <c r="L1364" s="258">
        <f t="shared" si="107"/>
        <v>0.30252627200000004</v>
      </c>
      <c r="M1364" s="258"/>
      <c r="N1364" s="258"/>
      <c r="O1364" s="258"/>
      <c r="P1364" s="258">
        <f t="shared" si="120"/>
        <v>0.34044215840000003</v>
      </c>
      <c r="Q1364" s="258">
        <f t="shared" si="120"/>
        <v>0.34575138720000009</v>
      </c>
      <c r="R1364" s="258">
        <f t="shared" si="108"/>
        <v>0.34044215840000003</v>
      </c>
      <c r="S1364" s="258"/>
      <c r="T1364" s="258">
        <f t="shared" si="121"/>
        <v>0.49790580084172809</v>
      </c>
      <c r="U1364" s="258">
        <f t="shared" si="121"/>
        <v>0.49836879853995203</v>
      </c>
      <c r="V1364" s="258">
        <f t="shared" si="121"/>
        <v>0.50358495467255993</v>
      </c>
      <c r="W1364" s="258">
        <f t="shared" si="109"/>
        <v>0.49790580084172809</v>
      </c>
      <c r="X1364" s="258"/>
      <c r="Y1364" s="258"/>
      <c r="Z1364" s="258"/>
      <c r="AA1364" s="258"/>
    </row>
    <row r="1365" spans="1:27" ht="14.25" hidden="1" customHeight="1">
      <c r="A1365" s="125">
        <v>0.12</v>
      </c>
      <c r="B1365" s="125">
        <v>0.56999999999999995</v>
      </c>
      <c r="C1365" s="125">
        <v>0.31</v>
      </c>
      <c r="D1365" s="258">
        <f t="shared" si="118"/>
        <v>0.28902578788</v>
      </c>
      <c r="E1365" s="258">
        <f t="shared" si="118"/>
        <v>0.28991094007999996</v>
      </c>
      <c r="F1365" s="258">
        <f t="shared" si="106"/>
        <v>0.28902578788</v>
      </c>
      <c r="G1365" s="258"/>
      <c r="H1365" s="258"/>
      <c r="I1365" s="258"/>
      <c r="J1365" s="258">
        <f t="shared" si="119"/>
        <v>0.30239573100000006</v>
      </c>
      <c r="K1365" s="258">
        <f t="shared" si="119"/>
        <v>0.30829534199999997</v>
      </c>
      <c r="L1365" s="258">
        <f t="shared" si="107"/>
        <v>0.30239573100000006</v>
      </c>
      <c r="M1365" s="258"/>
      <c r="N1365" s="258"/>
      <c r="O1365" s="258"/>
      <c r="P1365" s="258">
        <f t="shared" si="120"/>
        <v>0.34044552719999999</v>
      </c>
      <c r="Q1365" s="258">
        <f t="shared" si="120"/>
        <v>0.34574801840000002</v>
      </c>
      <c r="R1365" s="258">
        <f t="shared" si="108"/>
        <v>0.34044552719999999</v>
      </c>
      <c r="S1365" s="258"/>
      <c r="T1365" s="258">
        <f t="shared" si="121"/>
        <v>0.497735860917216</v>
      </c>
      <c r="U1365" s="258">
        <f t="shared" si="121"/>
        <v>0.49845134593075197</v>
      </c>
      <c r="V1365" s="258">
        <f t="shared" si="121"/>
        <v>0.50366750947471994</v>
      </c>
      <c r="W1365" s="258">
        <f t="shared" si="109"/>
        <v>0.497735860917216</v>
      </c>
      <c r="X1365" s="258"/>
      <c r="Y1365" s="258"/>
      <c r="Z1365" s="258"/>
      <c r="AA1365" s="258"/>
    </row>
    <row r="1366" spans="1:27" ht="14.25" hidden="1" customHeight="1">
      <c r="A1366" s="125">
        <v>0.12</v>
      </c>
      <c r="B1366" s="125">
        <v>0.57999999999999996</v>
      </c>
      <c r="C1366" s="125">
        <v>0.3</v>
      </c>
      <c r="D1366" s="258">
        <f t="shared" si="118"/>
        <v>0.28889288872000002</v>
      </c>
      <c r="E1366" s="258">
        <f t="shared" si="118"/>
        <v>0.29003727007999996</v>
      </c>
      <c r="F1366" s="258">
        <f t="shared" si="106"/>
        <v>0.28889288872000002</v>
      </c>
      <c r="G1366" s="258"/>
      <c r="H1366" s="258"/>
      <c r="I1366" s="258"/>
      <c r="J1366" s="258">
        <f t="shared" si="119"/>
        <v>0.30226519000000002</v>
      </c>
      <c r="K1366" s="258">
        <f t="shared" si="119"/>
        <v>0.30842167199999998</v>
      </c>
      <c r="L1366" s="258">
        <f t="shared" si="107"/>
        <v>0.30226519000000002</v>
      </c>
      <c r="M1366" s="258"/>
      <c r="N1366" s="258"/>
      <c r="O1366" s="258"/>
      <c r="P1366" s="258">
        <f t="shared" si="120"/>
        <v>0.340448896</v>
      </c>
      <c r="Q1366" s="258">
        <f t="shared" si="120"/>
        <v>0.34574464960000001</v>
      </c>
      <c r="R1366" s="258">
        <f t="shared" si="108"/>
        <v>0.340448896</v>
      </c>
      <c r="S1366" s="258"/>
      <c r="T1366" s="258">
        <f t="shared" si="121"/>
        <v>0.49756592099270402</v>
      </c>
      <c r="U1366" s="258">
        <f t="shared" si="121"/>
        <v>0.49853389332155196</v>
      </c>
      <c r="V1366" s="258">
        <f t="shared" si="121"/>
        <v>0.50375006427687996</v>
      </c>
      <c r="W1366" s="258">
        <f t="shared" si="109"/>
        <v>0.49756592099270402</v>
      </c>
      <c r="X1366" s="258"/>
      <c r="Y1366" s="258"/>
      <c r="Z1366" s="258"/>
      <c r="AA1366" s="258"/>
    </row>
    <row r="1367" spans="1:27" ht="14.25" hidden="1" customHeight="1">
      <c r="A1367" s="125">
        <v>0.12</v>
      </c>
      <c r="B1367" s="125">
        <v>0.59</v>
      </c>
      <c r="C1367" s="125">
        <v>0.28999999999999998</v>
      </c>
      <c r="D1367" s="258">
        <f t="shared" si="118"/>
        <v>0.28875998955999999</v>
      </c>
      <c r="E1367" s="258">
        <f t="shared" si="118"/>
        <v>0.29016360007999997</v>
      </c>
      <c r="F1367" s="258">
        <f t="shared" si="106"/>
        <v>0.28875998955999999</v>
      </c>
      <c r="G1367" s="258"/>
      <c r="H1367" s="258"/>
      <c r="I1367" s="258"/>
      <c r="J1367" s="258">
        <f t="shared" si="119"/>
        <v>0.30213464900000003</v>
      </c>
      <c r="K1367" s="258">
        <f t="shared" si="119"/>
        <v>0.30854800199999999</v>
      </c>
      <c r="L1367" s="258">
        <f t="shared" si="107"/>
        <v>0.30213464900000003</v>
      </c>
      <c r="M1367" s="258"/>
      <c r="N1367" s="258"/>
      <c r="O1367" s="258"/>
      <c r="P1367" s="258">
        <f t="shared" si="120"/>
        <v>0.34045226480000002</v>
      </c>
      <c r="Q1367" s="258">
        <f t="shared" si="120"/>
        <v>0.34574128079999999</v>
      </c>
      <c r="R1367" s="258">
        <f t="shared" si="108"/>
        <v>0.34045226480000002</v>
      </c>
      <c r="S1367" s="258"/>
      <c r="T1367" s="258">
        <f t="shared" si="121"/>
        <v>0.49739598106819205</v>
      </c>
      <c r="U1367" s="258">
        <f t="shared" si="121"/>
        <v>0.49861644071235195</v>
      </c>
      <c r="V1367" s="258">
        <f t="shared" si="121"/>
        <v>0.50383261907903998</v>
      </c>
      <c r="W1367" s="258">
        <f t="shared" si="109"/>
        <v>0.49739598106819205</v>
      </c>
      <c r="X1367" s="258"/>
      <c r="Y1367" s="258"/>
      <c r="Z1367" s="258"/>
      <c r="AA1367" s="258"/>
    </row>
    <row r="1368" spans="1:27" ht="14.25" hidden="1" customHeight="1">
      <c r="A1368" s="125">
        <v>0.12</v>
      </c>
      <c r="B1368" s="125">
        <v>0.6</v>
      </c>
      <c r="C1368" s="125">
        <v>0.28000000000000003</v>
      </c>
      <c r="D1368" s="258">
        <f t="shared" si="118"/>
        <v>0.28862709040000001</v>
      </c>
      <c r="E1368" s="258">
        <f t="shared" si="118"/>
        <v>0.29028993008000004</v>
      </c>
      <c r="F1368" s="258">
        <f t="shared" si="106"/>
        <v>0.28862709040000001</v>
      </c>
      <c r="G1368" s="258"/>
      <c r="H1368" s="258"/>
      <c r="I1368" s="258"/>
      <c r="J1368" s="258">
        <f t="shared" si="119"/>
        <v>0.30200410800000005</v>
      </c>
      <c r="K1368" s="258">
        <f t="shared" si="119"/>
        <v>0.308674332</v>
      </c>
      <c r="L1368" s="258">
        <f t="shared" si="107"/>
        <v>0.30200410800000005</v>
      </c>
      <c r="M1368" s="258"/>
      <c r="N1368" s="258"/>
      <c r="O1368" s="258"/>
      <c r="P1368" s="258">
        <f t="shared" si="120"/>
        <v>0.34045563360000003</v>
      </c>
      <c r="Q1368" s="258">
        <f t="shared" si="120"/>
        <v>0.34573791200000004</v>
      </c>
      <c r="R1368" s="258">
        <f t="shared" si="108"/>
        <v>0.34045563360000003</v>
      </c>
      <c r="S1368" s="258"/>
      <c r="T1368" s="258">
        <f t="shared" si="121"/>
        <v>0.49722604114368008</v>
      </c>
      <c r="U1368" s="258">
        <f t="shared" si="121"/>
        <v>0.498698988103152</v>
      </c>
      <c r="V1368" s="258">
        <f t="shared" si="121"/>
        <v>0.5039151738812</v>
      </c>
      <c r="W1368" s="258">
        <f t="shared" si="109"/>
        <v>0.49722604114368008</v>
      </c>
      <c r="X1368" s="258"/>
      <c r="Y1368" s="258"/>
      <c r="Z1368" s="258"/>
      <c r="AA1368" s="258"/>
    </row>
    <row r="1369" spans="1:27" ht="14.25" hidden="1" customHeight="1">
      <c r="A1369" s="125">
        <v>0.12</v>
      </c>
      <c r="B1369" s="125">
        <v>0.61</v>
      </c>
      <c r="C1369" s="125">
        <v>0.27</v>
      </c>
      <c r="D1369" s="258">
        <f t="shared" si="118"/>
        <v>0.28849419124000003</v>
      </c>
      <c r="E1369" s="258">
        <f t="shared" si="118"/>
        <v>0.29041626007999999</v>
      </c>
      <c r="F1369" s="258">
        <f t="shared" si="106"/>
        <v>0.28849419124000003</v>
      </c>
      <c r="G1369" s="258"/>
      <c r="H1369" s="258"/>
      <c r="I1369" s="258"/>
      <c r="J1369" s="258">
        <f t="shared" si="119"/>
        <v>0.30187356700000001</v>
      </c>
      <c r="K1369" s="258">
        <f t="shared" si="119"/>
        <v>0.308800662</v>
      </c>
      <c r="L1369" s="258">
        <f t="shared" si="107"/>
        <v>0.30187356700000001</v>
      </c>
      <c r="M1369" s="258"/>
      <c r="N1369" s="258"/>
      <c r="O1369" s="258"/>
      <c r="P1369" s="258">
        <f t="shared" si="120"/>
        <v>0.34045900240000004</v>
      </c>
      <c r="Q1369" s="258">
        <f t="shared" si="120"/>
        <v>0.34573454320000008</v>
      </c>
      <c r="R1369" s="258">
        <f t="shared" si="108"/>
        <v>0.34045900240000004</v>
      </c>
      <c r="S1369" s="258"/>
      <c r="T1369" s="258">
        <f t="shared" si="121"/>
        <v>0.49705610121916805</v>
      </c>
      <c r="U1369" s="258">
        <f t="shared" si="121"/>
        <v>0.49878153549395199</v>
      </c>
      <c r="V1369" s="258">
        <f t="shared" si="121"/>
        <v>0.5039977286833599</v>
      </c>
      <c r="W1369" s="258">
        <f t="shared" si="109"/>
        <v>0.49705610121916805</v>
      </c>
      <c r="X1369" s="258"/>
      <c r="Y1369" s="258"/>
      <c r="Z1369" s="258"/>
      <c r="AA1369" s="258"/>
    </row>
    <row r="1370" spans="1:27" ht="14.25" hidden="1" customHeight="1">
      <c r="A1370" s="125">
        <v>0.12</v>
      </c>
      <c r="B1370" s="125">
        <v>0.62</v>
      </c>
      <c r="C1370" s="125">
        <v>0.26</v>
      </c>
      <c r="D1370" s="258">
        <f t="shared" si="118"/>
        <v>0.28836129208</v>
      </c>
      <c r="E1370" s="258">
        <f t="shared" si="118"/>
        <v>0.29054259008</v>
      </c>
      <c r="F1370" s="258">
        <f t="shared" si="106"/>
        <v>0.28836129208</v>
      </c>
      <c r="G1370" s="258"/>
      <c r="H1370" s="258"/>
      <c r="I1370" s="258"/>
      <c r="J1370" s="258">
        <f t="shared" si="119"/>
        <v>0.30174302600000003</v>
      </c>
      <c r="K1370" s="258">
        <f t="shared" si="119"/>
        <v>0.30892699200000001</v>
      </c>
      <c r="L1370" s="258">
        <f t="shared" si="107"/>
        <v>0.30174302600000003</v>
      </c>
      <c r="M1370" s="258"/>
      <c r="N1370" s="258"/>
      <c r="O1370" s="258"/>
      <c r="P1370" s="258">
        <f t="shared" si="120"/>
        <v>0.3404623712</v>
      </c>
      <c r="Q1370" s="258">
        <f t="shared" si="120"/>
        <v>0.34573117440000006</v>
      </c>
      <c r="R1370" s="258">
        <f t="shared" si="108"/>
        <v>0.3404623712</v>
      </c>
      <c r="S1370" s="258"/>
      <c r="T1370" s="258">
        <f t="shared" si="121"/>
        <v>0.49688616129465601</v>
      </c>
      <c r="U1370" s="258">
        <f t="shared" si="121"/>
        <v>0.49886408288475198</v>
      </c>
      <c r="V1370" s="258">
        <f t="shared" si="121"/>
        <v>0.50408028348552003</v>
      </c>
      <c r="W1370" s="258">
        <f t="shared" si="109"/>
        <v>0.49688616129465601</v>
      </c>
      <c r="X1370" s="258"/>
      <c r="Y1370" s="258"/>
      <c r="Z1370" s="258"/>
      <c r="AA1370" s="258"/>
    </row>
    <row r="1371" spans="1:27" ht="14.25" hidden="1" customHeight="1">
      <c r="A1371" s="125">
        <v>0.12</v>
      </c>
      <c r="B1371" s="125">
        <v>0.63</v>
      </c>
      <c r="C1371" s="125">
        <v>0.25</v>
      </c>
      <c r="D1371" s="258">
        <f t="shared" si="118"/>
        <v>0.28822839292000002</v>
      </c>
      <c r="E1371" s="258">
        <f t="shared" si="118"/>
        <v>0.29066892008</v>
      </c>
      <c r="F1371" s="258">
        <f t="shared" si="106"/>
        <v>0.28822839292000002</v>
      </c>
      <c r="G1371" s="258"/>
      <c r="H1371" s="258"/>
      <c r="I1371" s="258"/>
      <c r="J1371" s="258">
        <f t="shared" si="119"/>
        <v>0.30161248500000004</v>
      </c>
      <c r="K1371" s="258">
        <f t="shared" si="119"/>
        <v>0.30905332200000002</v>
      </c>
      <c r="L1371" s="258">
        <f t="shared" si="107"/>
        <v>0.30161248500000004</v>
      </c>
      <c r="M1371" s="258"/>
      <c r="N1371" s="258"/>
      <c r="O1371" s="258"/>
      <c r="P1371" s="258">
        <f t="shared" si="120"/>
        <v>0.34046574000000002</v>
      </c>
      <c r="Q1371" s="258">
        <f t="shared" si="120"/>
        <v>0.34572780560000005</v>
      </c>
      <c r="R1371" s="258">
        <f t="shared" si="108"/>
        <v>0.34046574000000002</v>
      </c>
      <c r="S1371" s="258"/>
      <c r="T1371" s="258">
        <f t="shared" si="121"/>
        <v>0.49671622137014404</v>
      </c>
      <c r="U1371" s="258">
        <f t="shared" si="121"/>
        <v>0.49894663027555197</v>
      </c>
      <c r="V1371" s="258">
        <f t="shared" si="121"/>
        <v>0.50416283828767994</v>
      </c>
      <c r="W1371" s="258">
        <f t="shared" si="109"/>
        <v>0.49671622137014404</v>
      </c>
      <c r="X1371" s="258"/>
      <c r="Y1371" s="258"/>
      <c r="Z1371" s="258"/>
      <c r="AA1371" s="258"/>
    </row>
    <row r="1372" spans="1:27" ht="14.25" hidden="1" customHeight="1">
      <c r="A1372" s="125">
        <v>0.12</v>
      </c>
      <c r="B1372" s="125">
        <v>0.64</v>
      </c>
      <c r="C1372" s="125">
        <v>0.24</v>
      </c>
      <c r="D1372" s="258">
        <f t="shared" si="118"/>
        <v>0.28809549375999999</v>
      </c>
      <c r="E1372" s="258">
        <f t="shared" si="118"/>
        <v>0.29079525008000001</v>
      </c>
      <c r="F1372" s="258">
        <f t="shared" si="106"/>
        <v>0.28809549375999999</v>
      </c>
      <c r="G1372" s="258"/>
      <c r="H1372" s="258"/>
      <c r="I1372" s="258"/>
      <c r="J1372" s="258">
        <f t="shared" si="119"/>
        <v>0.30148194400000006</v>
      </c>
      <c r="K1372" s="258">
        <f t="shared" si="119"/>
        <v>0.30917965200000003</v>
      </c>
      <c r="L1372" s="258">
        <f t="shared" si="107"/>
        <v>0.30148194400000006</v>
      </c>
      <c r="M1372" s="258"/>
      <c r="N1372" s="258"/>
      <c r="O1372" s="258"/>
      <c r="P1372" s="258">
        <f t="shared" si="120"/>
        <v>0.34046910880000003</v>
      </c>
      <c r="Q1372" s="258">
        <f t="shared" si="120"/>
        <v>0.34572443680000003</v>
      </c>
      <c r="R1372" s="258">
        <f t="shared" si="108"/>
        <v>0.34046910880000003</v>
      </c>
      <c r="S1372" s="258"/>
      <c r="T1372" s="258">
        <f t="shared" si="121"/>
        <v>0.49654628144563207</v>
      </c>
      <c r="U1372" s="258">
        <f t="shared" si="121"/>
        <v>0.49902917766635202</v>
      </c>
      <c r="V1372" s="258">
        <f t="shared" si="121"/>
        <v>0.50424539308983996</v>
      </c>
      <c r="W1372" s="258">
        <f t="shared" si="109"/>
        <v>0.49654628144563207</v>
      </c>
      <c r="X1372" s="258"/>
      <c r="Y1372" s="258"/>
      <c r="Z1372" s="258"/>
      <c r="AA1372" s="258"/>
    </row>
    <row r="1373" spans="1:27" ht="14.25" hidden="1" customHeight="1">
      <c r="A1373" s="125">
        <v>0.12</v>
      </c>
      <c r="B1373" s="125">
        <v>0.65</v>
      </c>
      <c r="C1373" s="125">
        <v>0.23</v>
      </c>
      <c r="D1373" s="258">
        <f t="shared" si="118"/>
        <v>0.28796259460000001</v>
      </c>
      <c r="E1373" s="258">
        <f t="shared" si="118"/>
        <v>0.29092158008000002</v>
      </c>
      <c r="F1373" s="258">
        <f t="shared" si="106"/>
        <v>0.28796259460000001</v>
      </c>
      <c r="G1373" s="258"/>
      <c r="H1373" s="258"/>
      <c r="I1373" s="258"/>
      <c r="J1373" s="258">
        <f t="shared" si="119"/>
        <v>0.30135140300000002</v>
      </c>
      <c r="K1373" s="258">
        <f t="shared" si="119"/>
        <v>0.30930598200000003</v>
      </c>
      <c r="L1373" s="258">
        <f t="shared" si="107"/>
        <v>0.30135140300000002</v>
      </c>
      <c r="M1373" s="258"/>
      <c r="N1373" s="258"/>
      <c r="O1373" s="258"/>
      <c r="P1373" s="258">
        <f t="shared" si="120"/>
        <v>0.34047247760000005</v>
      </c>
      <c r="Q1373" s="258">
        <f t="shared" si="120"/>
        <v>0.34572106800000002</v>
      </c>
      <c r="R1373" s="258">
        <f t="shared" si="108"/>
        <v>0.34047247760000005</v>
      </c>
      <c r="S1373" s="258"/>
      <c r="T1373" s="258">
        <f t="shared" si="121"/>
        <v>0.49637634152112003</v>
      </c>
      <c r="U1373" s="258">
        <f t="shared" si="121"/>
        <v>0.49911172505715201</v>
      </c>
      <c r="V1373" s="258">
        <f t="shared" si="121"/>
        <v>0.50432794789199997</v>
      </c>
      <c r="W1373" s="258">
        <f t="shared" si="109"/>
        <v>0.49637634152112003</v>
      </c>
      <c r="X1373" s="258"/>
      <c r="Y1373" s="258"/>
      <c r="Z1373" s="258"/>
      <c r="AA1373" s="258"/>
    </row>
    <row r="1374" spans="1:27" ht="14.25" hidden="1" customHeight="1">
      <c r="A1374" s="125">
        <v>0.12</v>
      </c>
      <c r="B1374" s="125">
        <v>0.66</v>
      </c>
      <c r="C1374" s="125">
        <v>0.22</v>
      </c>
      <c r="D1374" s="258">
        <f t="shared" si="118"/>
        <v>0.28782969544000003</v>
      </c>
      <c r="E1374" s="258">
        <f t="shared" si="118"/>
        <v>0.29104791008000003</v>
      </c>
      <c r="F1374" s="258">
        <f t="shared" si="106"/>
        <v>0.28782969544000003</v>
      </c>
      <c r="G1374" s="258"/>
      <c r="H1374" s="258"/>
      <c r="I1374" s="258"/>
      <c r="J1374" s="258">
        <f t="shared" si="119"/>
        <v>0.30122086200000003</v>
      </c>
      <c r="K1374" s="258">
        <f t="shared" si="119"/>
        <v>0.30943231199999999</v>
      </c>
      <c r="L1374" s="258">
        <f t="shared" si="107"/>
        <v>0.30122086200000003</v>
      </c>
      <c r="M1374" s="258"/>
      <c r="N1374" s="258"/>
      <c r="O1374" s="258"/>
      <c r="P1374" s="258">
        <f t="shared" si="120"/>
        <v>0.34047584640000006</v>
      </c>
      <c r="Q1374" s="258">
        <f t="shared" si="120"/>
        <v>0.34571769920000006</v>
      </c>
      <c r="R1374" s="258">
        <f t="shared" si="108"/>
        <v>0.34047584640000006</v>
      </c>
      <c r="S1374" s="258"/>
      <c r="T1374" s="258">
        <f t="shared" si="121"/>
        <v>0.49620640159660806</v>
      </c>
      <c r="U1374" s="258">
        <f t="shared" si="121"/>
        <v>0.499194272447952</v>
      </c>
      <c r="V1374" s="258">
        <f t="shared" si="121"/>
        <v>0.50441050269415999</v>
      </c>
      <c r="W1374" s="258">
        <f t="shared" si="109"/>
        <v>0.49620640159660806</v>
      </c>
      <c r="X1374" s="258"/>
      <c r="Y1374" s="258"/>
      <c r="Z1374" s="258"/>
      <c r="AA1374" s="258"/>
    </row>
    <row r="1375" spans="1:27" ht="14.25" hidden="1" customHeight="1">
      <c r="A1375" s="125">
        <v>0.12</v>
      </c>
      <c r="B1375" s="125">
        <v>0.67</v>
      </c>
      <c r="C1375" s="125">
        <v>0.21</v>
      </c>
      <c r="D1375" s="258">
        <f t="shared" si="118"/>
        <v>0.28769679628</v>
      </c>
      <c r="E1375" s="258">
        <f t="shared" si="118"/>
        <v>0.29117424008000004</v>
      </c>
      <c r="F1375" s="258">
        <f t="shared" si="106"/>
        <v>0.28769679628</v>
      </c>
      <c r="G1375" s="258"/>
      <c r="H1375" s="258"/>
      <c r="I1375" s="258"/>
      <c r="J1375" s="258">
        <f t="shared" si="119"/>
        <v>0.30109032100000005</v>
      </c>
      <c r="K1375" s="258">
        <f t="shared" si="119"/>
        <v>0.30955864200000005</v>
      </c>
      <c r="L1375" s="258">
        <f t="shared" si="107"/>
        <v>0.30109032100000005</v>
      </c>
      <c r="M1375" s="258"/>
      <c r="N1375" s="258"/>
      <c r="O1375" s="258"/>
      <c r="P1375" s="258">
        <f t="shared" si="120"/>
        <v>0.34047921520000002</v>
      </c>
      <c r="Q1375" s="258">
        <f t="shared" si="120"/>
        <v>0.34571433040000005</v>
      </c>
      <c r="R1375" s="258">
        <f t="shared" si="108"/>
        <v>0.34047921520000002</v>
      </c>
      <c r="S1375" s="258"/>
      <c r="T1375" s="258">
        <f t="shared" si="121"/>
        <v>0.49603646167209603</v>
      </c>
      <c r="U1375" s="258">
        <f t="shared" si="121"/>
        <v>0.49927681983875205</v>
      </c>
      <c r="V1375" s="258">
        <f t="shared" si="121"/>
        <v>0.50449305749632001</v>
      </c>
      <c r="W1375" s="258">
        <f t="shared" si="109"/>
        <v>0.49603646167209603</v>
      </c>
      <c r="X1375" s="258"/>
      <c r="Y1375" s="258"/>
      <c r="Z1375" s="258"/>
      <c r="AA1375" s="258"/>
    </row>
    <row r="1376" spans="1:27" ht="14.25" hidden="1" customHeight="1">
      <c r="A1376" s="125">
        <v>0.12</v>
      </c>
      <c r="B1376" s="125">
        <v>0.68</v>
      </c>
      <c r="C1376" s="125">
        <v>0.2</v>
      </c>
      <c r="D1376" s="258">
        <f t="shared" si="118"/>
        <v>0.28756389712000002</v>
      </c>
      <c r="E1376" s="258">
        <f t="shared" si="118"/>
        <v>0.29130057008000004</v>
      </c>
      <c r="F1376" s="258">
        <f t="shared" si="106"/>
        <v>0.28756389712000002</v>
      </c>
      <c r="G1376" s="258"/>
      <c r="H1376" s="258"/>
      <c r="I1376" s="258"/>
      <c r="J1376" s="258">
        <f t="shared" si="119"/>
        <v>0.30095978000000001</v>
      </c>
      <c r="K1376" s="258">
        <f t="shared" si="119"/>
        <v>0.309684972</v>
      </c>
      <c r="L1376" s="258">
        <f t="shared" si="107"/>
        <v>0.30095978000000001</v>
      </c>
      <c r="M1376" s="258"/>
      <c r="N1376" s="258"/>
      <c r="O1376" s="258"/>
      <c r="P1376" s="258">
        <f t="shared" si="120"/>
        <v>0.34048258400000003</v>
      </c>
      <c r="Q1376" s="258">
        <f t="shared" si="120"/>
        <v>0.34571096160000003</v>
      </c>
      <c r="R1376" s="258">
        <f t="shared" si="108"/>
        <v>0.34048258400000003</v>
      </c>
      <c r="S1376" s="258"/>
      <c r="T1376" s="258">
        <f t="shared" si="121"/>
        <v>0.49586652174758405</v>
      </c>
      <c r="U1376" s="258">
        <f t="shared" si="121"/>
        <v>0.49935936722955199</v>
      </c>
      <c r="V1376" s="258">
        <f t="shared" si="121"/>
        <v>0.50457561229848003</v>
      </c>
      <c r="W1376" s="258">
        <f t="shared" si="109"/>
        <v>0.49586652174758405</v>
      </c>
      <c r="X1376" s="258"/>
      <c r="Y1376" s="258"/>
      <c r="Z1376" s="258"/>
      <c r="AA1376" s="258"/>
    </row>
    <row r="1377" spans="1:27" ht="14.25" hidden="1" customHeight="1">
      <c r="A1377" s="125">
        <v>0.12</v>
      </c>
      <c r="B1377" s="125">
        <v>0.69</v>
      </c>
      <c r="C1377" s="125">
        <v>0.19</v>
      </c>
      <c r="D1377" s="258">
        <f t="shared" si="118"/>
        <v>0.28743099795999999</v>
      </c>
      <c r="E1377" s="258">
        <f t="shared" si="118"/>
        <v>0.29142690008</v>
      </c>
      <c r="F1377" s="258">
        <f t="shared" si="106"/>
        <v>0.28743099795999999</v>
      </c>
      <c r="G1377" s="258"/>
      <c r="H1377" s="258"/>
      <c r="I1377" s="258"/>
      <c r="J1377" s="258">
        <f t="shared" si="119"/>
        <v>0.30082923900000003</v>
      </c>
      <c r="K1377" s="258">
        <f t="shared" si="119"/>
        <v>0.30981130199999996</v>
      </c>
      <c r="L1377" s="258">
        <f t="shared" si="107"/>
        <v>0.30082923900000003</v>
      </c>
      <c r="M1377" s="258"/>
      <c r="N1377" s="258"/>
      <c r="O1377" s="258"/>
      <c r="P1377" s="258">
        <f t="shared" si="120"/>
        <v>0.34048595280000005</v>
      </c>
      <c r="Q1377" s="258">
        <f t="shared" si="120"/>
        <v>0.34570759280000002</v>
      </c>
      <c r="R1377" s="258">
        <f t="shared" si="108"/>
        <v>0.34048595280000005</v>
      </c>
      <c r="S1377" s="258"/>
      <c r="T1377" s="258">
        <f t="shared" si="121"/>
        <v>0.49569658182307197</v>
      </c>
      <c r="U1377" s="258">
        <f t="shared" si="121"/>
        <v>0.49944191462035198</v>
      </c>
      <c r="V1377" s="258">
        <f t="shared" si="121"/>
        <v>0.50465816710063993</v>
      </c>
      <c r="W1377" s="258">
        <f t="shared" si="109"/>
        <v>0.49569658182307197</v>
      </c>
      <c r="X1377" s="258"/>
      <c r="Y1377" s="258"/>
      <c r="Z1377" s="258"/>
      <c r="AA1377" s="258"/>
    </row>
    <row r="1378" spans="1:27" ht="14.25" hidden="1" customHeight="1">
      <c r="A1378" s="125">
        <v>0.12</v>
      </c>
      <c r="B1378" s="125">
        <v>0.7</v>
      </c>
      <c r="C1378" s="125">
        <v>0.18</v>
      </c>
      <c r="D1378" s="258">
        <f t="shared" ref="D1378:E1441" si="122">$A1378*B$157+$B1378*B$158+$C1378*B$159</f>
        <v>0.28729809880000001</v>
      </c>
      <c r="E1378" s="258">
        <f t="shared" si="122"/>
        <v>0.29155323008</v>
      </c>
      <c r="F1378" s="258">
        <f t="shared" si="106"/>
        <v>0.28729809880000001</v>
      </c>
      <c r="G1378" s="258"/>
      <c r="H1378" s="258"/>
      <c r="I1378" s="258"/>
      <c r="J1378" s="258">
        <f t="shared" ref="J1378:K1441" si="123">$A1378*H$157+$B1378*H$158+$C1378*H$159</f>
        <v>0.30069869799999999</v>
      </c>
      <c r="K1378" s="258">
        <f t="shared" si="123"/>
        <v>0.30993763199999996</v>
      </c>
      <c r="L1378" s="258">
        <f t="shared" si="107"/>
        <v>0.30069869799999999</v>
      </c>
      <c r="M1378" s="258"/>
      <c r="N1378" s="258"/>
      <c r="O1378" s="258"/>
      <c r="P1378" s="258">
        <f t="shared" ref="P1378:Q1441" si="124">$A1378*N$157+$B1378*N$158+$C1378*N$159</f>
        <v>0.34048932160000001</v>
      </c>
      <c r="Q1378" s="258">
        <f t="shared" si="124"/>
        <v>0.345704224</v>
      </c>
      <c r="R1378" s="258">
        <f t="shared" si="108"/>
        <v>0.34048932160000001</v>
      </c>
      <c r="S1378" s="258"/>
      <c r="T1378" s="258">
        <f t="shared" ref="T1378:V1441" si="125">$A1378*I$3+$B1378*I$4+$C1378*I$5</f>
        <v>0.49552664189855999</v>
      </c>
      <c r="U1378" s="258">
        <f t="shared" si="125"/>
        <v>0.49952446201115197</v>
      </c>
      <c r="V1378" s="258">
        <f t="shared" si="125"/>
        <v>0.50474072190279995</v>
      </c>
      <c r="W1378" s="258">
        <f t="shared" si="109"/>
        <v>0.49552664189855999</v>
      </c>
      <c r="X1378" s="258"/>
      <c r="Y1378" s="258"/>
      <c r="Z1378" s="258"/>
      <c r="AA1378" s="258"/>
    </row>
    <row r="1379" spans="1:27" ht="14.25" hidden="1" customHeight="1">
      <c r="A1379" s="125">
        <v>0.12</v>
      </c>
      <c r="B1379" s="125">
        <v>0.71</v>
      </c>
      <c r="C1379" s="125">
        <v>0.17</v>
      </c>
      <c r="D1379" s="258">
        <f t="shared" si="122"/>
        <v>0.28716519963999998</v>
      </c>
      <c r="E1379" s="258">
        <f t="shared" si="122"/>
        <v>0.29167956008000001</v>
      </c>
      <c r="F1379" s="258">
        <f t="shared" si="106"/>
        <v>0.28716519963999998</v>
      </c>
      <c r="G1379" s="258"/>
      <c r="H1379" s="258"/>
      <c r="I1379" s="258"/>
      <c r="J1379" s="258">
        <f t="shared" si="123"/>
        <v>0.300568157</v>
      </c>
      <c r="K1379" s="258">
        <f t="shared" si="123"/>
        <v>0.31006396199999997</v>
      </c>
      <c r="L1379" s="258">
        <f t="shared" si="107"/>
        <v>0.300568157</v>
      </c>
      <c r="M1379" s="258"/>
      <c r="N1379" s="258"/>
      <c r="O1379" s="258"/>
      <c r="P1379" s="258">
        <f t="shared" si="124"/>
        <v>0.34049269040000002</v>
      </c>
      <c r="Q1379" s="258">
        <f t="shared" si="124"/>
        <v>0.34570085519999999</v>
      </c>
      <c r="R1379" s="258">
        <f t="shared" si="108"/>
        <v>0.34049269040000002</v>
      </c>
      <c r="S1379" s="258"/>
      <c r="T1379" s="258">
        <f t="shared" si="125"/>
        <v>0.49535670197404802</v>
      </c>
      <c r="U1379" s="258">
        <f t="shared" si="125"/>
        <v>0.49960700940195196</v>
      </c>
      <c r="V1379" s="258">
        <f t="shared" si="125"/>
        <v>0.50482327670495986</v>
      </c>
      <c r="W1379" s="258">
        <f t="shared" si="109"/>
        <v>0.49535670197404802</v>
      </c>
      <c r="X1379" s="258"/>
      <c r="Y1379" s="258"/>
      <c r="Z1379" s="258"/>
      <c r="AA1379" s="258"/>
    </row>
    <row r="1380" spans="1:27" ht="14.25" hidden="1" customHeight="1">
      <c r="A1380" s="125">
        <v>0.12</v>
      </c>
      <c r="B1380" s="125">
        <v>0.72</v>
      </c>
      <c r="C1380" s="125">
        <v>0.16</v>
      </c>
      <c r="D1380" s="258">
        <f t="shared" si="122"/>
        <v>0.28703230048</v>
      </c>
      <c r="E1380" s="258">
        <f t="shared" si="122"/>
        <v>0.29180589008000002</v>
      </c>
      <c r="F1380" s="258">
        <f t="shared" si="106"/>
        <v>0.28703230048</v>
      </c>
      <c r="G1380" s="258"/>
      <c r="H1380" s="258"/>
      <c r="I1380" s="258"/>
      <c r="J1380" s="258">
        <f t="shared" si="123"/>
        <v>0.30043761600000002</v>
      </c>
      <c r="K1380" s="258">
        <f t="shared" si="123"/>
        <v>0.31019029199999998</v>
      </c>
      <c r="L1380" s="258">
        <f t="shared" si="107"/>
        <v>0.30043761600000002</v>
      </c>
      <c r="M1380" s="258"/>
      <c r="N1380" s="258"/>
      <c r="O1380" s="258"/>
      <c r="P1380" s="258">
        <f t="shared" si="124"/>
        <v>0.34049605920000003</v>
      </c>
      <c r="Q1380" s="258">
        <f t="shared" si="124"/>
        <v>0.34569748639999998</v>
      </c>
      <c r="R1380" s="258">
        <f t="shared" si="108"/>
        <v>0.34049605920000003</v>
      </c>
      <c r="S1380" s="258"/>
      <c r="T1380" s="258">
        <f t="shared" si="125"/>
        <v>0.49518676204953604</v>
      </c>
      <c r="U1380" s="258">
        <f t="shared" si="125"/>
        <v>0.49968955679275195</v>
      </c>
      <c r="V1380" s="258">
        <f t="shared" si="125"/>
        <v>0.50490583150711998</v>
      </c>
      <c r="W1380" s="258">
        <f t="shared" si="109"/>
        <v>0.49518676204953604</v>
      </c>
      <c r="X1380" s="258"/>
      <c r="Y1380" s="258"/>
      <c r="Z1380" s="258"/>
      <c r="AA1380" s="258"/>
    </row>
    <row r="1381" spans="1:27" ht="14.25" hidden="1" customHeight="1">
      <c r="A1381" s="125">
        <v>0.12</v>
      </c>
      <c r="B1381" s="125">
        <v>0.73</v>
      </c>
      <c r="C1381" s="125">
        <v>0.15</v>
      </c>
      <c r="D1381" s="258">
        <f t="shared" si="122"/>
        <v>0.28689940132000002</v>
      </c>
      <c r="E1381" s="258">
        <f t="shared" si="122"/>
        <v>0.29193222007999997</v>
      </c>
      <c r="F1381" s="258">
        <f t="shared" si="106"/>
        <v>0.28689940132000002</v>
      </c>
      <c r="G1381" s="258"/>
      <c r="H1381" s="258"/>
      <c r="I1381" s="258"/>
      <c r="J1381" s="258">
        <f t="shared" si="123"/>
        <v>0.30030707499999998</v>
      </c>
      <c r="K1381" s="258">
        <f t="shared" si="123"/>
        <v>0.31031662199999999</v>
      </c>
      <c r="L1381" s="258">
        <f t="shared" si="107"/>
        <v>0.30030707499999998</v>
      </c>
      <c r="M1381" s="258"/>
      <c r="N1381" s="258"/>
      <c r="O1381" s="258"/>
      <c r="P1381" s="258">
        <f t="shared" si="124"/>
        <v>0.34049942800000005</v>
      </c>
      <c r="Q1381" s="258">
        <f t="shared" si="124"/>
        <v>0.34569411760000002</v>
      </c>
      <c r="R1381" s="258">
        <f t="shared" si="108"/>
        <v>0.34049942800000005</v>
      </c>
      <c r="S1381" s="258"/>
      <c r="T1381" s="258">
        <f t="shared" si="125"/>
        <v>0.49501682212502401</v>
      </c>
      <c r="U1381" s="258">
        <f t="shared" si="125"/>
        <v>0.499772104183552</v>
      </c>
      <c r="V1381" s="258">
        <f t="shared" si="125"/>
        <v>0.50498838630928</v>
      </c>
      <c r="W1381" s="258">
        <f t="shared" si="109"/>
        <v>0.49501682212502401</v>
      </c>
      <c r="X1381" s="258"/>
      <c r="Y1381" s="258"/>
      <c r="Z1381" s="258"/>
      <c r="AA1381" s="258"/>
    </row>
    <row r="1382" spans="1:27" ht="14.25" hidden="1" customHeight="1">
      <c r="A1382" s="125">
        <v>0.12</v>
      </c>
      <c r="B1382" s="125">
        <v>0.74</v>
      </c>
      <c r="C1382" s="125">
        <v>0.14000000000000001</v>
      </c>
      <c r="D1382" s="258">
        <f t="shared" si="122"/>
        <v>0.28676650215999999</v>
      </c>
      <c r="E1382" s="258">
        <f t="shared" si="122"/>
        <v>0.29205855008000003</v>
      </c>
      <c r="F1382" s="258">
        <f t="shared" si="106"/>
        <v>0.28676650215999999</v>
      </c>
      <c r="G1382" s="258"/>
      <c r="H1382" s="258"/>
      <c r="I1382" s="258"/>
      <c r="J1382" s="258">
        <f t="shared" si="123"/>
        <v>0.30017653399999999</v>
      </c>
      <c r="K1382" s="258">
        <f t="shared" si="123"/>
        <v>0.31044295199999994</v>
      </c>
      <c r="L1382" s="258">
        <f t="shared" si="107"/>
        <v>0.30017653399999999</v>
      </c>
      <c r="M1382" s="258"/>
      <c r="N1382" s="258"/>
      <c r="O1382" s="258"/>
      <c r="P1382" s="258">
        <f t="shared" si="124"/>
        <v>0.34050279680000006</v>
      </c>
      <c r="Q1382" s="258">
        <f t="shared" si="124"/>
        <v>0.3456907488</v>
      </c>
      <c r="R1382" s="258">
        <f t="shared" si="108"/>
        <v>0.34050279680000006</v>
      </c>
      <c r="S1382" s="258"/>
      <c r="T1382" s="258">
        <f t="shared" si="125"/>
        <v>0.49484688220051204</v>
      </c>
      <c r="U1382" s="258">
        <f t="shared" si="125"/>
        <v>0.49985465157435194</v>
      </c>
      <c r="V1382" s="258">
        <f t="shared" si="125"/>
        <v>0.50507094111143991</v>
      </c>
      <c r="W1382" s="258">
        <f t="shared" si="109"/>
        <v>0.49484688220051204</v>
      </c>
      <c r="X1382" s="258"/>
      <c r="Y1382" s="258"/>
      <c r="Z1382" s="258"/>
      <c r="AA1382" s="258"/>
    </row>
    <row r="1383" spans="1:27" ht="14.25" hidden="1" customHeight="1">
      <c r="A1383" s="125">
        <v>0.12</v>
      </c>
      <c r="B1383" s="125">
        <v>0.75</v>
      </c>
      <c r="C1383" s="125">
        <v>0.13</v>
      </c>
      <c r="D1383" s="258">
        <f t="shared" si="122"/>
        <v>0.28663360300000001</v>
      </c>
      <c r="E1383" s="258">
        <f t="shared" si="122"/>
        <v>0.29218488007999999</v>
      </c>
      <c r="F1383" s="258">
        <f t="shared" si="106"/>
        <v>0.28663360300000001</v>
      </c>
      <c r="G1383" s="258"/>
      <c r="H1383" s="258"/>
      <c r="I1383" s="258"/>
      <c r="J1383" s="258">
        <f t="shared" si="123"/>
        <v>0.30004599300000001</v>
      </c>
      <c r="K1383" s="258">
        <f t="shared" si="123"/>
        <v>0.31056928199999995</v>
      </c>
      <c r="L1383" s="258">
        <f t="shared" si="107"/>
        <v>0.30004599300000001</v>
      </c>
      <c r="M1383" s="258"/>
      <c r="N1383" s="258"/>
      <c r="O1383" s="258"/>
      <c r="P1383" s="258">
        <f t="shared" si="124"/>
        <v>0.34050616560000002</v>
      </c>
      <c r="Q1383" s="258">
        <f t="shared" si="124"/>
        <v>0.34568737999999999</v>
      </c>
      <c r="R1383" s="258">
        <f t="shared" si="108"/>
        <v>0.34050616560000002</v>
      </c>
      <c r="S1383" s="258"/>
      <c r="T1383" s="258">
        <f t="shared" si="125"/>
        <v>0.49467694227600006</v>
      </c>
      <c r="U1383" s="258">
        <f t="shared" si="125"/>
        <v>0.49993719896515199</v>
      </c>
      <c r="V1383" s="258">
        <f t="shared" si="125"/>
        <v>0.50515349591359993</v>
      </c>
      <c r="W1383" s="258">
        <f t="shared" si="109"/>
        <v>0.49467694227600006</v>
      </c>
      <c r="X1383" s="258"/>
      <c r="Y1383" s="258"/>
      <c r="Z1383" s="258"/>
      <c r="AA1383" s="258"/>
    </row>
    <row r="1384" spans="1:27" ht="14.25" hidden="1" customHeight="1">
      <c r="A1384" s="125">
        <v>0.12</v>
      </c>
      <c r="B1384" s="125">
        <v>0.76</v>
      </c>
      <c r="C1384" s="125">
        <v>0.12</v>
      </c>
      <c r="D1384" s="258">
        <f t="shared" si="122"/>
        <v>0.28650070384000004</v>
      </c>
      <c r="E1384" s="258">
        <f t="shared" si="122"/>
        <v>0.29231121007999999</v>
      </c>
      <c r="F1384" s="258">
        <f t="shared" si="106"/>
        <v>0.28650070384000004</v>
      </c>
      <c r="G1384" s="258"/>
      <c r="H1384" s="258"/>
      <c r="I1384" s="258"/>
      <c r="J1384" s="258">
        <f t="shared" si="123"/>
        <v>0.29991545200000003</v>
      </c>
      <c r="K1384" s="258">
        <f t="shared" si="123"/>
        <v>0.31069561199999995</v>
      </c>
      <c r="L1384" s="258">
        <f t="shared" si="107"/>
        <v>0.29991545200000003</v>
      </c>
      <c r="M1384" s="258"/>
      <c r="N1384" s="258"/>
      <c r="O1384" s="258"/>
      <c r="P1384" s="258">
        <f t="shared" si="124"/>
        <v>0.34050953440000004</v>
      </c>
      <c r="Q1384" s="258">
        <f t="shared" si="124"/>
        <v>0.34568401120000003</v>
      </c>
      <c r="R1384" s="258">
        <f t="shared" si="108"/>
        <v>0.34050953440000004</v>
      </c>
      <c r="S1384" s="258"/>
      <c r="T1384" s="258">
        <f t="shared" si="125"/>
        <v>0.49450700235148809</v>
      </c>
      <c r="U1384" s="258">
        <f t="shared" si="125"/>
        <v>0.50001974635595203</v>
      </c>
      <c r="V1384" s="258">
        <f t="shared" si="125"/>
        <v>0.50523605071575994</v>
      </c>
      <c r="W1384" s="258">
        <f t="shared" si="109"/>
        <v>0.49450700235148809</v>
      </c>
      <c r="X1384" s="258"/>
      <c r="Y1384" s="258"/>
      <c r="Z1384" s="258"/>
      <c r="AA1384" s="258"/>
    </row>
    <row r="1385" spans="1:27" ht="14.25" hidden="1" customHeight="1">
      <c r="A1385" s="125">
        <v>0.12</v>
      </c>
      <c r="B1385" s="125">
        <v>0.77</v>
      </c>
      <c r="C1385" s="125">
        <v>0.11</v>
      </c>
      <c r="D1385" s="258">
        <f t="shared" si="122"/>
        <v>0.28636780468</v>
      </c>
      <c r="E1385" s="258">
        <f t="shared" si="122"/>
        <v>0.29243754008</v>
      </c>
      <c r="F1385" s="258">
        <f t="shared" si="106"/>
        <v>0.28636780468</v>
      </c>
      <c r="G1385" s="258"/>
      <c r="H1385" s="258"/>
      <c r="I1385" s="258"/>
      <c r="J1385" s="258">
        <f t="shared" si="123"/>
        <v>0.29978491100000004</v>
      </c>
      <c r="K1385" s="258">
        <f t="shared" si="123"/>
        <v>0.31082194200000002</v>
      </c>
      <c r="L1385" s="258">
        <f t="shared" si="107"/>
        <v>0.29978491100000004</v>
      </c>
      <c r="M1385" s="258"/>
      <c r="N1385" s="258"/>
      <c r="O1385" s="258"/>
      <c r="P1385" s="258">
        <f t="shared" si="124"/>
        <v>0.34051290319999999</v>
      </c>
      <c r="Q1385" s="258">
        <f t="shared" si="124"/>
        <v>0.34568064240000002</v>
      </c>
      <c r="R1385" s="258">
        <f t="shared" si="108"/>
        <v>0.34051290319999999</v>
      </c>
      <c r="S1385" s="258"/>
      <c r="T1385" s="258">
        <f t="shared" si="125"/>
        <v>0.49433706242697606</v>
      </c>
      <c r="U1385" s="258">
        <f t="shared" si="125"/>
        <v>0.50010229374675197</v>
      </c>
      <c r="V1385" s="258">
        <f t="shared" si="125"/>
        <v>0.50531860551791996</v>
      </c>
      <c r="W1385" s="258">
        <f t="shared" si="109"/>
        <v>0.49433706242697606</v>
      </c>
      <c r="X1385" s="258"/>
      <c r="Y1385" s="258"/>
      <c r="Z1385" s="258"/>
      <c r="AA1385" s="258"/>
    </row>
    <row r="1386" spans="1:27" ht="14.25" hidden="1" customHeight="1">
      <c r="A1386" s="125">
        <v>0.12</v>
      </c>
      <c r="B1386" s="125">
        <v>0.78</v>
      </c>
      <c r="C1386" s="125">
        <v>0.1</v>
      </c>
      <c r="D1386" s="258">
        <f t="shared" si="122"/>
        <v>0.28623490552000003</v>
      </c>
      <c r="E1386" s="258">
        <f t="shared" si="122"/>
        <v>0.29256387008000001</v>
      </c>
      <c r="F1386" s="258">
        <f t="shared" si="106"/>
        <v>0.28623490552000003</v>
      </c>
      <c r="G1386" s="258"/>
      <c r="H1386" s="258"/>
      <c r="I1386" s="258"/>
      <c r="J1386" s="258">
        <f t="shared" si="123"/>
        <v>0.29965437000000006</v>
      </c>
      <c r="K1386" s="258">
        <f t="shared" si="123"/>
        <v>0.31094827199999997</v>
      </c>
      <c r="L1386" s="258">
        <f t="shared" si="107"/>
        <v>0.29965437000000006</v>
      </c>
      <c r="M1386" s="258"/>
      <c r="N1386" s="258"/>
      <c r="O1386" s="258"/>
      <c r="P1386" s="258">
        <f t="shared" si="124"/>
        <v>0.34051627200000006</v>
      </c>
      <c r="Q1386" s="258">
        <f t="shared" si="124"/>
        <v>0.3456772736</v>
      </c>
      <c r="R1386" s="258">
        <f t="shared" si="108"/>
        <v>0.34051627200000006</v>
      </c>
      <c r="S1386" s="258"/>
      <c r="T1386" s="258">
        <f t="shared" si="125"/>
        <v>0.49416712250246408</v>
      </c>
      <c r="U1386" s="258">
        <f t="shared" si="125"/>
        <v>0.50018484113755202</v>
      </c>
      <c r="V1386" s="258">
        <f t="shared" si="125"/>
        <v>0.50540116032007998</v>
      </c>
      <c r="W1386" s="258">
        <f t="shared" si="109"/>
        <v>0.49416712250246408</v>
      </c>
      <c r="X1386" s="258"/>
      <c r="Y1386" s="258"/>
      <c r="Z1386" s="258"/>
      <c r="AA1386" s="258"/>
    </row>
    <row r="1387" spans="1:27" ht="14.25" hidden="1" customHeight="1">
      <c r="A1387" s="125">
        <v>0.12</v>
      </c>
      <c r="B1387" s="125">
        <v>0.79</v>
      </c>
      <c r="C1387" s="125">
        <v>0.09</v>
      </c>
      <c r="D1387" s="258">
        <f t="shared" si="122"/>
        <v>0.28610200636000005</v>
      </c>
      <c r="E1387" s="258">
        <f t="shared" si="122"/>
        <v>0.29269020007999996</v>
      </c>
      <c r="F1387" s="258">
        <f t="shared" si="106"/>
        <v>0.28610200636000005</v>
      </c>
      <c r="G1387" s="258"/>
      <c r="H1387" s="258"/>
      <c r="I1387" s="258"/>
      <c r="J1387" s="258">
        <f t="shared" si="123"/>
        <v>0.29952382900000007</v>
      </c>
      <c r="K1387" s="258">
        <f t="shared" si="123"/>
        <v>0.31107460200000003</v>
      </c>
      <c r="L1387" s="258">
        <f t="shared" si="107"/>
        <v>0.29952382900000007</v>
      </c>
      <c r="M1387" s="258"/>
      <c r="N1387" s="258"/>
      <c r="O1387" s="258"/>
      <c r="P1387" s="258">
        <f t="shared" si="124"/>
        <v>0.34051964080000008</v>
      </c>
      <c r="Q1387" s="258">
        <f t="shared" si="124"/>
        <v>0.34567390480000004</v>
      </c>
      <c r="R1387" s="258">
        <f t="shared" si="108"/>
        <v>0.34051964080000008</v>
      </c>
      <c r="S1387" s="258"/>
      <c r="T1387" s="258">
        <f t="shared" si="125"/>
        <v>0.49399718257795211</v>
      </c>
      <c r="U1387" s="258">
        <f t="shared" si="125"/>
        <v>0.50026738852835206</v>
      </c>
      <c r="V1387" s="258">
        <f t="shared" si="125"/>
        <v>0.50548371512224</v>
      </c>
      <c r="W1387" s="258">
        <f t="shared" si="109"/>
        <v>0.49399718257795211</v>
      </c>
      <c r="X1387" s="258"/>
      <c r="Y1387" s="258"/>
      <c r="Z1387" s="258"/>
      <c r="AA1387" s="258"/>
    </row>
    <row r="1388" spans="1:27" ht="14.25" hidden="1" customHeight="1">
      <c r="A1388" s="125">
        <v>0.12</v>
      </c>
      <c r="B1388" s="125">
        <v>0.8</v>
      </c>
      <c r="C1388" s="125">
        <v>0.08</v>
      </c>
      <c r="D1388" s="258">
        <f t="shared" si="122"/>
        <v>0.28596910720000002</v>
      </c>
      <c r="E1388" s="258">
        <f t="shared" si="122"/>
        <v>0.29281653008000003</v>
      </c>
      <c r="F1388" s="258">
        <f t="shared" si="106"/>
        <v>0.28596910720000002</v>
      </c>
      <c r="G1388" s="258"/>
      <c r="H1388" s="258"/>
      <c r="I1388" s="258"/>
      <c r="J1388" s="258">
        <f t="shared" si="123"/>
        <v>0.29939328800000004</v>
      </c>
      <c r="K1388" s="258">
        <f t="shared" si="123"/>
        <v>0.31120093199999999</v>
      </c>
      <c r="L1388" s="258">
        <f t="shared" si="107"/>
        <v>0.29939328800000004</v>
      </c>
      <c r="M1388" s="258"/>
      <c r="N1388" s="258"/>
      <c r="O1388" s="258"/>
      <c r="P1388" s="258">
        <f t="shared" si="124"/>
        <v>0.34052300960000004</v>
      </c>
      <c r="Q1388" s="258">
        <f t="shared" si="124"/>
        <v>0.34567053600000003</v>
      </c>
      <c r="R1388" s="258">
        <f t="shared" si="108"/>
        <v>0.34052300960000004</v>
      </c>
      <c r="S1388" s="258"/>
      <c r="T1388" s="258">
        <f t="shared" si="125"/>
        <v>0.49382724265344008</v>
      </c>
      <c r="U1388" s="258">
        <f t="shared" si="125"/>
        <v>0.500349935919152</v>
      </c>
      <c r="V1388" s="258">
        <f t="shared" si="125"/>
        <v>0.5055662699243999</v>
      </c>
      <c r="W1388" s="258">
        <f t="shared" si="109"/>
        <v>0.49382724265344008</v>
      </c>
      <c r="X1388" s="258"/>
      <c r="Y1388" s="258"/>
      <c r="Z1388" s="258"/>
      <c r="AA1388" s="258"/>
    </row>
    <row r="1389" spans="1:27" ht="14.25" hidden="1" customHeight="1">
      <c r="A1389" s="125">
        <v>0.12</v>
      </c>
      <c r="B1389" s="125">
        <v>0.81</v>
      </c>
      <c r="C1389" s="125">
        <v>7.0000000000000007E-2</v>
      </c>
      <c r="D1389" s="258">
        <f t="shared" si="122"/>
        <v>0.28583620804000004</v>
      </c>
      <c r="E1389" s="258">
        <f t="shared" si="122"/>
        <v>0.29294286008000003</v>
      </c>
      <c r="F1389" s="258">
        <f t="shared" si="106"/>
        <v>0.28583620804000004</v>
      </c>
      <c r="G1389" s="258"/>
      <c r="H1389" s="258"/>
      <c r="I1389" s="258"/>
      <c r="J1389" s="258">
        <f t="shared" si="123"/>
        <v>0.29926274700000005</v>
      </c>
      <c r="K1389" s="258">
        <f t="shared" si="123"/>
        <v>0.31132726199999999</v>
      </c>
      <c r="L1389" s="258">
        <f t="shared" si="107"/>
        <v>0.29926274700000005</v>
      </c>
      <c r="M1389" s="258"/>
      <c r="N1389" s="258"/>
      <c r="O1389" s="258"/>
      <c r="P1389" s="258">
        <f t="shared" si="124"/>
        <v>0.34052637840000005</v>
      </c>
      <c r="Q1389" s="258">
        <f t="shared" si="124"/>
        <v>0.34566716720000007</v>
      </c>
      <c r="R1389" s="258">
        <f t="shared" si="108"/>
        <v>0.34052637840000005</v>
      </c>
      <c r="S1389" s="258"/>
      <c r="T1389" s="258">
        <f t="shared" si="125"/>
        <v>0.4936573027289281</v>
      </c>
      <c r="U1389" s="258">
        <f t="shared" si="125"/>
        <v>0.50043248330995205</v>
      </c>
      <c r="V1389" s="258">
        <f t="shared" si="125"/>
        <v>0.50564882472656003</v>
      </c>
      <c r="W1389" s="258">
        <f t="shared" si="109"/>
        <v>0.4936573027289281</v>
      </c>
      <c r="X1389" s="258"/>
      <c r="Y1389" s="258"/>
      <c r="Z1389" s="258"/>
      <c r="AA1389" s="258"/>
    </row>
    <row r="1390" spans="1:27" ht="14.25" hidden="1" customHeight="1">
      <c r="A1390" s="125">
        <v>0.12</v>
      </c>
      <c r="B1390" s="125">
        <v>0.82</v>
      </c>
      <c r="C1390" s="125">
        <v>0.06</v>
      </c>
      <c r="D1390" s="258">
        <f t="shared" si="122"/>
        <v>0.28570330887999995</v>
      </c>
      <c r="E1390" s="258">
        <f t="shared" si="122"/>
        <v>0.29306919007999999</v>
      </c>
      <c r="F1390" s="258">
        <f t="shared" si="106"/>
        <v>0.28570330887999995</v>
      </c>
      <c r="G1390" s="258"/>
      <c r="H1390" s="258"/>
      <c r="I1390" s="258"/>
      <c r="J1390" s="258">
        <f t="shared" si="123"/>
        <v>0.29913220600000001</v>
      </c>
      <c r="K1390" s="258">
        <f t="shared" si="123"/>
        <v>0.31145359199999995</v>
      </c>
      <c r="L1390" s="258">
        <f t="shared" si="107"/>
        <v>0.29913220600000001</v>
      </c>
      <c r="M1390" s="258"/>
      <c r="N1390" s="258"/>
      <c r="O1390" s="258"/>
      <c r="P1390" s="258">
        <f t="shared" si="124"/>
        <v>0.34052974720000001</v>
      </c>
      <c r="Q1390" s="258">
        <f t="shared" si="124"/>
        <v>0.3456637984</v>
      </c>
      <c r="R1390" s="258">
        <f t="shared" si="108"/>
        <v>0.34052974720000001</v>
      </c>
      <c r="S1390" s="258"/>
      <c r="T1390" s="258">
        <f t="shared" si="125"/>
        <v>0.49348736280441602</v>
      </c>
      <c r="U1390" s="258">
        <f t="shared" si="125"/>
        <v>0.50051503070075198</v>
      </c>
      <c r="V1390" s="258">
        <f t="shared" si="125"/>
        <v>0.50573137952871994</v>
      </c>
      <c r="W1390" s="258">
        <f t="shared" si="109"/>
        <v>0.49348736280441602</v>
      </c>
      <c r="X1390" s="258"/>
      <c r="Y1390" s="258"/>
      <c r="Z1390" s="258"/>
      <c r="AA1390" s="258"/>
    </row>
    <row r="1391" spans="1:27" ht="14.25" hidden="1" customHeight="1">
      <c r="A1391" s="125">
        <v>0.12</v>
      </c>
      <c r="B1391" s="125">
        <v>0.83</v>
      </c>
      <c r="C1391" s="125">
        <v>0.05</v>
      </c>
      <c r="D1391" s="258">
        <f t="shared" si="122"/>
        <v>0.28557040972000003</v>
      </c>
      <c r="E1391" s="258">
        <f t="shared" si="122"/>
        <v>0.29319552007999994</v>
      </c>
      <c r="F1391" s="258">
        <f t="shared" si="106"/>
        <v>0.28557040972000003</v>
      </c>
      <c r="G1391" s="258"/>
      <c r="H1391" s="258"/>
      <c r="I1391" s="258"/>
      <c r="J1391" s="258">
        <f t="shared" si="123"/>
        <v>0.29900166500000003</v>
      </c>
      <c r="K1391" s="258">
        <f t="shared" si="123"/>
        <v>0.31157992199999995</v>
      </c>
      <c r="L1391" s="258">
        <f t="shared" si="107"/>
        <v>0.29900166500000003</v>
      </c>
      <c r="M1391" s="258"/>
      <c r="N1391" s="258"/>
      <c r="O1391" s="258"/>
      <c r="P1391" s="258">
        <f t="shared" si="124"/>
        <v>0.34053311600000002</v>
      </c>
      <c r="Q1391" s="258">
        <f t="shared" si="124"/>
        <v>0.34566042960000004</v>
      </c>
      <c r="R1391" s="258">
        <f t="shared" si="108"/>
        <v>0.34053311600000002</v>
      </c>
      <c r="S1391" s="258"/>
      <c r="T1391" s="258">
        <f t="shared" si="125"/>
        <v>0.49331742287990404</v>
      </c>
      <c r="U1391" s="258">
        <f t="shared" si="125"/>
        <v>0.50059757809155192</v>
      </c>
      <c r="V1391" s="258">
        <f t="shared" si="125"/>
        <v>0.50581393433087996</v>
      </c>
      <c r="W1391" s="258">
        <f t="shared" si="109"/>
        <v>0.49331742287990404</v>
      </c>
      <c r="X1391" s="258"/>
      <c r="Y1391" s="258"/>
      <c r="Z1391" s="258"/>
      <c r="AA1391" s="258"/>
    </row>
    <row r="1392" spans="1:27" ht="14.25" hidden="1" customHeight="1">
      <c r="A1392" s="125">
        <v>0.12</v>
      </c>
      <c r="B1392" s="125">
        <v>0.84</v>
      </c>
      <c r="C1392" s="125">
        <v>0.04</v>
      </c>
      <c r="D1392" s="258">
        <f t="shared" si="122"/>
        <v>0.28543751056000005</v>
      </c>
      <c r="E1392" s="258">
        <f t="shared" si="122"/>
        <v>0.29332185008</v>
      </c>
      <c r="F1392" s="258">
        <f t="shared" si="106"/>
        <v>0.28543751056000005</v>
      </c>
      <c r="G1392" s="258"/>
      <c r="H1392" s="258"/>
      <c r="I1392" s="258"/>
      <c r="J1392" s="258">
        <f t="shared" si="123"/>
        <v>0.29887112400000004</v>
      </c>
      <c r="K1392" s="258">
        <f t="shared" si="123"/>
        <v>0.31170625199999996</v>
      </c>
      <c r="L1392" s="258">
        <f t="shared" si="107"/>
        <v>0.29887112400000004</v>
      </c>
      <c r="M1392" s="258"/>
      <c r="N1392" s="258"/>
      <c r="O1392" s="258"/>
      <c r="P1392" s="258">
        <f t="shared" si="124"/>
        <v>0.34053648480000004</v>
      </c>
      <c r="Q1392" s="258">
        <f t="shared" si="124"/>
        <v>0.34565706080000003</v>
      </c>
      <c r="R1392" s="258">
        <f t="shared" si="108"/>
        <v>0.34053648480000004</v>
      </c>
      <c r="S1392" s="258"/>
      <c r="T1392" s="258">
        <f t="shared" si="125"/>
        <v>0.49314748295539207</v>
      </c>
      <c r="U1392" s="258">
        <f t="shared" si="125"/>
        <v>0.50068012548235197</v>
      </c>
      <c r="V1392" s="258">
        <f t="shared" si="125"/>
        <v>0.50589648913303997</v>
      </c>
      <c r="W1392" s="258">
        <f t="shared" si="109"/>
        <v>0.49314748295539207</v>
      </c>
      <c r="X1392" s="258"/>
      <c r="Y1392" s="258"/>
      <c r="Z1392" s="258"/>
      <c r="AA1392" s="258"/>
    </row>
    <row r="1393" spans="1:27" ht="14.25" hidden="1" customHeight="1">
      <c r="A1393" s="125">
        <v>0.12</v>
      </c>
      <c r="B1393" s="125">
        <v>0.85</v>
      </c>
      <c r="C1393" s="125">
        <v>0.03</v>
      </c>
      <c r="D1393" s="258">
        <f t="shared" si="122"/>
        <v>0.28530461140000002</v>
      </c>
      <c r="E1393" s="258">
        <f t="shared" si="122"/>
        <v>0.29344818008000001</v>
      </c>
      <c r="F1393" s="258">
        <f t="shared" si="106"/>
        <v>0.28530461140000002</v>
      </c>
      <c r="G1393" s="258"/>
      <c r="H1393" s="258"/>
      <c r="I1393" s="258"/>
      <c r="J1393" s="258">
        <f t="shared" si="123"/>
        <v>0.298740583</v>
      </c>
      <c r="K1393" s="258">
        <f t="shared" si="123"/>
        <v>0.31183258199999997</v>
      </c>
      <c r="L1393" s="258">
        <f t="shared" si="107"/>
        <v>0.298740583</v>
      </c>
      <c r="M1393" s="258"/>
      <c r="N1393" s="258"/>
      <c r="O1393" s="258"/>
      <c r="P1393" s="258">
        <f t="shared" si="124"/>
        <v>0.3405398536</v>
      </c>
      <c r="Q1393" s="258">
        <f t="shared" si="124"/>
        <v>0.34565369200000001</v>
      </c>
      <c r="R1393" s="258">
        <f t="shared" si="108"/>
        <v>0.3405398536</v>
      </c>
      <c r="S1393" s="258"/>
      <c r="T1393" s="258">
        <f t="shared" si="125"/>
        <v>0.49297754303088004</v>
      </c>
      <c r="U1393" s="258">
        <f t="shared" si="125"/>
        <v>0.50076267287315201</v>
      </c>
      <c r="V1393" s="258">
        <f t="shared" si="125"/>
        <v>0.50597904393519988</v>
      </c>
      <c r="W1393" s="258">
        <f t="shared" si="109"/>
        <v>0.49297754303088004</v>
      </c>
      <c r="X1393" s="258"/>
      <c r="Y1393" s="258"/>
      <c r="Z1393" s="258"/>
      <c r="AA1393" s="258"/>
    </row>
    <row r="1394" spans="1:27" ht="14.25" hidden="1" customHeight="1">
      <c r="A1394" s="125">
        <v>0.12</v>
      </c>
      <c r="B1394" s="125">
        <v>0.86</v>
      </c>
      <c r="C1394" s="125">
        <v>0.02</v>
      </c>
      <c r="D1394" s="258">
        <f t="shared" si="122"/>
        <v>0.28517171224000004</v>
      </c>
      <c r="E1394" s="258">
        <f t="shared" si="122"/>
        <v>0.29357451008000002</v>
      </c>
      <c r="F1394" s="258">
        <f t="shared" si="106"/>
        <v>0.28517171224000004</v>
      </c>
      <c r="G1394" s="258"/>
      <c r="H1394" s="258"/>
      <c r="I1394" s="258"/>
      <c r="J1394" s="258">
        <f t="shared" si="123"/>
        <v>0.29861004200000002</v>
      </c>
      <c r="K1394" s="258">
        <f t="shared" si="123"/>
        <v>0.31195891199999998</v>
      </c>
      <c r="L1394" s="258">
        <f t="shared" si="107"/>
        <v>0.29861004200000002</v>
      </c>
      <c r="M1394" s="258"/>
      <c r="N1394" s="258"/>
      <c r="O1394" s="258"/>
      <c r="P1394" s="258">
        <f t="shared" si="124"/>
        <v>0.34054322240000007</v>
      </c>
      <c r="Q1394" s="258">
        <f t="shared" si="124"/>
        <v>0.3456503232</v>
      </c>
      <c r="R1394" s="258">
        <f t="shared" si="108"/>
        <v>0.34054322240000007</v>
      </c>
      <c r="S1394" s="258"/>
      <c r="T1394" s="258">
        <f t="shared" si="125"/>
        <v>0.49280760310636806</v>
      </c>
      <c r="U1394" s="258">
        <f t="shared" si="125"/>
        <v>0.50084522026395195</v>
      </c>
      <c r="V1394" s="258">
        <f t="shared" si="125"/>
        <v>0.5060615987373599</v>
      </c>
      <c r="W1394" s="258">
        <f t="shared" si="109"/>
        <v>0.49280760310636806</v>
      </c>
      <c r="X1394" s="258"/>
      <c r="Y1394" s="258"/>
      <c r="Z1394" s="258"/>
      <c r="AA1394" s="258"/>
    </row>
    <row r="1395" spans="1:27" ht="14.25" hidden="1" customHeight="1">
      <c r="A1395" s="125">
        <v>0.12</v>
      </c>
      <c r="B1395" s="125">
        <v>0.87</v>
      </c>
      <c r="C1395" s="125">
        <v>0.01</v>
      </c>
      <c r="D1395" s="258">
        <f t="shared" si="122"/>
        <v>0.28503881308000001</v>
      </c>
      <c r="E1395" s="258">
        <f t="shared" si="122"/>
        <v>0.29370084007999997</v>
      </c>
      <c r="F1395" s="258">
        <f t="shared" si="106"/>
        <v>0.28503881308000001</v>
      </c>
      <c r="G1395" s="258"/>
      <c r="H1395" s="258"/>
      <c r="I1395" s="258"/>
      <c r="J1395" s="258">
        <f t="shared" si="123"/>
        <v>0.29847950099999998</v>
      </c>
      <c r="K1395" s="258">
        <f t="shared" si="123"/>
        <v>0.31208524199999998</v>
      </c>
      <c r="L1395" s="258">
        <f t="shared" si="107"/>
        <v>0.29847950099999998</v>
      </c>
      <c r="M1395" s="258"/>
      <c r="N1395" s="258"/>
      <c r="O1395" s="258"/>
      <c r="P1395" s="258">
        <f t="shared" si="124"/>
        <v>0.34054659120000003</v>
      </c>
      <c r="Q1395" s="258">
        <f t="shared" si="124"/>
        <v>0.34564695440000004</v>
      </c>
      <c r="R1395" s="258">
        <f t="shared" si="108"/>
        <v>0.34054659120000003</v>
      </c>
      <c r="S1395" s="258"/>
      <c r="T1395" s="258">
        <f t="shared" si="125"/>
        <v>0.49263766318185603</v>
      </c>
      <c r="U1395" s="258">
        <f t="shared" si="125"/>
        <v>0.500927767654752</v>
      </c>
      <c r="V1395" s="258">
        <f t="shared" si="125"/>
        <v>0.50614415353951991</v>
      </c>
      <c r="W1395" s="258">
        <f t="shared" si="109"/>
        <v>0.49263766318185603</v>
      </c>
      <c r="X1395" s="258"/>
      <c r="Y1395" s="258"/>
      <c r="Z1395" s="258"/>
      <c r="AA1395" s="258"/>
    </row>
    <row r="1396" spans="1:27" ht="14.25" hidden="1" customHeight="1">
      <c r="A1396" s="125">
        <v>0.12</v>
      </c>
      <c r="B1396" s="125">
        <v>0.88</v>
      </c>
      <c r="C1396" s="125">
        <v>0</v>
      </c>
      <c r="D1396" s="258">
        <f t="shared" si="122"/>
        <v>0.28490591392000003</v>
      </c>
      <c r="E1396" s="258">
        <f t="shared" si="122"/>
        <v>0.29382717008000003</v>
      </c>
      <c r="F1396" s="258">
        <f t="shared" si="106"/>
        <v>0.28490591392000003</v>
      </c>
      <c r="G1396" s="258"/>
      <c r="H1396" s="258"/>
      <c r="I1396" s="258"/>
      <c r="J1396" s="258">
        <f t="shared" si="123"/>
        <v>0.29834896</v>
      </c>
      <c r="K1396" s="258">
        <f t="shared" si="123"/>
        <v>0.31221157199999994</v>
      </c>
      <c r="L1396" s="258">
        <f t="shared" si="107"/>
        <v>0.29834896</v>
      </c>
      <c r="M1396" s="258"/>
      <c r="N1396" s="258"/>
      <c r="O1396" s="258"/>
      <c r="P1396" s="258">
        <f t="shared" si="124"/>
        <v>0.34054996000000004</v>
      </c>
      <c r="Q1396" s="258">
        <f t="shared" si="124"/>
        <v>0.34564358560000003</v>
      </c>
      <c r="R1396" s="258">
        <f t="shared" si="108"/>
        <v>0.34054996000000004</v>
      </c>
      <c r="S1396" s="258"/>
      <c r="T1396" s="258">
        <f t="shared" si="125"/>
        <v>0.49246772325734406</v>
      </c>
      <c r="U1396" s="258">
        <f t="shared" si="125"/>
        <v>0.50101031504555205</v>
      </c>
      <c r="V1396" s="258">
        <f t="shared" si="125"/>
        <v>0.50622670834167993</v>
      </c>
      <c r="W1396" s="258">
        <f t="shared" si="109"/>
        <v>0.49246772325734406</v>
      </c>
      <c r="X1396" s="258"/>
      <c r="Y1396" s="258"/>
      <c r="Z1396" s="258"/>
      <c r="AA1396" s="258"/>
    </row>
    <row r="1397" spans="1:27" ht="14.25" hidden="1" customHeight="1">
      <c r="A1397" s="125">
        <v>0.13</v>
      </c>
      <c r="B1397" s="125">
        <v>0</v>
      </c>
      <c r="C1397" s="125">
        <v>0.87</v>
      </c>
      <c r="D1397" s="258">
        <f t="shared" si="122"/>
        <v>0.29647471000000003</v>
      </c>
      <c r="E1397" s="258">
        <f t="shared" si="122"/>
        <v>0.28282989091999999</v>
      </c>
      <c r="F1397" s="258">
        <f t="shared" si="106"/>
        <v>0.28282989091999999</v>
      </c>
      <c r="G1397" s="258"/>
      <c r="H1397" s="258"/>
      <c r="I1397" s="258"/>
      <c r="J1397" s="258">
        <f t="shared" si="123"/>
        <v>0.30983235700000006</v>
      </c>
      <c r="K1397" s="258">
        <f t="shared" si="123"/>
        <v>0.30109874300000006</v>
      </c>
      <c r="L1397" s="258">
        <f t="shared" si="107"/>
        <v>0.30109874300000006</v>
      </c>
      <c r="M1397" s="258"/>
      <c r="N1397" s="258"/>
      <c r="O1397" s="258"/>
      <c r="P1397" s="258">
        <f t="shared" si="124"/>
        <v>0.34038320439999997</v>
      </c>
      <c r="Q1397" s="258">
        <f t="shared" si="124"/>
        <v>0.34581371</v>
      </c>
      <c r="R1397" s="258">
        <f t="shared" si="108"/>
        <v>0.34038320439999997</v>
      </c>
      <c r="S1397" s="258"/>
      <c r="T1397" s="258">
        <f t="shared" si="125"/>
        <v>0.50733791847560006</v>
      </c>
      <c r="U1397" s="258">
        <f t="shared" si="125"/>
        <v>0.49391411317474804</v>
      </c>
      <c r="V1397" s="258">
        <f t="shared" si="125"/>
        <v>0.49887737645590002</v>
      </c>
      <c r="W1397" s="258">
        <f t="shared" si="109"/>
        <v>0.49391411317474804</v>
      </c>
      <c r="X1397" s="258"/>
      <c r="Y1397" s="258"/>
      <c r="Z1397" s="258"/>
      <c r="AA1397" s="258"/>
    </row>
    <row r="1398" spans="1:27" ht="14.25" hidden="1" customHeight="1">
      <c r="A1398" s="125">
        <v>0.13</v>
      </c>
      <c r="B1398" s="125">
        <v>0.01</v>
      </c>
      <c r="C1398" s="125">
        <v>0.86</v>
      </c>
      <c r="D1398" s="258">
        <f t="shared" si="122"/>
        <v>0.29634181084</v>
      </c>
      <c r="E1398" s="258">
        <f t="shared" si="122"/>
        <v>0.28295622092</v>
      </c>
      <c r="F1398" s="258">
        <f t="shared" si="106"/>
        <v>0.28295622092</v>
      </c>
      <c r="G1398" s="258"/>
      <c r="H1398" s="258"/>
      <c r="I1398" s="258"/>
      <c r="J1398" s="258">
        <f t="shared" si="123"/>
        <v>0.30970181600000002</v>
      </c>
      <c r="K1398" s="258">
        <f t="shared" si="123"/>
        <v>0.30122507300000007</v>
      </c>
      <c r="L1398" s="258">
        <f t="shared" si="107"/>
        <v>0.30122507300000007</v>
      </c>
      <c r="M1398" s="258"/>
      <c r="N1398" s="258"/>
      <c r="O1398" s="258"/>
      <c r="P1398" s="258">
        <f t="shared" si="124"/>
        <v>0.34038657319999993</v>
      </c>
      <c r="Q1398" s="258">
        <f t="shared" si="124"/>
        <v>0.34581034119999998</v>
      </c>
      <c r="R1398" s="258">
        <f t="shared" si="108"/>
        <v>0.34038657319999993</v>
      </c>
      <c r="S1398" s="258"/>
      <c r="T1398" s="258">
        <f t="shared" si="125"/>
        <v>0.50716797855108808</v>
      </c>
      <c r="U1398" s="258">
        <f t="shared" si="125"/>
        <v>0.49399666056554797</v>
      </c>
      <c r="V1398" s="258">
        <f t="shared" si="125"/>
        <v>0.49895993125805999</v>
      </c>
      <c r="W1398" s="258">
        <f t="shared" si="109"/>
        <v>0.49399666056554797</v>
      </c>
      <c r="X1398" s="258"/>
      <c r="Y1398" s="258"/>
      <c r="Z1398" s="258"/>
      <c r="AA1398" s="258"/>
    </row>
    <row r="1399" spans="1:27" ht="14.25" hidden="1" customHeight="1">
      <c r="A1399" s="125">
        <v>0.13</v>
      </c>
      <c r="B1399" s="125">
        <v>0.02</v>
      </c>
      <c r="C1399" s="125">
        <v>0.85</v>
      </c>
      <c r="D1399" s="258">
        <f t="shared" si="122"/>
        <v>0.29620891168000002</v>
      </c>
      <c r="E1399" s="258">
        <f t="shared" si="122"/>
        <v>0.28308255092000001</v>
      </c>
      <c r="F1399" s="258">
        <f t="shared" si="106"/>
        <v>0.28308255092000001</v>
      </c>
      <c r="G1399" s="258"/>
      <c r="H1399" s="258"/>
      <c r="I1399" s="258"/>
      <c r="J1399" s="258">
        <f t="shared" si="123"/>
        <v>0.30957127500000003</v>
      </c>
      <c r="K1399" s="258">
        <f t="shared" si="123"/>
        <v>0.30135140300000007</v>
      </c>
      <c r="L1399" s="258">
        <f t="shared" si="107"/>
        <v>0.30135140300000007</v>
      </c>
      <c r="M1399" s="258"/>
      <c r="N1399" s="258"/>
      <c r="O1399" s="258"/>
      <c r="P1399" s="258">
        <f t="shared" si="124"/>
        <v>0.34038994199999995</v>
      </c>
      <c r="Q1399" s="258">
        <f t="shared" si="124"/>
        <v>0.34580697239999997</v>
      </c>
      <c r="R1399" s="258">
        <f t="shared" si="108"/>
        <v>0.34038994199999995</v>
      </c>
      <c r="S1399" s="258"/>
      <c r="T1399" s="258">
        <f t="shared" si="125"/>
        <v>0.506998038626576</v>
      </c>
      <c r="U1399" s="258">
        <f t="shared" si="125"/>
        <v>0.49407920795634802</v>
      </c>
      <c r="V1399" s="258">
        <f t="shared" si="125"/>
        <v>0.49904248606022</v>
      </c>
      <c r="W1399" s="258">
        <f t="shared" si="109"/>
        <v>0.49407920795634802</v>
      </c>
      <c r="X1399" s="258"/>
      <c r="Y1399" s="258"/>
      <c r="Z1399" s="258"/>
      <c r="AA1399" s="258"/>
    </row>
    <row r="1400" spans="1:27" ht="14.25" hidden="1" customHeight="1">
      <c r="A1400" s="125">
        <v>0.13</v>
      </c>
      <c r="B1400" s="125">
        <v>0.03</v>
      </c>
      <c r="C1400" s="125">
        <v>0.84</v>
      </c>
      <c r="D1400" s="258">
        <f t="shared" si="122"/>
        <v>0.29607601251999999</v>
      </c>
      <c r="E1400" s="258">
        <f t="shared" si="122"/>
        <v>0.28320888091999996</v>
      </c>
      <c r="F1400" s="258">
        <f t="shared" si="106"/>
        <v>0.28320888091999996</v>
      </c>
      <c r="G1400" s="258"/>
      <c r="H1400" s="258"/>
      <c r="I1400" s="258"/>
      <c r="J1400" s="258">
        <f t="shared" si="123"/>
        <v>0.30944073400000005</v>
      </c>
      <c r="K1400" s="258">
        <f t="shared" si="123"/>
        <v>0.30147773300000003</v>
      </c>
      <c r="L1400" s="258">
        <f t="shared" si="107"/>
        <v>0.30147773300000003</v>
      </c>
      <c r="M1400" s="258"/>
      <c r="N1400" s="258"/>
      <c r="O1400" s="258"/>
      <c r="P1400" s="258">
        <f t="shared" si="124"/>
        <v>0.34039331079999996</v>
      </c>
      <c r="Q1400" s="258">
        <f t="shared" si="124"/>
        <v>0.34580360359999995</v>
      </c>
      <c r="R1400" s="258">
        <f t="shared" si="108"/>
        <v>0.34039331079999996</v>
      </c>
      <c r="S1400" s="258"/>
      <c r="T1400" s="258">
        <f t="shared" si="125"/>
        <v>0.50682809870206402</v>
      </c>
      <c r="U1400" s="258">
        <f t="shared" si="125"/>
        <v>0.49416175534714801</v>
      </c>
      <c r="V1400" s="258">
        <f t="shared" si="125"/>
        <v>0.49912504086237997</v>
      </c>
      <c r="W1400" s="258">
        <f t="shared" si="109"/>
        <v>0.49416175534714801</v>
      </c>
      <c r="X1400" s="258"/>
      <c r="Y1400" s="258"/>
      <c r="Z1400" s="258"/>
      <c r="AA1400" s="258"/>
    </row>
    <row r="1401" spans="1:27" ht="14.25" hidden="1" customHeight="1">
      <c r="A1401" s="125">
        <v>0.13</v>
      </c>
      <c r="B1401" s="125">
        <v>0.04</v>
      </c>
      <c r="C1401" s="125">
        <v>0.83</v>
      </c>
      <c r="D1401" s="258">
        <f t="shared" si="122"/>
        <v>0.29594311336000001</v>
      </c>
      <c r="E1401" s="258">
        <f t="shared" si="122"/>
        <v>0.28333521091999997</v>
      </c>
      <c r="F1401" s="258">
        <f t="shared" si="106"/>
        <v>0.28333521091999997</v>
      </c>
      <c r="G1401" s="258"/>
      <c r="H1401" s="258"/>
      <c r="I1401" s="258"/>
      <c r="J1401" s="258">
        <f t="shared" si="123"/>
        <v>0.30931019300000001</v>
      </c>
      <c r="K1401" s="258">
        <f t="shared" si="123"/>
        <v>0.30160406300000003</v>
      </c>
      <c r="L1401" s="258">
        <f t="shared" si="107"/>
        <v>0.30160406300000003</v>
      </c>
      <c r="M1401" s="258"/>
      <c r="N1401" s="258"/>
      <c r="O1401" s="258"/>
      <c r="P1401" s="258">
        <f t="shared" si="124"/>
        <v>0.34039667959999997</v>
      </c>
      <c r="Q1401" s="258">
        <f t="shared" si="124"/>
        <v>0.34580023479999999</v>
      </c>
      <c r="R1401" s="258">
        <f t="shared" si="108"/>
        <v>0.34039667959999997</v>
      </c>
      <c r="S1401" s="258"/>
      <c r="T1401" s="258">
        <f t="shared" si="125"/>
        <v>0.50665815877755205</v>
      </c>
      <c r="U1401" s="258">
        <f t="shared" si="125"/>
        <v>0.494244302737948</v>
      </c>
      <c r="V1401" s="258">
        <f t="shared" si="125"/>
        <v>0.49920759566453998</v>
      </c>
      <c r="W1401" s="258">
        <f t="shared" si="109"/>
        <v>0.494244302737948</v>
      </c>
      <c r="X1401" s="258"/>
      <c r="Y1401" s="258"/>
      <c r="Z1401" s="258"/>
      <c r="AA1401" s="258"/>
    </row>
    <row r="1402" spans="1:27" ht="14.25" hidden="1" customHeight="1">
      <c r="A1402" s="125">
        <v>0.13</v>
      </c>
      <c r="B1402" s="125">
        <v>0.05</v>
      </c>
      <c r="C1402" s="125">
        <v>0.82</v>
      </c>
      <c r="D1402" s="258">
        <f t="shared" si="122"/>
        <v>0.29581021420000003</v>
      </c>
      <c r="E1402" s="258">
        <f t="shared" si="122"/>
        <v>0.28346154091999998</v>
      </c>
      <c r="F1402" s="258">
        <f t="shared" si="106"/>
        <v>0.28346154091999998</v>
      </c>
      <c r="G1402" s="258"/>
      <c r="H1402" s="258"/>
      <c r="I1402" s="258"/>
      <c r="J1402" s="258">
        <f t="shared" si="123"/>
        <v>0.30917965200000003</v>
      </c>
      <c r="K1402" s="258">
        <f t="shared" si="123"/>
        <v>0.30173039299999999</v>
      </c>
      <c r="L1402" s="258">
        <f t="shared" si="107"/>
        <v>0.30173039299999999</v>
      </c>
      <c r="M1402" s="258"/>
      <c r="N1402" s="258"/>
      <c r="O1402" s="258"/>
      <c r="P1402" s="258">
        <f t="shared" si="124"/>
        <v>0.34040004839999999</v>
      </c>
      <c r="Q1402" s="258">
        <f t="shared" si="124"/>
        <v>0.34579686599999998</v>
      </c>
      <c r="R1402" s="258">
        <f t="shared" si="108"/>
        <v>0.34040004839999999</v>
      </c>
      <c r="S1402" s="258"/>
      <c r="T1402" s="258">
        <f t="shared" si="125"/>
        <v>0.50648821885303996</v>
      </c>
      <c r="U1402" s="258">
        <f t="shared" si="125"/>
        <v>0.494326850128748</v>
      </c>
      <c r="V1402" s="258">
        <f t="shared" si="125"/>
        <v>0.4992901504667</v>
      </c>
      <c r="W1402" s="258">
        <f t="shared" si="109"/>
        <v>0.494326850128748</v>
      </c>
      <c r="X1402" s="258"/>
      <c r="Y1402" s="258"/>
      <c r="Z1402" s="258"/>
      <c r="AA1402" s="258"/>
    </row>
    <row r="1403" spans="1:27" ht="14.25" hidden="1" customHeight="1">
      <c r="A1403" s="125">
        <v>0.13</v>
      </c>
      <c r="B1403" s="125">
        <v>0.06</v>
      </c>
      <c r="C1403" s="125">
        <v>0.81</v>
      </c>
      <c r="D1403" s="258">
        <f t="shared" si="122"/>
        <v>0.29567731504000005</v>
      </c>
      <c r="E1403" s="258">
        <f t="shared" si="122"/>
        <v>0.28358787092000004</v>
      </c>
      <c r="F1403" s="258">
        <f t="shared" si="106"/>
        <v>0.28358787092000004</v>
      </c>
      <c r="G1403" s="258"/>
      <c r="H1403" s="258"/>
      <c r="I1403" s="258"/>
      <c r="J1403" s="258">
        <f t="shared" si="123"/>
        <v>0.3090491110000001</v>
      </c>
      <c r="K1403" s="258">
        <f t="shared" si="123"/>
        <v>0.30185672300000005</v>
      </c>
      <c r="L1403" s="258">
        <f t="shared" si="107"/>
        <v>0.30185672300000005</v>
      </c>
      <c r="M1403" s="258"/>
      <c r="N1403" s="258"/>
      <c r="O1403" s="258"/>
      <c r="P1403" s="258">
        <f t="shared" si="124"/>
        <v>0.3404034172</v>
      </c>
      <c r="Q1403" s="258">
        <f t="shared" si="124"/>
        <v>0.34579349720000002</v>
      </c>
      <c r="R1403" s="258">
        <f t="shared" si="108"/>
        <v>0.3404034172</v>
      </c>
      <c r="S1403" s="258"/>
      <c r="T1403" s="258">
        <f t="shared" si="125"/>
        <v>0.5063182789285281</v>
      </c>
      <c r="U1403" s="258">
        <f t="shared" si="125"/>
        <v>0.49440939751954804</v>
      </c>
      <c r="V1403" s="258">
        <f t="shared" si="125"/>
        <v>0.49937270526886002</v>
      </c>
      <c r="W1403" s="258">
        <f t="shared" si="109"/>
        <v>0.49440939751954804</v>
      </c>
      <c r="X1403" s="258"/>
      <c r="Y1403" s="258"/>
      <c r="Z1403" s="258"/>
      <c r="AA1403" s="258"/>
    </row>
    <row r="1404" spans="1:27" ht="14.25" hidden="1" customHeight="1">
      <c r="A1404" s="125">
        <v>0.13</v>
      </c>
      <c r="B1404" s="125">
        <v>7.0000000000000007E-2</v>
      </c>
      <c r="C1404" s="125">
        <v>0.8</v>
      </c>
      <c r="D1404" s="258">
        <f t="shared" si="122"/>
        <v>0.29554441588000002</v>
      </c>
      <c r="E1404" s="258">
        <f t="shared" si="122"/>
        <v>0.28371420091999999</v>
      </c>
      <c r="F1404" s="258">
        <f t="shared" si="106"/>
        <v>0.28371420091999999</v>
      </c>
      <c r="G1404" s="258"/>
      <c r="H1404" s="258"/>
      <c r="I1404" s="258"/>
      <c r="J1404" s="258">
        <f t="shared" si="123"/>
        <v>0.30891857000000006</v>
      </c>
      <c r="K1404" s="258">
        <f t="shared" si="123"/>
        <v>0.30198305300000006</v>
      </c>
      <c r="L1404" s="258">
        <f t="shared" si="107"/>
        <v>0.30198305300000006</v>
      </c>
      <c r="M1404" s="258"/>
      <c r="N1404" s="258"/>
      <c r="O1404" s="258"/>
      <c r="P1404" s="258">
        <f t="shared" si="124"/>
        <v>0.34040678599999996</v>
      </c>
      <c r="Q1404" s="258">
        <f t="shared" si="124"/>
        <v>0.34579012840000001</v>
      </c>
      <c r="R1404" s="258">
        <f t="shared" si="108"/>
        <v>0.34040678599999996</v>
      </c>
      <c r="S1404" s="258"/>
      <c r="T1404" s="258">
        <f t="shared" si="125"/>
        <v>0.50614833900401601</v>
      </c>
      <c r="U1404" s="258">
        <f t="shared" si="125"/>
        <v>0.49449194491034804</v>
      </c>
      <c r="V1404" s="258">
        <f t="shared" si="125"/>
        <v>0.49945526007102004</v>
      </c>
      <c r="W1404" s="258">
        <f t="shared" si="109"/>
        <v>0.49449194491034804</v>
      </c>
      <c r="X1404" s="258"/>
      <c r="Y1404" s="258"/>
      <c r="Z1404" s="258"/>
      <c r="AA1404" s="258"/>
    </row>
    <row r="1405" spans="1:27" ht="14.25" hidden="1" customHeight="1">
      <c r="A1405" s="125">
        <v>0.13</v>
      </c>
      <c r="B1405" s="125">
        <v>0.08</v>
      </c>
      <c r="C1405" s="125">
        <v>0.79</v>
      </c>
      <c r="D1405" s="258">
        <f t="shared" si="122"/>
        <v>0.29541151672000004</v>
      </c>
      <c r="E1405" s="258">
        <f t="shared" si="122"/>
        <v>0.28384053092</v>
      </c>
      <c r="F1405" s="258">
        <f t="shared" si="106"/>
        <v>0.28384053092</v>
      </c>
      <c r="G1405" s="258"/>
      <c r="H1405" s="258"/>
      <c r="I1405" s="258"/>
      <c r="J1405" s="258">
        <f t="shared" si="123"/>
        <v>0.30878802900000007</v>
      </c>
      <c r="K1405" s="258">
        <f t="shared" si="123"/>
        <v>0.30210938300000001</v>
      </c>
      <c r="L1405" s="258">
        <f t="shared" si="107"/>
        <v>0.30210938300000001</v>
      </c>
      <c r="M1405" s="258"/>
      <c r="N1405" s="258"/>
      <c r="O1405" s="258"/>
      <c r="P1405" s="258">
        <f t="shared" si="124"/>
        <v>0.34041015480000003</v>
      </c>
      <c r="Q1405" s="258">
        <f t="shared" si="124"/>
        <v>0.34578675959999999</v>
      </c>
      <c r="R1405" s="258">
        <f t="shared" si="108"/>
        <v>0.34041015480000003</v>
      </c>
      <c r="S1405" s="258"/>
      <c r="T1405" s="258">
        <f t="shared" si="125"/>
        <v>0.50597839907950404</v>
      </c>
      <c r="U1405" s="258">
        <f t="shared" si="125"/>
        <v>0.49457449230114803</v>
      </c>
      <c r="V1405" s="258">
        <f t="shared" si="125"/>
        <v>0.49953781487318</v>
      </c>
      <c r="W1405" s="258">
        <f t="shared" si="109"/>
        <v>0.49457449230114803</v>
      </c>
      <c r="X1405" s="258"/>
      <c r="Y1405" s="258"/>
      <c r="Z1405" s="258"/>
      <c r="AA1405" s="258"/>
    </row>
    <row r="1406" spans="1:27" ht="14.25" hidden="1" customHeight="1">
      <c r="A1406" s="125">
        <v>0.13</v>
      </c>
      <c r="B1406" s="125">
        <v>0.09</v>
      </c>
      <c r="C1406" s="125">
        <v>0.78</v>
      </c>
      <c r="D1406" s="258">
        <f t="shared" si="122"/>
        <v>0.29527861756000001</v>
      </c>
      <c r="E1406" s="258">
        <f t="shared" si="122"/>
        <v>0.28396686092000001</v>
      </c>
      <c r="F1406" s="258">
        <f t="shared" si="106"/>
        <v>0.28396686092000001</v>
      </c>
      <c r="G1406" s="258"/>
      <c r="H1406" s="258"/>
      <c r="I1406" s="258"/>
      <c r="J1406" s="258">
        <f t="shared" si="123"/>
        <v>0.30865748800000009</v>
      </c>
      <c r="K1406" s="258">
        <f t="shared" si="123"/>
        <v>0.30223571300000002</v>
      </c>
      <c r="L1406" s="258">
        <f t="shared" si="107"/>
        <v>0.30223571300000002</v>
      </c>
      <c r="M1406" s="258"/>
      <c r="N1406" s="258"/>
      <c r="O1406" s="258"/>
      <c r="P1406" s="258">
        <f t="shared" si="124"/>
        <v>0.34041352359999999</v>
      </c>
      <c r="Q1406" s="258">
        <f t="shared" si="124"/>
        <v>0.34578339079999998</v>
      </c>
      <c r="R1406" s="258">
        <f t="shared" si="108"/>
        <v>0.34041352359999999</v>
      </c>
      <c r="S1406" s="258"/>
      <c r="T1406" s="258">
        <f t="shared" si="125"/>
        <v>0.50580845915499206</v>
      </c>
      <c r="U1406" s="258">
        <f t="shared" si="125"/>
        <v>0.49465703969194802</v>
      </c>
      <c r="V1406" s="258">
        <f t="shared" si="125"/>
        <v>0.49962036967534001</v>
      </c>
      <c r="W1406" s="258">
        <f t="shared" si="109"/>
        <v>0.49465703969194802</v>
      </c>
      <c r="X1406" s="258"/>
      <c r="Y1406" s="258"/>
      <c r="Z1406" s="258"/>
      <c r="AA1406" s="258"/>
    </row>
    <row r="1407" spans="1:27" ht="14.25" hidden="1" customHeight="1">
      <c r="A1407" s="125">
        <v>0.13</v>
      </c>
      <c r="B1407" s="125">
        <v>0.1</v>
      </c>
      <c r="C1407" s="125">
        <v>0.77</v>
      </c>
      <c r="D1407" s="258">
        <f t="shared" si="122"/>
        <v>0.29514571840000003</v>
      </c>
      <c r="E1407" s="258">
        <f t="shared" si="122"/>
        <v>0.28409319091999996</v>
      </c>
      <c r="F1407" s="258">
        <f t="shared" si="106"/>
        <v>0.28409319091999996</v>
      </c>
      <c r="G1407" s="258"/>
      <c r="H1407" s="258"/>
      <c r="I1407" s="258"/>
      <c r="J1407" s="258">
        <f t="shared" si="123"/>
        <v>0.30852694700000005</v>
      </c>
      <c r="K1407" s="258">
        <f t="shared" si="123"/>
        <v>0.30236204300000002</v>
      </c>
      <c r="L1407" s="258">
        <f t="shared" si="107"/>
        <v>0.30236204300000002</v>
      </c>
      <c r="M1407" s="258"/>
      <c r="N1407" s="258"/>
      <c r="O1407" s="258"/>
      <c r="P1407" s="258">
        <f t="shared" si="124"/>
        <v>0.3404168924</v>
      </c>
      <c r="Q1407" s="258">
        <f t="shared" si="124"/>
        <v>0.34578002200000002</v>
      </c>
      <c r="R1407" s="258">
        <f t="shared" si="108"/>
        <v>0.3404168924</v>
      </c>
      <c r="S1407" s="258"/>
      <c r="T1407" s="258">
        <f t="shared" si="125"/>
        <v>0.50563851923048009</v>
      </c>
      <c r="U1407" s="258">
        <f t="shared" si="125"/>
        <v>0.49473958708274807</v>
      </c>
      <c r="V1407" s="258">
        <f t="shared" si="125"/>
        <v>0.49970292447749998</v>
      </c>
      <c r="W1407" s="258">
        <f t="shared" si="109"/>
        <v>0.49473958708274807</v>
      </c>
      <c r="X1407" s="258"/>
      <c r="Y1407" s="258"/>
      <c r="Z1407" s="258"/>
      <c r="AA1407" s="258"/>
    </row>
    <row r="1408" spans="1:27" ht="14.25" hidden="1" customHeight="1">
      <c r="A1408" s="125">
        <v>0.13</v>
      </c>
      <c r="B1408" s="125">
        <v>0.11</v>
      </c>
      <c r="C1408" s="125">
        <v>0.76</v>
      </c>
      <c r="D1408" s="258">
        <f t="shared" si="122"/>
        <v>0.29501281924</v>
      </c>
      <c r="E1408" s="258">
        <f t="shared" si="122"/>
        <v>0.28421952092000002</v>
      </c>
      <c r="F1408" s="258">
        <f t="shared" si="106"/>
        <v>0.28421952092000002</v>
      </c>
      <c r="G1408" s="258"/>
      <c r="H1408" s="258"/>
      <c r="I1408" s="258"/>
      <c r="J1408" s="258">
        <f t="shared" si="123"/>
        <v>0.30839640600000007</v>
      </c>
      <c r="K1408" s="258">
        <f t="shared" si="123"/>
        <v>0.30248837299999998</v>
      </c>
      <c r="L1408" s="258">
        <f t="shared" si="107"/>
        <v>0.30248837299999998</v>
      </c>
      <c r="M1408" s="258"/>
      <c r="N1408" s="258"/>
      <c r="O1408" s="258"/>
      <c r="P1408" s="258">
        <f t="shared" si="124"/>
        <v>0.34042026119999996</v>
      </c>
      <c r="Q1408" s="258">
        <f t="shared" si="124"/>
        <v>0.34577665320000001</v>
      </c>
      <c r="R1408" s="258">
        <f t="shared" si="108"/>
        <v>0.34042026119999996</v>
      </c>
      <c r="S1408" s="258"/>
      <c r="T1408" s="258">
        <f t="shared" si="125"/>
        <v>0.505468579305968</v>
      </c>
      <c r="U1408" s="258">
        <f t="shared" si="125"/>
        <v>0.49482213447354806</v>
      </c>
      <c r="V1408" s="258">
        <f t="shared" si="125"/>
        <v>0.49978547927965999</v>
      </c>
      <c r="W1408" s="258">
        <f t="shared" si="109"/>
        <v>0.49482213447354806</v>
      </c>
      <c r="X1408" s="258"/>
      <c r="Y1408" s="258"/>
      <c r="Z1408" s="258"/>
      <c r="AA1408" s="258"/>
    </row>
    <row r="1409" spans="1:27" ht="14.25" hidden="1" customHeight="1">
      <c r="A1409" s="125">
        <v>0.13</v>
      </c>
      <c r="B1409" s="125">
        <v>0.12</v>
      </c>
      <c r="C1409" s="125">
        <v>0.75</v>
      </c>
      <c r="D1409" s="258">
        <f t="shared" si="122"/>
        <v>0.29487992008000002</v>
      </c>
      <c r="E1409" s="258">
        <f t="shared" si="122"/>
        <v>0.28434585091999998</v>
      </c>
      <c r="F1409" s="258">
        <f t="shared" si="106"/>
        <v>0.28434585091999998</v>
      </c>
      <c r="G1409" s="258"/>
      <c r="H1409" s="258"/>
      <c r="I1409" s="258"/>
      <c r="J1409" s="258">
        <f t="shared" si="123"/>
        <v>0.30826586500000008</v>
      </c>
      <c r="K1409" s="258">
        <f t="shared" si="123"/>
        <v>0.30261470300000004</v>
      </c>
      <c r="L1409" s="258">
        <f t="shared" si="107"/>
        <v>0.30261470300000004</v>
      </c>
      <c r="M1409" s="258"/>
      <c r="N1409" s="258"/>
      <c r="O1409" s="258"/>
      <c r="P1409" s="258">
        <f t="shared" si="124"/>
        <v>0.34042362999999998</v>
      </c>
      <c r="Q1409" s="258">
        <f t="shared" si="124"/>
        <v>0.34577328439999999</v>
      </c>
      <c r="R1409" s="258">
        <f t="shared" si="108"/>
        <v>0.34042362999999998</v>
      </c>
      <c r="S1409" s="258"/>
      <c r="T1409" s="258">
        <f t="shared" si="125"/>
        <v>0.50529863938145603</v>
      </c>
      <c r="U1409" s="258">
        <f t="shared" si="125"/>
        <v>0.494904681864348</v>
      </c>
      <c r="V1409" s="258">
        <f t="shared" si="125"/>
        <v>0.49986803408182001</v>
      </c>
      <c r="W1409" s="258">
        <f t="shared" si="109"/>
        <v>0.494904681864348</v>
      </c>
      <c r="X1409" s="258"/>
      <c r="Y1409" s="258"/>
      <c r="Z1409" s="258"/>
      <c r="AA1409" s="258"/>
    </row>
    <row r="1410" spans="1:27" ht="14.25" hidden="1" customHeight="1">
      <c r="A1410" s="125">
        <v>0.13</v>
      </c>
      <c r="B1410" s="125">
        <v>0.13</v>
      </c>
      <c r="C1410" s="125">
        <v>0.74</v>
      </c>
      <c r="D1410" s="258">
        <f t="shared" si="122"/>
        <v>0.29474702092000005</v>
      </c>
      <c r="E1410" s="258">
        <f t="shared" si="122"/>
        <v>0.28447218091999998</v>
      </c>
      <c r="F1410" s="258">
        <f t="shared" si="106"/>
        <v>0.28447218091999998</v>
      </c>
      <c r="G1410" s="258"/>
      <c r="H1410" s="258"/>
      <c r="I1410" s="258"/>
      <c r="J1410" s="258">
        <f t="shared" si="123"/>
        <v>0.3081353240000001</v>
      </c>
      <c r="K1410" s="258">
        <f t="shared" si="123"/>
        <v>0.30274103300000005</v>
      </c>
      <c r="L1410" s="258">
        <f t="shared" si="107"/>
        <v>0.30274103300000005</v>
      </c>
      <c r="M1410" s="258"/>
      <c r="N1410" s="258"/>
      <c r="O1410" s="258"/>
      <c r="P1410" s="258">
        <f t="shared" si="124"/>
        <v>0.34042699879999999</v>
      </c>
      <c r="Q1410" s="258">
        <f t="shared" si="124"/>
        <v>0.34576991559999998</v>
      </c>
      <c r="R1410" s="258">
        <f t="shared" si="108"/>
        <v>0.34042699879999999</v>
      </c>
      <c r="S1410" s="258"/>
      <c r="T1410" s="258">
        <f t="shared" si="125"/>
        <v>0.50512869945694405</v>
      </c>
      <c r="U1410" s="258">
        <f t="shared" si="125"/>
        <v>0.49498722925514804</v>
      </c>
      <c r="V1410" s="258">
        <f t="shared" si="125"/>
        <v>0.49995058888397997</v>
      </c>
      <c r="W1410" s="258">
        <f t="shared" si="109"/>
        <v>0.49498722925514804</v>
      </c>
      <c r="X1410" s="258"/>
      <c r="Y1410" s="258"/>
      <c r="Z1410" s="258"/>
      <c r="AA1410" s="258"/>
    </row>
    <row r="1411" spans="1:27" ht="14.25" hidden="1" customHeight="1">
      <c r="A1411" s="125">
        <v>0.13</v>
      </c>
      <c r="B1411" s="125">
        <v>0.14000000000000001</v>
      </c>
      <c r="C1411" s="125">
        <v>0.73</v>
      </c>
      <c r="D1411" s="258">
        <f t="shared" si="122"/>
        <v>0.29461412176000001</v>
      </c>
      <c r="E1411" s="258">
        <f t="shared" si="122"/>
        <v>0.28459851091999999</v>
      </c>
      <c r="F1411" s="258">
        <f t="shared" si="106"/>
        <v>0.28459851091999999</v>
      </c>
      <c r="G1411" s="258"/>
      <c r="H1411" s="258"/>
      <c r="I1411" s="258"/>
      <c r="J1411" s="258">
        <f t="shared" si="123"/>
        <v>0.30800478300000006</v>
      </c>
      <c r="K1411" s="258">
        <f t="shared" si="123"/>
        <v>0.30286736300000006</v>
      </c>
      <c r="L1411" s="258">
        <f t="shared" si="107"/>
        <v>0.30286736300000006</v>
      </c>
      <c r="M1411" s="258"/>
      <c r="N1411" s="258"/>
      <c r="O1411" s="258"/>
      <c r="P1411" s="258">
        <f t="shared" si="124"/>
        <v>0.34043036760000001</v>
      </c>
      <c r="Q1411" s="258">
        <f t="shared" si="124"/>
        <v>0.34576654679999996</v>
      </c>
      <c r="R1411" s="258">
        <f t="shared" si="108"/>
        <v>0.34043036760000001</v>
      </c>
      <c r="S1411" s="258"/>
      <c r="T1411" s="258">
        <f t="shared" si="125"/>
        <v>0.50495875953243208</v>
      </c>
      <c r="U1411" s="258">
        <f t="shared" si="125"/>
        <v>0.49506977664594798</v>
      </c>
      <c r="V1411" s="258">
        <f t="shared" si="125"/>
        <v>0.50003314368614005</v>
      </c>
      <c r="W1411" s="258">
        <f t="shared" si="109"/>
        <v>0.49506977664594798</v>
      </c>
      <c r="X1411" s="258"/>
      <c r="Y1411" s="258"/>
      <c r="Z1411" s="258"/>
      <c r="AA1411" s="258"/>
    </row>
    <row r="1412" spans="1:27" ht="14.25" hidden="1" customHeight="1">
      <c r="A1412" s="125">
        <v>0.13</v>
      </c>
      <c r="B1412" s="125">
        <v>0.15</v>
      </c>
      <c r="C1412" s="125">
        <v>0.72</v>
      </c>
      <c r="D1412" s="258">
        <f t="shared" si="122"/>
        <v>0.29448122259999998</v>
      </c>
      <c r="E1412" s="258">
        <f t="shared" si="122"/>
        <v>0.28472484091999994</v>
      </c>
      <c r="F1412" s="258">
        <f t="shared" si="106"/>
        <v>0.28472484091999994</v>
      </c>
      <c r="G1412" s="258"/>
      <c r="H1412" s="258"/>
      <c r="I1412" s="258"/>
      <c r="J1412" s="258">
        <f t="shared" si="123"/>
        <v>0.30787424200000002</v>
      </c>
      <c r="K1412" s="258">
        <f t="shared" si="123"/>
        <v>0.30299369300000001</v>
      </c>
      <c r="L1412" s="258">
        <f t="shared" si="107"/>
        <v>0.30299369300000001</v>
      </c>
      <c r="M1412" s="258"/>
      <c r="N1412" s="258"/>
      <c r="O1412" s="258"/>
      <c r="P1412" s="258">
        <f t="shared" si="124"/>
        <v>0.34043373639999996</v>
      </c>
      <c r="Q1412" s="258">
        <f t="shared" si="124"/>
        <v>0.345763178</v>
      </c>
      <c r="R1412" s="258">
        <f t="shared" si="108"/>
        <v>0.34043373639999996</v>
      </c>
      <c r="S1412" s="258"/>
      <c r="T1412" s="258">
        <f t="shared" si="125"/>
        <v>0.50478881960791999</v>
      </c>
      <c r="U1412" s="258">
        <f t="shared" si="125"/>
        <v>0.49515232403674803</v>
      </c>
      <c r="V1412" s="258">
        <f t="shared" si="125"/>
        <v>0.50011569848829995</v>
      </c>
      <c r="W1412" s="258">
        <f t="shared" si="109"/>
        <v>0.49515232403674803</v>
      </c>
      <c r="X1412" s="258"/>
      <c r="Y1412" s="258"/>
      <c r="Z1412" s="258"/>
      <c r="AA1412" s="258"/>
    </row>
    <row r="1413" spans="1:27" ht="14.25" hidden="1" customHeight="1">
      <c r="A1413" s="125">
        <v>0.13</v>
      </c>
      <c r="B1413" s="125">
        <v>0.16</v>
      </c>
      <c r="C1413" s="125">
        <v>0.71</v>
      </c>
      <c r="D1413" s="258">
        <f t="shared" si="122"/>
        <v>0.29434832344</v>
      </c>
      <c r="E1413" s="258">
        <f t="shared" si="122"/>
        <v>0.28485117092000001</v>
      </c>
      <c r="F1413" s="258">
        <f t="shared" si="106"/>
        <v>0.28485117092000001</v>
      </c>
      <c r="G1413" s="258"/>
      <c r="H1413" s="258"/>
      <c r="I1413" s="258"/>
      <c r="J1413" s="258">
        <f t="shared" si="123"/>
        <v>0.30774370100000004</v>
      </c>
      <c r="K1413" s="258">
        <f t="shared" si="123"/>
        <v>0.30312002300000002</v>
      </c>
      <c r="L1413" s="258">
        <f t="shared" si="107"/>
        <v>0.30312002300000002</v>
      </c>
      <c r="M1413" s="258"/>
      <c r="N1413" s="258"/>
      <c r="O1413" s="258"/>
      <c r="P1413" s="258">
        <f t="shared" si="124"/>
        <v>0.34043710519999998</v>
      </c>
      <c r="Q1413" s="258">
        <f t="shared" si="124"/>
        <v>0.34575980919999999</v>
      </c>
      <c r="R1413" s="258">
        <f t="shared" si="108"/>
        <v>0.34043710519999998</v>
      </c>
      <c r="S1413" s="258"/>
      <c r="T1413" s="258">
        <f t="shared" si="125"/>
        <v>0.50461887968340802</v>
      </c>
      <c r="U1413" s="258">
        <f t="shared" si="125"/>
        <v>0.49523487142754796</v>
      </c>
      <c r="V1413" s="258">
        <f t="shared" si="125"/>
        <v>0.50019825329045997</v>
      </c>
      <c r="W1413" s="258">
        <f t="shared" si="109"/>
        <v>0.49523487142754796</v>
      </c>
      <c r="X1413" s="258"/>
      <c r="Y1413" s="258"/>
      <c r="Z1413" s="258"/>
      <c r="AA1413" s="258"/>
    </row>
    <row r="1414" spans="1:27" ht="14.25" hidden="1" customHeight="1">
      <c r="A1414" s="125">
        <v>0.13</v>
      </c>
      <c r="B1414" s="125">
        <v>0.17</v>
      </c>
      <c r="C1414" s="125">
        <v>0.7</v>
      </c>
      <c r="D1414" s="258">
        <f t="shared" si="122"/>
        <v>0.29421542428000003</v>
      </c>
      <c r="E1414" s="258">
        <f t="shared" si="122"/>
        <v>0.28497750091999996</v>
      </c>
      <c r="F1414" s="258">
        <f t="shared" si="106"/>
        <v>0.28497750091999996</v>
      </c>
      <c r="G1414" s="258"/>
      <c r="H1414" s="258"/>
      <c r="I1414" s="258"/>
      <c r="J1414" s="258">
        <f t="shared" si="123"/>
        <v>0.30761316000000005</v>
      </c>
      <c r="K1414" s="258">
        <f t="shared" si="123"/>
        <v>0.30324635300000002</v>
      </c>
      <c r="L1414" s="258">
        <f t="shared" si="107"/>
        <v>0.30324635300000002</v>
      </c>
      <c r="M1414" s="258"/>
      <c r="N1414" s="258"/>
      <c r="O1414" s="258"/>
      <c r="P1414" s="258">
        <f t="shared" si="124"/>
        <v>0.34044047399999999</v>
      </c>
      <c r="Q1414" s="258">
        <f t="shared" si="124"/>
        <v>0.34575644039999998</v>
      </c>
      <c r="R1414" s="258">
        <f t="shared" si="108"/>
        <v>0.34044047399999999</v>
      </c>
      <c r="S1414" s="258"/>
      <c r="T1414" s="258">
        <f t="shared" si="125"/>
        <v>0.50444893975889604</v>
      </c>
      <c r="U1414" s="258">
        <f t="shared" si="125"/>
        <v>0.49531741881834801</v>
      </c>
      <c r="V1414" s="258">
        <f t="shared" si="125"/>
        <v>0.50028080809261999</v>
      </c>
      <c r="W1414" s="258">
        <f t="shared" si="109"/>
        <v>0.49531741881834801</v>
      </c>
      <c r="X1414" s="258"/>
      <c r="Y1414" s="258"/>
      <c r="Z1414" s="258"/>
      <c r="AA1414" s="258"/>
    </row>
    <row r="1415" spans="1:27" ht="14.25" hidden="1" customHeight="1">
      <c r="A1415" s="125">
        <v>0.13</v>
      </c>
      <c r="B1415" s="125">
        <v>0.18</v>
      </c>
      <c r="C1415" s="125">
        <v>0.69</v>
      </c>
      <c r="D1415" s="258">
        <f t="shared" si="122"/>
        <v>0.29408252511999999</v>
      </c>
      <c r="E1415" s="258">
        <f t="shared" si="122"/>
        <v>0.28510383091999997</v>
      </c>
      <c r="F1415" s="258">
        <f t="shared" si="106"/>
        <v>0.28510383091999997</v>
      </c>
      <c r="G1415" s="258"/>
      <c r="H1415" s="258"/>
      <c r="I1415" s="258"/>
      <c r="J1415" s="258">
        <f t="shared" si="123"/>
        <v>0.30748261900000007</v>
      </c>
      <c r="K1415" s="258">
        <f t="shared" si="123"/>
        <v>0.30337268300000003</v>
      </c>
      <c r="L1415" s="258">
        <f t="shared" si="107"/>
        <v>0.30337268300000003</v>
      </c>
      <c r="M1415" s="258"/>
      <c r="N1415" s="258"/>
      <c r="O1415" s="258"/>
      <c r="P1415" s="258">
        <f t="shared" si="124"/>
        <v>0.34044384279999995</v>
      </c>
      <c r="Q1415" s="258">
        <f t="shared" si="124"/>
        <v>0.34575307160000002</v>
      </c>
      <c r="R1415" s="258">
        <f t="shared" si="108"/>
        <v>0.34044384279999995</v>
      </c>
      <c r="S1415" s="258"/>
      <c r="T1415" s="258">
        <f t="shared" si="125"/>
        <v>0.50427899983438396</v>
      </c>
      <c r="U1415" s="258">
        <f t="shared" si="125"/>
        <v>0.49539996620914795</v>
      </c>
      <c r="V1415" s="258">
        <f t="shared" si="125"/>
        <v>0.5003633628947799</v>
      </c>
      <c r="W1415" s="258">
        <f t="shared" si="109"/>
        <v>0.49539996620914795</v>
      </c>
      <c r="X1415" s="258"/>
      <c r="Y1415" s="258"/>
      <c r="Z1415" s="258"/>
      <c r="AA1415" s="258"/>
    </row>
    <row r="1416" spans="1:27" ht="14.25" hidden="1" customHeight="1">
      <c r="A1416" s="125">
        <v>0.13</v>
      </c>
      <c r="B1416" s="125">
        <v>0.19</v>
      </c>
      <c r="C1416" s="125">
        <v>0.68</v>
      </c>
      <c r="D1416" s="258">
        <f t="shared" si="122"/>
        <v>0.29394962596000002</v>
      </c>
      <c r="E1416" s="258">
        <f t="shared" si="122"/>
        <v>0.28523016091999998</v>
      </c>
      <c r="F1416" s="258">
        <f t="shared" si="106"/>
        <v>0.28523016091999998</v>
      </c>
      <c r="G1416" s="258"/>
      <c r="H1416" s="258"/>
      <c r="I1416" s="258"/>
      <c r="J1416" s="258">
        <f t="shared" si="123"/>
        <v>0.30735207800000008</v>
      </c>
      <c r="K1416" s="258">
        <f t="shared" si="123"/>
        <v>0.30349901300000004</v>
      </c>
      <c r="L1416" s="258">
        <f t="shared" si="107"/>
        <v>0.30349901300000004</v>
      </c>
      <c r="M1416" s="258"/>
      <c r="N1416" s="258"/>
      <c r="O1416" s="258"/>
      <c r="P1416" s="258">
        <f t="shared" si="124"/>
        <v>0.34044721160000002</v>
      </c>
      <c r="Q1416" s="258">
        <f t="shared" si="124"/>
        <v>0.34574970280000006</v>
      </c>
      <c r="R1416" s="258">
        <f t="shared" si="108"/>
        <v>0.34044721160000002</v>
      </c>
      <c r="S1416" s="258"/>
      <c r="T1416" s="258">
        <f t="shared" si="125"/>
        <v>0.50410905990987209</v>
      </c>
      <c r="U1416" s="258">
        <f t="shared" si="125"/>
        <v>0.49548251359994805</v>
      </c>
      <c r="V1416" s="258">
        <f t="shared" si="125"/>
        <v>0.50044591769694002</v>
      </c>
      <c r="W1416" s="258">
        <f t="shared" si="109"/>
        <v>0.49548251359994805</v>
      </c>
      <c r="X1416" s="258"/>
      <c r="Y1416" s="258"/>
      <c r="Z1416" s="258"/>
      <c r="AA1416" s="258"/>
    </row>
    <row r="1417" spans="1:27" ht="14.25" hidden="1" customHeight="1">
      <c r="A1417" s="125">
        <v>0.13</v>
      </c>
      <c r="B1417" s="125">
        <v>0.2</v>
      </c>
      <c r="C1417" s="125">
        <v>0.67</v>
      </c>
      <c r="D1417" s="258">
        <f t="shared" si="122"/>
        <v>0.29381672680000004</v>
      </c>
      <c r="E1417" s="258">
        <f t="shared" si="122"/>
        <v>0.28535649092000004</v>
      </c>
      <c r="F1417" s="258">
        <f t="shared" si="106"/>
        <v>0.28535649092000004</v>
      </c>
      <c r="G1417" s="258"/>
      <c r="H1417" s="258"/>
      <c r="I1417" s="258"/>
      <c r="J1417" s="258">
        <f t="shared" si="123"/>
        <v>0.3072215370000001</v>
      </c>
      <c r="K1417" s="258">
        <f t="shared" si="123"/>
        <v>0.30362534300000005</v>
      </c>
      <c r="L1417" s="258">
        <f t="shared" si="107"/>
        <v>0.30362534300000005</v>
      </c>
      <c r="M1417" s="258"/>
      <c r="N1417" s="258"/>
      <c r="O1417" s="258"/>
      <c r="P1417" s="258">
        <f t="shared" si="124"/>
        <v>0.34045058039999998</v>
      </c>
      <c r="Q1417" s="258">
        <f t="shared" si="124"/>
        <v>0.34574633399999999</v>
      </c>
      <c r="R1417" s="258">
        <f t="shared" si="108"/>
        <v>0.34045058039999998</v>
      </c>
      <c r="S1417" s="258"/>
      <c r="T1417" s="258">
        <f t="shared" si="125"/>
        <v>0.50393911998536001</v>
      </c>
      <c r="U1417" s="258">
        <f t="shared" si="125"/>
        <v>0.49556506099074804</v>
      </c>
      <c r="V1417" s="258">
        <f t="shared" si="125"/>
        <v>0.50052847249909993</v>
      </c>
      <c r="W1417" s="258">
        <f t="shared" si="109"/>
        <v>0.49556506099074804</v>
      </c>
      <c r="X1417" s="258"/>
      <c r="Y1417" s="258"/>
      <c r="Z1417" s="258"/>
      <c r="AA1417" s="258"/>
    </row>
    <row r="1418" spans="1:27" ht="14.25" hidden="1" customHeight="1">
      <c r="A1418" s="125">
        <v>0.13</v>
      </c>
      <c r="B1418" s="125">
        <v>0.21</v>
      </c>
      <c r="C1418" s="125">
        <v>0.66</v>
      </c>
      <c r="D1418" s="258">
        <f t="shared" si="122"/>
        <v>0.29368382764000001</v>
      </c>
      <c r="E1418" s="258">
        <f t="shared" si="122"/>
        <v>0.28548282091999999</v>
      </c>
      <c r="F1418" s="258">
        <f t="shared" si="106"/>
        <v>0.28548282091999999</v>
      </c>
      <c r="G1418" s="258"/>
      <c r="H1418" s="258"/>
      <c r="I1418" s="258"/>
      <c r="J1418" s="258">
        <f t="shared" si="123"/>
        <v>0.30709099600000006</v>
      </c>
      <c r="K1418" s="258">
        <f t="shared" si="123"/>
        <v>0.30375167300000006</v>
      </c>
      <c r="L1418" s="258">
        <f t="shared" si="107"/>
        <v>0.30375167300000006</v>
      </c>
      <c r="M1418" s="258"/>
      <c r="N1418" s="258"/>
      <c r="O1418" s="258"/>
      <c r="P1418" s="258">
        <f t="shared" si="124"/>
        <v>0.34045394919999999</v>
      </c>
      <c r="Q1418" s="258">
        <f t="shared" si="124"/>
        <v>0.34574296520000003</v>
      </c>
      <c r="R1418" s="258">
        <f t="shared" si="108"/>
        <v>0.34045394919999999</v>
      </c>
      <c r="S1418" s="258"/>
      <c r="T1418" s="258">
        <f t="shared" si="125"/>
        <v>0.50376918006084814</v>
      </c>
      <c r="U1418" s="258">
        <f t="shared" si="125"/>
        <v>0.49564760838154803</v>
      </c>
      <c r="V1418" s="258">
        <f t="shared" si="125"/>
        <v>0.50061102730125995</v>
      </c>
      <c r="W1418" s="258">
        <f t="shared" si="109"/>
        <v>0.49564760838154803</v>
      </c>
      <c r="X1418" s="258"/>
      <c r="Y1418" s="258"/>
      <c r="Z1418" s="258"/>
      <c r="AA1418" s="258"/>
    </row>
    <row r="1419" spans="1:27" ht="14.25" hidden="1" customHeight="1">
      <c r="A1419" s="125">
        <v>0.13</v>
      </c>
      <c r="B1419" s="125">
        <v>0.22</v>
      </c>
      <c r="C1419" s="125">
        <v>0.65</v>
      </c>
      <c r="D1419" s="258">
        <f t="shared" si="122"/>
        <v>0.29355092848000003</v>
      </c>
      <c r="E1419" s="258">
        <f t="shared" si="122"/>
        <v>0.28560915092</v>
      </c>
      <c r="F1419" s="258">
        <f t="shared" si="106"/>
        <v>0.28560915092</v>
      </c>
      <c r="G1419" s="258"/>
      <c r="H1419" s="258"/>
      <c r="I1419" s="258"/>
      <c r="J1419" s="258">
        <f t="shared" si="123"/>
        <v>0.30696045500000008</v>
      </c>
      <c r="K1419" s="258">
        <f t="shared" si="123"/>
        <v>0.30387800300000001</v>
      </c>
      <c r="L1419" s="258">
        <f t="shared" si="107"/>
        <v>0.30387800300000001</v>
      </c>
      <c r="M1419" s="258"/>
      <c r="N1419" s="258"/>
      <c r="O1419" s="258"/>
      <c r="P1419" s="258">
        <f t="shared" si="124"/>
        <v>0.34045731800000001</v>
      </c>
      <c r="Q1419" s="258">
        <f t="shared" si="124"/>
        <v>0.34573959640000002</v>
      </c>
      <c r="R1419" s="258">
        <f t="shared" si="108"/>
        <v>0.34045731800000001</v>
      </c>
      <c r="S1419" s="258"/>
      <c r="T1419" s="258">
        <f t="shared" si="125"/>
        <v>0.50359924013633606</v>
      </c>
      <c r="U1419" s="258">
        <f t="shared" si="125"/>
        <v>0.49573015577234802</v>
      </c>
      <c r="V1419" s="258">
        <f t="shared" si="125"/>
        <v>0.50069358210341997</v>
      </c>
      <c r="W1419" s="258">
        <f t="shared" si="109"/>
        <v>0.49573015577234802</v>
      </c>
      <c r="X1419" s="258"/>
      <c r="Y1419" s="258"/>
      <c r="Z1419" s="258"/>
      <c r="AA1419" s="258"/>
    </row>
    <row r="1420" spans="1:27" ht="14.25" hidden="1" customHeight="1">
      <c r="A1420" s="125">
        <v>0.13</v>
      </c>
      <c r="B1420" s="125">
        <v>0.23</v>
      </c>
      <c r="C1420" s="125">
        <v>0.64</v>
      </c>
      <c r="D1420" s="258">
        <f t="shared" si="122"/>
        <v>0.29341802932000005</v>
      </c>
      <c r="E1420" s="258">
        <f t="shared" si="122"/>
        <v>0.28573548092000001</v>
      </c>
      <c r="F1420" s="258">
        <f t="shared" si="106"/>
        <v>0.28573548092000001</v>
      </c>
      <c r="G1420" s="258"/>
      <c r="H1420" s="258"/>
      <c r="I1420" s="258"/>
      <c r="J1420" s="258">
        <f t="shared" si="123"/>
        <v>0.30682991400000004</v>
      </c>
      <c r="K1420" s="258">
        <f t="shared" si="123"/>
        <v>0.30400433300000007</v>
      </c>
      <c r="L1420" s="258">
        <f t="shared" si="107"/>
        <v>0.30400433300000007</v>
      </c>
      <c r="M1420" s="258"/>
      <c r="N1420" s="258"/>
      <c r="O1420" s="258"/>
      <c r="P1420" s="258">
        <f t="shared" si="124"/>
        <v>0.34046068679999997</v>
      </c>
      <c r="Q1420" s="258">
        <f t="shared" si="124"/>
        <v>0.3457362276</v>
      </c>
      <c r="R1420" s="258">
        <f t="shared" si="108"/>
        <v>0.34046068679999997</v>
      </c>
      <c r="S1420" s="258"/>
      <c r="T1420" s="258">
        <f t="shared" si="125"/>
        <v>0.50342930021182408</v>
      </c>
      <c r="U1420" s="258">
        <f t="shared" si="125"/>
        <v>0.49581270316314807</v>
      </c>
      <c r="V1420" s="258">
        <f t="shared" si="125"/>
        <v>0.50077613690557998</v>
      </c>
      <c r="W1420" s="258">
        <f t="shared" si="109"/>
        <v>0.49581270316314807</v>
      </c>
      <c r="X1420" s="258"/>
      <c r="Y1420" s="258"/>
      <c r="Z1420" s="258"/>
      <c r="AA1420" s="258"/>
    </row>
    <row r="1421" spans="1:27" ht="14.25" hidden="1" customHeight="1">
      <c r="A1421" s="125">
        <v>0.13</v>
      </c>
      <c r="B1421" s="125">
        <v>0.24</v>
      </c>
      <c r="C1421" s="125">
        <v>0.63</v>
      </c>
      <c r="D1421" s="258">
        <f t="shared" si="122"/>
        <v>0.29328513016000002</v>
      </c>
      <c r="E1421" s="258">
        <f t="shared" si="122"/>
        <v>0.28586181091999996</v>
      </c>
      <c r="F1421" s="258">
        <f t="shared" si="106"/>
        <v>0.28586181091999996</v>
      </c>
      <c r="G1421" s="258"/>
      <c r="H1421" s="258"/>
      <c r="I1421" s="258"/>
      <c r="J1421" s="258">
        <f t="shared" si="123"/>
        <v>0.30669937300000005</v>
      </c>
      <c r="K1421" s="258">
        <f t="shared" si="123"/>
        <v>0.30413066300000002</v>
      </c>
      <c r="L1421" s="258">
        <f t="shared" si="107"/>
        <v>0.30413066300000002</v>
      </c>
      <c r="M1421" s="258"/>
      <c r="N1421" s="258"/>
      <c r="O1421" s="258"/>
      <c r="P1421" s="258">
        <f t="shared" si="124"/>
        <v>0.34046405559999998</v>
      </c>
      <c r="Q1421" s="258">
        <f t="shared" si="124"/>
        <v>0.34573285880000004</v>
      </c>
      <c r="R1421" s="258">
        <f t="shared" si="108"/>
        <v>0.34046405559999998</v>
      </c>
      <c r="S1421" s="258"/>
      <c r="T1421" s="258">
        <f t="shared" si="125"/>
        <v>0.50325936028731211</v>
      </c>
      <c r="U1421" s="258">
        <f t="shared" si="125"/>
        <v>0.49589525055394801</v>
      </c>
      <c r="V1421" s="258">
        <f t="shared" si="125"/>
        <v>0.50085869170774</v>
      </c>
      <c r="W1421" s="258">
        <f t="shared" si="109"/>
        <v>0.49589525055394801</v>
      </c>
      <c r="X1421" s="258"/>
      <c r="Y1421" s="258"/>
      <c r="Z1421" s="258"/>
      <c r="AA1421" s="258"/>
    </row>
    <row r="1422" spans="1:27" ht="14.25" hidden="1" customHeight="1">
      <c r="A1422" s="125">
        <v>0.13</v>
      </c>
      <c r="B1422" s="125">
        <v>0.25</v>
      </c>
      <c r="C1422" s="125">
        <v>0.62</v>
      </c>
      <c r="D1422" s="258">
        <f t="shared" si="122"/>
        <v>0.29315223099999999</v>
      </c>
      <c r="E1422" s="258">
        <f t="shared" si="122"/>
        <v>0.28598814092000002</v>
      </c>
      <c r="F1422" s="258">
        <f t="shared" si="106"/>
        <v>0.28598814092000002</v>
      </c>
      <c r="G1422" s="258"/>
      <c r="H1422" s="258"/>
      <c r="I1422" s="258"/>
      <c r="J1422" s="258">
        <f t="shared" si="123"/>
        <v>0.30656883200000007</v>
      </c>
      <c r="K1422" s="258">
        <f t="shared" si="123"/>
        <v>0.30425699300000003</v>
      </c>
      <c r="L1422" s="258">
        <f t="shared" si="107"/>
        <v>0.30425699300000003</v>
      </c>
      <c r="M1422" s="258"/>
      <c r="N1422" s="258"/>
      <c r="O1422" s="258"/>
      <c r="P1422" s="258">
        <f t="shared" si="124"/>
        <v>0.3404674244</v>
      </c>
      <c r="Q1422" s="258">
        <f t="shared" si="124"/>
        <v>0.34572948999999997</v>
      </c>
      <c r="R1422" s="258">
        <f t="shared" si="108"/>
        <v>0.3404674244</v>
      </c>
      <c r="S1422" s="258"/>
      <c r="T1422" s="258">
        <f t="shared" si="125"/>
        <v>0.50308942036280002</v>
      </c>
      <c r="U1422" s="258">
        <f t="shared" si="125"/>
        <v>0.495977797944748</v>
      </c>
      <c r="V1422" s="258">
        <f t="shared" si="125"/>
        <v>0.50094124650990002</v>
      </c>
      <c r="W1422" s="258">
        <f t="shared" si="109"/>
        <v>0.495977797944748</v>
      </c>
      <c r="X1422" s="258"/>
      <c r="Y1422" s="258"/>
      <c r="Z1422" s="258"/>
      <c r="AA1422" s="258"/>
    </row>
    <row r="1423" spans="1:27" ht="14.25" hidden="1" customHeight="1">
      <c r="A1423" s="125">
        <v>0.13</v>
      </c>
      <c r="B1423" s="125">
        <v>0.26</v>
      </c>
      <c r="C1423" s="125">
        <v>0.61</v>
      </c>
      <c r="D1423" s="258">
        <f t="shared" si="122"/>
        <v>0.29301933184000001</v>
      </c>
      <c r="E1423" s="258">
        <f t="shared" si="122"/>
        <v>0.28611447091999997</v>
      </c>
      <c r="F1423" s="258">
        <f t="shared" si="106"/>
        <v>0.28611447091999997</v>
      </c>
      <c r="G1423" s="258"/>
      <c r="H1423" s="258"/>
      <c r="I1423" s="258"/>
      <c r="J1423" s="258">
        <f t="shared" si="123"/>
        <v>0.30643829100000008</v>
      </c>
      <c r="K1423" s="258">
        <f t="shared" si="123"/>
        <v>0.30438332300000004</v>
      </c>
      <c r="L1423" s="258">
        <f t="shared" si="107"/>
        <v>0.30438332300000004</v>
      </c>
      <c r="M1423" s="258"/>
      <c r="N1423" s="258"/>
      <c r="O1423" s="258"/>
      <c r="P1423" s="258">
        <f t="shared" si="124"/>
        <v>0.34047079320000001</v>
      </c>
      <c r="Q1423" s="258">
        <f t="shared" si="124"/>
        <v>0.34572612120000001</v>
      </c>
      <c r="R1423" s="258">
        <f t="shared" si="108"/>
        <v>0.34047079320000001</v>
      </c>
      <c r="S1423" s="258"/>
      <c r="T1423" s="258">
        <f t="shared" si="125"/>
        <v>0.50291948043828805</v>
      </c>
      <c r="U1423" s="258">
        <f t="shared" si="125"/>
        <v>0.49606034533554799</v>
      </c>
      <c r="V1423" s="258">
        <f t="shared" si="125"/>
        <v>0.50102380131206004</v>
      </c>
      <c r="W1423" s="258">
        <f t="shared" si="109"/>
        <v>0.49606034533554799</v>
      </c>
      <c r="X1423" s="258"/>
      <c r="Y1423" s="258"/>
      <c r="Z1423" s="258"/>
      <c r="AA1423" s="258"/>
    </row>
    <row r="1424" spans="1:27" ht="14.25" hidden="1" customHeight="1">
      <c r="A1424" s="125">
        <v>0.13</v>
      </c>
      <c r="B1424" s="125">
        <v>0.27</v>
      </c>
      <c r="C1424" s="125">
        <v>0.6</v>
      </c>
      <c r="D1424" s="258">
        <f t="shared" si="122"/>
        <v>0.29288643268000003</v>
      </c>
      <c r="E1424" s="258">
        <f t="shared" si="122"/>
        <v>0.28624080091999998</v>
      </c>
      <c r="F1424" s="258">
        <f t="shared" si="106"/>
        <v>0.28624080091999998</v>
      </c>
      <c r="G1424" s="258"/>
      <c r="H1424" s="258"/>
      <c r="I1424" s="258"/>
      <c r="J1424" s="258">
        <f t="shared" si="123"/>
        <v>0.30630775000000005</v>
      </c>
      <c r="K1424" s="258">
        <f t="shared" si="123"/>
        <v>0.30450965299999999</v>
      </c>
      <c r="L1424" s="258">
        <f t="shared" si="107"/>
        <v>0.30450965299999999</v>
      </c>
      <c r="M1424" s="258"/>
      <c r="N1424" s="258"/>
      <c r="O1424" s="258"/>
      <c r="P1424" s="258">
        <f t="shared" si="124"/>
        <v>0.34047416200000002</v>
      </c>
      <c r="Q1424" s="258">
        <f t="shared" si="124"/>
        <v>0.3457227524</v>
      </c>
      <c r="R1424" s="258">
        <f t="shared" si="108"/>
        <v>0.34047416200000002</v>
      </c>
      <c r="S1424" s="258"/>
      <c r="T1424" s="258">
        <f t="shared" si="125"/>
        <v>0.50274954051377607</v>
      </c>
      <c r="U1424" s="258">
        <f t="shared" si="125"/>
        <v>0.49614289272634798</v>
      </c>
      <c r="V1424" s="258">
        <f t="shared" si="125"/>
        <v>0.50110635611421994</v>
      </c>
      <c r="W1424" s="258">
        <f t="shared" si="109"/>
        <v>0.49614289272634798</v>
      </c>
      <c r="X1424" s="258"/>
      <c r="Y1424" s="258"/>
      <c r="Z1424" s="258"/>
      <c r="AA1424" s="258"/>
    </row>
    <row r="1425" spans="1:27" ht="14.25" hidden="1" customHeight="1">
      <c r="A1425" s="125">
        <v>0.13</v>
      </c>
      <c r="B1425" s="125">
        <v>0.28000000000000003</v>
      </c>
      <c r="C1425" s="125">
        <v>0.59</v>
      </c>
      <c r="D1425" s="258">
        <f t="shared" si="122"/>
        <v>0.29275353352</v>
      </c>
      <c r="E1425" s="258">
        <f t="shared" si="122"/>
        <v>0.28636713091999999</v>
      </c>
      <c r="F1425" s="258">
        <f t="shared" si="106"/>
        <v>0.28636713091999999</v>
      </c>
      <c r="G1425" s="258"/>
      <c r="H1425" s="258"/>
      <c r="I1425" s="258"/>
      <c r="J1425" s="258">
        <f t="shared" si="123"/>
        <v>0.30617720900000006</v>
      </c>
      <c r="K1425" s="258">
        <f t="shared" si="123"/>
        <v>0.30463598300000005</v>
      </c>
      <c r="L1425" s="258">
        <f t="shared" si="107"/>
        <v>0.30463598300000005</v>
      </c>
      <c r="M1425" s="258"/>
      <c r="N1425" s="258"/>
      <c r="O1425" s="258"/>
      <c r="P1425" s="258">
        <f t="shared" si="124"/>
        <v>0.34047753079999998</v>
      </c>
      <c r="Q1425" s="258">
        <f t="shared" si="124"/>
        <v>0.34571938360000004</v>
      </c>
      <c r="R1425" s="258">
        <f t="shared" si="108"/>
        <v>0.34047753079999998</v>
      </c>
      <c r="S1425" s="258"/>
      <c r="T1425" s="258">
        <f t="shared" si="125"/>
        <v>0.50257960058926399</v>
      </c>
      <c r="U1425" s="258">
        <f t="shared" si="125"/>
        <v>0.49622544011714803</v>
      </c>
      <c r="V1425" s="258">
        <f t="shared" si="125"/>
        <v>0.50118891091638007</v>
      </c>
      <c r="W1425" s="258">
        <f t="shared" si="109"/>
        <v>0.49622544011714803</v>
      </c>
      <c r="X1425" s="258"/>
      <c r="Y1425" s="258"/>
      <c r="Z1425" s="258"/>
      <c r="AA1425" s="258"/>
    </row>
    <row r="1426" spans="1:27" ht="14.25" hidden="1" customHeight="1">
      <c r="A1426" s="125">
        <v>0.13</v>
      </c>
      <c r="B1426" s="125">
        <v>0.28999999999999998</v>
      </c>
      <c r="C1426" s="125">
        <v>0.57999999999999996</v>
      </c>
      <c r="D1426" s="258">
        <f t="shared" si="122"/>
        <v>0.29262063435999996</v>
      </c>
      <c r="E1426" s="258">
        <f t="shared" si="122"/>
        <v>0.28649346091999994</v>
      </c>
      <c r="F1426" s="258">
        <f t="shared" si="106"/>
        <v>0.28649346091999994</v>
      </c>
      <c r="G1426" s="258"/>
      <c r="H1426" s="258"/>
      <c r="I1426" s="258"/>
      <c r="J1426" s="258">
        <f t="shared" si="123"/>
        <v>0.30604666800000002</v>
      </c>
      <c r="K1426" s="258">
        <f t="shared" si="123"/>
        <v>0.30476231300000001</v>
      </c>
      <c r="L1426" s="258">
        <f t="shared" si="107"/>
        <v>0.30476231300000001</v>
      </c>
      <c r="M1426" s="258"/>
      <c r="N1426" s="258"/>
      <c r="O1426" s="258"/>
      <c r="P1426" s="258">
        <f t="shared" si="124"/>
        <v>0.34048089959999994</v>
      </c>
      <c r="Q1426" s="258">
        <f t="shared" si="124"/>
        <v>0.34571601480000003</v>
      </c>
      <c r="R1426" s="258">
        <f t="shared" si="108"/>
        <v>0.34048089959999994</v>
      </c>
      <c r="S1426" s="258"/>
      <c r="T1426" s="258">
        <f t="shared" si="125"/>
        <v>0.50240966066475201</v>
      </c>
      <c r="U1426" s="258">
        <f t="shared" si="125"/>
        <v>0.49630798750794797</v>
      </c>
      <c r="V1426" s="258">
        <f t="shared" si="125"/>
        <v>0.50127146571853998</v>
      </c>
      <c r="W1426" s="258">
        <f t="shared" si="109"/>
        <v>0.49630798750794797</v>
      </c>
      <c r="X1426" s="258"/>
      <c r="Y1426" s="258"/>
      <c r="Z1426" s="258"/>
      <c r="AA1426" s="258"/>
    </row>
    <row r="1427" spans="1:27" ht="14.25" hidden="1" customHeight="1">
      <c r="A1427" s="125">
        <v>0.13</v>
      </c>
      <c r="B1427" s="125">
        <v>0.3</v>
      </c>
      <c r="C1427" s="125">
        <v>0.56999999999999995</v>
      </c>
      <c r="D1427" s="258">
        <f t="shared" si="122"/>
        <v>0.29248773519999999</v>
      </c>
      <c r="E1427" s="258">
        <f t="shared" si="122"/>
        <v>0.28661979092000001</v>
      </c>
      <c r="F1427" s="258">
        <f t="shared" si="106"/>
        <v>0.28661979092000001</v>
      </c>
      <c r="G1427" s="258"/>
      <c r="H1427" s="258"/>
      <c r="I1427" s="258"/>
      <c r="J1427" s="258">
        <f t="shared" si="123"/>
        <v>0.30591612700000004</v>
      </c>
      <c r="K1427" s="258">
        <f t="shared" si="123"/>
        <v>0.30488864300000001</v>
      </c>
      <c r="L1427" s="258">
        <f t="shared" si="107"/>
        <v>0.30488864300000001</v>
      </c>
      <c r="M1427" s="258"/>
      <c r="N1427" s="258"/>
      <c r="O1427" s="258"/>
      <c r="P1427" s="258">
        <f t="shared" si="124"/>
        <v>0.34048426840000001</v>
      </c>
      <c r="Q1427" s="258">
        <f t="shared" si="124"/>
        <v>0.34571264599999996</v>
      </c>
      <c r="R1427" s="258">
        <f t="shared" si="108"/>
        <v>0.34048426840000001</v>
      </c>
      <c r="S1427" s="258"/>
      <c r="T1427" s="258">
        <f t="shared" si="125"/>
        <v>0.50223972074024004</v>
      </c>
      <c r="U1427" s="258">
        <f t="shared" si="125"/>
        <v>0.49639053489874801</v>
      </c>
      <c r="V1427" s="258">
        <f t="shared" si="125"/>
        <v>0.50135402052069988</v>
      </c>
      <c r="W1427" s="258">
        <f t="shared" si="109"/>
        <v>0.49639053489874801</v>
      </c>
      <c r="X1427" s="258"/>
      <c r="Y1427" s="258"/>
      <c r="Z1427" s="258"/>
      <c r="AA1427" s="258"/>
    </row>
    <row r="1428" spans="1:27" ht="14.25" hidden="1" customHeight="1">
      <c r="A1428" s="125">
        <v>0.13</v>
      </c>
      <c r="B1428" s="125">
        <v>0.31</v>
      </c>
      <c r="C1428" s="125">
        <v>0.56000000000000005</v>
      </c>
      <c r="D1428" s="258">
        <f t="shared" si="122"/>
        <v>0.29235483604000001</v>
      </c>
      <c r="E1428" s="258">
        <f t="shared" si="122"/>
        <v>0.28674612092000001</v>
      </c>
      <c r="F1428" s="258">
        <f t="shared" si="106"/>
        <v>0.28674612092000001</v>
      </c>
      <c r="G1428" s="258"/>
      <c r="H1428" s="258"/>
      <c r="I1428" s="258"/>
      <c r="J1428" s="258">
        <f t="shared" si="123"/>
        <v>0.30578558600000005</v>
      </c>
      <c r="K1428" s="258">
        <f t="shared" si="123"/>
        <v>0.30501497300000002</v>
      </c>
      <c r="L1428" s="258">
        <f t="shared" si="107"/>
        <v>0.30501497300000002</v>
      </c>
      <c r="M1428" s="258"/>
      <c r="N1428" s="258"/>
      <c r="O1428" s="258"/>
      <c r="P1428" s="258">
        <f t="shared" si="124"/>
        <v>0.34048763719999997</v>
      </c>
      <c r="Q1428" s="258">
        <f t="shared" si="124"/>
        <v>0.3457092772</v>
      </c>
      <c r="R1428" s="258">
        <f t="shared" si="108"/>
        <v>0.34048763719999997</v>
      </c>
      <c r="S1428" s="258"/>
      <c r="T1428" s="258">
        <f t="shared" si="125"/>
        <v>0.50206978081572806</v>
      </c>
      <c r="U1428" s="258">
        <f t="shared" si="125"/>
        <v>0.49647308228954801</v>
      </c>
      <c r="V1428" s="258">
        <f t="shared" si="125"/>
        <v>0.50143657532286001</v>
      </c>
      <c r="W1428" s="258">
        <f t="shared" si="109"/>
        <v>0.49647308228954801</v>
      </c>
      <c r="X1428" s="258"/>
      <c r="Y1428" s="258"/>
      <c r="Z1428" s="258"/>
      <c r="AA1428" s="258"/>
    </row>
    <row r="1429" spans="1:27" ht="14.25" hidden="1" customHeight="1">
      <c r="A1429" s="125">
        <v>0.13</v>
      </c>
      <c r="B1429" s="125">
        <v>0.32</v>
      </c>
      <c r="C1429" s="125">
        <v>0.55000000000000004</v>
      </c>
      <c r="D1429" s="258">
        <f t="shared" si="122"/>
        <v>0.29222193688000003</v>
      </c>
      <c r="E1429" s="258">
        <f t="shared" si="122"/>
        <v>0.28687245092000002</v>
      </c>
      <c r="F1429" s="258">
        <f t="shared" si="106"/>
        <v>0.28687245092000002</v>
      </c>
      <c r="G1429" s="258"/>
      <c r="H1429" s="258"/>
      <c r="I1429" s="258"/>
      <c r="J1429" s="258">
        <f t="shared" si="123"/>
        <v>0.30565504500000007</v>
      </c>
      <c r="K1429" s="258">
        <f t="shared" si="123"/>
        <v>0.30514130300000003</v>
      </c>
      <c r="L1429" s="258">
        <f t="shared" si="107"/>
        <v>0.30514130300000003</v>
      </c>
      <c r="M1429" s="258"/>
      <c r="N1429" s="258"/>
      <c r="O1429" s="258"/>
      <c r="P1429" s="258">
        <f t="shared" si="124"/>
        <v>0.34049100600000004</v>
      </c>
      <c r="Q1429" s="258">
        <f t="shared" si="124"/>
        <v>0.34570590840000004</v>
      </c>
      <c r="R1429" s="258">
        <f t="shared" si="108"/>
        <v>0.34049100600000004</v>
      </c>
      <c r="S1429" s="258"/>
      <c r="T1429" s="258">
        <f t="shared" si="125"/>
        <v>0.50189984089121609</v>
      </c>
      <c r="U1429" s="258">
        <f t="shared" si="125"/>
        <v>0.49655562968034805</v>
      </c>
      <c r="V1429" s="258">
        <f t="shared" si="125"/>
        <v>0.50151913012502003</v>
      </c>
      <c r="W1429" s="258">
        <f t="shared" si="109"/>
        <v>0.49655562968034805</v>
      </c>
      <c r="X1429" s="258"/>
      <c r="Y1429" s="258"/>
      <c r="Z1429" s="258"/>
      <c r="AA1429" s="258"/>
    </row>
    <row r="1430" spans="1:27" ht="14.25" hidden="1" customHeight="1">
      <c r="A1430" s="125">
        <v>0.13</v>
      </c>
      <c r="B1430" s="125">
        <v>0.33</v>
      </c>
      <c r="C1430" s="125">
        <v>0.54</v>
      </c>
      <c r="D1430" s="258">
        <f t="shared" si="122"/>
        <v>0.29208903772000006</v>
      </c>
      <c r="E1430" s="258">
        <f t="shared" si="122"/>
        <v>0.28699878091999997</v>
      </c>
      <c r="F1430" s="258">
        <f t="shared" si="106"/>
        <v>0.28699878091999997</v>
      </c>
      <c r="G1430" s="258"/>
      <c r="H1430" s="258"/>
      <c r="I1430" s="258"/>
      <c r="J1430" s="258">
        <f t="shared" si="123"/>
        <v>0.30552450400000009</v>
      </c>
      <c r="K1430" s="258">
        <f t="shared" si="123"/>
        <v>0.30526763300000004</v>
      </c>
      <c r="L1430" s="258">
        <f t="shared" si="107"/>
        <v>0.30526763300000004</v>
      </c>
      <c r="M1430" s="258"/>
      <c r="N1430" s="258"/>
      <c r="O1430" s="258"/>
      <c r="P1430" s="258">
        <f t="shared" si="124"/>
        <v>0.3404943748</v>
      </c>
      <c r="Q1430" s="258">
        <f t="shared" si="124"/>
        <v>0.34570253960000003</v>
      </c>
      <c r="R1430" s="258">
        <f t="shared" si="108"/>
        <v>0.3404943748</v>
      </c>
      <c r="S1430" s="258"/>
      <c r="T1430" s="258">
        <f t="shared" si="125"/>
        <v>0.501729900966704</v>
      </c>
      <c r="U1430" s="258">
        <f t="shared" si="125"/>
        <v>0.49663817707114805</v>
      </c>
      <c r="V1430" s="258">
        <f t="shared" si="125"/>
        <v>0.50160168492718005</v>
      </c>
      <c r="W1430" s="258">
        <f t="shared" si="109"/>
        <v>0.49663817707114805</v>
      </c>
      <c r="X1430" s="258"/>
      <c r="Y1430" s="258"/>
      <c r="Z1430" s="258"/>
      <c r="AA1430" s="258"/>
    </row>
    <row r="1431" spans="1:27" ht="14.25" hidden="1" customHeight="1">
      <c r="A1431" s="125">
        <v>0.13</v>
      </c>
      <c r="B1431" s="125">
        <v>0.34</v>
      </c>
      <c r="C1431" s="125">
        <v>0.53</v>
      </c>
      <c r="D1431" s="258">
        <f t="shared" si="122"/>
        <v>0.29195613856000002</v>
      </c>
      <c r="E1431" s="258">
        <f t="shared" si="122"/>
        <v>0.28712511092000004</v>
      </c>
      <c r="F1431" s="258">
        <f t="shared" si="106"/>
        <v>0.28712511092000004</v>
      </c>
      <c r="G1431" s="258"/>
      <c r="H1431" s="258"/>
      <c r="I1431" s="258"/>
      <c r="J1431" s="258">
        <f t="shared" si="123"/>
        <v>0.30539396300000005</v>
      </c>
      <c r="K1431" s="258">
        <f t="shared" si="123"/>
        <v>0.30539396299999999</v>
      </c>
      <c r="L1431" s="258">
        <f t="shared" si="107"/>
        <v>0.30539396299999999</v>
      </c>
      <c r="M1431" s="258"/>
      <c r="N1431" s="258"/>
      <c r="O1431" s="258"/>
      <c r="P1431" s="258">
        <f t="shared" si="124"/>
        <v>0.34049774360000001</v>
      </c>
      <c r="Q1431" s="258">
        <f t="shared" si="124"/>
        <v>0.34569917080000001</v>
      </c>
      <c r="R1431" s="258">
        <f t="shared" si="108"/>
        <v>0.34049774360000001</v>
      </c>
      <c r="S1431" s="258"/>
      <c r="T1431" s="258">
        <f t="shared" si="125"/>
        <v>0.50155996104219203</v>
      </c>
      <c r="U1431" s="258">
        <f t="shared" si="125"/>
        <v>0.49672072446194804</v>
      </c>
      <c r="V1431" s="258">
        <f t="shared" si="125"/>
        <v>0.50168423972933995</v>
      </c>
      <c r="W1431" s="258">
        <f t="shared" si="109"/>
        <v>0.49672072446194804</v>
      </c>
      <c r="X1431" s="258"/>
      <c r="Y1431" s="258"/>
      <c r="Z1431" s="258"/>
      <c r="AA1431" s="258"/>
    </row>
    <row r="1432" spans="1:27" ht="14.25" hidden="1" customHeight="1">
      <c r="A1432" s="125">
        <v>0.13</v>
      </c>
      <c r="B1432" s="125">
        <v>0.35</v>
      </c>
      <c r="C1432" s="125">
        <v>0.52</v>
      </c>
      <c r="D1432" s="258">
        <f t="shared" si="122"/>
        <v>0.29182323939999999</v>
      </c>
      <c r="E1432" s="258">
        <f t="shared" si="122"/>
        <v>0.28725144091999999</v>
      </c>
      <c r="F1432" s="258">
        <f t="shared" si="106"/>
        <v>0.28725144091999999</v>
      </c>
      <c r="G1432" s="258"/>
      <c r="H1432" s="258"/>
      <c r="I1432" s="258"/>
      <c r="J1432" s="258">
        <f t="shared" si="123"/>
        <v>0.30526342200000006</v>
      </c>
      <c r="K1432" s="258">
        <f t="shared" si="123"/>
        <v>0.305520293</v>
      </c>
      <c r="L1432" s="258">
        <f t="shared" si="107"/>
        <v>0.30526342200000006</v>
      </c>
      <c r="M1432" s="258"/>
      <c r="N1432" s="258"/>
      <c r="O1432" s="258"/>
      <c r="P1432" s="258">
        <f t="shared" si="124"/>
        <v>0.34050111240000003</v>
      </c>
      <c r="Q1432" s="258">
        <f t="shared" si="124"/>
        <v>0.34569580200000005</v>
      </c>
      <c r="R1432" s="258">
        <f t="shared" si="108"/>
        <v>0.34050111240000003</v>
      </c>
      <c r="S1432" s="258"/>
      <c r="T1432" s="258">
        <f t="shared" si="125"/>
        <v>0.50139002111768005</v>
      </c>
      <c r="U1432" s="258">
        <f t="shared" si="125"/>
        <v>0.49680327185274803</v>
      </c>
      <c r="V1432" s="258">
        <f t="shared" si="125"/>
        <v>0.50176679453149997</v>
      </c>
      <c r="W1432" s="258">
        <f t="shared" si="109"/>
        <v>0.49680327185274803</v>
      </c>
      <c r="X1432" s="258"/>
      <c r="Y1432" s="258"/>
      <c r="Z1432" s="258"/>
      <c r="AA1432" s="258"/>
    </row>
    <row r="1433" spans="1:27" ht="14.25" hidden="1" customHeight="1">
      <c r="A1433" s="125">
        <v>0.13</v>
      </c>
      <c r="B1433" s="125">
        <v>0.36</v>
      </c>
      <c r="C1433" s="125">
        <v>0.51</v>
      </c>
      <c r="D1433" s="258">
        <f t="shared" si="122"/>
        <v>0.29169034024000001</v>
      </c>
      <c r="E1433" s="258">
        <f t="shared" si="122"/>
        <v>0.28737777092</v>
      </c>
      <c r="F1433" s="258">
        <f t="shared" si="106"/>
        <v>0.28737777092</v>
      </c>
      <c r="G1433" s="258"/>
      <c r="H1433" s="258"/>
      <c r="I1433" s="258"/>
      <c r="J1433" s="258">
        <f t="shared" si="123"/>
        <v>0.30513288100000002</v>
      </c>
      <c r="K1433" s="258">
        <f t="shared" si="123"/>
        <v>0.30564662300000001</v>
      </c>
      <c r="L1433" s="258">
        <f t="shared" si="107"/>
        <v>0.30513288100000002</v>
      </c>
      <c r="M1433" s="258"/>
      <c r="N1433" s="258"/>
      <c r="O1433" s="258"/>
      <c r="P1433" s="258">
        <f t="shared" si="124"/>
        <v>0.34050448119999999</v>
      </c>
      <c r="Q1433" s="258">
        <f t="shared" si="124"/>
        <v>0.34569243320000004</v>
      </c>
      <c r="R1433" s="258">
        <f t="shared" si="108"/>
        <v>0.34050448119999999</v>
      </c>
      <c r="S1433" s="258"/>
      <c r="T1433" s="258">
        <f t="shared" si="125"/>
        <v>0.50122008119316797</v>
      </c>
      <c r="U1433" s="258">
        <f t="shared" si="125"/>
        <v>0.49688581924354802</v>
      </c>
      <c r="V1433" s="258">
        <f t="shared" si="125"/>
        <v>0.50184934933365999</v>
      </c>
      <c r="W1433" s="258">
        <f t="shared" si="109"/>
        <v>0.49688581924354802</v>
      </c>
      <c r="X1433" s="258"/>
      <c r="Y1433" s="258"/>
      <c r="Z1433" s="258"/>
      <c r="AA1433" s="258"/>
    </row>
    <row r="1434" spans="1:27" ht="14.25" hidden="1" customHeight="1">
      <c r="A1434" s="125">
        <v>0.13</v>
      </c>
      <c r="B1434" s="125">
        <v>0.37</v>
      </c>
      <c r="C1434" s="125">
        <v>0.5</v>
      </c>
      <c r="D1434" s="258">
        <f t="shared" si="122"/>
        <v>0.29155744108000003</v>
      </c>
      <c r="E1434" s="258">
        <f t="shared" si="122"/>
        <v>0.28750410092000001</v>
      </c>
      <c r="F1434" s="258">
        <f t="shared" si="106"/>
        <v>0.28750410092000001</v>
      </c>
      <c r="G1434" s="258"/>
      <c r="H1434" s="258"/>
      <c r="I1434" s="258"/>
      <c r="J1434" s="258">
        <f t="shared" si="123"/>
        <v>0.30500234000000004</v>
      </c>
      <c r="K1434" s="258">
        <f t="shared" si="123"/>
        <v>0.30577295300000001</v>
      </c>
      <c r="L1434" s="258">
        <f t="shared" si="107"/>
        <v>0.30500234000000004</v>
      </c>
      <c r="M1434" s="258"/>
      <c r="N1434" s="258"/>
      <c r="O1434" s="258"/>
      <c r="P1434" s="258">
        <f t="shared" si="124"/>
        <v>0.34050785</v>
      </c>
      <c r="Q1434" s="258">
        <f t="shared" si="124"/>
        <v>0.34568906440000002</v>
      </c>
      <c r="R1434" s="258">
        <f t="shared" si="108"/>
        <v>0.34050785</v>
      </c>
      <c r="S1434" s="258"/>
      <c r="T1434" s="258">
        <f t="shared" si="125"/>
        <v>0.5010501412686561</v>
      </c>
      <c r="U1434" s="258">
        <f t="shared" si="125"/>
        <v>0.49696836663434801</v>
      </c>
      <c r="V1434" s="258">
        <f t="shared" si="125"/>
        <v>0.5019319041358199</v>
      </c>
      <c r="W1434" s="258">
        <f t="shared" si="109"/>
        <v>0.49696836663434801</v>
      </c>
      <c r="X1434" s="258"/>
      <c r="Y1434" s="258"/>
      <c r="Z1434" s="258"/>
      <c r="AA1434" s="258"/>
    </row>
    <row r="1435" spans="1:27" ht="14.25" hidden="1" customHeight="1">
      <c r="A1435" s="125">
        <v>0.13</v>
      </c>
      <c r="B1435" s="125">
        <v>0.38</v>
      </c>
      <c r="C1435" s="125">
        <v>0.49</v>
      </c>
      <c r="D1435" s="258">
        <f t="shared" si="122"/>
        <v>0.29142454192</v>
      </c>
      <c r="E1435" s="258">
        <f t="shared" si="122"/>
        <v>0.28763043091999996</v>
      </c>
      <c r="F1435" s="258">
        <f t="shared" si="106"/>
        <v>0.28763043091999996</v>
      </c>
      <c r="G1435" s="258"/>
      <c r="H1435" s="258"/>
      <c r="I1435" s="258"/>
      <c r="J1435" s="258">
        <f t="shared" si="123"/>
        <v>0.30487179900000005</v>
      </c>
      <c r="K1435" s="258">
        <f t="shared" si="123"/>
        <v>0.30589928300000002</v>
      </c>
      <c r="L1435" s="258">
        <f t="shared" si="107"/>
        <v>0.30487179900000005</v>
      </c>
      <c r="M1435" s="258"/>
      <c r="N1435" s="258"/>
      <c r="O1435" s="258"/>
      <c r="P1435" s="258">
        <f t="shared" si="124"/>
        <v>0.34051121880000002</v>
      </c>
      <c r="Q1435" s="258">
        <f t="shared" si="124"/>
        <v>0.34568569560000001</v>
      </c>
      <c r="R1435" s="258">
        <f t="shared" si="108"/>
        <v>0.34051121880000002</v>
      </c>
      <c r="S1435" s="258"/>
      <c r="T1435" s="258">
        <f t="shared" si="125"/>
        <v>0.50088020134414402</v>
      </c>
      <c r="U1435" s="258">
        <f t="shared" si="125"/>
        <v>0.49705091402514801</v>
      </c>
      <c r="V1435" s="258">
        <f t="shared" si="125"/>
        <v>0.50201445893798002</v>
      </c>
      <c r="W1435" s="258">
        <f t="shared" si="109"/>
        <v>0.49705091402514801</v>
      </c>
      <c r="X1435" s="258"/>
      <c r="Y1435" s="258"/>
      <c r="Z1435" s="258"/>
      <c r="AA1435" s="258"/>
    </row>
    <row r="1436" spans="1:27" ht="14.25" hidden="1" customHeight="1">
      <c r="A1436" s="125">
        <v>0.13</v>
      </c>
      <c r="B1436" s="125">
        <v>0.39</v>
      </c>
      <c r="C1436" s="125">
        <v>0.48</v>
      </c>
      <c r="D1436" s="258">
        <f t="shared" si="122"/>
        <v>0.29129164275999997</v>
      </c>
      <c r="E1436" s="258">
        <f t="shared" si="122"/>
        <v>0.28775676092000002</v>
      </c>
      <c r="F1436" s="258">
        <f t="shared" si="106"/>
        <v>0.28775676092000002</v>
      </c>
      <c r="G1436" s="258"/>
      <c r="H1436" s="258"/>
      <c r="I1436" s="258"/>
      <c r="J1436" s="258">
        <f t="shared" si="123"/>
        <v>0.30474125800000007</v>
      </c>
      <c r="K1436" s="258">
        <f t="shared" si="123"/>
        <v>0.30602561299999997</v>
      </c>
      <c r="L1436" s="258">
        <f t="shared" si="107"/>
        <v>0.30474125800000007</v>
      </c>
      <c r="M1436" s="258"/>
      <c r="N1436" s="258"/>
      <c r="O1436" s="258"/>
      <c r="P1436" s="258">
        <f t="shared" si="124"/>
        <v>0.34051458759999997</v>
      </c>
      <c r="Q1436" s="258">
        <f t="shared" si="124"/>
        <v>0.34568232679999999</v>
      </c>
      <c r="R1436" s="258">
        <f t="shared" si="108"/>
        <v>0.34051458759999997</v>
      </c>
      <c r="S1436" s="258"/>
      <c r="T1436" s="258">
        <f t="shared" si="125"/>
        <v>0.50071026141963204</v>
      </c>
      <c r="U1436" s="258">
        <f t="shared" si="125"/>
        <v>0.497133461415948</v>
      </c>
      <c r="V1436" s="258">
        <f t="shared" si="125"/>
        <v>0.50209701374013993</v>
      </c>
      <c r="W1436" s="258">
        <f t="shared" si="109"/>
        <v>0.497133461415948</v>
      </c>
      <c r="X1436" s="258"/>
      <c r="Y1436" s="258"/>
      <c r="Z1436" s="258"/>
      <c r="AA1436" s="258"/>
    </row>
    <row r="1437" spans="1:27" ht="14.25" hidden="1" customHeight="1">
      <c r="A1437" s="125">
        <v>0.13</v>
      </c>
      <c r="B1437" s="125">
        <v>0.4</v>
      </c>
      <c r="C1437" s="125">
        <v>0.47</v>
      </c>
      <c r="D1437" s="258">
        <f t="shared" si="122"/>
        <v>0.29115874359999999</v>
      </c>
      <c r="E1437" s="258">
        <f t="shared" si="122"/>
        <v>0.28788309091999997</v>
      </c>
      <c r="F1437" s="258">
        <f t="shared" ref="F1437:F1691" si="126">MIN(D1437:E1437)</f>
        <v>0.28788309091999997</v>
      </c>
      <c r="G1437" s="258"/>
      <c r="H1437" s="258"/>
      <c r="I1437" s="258"/>
      <c r="J1437" s="258">
        <f t="shared" si="123"/>
        <v>0.30461071700000003</v>
      </c>
      <c r="K1437" s="258">
        <f t="shared" si="123"/>
        <v>0.30615194300000004</v>
      </c>
      <c r="L1437" s="258">
        <f t="shared" ref="L1437:L1691" si="127">MIN(J1437:K1437)</f>
        <v>0.30461071700000003</v>
      </c>
      <c r="M1437" s="258"/>
      <c r="N1437" s="258"/>
      <c r="O1437" s="258"/>
      <c r="P1437" s="258">
        <f t="shared" si="124"/>
        <v>0.34051795639999999</v>
      </c>
      <c r="Q1437" s="258">
        <f t="shared" si="124"/>
        <v>0.34567895800000004</v>
      </c>
      <c r="R1437" s="258">
        <f t="shared" ref="R1437:R1691" si="128">MIN(P1437:Q1437)</f>
        <v>0.34051795639999999</v>
      </c>
      <c r="S1437" s="258"/>
      <c r="T1437" s="258">
        <f t="shared" si="125"/>
        <v>0.50054032149512007</v>
      </c>
      <c r="U1437" s="258">
        <f t="shared" si="125"/>
        <v>0.49721600880674799</v>
      </c>
      <c r="V1437" s="258">
        <f t="shared" si="125"/>
        <v>0.50217956854229995</v>
      </c>
      <c r="W1437" s="258">
        <f t="shared" ref="W1437:W1691" si="129">MIN(T1437:V1437)</f>
        <v>0.49721600880674799</v>
      </c>
      <c r="X1437" s="258"/>
      <c r="Y1437" s="258"/>
      <c r="Z1437" s="258"/>
      <c r="AA1437" s="258"/>
    </row>
    <row r="1438" spans="1:27" ht="14.25" hidden="1" customHeight="1">
      <c r="A1438" s="125">
        <v>0.13</v>
      </c>
      <c r="B1438" s="125">
        <v>0.41</v>
      </c>
      <c r="C1438" s="125">
        <v>0.46</v>
      </c>
      <c r="D1438" s="258">
        <f t="shared" si="122"/>
        <v>0.29102584444000001</v>
      </c>
      <c r="E1438" s="258">
        <f t="shared" si="122"/>
        <v>0.28800942091999998</v>
      </c>
      <c r="F1438" s="258">
        <f t="shared" si="126"/>
        <v>0.28800942091999998</v>
      </c>
      <c r="G1438" s="258"/>
      <c r="H1438" s="258"/>
      <c r="I1438" s="258"/>
      <c r="J1438" s="258">
        <f t="shared" si="123"/>
        <v>0.3044801760000001</v>
      </c>
      <c r="K1438" s="258">
        <f t="shared" si="123"/>
        <v>0.30627827299999999</v>
      </c>
      <c r="L1438" s="258">
        <f t="shared" si="127"/>
        <v>0.3044801760000001</v>
      </c>
      <c r="M1438" s="258"/>
      <c r="N1438" s="258"/>
      <c r="O1438" s="258"/>
      <c r="P1438" s="258">
        <f t="shared" si="124"/>
        <v>0.3405213252</v>
      </c>
      <c r="Q1438" s="258">
        <f t="shared" si="124"/>
        <v>0.34567558920000002</v>
      </c>
      <c r="R1438" s="258">
        <f t="shared" si="128"/>
        <v>0.3405213252</v>
      </c>
      <c r="S1438" s="258"/>
      <c r="T1438" s="258">
        <f t="shared" si="125"/>
        <v>0.50037038157060809</v>
      </c>
      <c r="U1438" s="258">
        <f t="shared" si="125"/>
        <v>0.49729855619754804</v>
      </c>
      <c r="V1438" s="258">
        <f t="shared" si="125"/>
        <v>0.50226212334445997</v>
      </c>
      <c r="W1438" s="258">
        <f t="shared" si="129"/>
        <v>0.49729855619754804</v>
      </c>
      <c r="X1438" s="258"/>
      <c r="Y1438" s="258"/>
      <c r="Z1438" s="258"/>
      <c r="AA1438" s="258"/>
    </row>
    <row r="1439" spans="1:27" ht="14.25" hidden="1" customHeight="1">
      <c r="A1439" s="125">
        <v>0.13</v>
      </c>
      <c r="B1439" s="125">
        <v>0.42</v>
      </c>
      <c r="C1439" s="125">
        <v>0.45</v>
      </c>
      <c r="D1439" s="258">
        <f t="shared" si="122"/>
        <v>0.29089294527999998</v>
      </c>
      <c r="E1439" s="258">
        <f t="shared" si="122"/>
        <v>0.28813575091999999</v>
      </c>
      <c r="F1439" s="258">
        <f t="shared" si="126"/>
        <v>0.28813575091999999</v>
      </c>
      <c r="G1439" s="258"/>
      <c r="H1439" s="258"/>
      <c r="I1439" s="258"/>
      <c r="J1439" s="258">
        <f t="shared" si="123"/>
        <v>0.30434963500000006</v>
      </c>
      <c r="K1439" s="258">
        <f t="shared" si="123"/>
        <v>0.30640460300000005</v>
      </c>
      <c r="L1439" s="258">
        <f t="shared" si="127"/>
        <v>0.30434963500000006</v>
      </c>
      <c r="M1439" s="258"/>
      <c r="N1439" s="258"/>
      <c r="O1439" s="258"/>
      <c r="P1439" s="258">
        <f t="shared" si="124"/>
        <v>0.34052469399999996</v>
      </c>
      <c r="Q1439" s="258">
        <f t="shared" si="124"/>
        <v>0.34567222040000001</v>
      </c>
      <c r="R1439" s="258">
        <f t="shared" si="128"/>
        <v>0.34052469399999996</v>
      </c>
      <c r="S1439" s="258"/>
      <c r="T1439" s="258">
        <f t="shared" si="125"/>
        <v>0.50020044164609612</v>
      </c>
      <c r="U1439" s="258">
        <f t="shared" si="125"/>
        <v>0.49738110358834803</v>
      </c>
      <c r="V1439" s="258">
        <f t="shared" si="125"/>
        <v>0.50234467814661998</v>
      </c>
      <c r="W1439" s="258">
        <f t="shared" si="129"/>
        <v>0.49738110358834803</v>
      </c>
      <c r="X1439" s="258"/>
      <c r="Y1439" s="258"/>
      <c r="Z1439" s="258"/>
      <c r="AA1439" s="258"/>
    </row>
    <row r="1440" spans="1:27" ht="14.25" hidden="1" customHeight="1">
      <c r="A1440" s="125">
        <v>0.13</v>
      </c>
      <c r="B1440" s="125">
        <v>0.43</v>
      </c>
      <c r="C1440" s="125">
        <v>0.44</v>
      </c>
      <c r="D1440" s="258">
        <f t="shared" si="122"/>
        <v>0.29076004612</v>
      </c>
      <c r="E1440" s="258">
        <f t="shared" si="122"/>
        <v>0.28826208092</v>
      </c>
      <c r="F1440" s="258">
        <f t="shared" si="126"/>
        <v>0.28826208092</v>
      </c>
      <c r="G1440" s="258"/>
      <c r="H1440" s="258"/>
      <c r="I1440" s="258"/>
      <c r="J1440" s="258">
        <f t="shared" si="123"/>
        <v>0.30421909400000002</v>
      </c>
      <c r="K1440" s="258">
        <f t="shared" si="123"/>
        <v>0.30653093300000001</v>
      </c>
      <c r="L1440" s="258">
        <f t="shared" si="127"/>
        <v>0.30421909400000002</v>
      </c>
      <c r="M1440" s="258"/>
      <c r="N1440" s="258"/>
      <c r="O1440" s="258"/>
      <c r="P1440" s="258">
        <f t="shared" si="124"/>
        <v>0.34052806280000003</v>
      </c>
      <c r="Q1440" s="258">
        <f t="shared" si="124"/>
        <v>0.34566885160000005</v>
      </c>
      <c r="R1440" s="258">
        <f t="shared" si="128"/>
        <v>0.34052806280000003</v>
      </c>
      <c r="S1440" s="258"/>
      <c r="T1440" s="258">
        <f t="shared" si="125"/>
        <v>0.50003050172158403</v>
      </c>
      <c r="U1440" s="258">
        <f t="shared" si="125"/>
        <v>0.49746365097914802</v>
      </c>
      <c r="V1440" s="258">
        <f t="shared" si="125"/>
        <v>0.50242723294878</v>
      </c>
      <c r="W1440" s="258">
        <f t="shared" si="129"/>
        <v>0.49746365097914802</v>
      </c>
      <c r="X1440" s="258"/>
      <c r="Y1440" s="258"/>
      <c r="Z1440" s="258"/>
      <c r="AA1440" s="258"/>
    </row>
    <row r="1441" spans="1:27" ht="14.25" hidden="1" customHeight="1">
      <c r="A1441" s="125">
        <v>0.13</v>
      </c>
      <c r="B1441" s="125">
        <v>0.44</v>
      </c>
      <c r="C1441" s="125">
        <v>0.43</v>
      </c>
      <c r="D1441" s="258">
        <f t="shared" si="122"/>
        <v>0.29062714696000003</v>
      </c>
      <c r="E1441" s="258">
        <f t="shared" si="122"/>
        <v>0.28838841092</v>
      </c>
      <c r="F1441" s="258">
        <f t="shared" si="126"/>
        <v>0.28838841092</v>
      </c>
      <c r="G1441" s="258"/>
      <c r="H1441" s="258"/>
      <c r="I1441" s="258"/>
      <c r="J1441" s="258">
        <f t="shared" si="123"/>
        <v>0.30408855300000004</v>
      </c>
      <c r="K1441" s="258">
        <f t="shared" si="123"/>
        <v>0.30665726300000001</v>
      </c>
      <c r="L1441" s="258">
        <f t="shared" si="127"/>
        <v>0.30408855300000004</v>
      </c>
      <c r="M1441" s="258"/>
      <c r="N1441" s="258"/>
      <c r="O1441" s="258"/>
      <c r="P1441" s="258">
        <f t="shared" si="124"/>
        <v>0.34053143159999999</v>
      </c>
      <c r="Q1441" s="258">
        <f t="shared" si="124"/>
        <v>0.34566548280000003</v>
      </c>
      <c r="R1441" s="258">
        <f t="shared" si="128"/>
        <v>0.34053143159999999</v>
      </c>
      <c r="S1441" s="258"/>
      <c r="T1441" s="258">
        <f t="shared" si="125"/>
        <v>0.49986056179707206</v>
      </c>
      <c r="U1441" s="258">
        <f t="shared" si="125"/>
        <v>0.49754619836994796</v>
      </c>
      <c r="V1441" s="258">
        <f t="shared" si="125"/>
        <v>0.50250978775093991</v>
      </c>
      <c r="W1441" s="258">
        <f t="shared" si="129"/>
        <v>0.49754619836994796</v>
      </c>
      <c r="X1441" s="258"/>
      <c r="Y1441" s="258"/>
      <c r="Z1441" s="258"/>
      <c r="AA1441" s="258"/>
    </row>
    <row r="1442" spans="1:27" ht="14.25" hidden="1" customHeight="1">
      <c r="A1442" s="125">
        <v>0.13</v>
      </c>
      <c r="B1442" s="125">
        <v>0.45</v>
      </c>
      <c r="C1442" s="125">
        <v>0.42</v>
      </c>
      <c r="D1442" s="258">
        <f t="shared" ref="D1442:E1505" si="130">$A1442*B$157+$B1442*B$158+$C1442*B$159</f>
        <v>0.29049424779999999</v>
      </c>
      <c r="E1442" s="258">
        <f t="shared" si="130"/>
        <v>0.28851474092000001</v>
      </c>
      <c r="F1442" s="258">
        <f t="shared" si="126"/>
        <v>0.28851474092000001</v>
      </c>
      <c r="G1442" s="258"/>
      <c r="H1442" s="258"/>
      <c r="I1442" s="258"/>
      <c r="J1442" s="258">
        <f t="shared" ref="J1442:K1505" si="131">$A1442*H$157+$B1442*H$158+$C1442*H$159</f>
        <v>0.30395801200000006</v>
      </c>
      <c r="K1442" s="258">
        <f t="shared" si="131"/>
        <v>0.30678359300000002</v>
      </c>
      <c r="L1442" s="258">
        <f t="shared" si="127"/>
        <v>0.30395801200000006</v>
      </c>
      <c r="M1442" s="258"/>
      <c r="N1442" s="258"/>
      <c r="O1442" s="258"/>
      <c r="P1442" s="258">
        <f t="shared" ref="P1442:Q1505" si="132">$A1442*N$157+$B1442*N$158+$C1442*N$159</f>
        <v>0.3405348004</v>
      </c>
      <c r="Q1442" s="258">
        <f t="shared" si="132"/>
        <v>0.34566211400000002</v>
      </c>
      <c r="R1442" s="258">
        <f t="shared" si="128"/>
        <v>0.3405348004</v>
      </c>
      <c r="S1442" s="258"/>
      <c r="T1442" s="258">
        <f t="shared" ref="T1442:V1505" si="133">$A1442*I$3+$B1442*I$4+$C1442*I$5</f>
        <v>0.49969062187256008</v>
      </c>
      <c r="U1442" s="258">
        <f t="shared" si="133"/>
        <v>0.497628745760748</v>
      </c>
      <c r="V1442" s="258">
        <f t="shared" si="133"/>
        <v>0.50259234255310004</v>
      </c>
      <c r="W1442" s="258">
        <f t="shared" si="129"/>
        <v>0.497628745760748</v>
      </c>
      <c r="X1442" s="258"/>
      <c r="Y1442" s="258"/>
      <c r="Z1442" s="258"/>
      <c r="AA1442" s="258"/>
    </row>
    <row r="1443" spans="1:27" ht="14.25" hidden="1" customHeight="1">
      <c r="A1443" s="125">
        <v>0.13</v>
      </c>
      <c r="B1443" s="125">
        <v>0.46</v>
      </c>
      <c r="C1443" s="125">
        <v>0.41</v>
      </c>
      <c r="D1443" s="258">
        <f t="shared" si="130"/>
        <v>0.29036134864000002</v>
      </c>
      <c r="E1443" s="258">
        <f t="shared" si="130"/>
        <v>0.28864107092000002</v>
      </c>
      <c r="F1443" s="258">
        <f t="shared" si="126"/>
        <v>0.28864107092000002</v>
      </c>
      <c r="G1443" s="258"/>
      <c r="H1443" s="258"/>
      <c r="I1443" s="258"/>
      <c r="J1443" s="258">
        <f t="shared" si="131"/>
        <v>0.30382747100000002</v>
      </c>
      <c r="K1443" s="258">
        <f t="shared" si="131"/>
        <v>0.30690992300000003</v>
      </c>
      <c r="L1443" s="258">
        <f t="shared" si="127"/>
        <v>0.30382747100000002</v>
      </c>
      <c r="M1443" s="258"/>
      <c r="N1443" s="258"/>
      <c r="O1443" s="258"/>
      <c r="P1443" s="258">
        <f t="shared" si="132"/>
        <v>0.34053816920000002</v>
      </c>
      <c r="Q1443" s="258">
        <f t="shared" si="132"/>
        <v>0.34565874520000006</v>
      </c>
      <c r="R1443" s="258">
        <f t="shared" si="128"/>
        <v>0.34053816920000002</v>
      </c>
      <c r="S1443" s="258"/>
      <c r="T1443" s="258">
        <f t="shared" si="133"/>
        <v>0.49952068194804805</v>
      </c>
      <c r="U1443" s="258">
        <f t="shared" si="133"/>
        <v>0.49771129315154805</v>
      </c>
      <c r="V1443" s="258">
        <f t="shared" si="133"/>
        <v>0.50267489735525994</v>
      </c>
      <c r="W1443" s="258">
        <f t="shared" si="129"/>
        <v>0.49771129315154805</v>
      </c>
      <c r="X1443" s="258"/>
      <c r="Y1443" s="258"/>
      <c r="Z1443" s="258"/>
      <c r="AA1443" s="258"/>
    </row>
    <row r="1444" spans="1:27" ht="14.25" hidden="1" customHeight="1">
      <c r="A1444" s="125">
        <v>0.13</v>
      </c>
      <c r="B1444" s="125">
        <v>0.47</v>
      </c>
      <c r="C1444" s="125">
        <v>0.4</v>
      </c>
      <c r="D1444" s="258">
        <f t="shared" si="130"/>
        <v>0.29022844948000004</v>
      </c>
      <c r="E1444" s="258">
        <f t="shared" si="130"/>
        <v>0.28876740091999997</v>
      </c>
      <c r="F1444" s="258">
        <f t="shared" si="126"/>
        <v>0.28876740091999997</v>
      </c>
      <c r="G1444" s="258"/>
      <c r="H1444" s="258"/>
      <c r="I1444" s="258"/>
      <c r="J1444" s="258">
        <f t="shared" si="131"/>
        <v>0.30369693000000009</v>
      </c>
      <c r="K1444" s="258">
        <f t="shared" si="131"/>
        <v>0.30703625300000004</v>
      </c>
      <c r="L1444" s="258">
        <f t="shared" si="127"/>
        <v>0.30369693000000009</v>
      </c>
      <c r="M1444" s="258"/>
      <c r="N1444" s="258"/>
      <c r="O1444" s="258"/>
      <c r="P1444" s="258">
        <f t="shared" si="132"/>
        <v>0.34054153799999998</v>
      </c>
      <c r="Q1444" s="258">
        <f t="shared" si="132"/>
        <v>0.34565537640000005</v>
      </c>
      <c r="R1444" s="258">
        <f t="shared" si="128"/>
        <v>0.34054153799999998</v>
      </c>
      <c r="S1444" s="258"/>
      <c r="T1444" s="258">
        <f t="shared" si="133"/>
        <v>0.49935074202353602</v>
      </c>
      <c r="U1444" s="258">
        <f t="shared" si="133"/>
        <v>0.49779384054234799</v>
      </c>
      <c r="V1444" s="258">
        <f t="shared" si="133"/>
        <v>0.50275745215741996</v>
      </c>
      <c r="W1444" s="258">
        <f t="shared" si="129"/>
        <v>0.49779384054234799</v>
      </c>
      <c r="X1444" s="258"/>
      <c r="Y1444" s="258"/>
      <c r="Z1444" s="258"/>
      <c r="AA1444" s="258"/>
    </row>
    <row r="1445" spans="1:27" ht="14.25" hidden="1" customHeight="1">
      <c r="A1445" s="125">
        <v>0.13</v>
      </c>
      <c r="B1445" s="125">
        <v>0.48</v>
      </c>
      <c r="C1445" s="125">
        <v>0.39</v>
      </c>
      <c r="D1445" s="258">
        <f t="shared" si="130"/>
        <v>0.29009555032000001</v>
      </c>
      <c r="E1445" s="258">
        <f t="shared" si="130"/>
        <v>0.28889373091999998</v>
      </c>
      <c r="F1445" s="258">
        <f t="shared" si="126"/>
        <v>0.28889373091999998</v>
      </c>
      <c r="G1445" s="258"/>
      <c r="H1445" s="258"/>
      <c r="I1445" s="258"/>
      <c r="J1445" s="258">
        <f t="shared" si="131"/>
        <v>0.30356638899999999</v>
      </c>
      <c r="K1445" s="258">
        <f t="shared" si="131"/>
        <v>0.30716258299999999</v>
      </c>
      <c r="L1445" s="258">
        <f t="shared" si="127"/>
        <v>0.30356638899999999</v>
      </c>
      <c r="M1445" s="258"/>
      <c r="N1445" s="258"/>
      <c r="O1445" s="258"/>
      <c r="P1445" s="258">
        <f t="shared" si="132"/>
        <v>0.34054490679999999</v>
      </c>
      <c r="Q1445" s="258">
        <f t="shared" si="132"/>
        <v>0.34565200760000003</v>
      </c>
      <c r="R1445" s="258">
        <f t="shared" si="128"/>
        <v>0.34054490679999999</v>
      </c>
      <c r="S1445" s="258"/>
      <c r="T1445" s="258">
        <f t="shared" si="133"/>
        <v>0.49918080209902405</v>
      </c>
      <c r="U1445" s="258">
        <f t="shared" si="133"/>
        <v>0.49787638793314798</v>
      </c>
      <c r="V1445" s="258">
        <f t="shared" si="133"/>
        <v>0.50284000695957998</v>
      </c>
      <c r="W1445" s="258">
        <f t="shared" si="129"/>
        <v>0.49787638793314798</v>
      </c>
      <c r="X1445" s="258"/>
      <c r="Y1445" s="258"/>
      <c r="Z1445" s="258"/>
      <c r="AA1445" s="258"/>
    </row>
    <row r="1446" spans="1:27" ht="14.25" hidden="1" customHeight="1">
      <c r="A1446" s="125">
        <v>0.13</v>
      </c>
      <c r="B1446" s="125">
        <v>0.49</v>
      </c>
      <c r="C1446" s="125">
        <v>0.38</v>
      </c>
      <c r="D1446" s="258">
        <f t="shared" si="130"/>
        <v>0.28996265115999997</v>
      </c>
      <c r="E1446" s="258">
        <f t="shared" si="130"/>
        <v>0.28902006091999999</v>
      </c>
      <c r="F1446" s="258">
        <f t="shared" si="126"/>
        <v>0.28902006091999999</v>
      </c>
      <c r="G1446" s="258"/>
      <c r="H1446" s="258"/>
      <c r="I1446" s="258"/>
      <c r="J1446" s="258">
        <f t="shared" si="131"/>
        <v>0.30343584800000001</v>
      </c>
      <c r="K1446" s="258">
        <f t="shared" si="131"/>
        <v>0.307288913</v>
      </c>
      <c r="L1446" s="258">
        <f t="shared" si="127"/>
        <v>0.30343584800000001</v>
      </c>
      <c r="M1446" s="258"/>
      <c r="N1446" s="258"/>
      <c r="O1446" s="258"/>
      <c r="P1446" s="258">
        <f t="shared" si="132"/>
        <v>0.34054827560000001</v>
      </c>
      <c r="Q1446" s="258">
        <f t="shared" si="132"/>
        <v>0.34564863880000007</v>
      </c>
      <c r="R1446" s="258">
        <f t="shared" si="128"/>
        <v>0.34054827560000001</v>
      </c>
      <c r="S1446" s="258"/>
      <c r="T1446" s="258">
        <f t="shared" si="133"/>
        <v>0.49901086217451202</v>
      </c>
      <c r="U1446" s="258">
        <f t="shared" si="133"/>
        <v>0.49795893532394797</v>
      </c>
      <c r="V1446" s="258">
        <f t="shared" si="133"/>
        <v>0.50292256176173999</v>
      </c>
      <c r="W1446" s="258">
        <f t="shared" si="129"/>
        <v>0.49795893532394797</v>
      </c>
      <c r="X1446" s="258"/>
      <c r="Y1446" s="258"/>
      <c r="Z1446" s="258"/>
      <c r="AA1446" s="258"/>
    </row>
    <row r="1447" spans="1:27" ht="14.25" hidden="1" customHeight="1">
      <c r="A1447" s="125">
        <v>0.13</v>
      </c>
      <c r="B1447" s="125">
        <v>0.5</v>
      </c>
      <c r="C1447" s="125">
        <v>0.37</v>
      </c>
      <c r="D1447" s="258">
        <f t="shared" si="130"/>
        <v>0.289829752</v>
      </c>
      <c r="E1447" s="258">
        <f t="shared" si="130"/>
        <v>0.28914639092</v>
      </c>
      <c r="F1447" s="258">
        <f t="shared" si="126"/>
        <v>0.28914639092</v>
      </c>
      <c r="G1447" s="258"/>
      <c r="H1447" s="258"/>
      <c r="I1447" s="258"/>
      <c r="J1447" s="258">
        <f t="shared" si="131"/>
        <v>0.30330530700000002</v>
      </c>
      <c r="K1447" s="258">
        <f t="shared" si="131"/>
        <v>0.307415243</v>
      </c>
      <c r="L1447" s="258">
        <f t="shared" si="127"/>
        <v>0.30330530700000002</v>
      </c>
      <c r="M1447" s="258"/>
      <c r="N1447" s="258"/>
      <c r="O1447" s="258"/>
      <c r="P1447" s="258">
        <f t="shared" si="132"/>
        <v>0.34055164440000002</v>
      </c>
      <c r="Q1447" s="258">
        <f t="shared" si="132"/>
        <v>0.34564527</v>
      </c>
      <c r="R1447" s="258">
        <f t="shared" si="128"/>
        <v>0.34055164440000002</v>
      </c>
      <c r="S1447" s="258"/>
      <c r="T1447" s="258">
        <f t="shared" si="133"/>
        <v>0.49884092225000004</v>
      </c>
      <c r="U1447" s="258">
        <f t="shared" si="133"/>
        <v>0.49804148271474802</v>
      </c>
      <c r="V1447" s="258">
        <f t="shared" si="133"/>
        <v>0.50300511656390001</v>
      </c>
      <c r="W1447" s="258">
        <f t="shared" si="129"/>
        <v>0.49804148271474802</v>
      </c>
      <c r="X1447" s="258"/>
      <c r="Y1447" s="258"/>
      <c r="Z1447" s="258"/>
      <c r="AA1447" s="258"/>
    </row>
    <row r="1448" spans="1:27" ht="14.25" hidden="1" customHeight="1">
      <c r="A1448" s="125">
        <v>0.13</v>
      </c>
      <c r="B1448" s="125">
        <v>0.51</v>
      </c>
      <c r="C1448" s="125">
        <v>0.36</v>
      </c>
      <c r="D1448" s="258">
        <f t="shared" si="130"/>
        <v>0.28969685284000002</v>
      </c>
      <c r="E1448" s="258">
        <f t="shared" si="130"/>
        <v>0.28927272092</v>
      </c>
      <c r="F1448" s="258">
        <f t="shared" si="126"/>
        <v>0.28927272092</v>
      </c>
      <c r="G1448" s="258"/>
      <c r="H1448" s="258"/>
      <c r="I1448" s="258"/>
      <c r="J1448" s="258">
        <f t="shared" si="131"/>
        <v>0.30317476600000004</v>
      </c>
      <c r="K1448" s="258">
        <f t="shared" si="131"/>
        <v>0.30754157300000001</v>
      </c>
      <c r="L1448" s="258">
        <f t="shared" si="127"/>
        <v>0.30317476600000004</v>
      </c>
      <c r="M1448" s="258"/>
      <c r="N1448" s="258"/>
      <c r="O1448" s="258"/>
      <c r="P1448" s="258">
        <f t="shared" si="132"/>
        <v>0.34055501319999998</v>
      </c>
      <c r="Q1448" s="258">
        <f t="shared" si="132"/>
        <v>0.34564190120000005</v>
      </c>
      <c r="R1448" s="258">
        <f t="shared" si="128"/>
        <v>0.34055501319999998</v>
      </c>
      <c r="S1448" s="258"/>
      <c r="T1448" s="258">
        <f t="shared" si="133"/>
        <v>0.49867098232548801</v>
      </c>
      <c r="U1448" s="258">
        <f t="shared" si="133"/>
        <v>0.49812403010554807</v>
      </c>
      <c r="V1448" s="258">
        <f t="shared" si="133"/>
        <v>0.50308767136606003</v>
      </c>
      <c r="W1448" s="258">
        <f t="shared" si="129"/>
        <v>0.49812403010554807</v>
      </c>
      <c r="X1448" s="258"/>
      <c r="Y1448" s="258"/>
      <c r="Z1448" s="258"/>
      <c r="AA1448" s="258"/>
    </row>
    <row r="1449" spans="1:27" ht="14.25" hidden="1" customHeight="1">
      <c r="A1449" s="125">
        <v>0.13</v>
      </c>
      <c r="B1449" s="125">
        <v>0.52</v>
      </c>
      <c r="C1449" s="125">
        <v>0.35</v>
      </c>
      <c r="D1449" s="258">
        <f t="shared" si="130"/>
        <v>0.28956395367999999</v>
      </c>
      <c r="E1449" s="258">
        <f t="shared" si="130"/>
        <v>0.28939905092000001</v>
      </c>
      <c r="F1449" s="258">
        <f t="shared" si="126"/>
        <v>0.28939905092000001</v>
      </c>
      <c r="G1449" s="258"/>
      <c r="H1449" s="258"/>
      <c r="I1449" s="258"/>
      <c r="J1449" s="258">
        <f t="shared" si="131"/>
        <v>0.30304422500000006</v>
      </c>
      <c r="K1449" s="258">
        <f t="shared" si="131"/>
        <v>0.30766790300000002</v>
      </c>
      <c r="L1449" s="258">
        <f t="shared" si="127"/>
        <v>0.30304422500000006</v>
      </c>
      <c r="M1449" s="258"/>
      <c r="N1449" s="258"/>
      <c r="O1449" s="258"/>
      <c r="P1449" s="258">
        <f t="shared" si="132"/>
        <v>0.34055838199999999</v>
      </c>
      <c r="Q1449" s="258">
        <f t="shared" si="132"/>
        <v>0.34563853240000003</v>
      </c>
      <c r="R1449" s="258">
        <f t="shared" si="128"/>
        <v>0.34055838199999999</v>
      </c>
      <c r="S1449" s="258"/>
      <c r="T1449" s="258">
        <f t="shared" si="133"/>
        <v>0.49850104240097604</v>
      </c>
      <c r="U1449" s="258">
        <f t="shared" si="133"/>
        <v>0.498206577496348</v>
      </c>
      <c r="V1449" s="258">
        <f t="shared" si="133"/>
        <v>0.50317022616821994</v>
      </c>
      <c r="W1449" s="258">
        <f t="shared" si="129"/>
        <v>0.498206577496348</v>
      </c>
      <c r="X1449" s="258"/>
      <c r="Y1449" s="258"/>
      <c r="Z1449" s="258"/>
      <c r="AA1449" s="258"/>
    </row>
    <row r="1450" spans="1:27" ht="14.25" hidden="1" customHeight="1">
      <c r="A1450" s="125">
        <v>0.13</v>
      </c>
      <c r="B1450" s="125">
        <v>0.53</v>
      </c>
      <c r="C1450" s="125">
        <v>0.34</v>
      </c>
      <c r="D1450" s="258">
        <f t="shared" si="130"/>
        <v>0.28943105452000001</v>
      </c>
      <c r="E1450" s="258">
        <f t="shared" si="130"/>
        <v>0.28952538092000002</v>
      </c>
      <c r="F1450" s="258">
        <f t="shared" si="126"/>
        <v>0.28943105452000001</v>
      </c>
      <c r="G1450" s="258"/>
      <c r="H1450" s="258"/>
      <c r="I1450" s="258"/>
      <c r="J1450" s="258">
        <f t="shared" si="131"/>
        <v>0.30291368400000007</v>
      </c>
      <c r="K1450" s="258">
        <f t="shared" si="131"/>
        <v>0.30779423300000003</v>
      </c>
      <c r="L1450" s="258">
        <f t="shared" si="127"/>
        <v>0.30291368400000007</v>
      </c>
      <c r="M1450" s="258"/>
      <c r="N1450" s="258"/>
      <c r="O1450" s="258"/>
      <c r="P1450" s="258">
        <f t="shared" si="132"/>
        <v>0.34056175080000001</v>
      </c>
      <c r="Q1450" s="258">
        <f t="shared" si="132"/>
        <v>0.34563516360000007</v>
      </c>
      <c r="R1450" s="258">
        <f t="shared" si="128"/>
        <v>0.34056175080000001</v>
      </c>
      <c r="S1450" s="258"/>
      <c r="T1450" s="258">
        <f t="shared" si="133"/>
        <v>0.49833110247646406</v>
      </c>
      <c r="U1450" s="258">
        <f t="shared" si="133"/>
        <v>0.49828912488714805</v>
      </c>
      <c r="V1450" s="258">
        <f t="shared" si="133"/>
        <v>0.50325278097037995</v>
      </c>
      <c r="W1450" s="258">
        <f t="shared" si="129"/>
        <v>0.49828912488714805</v>
      </c>
      <c r="X1450" s="258"/>
      <c r="Y1450" s="258"/>
      <c r="Z1450" s="258"/>
      <c r="AA1450" s="258"/>
    </row>
    <row r="1451" spans="1:27" ht="14.25" hidden="1" customHeight="1">
      <c r="A1451" s="125">
        <v>0.13</v>
      </c>
      <c r="B1451" s="125">
        <v>0.54</v>
      </c>
      <c r="C1451" s="125">
        <v>0.33</v>
      </c>
      <c r="D1451" s="258">
        <f t="shared" si="130"/>
        <v>0.28929815536000003</v>
      </c>
      <c r="E1451" s="258">
        <f t="shared" si="130"/>
        <v>0.28965171092000003</v>
      </c>
      <c r="F1451" s="258">
        <f t="shared" si="126"/>
        <v>0.28929815536000003</v>
      </c>
      <c r="G1451" s="258"/>
      <c r="H1451" s="258"/>
      <c r="I1451" s="258"/>
      <c r="J1451" s="258">
        <f t="shared" si="131"/>
        <v>0.30278314300000009</v>
      </c>
      <c r="K1451" s="258">
        <f t="shared" si="131"/>
        <v>0.30792056300000004</v>
      </c>
      <c r="L1451" s="258">
        <f t="shared" si="127"/>
        <v>0.30278314300000009</v>
      </c>
      <c r="M1451" s="258"/>
      <c r="N1451" s="258"/>
      <c r="O1451" s="258"/>
      <c r="P1451" s="258">
        <f t="shared" si="132"/>
        <v>0.34056511960000002</v>
      </c>
      <c r="Q1451" s="258">
        <f t="shared" si="132"/>
        <v>0.34563179480000006</v>
      </c>
      <c r="R1451" s="258">
        <f t="shared" si="128"/>
        <v>0.34056511960000002</v>
      </c>
      <c r="S1451" s="258"/>
      <c r="T1451" s="258">
        <f t="shared" si="133"/>
        <v>0.49816116255195209</v>
      </c>
      <c r="U1451" s="258">
        <f t="shared" si="133"/>
        <v>0.4983716722779481</v>
      </c>
      <c r="V1451" s="258">
        <f t="shared" si="133"/>
        <v>0.50333533577254008</v>
      </c>
      <c r="W1451" s="258">
        <f t="shared" si="129"/>
        <v>0.49816116255195209</v>
      </c>
      <c r="X1451" s="258"/>
      <c r="Y1451" s="258"/>
      <c r="Z1451" s="258"/>
      <c r="AA1451" s="258"/>
    </row>
    <row r="1452" spans="1:27" ht="14.25" hidden="1" customHeight="1">
      <c r="A1452" s="125">
        <v>0.13</v>
      </c>
      <c r="B1452" s="125">
        <v>0.55000000000000004</v>
      </c>
      <c r="C1452" s="125">
        <v>0.32</v>
      </c>
      <c r="D1452" s="258">
        <f t="shared" si="130"/>
        <v>0.2891652562</v>
      </c>
      <c r="E1452" s="258">
        <f t="shared" si="130"/>
        <v>0.28977804092000004</v>
      </c>
      <c r="F1452" s="258">
        <f t="shared" si="126"/>
        <v>0.2891652562</v>
      </c>
      <c r="G1452" s="258"/>
      <c r="H1452" s="258"/>
      <c r="I1452" s="258"/>
      <c r="J1452" s="258">
        <f t="shared" si="131"/>
        <v>0.30265260200000005</v>
      </c>
      <c r="K1452" s="258">
        <f t="shared" si="131"/>
        <v>0.30804689300000004</v>
      </c>
      <c r="L1452" s="258">
        <f t="shared" si="127"/>
        <v>0.30265260200000005</v>
      </c>
      <c r="M1452" s="258"/>
      <c r="N1452" s="258"/>
      <c r="O1452" s="258"/>
      <c r="P1452" s="258">
        <f t="shared" si="132"/>
        <v>0.34056848840000004</v>
      </c>
      <c r="Q1452" s="258">
        <f t="shared" si="132"/>
        <v>0.34562842600000004</v>
      </c>
      <c r="R1452" s="258">
        <f t="shared" si="128"/>
        <v>0.34056848840000004</v>
      </c>
      <c r="S1452" s="258"/>
      <c r="T1452" s="258">
        <f t="shared" si="133"/>
        <v>0.49799122262744006</v>
      </c>
      <c r="U1452" s="258">
        <f t="shared" si="133"/>
        <v>0.49845421966874803</v>
      </c>
      <c r="V1452" s="258">
        <f t="shared" si="133"/>
        <v>0.50341789057469999</v>
      </c>
      <c r="W1452" s="258">
        <f t="shared" si="129"/>
        <v>0.49799122262744006</v>
      </c>
      <c r="X1452" s="258"/>
      <c r="Y1452" s="258"/>
      <c r="Z1452" s="258"/>
      <c r="AA1452" s="258"/>
    </row>
    <row r="1453" spans="1:27" ht="14.25" hidden="1" customHeight="1">
      <c r="A1453" s="125">
        <v>0.13</v>
      </c>
      <c r="B1453" s="125">
        <v>0.56000000000000005</v>
      </c>
      <c r="C1453" s="125">
        <v>0.31</v>
      </c>
      <c r="D1453" s="258">
        <f t="shared" si="130"/>
        <v>0.28903235704000002</v>
      </c>
      <c r="E1453" s="258">
        <f t="shared" si="130"/>
        <v>0.28990437091999999</v>
      </c>
      <c r="F1453" s="258">
        <f t="shared" si="126"/>
        <v>0.28903235704000002</v>
      </c>
      <c r="G1453" s="258"/>
      <c r="H1453" s="258"/>
      <c r="I1453" s="258"/>
      <c r="J1453" s="258">
        <f t="shared" si="131"/>
        <v>0.30252206100000006</v>
      </c>
      <c r="K1453" s="258">
        <f t="shared" si="131"/>
        <v>0.30817322300000005</v>
      </c>
      <c r="L1453" s="258">
        <f t="shared" si="127"/>
        <v>0.30252206100000006</v>
      </c>
      <c r="M1453" s="258"/>
      <c r="N1453" s="258"/>
      <c r="O1453" s="258"/>
      <c r="P1453" s="258">
        <f t="shared" si="132"/>
        <v>0.34057185720000005</v>
      </c>
      <c r="Q1453" s="258">
        <f t="shared" si="132"/>
        <v>0.34562505720000009</v>
      </c>
      <c r="R1453" s="258">
        <f t="shared" si="128"/>
        <v>0.34057185720000005</v>
      </c>
      <c r="S1453" s="258"/>
      <c r="T1453" s="258">
        <f t="shared" si="133"/>
        <v>0.49782128270292803</v>
      </c>
      <c r="U1453" s="258">
        <f t="shared" si="133"/>
        <v>0.49853676705954802</v>
      </c>
      <c r="V1453" s="258">
        <f t="shared" si="133"/>
        <v>0.50350044537686001</v>
      </c>
      <c r="W1453" s="258">
        <f t="shared" si="129"/>
        <v>0.49782128270292803</v>
      </c>
      <c r="X1453" s="258"/>
      <c r="Y1453" s="258"/>
      <c r="Z1453" s="258"/>
      <c r="AA1453" s="258"/>
    </row>
    <row r="1454" spans="1:27" ht="14.25" hidden="1" customHeight="1">
      <c r="A1454" s="125">
        <v>0.13</v>
      </c>
      <c r="B1454" s="125">
        <v>0.56999999999999995</v>
      </c>
      <c r="C1454" s="125">
        <v>0.3</v>
      </c>
      <c r="D1454" s="258">
        <f t="shared" si="130"/>
        <v>0.28889945787999999</v>
      </c>
      <c r="E1454" s="258">
        <f t="shared" si="130"/>
        <v>0.29003070092</v>
      </c>
      <c r="F1454" s="258">
        <f t="shared" si="126"/>
        <v>0.28889945787999999</v>
      </c>
      <c r="G1454" s="258"/>
      <c r="H1454" s="258"/>
      <c r="I1454" s="258"/>
      <c r="J1454" s="258">
        <f t="shared" si="131"/>
        <v>0.30239152000000002</v>
      </c>
      <c r="K1454" s="258">
        <f t="shared" si="131"/>
        <v>0.308299553</v>
      </c>
      <c r="L1454" s="258">
        <f t="shared" si="127"/>
        <v>0.30239152000000002</v>
      </c>
      <c r="M1454" s="258"/>
      <c r="N1454" s="258"/>
      <c r="O1454" s="258"/>
      <c r="P1454" s="258">
        <f t="shared" si="132"/>
        <v>0.34057522600000001</v>
      </c>
      <c r="Q1454" s="258">
        <f t="shared" si="132"/>
        <v>0.34562168840000002</v>
      </c>
      <c r="R1454" s="258">
        <f t="shared" si="128"/>
        <v>0.34057522600000001</v>
      </c>
      <c r="S1454" s="258"/>
      <c r="T1454" s="258">
        <f t="shared" si="133"/>
        <v>0.49765134277841599</v>
      </c>
      <c r="U1454" s="258">
        <f t="shared" si="133"/>
        <v>0.49861931445034802</v>
      </c>
      <c r="V1454" s="258">
        <f t="shared" si="133"/>
        <v>0.50358300017901991</v>
      </c>
      <c r="W1454" s="258">
        <f t="shared" si="129"/>
        <v>0.49765134277841599</v>
      </c>
      <c r="X1454" s="258"/>
      <c r="Y1454" s="258"/>
      <c r="Z1454" s="258"/>
      <c r="AA1454" s="258"/>
    </row>
    <row r="1455" spans="1:27" ht="14.25" hidden="1" customHeight="1">
      <c r="A1455" s="125">
        <v>0.13</v>
      </c>
      <c r="B1455" s="125">
        <v>0.57999999999999996</v>
      </c>
      <c r="C1455" s="125">
        <v>0.28999999999999998</v>
      </c>
      <c r="D1455" s="258">
        <f t="shared" si="130"/>
        <v>0.28876655872000001</v>
      </c>
      <c r="E1455" s="258">
        <f t="shared" si="130"/>
        <v>0.29015703092</v>
      </c>
      <c r="F1455" s="258">
        <f t="shared" si="126"/>
        <v>0.28876655872000001</v>
      </c>
      <c r="G1455" s="258"/>
      <c r="H1455" s="258"/>
      <c r="I1455" s="258"/>
      <c r="J1455" s="258">
        <f t="shared" si="131"/>
        <v>0.30226097900000004</v>
      </c>
      <c r="K1455" s="258">
        <f t="shared" si="131"/>
        <v>0.30842588299999996</v>
      </c>
      <c r="L1455" s="258">
        <f t="shared" si="127"/>
        <v>0.30226097900000004</v>
      </c>
      <c r="M1455" s="258"/>
      <c r="N1455" s="258"/>
      <c r="O1455" s="258"/>
      <c r="P1455" s="258">
        <f t="shared" si="132"/>
        <v>0.34057859479999997</v>
      </c>
      <c r="Q1455" s="258">
        <f t="shared" si="132"/>
        <v>0.3456183196</v>
      </c>
      <c r="R1455" s="258">
        <f t="shared" si="128"/>
        <v>0.34057859479999997</v>
      </c>
      <c r="S1455" s="258"/>
      <c r="T1455" s="258">
        <f t="shared" si="133"/>
        <v>0.49748140285390396</v>
      </c>
      <c r="U1455" s="258">
        <f t="shared" si="133"/>
        <v>0.49870186184114795</v>
      </c>
      <c r="V1455" s="258">
        <f t="shared" si="133"/>
        <v>0.50366555498117993</v>
      </c>
      <c r="W1455" s="258">
        <f t="shared" si="129"/>
        <v>0.49748140285390396</v>
      </c>
      <c r="X1455" s="258"/>
      <c r="Y1455" s="258"/>
      <c r="Z1455" s="258"/>
      <c r="AA1455" s="258"/>
    </row>
    <row r="1456" spans="1:27" ht="14.25" hidden="1" customHeight="1">
      <c r="A1456" s="125">
        <v>0.13</v>
      </c>
      <c r="B1456" s="125">
        <v>0.59</v>
      </c>
      <c r="C1456" s="125">
        <v>0.28000000000000003</v>
      </c>
      <c r="D1456" s="258">
        <f t="shared" si="130"/>
        <v>0.28863365955999998</v>
      </c>
      <c r="E1456" s="258">
        <f t="shared" si="130"/>
        <v>0.29028336092000001</v>
      </c>
      <c r="F1456" s="258">
        <f t="shared" si="126"/>
        <v>0.28863365955999998</v>
      </c>
      <c r="G1456" s="258"/>
      <c r="H1456" s="258"/>
      <c r="I1456" s="258"/>
      <c r="J1456" s="258">
        <f t="shared" si="131"/>
        <v>0.30213043800000006</v>
      </c>
      <c r="K1456" s="258">
        <f t="shared" si="131"/>
        <v>0.30855221300000002</v>
      </c>
      <c r="L1456" s="258">
        <f t="shared" si="127"/>
        <v>0.30213043800000006</v>
      </c>
      <c r="M1456" s="258"/>
      <c r="N1456" s="258"/>
      <c r="O1456" s="258"/>
      <c r="P1456" s="258">
        <f t="shared" si="132"/>
        <v>0.34058196360000004</v>
      </c>
      <c r="Q1456" s="258">
        <f t="shared" si="132"/>
        <v>0.34561495080000004</v>
      </c>
      <c r="R1456" s="258">
        <f t="shared" si="128"/>
        <v>0.34058196360000004</v>
      </c>
      <c r="S1456" s="258"/>
      <c r="T1456" s="258">
        <f t="shared" si="133"/>
        <v>0.49731146292939199</v>
      </c>
      <c r="U1456" s="258">
        <f t="shared" si="133"/>
        <v>0.498784409231948</v>
      </c>
      <c r="V1456" s="258">
        <f t="shared" si="133"/>
        <v>0.50374810978334006</v>
      </c>
      <c r="W1456" s="258">
        <f t="shared" si="129"/>
        <v>0.49731146292939199</v>
      </c>
      <c r="X1456" s="258"/>
      <c r="Y1456" s="258"/>
      <c r="Z1456" s="258"/>
      <c r="AA1456" s="258"/>
    </row>
    <row r="1457" spans="1:27" ht="14.25" hidden="1" customHeight="1">
      <c r="A1457" s="125">
        <v>0.13</v>
      </c>
      <c r="B1457" s="125">
        <v>0.6</v>
      </c>
      <c r="C1457" s="125">
        <v>0.27</v>
      </c>
      <c r="D1457" s="258">
        <f t="shared" si="130"/>
        <v>0.2885007604</v>
      </c>
      <c r="E1457" s="258">
        <f t="shared" si="130"/>
        <v>0.29040969092000002</v>
      </c>
      <c r="F1457" s="258">
        <f t="shared" si="126"/>
        <v>0.2885007604</v>
      </c>
      <c r="G1457" s="258"/>
      <c r="H1457" s="258"/>
      <c r="I1457" s="258"/>
      <c r="J1457" s="258">
        <f t="shared" si="131"/>
        <v>0.30199989700000002</v>
      </c>
      <c r="K1457" s="258">
        <f t="shared" si="131"/>
        <v>0.30867854300000003</v>
      </c>
      <c r="L1457" s="258">
        <f t="shared" si="127"/>
        <v>0.30199989700000002</v>
      </c>
      <c r="M1457" s="258"/>
      <c r="N1457" s="258"/>
      <c r="O1457" s="258"/>
      <c r="P1457" s="258">
        <f t="shared" si="132"/>
        <v>0.3405853324</v>
      </c>
      <c r="Q1457" s="258">
        <f t="shared" si="132"/>
        <v>0.34561158200000008</v>
      </c>
      <c r="R1457" s="258">
        <f t="shared" si="128"/>
        <v>0.3405853324</v>
      </c>
      <c r="S1457" s="258"/>
      <c r="T1457" s="258">
        <f t="shared" si="133"/>
        <v>0.49714152300488001</v>
      </c>
      <c r="U1457" s="258">
        <f t="shared" si="133"/>
        <v>0.49886695662274805</v>
      </c>
      <c r="V1457" s="258">
        <f t="shared" si="133"/>
        <v>0.50383066458549997</v>
      </c>
      <c r="W1457" s="258">
        <f t="shared" si="129"/>
        <v>0.49714152300488001</v>
      </c>
      <c r="X1457" s="258"/>
      <c r="Y1457" s="258"/>
      <c r="Z1457" s="258"/>
      <c r="AA1457" s="258"/>
    </row>
    <row r="1458" spans="1:27" ht="14.25" hidden="1" customHeight="1">
      <c r="A1458" s="125">
        <v>0.13</v>
      </c>
      <c r="B1458" s="125">
        <v>0.61</v>
      </c>
      <c r="C1458" s="125">
        <v>0.26</v>
      </c>
      <c r="D1458" s="258">
        <f t="shared" si="130"/>
        <v>0.28836786124000002</v>
      </c>
      <c r="E1458" s="258">
        <f t="shared" si="130"/>
        <v>0.29053602091999997</v>
      </c>
      <c r="F1458" s="258">
        <f t="shared" si="126"/>
        <v>0.28836786124000002</v>
      </c>
      <c r="G1458" s="258"/>
      <c r="H1458" s="258"/>
      <c r="I1458" s="258"/>
      <c r="J1458" s="258">
        <f t="shared" si="131"/>
        <v>0.30186935600000003</v>
      </c>
      <c r="K1458" s="258">
        <f t="shared" si="131"/>
        <v>0.30880487299999998</v>
      </c>
      <c r="L1458" s="258">
        <f t="shared" si="127"/>
        <v>0.30186935600000003</v>
      </c>
      <c r="M1458" s="258"/>
      <c r="N1458" s="258"/>
      <c r="O1458" s="258"/>
      <c r="P1458" s="258">
        <f t="shared" si="132"/>
        <v>0.34058870120000007</v>
      </c>
      <c r="Q1458" s="258">
        <f t="shared" si="132"/>
        <v>0.34560821320000007</v>
      </c>
      <c r="R1458" s="258">
        <f t="shared" si="128"/>
        <v>0.34058870120000007</v>
      </c>
      <c r="S1458" s="258"/>
      <c r="T1458" s="258">
        <f t="shared" si="133"/>
        <v>0.49697158308036804</v>
      </c>
      <c r="U1458" s="258">
        <f t="shared" si="133"/>
        <v>0.49894950401354798</v>
      </c>
      <c r="V1458" s="258">
        <f t="shared" si="133"/>
        <v>0.50391321938765998</v>
      </c>
      <c r="W1458" s="258">
        <f t="shared" si="129"/>
        <v>0.49697158308036804</v>
      </c>
      <c r="X1458" s="258"/>
      <c r="Y1458" s="258"/>
      <c r="Z1458" s="258"/>
      <c r="AA1458" s="258"/>
    </row>
    <row r="1459" spans="1:27" ht="14.25" hidden="1" customHeight="1">
      <c r="A1459" s="125">
        <v>0.13</v>
      </c>
      <c r="B1459" s="125">
        <v>0.62</v>
      </c>
      <c r="C1459" s="125">
        <v>0.25</v>
      </c>
      <c r="D1459" s="258">
        <f t="shared" si="130"/>
        <v>0.28823496207999999</v>
      </c>
      <c r="E1459" s="258">
        <f t="shared" si="130"/>
        <v>0.29066235092000003</v>
      </c>
      <c r="F1459" s="258">
        <f t="shared" si="126"/>
        <v>0.28823496207999999</v>
      </c>
      <c r="G1459" s="258"/>
      <c r="H1459" s="258"/>
      <c r="I1459" s="258"/>
      <c r="J1459" s="258">
        <f t="shared" si="131"/>
        <v>0.30173881500000005</v>
      </c>
      <c r="K1459" s="258">
        <f t="shared" si="131"/>
        <v>0.30893120299999999</v>
      </c>
      <c r="L1459" s="258">
        <f t="shared" si="127"/>
        <v>0.30173881500000005</v>
      </c>
      <c r="M1459" s="258"/>
      <c r="N1459" s="258"/>
      <c r="O1459" s="258"/>
      <c r="P1459" s="258">
        <f t="shared" si="132"/>
        <v>0.34059207000000002</v>
      </c>
      <c r="Q1459" s="258">
        <f t="shared" si="132"/>
        <v>0.34560484440000006</v>
      </c>
      <c r="R1459" s="258">
        <f t="shared" si="128"/>
        <v>0.34059207000000002</v>
      </c>
      <c r="S1459" s="258"/>
      <c r="T1459" s="258">
        <f t="shared" si="133"/>
        <v>0.49680164315585601</v>
      </c>
      <c r="U1459" s="258">
        <f t="shared" si="133"/>
        <v>0.49903205140434803</v>
      </c>
      <c r="V1459" s="258">
        <f t="shared" si="133"/>
        <v>0.50399577418982</v>
      </c>
      <c r="W1459" s="258">
        <f t="shared" si="129"/>
        <v>0.49680164315585601</v>
      </c>
      <c r="X1459" s="258"/>
      <c r="Y1459" s="258"/>
      <c r="Z1459" s="258"/>
      <c r="AA1459" s="258"/>
    </row>
    <row r="1460" spans="1:27" ht="14.25" hidden="1" customHeight="1">
      <c r="A1460" s="125">
        <v>0.13</v>
      </c>
      <c r="B1460" s="125">
        <v>0.63</v>
      </c>
      <c r="C1460" s="125">
        <v>0.24</v>
      </c>
      <c r="D1460" s="258">
        <f t="shared" si="130"/>
        <v>0.28810206292000001</v>
      </c>
      <c r="E1460" s="258">
        <f t="shared" si="130"/>
        <v>0.29078868091999999</v>
      </c>
      <c r="F1460" s="258">
        <f t="shared" si="126"/>
        <v>0.28810206292000001</v>
      </c>
      <c r="G1460" s="258"/>
      <c r="H1460" s="258"/>
      <c r="I1460" s="258"/>
      <c r="J1460" s="258">
        <f t="shared" si="131"/>
        <v>0.30160827400000001</v>
      </c>
      <c r="K1460" s="258">
        <f t="shared" si="131"/>
        <v>0.309057533</v>
      </c>
      <c r="L1460" s="258">
        <f t="shared" si="127"/>
        <v>0.30160827400000001</v>
      </c>
      <c r="M1460" s="258"/>
      <c r="N1460" s="258"/>
      <c r="O1460" s="258"/>
      <c r="P1460" s="258">
        <f t="shared" si="132"/>
        <v>0.34059543879999998</v>
      </c>
      <c r="Q1460" s="258">
        <f t="shared" si="132"/>
        <v>0.34560147560000004</v>
      </c>
      <c r="R1460" s="258">
        <f t="shared" si="128"/>
        <v>0.34059543879999998</v>
      </c>
      <c r="S1460" s="258"/>
      <c r="T1460" s="258">
        <f t="shared" si="133"/>
        <v>0.49663170323134398</v>
      </c>
      <c r="U1460" s="258">
        <f t="shared" si="133"/>
        <v>0.49911459879514802</v>
      </c>
      <c r="V1460" s="258">
        <f t="shared" si="133"/>
        <v>0.50407832899197991</v>
      </c>
      <c r="W1460" s="258">
        <f t="shared" si="129"/>
        <v>0.49663170323134398</v>
      </c>
      <c r="X1460" s="258"/>
      <c r="Y1460" s="258"/>
      <c r="Z1460" s="258"/>
      <c r="AA1460" s="258"/>
    </row>
    <row r="1461" spans="1:27" ht="14.25" hidden="1" customHeight="1">
      <c r="A1461" s="125">
        <v>0.13</v>
      </c>
      <c r="B1461" s="125">
        <v>0.64</v>
      </c>
      <c r="C1461" s="125">
        <v>0.23</v>
      </c>
      <c r="D1461" s="258">
        <f t="shared" si="130"/>
        <v>0.28796916376000004</v>
      </c>
      <c r="E1461" s="258">
        <f t="shared" si="130"/>
        <v>0.29091501092000005</v>
      </c>
      <c r="F1461" s="258">
        <f t="shared" si="126"/>
        <v>0.28796916376000004</v>
      </c>
      <c r="G1461" s="258"/>
      <c r="H1461" s="258"/>
      <c r="I1461" s="258"/>
      <c r="J1461" s="258">
        <f t="shared" si="131"/>
        <v>0.30147773300000003</v>
      </c>
      <c r="K1461" s="258">
        <f t="shared" si="131"/>
        <v>0.309183863</v>
      </c>
      <c r="L1461" s="258">
        <f t="shared" si="127"/>
        <v>0.30147773300000003</v>
      </c>
      <c r="M1461" s="258"/>
      <c r="N1461" s="258"/>
      <c r="O1461" s="258"/>
      <c r="P1461" s="258">
        <f t="shared" si="132"/>
        <v>0.34059880760000005</v>
      </c>
      <c r="Q1461" s="258">
        <f t="shared" si="132"/>
        <v>0.34559810680000003</v>
      </c>
      <c r="R1461" s="258">
        <f t="shared" si="128"/>
        <v>0.34059880760000005</v>
      </c>
      <c r="S1461" s="258"/>
      <c r="T1461" s="258">
        <f t="shared" si="133"/>
        <v>0.496461763306832</v>
      </c>
      <c r="U1461" s="258">
        <f t="shared" si="133"/>
        <v>0.49919714618594807</v>
      </c>
      <c r="V1461" s="258">
        <f t="shared" si="133"/>
        <v>0.50416088379414004</v>
      </c>
      <c r="W1461" s="258">
        <f t="shared" si="129"/>
        <v>0.496461763306832</v>
      </c>
      <c r="X1461" s="258"/>
      <c r="Y1461" s="258"/>
      <c r="Z1461" s="258"/>
      <c r="AA1461" s="258"/>
    </row>
    <row r="1462" spans="1:27" ht="14.25" hidden="1" customHeight="1">
      <c r="A1462" s="125">
        <v>0.13</v>
      </c>
      <c r="B1462" s="125">
        <v>0.65</v>
      </c>
      <c r="C1462" s="125">
        <v>0.22</v>
      </c>
      <c r="D1462" s="258">
        <f t="shared" si="130"/>
        <v>0.2878362646</v>
      </c>
      <c r="E1462" s="258">
        <f t="shared" si="130"/>
        <v>0.29104134092</v>
      </c>
      <c r="F1462" s="258">
        <f t="shared" si="126"/>
        <v>0.2878362646</v>
      </c>
      <c r="G1462" s="258"/>
      <c r="H1462" s="258"/>
      <c r="I1462" s="258"/>
      <c r="J1462" s="258">
        <f t="shared" si="131"/>
        <v>0.30134719200000004</v>
      </c>
      <c r="K1462" s="258">
        <f t="shared" si="131"/>
        <v>0.30931019300000001</v>
      </c>
      <c r="L1462" s="258">
        <f t="shared" si="127"/>
        <v>0.30134719200000004</v>
      </c>
      <c r="M1462" s="258"/>
      <c r="N1462" s="258"/>
      <c r="O1462" s="258"/>
      <c r="P1462" s="258">
        <f t="shared" si="132"/>
        <v>0.34060217640000007</v>
      </c>
      <c r="Q1462" s="258">
        <f t="shared" si="132"/>
        <v>0.34559473800000007</v>
      </c>
      <c r="R1462" s="258">
        <f t="shared" si="128"/>
        <v>0.34060217640000007</v>
      </c>
      <c r="S1462" s="258"/>
      <c r="T1462" s="258">
        <f t="shared" si="133"/>
        <v>0.49629182338232003</v>
      </c>
      <c r="U1462" s="258">
        <f t="shared" si="133"/>
        <v>0.49927969357674801</v>
      </c>
      <c r="V1462" s="258">
        <f t="shared" si="133"/>
        <v>0.50424343859630005</v>
      </c>
      <c r="W1462" s="258">
        <f t="shared" si="129"/>
        <v>0.49629182338232003</v>
      </c>
      <c r="X1462" s="258"/>
      <c r="Y1462" s="258"/>
      <c r="Z1462" s="258"/>
      <c r="AA1462" s="258"/>
    </row>
    <row r="1463" spans="1:27" ht="14.25" hidden="1" customHeight="1">
      <c r="A1463" s="125">
        <v>0.13</v>
      </c>
      <c r="B1463" s="125">
        <v>0.66</v>
      </c>
      <c r="C1463" s="125">
        <v>0.21</v>
      </c>
      <c r="D1463" s="258">
        <f t="shared" si="130"/>
        <v>0.28770336543999997</v>
      </c>
      <c r="E1463" s="258">
        <f t="shared" si="130"/>
        <v>0.29116767092000001</v>
      </c>
      <c r="F1463" s="258">
        <f t="shared" si="126"/>
        <v>0.28770336543999997</v>
      </c>
      <c r="G1463" s="258"/>
      <c r="H1463" s="258"/>
      <c r="I1463" s="258"/>
      <c r="J1463" s="258">
        <f t="shared" si="131"/>
        <v>0.301216651</v>
      </c>
      <c r="K1463" s="258">
        <f t="shared" si="131"/>
        <v>0.30943652300000002</v>
      </c>
      <c r="L1463" s="258">
        <f t="shared" si="127"/>
        <v>0.301216651</v>
      </c>
      <c r="M1463" s="258"/>
      <c r="N1463" s="258"/>
      <c r="O1463" s="258"/>
      <c r="P1463" s="258">
        <f t="shared" si="132"/>
        <v>0.34060554520000003</v>
      </c>
      <c r="Q1463" s="258">
        <f t="shared" si="132"/>
        <v>0.34559136920000005</v>
      </c>
      <c r="R1463" s="258">
        <f t="shared" si="128"/>
        <v>0.34060554520000003</v>
      </c>
      <c r="S1463" s="258"/>
      <c r="T1463" s="258">
        <f t="shared" si="133"/>
        <v>0.496121883457808</v>
      </c>
      <c r="U1463" s="258">
        <f t="shared" si="133"/>
        <v>0.499362240967548</v>
      </c>
      <c r="V1463" s="258">
        <f t="shared" si="133"/>
        <v>0.50432599339845996</v>
      </c>
      <c r="W1463" s="258">
        <f t="shared" si="129"/>
        <v>0.496121883457808</v>
      </c>
      <c r="X1463" s="258"/>
      <c r="Y1463" s="258"/>
      <c r="Z1463" s="258"/>
      <c r="AA1463" s="258"/>
    </row>
    <row r="1464" spans="1:27" ht="14.25" hidden="1" customHeight="1">
      <c r="A1464" s="125">
        <v>0.13</v>
      </c>
      <c r="B1464" s="125">
        <v>0.67</v>
      </c>
      <c r="C1464" s="125">
        <v>0.2</v>
      </c>
      <c r="D1464" s="258">
        <f t="shared" si="130"/>
        <v>0.28757046627999999</v>
      </c>
      <c r="E1464" s="258">
        <f t="shared" si="130"/>
        <v>0.29129400092000002</v>
      </c>
      <c r="F1464" s="258">
        <f t="shared" si="126"/>
        <v>0.28757046627999999</v>
      </c>
      <c r="G1464" s="258"/>
      <c r="H1464" s="258"/>
      <c r="I1464" s="258"/>
      <c r="J1464" s="258">
        <f t="shared" si="131"/>
        <v>0.30108611000000002</v>
      </c>
      <c r="K1464" s="258">
        <f t="shared" si="131"/>
        <v>0.30956285300000003</v>
      </c>
      <c r="L1464" s="258">
        <f t="shared" si="127"/>
        <v>0.30108611000000002</v>
      </c>
      <c r="M1464" s="258"/>
      <c r="N1464" s="258"/>
      <c r="O1464" s="258"/>
      <c r="P1464" s="258">
        <f t="shared" si="132"/>
        <v>0.34060891400000004</v>
      </c>
      <c r="Q1464" s="258">
        <f t="shared" si="132"/>
        <v>0.34558800040000004</v>
      </c>
      <c r="R1464" s="258">
        <f t="shared" si="128"/>
        <v>0.34060891400000004</v>
      </c>
      <c r="S1464" s="258"/>
      <c r="T1464" s="258">
        <f t="shared" si="133"/>
        <v>0.49595194353329602</v>
      </c>
      <c r="U1464" s="258">
        <f t="shared" si="133"/>
        <v>0.49944478835834805</v>
      </c>
      <c r="V1464" s="258">
        <f t="shared" si="133"/>
        <v>0.50440854820061998</v>
      </c>
      <c r="W1464" s="258">
        <f t="shared" si="129"/>
        <v>0.49595194353329602</v>
      </c>
      <c r="X1464" s="258"/>
      <c r="Y1464" s="258"/>
      <c r="Z1464" s="258"/>
      <c r="AA1464" s="258"/>
    </row>
    <row r="1465" spans="1:27" ht="14.25" hidden="1" customHeight="1">
      <c r="A1465" s="125">
        <v>0.13</v>
      </c>
      <c r="B1465" s="125">
        <v>0.68</v>
      </c>
      <c r="C1465" s="125">
        <v>0.19</v>
      </c>
      <c r="D1465" s="258">
        <f t="shared" si="130"/>
        <v>0.28743756712000001</v>
      </c>
      <c r="E1465" s="258">
        <f t="shared" si="130"/>
        <v>0.29142033092000003</v>
      </c>
      <c r="F1465" s="258">
        <f t="shared" si="126"/>
        <v>0.28743756712000001</v>
      </c>
      <c r="G1465" s="258"/>
      <c r="H1465" s="258"/>
      <c r="I1465" s="258"/>
      <c r="J1465" s="258">
        <f t="shared" si="131"/>
        <v>0.30095556900000003</v>
      </c>
      <c r="K1465" s="258">
        <f t="shared" si="131"/>
        <v>0.30968918299999998</v>
      </c>
      <c r="L1465" s="258">
        <f t="shared" si="127"/>
        <v>0.30095556900000003</v>
      </c>
      <c r="M1465" s="258"/>
      <c r="N1465" s="258"/>
      <c r="O1465" s="258"/>
      <c r="P1465" s="258">
        <f t="shared" si="132"/>
        <v>0.3406122828</v>
      </c>
      <c r="Q1465" s="258">
        <f t="shared" si="132"/>
        <v>0.34558463160000008</v>
      </c>
      <c r="R1465" s="258">
        <f t="shared" si="128"/>
        <v>0.3406122828</v>
      </c>
      <c r="S1465" s="258"/>
      <c r="T1465" s="258">
        <f t="shared" si="133"/>
        <v>0.49578200360878399</v>
      </c>
      <c r="U1465" s="258">
        <f t="shared" si="133"/>
        <v>0.49952733574914804</v>
      </c>
      <c r="V1465" s="258">
        <f t="shared" si="133"/>
        <v>0.50449110300277999</v>
      </c>
      <c r="W1465" s="258">
        <f t="shared" si="129"/>
        <v>0.49578200360878399</v>
      </c>
      <c r="X1465" s="258"/>
      <c r="Y1465" s="258"/>
      <c r="Z1465" s="258"/>
      <c r="AA1465" s="258"/>
    </row>
    <row r="1466" spans="1:27" ht="14.25" hidden="1" customHeight="1">
      <c r="A1466" s="125">
        <v>0.13</v>
      </c>
      <c r="B1466" s="125">
        <v>0.69</v>
      </c>
      <c r="C1466" s="125">
        <v>0.18</v>
      </c>
      <c r="D1466" s="258">
        <f t="shared" si="130"/>
        <v>0.28730466795999998</v>
      </c>
      <c r="E1466" s="258">
        <f t="shared" si="130"/>
        <v>0.29154666091999998</v>
      </c>
      <c r="F1466" s="258">
        <f t="shared" si="126"/>
        <v>0.28730466795999998</v>
      </c>
      <c r="G1466" s="258"/>
      <c r="H1466" s="258"/>
      <c r="I1466" s="258"/>
      <c r="J1466" s="258">
        <f t="shared" si="131"/>
        <v>0.30082502799999999</v>
      </c>
      <c r="K1466" s="258">
        <f t="shared" si="131"/>
        <v>0.30981551299999999</v>
      </c>
      <c r="L1466" s="258">
        <f t="shared" si="127"/>
        <v>0.30082502799999999</v>
      </c>
      <c r="M1466" s="258"/>
      <c r="N1466" s="258"/>
      <c r="O1466" s="258"/>
      <c r="P1466" s="258">
        <f t="shared" si="132"/>
        <v>0.34061565160000001</v>
      </c>
      <c r="Q1466" s="258">
        <f t="shared" si="132"/>
        <v>0.34558126280000001</v>
      </c>
      <c r="R1466" s="258">
        <f t="shared" si="128"/>
        <v>0.34061565160000001</v>
      </c>
      <c r="S1466" s="258"/>
      <c r="T1466" s="258">
        <f t="shared" si="133"/>
        <v>0.49561206368427196</v>
      </c>
      <c r="U1466" s="258">
        <f t="shared" si="133"/>
        <v>0.49960988313994797</v>
      </c>
      <c r="V1466" s="258">
        <f t="shared" si="133"/>
        <v>0.5045736578049399</v>
      </c>
      <c r="W1466" s="258">
        <f t="shared" si="129"/>
        <v>0.49561206368427196</v>
      </c>
      <c r="X1466" s="258"/>
      <c r="Y1466" s="258"/>
      <c r="Z1466" s="258"/>
      <c r="AA1466" s="258"/>
    </row>
    <row r="1467" spans="1:27" ht="14.25" hidden="1" customHeight="1">
      <c r="A1467" s="125">
        <v>0.13</v>
      </c>
      <c r="B1467" s="125">
        <v>0.7</v>
      </c>
      <c r="C1467" s="125">
        <v>0.17</v>
      </c>
      <c r="D1467" s="258">
        <f t="shared" si="130"/>
        <v>0.2871717688</v>
      </c>
      <c r="E1467" s="258">
        <f t="shared" si="130"/>
        <v>0.29167299091999999</v>
      </c>
      <c r="F1467" s="258">
        <f t="shared" si="126"/>
        <v>0.2871717688</v>
      </c>
      <c r="G1467" s="258"/>
      <c r="H1467" s="258"/>
      <c r="I1467" s="258"/>
      <c r="J1467" s="258">
        <f t="shared" si="131"/>
        <v>0.30069448700000001</v>
      </c>
      <c r="K1467" s="258">
        <f t="shared" si="131"/>
        <v>0.30994184299999994</v>
      </c>
      <c r="L1467" s="258">
        <f t="shared" si="127"/>
        <v>0.30069448700000001</v>
      </c>
      <c r="M1467" s="258"/>
      <c r="N1467" s="258"/>
      <c r="O1467" s="258"/>
      <c r="P1467" s="258">
        <f t="shared" si="132"/>
        <v>0.34061902040000003</v>
      </c>
      <c r="Q1467" s="258">
        <f t="shared" si="132"/>
        <v>0.345577894</v>
      </c>
      <c r="R1467" s="258">
        <f t="shared" si="128"/>
        <v>0.34061902040000003</v>
      </c>
      <c r="S1467" s="258"/>
      <c r="T1467" s="258">
        <f t="shared" si="133"/>
        <v>0.49544212375975999</v>
      </c>
      <c r="U1467" s="258">
        <f t="shared" si="133"/>
        <v>0.49969243053074802</v>
      </c>
      <c r="V1467" s="258">
        <f t="shared" si="133"/>
        <v>0.50465621260709992</v>
      </c>
      <c r="W1467" s="258">
        <f t="shared" si="129"/>
        <v>0.49544212375975999</v>
      </c>
      <c r="X1467" s="258"/>
      <c r="Y1467" s="258"/>
      <c r="Z1467" s="258"/>
      <c r="AA1467" s="258"/>
    </row>
    <row r="1468" spans="1:27" ht="14.25" hidden="1" customHeight="1">
      <c r="A1468" s="125">
        <v>0.13</v>
      </c>
      <c r="B1468" s="125">
        <v>0.71</v>
      </c>
      <c r="C1468" s="125">
        <v>0.16</v>
      </c>
      <c r="D1468" s="258">
        <f t="shared" si="130"/>
        <v>0.28703886964000003</v>
      </c>
      <c r="E1468" s="258">
        <f t="shared" si="130"/>
        <v>0.29179932091999999</v>
      </c>
      <c r="F1468" s="258">
        <f t="shared" si="126"/>
        <v>0.28703886964000003</v>
      </c>
      <c r="G1468" s="258"/>
      <c r="H1468" s="258"/>
      <c r="I1468" s="258"/>
      <c r="J1468" s="258">
        <f t="shared" si="131"/>
        <v>0.30056394599999997</v>
      </c>
      <c r="K1468" s="258">
        <f t="shared" si="131"/>
        <v>0.31006817299999995</v>
      </c>
      <c r="L1468" s="258">
        <f t="shared" si="127"/>
        <v>0.30056394599999997</v>
      </c>
      <c r="M1468" s="258"/>
      <c r="N1468" s="258"/>
      <c r="O1468" s="258"/>
      <c r="P1468" s="258">
        <f t="shared" si="132"/>
        <v>0.34062238919999999</v>
      </c>
      <c r="Q1468" s="258">
        <f t="shared" si="132"/>
        <v>0.34557452519999998</v>
      </c>
      <c r="R1468" s="258">
        <f t="shared" si="128"/>
        <v>0.34062238919999999</v>
      </c>
      <c r="S1468" s="258"/>
      <c r="T1468" s="258">
        <f t="shared" si="133"/>
        <v>0.49527218383524796</v>
      </c>
      <c r="U1468" s="258">
        <f t="shared" si="133"/>
        <v>0.49977497792154801</v>
      </c>
      <c r="V1468" s="258">
        <f t="shared" si="133"/>
        <v>0.50473876740925994</v>
      </c>
      <c r="W1468" s="258">
        <f t="shared" si="129"/>
        <v>0.49527218383524796</v>
      </c>
      <c r="X1468" s="258"/>
      <c r="Y1468" s="258"/>
      <c r="Z1468" s="258"/>
      <c r="AA1468" s="258"/>
    </row>
    <row r="1469" spans="1:27" ht="14.25" hidden="1" customHeight="1">
      <c r="A1469" s="125">
        <v>0.13</v>
      </c>
      <c r="B1469" s="125">
        <v>0.72</v>
      </c>
      <c r="C1469" s="125">
        <v>0.15</v>
      </c>
      <c r="D1469" s="258">
        <f t="shared" si="130"/>
        <v>0.28690597047999999</v>
      </c>
      <c r="E1469" s="258">
        <f t="shared" si="130"/>
        <v>0.29192565092</v>
      </c>
      <c r="F1469" s="258">
        <f t="shared" si="126"/>
        <v>0.28690597047999999</v>
      </c>
      <c r="G1469" s="258"/>
      <c r="H1469" s="258"/>
      <c r="I1469" s="258"/>
      <c r="J1469" s="258">
        <f t="shared" si="131"/>
        <v>0.30043340499999999</v>
      </c>
      <c r="K1469" s="258">
        <f t="shared" si="131"/>
        <v>0.31019450299999995</v>
      </c>
      <c r="L1469" s="258">
        <f t="shared" si="127"/>
        <v>0.30043340499999999</v>
      </c>
      <c r="M1469" s="258"/>
      <c r="N1469" s="258"/>
      <c r="O1469" s="258"/>
      <c r="P1469" s="258">
        <f t="shared" si="132"/>
        <v>0.34062575800000006</v>
      </c>
      <c r="Q1469" s="258">
        <f t="shared" si="132"/>
        <v>0.34557115640000002</v>
      </c>
      <c r="R1469" s="258">
        <f t="shared" si="128"/>
        <v>0.34062575800000006</v>
      </c>
      <c r="S1469" s="258"/>
      <c r="T1469" s="258">
        <f t="shared" si="133"/>
        <v>0.49510224391073598</v>
      </c>
      <c r="U1469" s="258">
        <f t="shared" si="133"/>
        <v>0.49985752531234801</v>
      </c>
      <c r="V1469" s="258">
        <f t="shared" si="133"/>
        <v>0.50482132221141995</v>
      </c>
      <c r="W1469" s="258">
        <f t="shared" si="129"/>
        <v>0.49510224391073598</v>
      </c>
      <c r="X1469" s="258"/>
      <c r="Y1469" s="258"/>
      <c r="Z1469" s="258"/>
      <c r="AA1469" s="258"/>
    </row>
    <row r="1470" spans="1:27" ht="14.25" hidden="1" customHeight="1">
      <c r="A1470" s="125">
        <v>0.13</v>
      </c>
      <c r="B1470" s="125">
        <v>0.73</v>
      </c>
      <c r="C1470" s="125">
        <v>0.14000000000000001</v>
      </c>
      <c r="D1470" s="258">
        <f t="shared" si="130"/>
        <v>0.28677307132000002</v>
      </c>
      <c r="E1470" s="258">
        <f t="shared" si="130"/>
        <v>0.29205198092000001</v>
      </c>
      <c r="F1470" s="258">
        <f t="shared" si="126"/>
        <v>0.28677307132000002</v>
      </c>
      <c r="G1470" s="258"/>
      <c r="H1470" s="258"/>
      <c r="I1470" s="258"/>
      <c r="J1470" s="258">
        <f t="shared" si="131"/>
        <v>0.30030286400000006</v>
      </c>
      <c r="K1470" s="258">
        <f t="shared" si="131"/>
        <v>0.31032083299999996</v>
      </c>
      <c r="L1470" s="258">
        <f t="shared" si="127"/>
        <v>0.30030286400000006</v>
      </c>
      <c r="M1470" s="258"/>
      <c r="N1470" s="258"/>
      <c r="O1470" s="258"/>
      <c r="P1470" s="258">
        <f t="shared" si="132"/>
        <v>0.34062912680000007</v>
      </c>
      <c r="Q1470" s="258">
        <f t="shared" si="132"/>
        <v>0.34556778760000001</v>
      </c>
      <c r="R1470" s="258">
        <f t="shared" si="128"/>
        <v>0.34062912680000007</v>
      </c>
      <c r="S1470" s="258"/>
      <c r="T1470" s="258">
        <f t="shared" si="133"/>
        <v>0.49493230398622401</v>
      </c>
      <c r="U1470" s="258">
        <f t="shared" si="133"/>
        <v>0.499940072703148</v>
      </c>
      <c r="V1470" s="258">
        <f t="shared" si="133"/>
        <v>0.50490387701357997</v>
      </c>
      <c r="W1470" s="258">
        <f t="shared" si="129"/>
        <v>0.49493230398622401</v>
      </c>
      <c r="X1470" s="258"/>
      <c r="Y1470" s="258"/>
      <c r="Z1470" s="258"/>
      <c r="AA1470" s="258"/>
    </row>
    <row r="1471" spans="1:27" ht="14.25" hidden="1" customHeight="1">
      <c r="A1471" s="125">
        <v>0.13</v>
      </c>
      <c r="B1471" s="125">
        <v>0.74</v>
      </c>
      <c r="C1471" s="125">
        <v>0.13</v>
      </c>
      <c r="D1471" s="258">
        <f t="shared" si="130"/>
        <v>0.28664017215999998</v>
      </c>
      <c r="E1471" s="258">
        <f t="shared" si="130"/>
        <v>0.29217831091999996</v>
      </c>
      <c r="F1471" s="258">
        <f t="shared" si="126"/>
        <v>0.28664017215999998</v>
      </c>
      <c r="G1471" s="258"/>
      <c r="H1471" s="258"/>
      <c r="I1471" s="258"/>
      <c r="J1471" s="258">
        <f t="shared" si="131"/>
        <v>0.30017232300000007</v>
      </c>
      <c r="K1471" s="258">
        <f t="shared" si="131"/>
        <v>0.31044716299999997</v>
      </c>
      <c r="L1471" s="258">
        <f t="shared" si="127"/>
        <v>0.30017232300000007</v>
      </c>
      <c r="M1471" s="258"/>
      <c r="N1471" s="258"/>
      <c r="O1471" s="258"/>
      <c r="P1471" s="258">
        <f t="shared" si="132"/>
        <v>0.34063249560000003</v>
      </c>
      <c r="Q1471" s="258">
        <f t="shared" si="132"/>
        <v>0.3455644188</v>
      </c>
      <c r="R1471" s="258">
        <f t="shared" si="128"/>
        <v>0.34063249560000003</v>
      </c>
      <c r="S1471" s="258"/>
      <c r="T1471" s="258">
        <f t="shared" si="133"/>
        <v>0.49476236406171198</v>
      </c>
      <c r="U1471" s="258">
        <f t="shared" si="133"/>
        <v>0.50002262009394793</v>
      </c>
      <c r="V1471" s="258">
        <f t="shared" si="133"/>
        <v>0.50498643181573999</v>
      </c>
      <c r="W1471" s="258">
        <f t="shared" si="129"/>
        <v>0.49476236406171198</v>
      </c>
      <c r="X1471" s="258"/>
      <c r="Y1471" s="258"/>
      <c r="Z1471" s="258"/>
      <c r="AA1471" s="258"/>
    </row>
    <row r="1472" spans="1:27" ht="14.25" hidden="1" customHeight="1">
      <c r="A1472" s="125">
        <v>0.13</v>
      </c>
      <c r="B1472" s="125">
        <v>0.75</v>
      </c>
      <c r="C1472" s="125">
        <v>0.12</v>
      </c>
      <c r="D1472" s="258">
        <f t="shared" si="130"/>
        <v>0.28650727300000001</v>
      </c>
      <c r="E1472" s="258">
        <f t="shared" si="130"/>
        <v>0.29230464091999997</v>
      </c>
      <c r="F1472" s="258">
        <f t="shared" si="126"/>
        <v>0.28650727300000001</v>
      </c>
      <c r="G1472" s="258"/>
      <c r="H1472" s="258"/>
      <c r="I1472" s="258"/>
      <c r="J1472" s="258">
        <f t="shared" si="131"/>
        <v>0.30004178199999998</v>
      </c>
      <c r="K1472" s="258">
        <f t="shared" si="131"/>
        <v>0.31057349299999998</v>
      </c>
      <c r="L1472" s="258">
        <f t="shared" si="127"/>
        <v>0.30004178199999998</v>
      </c>
      <c r="M1472" s="258"/>
      <c r="N1472" s="258"/>
      <c r="O1472" s="258"/>
      <c r="P1472" s="258">
        <f t="shared" si="132"/>
        <v>0.34063586440000004</v>
      </c>
      <c r="Q1472" s="258">
        <f t="shared" si="132"/>
        <v>0.34556105000000004</v>
      </c>
      <c r="R1472" s="258">
        <f t="shared" si="128"/>
        <v>0.34063586440000004</v>
      </c>
      <c r="S1472" s="258"/>
      <c r="T1472" s="258">
        <f t="shared" si="133"/>
        <v>0.49459242413720006</v>
      </c>
      <c r="U1472" s="258">
        <f t="shared" si="133"/>
        <v>0.50010516748474798</v>
      </c>
      <c r="V1472" s="258">
        <f t="shared" si="133"/>
        <v>0.50506898661790001</v>
      </c>
      <c r="W1472" s="258">
        <f t="shared" si="129"/>
        <v>0.49459242413720006</v>
      </c>
      <c r="X1472" s="258"/>
      <c r="Y1472" s="258"/>
      <c r="Z1472" s="258"/>
      <c r="AA1472" s="258"/>
    </row>
    <row r="1473" spans="1:27" ht="14.25" hidden="1" customHeight="1">
      <c r="A1473" s="125">
        <v>0.13</v>
      </c>
      <c r="B1473" s="125">
        <v>0.76</v>
      </c>
      <c r="C1473" s="125">
        <v>0.11</v>
      </c>
      <c r="D1473" s="258">
        <f t="shared" si="130"/>
        <v>0.28637437383999997</v>
      </c>
      <c r="E1473" s="258">
        <f t="shared" si="130"/>
        <v>0.29243097091999998</v>
      </c>
      <c r="F1473" s="258">
        <f t="shared" si="126"/>
        <v>0.28637437383999997</v>
      </c>
      <c r="G1473" s="258"/>
      <c r="H1473" s="258"/>
      <c r="I1473" s="258"/>
      <c r="J1473" s="258">
        <f t="shared" si="131"/>
        <v>0.29991124100000005</v>
      </c>
      <c r="K1473" s="258">
        <f t="shared" si="131"/>
        <v>0.31069982299999999</v>
      </c>
      <c r="L1473" s="258">
        <f t="shared" si="127"/>
        <v>0.29991124100000005</v>
      </c>
      <c r="M1473" s="258"/>
      <c r="N1473" s="258"/>
      <c r="O1473" s="258"/>
      <c r="P1473" s="258">
        <f t="shared" si="132"/>
        <v>0.3406392332</v>
      </c>
      <c r="Q1473" s="258">
        <f t="shared" si="132"/>
        <v>0.34555768120000002</v>
      </c>
      <c r="R1473" s="258">
        <f t="shared" si="128"/>
        <v>0.3406392332</v>
      </c>
      <c r="S1473" s="258"/>
      <c r="T1473" s="258">
        <f t="shared" si="133"/>
        <v>0.49442248421268803</v>
      </c>
      <c r="U1473" s="258">
        <f t="shared" si="133"/>
        <v>0.50018771487554803</v>
      </c>
      <c r="V1473" s="258">
        <f t="shared" si="133"/>
        <v>0.50515154142006002</v>
      </c>
      <c r="W1473" s="258">
        <f t="shared" si="129"/>
        <v>0.49442248421268803</v>
      </c>
      <c r="X1473" s="258"/>
      <c r="Y1473" s="258"/>
      <c r="Z1473" s="258"/>
      <c r="AA1473" s="258"/>
    </row>
    <row r="1474" spans="1:27" ht="14.25" hidden="1" customHeight="1">
      <c r="A1474" s="125">
        <v>0.13</v>
      </c>
      <c r="B1474" s="125">
        <v>0.77</v>
      </c>
      <c r="C1474" s="125">
        <v>0.1</v>
      </c>
      <c r="D1474" s="258">
        <f t="shared" si="130"/>
        <v>0.28624147468</v>
      </c>
      <c r="E1474" s="258">
        <f t="shared" si="130"/>
        <v>0.29255730092000004</v>
      </c>
      <c r="F1474" s="258">
        <f t="shared" si="126"/>
        <v>0.28624147468</v>
      </c>
      <c r="G1474" s="258"/>
      <c r="H1474" s="258"/>
      <c r="I1474" s="258"/>
      <c r="J1474" s="258">
        <f t="shared" si="131"/>
        <v>0.29978070000000007</v>
      </c>
      <c r="K1474" s="258">
        <f t="shared" si="131"/>
        <v>0.31082615299999994</v>
      </c>
      <c r="L1474" s="258">
        <f t="shared" si="127"/>
        <v>0.29978070000000007</v>
      </c>
      <c r="M1474" s="258"/>
      <c r="N1474" s="258"/>
      <c r="O1474" s="258"/>
      <c r="P1474" s="258">
        <f t="shared" si="132"/>
        <v>0.34064260200000002</v>
      </c>
      <c r="Q1474" s="258">
        <f t="shared" si="132"/>
        <v>0.34555431240000001</v>
      </c>
      <c r="R1474" s="258">
        <f t="shared" si="128"/>
        <v>0.34064260200000002</v>
      </c>
      <c r="S1474" s="258"/>
      <c r="T1474" s="258">
        <f t="shared" si="133"/>
        <v>0.49425254428817605</v>
      </c>
      <c r="U1474" s="258">
        <f t="shared" si="133"/>
        <v>0.50027026226634796</v>
      </c>
      <c r="V1474" s="258">
        <f t="shared" si="133"/>
        <v>0.50523409622221993</v>
      </c>
      <c r="W1474" s="258">
        <f t="shared" si="129"/>
        <v>0.49425254428817605</v>
      </c>
      <c r="X1474" s="258"/>
      <c r="Y1474" s="258"/>
      <c r="Z1474" s="258"/>
      <c r="AA1474" s="258"/>
    </row>
    <row r="1475" spans="1:27" ht="14.25" hidden="1" customHeight="1">
      <c r="A1475" s="125">
        <v>0.13</v>
      </c>
      <c r="B1475" s="125">
        <v>0.78</v>
      </c>
      <c r="C1475" s="125">
        <v>0.09</v>
      </c>
      <c r="D1475" s="258">
        <f t="shared" si="130"/>
        <v>0.28610857552000002</v>
      </c>
      <c r="E1475" s="258">
        <f t="shared" si="130"/>
        <v>0.29268363091999999</v>
      </c>
      <c r="F1475" s="258">
        <f t="shared" si="126"/>
        <v>0.28610857552000002</v>
      </c>
      <c r="G1475" s="258"/>
      <c r="H1475" s="258"/>
      <c r="I1475" s="258"/>
      <c r="J1475" s="258">
        <f t="shared" si="131"/>
        <v>0.29965015900000003</v>
      </c>
      <c r="K1475" s="258">
        <f t="shared" si="131"/>
        <v>0.310952483</v>
      </c>
      <c r="L1475" s="258">
        <f t="shared" si="127"/>
        <v>0.29965015900000003</v>
      </c>
      <c r="M1475" s="258"/>
      <c r="N1475" s="258"/>
      <c r="O1475" s="258"/>
      <c r="P1475" s="258">
        <f t="shared" si="132"/>
        <v>0.34064597080000009</v>
      </c>
      <c r="Q1475" s="258">
        <f t="shared" si="132"/>
        <v>0.34555094360000005</v>
      </c>
      <c r="R1475" s="258">
        <f t="shared" si="128"/>
        <v>0.34064597080000009</v>
      </c>
      <c r="S1475" s="258"/>
      <c r="T1475" s="258">
        <f t="shared" si="133"/>
        <v>0.49408260436366408</v>
      </c>
      <c r="U1475" s="258">
        <f t="shared" si="133"/>
        <v>0.50035280965714801</v>
      </c>
      <c r="V1475" s="258">
        <f t="shared" si="133"/>
        <v>0.50531665102437995</v>
      </c>
      <c r="W1475" s="258">
        <f t="shared" si="129"/>
        <v>0.49408260436366408</v>
      </c>
      <c r="X1475" s="258"/>
      <c r="Y1475" s="258"/>
      <c r="Z1475" s="258"/>
      <c r="AA1475" s="258"/>
    </row>
    <row r="1476" spans="1:27" ht="14.25" hidden="1" customHeight="1">
      <c r="A1476" s="125">
        <v>0.13</v>
      </c>
      <c r="B1476" s="125">
        <v>0.79</v>
      </c>
      <c r="C1476" s="125">
        <v>0.08</v>
      </c>
      <c r="D1476" s="258">
        <f t="shared" si="130"/>
        <v>0.28597567635999999</v>
      </c>
      <c r="E1476" s="258">
        <f t="shared" si="130"/>
        <v>0.29280996092</v>
      </c>
      <c r="F1476" s="258">
        <f t="shared" si="126"/>
        <v>0.28597567635999999</v>
      </c>
      <c r="G1476" s="258"/>
      <c r="H1476" s="258"/>
      <c r="I1476" s="258"/>
      <c r="J1476" s="258">
        <f t="shared" si="131"/>
        <v>0.29951961800000004</v>
      </c>
      <c r="K1476" s="258">
        <f t="shared" si="131"/>
        <v>0.31107881300000001</v>
      </c>
      <c r="L1476" s="258">
        <f t="shared" si="127"/>
        <v>0.29951961800000004</v>
      </c>
      <c r="M1476" s="258"/>
      <c r="N1476" s="258"/>
      <c r="O1476" s="258"/>
      <c r="P1476" s="258">
        <f t="shared" si="132"/>
        <v>0.34064933960000005</v>
      </c>
      <c r="Q1476" s="258">
        <f t="shared" si="132"/>
        <v>0.34554757480000003</v>
      </c>
      <c r="R1476" s="258">
        <f t="shared" si="128"/>
        <v>0.34064933960000005</v>
      </c>
      <c r="S1476" s="258"/>
      <c r="T1476" s="258">
        <f t="shared" si="133"/>
        <v>0.49391266443915205</v>
      </c>
      <c r="U1476" s="258">
        <f t="shared" si="133"/>
        <v>0.50043535704794806</v>
      </c>
      <c r="V1476" s="258">
        <f t="shared" si="133"/>
        <v>0.50539920582653997</v>
      </c>
      <c r="W1476" s="258">
        <f t="shared" si="129"/>
        <v>0.49391266443915205</v>
      </c>
      <c r="X1476" s="258"/>
      <c r="Y1476" s="258"/>
      <c r="Z1476" s="258"/>
      <c r="AA1476" s="258"/>
    </row>
    <row r="1477" spans="1:27" ht="14.25" hidden="1" customHeight="1">
      <c r="A1477" s="125">
        <v>0.13</v>
      </c>
      <c r="B1477" s="125">
        <v>0.8</v>
      </c>
      <c r="C1477" s="125">
        <v>7.0000000000000007E-2</v>
      </c>
      <c r="D1477" s="258">
        <f t="shared" si="130"/>
        <v>0.28584277720000001</v>
      </c>
      <c r="E1477" s="258">
        <f t="shared" si="130"/>
        <v>0.29293629092000001</v>
      </c>
      <c r="F1477" s="258">
        <f t="shared" si="126"/>
        <v>0.28584277720000001</v>
      </c>
      <c r="G1477" s="258"/>
      <c r="H1477" s="258"/>
      <c r="I1477" s="258"/>
      <c r="J1477" s="258">
        <f t="shared" si="131"/>
        <v>0.29938907700000006</v>
      </c>
      <c r="K1477" s="258">
        <f t="shared" si="131"/>
        <v>0.31120514300000002</v>
      </c>
      <c r="L1477" s="258">
        <f t="shared" si="127"/>
        <v>0.29938907700000006</v>
      </c>
      <c r="M1477" s="258"/>
      <c r="N1477" s="258"/>
      <c r="O1477" s="258"/>
      <c r="P1477" s="258">
        <f t="shared" si="132"/>
        <v>0.34065270840000006</v>
      </c>
      <c r="Q1477" s="258">
        <f t="shared" si="132"/>
        <v>0.34554420600000002</v>
      </c>
      <c r="R1477" s="258">
        <f t="shared" si="128"/>
        <v>0.34065270840000006</v>
      </c>
      <c r="S1477" s="258"/>
      <c r="T1477" s="258">
        <f t="shared" si="133"/>
        <v>0.49374272451464007</v>
      </c>
      <c r="U1477" s="258">
        <f t="shared" si="133"/>
        <v>0.500517904438748</v>
      </c>
      <c r="V1477" s="258">
        <f t="shared" si="133"/>
        <v>0.50548176062869998</v>
      </c>
      <c r="W1477" s="258">
        <f t="shared" si="129"/>
        <v>0.49374272451464007</v>
      </c>
      <c r="X1477" s="258"/>
      <c r="Y1477" s="258"/>
      <c r="Z1477" s="258"/>
      <c r="AA1477" s="258"/>
    </row>
    <row r="1478" spans="1:27" ht="14.25" hidden="1" customHeight="1">
      <c r="A1478" s="125">
        <v>0.13</v>
      </c>
      <c r="B1478" s="125">
        <v>0.81</v>
      </c>
      <c r="C1478" s="125">
        <v>0.06</v>
      </c>
      <c r="D1478" s="258">
        <f t="shared" si="130"/>
        <v>0.28570987804000003</v>
      </c>
      <c r="E1478" s="258">
        <f t="shared" si="130"/>
        <v>0.29306262092000002</v>
      </c>
      <c r="F1478" s="258">
        <f t="shared" si="126"/>
        <v>0.28570987804000003</v>
      </c>
      <c r="G1478" s="258"/>
      <c r="H1478" s="258"/>
      <c r="I1478" s="258"/>
      <c r="J1478" s="258">
        <f t="shared" si="131"/>
        <v>0.29925853600000002</v>
      </c>
      <c r="K1478" s="258">
        <f t="shared" si="131"/>
        <v>0.31133147300000003</v>
      </c>
      <c r="L1478" s="258">
        <f t="shared" si="127"/>
        <v>0.29925853600000002</v>
      </c>
      <c r="M1478" s="258"/>
      <c r="N1478" s="258"/>
      <c r="O1478" s="258"/>
      <c r="P1478" s="258">
        <f t="shared" si="132"/>
        <v>0.34065607720000002</v>
      </c>
      <c r="Q1478" s="258">
        <f t="shared" si="132"/>
        <v>0.34554083720000006</v>
      </c>
      <c r="R1478" s="258">
        <f t="shared" si="128"/>
        <v>0.34065607720000002</v>
      </c>
      <c r="S1478" s="258"/>
      <c r="T1478" s="258">
        <f t="shared" si="133"/>
        <v>0.49357278459012804</v>
      </c>
      <c r="U1478" s="258">
        <f t="shared" si="133"/>
        <v>0.50060045182954804</v>
      </c>
      <c r="V1478" s="258">
        <f t="shared" si="133"/>
        <v>0.50556431543086</v>
      </c>
      <c r="W1478" s="258">
        <f t="shared" si="129"/>
        <v>0.49357278459012804</v>
      </c>
      <c r="X1478" s="258"/>
      <c r="Y1478" s="258"/>
      <c r="Z1478" s="258"/>
      <c r="AA1478" s="258"/>
    </row>
    <row r="1479" spans="1:27" ht="14.25" hidden="1" customHeight="1">
      <c r="A1479" s="125">
        <v>0.13</v>
      </c>
      <c r="B1479" s="125">
        <v>0.82</v>
      </c>
      <c r="C1479" s="125">
        <v>0.05</v>
      </c>
      <c r="D1479" s="258">
        <f t="shared" si="130"/>
        <v>0.28557697888</v>
      </c>
      <c r="E1479" s="258">
        <f t="shared" si="130"/>
        <v>0.29318895091999997</v>
      </c>
      <c r="F1479" s="258">
        <f t="shared" si="126"/>
        <v>0.28557697888</v>
      </c>
      <c r="G1479" s="258"/>
      <c r="H1479" s="258"/>
      <c r="I1479" s="258"/>
      <c r="J1479" s="258">
        <f t="shared" si="131"/>
        <v>0.29912799500000004</v>
      </c>
      <c r="K1479" s="258">
        <f t="shared" si="131"/>
        <v>0.31145780299999998</v>
      </c>
      <c r="L1479" s="258">
        <f t="shared" si="127"/>
        <v>0.29912799500000004</v>
      </c>
      <c r="M1479" s="258"/>
      <c r="N1479" s="258"/>
      <c r="O1479" s="258"/>
      <c r="P1479" s="258">
        <f t="shared" si="132"/>
        <v>0.34065944600000003</v>
      </c>
      <c r="Q1479" s="258">
        <f t="shared" si="132"/>
        <v>0.34553746840000005</v>
      </c>
      <c r="R1479" s="258">
        <f t="shared" si="128"/>
        <v>0.34065944600000003</v>
      </c>
      <c r="S1479" s="258"/>
      <c r="T1479" s="258">
        <f t="shared" si="133"/>
        <v>0.49340284466561601</v>
      </c>
      <c r="U1479" s="258">
        <f t="shared" si="133"/>
        <v>0.50068299922034798</v>
      </c>
      <c r="V1479" s="258">
        <f t="shared" si="133"/>
        <v>0.50564687023301991</v>
      </c>
      <c r="W1479" s="258">
        <f t="shared" si="129"/>
        <v>0.49340284466561601</v>
      </c>
      <c r="X1479" s="258"/>
      <c r="Y1479" s="258"/>
      <c r="Z1479" s="258"/>
      <c r="AA1479" s="258"/>
    </row>
    <row r="1480" spans="1:27" ht="14.25" hidden="1" customHeight="1">
      <c r="A1480" s="125">
        <v>0.13</v>
      </c>
      <c r="B1480" s="125">
        <v>0.83</v>
      </c>
      <c r="C1480" s="125">
        <v>0.04</v>
      </c>
      <c r="D1480" s="258">
        <f t="shared" si="130"/>
        <v>0.28544407972000002</v>
      </c>
      <c r="E1480" s="258">
        <f t="shared" si="130"/>
        <v>0.29331528091999998</v>
      </c>
      <c r="F1480" s="258">
        <f t="shared" si="126"/>
        <v>0.28544407972000002</v>
      </c>
      <c r="G1480" s="258"/>
      <c r="H1480" s="258"/>
      <c r="I1480" s="258"/>
      <c r="J1480" s="258">
        <f t="shared" si="131"/>
        <v>0.298997454</v>
      </c>
      <c r="K1480" s="258">
        <f t="shared" si="131"/>
        <v>0.31158413299999999</v>
      </c>
      <c r="L1480" s="258">
        <f t="shared" si="127"/>
        <v>0.298997454</v>
      </c>
      <c r="M1480" s="258"/>
      <c r="N1480" s="258"/>
      <c r="O1480" s="258"/>
      <c r="P1480" s="258">
        <f t="shared" si="132"/>
        <v>0.34066281480000005</v>
      </c>
      <c r="Q1480" s="258">
        <f t="shared" si="132"/>
        <v>0.34553409960000003</v>
      </c>
      <c r="R1480" s="258">
        <f t="shared" si="128"/>
        <v>0.34066281480000005</v>
      </c>
      <c r="S1480" s="258"/>
      <c r="T1480" s="258">
        <f t="shared" si="133"/>
        <v>0.49323290474110404</v>
      </c>
      <c r="U1480" s="258">
        <f t="shared" si="133"/>
        <v>0.50076554661114792</v>
      </c>
      <c r="V1480" s="258">
        <f t="shared" si="133"/>
        <v>0.50572942503517992</v>
      </c>
      <c r="W1480" s="258">
        <f t="shared" si="129"/>
        <v>0.49323290474110404</v>
      </c>
      <c r="X1480" s="258"/>
      <c r="Y1480" s="258"/>
      <c r="Z1480" s="258"/>
      <c r="AA1480" s="258"/>
    </row>
    <row r="1481" spans="1:27" ht="14.25" hidden="1" customHeight="1">
      <c r="A1481" s="125">
        <v>0.13</v>
      </c>
      <c r="B1481" s="125">
        <v>0.84</v>
      </c>
      <c r="C1481" s="125">
        <v>0.03</v>
      </c>
      <c r="D1481" s="258">
        <f t="shared" si="130"/>
        <v>0.28531118055999999</v>
      </c>
      <c r="E1481" s="258">
        <f t="shared" si="130"/>
        <v>0.29344161091999998</v>
      </c>
      <c r="F1481" s="258">
        <f t="shared" si="126"/>
        <v>0.28531118055999999</v>
      </c>
      <c r="G1481" s="258"/>
      <c r="H1481" s="258"/>
      <c r="I1481" s="258"/>
      <c r="J1481" s="258">
        <f t="shared" si="131"/>
        <v>0.29886691300000001</v>
      </c>
      <c r="K1481" s="258">
        <f t="shared" si="131"/>
        <v>0.31171046299999999</v>
      </c>
      <c r="L1481" s="258">
        <f t="shared" si="127"/>
        <v>0.29886691300000001</v>
      </c>
      <c r="M1481" s="258"/>
      <c r="N1481" s="258"/>
      <c r="O1481" s="258"/>
      <c r="P1481" s="258">
        <f t="shared" si="132"/>
        <v>0.34066618360000001</v>
      </c>
      <c r="Q1481" s="258">
        <f t="shared" si="132"/>
        <v>0.34553073080000002</v>
      </c>
      <c r="R1481" s="258">
        <f t="shared" si="128"/>
        <v>0.34066618360000001</v>
      </c>
      <c r="S1481" s="258"/>
      <c r="T1481" s="258">
        <f t="shared" si="133"/>
        <v>0.49306296481659201</v>
      </c>
      <c r="U1481" s="258">
        <f t="shared" si="133"/>
        <v>0.50084809400194796</v>
      </c>
      <c r="V1481" s="258">
        <f t="shared" si="133"/>
        <v>0.50581197983733994</v>
      </c>
      <c r="W1481" s="258">
        <f t="shared" si="129"/>
        <v>0.49306296481659201</v>
      </c>
      <c r="X1481" s="258"/>
      <c r="Y1481" s="258"/>
      <c r="Z1481" s="258"/>
      <c r="AA1481" s="258"/>
    </row>
    <row r="1482" spans="1:27" ht="14.25" hidden="1" customHeight="1">
      <c r="A1482" s="125">
        <v>0.13</v>
      </c>
      <c r="B1482" s="125">
        <v>0.85</v>
      </c>
      <c r="C1482" s="125">
        <v>0.02</v>
      </c>
      <c r="D1482" s="258">
        <f t="shared" si="130"/>
        <v>0.28517828140000001</v>
      </c>
      <c r="E1482" s="258">
        <f t="shared" si="130"/>
        <v>0.29356794091999999</v>
      </c>
      <c r="F1482" s="258">
        <f t="shared" si="126"/>
        <v>0.28517828140000001</v>
      </c>
      <c r="G1482" s="258"/>
      <c r="H1482" s="258"/>
      <c r="I1482" s="258"/>
      <c r="J1482" s="258">
        <f t="shared" si="131"/>
        <v>0.29873637200000003</v>
      </c>
      <c r="K1482" s="258">
        <f t="shared" si="131"/>
        <v>0.311836793</v>
      </c>
      <c r="L1482" s="258">
        <f t="shared" si="127"/>
        <v>0.29873637200000003</v>
      </c>
      <c r="M1482" s="258"/>
      <c r="N1482" s="258"/>
      <c r="O1482" s="258"/>
      <c r="P1482" s="258">
        <f t="shared" si="132"/>
        <v>0.34066955240000002</v>
      </c>
      <c r="Q1482" s="258">
        <f t="shared" si="132"/>
        <v>0.345527362</v>
      </c>
      <c r="R1482" s="258">
        <f t="shared" si="128"/>
        <v>0.34066955240000002</v>
      </c>
      <c r="S1482" s="258"/>
      <c r="T1482" s="258">
        <f t="shared" si="133"/>
        <v>0.49289302489208003</v>
      </c>
      <c r="U1482" s="258">
        <f t="shared" si="133"/>
        <v>0.50093064139274801</v>
      </c>
      <c r="V1482" s="258">
        <f t="shared" si="133"/>
        <v>0.50589453463949996</v>
      </c>
      <c r="W1482" s="258">
        <f t="shared" si="129"/>
        <v>0.49289302489208003</v>
      </c>
      <c r="X1482" s="258"/>
      <c r="Y1482" s="258"/>
      <c r="Z1482" s="258"/>
      <c r="AA1482" s="258"/>
    </row>
    <row r="1483" spans="1:27" ht="14.25" hidden="1" customHeight="1">
      <c r="A1483" s="125">
        <v>0.13</v>
      </c>
      <c r="B1483" s="125">
        <v>0.86</v>
      </c>
      <c r="C1483" s="125">
        <v>0.01</v>
      </c>
      <c r="D1483" s="258">
        <f t="shared" si="130"/>
        <v>0.28504538223999998</v>
      </c>
      <c r="E1483" s="258">
        <f t="shared" si="130"/>
        <v>0.29369427091999994</v>
      </c>
      <c r="F1483" s="258">
        <f t="shared" si="126"/>
        <v>0.28504538223999998</v>
      </c>
      <c r="G1483" s="258"/>
      <c r="H1483" s="258"/>
      <c r="I1483" s="258"/>
      <c r="J1483" s="258">
        <f t="shared" si="131"/>
        <v>0.29860583100000004</v>
      </c>
      <c r="K1483" s="258">
        <f t="shared" si="131"/>
        <v>0.31196312300000001</v>
      </c>
      <c r="L1483" s="258">
        <f t="shared" si="127"/>
        <v>0.29860583100000004</v>
      </c>
      <c r="M1483" s="258"/>
      <c r="N1483" s="258"/>
      <c r="O1483" s="258"/>
      <c r="P1483" s="258">
        <f t="shared" si="132"/>
        <v>0.34067292120000003</v>
      </c>
      <c r="Q1483" s="258">
        <f t="shared" si="132"/>
        <v>0.34552399320000005</v>
      </c>
      <c r="R1483" s="258">
        <f t="shared" si="128"/>
        <v>0.34067292120000003</v>
      </c>
      <c r="S1483" s="258"/>
      <c r="T1483" s="258">
        <f t="shared" si="133"/>
        <v>0.492723084967568</v>
      </c>
      <c r="U1483" s="258">
        <f t="shared" si="133"/>
        <v>0.50101318878354795</v>
      </c>
      <c r="V1483" s="258">
        <f t="shared" si="133"/>
        <v>0.50597708944165987</v>
      </c>
      <c r="W1483" s="258">
        <f t="shared" si="129"/>
        <v>0.492723084967568</v>
      </c>
      <c r="X1483" s="258"/>
      <c r="Y1483" s="258"/>
      <c r="Z1483" s="258"/>
      <c r="AA1483" s="258"/>
    </row>
    <row r="1484" spans="1:27" ht="14.25" hidden="1" customHeight="1">
      <c r="A1484" s="125">
        <v>0.13</v>
      </c>
      <c r="B1484" s="125">
        <v>0.87</v>
      </c>
      <c r="C1484" s="125">
        <v>0</v>
      </c>
      <c r="D1484" s="258">
        <f t="shared" si="130"/>
        <v>0.28491248308</v>
      </c>
      <c r="E1484" s="258">
        <f t="shared" si="130"/>
        <v>0.29382060091999995</v>
      </c>
      <c r="F1484" s="258">
        <f t="shared" si="126"/>
        <v>0.28491248308</v>
      </c>
      <c r="G1484" s="258"/>
      <c r="H1484" s="258"/>
      <c r="I1484" s="258"/>
      <c r="J1484" s="258">
        <f t="shared" si="131"/>
        <v>0.29847529</v>
      </c>
      <c r="K1484" s="258">
        <f t="shared" si="131"/>
        <v>0.31208945300000002</v>
      </c>
      <c r="L1484" s="258">
        <f t="shared" si="127"/>
        <v>0.29847529</v>
      </c>
      <c r="M1484" s="258"/>
      <c r="N1484" s="258"/>
      <c r="O1484" s="258"/>
      <c r="P1484" s="258">
        <f t="shared" si="132"/>
        <v>0.34067629000000005</v>
      </c>
      <c r="Q1484" s="258">
        <f t="shared" si="132"/>
        <v>0.34552062440000003</v>
      </c>
      <c r="R1484" s="258">
        <f t="shared" si="128"/>
        <v>0.34067629000000005</v>
      </c>
      <c r="S1484" s="258"/>
      <c r="T1484" s="258">
        <f t="shared" si="133"/>
        <v>0.49255314504305603</v>
      </c>
      <c r="U1484" s="258">
        <f t="shared" si="133"/>
        <v>0.50109573617434799</v>
      </c>
      <c r="V1484" s="258">
        <f t="shared" si="133"/>
        <v>0.50605964424381999</v>
      </c>
      <c r="W1484" s="258">
        <f t="shared" si="129"/>
        <v>0.49255314504305603</v>
      </c>
      <c r="X1484" s="258"/>
      <c r="Y1484" s="258"/>
      <c r="Z1484" s="258"/>
      <c r="AA1484" s="258"/>
    </row>
    <row r="1485" spans="1:27" ht="14.25" hidden="1" customHeight="1">
      <c r="A1485" s="125">
        <v>0.14000000000000001</v>
      </c>
      <c r="B1485" s="125">
        <v>0</v>
      </c>
      <c r="C1485" s="125">
        <v>0.86</v>
      </c>
      <c r="D1485" s="258">
        <f t="shared" si="130"/>
        <v>0.29634838000000002</v>
      </c>
      <c r="E1485" s="258">
        <f t="shared" si="130"/>
        <v>0.28294965175999998</v>
      </c>
      <c r="F1485" s="258">
        <f t="shared" si="126"/>
        <v>0.28294965175999998</v>
      </c>
      <c r="G1485" s="258"/>
      <c r="H1485" s="258"/>
      <c r="I1485" s="258"/>
      <c r="J1485" s="258">
        <f t="shared" si="131"/>
        <v>0.30982814600000003</v>
      </c>
      <c r="K1485" s="258">
        <f t="shared" si="131"/>
        <v>0.30110295400000003</v>
      </c>
      <c r="L1485" s="258">
        <f t="shared" si="127"/>
        <v>0.30110295400000003</v>
      </c>
      <c r="M1485" s="258"/>
      <c r="N1485" s="258"/>
      <c r="O1485" s="258"/>
      <c r="P1485" s="258">
        <f t="shared" si="132"/>
        <v>0.34051290319999994</v>
      </c>
      <c r="Q1485" s="258">
        <f t="shared" si="132"/>
        <v>0.34568737999999999</v>
      </c>
      <c r="R1485" s="258">
        <f t="shared" si="128"/>
        <v>0.34051290319999994</v>
      </c>
      <c r="S1485" s="258"/>
      <c r="T1485" s="258">
        <f t="shared" si="133"/>
        <v>0.5072534003368</v>
      </c>
      <c r="U1485" s="258">
        <f t="shared" si="133"/>
        <v>0.49408208169434398</v>
      </c>
      <c r="V1485" s="258">
        <f t="shared" si="133"/>
        <v>0.49879286716019999</v>
      </c>
      <c r="W1485" s="258">
        <f t="shared" si="129"/>
        <v>0.49408208169434398</v>
      </c>
      <c r="X1485" s="258"/>
      <c r="Y1485" s="258"/>
      <c r="Z1485" s="258"/>
      <c r="AA1485" s="258"/>
    </row>
    <row r="1486" spans="1:27" ht="14.25" hidden="1" customHeight="1">
      <c r="A1486" s="125">
        <v>0.14000000000000001</v>
      </c>
      <c r="B1486" s="125">
        <v>0.01</v>
      </c>
      <c r="C1486" s="125">
        <v>0.85</v>
      </c>
      <c r="D1486" s="258">
        <f t="shared" si="130"/>
        <v>0.29621548084000004</v>
      </c>
      <c r="E1486" s="258">
        <f t="shared" si="130"/>
        <v>0.28307598175999998</v>
      </c>
      <c r="F1486" s="258">
        <f t="shared" si="126"/>
        <v>0.28307598175999998</v>
      </c>
      <c r="G1486" s="258"/>
      <c r="H1486" s="258"/>
      <c r="I1486" s="258"/>
      <c r="J1486" s="258">
        <f t="shared" si="131"/>
        <v>0.30969760500000004</v>
      </c>
      <c r="K1486" s="258">
        <f t="shared" si="131"/>
        <v>0.30122928400000004</v>
      </c>
      <c r="L1486" s="258">
        <f t="shared" si="127"/>
        <v>0.30122928400000004</v>
      </c>
      <c r="M1486" s="258"/>
      <c r="N1486" s="258"/>
      <c r="O1486" s="258"/>
      <c r="P1486" s="258">
        <f t="shared" si="132"/>
        <v>0.34051627199999995</v>
      </c>
      <c r="Q1486" s="258">
        <f t="shared" si="132"/>
        <v>0.34568401119999997</v>
      </c>
      <c r="R1486" s="258">
        <f t="shared" si="128"/>
        <v>0.34051627199999995</v>
      </c>
      <c r="S1486" s="258"/>
      <c r="T1486" s="258">
        <f t="shared" si="133"/>
        <v>0.50708346041228802</v>
      </c>
      <c r="U1486" s="258">
        <f t="shared" si="133"/>
        <v>0.49416462908514402</v>
      </c>
      <c r="V1486" s="258">
        <f t="shared" si="133"/>
        <v>0.49887542196236001</v>
      </c>
      <c r="W1486" s="258">
        <f t="shared" si="129"/>
        <v>0.49416462908514402</v>
      </c>
      <c r="X1486" s="258"/>
      <c r="Y1486" s="258"/>
      <c r="Z1486" s="258"/>
      <c r="AA1486" s="258"/>
    </row>
    <row r="1487" spans="1:27" ht="14.25" hidden="1" customHeight="1">
      <c r="A1487" s="125">
        <v>0.14000000000000001</v>
      </c>
      <c r="B1487" s="125">
        <v>0.02</v>
      </c>
      <c r="C1487" s="125">
        <v>0.84</v>
      </c>
      <c r="D1487" s="258">
        <f t="shared" si="130"/>
        <v>0.29608258168000001</v>
      </c>
      <c r="E1487" s="258">
        <f t="shared" si="130"/>
        <v>0.28320231175999999</v>
      </c>
      <c r="F1487" s="258">
        <f t="shared" si="126"/>
        <v>0.28320231175999999</v>
      </c>
      <c r="G1487" s="258"/>
      <c r="H1487" s="258"/>
      <c r="I1487" s="258"/>
      <c r="J1487" s="258">
        <f t="shared" si="131"/>
        <v>0.30956706400000006</v>
      </c>
      <c r="K1487" s="258">
        <f t="shared" si="131"/>
        <v>0.30135561400000005</v>
      </c>
      <c r="L1487" s="258">
        <f t="shared" si="127"/>
        <v>0.30135561400000005</v>
      </c>
      <c r="M1487" s="258"/>
      <c r="N1487" s="258"/>
      <c r="O1487" s="258"/>
      <c r="P1487" s="258">
        <f t="shared" si="132"/>
        <v>0.34051964079999997</v>
      </c>
      <c r="Q1487" s="258">
        <f t="shared" si="132"/>
        <v>0.34568064239999996</v>
      </c>
      <c r="R1487" s="258">
        <f t="shared" si="128"/>
        <v>0.34051964079999997</v>
      </c>
      <c r="S1487" s="258"/>
      <c r="T1487" s="258">
        <f t="shared" si="133"/>
        <v>0.50691352048777605</v>
      </c>
      <c r="U1487" s="258">
        <f t="shared" si="133"/>
        <v>0.49424717647594402</v>
      </c>
      <c r="V1487" s="258">
        <f t="shared" si="133"/>
        <v>0.49895797676452003</v>
      </c>
      <c r="W1487" s="258">
        <f t="shared" si="129"/>
        <v>0.49424717647594402</v>
      </c>
      <c r="X1487" s="258"/>
      <c r="Y1487" s="258"/>
      <c r="Z1487" s="258"/>
      <c r="AA1487" s="258"/>
    </row>
    <row r="1488" spans="1:27" ht="14.25" hidden="1" customHeight="1">
      <c r="A1488" s="125">
        <v>0.14000000000000001</v>
      </c>
      <c r="B1488" s="125">
        <v>0.03</v>
      </c>
      <c r="C1488" s="125">
        <v>0.83</v>
      </c>
      <c r="D1488" s="258">
        <f t="shared" si="130"/>
        <v>0.29594968252000003</v>
      </c>
      <c r="E1488" s="258">
        <f t="shared" si="130"/>
        <v>0.28332864176</v>
      </c>
      <c r="F1488" s="258">
        <f t="shared" si="126"/>
        <v>0.28332864176</v>
      </c>
      <c r="G1488" s="258"/>
      <c r="H1488" s="258"/>
      <c r="I1488" s="258"/>
      <c r="J1488" s="258">
        <f t="shared" si="131"/>
        <v>0.30943652300000002</v>
      </c>
      <c r="K1488" s="258">
        <f t="shared" si="131"/>
        <v>0.301481944</v>
      </c>
      <c r="L1488" s="258">
        <f t="shared" si="127"/>
        <v>0.301481944</v>
      </c>
      <c r="M1488" s="258"/>
      <c r="N1488" s="258"/>
      <c r="O1488" s="258"/>
      <c r="P1488" s="258">
        <f t="shared" si="132"/>
        <v>0.34052300959999998</v>
      </c>
      <c r="Q1488" s="258">
        <f t="shared" si="132"/>
        <v>0.3456772736</v>
      </c>
      <c r="R1488" s="258">
        <f t="shared" si="128"/>
        <v>0.34052300959999998</v>
      </c>
      <c r="S1488" s="258"/>
      <c r="T1488" s="258">
        <f t="shared" si="133"/>
        <v>0.50674358056326407</v>
      </c>
      <c r="U1488" s="258">
        <f t="shared" si="133"/>
        <v>0.49432972386674401</v>
      </c>
      <c r="V1488" s="258">
        <f t="shared" si="133"/>
        <v>0.49904053156667999</v>
      </c>
      <c r="W1488" s="258">
        <f t="shared" si="129"/>
        <v>0.49432972386674401</v>
      </c>
      <c r="X1488" s="258"/>
      <c r="Y1488" s="258"/>
      <c r="Z1488" s="258"/>
      <c r="AA1488" s="258"/>
    </row>
    <row r="1489" spans="1:27" ht="14.25" hidden="1" customHeight="1">
      <c r="A1489" s="125">
        <v>0.14000000000000001</v>
      </c>
      <c r="B1489" s="125">
        <v>0.04</v>
      </c>
      <c r="C1489" s="125">
        <v>0.82</v>
      </c>
      <c r="D1489" s="258">
        <f t="shared" si="130"/>
        <v>0.29581678336</v>
      </c>
      <c r="E1489" s="258">
        <f t="shared" si="130"/>
        <v>0.28345497176000001</v>
      </c>
      <c r="F1489" s="258">
        <f t="shared" si="126"/>
        <v>0.28345497176000001</v>
      </c>
      <c r="G1489" s="258"/>
      <c r="H1489" s="258"/>
      <c r="I1489" s="258"/>
      <c r="J1489" s="258">
        <f t="shared" si="131"/>
        <v>0.30930598200000003</v>
      </c>
      <c r="K1489" s="258">
        <f t="shared" si="131"/>
        <v>0.30160827400000001</v>
      </c>
      <c r="L1489" s="258">
        <f t="shared" si="127"/>
        <v>0.30160827400000001</v>
      </c>
      <c r="M1489" s="258"/>
      <c r="N1489" s="258"/>
      <c r="O1489" s="258"/>
      <c r="P1489" s="258">
        <f t="shared" si="132"/>
        <v>0.3405263784</v>
      </c>
      <c r="Q1489" s="258">
        <f t="shared" si="132"/>
        <v>0.34567390479999999</v>
      </c>
      <c r="R1489" s="258">
        <f t="shared" si="128"/>
        <v>0.3405263784</v>
      </c>
      <c r="S1489" s="258"/>
      <c r="T1489" s="258">
        <f t="shared" si="133"/>
        <v>0.50657364063875199</v>
      </c>
      <c r="U1489" s="258">
        <f t="shared" si="133"/>
        <v>0.494412271257544</v>
      </c>
      <c r="V1489" s="258">
        <f t="shared" si="133"/>
        <v>0.49912308636883995</v>
      </c>
      <c r="W1489" s="258">
        <f t="shared" si="129"/>
        <v>0.494412271257544</v>
      </c>
      <c r="X1489" s="258"/>
      <c r="Y1489" s="258"/>
      <c r="Z1489" s="258"/>
      <c r="AA1489" s="258"/>
    </row>
    <row r="1490" spans="1:27" ht="14.25" hidden="1" customHeight="1">
      <c r="A1490" s="125">
        <v>0.14000000000000001</v>
      </c>
      <c r="B1490" s="125">
        <v>0.05</v>
      </c>
      <c r="C1490" s="125">
        <v>0.81</v>
      </c>
      <c r="D1490" s="258">
        <f t="shared" si="130"/>
        <v>0.29568388420000002</v>
      </c>
      <c r="E1490" s="258">
        <f t="shared" si="130"/>
        <v>0.28358130176000002</v>
      </c>
      <c r="F1490" s="258">
        <f t="shared" si="126"/>
        <v>0.28358130176000002</v>
      </c>
      <c r="G1490" s="258"/>
      <c r="H1490" s="258"/>
      <c r="I1490" s="258"/>
      <c r="J1490" s="258">
        <f t="shared" si="131"/>
        <v>0.30917544100000011</v>
      </c>
      <c r="K1490" s="258">
        <f t="shared" si="131"/>
        <v>0.30173460400000002</v>
      </c>
      <c r="L1490" s="258">
        <f t="shared" si="127"/>
        <v>0.30173460400000002</v>
      </c>
      <c r="M1490" s="258"/>
      <c r="N1490" s="258"/>
      <c r="O1490" s="258"/>
      <c r="P1490" s="258">
        <f t="shared" si="132"/>
        <v>0.34052974720000001</v>
      </c>
      <c r="Q1490" s="258">
        <f t="shared" si="132"/>
        <v>0.34567053600000003</v>
      </c>
      <c r="R1490" s="258">
        <f t="shared" si="128"/>
        <v>0.34052974720000001</v>
      </c>
      <c r="S1490" s="258"/>
      <c r="T1490" s="258">
        <f t="shared" si="133"/>
        <v>0.50640370071424012</v>
      </c>
      <c r="U1490" s="258">
        <f t="shared" si="133"/>
        <v>0.4944948186483441</v>
      </c>
      <c r="V1490" s="258">
        <f t="shared" si="133"/>
        <v>0.49920564117100003</v>
      </c>
      <c r="W1490" s="258">
        <f t="shared" si="129"/>
        <v>0.4944948186483441</v>
      </c>
      <c r="X1490" s="258"/>
      <c r="Y1490" s="258"/>
      <c r="Z1490" s="258"/>
      <c r="AA1490" s="258"/>
    </row>
    <row r="1491" spans="1:27" ht="14.25" hidden="1" customHeight="1">
      <c r="A1491" s="125">
        <v>0.14000000000000001</v>
      </c>
      <c r="B1491" s="125">
        <v>0.06</v>
      </c>
      <c r="C1491" s="125">
        <v>0.8</v>
      </c>
      <c r="D1491" s="258">
        <f t="shared" si="130"/>
        <v>0.29555098504000005</v>
      </c>
      <c r="E1491" s="258">
        <f t="shared" si="130"/>
        <v>0.28370763176000002</v>
      </c>
      <c r="F1491" s="258">
        <f t="shared" si="126"/>
        <v>0.28370763176000002</v>
      </c>
      <c r="G1491" s="258"/>
      <c r="H1491" s="258"/>
      <c r="I1491" s="258"/>
      <c r="J1491" s="258">
        <f t="shared" si="131"/>
        <v>0.30904490000000007</v>
      </c>
      <c r="K1491" s="258">
        <f t="shared" si="131"/>
        <v>0.30186093400000003</v>
      </c>
      <c r="L1491" s="258">
        <f t="shared" si="127"/>
        <v>0.30186093400000003</v>
      </c>
      <c r="M1491" s="258"/>
      <c r="N1491" s="258"/>
      <c r="O1491" s="258"/>
      <c r="P1491" s="258">
        <f t="shared" si="132"/>
        <v>0.34053311599999997</v>
      </c>
      <c r="Q1491" s="258">
        <f t="shared" si="132"/>
        <v>0.34566716720000001</v>
      </c>
      <c r="R1491" s="258">
        <f t="shared" si="128"/>
        <v>0.34053311599999997</v>
      </c>
      <c r="S1491" s="258"/>
      <c r="T1491" s="258">
        <f t="shared" si="133"/>
        <v>0.50623376078972804</v>
      </c>
      <c r="U1491" s="258">
        <f t="shared" si="133"/>
        <v>0.49457736603914404</v>
      </c>
      <c r="V1491" s="258">
        <f t="shared" si="133"/>
        <v>0.49928819597315999</v>
      </c>
      <c r="W1491" s="258">
        <f t="shared" si="129"/>
        <v>0.49457736603914404</v>
      </c>
      <c r="X1491" s="258"/>
      <c r="Y1491" s="258"/>
      <c r="Z1491" s="258"/>
      <c r="AA1491" s="258"/>
    </row>
    <row r="1492" spans="1:27" ht="14.25" hidden="1" customHeight="1">
      <c r="A1492" s="125">
        <v>0.14000000000000001</v>
      </c>
      <c r="B1492" s="125">
        <v>7.0000000000000007E-2</v>
      </c>
      <c r="C1492" s="125">
        <v>0.79</v>
      </c>
      <c r="D1492" s="258">
        <f t="shared" si="130"/>
        <v>0.29541808588000001</v>
      </c>
      <c r="E1492" s="258">
        <f t="shared" si="130"/>
        <v>0.28383396175999998</v>
      </c>
      <c r="F1492" s="258">
        <f t="shared" si="126"/>
        <v>0.28383396175999998</v>
      </c>
      <c r="G1492" s="258"/>
      <c r="H1492" s="258"/>
      <c r="I1492" s="258"/>
      <c r="J1492" s="258">
        <f t="shared" si="131"/>
        <v>0.30891435900000008</v>
      </c>
      <c r="K1492" s="258">
        <f t="shared" si="131"/>
        <v>0.30198726400000003</v>
      </c>
      <c r="L1492" s="258">
        <f t="shared" si="127"/>
        <v>0.30198726400000003</v>
      </c>
      <c r="M1492" s="258"/>
      <c r="N1492" s="258"/>
      <c r="O1492" s="258"/>
      <c r="P1492" s="258">
        <f t="shared" si="132"/>
        <v>0.34053648479999998</v>
      </c>
      <c r="Q1492" s="258">
        <f t="shared" si="132"/>
        <v>0.3456637984</v>
      </c>
      <c r="R1492" s="258">
        <f t="shared" si="128"/>
        <v>0.34053648479999998</v>
      </c>
      <c r="S1492" s="258"/>
      <c r="T1492" s="258">
        <f t="shared" si="133"/>
        <v>0.50606382086521606</v>
      </c>
      <c r="U1492" s="258">
        <f t="shared" si="133"/>
        <v>0.49465991342994409</v>
      </c>
      <c r="V1492" s="258">
        <f t="shared" si="133"/>
        <v>0.49937075077532</v>
      </c>
      <c r="W1492" s="258">
        <f t="shared" si="129"/>
        <v>0.49465991342994409</v>
      </c>
      <c r="X1492" s="258"/>
      <c r="Y1492" s="258"/>
      <c r="Z1492" s="258"/>
      <c r="AA1492" s="258"/>
    </row>
    <row r="1493" spans="1:27" ht="14.25" hidden="1" customHeight="1">
      <c r="A1493" s="125">
        <v>0.14000000000000001</v>
      </c>
      <c r="B1493" s="125">
        <v>0.08</v>
      </c>
      <c r="C1493" s="125">
        <v>0.78</v>
      </c>
      <c r="D1493" s="258">
        <f t="shared" si="130"/>
        <v>0.29528518672000004</v>
      </c>
      <c r="E1493" s="258">
        <f t="shared" si="130"/>
        <v>0.28396029176000004</v>
      </c>
      <c r="F1493" s="258">
        <f t="shared" si="126"/>
        <v>0.28396029176000004</v>
      </c>
      <c r="G1493" s="258"/>
      <c r="H1493" s="258"/>
      <c r="I1493" s="258"/>
      <c r="J1493" s="258">
        <f t="shared" si="131"/>
        <v>0.3087838180000001</v>
      </c>
      <c r="K1493" s="258">
        <f t="shared" si="131"/>
        <v>0.30211359400000004</v>
      </c>
      <c r="L1493" s="258">
        <f t="shared" si="127"/>
        <v>0.30211359400000004</v>
      </c>
      <c r="M1493" s="258"/>
      <c r="N1493" s="258"/>
      <c r="O1493" s="258"/>
      <c r="P1493" s="258">
        <f t="shared" si="132"/>
        <v>0.34053985359999994</v>
      </c>
      <c r="Q1493" s="258">
        <f t="shared" si="132"/>
        <v>0.34566042959999999</v>
      </c>
      <c r="R1493" s="258">
        <f t="shared" si="128"/>
        <v>0.34053985359999994</v>
      </c>
      <c r="S1493" s="258"/>
      <c r="T1493" s="258">
        <f t="shared" si="133"/>
        <v>0.50589388094070409</v>
      </c>
      <c r="U1493" s="258">
        <f t="shared" si="133"/>
        <v>0.49474246082074402</v>
      </c>
      <c r="V1493" s="258">
        <f t="shared" si="133"/>
        <v>0.49945330557748002</v>
      </c>
      <c r="W1493" s="258">
        <f t="shared" si="129"/>
        <v>0.49474246082074402</v>
      </c>
      <c r="X1493" s="258"/>
      <c r="Y1493" s="258"/>
      <c r="Z1493" s="258"/>
      <c r="AA1493" s="258"/>
    </row>
    <row r="1494" spans="1:27" ht="14.25" hidden="1" customHeight="1">
      <c r="A1494" s="125">
        <v>0.14000000000000001</v>
      </c>
      <c r="B1494" s="125">
        <v>0.09</v>
      </c>
      <c r="C1494" s="125">
        <v>0.77</v>
      </c>
      <c r="D1494" s="258">
        <f t="shared" si="130"/>
        <v>0.29515228756</v>
      </c>
      <c r="E1494" s="258">
        <f t="shared" si="130"/>
        <v>0.28408662175999999</v>
      </c>
      <c r="F1494" s="258">
        <f t="shared" si="126"/>
        <v>0.28408662175999999</v>
      </c>
      <c r="G1494" s="258"/>
      <c r="H1494" s="258"/>
      <c r="I1494" s="258"/>
      <c r="J1494" s="258">
        <f t="shared" si="131"/>
        <v>0.30865327700000006</v>
      </c>
      <c r="K1494" s="258">
        <f t="shared" si="131"/>
        <v>0.30223992399999999</v>
      </c>
      <c r="L1494" s="258">
        <f t="shared" si="127"/>
        <v>0.30223992399999999</v>
      </c>
      <c r="M1494" s="258"/>
      <c r="N1494" s="258"/>
      <c r="O1494" s="258"/>
      <c r="P1494" s="258">
        <f t="shared" si="132"/>
        <v>0.34054322240000001</v>
      </c>
      <c r="Q1494" s="258">
        <f t="shared" si="132"/>
        <v>0.34565706080000003</v>
      </c>
      <c r="R1494" s="258">
        <f t="shared" si="128"/>
        <v>0.34054322240000001</v>
      </c>
      <c r="S1494" s="258"/>
      <c r="T1494" s="258">
        <f t="shared" si="133"/>
        <v>0.505723941016192</v>
      </c>
      <c r="U1494" s="258">
        <f t="shared" si="133"/>
        <v>0.49482500821154407</v>
      </c>
      <c r="V1494" s="258">
        <f t="shared" si="133"/>
        <v>0.49953586037963998</v>
      </c>
      <c r="W1494" s="258">
        <f t="shared" si="129"/>
        <v>0.49482500821154407</v>
      </c>
      <c r="X1494" s="258"/>
      <c r="Y1494" s="258"/>
      <c r="Z1494" s="258"/>
      <c r="AA1494" s="258"/>
    </row>
    <row r="1495" spans="1:27" ht="14.25" hidden="1" customHeight="1">
      <c r="A1495" s="125">
        <v>0.14000000000000001</v>
      </c>
      <c r="B1495" s="125">
        <v>0.1</v>
      </c>
      <c r="C1495" s="125">
        <v>0.76</v>
      </c>
      <c r="D1495" s="258">
        <f t="shared" si="130"/>
        <v>0.29501938840000003</v>
      </c>
      <c r="E1495" s="258">
        <f t="shared" si="130"/>
        <v>0.28421295176</v>
      </c>
      <c r="F1495" s="258">
        <f t="shared" si="126"/>
        <v>0.28421295176</v>
      </c>
      <c r="G1495" s="258"/>
      <c r="H1495" s="258"/>
      <c r="I1495" s="258"/>
      <c r="J1495" s="258">
        <f t="shared" si="131"/>
        <v>0.30852273600000008</v>
      </c>
      <c r="K1495" s="258">
        <f t="shared" si="131"/>
        <v>0.302366254</v>
      </c>
      <c r="L1495" s="258">
        <f t="shared" si="127"/>
        <v>0.302366254</v>
      </c>
      <c r="M1495" s="258"/>
      <c r="N1495" s="258"/>
      <c r="O1495" s="258"/>
      <c r="P1495" s="258">
        <f t="shared" si="132"/>
        <v>0.34054659119999997</v>
      </c>
      <c r="Q1495" s="258">
        <f t="shared" si="132"/>
        <v>0.34565369200000001</v>
      </c>
      <c r="R1495" s="258">
        <f t="shared" si="128"/>
        <v>0.34054659119999997</v>
      </c>
      <c r="S1495" s="258"/>
      <c r="T1495" s="258">
        <f t="shared" si="133"/>
        <v>0.50555400109168003</v>
      </c>
      <c r="U1495" s="258">
        <f t="shared" si="133"/>
        <v>0.49490755560234401</v>
      </c>
      <c r="V1495" s="258">
        <f t="shared" si="133"/>
        <v>0.4996184151818</v>
      </c>
      <c r="W1495" s="258">
        <f t="shared" si="129"/>
        <v>0.49490755560234401</v>
      </c>
      <c r="X1495" s="258"/>
      <c r="Y1495" s="258"/>
      <c r="Z1495" s="258"/>
      <c r="AA1495" s="258"/>
    </row>
    <row r="1496" spans="1:27" ht="14.25" hidden="1" customHeight="1">
      <c r="A1496" s="125">
        <v>0.14000000000000001</v>
      </c>
      <c r="B1496" s="125">
        <v>0.11</v>
      </c>
      <c r="C1496" s="125">
        <v>0.75</v>
      </c>
      <c r="D1496" s="258">
        <f t="shared" si="130"/>
        <v>0.29488648924000005</v>
      </c>
      <c r="E1496" s="258">
        <f t="shared" si="130"/>
        <v>0.28433928176000001</v>
      </c>
      <c r="F1496" s="258">
        <f t="shared" si="126"/>
        <v>0.28433928176000001</v>
      </c>
      <c r="G1496" s="258"/>
      <c r="H1496" s="258"/>
      <c r="I1496" s="258"/>
      <c r="J1496" s="258">
        <f t="shared" si="131"/>
        <v>0.30839219500000004</v>
      </c>
      <c r="K1496" s="258">
        <f t="shared" si="131"/>
        <v>0.30249258400000001</v>
      </c>
      <c r="L1496" s="258">
        <f t="shared" si="127"/>
        <v>0.30249258400000001</v>
      </c>
      <c r="M1496" s="258"/>
      <c r="N1496" s="258"/>
      <c r="O1496" s="258"/>
      <c r="P1496" s="258">
        <f t="shared" si="132"/>
        <v>0.34054995999999998</v>
      </c>
      <c r="Q1496" s="258">
        <f t="shared" si="132"/>
        <v>0.3456503232</v>
      </c>
      <c r="R1496" s="258">
        <f t="shared" si="128"/>
        <v>0.34054995999999998</v>
      </c>
      <c r="S1496" s="258"/>
      <c r="T1496" s="258">
        <f t="shared" si="133"/>
        <v>0.50538406116716805</v>
      </c>
      <c r="U1496" s="258">
        <f t="shared" si="133"/>
        <v>0.494990102993144</v>
      </c>
      <c r="V1496" s="258">
        <f t="shared" si="133"/>
        <v>0.49970096998395996</v>
      </c>
      <c r="W1496" s="258">
        <f t="shared" si="129"/>
        <v>0.494990102993144</v>
      </c>
      <c r="X1496" s="258"/>
      <c r="Y1496" s="258"/>
      <c r="Z1496" s="258"/>
      <c r="AA1496" s="258"/>
    </row>
    <row r="1497" spans="1:27" ht="14.25" hidden="1" customHeight="1">
      <c r="A1497" s="125">
        <v>0.14000000000000001</v>
      </c>
      <c r="B1497" s="125">
        <v>0.12</v>
      </c>
      <c r="C1497" s="125">
        <v>0.74</v>
      </c>
      <c r="D1497" s="258">
        <f t="shared" si="130"/>
        <v>0.29475359008000002</v>
      </c>
      <c r="E1497" s="258">
        <f t="shared" si="130"/>
        <v>0.28446561175999996</v>
      </c>
      <c r="F1497" s="258">
        <f t="shared" si="126"/>
        <v>0.28446561175999996</v>
      </c>
      <c r="G1497" s="258"/>
      <c r="H1497" s="258"/>
      <c r="I1497" s="258"/>
      <c r="J1497" s="258">
        <f t="shared" si="131"/>
        <v>0.30826165400000005</v>
      </c>
      <c r="K1497" s="258">
        <f t="shared" si="131"/>
        <v>0.30261891400000007</v>
      </c>
      <c r="L1497" s="258">
        <f t="shared" si="127"/>
        <v>0.30261891400000007</v>
      </c>
      <c r="M1497" s="258"/>
      <c r="N1497" s="258"/>
      <c r="O1497" s="258"/>
      <c r="P1497" s="258">
        <f t="shared" si="132"/>
        <v>0.3405533288</v>
      </c>
      <c r="Q1497" s="258">
        <f t="shared" si="132"/>
        <v>0.34564695439999998</v>
      </c>
      <c r="R1497" s="258">
        <f t="shared" si="128"/>
        <v>0.3405533288</v>
      </c>
      <c r="S1497" s="258"/>
      <c r="T1497" s="258">
        <f t="shared" si="133"/>
        <v>0.50521412124265608</v>
      </c>
      <c r="U1497" s="258">
        <f t="shared" si="133"/>
        <v>0.49507265038394399</v>
      </c>
      <c r="V1497" s="258">
        <f t="shared" si="133"/>
        <v>0.49978352478611998</v>
      </c>
      <c r="W1497" s="258">
        <f t="shared" si="129"/>
        <v>0.49507265038394399</v>
      </c>
      <c r="X1497" s="258"/>
      <c r="Y1497" s="258"/>
      <c r="Z1497" s="258"/>
      <c r="AA1497" s="258"/>
    </row>
    <row r="1498" spans="1:27" ht="14.25" hidden="1" customHeight="1">
      <c r="A1498" s="125">
        <v>0.14000000000000001</v>
      </c>
      <c r="B1498" s="125">
        <v>0.13</v>
      </c>
      <c r="C1498" s="125">
        <v>0.73</v>
      </c>
      <c r="D1498" s="258">
        <f t="shared" si="130"/>
        <v>0.29462069092000004</v>
      </c>
      <c r="E1498" s="258">
        <f t="shared" si="130"/>
        <v>0.28459194176000002</v>
      </c>
      <c r="F1498" s="258">
        <f t="shared" si="126"/>
        <v>0.28459194176000002</v>
      </c>
      <c r="G1498" s="258"/>
      <c r="H1498" s="258"/>
      <c r="I1498" s="258"/>
      <c r="J1498" s="258">
        <f t="shared" si="131"/>
        <v>0.30813111300000007</v>
      </c>
      <c r="K1498" s="258">
        <f t="shared" si="131"/>
        <v>0.30274524400000002</v>
      </c>
      <c r="L1498" s="258">
        <f t="shared" si="127"/>
        <v>0.30274524400000002</v>
      </c>
      <c r="M1498" s="258"/>
      <c r="N1498" s="258"/>
      <c r="O1498" s="258"/>
      <c r="P1498" s="258">
        <f t="shared" si="132"/>
        <v>0.34055669759999996</v>
      </c>
      <c r="Q1498" s="258">
        <f t="shared" si="132"/>
        <v>0.34564358559999997</v>
      </c>
      <c r="R1498" s="258">
        <f t="shared" si="128"/>
        <v>0.34055669759999996</v>
      </c>
      <c r="S1498" s="258"/>
      <c r="T1498" s="258">
        <f t="shared" si="133"/>
        <v>0.5050441813181441</v>
      </c>
      <c r="U1498" s="258">
        <f t="shared" si="133"/>
        <v>0.49515519777474398</v>
      </c>
      <c r="V1498" s="258">
        <f t="shared" si="133"/>
        <v>0.49986607958828</v>
      </c>
      <c r="W1498" s="258">
        <f t="shared" si="129"/>
        <v>0.49515519777474398</v>
      </c>
      <c r="X1498" s="258"/>
      <c r="Y1498" s="258"/>
      <c r="Z1498" s="258"/>
      <c r="AA1498" s="258"/>
    </row>
    <row r="1499" spans="1:27" ht="14.25" hidden="1" customHeight="1">
      <c r="A1499" s="125">
        <v>0.14000000000000001</v>
      </c>
      <c r="B1499" s="125">
        <v>0.14000000000000001</v>
      </c>
      <c r="C1499" s="125">
        <v>0.72</v>
      </c>
      <c r="D1499" s="258">
        <f t="shared" si="130"/>
        <v>0.29448779176000006</v>
      </c>
      <c r="E1499" s="258">
        <f t="shared" si="130"/>
        <v>0.28471827175999997</v>
      </c>
      <c r="F1499" s="258">
        <f t="shared" si="126"/>
        <v>0.28471827175999997</v>
      </c>
      <c r="G1499" s="258"/>
      <c r="H1499" s="258"/>
      <c r="I1499" s="258"/>
      <c r="J1499" s="258">
        <f t="shared" si="131"/>
        <v>0.30800057200000008</v>
      </c>
      <c r="K1499" s="258">
        <f t="shared" si="131"/>
        <v>0.30287157400000003</v>
      </c>
      <c r="L1499" s="258">
        <f t="shared" si="127"/>
        <v>0.30287157400000003</v>
      </c>
      <c r="M1499" s="258"/>
      <c r="N1499" s="258"/>
      <c r="O1499" s="258"/>
      <c r="P1499" s="258">
        <f t="shared" si="132"/>
        <v>0.34056006639999997</v>
      </c>
      <c r="Q1499" s="258">
        <f t="shared" si="132"/>
        <v>0.34564021680000001</v>
      </c>
      <c r="R1499" s="258">
        <f t="shared" si="128"/>
        <v>0.34056006639999997</v>
      </c>
      <c r="S1499" s="258"/>
      <c r="T1499" s="258">
        <f t="shared" si="133"/>
        <v>0.50487424139363202</v>
      </c>
      <c r="U1499" s="258">
        <f t="shared" si="133"/>
        <v>0.49523774516554403</v>
      </c>
      <c r="V1499" s="258">
        <f t="shared" si="133"/>
        <v>0.49994863439043996</v>
      </c>
      <c r="W1499" s="258">
        <f t="shared" si="129"/>
        <v>0.49523774516554403</v>
      </c>
      <c r="X1499" s="258"/>
      <c r="Y1499" s="258"/>
      <c r="Z1499" s="258"/>
      <c r="AA1499" s="258"/>
    </row>
    <row r="1500" spans="1:27" ht="14.25" hidden="1" customHeight="1">
      <c r="A1500" s="125">
        <v>0.14000000000000001</v>
      </c>
      <c r="B1500" s="125">
        <v>0.15</v>
      </c>
      <c r="C1500" s="125">
        <v>0.71</v>
      </c>
      <c r="D1500" s="258">
        <f t="shared" si="130"/>
        <v>0.29435489260000003</v>
      </c>
      <c r="E1500" s="258">
        <f t="shared" si="130"/>
        <v>0.28484460175999998</v>
      </c>
      <c r="F1500" s="258">
        <f t="shared" si="126"/>
        <v>0.28484460175999998</v>
      </c>
      <c r="G1500" s="258"/>
      <c r="H1500" s="258"/>
      <c r="I1500" s="258"/>
      <c r="J1500" s="258">
        <f t="shared" si="131"/>
        <v>0.30787003100000004</v>
      </c>
      <c r="K1500" s="258">
        <f t="shared" si="131"/>
        <v>0.30299790400000004</v>
      </c>
      <c r="L1500" s="258">
        <f t="shared" si="127"/>
        <v>0.30299790400000004</v>
      </c>
      <c r="M1500" s="258"/>
      <c r="N1500" s="258"/>
      <c r="O1500" s="258"/>
      <c r="P1500" s="258">
        <f t="shared" si="132"/>
        <v>0.34056343519999999</v>
      </c>
      <c r="Q1500" s="258">
        <f t="shared" si="132"/>
        <v>0.345636848</v>
      </c>
      <c r="R1500" s="258">
        <f t="shared" si="128"/>
        <v>0.34056343519999999</v>
      </c>
      <c r="S1500" s="258"/>
      <c r="T1500" s="258">
        <f t="shared" si="133"/>
        <v>0.50470430146912004</v>
      </c>
      <c r="U1500" s="258">
        <f t="shared" si="133"/>
        <v>0.49532029255634402</v>
      </c>
      <c r="V1500" s="258">
        <f t="shared" si="133"/>
        <v>0.50003118919259992</v>
      </c>
      <c r="W1500" s="258">
        <f t="shared" si="129"/>
        <v>0.49532029255634402</v>
      </c>
      <c r="X1500" s="258"/>
      <c r="Y1500" s="258"/>
      <c r="Z1500" s="258"/>
      <c r="AA1500" s="258"/>
    </row>
    <row r="1501" spans="1:27" ht="14.25" hidden="1" customHeight="1">
      <c r="A1501" s="125">
        <v>0.14000000000000001</v>
      </c>
      <c r="B1501" s="125">
        <v>0.16</v>
      </c>
      <c r="C1501" s="125">
        <v>0.7</v>
      </c>
      <c r="D1501" s="258">
        <f t="shared" si="130"/>
        <v>0.29422199344</v>
      </c>
      <c r="E1501" s="258">
        <f t="shared" si="130"/>
        <v>0.28497093175999999</v>
      </c>
      <c r="F1501" s="258">
        <f t="shared" si="126"/>
        <v>0.28497093175999999</v>
      </c>
      <c r="G1501" s="258"/>
      <c r="H1501" s="258"/>
      <c r="I1501" s="258"/>
      <c r="J1501" s="258">
        <f t="shared" si="131"/>
        <v>0.30773949000000006</v>
      </c>
      <c r="K1501" s="258">
        <f t="shared" si="131"/>
        <v>0.30312423399999999</v>
      </c>
      <c r="L1501" s="258">
        <f t="shared" si="127"/>
        <v>0.30312423399999999</v>
      </c>
      <c r="M1501" s="258"/>
      <c r="N1501" s="258"/>
      <c r="O1501" s="258"/>
      <c r="P1501" s="258">
        <f t="shared" si="132"/>
        <v>0.34056680399999995</v>
      </c>
      <c r="Q1501" s="258">
        <f t="shared" si="132"/>
        <v>0.34563347919999998</v>
      </c>
      <c r="R1501" s="258">
        <f t="shared" si="128"/>
        <v>0.34056680399999995</v>
      </c>
      <c r="S1501" s="258"/>
      <c r="T1501" s="258">
        <f t="shared" si="133"/>
        <v>0.50453436154460807</v>
      </c>
      <c r="U1501" s="258">
        <f t="shared" si="133"/>
        <v>0.49540283994714401</v>
      </c>
      <c r="V1501" s="258">
        <f t="shared" si="133"/>
        <v>0.50011374399475994</v>
      </c>
      <c r="W1501" s="258">
        <f t="shared" si="129"/>
        <v>0.49540283994714401</v>
      </c>
      <c r="X1501" s="258"/>
      <c r="Y1501" s="258"/>
      <c r="Z1501" s="258"/>
      <c r="AA1501" s="258"/>
    </row>
    <row r="1502" spans="1:27" ht="14.25" hidden="1" customHeight="1">
      <c r="A1502" s="125">
        <v>0.14000000000000001</v>
      </c>
      <c r="B1502" s="125">
        <v>0.17</v>
      </c>
      <c r="C1502" s="125">
        <v>0.69</v>
      </c>
      <c r="D1502" s="258">
        <f t="shared" si="130"/>
        <v>0.29408909428000002</v>
      </c>
      <c r="E1502" s="258">
        <f t="shared" si="130"/>
        <v>0.28509726175999994</v>
      </c>
      <c r="F1502" s="258">
        <f t="shared" si="126"/>
        <v>0.28509726175999994</v>
      </c>
      <c r="G1502" s="258"/>
      <c r="H1502" s="258"/>
      <c r="I1502" s="258"/>
      <c r="J1502" s="258">
        <f t="shared" si="131"/>
        <v>0.30760894900000002</v>
      </c>
      <c r="K1502" s="258">
        <f t="shared" si="131"/>
        <v>0.30325056400000006</v>
      </c>
      <c r="L1502" s="258">
        <f t="shared" si="127"/>
        <v>0.30325056400000006</v>
      </c>
      <c r="M1502" s="258"/>
      <c r="N1502" s="258"/>
      <c r="O1502" s="258"/>
      <c r="P1502" s="258">
        <f t="shared" si="132"/>
        <v>0.34057017280000002</v>
      </c>
      <c r="Q1502" s="258">
        <f t="shared" si="132"/>
        <v>0.34563011040000002</v>
      </c>
      <c r="R1502" s="258">
        <f t="shared" si="128"/>
        <v>0.34057017280000002</v>
      </c>
      <c r="S1502" s="258"/>
      <c r="T1502" s="258">
        <f t="shared" si="133"/>
        <v>0.50436442162009598</v>
      </c>
      <c r="U1502" s="258">
        <f t="shared" si="133"/>
        <v>0.49548538733794401</v>
      </c>
      <c r="V1502" s="258">
        <f t="shared" si="133"/>
        <v>0.50019629879691996</v>
      </c>
      <c r="W1502" s="258">
        <f t="shared" si="129"/>
        <v>0.49548538733794401</v>
      </c>
      <c r="X1502" s="258"/>
      <c r="Y1502" s="258"/>
      <c r="Z1502" s="258"/>
      <c r="AA1502" s="258"/>
    </row>
    <row r="1503" spans="1:27" ht="14.25" hidden="1" customHeight="1">
      <c r="A1503" s="125">
        <v>0.14000000000000001</v>
      </c>
      <c r="B1503" s="125">
        <v>0.18</v>
      </c>
      <c r="C1503" s="125">
        <v>0.68</v>
      </c>
      <c r="D1503" s="258">
        <f t="shared" si="130"/>
        <v>0.29395619512000004</v>
      </c>
      <c r="E1503" s="258">
        <f t="shared" si="130"/>
        <v>0.28522359176000001</v>
      </c>
      <c r="F1503" s="258">
        <f t="shared" si="126"/>
        <v>0.28522359176000001</v>
      </c>
      <c r="G1503" s="258"/>
      <c r="H1503" s="258"/>
      <c r="I1503" s="258"/>
      <c r="J1503" s="258">
        <f t="shared" si="131"/>
        <v>0.30747840800000009</v>
      </c>
      <c r="K1503" s="258">
        <f t="shared" si="131"/>
        <v>0.30337689400000001</v>
      </c>
      <c r="L1503" s="258">
        <f t="shared" si="127"/>
        <v>0.30337689400000001</v>
      </c>
      <c r="M1503" s="258"/>
      <c r="N1503" s="258"/>
      <c r="O1503" s="258"/>
      <c r="P1503" s="258">
        <f t="shared" si="132"/>
        <v>0.34057354159999997</v>
      </c>
      <c r="Q1503" s="258">
        <f t="shared" si="132"/>
        <v>0.34562674160000006</v>
      </c>
      <c r="R1503" s="258">
        <f t="shared" si="128"/>
        <v>0.34057354159999997</v>
      </c>
      <c r="S1503" s="258"/>
      <c r="T1503" s="258">
        <f t="shared" si="133"/>
        <v>0.50419448169558412</v>
      </c>
      <c r="U1503" s="258">
        <f t="shared" si="133"/>
        <v>0.49556793472874405</v>
      </c>
      <c r="V1503" s="258">
        <f t="shared" si="133"/>
        <v>0.50027885359907998</v>
      </c>
      <c r="W1503" s="258">
        <f t="shared" si="129"/>
        <v>0.49556793472874405</v>
      </c>
      <c r="X1503" s="258"/>
      <c r="Y1503" s="258"/>
      <c r="Z1503" s="258"/>
      <c r="AA1503" s="258"/>
    </row>
    <row r="1504" spans="1:27" ht="14.25" hidden="1" customHeight="1">
      <c r="A1504" s="125">
        <v>0.14000000000000001</v>
      </c>
      <c r="B1504" s="125">
        <v>0.19</v>
      </c>
      <c r="C1504" s="125">
        <v>0.67</v>
      </c>
      <c r="D1504" s="258">
        <f t="shared" si="130"/>
        <v>0.29382329596000001</v>
      </c>
      <c r="E1504" s="258">
        <f t="shared" si="130"/>
        <v>0.28534992176000001</v>
      </c>
      <c r="F1504" s="258">
        <f t="shared" si="126"/>
        <v>0.28534992176000001</v>
      </c>
      <c r="G1504" s="258"/>
      <c r="H1504" s="258"/>
      <c r="I1504" s="258"/>
      <c r="J1504" s="258">
        <f t="shared" si="131"/>
        <v>0.30734786700000005</v>
      </c>
      <c r="K1504" s="258">
        <f t="shared" si="131"/>
        <v>0.30350322400000007</v>
      </c>
      <c r="L1504" s="258">
        <f t="shared" si="127"/>
        <v>0.30350322400000007</v>
      </c>
      <c r="M1504" s="258"/>
      <c r="N1504" s="258"/>
      <c r="O1504" s="258"/>
      <c r="P1504" s="258">
        <f t="shared" si="132"/>
        <v>0.34057691039999999</v>
      </c>
      <c r="Q1504" s="258">
        <f t="shared" si="132"/>
        <v>0.34562337279999999</v>
      </c>
      <c r="R1504" s="258">
        <f t="shared" si="128"/>
        <v>0.34057691039999999</v>
      </c>
      <c r="S1504" s="258"/>
      <c r="T1504" s="258">
        <f t="shared" si="133"/>
        <v>0.50402454177107203</v>
      </c>
      <c r="U1504" s="258">
        <f t="shared" si="133"/>
        <v>0.49565048211954404</v>
      </c>
      <c r="V1504" s="258">
        <f t="shared" si="133"/>
        <v>0.50036140840123999</v>
      </c>
      <c r="W1504" s="258">
        <f t="shared" si="129"/>
        <v>0.49565048211954404</v>
      </c>
      <c r="X1504" s="258"/>
      <c r="Y1504" s="258"/>
      <c r="Z1504" s="258"/>
      <c r="AA1504" s="258"/>
    </row>
    <row r="1505" spans="1:27" ht="14.25" hidden="1" customHeight="1">
      <c r="A1505" s="125">
        <v>0.14000000000000001</v>
      </c>
      <c r="B1505" s="125">
        <v>0.2</v>
      </c>
      <c r="C1505" s="125">
        <v>0.66</v>
      </c>
      <c r="D1505" s="258">
        <f t="shared" si="130"/>
        <v>0.29369039680000003</v>
      </c>
      <c r="E1505" s="258">
        <f t="shared" si="130"/>
        <v>0.28547625176000002</v>
      </c>
      <c r="F1505" s="258">
        <f t="shared" si="126"/>
        <v>0.28547625176000002</v>
      </c>
      <c r="G1505" s="258"/>
      <c r="H1505" s="258"/>
      <c r="I1505" s="258"/>
      <c r="J1505" s="258">
        <f t="shared" si="131"/>
        <v>0.30721732600000007</v>
      </c>
      <c r="K1505" s="258">
        <f t="shared" si="131"/>
        <v>0.30362955400000002</v>
      </c>
      <c r="L1505" s="258">
        <f t="shared" si="127"/>
        <v>0.30362955400000002</v>
      </c>
      <c r="M1505" s="258"/>
      <c r="N1505" s="258"/>
      <c r="O1505" s="258"/>
      <c r="P1505" s="258">
        <f t="shared" si="132"/>
        <v>0.3405802792</v>
      </c>
      <c r="Q1505" s="258">
        <f t="shared" si="132"/>
        <v>0.34562000400000004</v>
      </c>
      <c r="R1505" s="258">
        <f t="shared" si="128"/>
        <v>0.3405802792</v>
      </c>
      <c r="S1505" s="258"/>
      <c r="T1505" s="258">
        <f t="shared" si="133"/>
        <v>0.50385460184656017</v>
      </c>
      <c r="U1505" s="258">
        <f t="shared" si="133"/>
        <v>0.49573302951034404</v>
      </c>
      <c r="V1505" s="258">
        <f t="shared" si="133"/>
        <v>0.50044396320340001</v>
      </c>
      <c r="W1505" s="258">
        <f t="shared" si="129"/>
        <v>0.49573302951034404</v>
      </c>
      <c r="X1505" s="258"/>
      <c r="Y1505" s="258"/>
      <c r="Z1505" s="258"/>
      <c r="AA1505" s="258"/>
    </row>
    <row r="1506" spans="1:27" ht="14.25" hidden="1" customHeight="1">
      <c r="A1506" s="125">
        <v>0.14000000000000001</v>
      </c>
      <c r="B1506" s="125">
        <v>0.21</v>
      </c>
      <c r="C1506" s="125">
        <v>0.65</v>
      </c>
      <c r="D1506" s="258">
        <f t="shared" ref="D1506:E1569" si="134">$A1506*B$157+$B1506*B$158+$C1506*B$159</f>
        <v>0.29355749764000005</v>
      </c>
      <c r="E1506" s="258">
        <f t="shared" si="134"/>
        <v>0.28560258175999997</v>
      </c>
      <c r="F1506" s="258">
        <f t="shared" si="126"/>
        <v>0.28560258175999997</v>
      </c>
      <c r="G1506" s="258"/>
      <c r="H1506" s="258"/>
      <c r="I1506" s="258"/>
      <c r="J1506" s="258">
        <f t="shared" ref="J1506:K1569" si="135">$A1506*H$157+$B1506*H$158+$C1506*H$159</f>
        <v>0.30708678500000008</v>
      </c>
      <c r="K1506" s="258">
        <f t="shared" si="135"/>
        <v>0.30375588400000003</v>
      </c>
      <c r="L1506" s="258">
        <f t="shared" si="127"/>
        <v>0.30375588400000003</v>
      </c>
      <c r="M1506" s="258"/>
      <c r="N1506" s="258"/>
      <c r="O1506" s="258"/>
      <c r="P1506" s="258">
        <f t="shared" ref="P1506:Q1569" si="136">$A1506*N$157+$B1506*N$158+$C1506*N$159</f>
        <v>0.34058364799999996</v>
      </c>
      <c r="Q1506" s="258">
        <f t="shared" si="136"/>
        <v>0.34561663520000002</v>
      </c>
      <c r="R1506" s="258">
        <f t="shared" si="128"/>
        <v>0.34058364799999996</v>
      </c>
      <c r="S1506" s="258"/>
      <c r="T1506" s="258">
        <f t="shared" ref="T1506:V1569" si="137">$A1506*I$3+$B1506*I$4+$C1506*I$5</f>
        <v>0.50368466192204808</v>
      </c>
      <c r="U1506" s="258">
        <f t="shared" si="137"/>
        <v>0.49581557690114403</v>
      </c>
      <c r="V1506" s="258">
        <f t="shared" si="137"/>
        <v>0.50052651800556003</v>
      </c>
      <c r="W1506" s="258">
        <f t="shared" si="129"/>
        <v>0.49581557690114403</v>
      </c>
      <c r="X1506" s="258"/>
      <c r="Y1506" s="258"/>
      <c r="Z1506" s="258"/>
      <c r="AA1506" s="258"/>
    </row>
    <row r="1507" spans="1:27" ht="14.25" hidden="1" customHeight="1">
      <c r="A1507" s="125">
        <v>0.14000000000000001</v>
      </c>
      <c r="B1507" s="125">
        <v>0.22</v>
      </c>
      <c r="C1507" s="125">
        <v>0.64</v>
      </c>
      <c r="D1507" s="258">
        <f t="shared" si="134"/>
        <v>0.29342459848000002</v>
      </c>
      <c r="E1507" s="258">
        <f t="shared" si="134"/>
        <v>0.28572891175999998</v>
      </c>
      <c r="F1507" s="258">
        <f t="shared" si="126"/>
        <v>0.28572891175999998</v>
      </c>
      <c r="G1507" s="258"/>
      <c r="H1507" s="258"/>
      <c r="I1507" s="258"/>
      <c r="J1507" s="258">
        <f t="shared" si="135"/>
        <v>0.3069562440000001</v>
      </c>
      <c r="K1507" s="258">
        <f t="shared" si="135"/>
        <v>0.30388221400000004</v>
      </c>
      <c r="L1507" s="258">
        <f t="shared" si="127"/>
        <v>0.30388221400000004</v>
      </c>
      <c r="M1507" s="258"/>
      <c r="N1507" s="258"/>
      <c r="O1507" s="258"/>
      <c r="P1507" s="258">
        <f t="shared" si="136"/>
        <v>0.34058701679999998</v>
      </c>
      <c r="Q1507" s="258">
        <f t="shared" si="136"/>
        <v>0.34561326640000001</v>
      </c>
      <c r="R1507" s="258">
        <f t="shared" si="128"/>
        <v>0.34058701679999998</v>
      </c>
      <c r="S1507" s="258"/>
      <c r="T1507" s="258">
        <f t="shared" si="137"/>
        <v>0.50351472199753611</v>
      </c>
      <c r="U1507" s="258">
        <f t="shared" si="137"/>
        <v>0.49589812429194408</v>
      </c>
      <c r="V1507" s="258">
        <f t="shared" si="137"/>
        <v>0.50060907280771993</v>
      </c>
      <c r="W1507" s="258">
        <f t="shared" si="129"/>
        <v>0.49589812429194408</v>
      </c>
      <c r="X1507" s="258"/>
      <c r="Y1507" s="258"/>
      <c r="Z1507" s="258"/>
      <c r="AA1507" s="258"/>
    </row>
    <row r="1508" spans="1:27" ht="14.25" hidden="1" customHeight="1">
      <c r="A1508" s="125">
        <v>0.14000000000000001</v>
      </c>
      <c r="B1508" s="125">
        <v>0.23</v>
      </c>
      <c r="C1508" s="125">
        <v>0.63</v>
      </c>
      <c r="D1508" s="258">
        <f t="shared" si="134"/>
        <v>0.29329169932000004</v>
      </c>
      <c r="E1508" s="258">
        <f t="shared" si="134"/>
        <v>0.28585524175999999</v>
      </c>
      <c r="F1508" s="258">
        <f t="shared" si="126"/>
        <v>0.28585524175999999</v>
      </c>
      <c r="G1508" s="258"/>
      <c r="H1508" s="258"/>
      <c r="I1508" s="258"/>
      <c r="J1508" s="258">
        <f t="shared" si="135"/>
        <v>0.30682570300000006</v>
      </c>
      <c r="K1508" s="258">
        <f t="shared" si="135"/>
        <v>0.30400854400000005</v>
      </c>
      <c r="L1508" s="258">
        <f t="shared" si="127"/>
        <v>0.30400854400000005</v>
      </c>
      <c r="M1508" s="258"/>
      <c r="N1508" s="258"/>
      <c r="O1508" s="258"/>
      <c r="P1508" s="258">
        <f t="shared" si="136"/>
        <v>0.34059038559999999</v>
      </c>
      <c r="Q1508" s="258">
        <f t="shared" si="136"/>
        <v>0.34560989760000005</v>
      </c>
      <c r="R1508" s="258">
        <f t="shared" si="128"/>
        <v>0.34059038559999999</v>
      </c>
      <c r="S1508" s="258"/>
      <c r="T1508" s="258">
        <f t="shared" si="137"/>
        <v>0.50334478207302402</v>
      </c>
      <c r="U1508" s="258">
        <f t="shared" si="137"/>
        <v>0.49598067168274407</v>
      </c>
      <c r="V1508" s="258">
        <f t="shared" si="137"/>
        <v>0.50069162760987995</v>
      </c>
      <c r="W1508" s="258">
        <f t="shared" si="129"/>
        <v>0.49598067168274407</v>
      </c>
      <c r="X1508" s="258"/>
      <c r="Y1508" s="258"/>
      <c r="Z1508" s="258"/>
      <c r="AA1508" s="258"/>
    </row>
    <row r="1509" spans="1:27" ht="14.25" hidden="1" customHeight="1">
      <c r="A1509" s="125">
        <v>0.14000000000000001</v>
      </c>
      <c r="B1509" s="125">
        <v>0.24</v>
      </c>
      <c r="C1509" s="125">
        <v>0.62</v>
      </c>
      <c r="D1509" s="258">
        <f t="shared" si="134"/>
        <v>0.29315880016000001</v>
      </c>
      <c r="E1509" s="258">
        <f t="shared" si="134"/>
        <v>0.28598157176</v>
      </c>
      <c r="F1509" s="258">
        <f t="shared" si="126"/>
        <v>0.28598157176</v>
      </c>
      <c r="G1509" s="258"/>
      <c r="H1509" s="258"/>
      <c r="I1509" s="258"/>
      <c r="J1509" s="258">
        <f t="shared" si="135"/>
        <v>0.30669516200000002</v>
      </c>
      <c r="K1509" s="258">
        <f t="shared" si="135"/>
        <v>0.30413487400000006</v>
      </c>
      <c r="L1509" s="258">
        <f t="shared" si="127"/>
        <v>0.30413487400000006</v>
      </c>
      <c r="M1509" s="258"/>
      <c r="N1509" s="258"/>
      <c r="O1509" s="258"/>
      <c r="P1509" s="258">
        <f t="shared" si="136"/>
        <v>0.3405937544</v>
      </c>
      <c r="Q1509" s="258">
        <f t="shared" si="136"/>
        <v>0.34560652879999998</v>
      </c>
      <c r="R1509" s="258">
        <f t="shared" si="128"/>
        <v>0.3405937544</v>
      </c>
      <c r="S1509" s="258"/>
      <c r="T1509" s="258">
        <f t="shared" si="137"/>
        <v>0.50317484214851205</v>
      </c>
      <c r="U1509" s="258">
        <f t="shared" si="137"/>
        <v>0.496063219073544</v>
      </c>
      <c r="V1509" s="258">
        <f t="shared" si="137"/>
        <v>0.50077418241203997</v>
      </c>
      <c r="W1509" s="258">
        <f t="shared" si="129"/>
        <v>0.496063219073544</v>
      </c>
      <c r="X1509" s="258"/>
      <c r="Y1509" s="258"/>
      <c r="Z1509" s="258"/>
      <c r="AA1509" s="258"/>
    </row>
    <row r="1510" spans="1:27" ht="14.25" hidden="1" customHeight="1">
      <c r="A1510" s="125">
        <v>0.14000000000000001</v>
      </c>
      <c r="B1510" s="125">
        <v>0.25</v>
      </c>
      <c r="C1510" s="125">
        <v>0.61</v>
      </c>
      <c r="D1510" s="258">
        <f t="shared" si="134"/>
        <v>0.29302590100000003</v>
      </c>
      <c r="E1510" s="258">
        <f t="shared" si="134"/>
        <v>0.28610790176000001</v>
      </c>
      <c r="F1510" s="258">
        <f t="shared" si="126"/>
        <v>0.28610790176000001</v>
      </c>
      <c r="G1510" s="258"/>
      <c r="H1510" s="258"/>
      <c r="I1510" s="258"/>
      <c r="J1510" s="258">
        <f t="shared" si="135"/>
        <v>0.30656462100000004</v>
      </c>
      <c r="K1510" s="258">
        <f t="shared" si="135"/>
        <v>0.30426120400000001</v>
      </c>
      <c r="L1510" s="258">
        <f t="shared" si="127"/>
        <v>0.30426120400000001</v>
      </c>
      <c r="M1510" s="258"/>
      <c r="N1510" s="258"/>
      <c r="O1510" s="258"/>
      <c r="P1510" s="258">
        <f t="shared" si="136"/>
        <v>0.34059712320000002</v>
      </c>
      <c r="Q1510" s="258">
        <f t="shared" si="136"/>
        <v>0.34560316000000002</v>
      </c>
      <c r="R1510" s="258">
        <f t="shared" si="128"/>
        <v>0.34059712320000002</v>
      </c>
      <c r="S1510" s="258"/>
      <c r="T1510" s="258">
        <f t="shared" si="137"/>
        <v>0.50300490222399996</v>
      </c>
      <c r="U1510" s="258">
        <f t="shared" si="137"/>
        <v>0.49614576646434405</v>
      </c>
      <c r="V1510" s="258">
        <f t="shared" si="137"/>
        <v>0.50085673721419999</v>
      </c>
      <c r="W1510" s="258">
        <f t="shared" si="129"/>
        <v>0.49614576646434405</v>
      </c>
      <c r="X1510" s="258"/>
      <c r="Y1510" s="258"/>
      <c r="Z1510" s="258"/>
      <c r="AA1510" s="258"/>
    </row>
    <row r="1511" spans="1:27" ht="14.25" hidden="1" customHeight="1">
      <c r="A1511" s="125">
        <v>0.14000000000000001</v>
      </c>
      <c r="B1511" s="125">
        <v>0.26</v>
      </c>
      <c r="C1511" s="125">
        <v>0.6</v>
      </c>
      <c r="D1511" s="258">
        <f t="shared" si="134"/>
        <v>0.29289300184</v>
      </c>
      <c r="E1511" s="258">
        <f t="shared" si="134"/>
        <v>0.28623423176000001</v>
      </c>
      <c r="F1511" s="258">
        <f t="shared" si="126"/>
        <v>0.28623423176000001</v>
      </c>
      <c r="G1511" s="258"/>
      <c r="H1511" s="258"/>
      <c r="I1511" s="258"/>
      <c r="J1511" s="258">
        <f t="shared" si="135"/>
        <v>0.30643408000000005</v>
      </c>
      <c r="K1511" s="258">
        <f t="shared" si="135"/>
        <v>0.30438753400000002</v>
      </c>
      <c r="L1511" s="258">
        <f t="shared" si="127"/>
        <v>0.30438753400000002</v>
      </c>
      <c r="M1511" s="258"/>
      <c r="N1511" s="258"/>
      <c r="O1511" s="258"/>
      <c r="P1511" s="258">
        <f t="shared" si="136"/>
        <v>0.34060049199999998</v>
      </c>
      <c r="Q1511" s="258">
        <f t="shared" si="136"/>
        <v>0.34559979120000001</v>
      </c>
      <c r="R1511" s="258">
        <f t="shared" si="128"/>
        <v>0.34060049199999998</v>
      </c>
      <c r="S1511" s="258"/>
      <c r="T1511" s="258">
        <f t="shared" si="137"/>
        <v>0.5028349622994881</v>
      </c>
      <c r="U1511" s="258">
        <f t="shared" si="137"/>
        <v>0.49622831385514399</v>
      </c>
      <c r="V1511" s="258">
        <f t="shared" si="137"/>
        <v>0.50093929201636</v>
      </c>
      <c r="W1511" s="258">
        <f t="shared" si="129"/>
        <v>0.49622831385514399</v>
      </c>
      <c r="X1511" s="258"/>
      <c r="Y1511" s="258"/>
      <c r="Z1511" s="258"/>
      <c r="AA1511" s="258"/>
    </row>
    <row r="1512" spans="1:27" ht="14.25" hidden="1" customHeight="1">
      <c r="A1512" s="125">
        <v>0.14000000000000001</v>
      </c>
      <c r="B1512" s="125">
        <v>0.27</v>
      </c>
      <c r="C1512" s="125">
        <v>0.59</v>
      </c>
      <c r="D1512" s="258">
        <f t="shared" si="134"/>
        <v>0.29276010268000002</v>
      </c>
      <c r="E1512" s="258">
        <f t="shared" si="134"/>
        <v>0.28636056175999997</v>
      </c>
      <c r="F1512" s="258">
        <f t="shared" si="126"/>
        <v>0.28636056175999997</v>
      </c>
      <c r="G1512" s="258"/>
      <c r="H1512" s="258"/>
      <c r="I1512" s="258"/>
      <c r="J1512" s="258">
        <f t="shared" si="135"/>
        <v>0.30630353900000007</v>
      </c>
      <c r="K1512" s="258">
        <f t="shared" si="135"/>
        <v>0.30451386400000002</v>
      </c>
      <c r="L1512" s="258">
        <f t="shared" si="127"/>
        <v>0.30451386400000002</v>
      </c>
      <c r="M1512" s="258"/>
      <c r="N1512" s="258"/>
      <c r="O1512" s="258"/>
      <c r="P1512" s="258">
        <f t="shared" si="136"/>
        <v>0.34060386080000005</v>
      </c>
      <c r="Q1512" s="258">
        <f t="shared" si="136"/>
        <v>0.34559642239999999</v>
      </c>
      <c r="R1512" s="258">
        <f t="shared" si="128"/>
        <v>0.34060386080000005</v>
      </c>
      <c r="S1512" s="258"/>
      <c r="T1512" s="258">
        <f t="shared" si="137"/>
        <v>0.50266502237497601</v>
      </c>
      <c r="U1512" s="258">
        <f t="shared" si="137"/>
        <v>0.49631086124594403</v>
      </c>
      <c r="V1512" s="258">
        <f t="shared" si="137"/>
        <v>0.50102184681852002</v>
      </c>
      <c r="W1512" s="258">
        <f t="shared" si="129"/>
        <v>0.49631086124594403</v>
      </c>
      <c r="X1512" s="258"/>
      <c r="Y1512" s="258"/>
      <c r="Z1512" s="258"/>
      <c r="AA1512" s="258"/>
    </row>
    <row r="1513" spans="1:27" ht="14.25" hidden="1" customHeight="1">
      <c r="A1513" s="125">
        <v>0.14000000000000001</v>
      </c>
      <c r="B1513" s="125">
        <v>0.28000000000000003</v>
      </c>
      <c r="C1513" s="125">
        <v>0.57999999999999996</v>
      </c>
      <c r="D1513" s="258">
        <f t="shared" si="134"/>
        <v>0.29262720352000005</v>
      </c>
      <c r="E1513" s="258">
        <f t="shared" si="134"/>
        <v>0.28648689175999997</v>
      </c>
      <c r="F1513" s="258">
        <f t="shared" si="126"/>
        <v>0.28648689175999997</v>
      </c>
      <c r="G1513" s="258"/>
      <c r="H1513" s="258"/>
      <c r="I1513" s="258"/>
      <c r="J1513" s="258">
        <f t="shared" si="135"/>
        <v>0.30617299800000009</v>
      </c>
      <c r="K1513" s="258">
        <f t="shared" si="135"/>
        <v>0.30464019400000003</v>
      </c>
      <c r="L1513" s="258">
        <f t="shared" si="127"/>
        <v>0.30464019400000003</v>
      </c>
      <c r="M1513" s="258"/>
      <c r="N1513" s="258"/>
      <c r="O1513" s="258"/>
      <c r="P1513" s="258">
        <f t="shared" si="136"/>
        <v>0.34060722960000001</v>
      </c>
      <c r="Q1513" s="258">
        <f t="shared" si="136"/>
        <v>0.34559305360000003</v>
      </c>
      <c r="R1513" s="258">
        <f t="shared" si="128"/>
        <v>0.34060722960000001</v>
      </c>
      <c r="S1513" s="258"/>
      <c r="T1513" s="258">
        <f t="shared" si="137"/>
        <v>0.50249508245046404</v>
      </c>
      <c r="U1513" s="258">
        <f t="shared" si="137"/>
        <v>0.49639340863674397</v>
      </c>
      <c r="V1513" s="258">
        <f t="shared" si="137"/>
        <v>0.50110440162068004</v>
      </c>
      <c r="W1513" s="258">
        <f t="shared" si="129"/>
        <v>0.49639340863674397</v>
      </c>
      <c r="X1513" s="258"/>
      <c r="Y1513" s="258"/>
      <c r="Z1513" s="258"/>
      <c r="AA1513" s="258"/>
    </row>
    <row r="1514" spans="1:27" ht="14.25" hidden="1" customHeight="1">
      <c r="A1514" s="125">
        <v>0.14000000000000001</v>
      </c>
      <c r="B1514" s="125">
        <v>0.28999999999999998</v>
      </c>
      <c r="C1514" s="125">
        <v>0.56999999999999995</v>
      </c>
      <c r="D1514" s="258">
        <f t="shared" si="134"/>
        <v>0.29249430436000001</v>
      </c>
      <c r="E1514" s="258">
        <f t="shared" si="134"/>
        <v>0.28661322175999993</v>
      </c>
      <c r="F1514" s="258">
        <f t="shared" si="126"/>
        <v>0.28661322175999993</v>
      </c>
      <c r="G1514" s="258"/>
      <c r="H1514" s="258"/>
      <c r="I1514" s="258"/>
      <c r="J1514" s="258">
        <f t="shared" si="135"/>
        <v>0.30604245700000005</v>
      </c>
      <c r="K1514" s="258">
        <f t="shared" si="135"/>
        <v>0.30476652399999998</v>
      </c>
      <c r="L1514" s="258">
        <f t="shared" si="127"/>
        <v>0.30476652399999998</v>
      </c>
      <c r="M1514" s="258"/>
      <c r="N1514" s="258"/>
      <c r="O1514" s="258"/>
      <c r="P1514" s="258">
        <f t="shared" si="136"/>
        <v>0.34061059839999996</v>
      </c>
      <c r="Q1514" s="258">
        <f t="shared" si="136"/>
        <v>0.34558968479999996</v>
      </c>
      <c r="R1514" s="258">
        <f t="shared" si="128"/>
        <v>0.34061059839999996</v>
      </c>
      <c r="S1514" s="258"/>
      <c r="T1514" s="258">
        <f t="shared" si="137"/>
        <v>0.50232514252595206</v>
      </c>
      <c r="U1514" s="258">
        <f t="shared" si="137"/>
        <v>0.49647595602754402</v>
      </c>
      <c r="V1514" s="258">
        <f t="shared" si="137"/>
        <v>0.50118695642283995</v>
      </c>
      <c r="W1514" s="258">
        <f t="shared" si="129"/>
        <v>0.49647595602754402</v>
      </c>
      <c r="X1514" s="258"/>
      <c r="Y1514" s="258"/>
      <c r="Z1514" s="258"/>
      <c r="AA1514" s="258"/>
    </row>
    <row r="1515" spans="1:27" ht="14.25" hidden="1" customHeight="1">
      <c r="A1515" s="125">
        <v>0.14000000000000001</v>
      </c>
      <c r="B1515" s="125">
        <v>0.3</v>
      </c>
      <c r="C1515" s="125">
        <v>0.56000000000000005</v>
      </c>
      <c r="D1515" s="258">
        <f t="shared" si="134"/>
        <v>0.29236140520000004</v>
      </c>
      <c r="E1515" s="258">
        <f t="shared" si="134"/>
        <v>0.28673955175999999</v>
      </c>
      <c r="F1515" s="258">
        <f t="shared" si="126"/>
        <v>0.28673955175999999</v>
      </c>
      <c r="G1515" s="258"/>
      <c r="H1515" s="258"/>
      <c r="I1515" s="258"/>
      <c r="J1515" s="258">
        <f t="shared" si="135"/>
        <v>0.30591191600000006</v>
      </c>
      <c r="K1515" s="258">
        <f t="shared" si="135"/>
        <v>0.30489285399999999</v>
      </c>
      <c r="L1515" s="258">
        <f t="shared" si="127"/>
        <v>0.30489285399999999</v>
      </c>
      <c r="M1515" s="258"/>
      <c r="N1515" s="258"/>
      <c r="O1515" s="258"/>
      <c r="P1515" s="258">
        <f t="shared" si="136"/>
        <v>0.34061396720000003</v>
      </c>
      <c r="Q1515" s="258">
        <f t="shared" si="136"/>
        <v>0.345586316</v>
      </c>
      <c r="R1515" s="258">
        <f t="shared" si="128"/>
        <v>0.34061396720000003</v>
      </c>
      <c r="S1515" s="258"/>
      <c r="T1515" s="258">
        <f t="shared" si="137"/>
        <v>0.50215520260144009</v>
      </c>
      <c r="U1515" s="258">
        <f t="shared" si="137"/>
        <v>0.49655850341834407</v>
      </c>
      <c r="V1515" s="258">
        <f t="shared" si="137"/>
        <v>0.50126951122500008</v>
      </c>
      <c r="W1515" s="258">
        <f t="shared" si="129"/>
        <v>0.49655850341834407</v>
      </c>
      <c r="X1515" s="258"/>
      <c r="Y1515" s="258"/>
      <c r="Z1515" s="258"/>
      <c r="AA1515" s="258"/>
    </row>
    <row r="1516" spans="1:27" ht="14.25" hidden="1" customHeight="1">
      <c r="A1516" s="125">
        <v>0.14000000000000001</v>
      </c>
      <c r="B1516" s="125">
        <v>0.31</v>
      </c>
      <c r="C1516" s="125">
        <v>0.55000000000000004</v>
      </c>
      <c r="D1516" s="258">
        <f t="shared" si="134"/>
        <v>0.29222850604000006</v>
      </c>
      <c r="E1516" s="258">
        <f t="shared" si="134"/>
        <v>0.28686588176000005</v>
      </c>
      <c r="F1516" s="258">
        <f t="shared" si="126"/>
        <v>0.28686588176000005</v>
      </c>
      <c r="G1516" s="258"/>
      <c r="H1516" s="258"/>
      <c r="I1516" s="258"/>
      <c r="J1516" s="258">
        <f t="shared" si="135"/>
        <v>0.30578137500000008</v>
      </c>
      <c r="K1516" s="258">
        <f t="shared" si="135"/>
        <v>0.30501918400000005</v>
      </c>
      <c r="L1516" s="258">
        <f t="shared" si="127"/>
        <v>0.30501918400000005</v>
      </c>
      <c r="M1516" s="258"/>
      <c r="N1516" s="258"/>
      <c r="O1516" s="258"/>
      <c r="P1516" s="258">
        <f t="shared" si="136"/>
        <v>0.34061733599999999</v>
      </c>
      <c r="Q1516" s="258">
        <f t="shared" si="136"/>
        <v>0.34558294720000005</v>
      </c>
      <c r="R1516" s="258">
        <f t="shared" si="128"/>
        <v>0.34061733599999999</v>
      </c>
      <c r="S1516" s="258"/>
      <c r="T1516" s="258">
        <f t="shared" si="137"/>
        <v>0.50198526267692811</v>
      </c>
      <c r="U1516" s="258">
        <f t="shared" si="137"/>
        <v>0.49664105080914406</v>
      </c>
      <c r="V1516" s="258">
        <f t="shared" si="137"/>
        <v>0.50135206602715998</v>
      </c>
      <c r="W1516" s="258">
        <f t="shared" si="129"/>
        <v>0.49664105080914406</v>
      </c>
      <c r="X1516" s="258"/>
      <c r="Y1516" s="258"/>
      <c r="Z1516" s="258"/>
      <c r="AA1516" s="258"/>
    </row>
    <row r="1517" spans="1:27" ht="14.25" hidden="1" customHeight="1">
      <c r="A1517" s="125">
        <v>0.14000000000000001</v>
      </c>
      <c r="B1517" s="125">
        <v>0.32</v>
      </c>
      <c r="C1517" s="125">
        <v>0.54</v>
      </c>
      <c r="D1517" s="258">
        <f t="shared" si="134"/>
        <v>0.29209560688000002</v>
      </c>
      <c r="E1517" s="258">
        <f t="shared" si="134"/>
        <v>0.28699221176</v>
      </c>
      <c r="F1517" s="258">
        <f t="shared" si="126"/>
        <v>0.28699221176</v>
      </c>
      <c r="G1517" s="258"/>
      <c r="H1517" s="258"/>
      <c r="I1517" s="258"/>
      <c r="J1517" s="258">
        <f t="shared" si="135"/>
        <v>0.30565083400000004</v>
      </c>
      <c r="K1517" s="258">
        <f t="shared" si="135"/>
        <v>0.30514551400000001</v>
      </c>
      <c r="L1517" s="258">
        <f t="shared" si="127"/>
        <v>0.30514551400000001</v>
      </c>
      <c r="M1517" s="258"/>
      <c r="N1517" s="258"/>
      <c r="O1517" s="258"/>
      <c r="P1517" s="258">
        <f t="shared" si="136"/>
        <v>0.34062070480000006</v>
      </c>
      <c r="Q1517" s="258">
        <f t="shared" si="136"/>
        <v>0.34557957840000003</v>
      </c>
      <c r="R1517" s="258">
        <f t="shared" si="128"/>
        <v>0.34062070480000006</v>
      </c>
      <c r="S1517" s="258"/>
      <c r="T1517" s="258">
        <f t="shared" si="137"/>
        <v>0.50181532275241603</v>
      </c>
      <c r="U1517" s="258">
        <f t="shared" si="137"/>
        <v>0.49672359819994405</v>
      </c>
      <c r="V1517" s="258">
        <f t="shared" si="137"/>
        <v>0.50143462082932</v>
      </c>
      <c r="W1517" s="258">
        <f t="shared" si="129"/>
        <v>0.49672359819994405</v>
      </c>
      <c r="X1517" s="258"/>
      <c r="Y1517" s="258"/>
      <c r="Z1517" s="258"/>
      <c r="AA1517" s="258"/>
    </row>
    <row r="1518" spans="1:27" ht="14.25" hidden="1" customHeight="1">
      <c r="A1518" s="125">
        <v>0.14000000000000001</v>
      </c>
      <c r="B1518" s="125">
        <v>0.33</v>
      </c>
      <c r="C1518" s="125">
        <v>0.53</v>
      </c>
      <c r="D1518" s="258">
        <f t="shared" si="134"/>
        <v>0.29196270772000005</v>
      </c>
      <c r="E1518" s="258">
        <f t="shared" si="134"/>
        <v>0.28711854176000001</v>
      </c>
      <c r="F1518" s="258">
        <f t="shared" si="126"/>
        <v>0.28711854176000001</v>
      </c>
      <c r="G1518" s="258"/>
      <c r="H1518" s="258"/>
      <c r="I1518" s="258"/>
      <c r="J1518" s="258">
        <f t="shared" si="135"/>
        <v>0.30552029300000005</v>
      </c>
      <c r="K1518" s="258">
        <f t="shared" si="135"/>
        <v>0.30527184400000007</v>
      </c>
      <c r="L1518" s="258">
        <f t="shared" si="127"/>
        <v>0.30527184400000007</v>
      </c>
      <c r="M1518" s="258"/>
      <c r="N1518" s="258"/>
      <c r="O1518" s="258"/>
      <c r="P1518" s="258">
        <f t="shared" si="136"/>
        <v>0.34062407360000002</v>
      </c>
      <c r="Q1518" s="258">
        <f t="shared" si="136"/>
        <v>0.34557620960000002</v>
      </c>
      <c r="R1518" s="258">
        <f t="shared" si="128"/>
        <v>0.34062407360000002</v>
      </c>
      <c r="S1518" s="258"/>
      <c r="T1518" s="258">
        <f t="shared" si="137"/>
        <v>0.50164538282790405</v>
      </c>
      <c r="U1518" s="258">
        <f t="shared" si="137"/>
        <v>0.4968061455907441</v>
      </c>
      <c r="V1518" s="258">
        <f t="shared" si="137"/>
        <v>0.50151717563148002</v>
      </c>
      <c r="W1518" s="258">
        <f t="shared" si="129"/>
        <v>0.4968061455907441</v>
      </c>
      <c r="X1518" s="258"/>
      <c r="Y1518" s="258"/>
      <c r="Z1518" s="258"/>
      <c r="AA1518" s="258"/>
    </row>
    <row r="1519" spans="1:27" ht="14.25" hidden="1" customHeight="1">
      <c r="A1519" s="125">
        <v>0.14000000000000001</v>
      </c>
      <c r="B1519" s="125">
        <v>0.34</v>
      </c>
      <c r="C1519" s="125">
        <v>0.52</v>
      </c>
      <c r="D1519" s="258">
        <f t="shared" si="134"/>
        <v>0.29182980856000007</v>
      </c>
      <c r="E1519" s="258">
        <f t="shared" si="134"/>
        <v>0.28724487176000002</v>
      </c>
      <c r="F1519" s="258">
        <f t="shared" si="126"/>
        <v>0.28724487176000002</v>
      </c>
      <c r="G1519" s="258"/>
      <c r="H1519" s="258"/>
      <c r="I1519" s="258"/>
      <c r="J1519" s="258">
        <f t="shared" si="135"/>
        <v>0.30538975200000007</v>
      </c>
      <c r="K1519" s="258">
        <f t="shared" si="135"/>
        <v>0.30539817400000002</v>
      </c>
      <c r="L1519" s="258">
        <f t="shared" si="127"/>
        <v>0.30538975200000007</v>
      </c>
      <c r="M1519" s="258"/>
      <c r="N1519" s="258"/>
      <c r="O1519" s="258"/>
      <c r="P1519" s="258">
        <f t="shared" si="136"/>
        <v>0.34062744240000004</v>
      </c>
      <c r="Q1519" s="258">
        <f t="shared" si="136"/>
        <v>0.34557284080000006</v>
      </c>
      <c r="R1519" s="258">
        <f t="shared" si="128"/>
        <v>0.34062744240000004</v>
      </c>
      <c r="S1519" s="258"/>
      <c r="T1519" s="258">
        <f t="shared" si="137"/>
        <v>0.50147544290339208</v>
      </c>
      <c r="U1519" s="258">
        <f t="shared" si="137"/>
        <v>0.49688869298154403</v>
      </c>
      <c r="V1519" s="258">
        <f t="shared" si="137"/>
        <v>0.50159973043364003</v>
      </c>
      <c r="W1519" s="258">
        <f t="shared" si="129"/>
        <v>0.49688869298154403</v>
      </c>
      <c r="X1519" s="258"/>
      <c r="Y1519" s="258"/>
      <c r="Z1519" s="258"/>
      <c r="AA1519" s="258"/>
    </row>
    <row r="1520" spans="1:27" ht="14.25" hidden="1" customHeight="1">
      <c r="A1520" s="125">
        <v>0.14000000000000001</v>
      </c>
      <c r="B1520" s="125">
        <v>0.35</v>
      </c>
      <c r="C1520" s="125">
        <v>0.51</v>
      </c>
      <c r="D1520" s="258">
        <f t="shared" si="134"/>
        <v>0.29169690940000004</v>
      </c>
      <c r="E1520" s="258">
        <f t="shared" si="134"/>
        <v>0.28737120175999997</v>
      </c>
      <c r="F1520" s="258">
        <f t="shared" si="126"/>
        <v>0.28737120175999997</v>
      </c>
      <c r="G1520" s="258"/>
      <c r="H1520" s="258"/>
      <c r="I1520" s="258"/>
      <c r="J1520" s="258">
        <f t="shared" si="135"/>
        <v>0.30525921100000009</v>
      </c>
      <c r="K1520" s="258">
        <f t="shared" si="135"/>
        <v>0.30552450399999997</v>
      </c>
      <c r="L1520" s="258">
        <f t="shared" si="127"/>
        <v>0.30525921100000009</v>
      </c>
      <c r="M1520" s="258"/>
      <c r="N1520" s="258"/>
      <c r="O1520" s="258"/>
      <c r="P1520" s="258">
        <f t="shared" si="136"/>
        <v>0.34063081120000005</v>
      </c>
      <c r="Q1520" s="258">
        <f t="shared" si="136"/>
        <v>0.34556947200000004</v>
      </c>
      <c r="R1520" s="258">
        <f t="shared" si="128"/>
        <v>0.34063081120000005</v>
      </c>
      <c r="S1520" s="258"/>
      <c r="T1520" s="258">
        <f t="shared" si="137"/>
        <v>0.50130550297887999</v>
      </c>
      <c r="U1520" s="258">
        <f t="shared" si="137"/>
        <v>0.49697124037234408</v>
      </c>
      <c r="V1520" s="258">
        <f t="shared" si="137"/>
        <v>0.50168228523580005</v>
      </c>
      <c r="W1520" s="258">
        <f t="shared" si="129"/>
        <v>0.49697124037234408</v>
      </c>
      <c r="X1520" s="258"/>
      <c r="Y1520" s="258"/>
      <c r="Z1520" s="258"/>
      <c r="AA1520" s="258"/>
    </row>
    <row r="1521" spans="1:27" ht="14.25" hidden="1" customHeight="1">
      <c r="A1521" s="125">
        <v>0.14000000000000001</v>
      </c>
      <c r="B1521" s="125">
        <v>0.36</v>
      </c>
      <c r="C1521" s="125">
        <v>0.5</v>
      </c>
      <c r="D1521" s="258">
        <f t="shared" si="134"/>
        <v>0.29156401024</v>
      </c>
      <c r="E1521" s="258">
        <f t="shared" si="134"/>
        <v>0.28749753175999998</v>
      </c>
      <c r="F1521" s="258">
        <f t="shared" si="126"/>
        <v>0.28749753175999998</v>
      </c>
      <c r="G1521" s="258"/>
      <c r="H1521" s="258"/>
      <c r="I1521" s="258"/>
      <c r="J1521" s="258">
        <f t="shared" si="135"/>
        <v>0.30512867000000005</v>
      </c>
      <c r="K1521" s="258">
        <f t="shared" si="135"/>
        <v>0.30565083400000004</v>
      </c>
      <c r="L1521" s="258">
        <f t="shared" si="127"/>
        <v>0.30512867000000005</v>
      </c>
      <c r="M1521" s="258"/>
      <c r="N1521" s="258"/>
      <c r="O1521" s="258"/>
      <c r="P1521" s="258">
        <f t="shared" si="136"/>
        <v>0.34063418000000001</v>
      </c>
      <c r="Q1521" s="258">
        <f t="shared" si="136"/>
        <v>0.34556610320000003</v>
      </c>
      <c r="R1521" s="258">
        <f t="shared" si="128"/>
        <v>0.34063418000000001</v>
      </c>
      <c r="S1521" s="258"/>
      <c r="T1521" s="258">
        <f t="shared" si="137"/>
        <v>0.50113556305436802</v>
      </c>
      <c r="U1521" s="258">
        <f t="shared" si="137"/>
        <v>0.49705378776314402</v>
      </c>
      <c r="V1521" s="258">
        <f t="shared" si="137"/>
        <v>0.50176484003795996</v>
      </c>
      <c r="W1521" s="258">
        <f t="shared" si="129"/>
        <v>0.49705378776314402</v>
      </c>
      <c r="X1521" s="258"/>
      <c r="Y1521" s="258"/>
      <c r="Z1521" s="258"/>
      <c r="AA1521" s="258"/>
    </row>
    <row r="1522" spans="1:27" ht="14.25" hidden="1" customHeight="1">
      <c r="A1522" s="125">
        <v>0.14000000000000001</v>
      </c>
      <c r="B1522" s="125">
        <v>0.37</v>
      </c>
      <c r="C1522" s="125">
        <v>0.49</v>
      </c>
      <c r="D1522" s="258">
        <f t="shared" si="134"/>
        <v>0.29143111108000003</v>
      </c>
      <c r="E1522" s="258">
        <f t="shared" si="134"/>
        <v>0.28762386175999999</v>
      </c>
      <c r="F1522" s="258">
        <f t="shared" si="126"/>
        <v>0.28762386175999999</v>
      </c>
      <c r="G1522" s="258"/>
      <c r="H1522" s="258"/>
      <c r="I1522" s="258"/>
      <c r="J1522" s="258">
        <f t="shared" si="135"/>
        <v>0.30499812900000006</v>
      </c>
      <c r="K1522" s="258">
        <f t="shared" si="135"/>
        <v>0.30577716399999999</v>
      </c>
      <c r="L1522" s="258">
        <f t="shared" si="127"/>
        <v>0.30499812900000006</v>
      </c>
      <c r="M1522" s="258"/>
      <c r="N1522" s="258"/>
      <c r="O1522" s="258"/>
      <c r="P1522" s="258">
        <f t="shared" si="136"/>
        <v>0.34063754879999997</v>
      </c>
      <c r="Q1522" s="258">
        <f t="shared" si="136"/>
        <v>0.34556273440000002</v>
      </c>
      <c r="R1522" s="258">
        <f t="shared" si="128"/>
        <v>0.34063754879999997</v>
      </c>
      <c r="S1522" s="258"/>
      <c r="T1522" s="258">
        <f t="shared" si="137"/>
        <v>0.50096562312985604</v>
      </c>
      <c r="U1522" s="258">
        <f t="shared" si="137"/>
        <v>0.49713633515394395</v>
      </c>
      <c r="V1522" s="258">
        <f t="shared" si="137"/>
        <v>0.50184739484011998</v>
      </c>
      <c r="W1522" s="258">
        <f t="shared" si="129"/>
        <v>0.49713633515394395</v>
      </c>
      <c r="X1522" s="258"/>
      <c r="Y1522" s="258"/>
      <c r="Z1522" s="258"/>
      <c r="AA1522" s="258"/>
    </row>
    <row r="1523" spans="1:27" ht="14.25" hidden="1" customHeight="1">
      <c r="A1523" s="125">
        <v>0.14000000000000001</v>
      </c>
      <c r="B1523" s="125">
        <v>0.38</v>
      </c>
      <c r="C1523" s="125">
        <v>0.48</v>
      </c>
      <c r="D1523" s="258">
        <f t="shared" si="134"/>
        <v>0.29129821192000005</v>
      </c>
      <c r="E1523" s="258">
        <f t="shared" si="134"/>
        <v>0.28775019176</v>
      </c>
      <c r="F1523" s="258">
        <f t="shared" si="126"/>
        <v>0.28775019176</v>
      </c>
      <c r="G1523" s="258"/>
      <c r="H1523" s="258"/>
      <c r="I1523" s="258"/>
      <c r="J1523" s="258">
        <f t="shared" si="135"/>
        <v>0.30486758800000002</v>
      </c>
      <c r="K1523" s="258">
        <f t="shared" si="135"/>
        <v>0.30590349400000005</v>
      </c>
      <c r="L1523" s="258">
        <f t="shared" si="127"/>
        <v>0.30486758800000002</v>
      </c>
      <c r="M1523" s="258"/>
      <c r="N1523" s="258"/>
      <c r="O1523" s="258"/>
      <c r="P1523" s="258">
        <f t="shared" si="136"/>
        <v>0.34064091759999998</v>
      </c>
      <c r="Q1523" s="258">
        <f t="shared" si="136"/>
        <v>0.3455593656</v>
      </c>
      <c r="R1523" s="258">
        <f t="shared" si="128"/>
        <v>0.34064091759999998</v>
      </c>
      <c r="S1523" s="258"/>
      <c r="T1523" s="258">
        <f t="shared" si="137"/>
        <v>0.50079568320534407</v>
      </c>
      <c r="U1523" s="258">
        <f t="shared" si="137"/>
        <v>0.497218882544744</v>
      </c>
      <c r="V1523" s="258">
        <f t="shared" si="137"/>
        <v>0.50192994964227999</v>
      </c>
      <c r="W1523" s="258">
        <f t="shared" si="129"/>
        <v>0.497218882544744</v>
      </c>
      <c r="X1523" s="258"/>
      <c r="Y1523" s="258"/>
      <c r="Z1523" s="258"/>
      <c r="AA1523" s="258"/>
    </row>
    <row r="1524" spans="1:27" ht="14.25" hidden="1" customHeight="1">
      <c r="A1524" s="125">
        <v>0.14000000000000001</v>
      </c>
      <c r="B1524" s="125">
        <v>0.39</v>
      </c>
      <c r="C1524" s="125">
        <v>0.47</v>
      </c>
      <c r="D1524" s="258">
        <f t="shared" si="134"/>
        <v>0.29116531276000002</v>
      </c>
      <c r="E1524" s="258">
        <f t="shared" si="134"/>
        <v>0.28787652176</v>
      </c>
      <c r="F1524" s="258">
        <f t="shared" si="126"/>
        <v>0.28787652176</v>
      </c>
      <c r="G1524" s="258"/>
      <c r="H1524" s="258"/>
      <c r="I1524" s="258"/>
      <c r="J1524" s="258">
        <f t="shared" si="135"/>
        <v>0.30473704700000004</v>
      </c>
      <c r="K1524" s="258">
        <f t="shared" si="135"/>
        <v>0.30602982400000001</v>
      </c>
      <c r="L1524" s="258">
        <f t="shared" si="127"/>
        <v>0.30473704700000004</v>
      </c>
      <c r="M1524" s="258"/>
      <c r="N1524" s="258"/>
      <c r="O1524" s="258"/>
      <c r="P1524" s="258">
        <f t="shared" si="136"/>
        <v>0.3406442864</v>
      </c>
      <c r="Q1524" s="258">
        <f t="shared" si="136"/>
        <v>0.34555599680000004</v>
      </c>
      <c r="R1524" s="258">
        <f t="shared" si="128"/>
        <v>0.3406442864</v>
      </c>
      <c r="S1524" s="258"/>
      <c r="T1524" s="258">
        <f t="shared" si="137"/>
        <v>0.50062574328083209</v>
      </c>
      <c r="U1524" s="258">
        <f t="shared" si="137"/>
        <v>0.49730142993554405</v>
      </c>
      <c r="V1524" s="258">
        <f t="shared" si="137"/>
        <v>0.5020125044444399</v>
      </c>
      <c r="W1524" s="258">
        <f t="shared" si="129"/>
        <v>0.49730142993554405</v>
      </c>
      <c r="X1524" s="258"/>
      <c r="Y1524" s="258"/>
      <c r="Z1524" s="258"/>
      <c r="AA1524" s="258"/>
    </row>
    <row r="1525" spans="1:27" ht="14.25" hidden="1" customHeight="1">
      <c r="A1525" s="125">
        <v>0.14000000000000001</v>
      </c>
      <c r="B1525" s="125">
        <v>0.4</v>
      </c>
      <c r="C1525" s="125">
        <v>0.46</v>
      </c>
      <c r="D1525" s="258">
        <f t="shared" si="134"/>
        <v>0.29103241360000004</v>
      </c>
      <c r="E1525" s="258">
        <f t="shared" si="134"/>
        <v>0.28800285176000001</v>
      </c>
      <c r="F1525" s="258">
        <f t="shared" si="126"/>
        <v>0.28800285176000001</v>
      </c>
      <c r="G1525" s="258"/>
      <c r="H1525" s="258"/>
      <c r="I1525" s="258"/>
      <c r="J1525" s="258">
        <f t="shared" si="135"/>
        <v>0.30460650600000005</v>
      </c>
      <c r="K1525" s="258">
        <f t="shared" si="135"/>
        <v>0.30615615400000001</v>
      </c>
      <c r="L1525" s="258">
        <f t="shared" si="127"/>
        <v>0.30460650600000005</v>
      </c>
      <c r="M1525" s="258"/>
      <c r="N1525" s="258"/>
      <c r="O1525" s="258"/>
      <c r="P1525" s="258">
        <f t="shared" si="136"/>
        <v>0.34064765520000007</v>
      </c>
      <c r="Q1525" s="258">
        <f t="shared" si="136"/>
        <v>0.34555262800000003</v>
      </c>
      <c r="R1525" s="258">
        <f t="shared" si="128"/>
        <v>0.34064765520000007</v>
      </c>
      <c r="S1525" s="258"/>
      <c r="T1525" s="258">
        <f t="shared" si="137"/>
        <v>0.50045580335632012</v>
      </c>
      <c r="U1525" s="258">
        <f t="shared" si="137"/>
        <v>0.4973839773263441</v>
      </c>
      <c r="V1525" s="258">
        <f t="shared" si="137"/>
        <v>0.50209505924660003</v>
      </c>
      <c r="W1525" s="258">
        <f t="shared" si="129"/>
        <v>0.4973839773263441</v>
      </c>
      <c r="X1525" s="258"/>
      <c r="Y1525" s="258"/>
      <c r="Z1525" s="258"/>
      <c r="AA1525" s="258"/>
    </row>
    <row r="1526" spans="1:27" ht="14.25" hidden="1" customHeight="1">
      <c r="A1526" s="125">
        <v>0.14000000000000001</v>
      </c>
      <c r="B1526" s="125">
        <v>0.41</v>
      </c>
      <c r="C1526" s="125">
        <v>0.45</v>
      </c>
      <c r="D1526" s="258">
        <f t="shared" si="134"/>
        <v>0.29089951444000001</v>
      </c>
      <c r="E1526" s="258">
        <f t="shared" si="134"/>
        <v>0.28812918176000002</v>
      </c>
      <c r="F1526" s="258">
        <f t="shared" si="126"/>
        <v>0.28812918176000002</v>
      </c>
      <c r="G1526" s="258"/>
      <c r="H1526" s="258"/>
      <c r="I1526" s="258"/>
      <c r="J1526" s="258">
        <f t="shared" si="135"/>
        <v>0.30447596500000007</v>
      </c>
      <c r="K1526" s="258">
        <f t="shared" si="135"/>
        <v>0.30628248400000002</v>
      </c>
      <c r="L1526" s="258">
        <f t="shared" si="127"/>
        <v>0.30447596500000007</v>
      </c>
      <c r="M1526" s="258"/>
      <c r="N1526" s="258"/>
      <c r="O1526" s="258"/>
      <c r="P1526" s="258">
        <f t="shared" si="136"/>
        <v>0.34065102400000002</v>
      </c>
      <c r="Q1526" s="258">
        <f t="shared" si="136"/>
        <v>0.34554925920000001</v>
      </c>
      <c r="R1526" s="258">
        <f t="shared" si="128"/>
        <v>0.34065102400000002</v>
      </c>
      <c r="S1526" s="258"/>
      <c r="T1526" s="258">
        <f t="shared" si="137"/>
        <v>0.50028586343180803</v>
      </c>
      <c r="U1526" s="258">
        <f t="shared" si="137"/>
        <v>0.49746652471714403</v>
      </c>
      <c r="V1526" s="258">
        <f t="shared" si="137"/>
        <v>0.50217761404875993</v>
      </c>
      <c r="W1526" s="258">
        <f t="shared" si="129"/>
        <v>0.49746652471714403</v>
      </c>
      <c r="X1526" s="258"/>
      <c r="Y1526" s="258"/>
      <c r="Z1526" s="258"/>
      <c r="AA1526" s="258"/>
    </row>
    <row r="1527" spans="1:27" ht="14.25" hidden="1" customHeight="1">
      <c r="A1527" s="125">
        <v>0.14000000000000001</v>
      </c>
      <c r="B1527" s="125">
        <v>0.42</v>
      </c>
      <c r="C1527" s="125">
        <v>0.44</v>
      </c>
      <c r="D1527" s="258">
        <f t="shared" si="134"/>
        <v>0.29076661528000003</v>
      </c>
      <c r="E1527" s="258">
        <f t="shared" si="134"/>
        <v>0.28825551175999997</v>
      </c>
      <c r="F1527" s="258">
        <f t="shared" si="126"/>
        <v>0.28825551175999997</v>
      </c>
      <c r="G1527" s="258"/>
      <c r="H1527" s="258"/>
      <c r="I1527" s="258"/>
      <c r="J1527" s="258">
        <f t="shared" si="135"/>
        <v>0.30434542400000009</v>
      </c>
      <c r="K1527" s="258">
        <f t="shared" si="135"/>
        <v>0.30640881400000003</v>
      </c>
      <c r="L1527" s="258">
        <f t="shared" si="127"/>
        <v>0.30434542400000009</v>
      </c>
      <c r="M1527" s="258"/>
      <c r="N1527" s="258"/>
      <c r="O1527" s="258"/>
      <c r="P1527" s="258">
        <f t="shared" si="136"/>
        <v>0.34065439279999998</v>
      </c>
      <c r="Q1527" s="258">
        <f t="shared" si="136"/>
        <v>0.34554589040000006</v>
      </c>
      <c r="R1527" s="258">
        <f t="shared" si="128"/>
        <v>0.34065439279999998</v>
      </c>
      <c r="S1527" s="258"/>
      <c r="T1527" s="258">
        <f t="shared" si="137"/>
        <v>0.50011592350729606</v>
      </c>
      <c r="U1527" s="258">
        <f t="shared" si="137"/>
        <v>0.49754907210794397</v>
      </c>
      <c r="V1527" s="258">
        <f t="shared" si="137"/>
        <v>0.50226016885091995</v>
      </c>
      <c r="W1527" s="258">
        <f t="shared" si="129"/>
        <v>0.49754907210794397</v>
      </c>
      <c r="X1527" s="258"/>
      <c r="Y1527" s="258"/>
      <c r="Z1527" s="258"/>
      <c r="AA1527" s="258"/>
    </row>
    <row r="1528" spans="1:27" ht="14.25" hidden="1" customHeight="1">
      <c r="A1528" s="125">
        <v>0.14000000000000001</v>
      </c>
      <c r="B1528" s="125">
        <v>0.43</v>
      </c>
      <c r="C1528" s="125">
        <v>0.43</v>
      </c>
      <c r="D1528" s="258">
        <f t="shared" si="134"/>
        <v>0.29063371612</v>
      </c>
      <c r="E1528" s="258">
        <f t="shared" si="134"/>
        <v>0.28838184175999998</v>
      </c>
      <c r="F1528" s="258">
        <f t="shared" si="126"/>
        <v>0.28838184175999998</v>
      </c>
      <c r="G1528" s="258"/>
      <c r="H1528" s="258"/>
      <c r="I1528" s="258"/>
      <c r="J1528" s="258">
        <f t="shared" si="135"/>
        <v>0.30421488300000005</v>
      </c>
      <c r="K1528" s="258">
        <f t="shared" si="135"/>
        <v>0.30653514400000004</v>
      </c>
      <c r="L1528" s="258">
        <f t="shared" si="127"/>
        <v>0.30421488300000005</v>
      </c>
      <c r="M1528" s="258"/>
      <c r="N1528" s="258"/>
      <c r="O1528" s="258"/>
      <c r="P1528" s="258">
        <f t="shared" si="136"/>
        <v>0.3406577616</v>
      </c>
      <c r="Q1528" s="258">
        <f t="shared" si="136"/>
        <v>0.34554252160000004</v>
      </c>
      <c r="R1528" s="258">
        <f t="shared" si="128"/>
        <v>0.3406577616</v>
      </c>
      <c r="S1528" s="258"/>
      <c r="T1528" s="258">
        <f t="shared" si="137"/>
        <v>0.49994598358278403</v>
      </c>
      <c r="U1528" s="258">
        <f t="shared" si="137"/>
        <v>0.49763161949874402</v>
      </c>
      <c r="V1528" s="258">
        <f t="shared" si="137"/>
        <v>0.50234272365307997</v>
      </c>
      <c r="W1528" s="258">
        <f t="shared" si="129"/>
        <v>0.49763161949874402</v>
      </c>
      <c r="X1528" s="258"/>
      <c r="Y1528" s="258"/>
      <c r="Z1528" s="258"/>
      <c r="AA1528" s="258"/>
    </row>
    <row r="1529" spans="1:27" ht="14.25" hidden="1" customHeight="1">
      <c r="A1529" s="125">
        <v>0.14000000000000001</v>
      </c>
      <c r="B1529" s="125">
        <v>0.44</v>
      </c>
      <c r="C1529" s="125">
        <v>0.42</v>
      </c>
      <c r="D1529" s="258">
        <f t="shared" si="134"/>
        <v>0.29050081696000002</v>
      </c>
      <c r="E1529" s="258">
        <f t="shared" si="134"/>
        <v>0.28850817175999999</v>
      </c>
      <c r="F1529" s="258">
        <f t="shared" si="126"/>
        <v>0.28850817175999999</v>
      </c>
      <c r="G1529" s="258"/>
      <c r="H1529" s="258"/>
      <c r="I1529" s="258"/>
      <c r="J1529" s="258">
        <f t="shared" si="135"/>
        <v>0.30408434200000001</v>
      </c>
      <c r="K1529" s="258">
        <f t="shared" si="135"/>
        <v>0.30666147399999999</v>
      </c>
      <c r="L1529" s="258">
        <f t="shared" si="127"/>
        <v>0.30408434200000001</v>
      </c>
      <c r="M1529" s="258"/>
      <c r="N1529" s="258"/>
      <c r="O1529" s="258"/>
      <c r="P1529" s="258">
        <f t="shared" si="136"/>
        <v>0.34066113040000001</v>
      </c>
      <c r="Q1529" s="258">
        <f t="shared" si="136"/>
        <v>0.34553915280000003</v>
      </c>
      <c r="R1529" s="258">
        <f t="shared" si="128"/>
        <v>0.34066113040000001</v>
      </c>
      <c r="S1529" s="258"/>
      <c r="T1529" s="258">
        <f t="shared" si="137"/>
        <v>0.499776043658272</v>
      </c>
      <c r="U1529" s="258">
        <f t="shared" si="137"/>
        <v>0.49771416688954401</v>
      </c>
      <c r="V1529" s="258">
        <f t="shared" si="137"/>
        <v>0.50242527845523999</v>
      </c>
      <c r="W1529" s="258">
        <f t="shared" si="129"/>
        <v>0.49771416688954401</v>
      </c>
      <c r="X1529" s="258"/>
      <c r="Y1529" s="258"/>
      <c r="Z1529" s="258"/>
      <c r="AA1529" s="258"/>
    </row>
    <row r="1530" spans="1:27" ht="14.25" hidden="1" customHeight="1">
      <c r="A1530" s="125">
        <v>0.14000000000000001</v>
      </c>
      <c r="B1530" s="125">
        <v>0.45</v>
      </c>
      <c r="C1530" s="125">
        <v>0.41</v>
      </c>
      <c r="D1530" s="258">
        <f t="shared" si="134"/>
        <v>0.29036791780000004</v>
      </c>
      <c r="E1530" s="258">
        <f t="shared" si="134"/>
        <v>0.28863450176</v>
      </c>
      <c r="F1530" s="258">
        <f t="shared" si="126"/>
        <v>0.28863450176</v>
      </c>
      <c r="G1530" s="258"/>
      <c r="H1530" s="258"/>
      <c r="I1530" s="258"/>
      <c r="J1530" s="258">
        <f t="shared" si="135"/>
        <v>0.30395380100000002</v>
      </c>
      <c r="K1530" s="258">
        <f t="shared" si="135"/>
        <v>0.306787804</v>
      </c>
      <c r="L1530" s="258">
        <f t="shared" si="127"/>
        <v>0.30395380100000002</v>
      </c>
      <c r="M1530" s="258"/>
      <c r="N1530" s="258"/>
      <c r="O1530" s="258"/>
      <c r="P1530" s="258">
        <f t="shared" si="136"/>
        <v>0.34066449920000008</v>
      </c>
      <c r="Q1530" s="258">
        <f t="shared" si="136"/>
        <v>0.34553578400000007</v>
      </c>
      <c r="R1530" s="258">
        <f t="shared" si="128"/>
        <v>0.34066449920000008</v>
      </c>
      <c r="S1530" s="258"/>
      <c r="T1530" s="258">
        <f t="shared" si="137"/>
        <v>0.49960610373376002</v>
      </c>
      <c r="U1530" s="258">
        <f t="shared" si="137"/>
        <v>0.497796714280344</v>
      </c>
      <c r="V1530" s="258">
        <f t="shared" si="137"/>
        <v>0.50250783325740001</v>
      </c>
      <c r="W1530" s="258">
        <f t="shared" si="129"/>
        <v>0.497796714280344</v>
      </c>
      <c r="X1530" s="258"/>
      <c r="Y1530" s="258"/>
      <c r="Z1530" s="258"/>
      <c r="AA1530" s="258"/>
    </row>
    <row r="1531" spans="1:27" ht="14.25" hidden="1" customHeight="1">
      <c r="A1531" s="125">
        <v>0.14000000000000001</v>
      </c>
      <c r="B1531" s="125">
        <v>0.46</v>
      </c>
      <c r="C1531" s="125">
        <v>0.4</v>
      </c>
      <c r="D1531" s="258">
        <f t="shared" si="134"/>
        <v>0.29023501864000001</v>
      </c>
      <c r="E1531" s="258">
        <f t="shared" si="134"/>
        <v>0.28876083176</v>
      </c>
      <c r="F1531" s="258">
        <f t="shared" si="126"/>
        <v>0.28876083176</v>
      </c>
      <c r="G1531" s="258"/>
      <c r="H1531" s="258"/>
      <c r="I1531" s="258"/>
      <c r="J1531" s="258">
        <f t="shared" si="135"/>
        <v>0.30382326000000004</v>
      </c>
      <c r="K1531" s="258">
        <f t="shared" si="135"/>
        <v>0.30691413400000001</v>
      </c>
      <c r="L1531" s="258">
        <f t="shared" si="127"/>
        <v>0.30382326000000004</v>
      </c>
      <c r="M1531" s="258"/>
      <c r="N1531" s="258"/>
      <c r="O1531" s="258"/>
      <c r="P1531" s="258">
        <f t="shared" si="136"/>
        <v>0.34066786800000004</v>
      </c>
      <c r="Q1531" s="258">
        <f t="shared" si="136"/>
        <v>0.34553241520000005</v>
      </c>
      <c r="R1531" s="258">
        <f t="shared" si="128"/>
        <v>0.34066786800000004</v>
      </c>
      <c r="S1531" s="258"/>
      <c r="T1531" s="258">
        <f t="shared" si="137"/>
        <v>0.49943616380924805</v>
      </c>
      <c r="U1531" s="258">
        <f t="shared" si="137"/>
        <v>0.49787926167114405</v>
      </c>
      <c r="V1531" s="258">
        <f t="shared" si="137"/>
        <v>0.50259038805956002</v>
      </c>
      <c r="W1531" s="258">
        <f t="shared" si="129"/>
        <v>0.49787926167114405</v>
      </c>
      <c r="X1531" s="258"/>
      <c r="Y1531" s="258"/>
      <c r="Z1531" s="258"/>
      <c r="AA1531" s="258"/>
    </row>
    <row r="1532" spans="1:27" ht="14.25" hidden="1" customHeight="1">
      <c r="A1532" s="125">
        <v>0.14000000000000001</v>
      </c>
      <c r="B1532" s="125">
        <v>0.47</v>
      </c>
      <c r="C1532" s="125">
        <v>0.39</v>
      </c>
      <c r="D1532" s="258">
        <f t="shared" si="134"/>
        <v>0.29010211948000003</v>
      </c>
      <c r="E1532" s="258">
        <f t="shared" si="134"/>
        <v>0.28888716176000001</v>
      </c>
      <c r="F1532" s="258">
        <f t="shared" si="126"/>
        <v>0.28888716176000001</v>
      </c>
      <c r="G1532" s="258"/>
      <c r="H1532" s="258"/>
      <c r="I1532" s="258"/>
      <c r="J1532" s="258">
        <f t="shared" si="135"/>
        <v>0.30369271900000006</v>
      </c>
      <c r="K1532" s="258">
        <f t="shared" si="135"/>
        <v>0.30704046400000001</v>
      </c>
      <c r="L1532" s="258">
        <f t="shared" si="127"/>
        <v>0.30369271900000006</v>
      </c>
      <c r="M1532" s="258"/>
      <c r="N1532" s="258"/>
      <c r="O1532" s="258"/>
      <c r="P1532" s="258">
        <f t="shared" si="136"/>
        <v>0.3406712368</v>
      </c>
      <c r="Q1532" s="258">
        <f t="shared" si="136"/>
        <v>0.34552904640000004</v>
      </c>
      <c r="R1532" s="258">
        <f t="shared" si="128"/>
        <v>0.3406712368</v>
      </c>
      <c r="S1532" s="258"/>
      <c r="T1532" s="258">
        <f t="shared" si="137"/>
        <v>0.49926622388473607</v>
      </c>
      <c r="U1532" s="258">
        <f t="shared" si="137"/>
        <v>0.49796180906194398</v>
      </c>
      <c r="V1532" s="258">
        <f t="shared" si="137"/>
        <v>0.50267294286171993</v>
      </c>
      <c r="W1532" s="258">
        <f t="shared" si="129"/>
        <v>0.49796180906194398</v>
      </c>
      <c r="X1532" s="258"/>
      <c r="Y1532" s="258"/>
      <c r="Z1532" s="258"/>
      <c r="AA1532" s="258"/>
    </row>
    <row r="1533" spans="1:27" ht="14.25" hidden="1" customHeight="1">
      <c r="A1533" s="125">
        <v>0.14000000000000001</v>
      </c>
      <c r="B1533" s="125">
        <v>0.48</v>
      </c>
      <c r="C1533" s="125">
        <v>0.38</v>
      </c>
      <c r="D1533" s="258">
        <f t="shared" si="134"/>
        <v>0.28996922032000005</v>
      </c>
      <c r="E1533" s="258">
        <f t="shared" si="134"/>
        <v>0.28901349176000002</v>
      </c>
      <c r="F1533" s="258">
        <f t="shared" si="126"/>
        <v>0.28901349176000002</v>
      </c>
      <c r="G1533" s="258"/>
      <c r="H1533" s="258"/>
      <c r="I1533" s="258"/>
      <c r="J1533" s="258">
        <f t="shared" si="135"/>
        <v>0.30356217800000007</v>
      </c>
      <c r="K1533" s="258">
        <f t="shared" si="135"/>
        <v>0.30716679400000002</v>
      </c>
      <c r="L1533" s="258">
        <f t="shared" si="127"/>
        <v>0.30356217800000007</v>
      </c>
      <c r="M1533" s="258"/>
      <c r="N1533" s="258"/>
      <c r="O1533" s="258"/>
      <c r="P1533" s="258">
        <f t="shared" si="136"/>
        <v>0.34067460560000001</v>
      </c>
      <c r="Q1533" s="258">
        <f t="shared" si="136"/>
        <v>0.34552567760000008</v>
      </c>
      <c r="R1533" s="258">
        <f t="shared" si="128"/>
        <v>0.34067460560000001</v>
      </c>
      <c r="S1533" s="258"/>
      <c r="T1533" s="258">
        <f t="shared" si="137"/>
        <v>0.49909628396022404</v>
      </c>
      <c r="U1533" s="258">
        <f t="shared" si="137"/>
        <v>0.49804435645274403</v>
      </c>
      <c r="V1533" s="258">
        <f t="shared" si="137"/>
        <v>0.50275549766387995</v>
      </c>
      <c r="W1533" s="258">
        <f t="shared" si="129"/>
        <v>0.49804435645274403</v>
      </c>
      <c r="X1533" s="258"/>
      <c r="Y1533" s="258"/>
      <c r="Z1533" s="258"/>
      <c r="AA1533" s="258"/>
    </row>
    <row r="1534" spans="1:27" ht="14.25" hidden="1" customHeight="1">
      <c r="A1534" s="125">
        <v>0.14000000000000001</v>
      </c>
      <c r="B1534" s="125">
        <v>0.49</v>
      </c>
      <c r="C1534" s="125">
        <v>0.37</v>
      </c>
      <c r="D1534" s="258">
        <f t="shared" si="134"/>
        <v>0.28983632116000002</v>
      </c>
      <c r="E1534" s="258">
        <f t="shared" si="134"/>
        <v>0.28913982175999997</v>
      </c>
      <c r="F1534" s="258">
        <f t="shared" si="126"/>
        <v>0.28913982175999997</v>
      </c>
      <c r="G1534" s="258"/>
      <c r="H1534" s="258"/>
      <c r="I1534" s="258"/>
      <c r="J1534" s="258">
        <f t="shared" si="135"/>
        <v>0.30343163700000009</v>
      </c>
      <c r="K1534" s="258">
        <f t="shared" si="135"/>
        <v>0.30729312399999997</v>
      </c>
      <c r="L1534" s="258">
        <f t="shared" si="127"/>
        <v>0.30343163700000009</v>
      </c>
      <c r="M1534" s="258"/>
      <c r="N1534" s="258"/>
      <c r="O1534" s="258"/>
      <c r="P1534" s="258">
        <f t="shared" si="136"/>
        <v>0.34067797440000003</v>
      </c>
      <c r="Q1534" s="258">
        <f t="shared" si="136"/>
        <v>0.34552230880000001</v>
      </c>
      <c r="R1534" s="258">
        <f t="shared" si="128"/>
        <v>0.34067797440000003</v>
      </c>
      <c r="S1534" s="258"/>
      <c r="T1534" s="258">
        <f t="shared" si="137"/>
        <v>0.49892634403571207</v>
      </c>
      <c r="U1534" s="258">
        <f t="shared" si="137"/>
        <v>0.49812690384354402</v>
      </c>
      <c r="V1534" s="258">
        <f t="shared" si="137"/>
        <v>0.50283805246603996</v>
      </c>
      <c r="W1534" s="258">
        <f t="shared" si="129"/>
        <v>0.49812690384354402</v>
      </c>
      <c r="X1534" s="258"/>
      <c r="Y1534" s="258"/>
      <c r="Z1534" s="258"/>
      <c r="AA1534" s="258"/>
    </row>
    <row r="1535" spans="1:27" ht="14.25" hidden="1" customHeight="1">
      <c r="A1535" s="125">
        <v>0.14000000000000001</v>
      </c>
      <c r="B1535" s="125">
        <v>0.5</v>
      </c>
      <c r="C1535" s="125">
        <v>0.36</v>
      </c>
      <c r="D1535" s="258">
        <f t="shared" si="134"/>
        <v>0.28970342200000004</v>
      </c>
      <c r="E1535" s="258">
        <f t="shared" si="134"/>
        <v>0.28926615175999998</v>
      </c>
      <c r="F1535" s="258">
        <f t="shared" si="126"/>
        <v>0.28926615175999998</v>
      </c>
      <c r="G1535" s="258"/>
      <c r="H1535" s="258"/>
      <c r="I1535" s="258"/>
      <c r="J1535" s="258">
        <f t="shared" si="135"/>
        <v>0.30330109600000005</v>
      </c>
      <c r="K1535" s="258">
        <f t="shared" si="135"/>
        <v>0.30741945399999998</v>
      </c>
      <c r="L1535" s="258">
        <f t="shared" si="127"/>
        <v>0.30330109600000005</v>
      </c>
      <c r="M1535" s="258"/>
      <c r="N1535" s="258"/>
      <c r="O1535" s="258"/>
      <c r="P1535" s="258">
        <f t="shared" si="136"/>
        <v>0.34068134319999999</v>
      </c>
      <c r="Q1535" s="258">
        <f t="shared" si="136"/>
        <v>0.34551894000000005</v>
      </c>
      <c r="R1535" s="258">
        <f t="shared" si="128"/>
        <v>0.34068134319999999</v>
      </c>
      <c r="S1535" s="258"/>
      <c r="T1535" s="258">
        <f t="shared" si="137"/>
        <v>0.49875640411120004</v>
      </c>
      <c r="U1535" s="258">
        <f t="shared" si="137"/>
        <v>0.49820945123434401</v>
      </c>
      <c r="V1535" s="258">
        <f t="shared" si="137"/>
        <v>0.50292060726819998</v>
      </c>
      <c r="W1535" s="258">
        <f t="shared" si="129"/>
        <v>0.49820945123434401</v>
      </c>
      <c r="X1535" s="258"/>
      <c r="Y1535" s="258"/>
      <c r="Z1535" s="258"/>
      <c r="AA1535" s="258"/>
    </row>
    <row r="1536" spans="1:27" ht="14.25" hidden="1" customHeight="1">
      <c r="A1536" s="125">
        <v>0.14000000000000001</v>
      </c>
      <c r="B1536" s="125">
        <v>0.51</v>
      </c>
      <c r="C1536" s="125">
        <v>0.35</v>
      </c>
      <c r="D1536" s="258">
        <f t="shared" si="134"/>
        <v>0.28957052284000001</v>
      </c>
      <c r="E1536" s="258">
        <f t="shared" si="134"/>
        <v>0.28939248175999999</v>
      </c>
      <c r="F1536" s="258">
        <f t="shared" si="126"/>
        <v>0.28939248175999999</v>
      </c>
      <c r="G1536" s="258"/>
      <c r="H1536" s="258"/>
      <c r="I1536" s="258"/>
      <c r="J1536" s="258">
        <f t="shared" si="135"/>
        <v>0.30317055500000001</v>
      </c>
      <c r="K1536" s="258">
        <f t="shared" si="135"/>
        <v>0.30754578399999999</v>
      </c>
      <c r="L1536" s="258">
        <f t="shared" si="127"/>
        <v>0.30317055500000001</v>
      </c>
      <c r="M1536" s="258"/>
      <c r="N1536" s="258"/>
      <c r="O1536" s="258"/>
      <c r="P1536" s="258">
        <f t="shared" si="136"/>
        <v>0.340684712</v>
      </c>
      <c r="Q1536" s="258">
        <f t="shared" si="136"/>
        <v>0.34551557120000004</v>
      </c>
      <c r="R1536" s="258">
        <f t="shared" si="128"/>
        <v>0.340684712</v>
      </c>
      <c r="S1536" s="258"/>
      <c r="T1536" s="258">
        <f t="shared" si="137"/>
        <v>0.49858646418668806</v>
      </c>
      <c r="U1536" s="258">
        <f t="shared" si="137"/>
        <v>0.49829199862514406</v>
      </c>
      <c r="V1536" s="258">
        <f t="shared" si="137"/>
        <v>0.50300316207036</v>
      </c>
      <c r="W1536" s="258">
        <f t="shared" si="129"/>
        <v>0.49829199862514406</v>
      </c>
      <c r="X1536" s="258"/>
      <c r="Y1536" s="258"/>
      <c r="Z1536" s="258"/>
      <c r="AA1536" s="258"/>
    </row>
    <row r="1537" spans="1:27" ht="14.25" hidden="1" customHeight="1">
      <c r="A1537" s="125">
        <v>0.14000000000000001</v>
      </c>
      <c r="B1537" s="125">
        <v>0.52</v>
      </c>
      <c r="C1537" s="125">
        <v>0.34</v>
      </c>
      <c r="D1537" s="258">
        <f t="shared" si="134"/>
        <v>0.28943762368000003</v>
      </c>
      <c r="E1537" s="258">
        <f t="shared" si="134"/>
        <v>0.28951881176000005</v>
      </c>
      <c r="F1537" s="258">
        <f t="shared" si="126"/>
        <v>0.28943762368000003</v>
      </c>
      <c r="G1537" s="258"/>
      <c r="H1537" s="258"/>
      <c r="I1537" s="258"/>
      <c r="J1537" s="258">
        <f t="shared" si="135"/>
        <v>0.30304001400000008</v>
      </c>
      <c r="K1537" s="258">
        <f t="shared" si="135"/>
        <v>0.30767211400000005</v>
      </c>
      <c r="L1537" s="258">
        <f t="shared" si="127"/>
        <v>0.30304001400000008</v>
      </c>
      <c r="M1537" s="258"/>
      <c r="N1537" s="258"/>
      <c r="O1537" s="258"/>
      <c r="P1537" s="258">
        <f t="shared" si="136"/>
        <v>0.34068808080000007</v>
      </c>
      <c r="Q1537" s="258">
        <f t="shared" si="136"/>
        <v>0.34551220240000008</v>
      </c>
      <c r="R1537" s="258">
        <f t="shared" si="128"/>
        <v>0.34068808080000007</v>
      </c>
      <c r="S1537" s="258"/>
      <c r="T1537" s="258">
        <f t="shared" si="137"/>
        <v>0.49841652426217609</v>
      </c>
      <c r="U1537" s="258">
        <f t="shared" si="137"/>
        <v>0.498374546015944</v>
      </c>
      <c r="V1537" s="258">
        <f t="shared" si="137"/>
        <v>0.50308571687252002</v>
      </c>
      <c r="W1537" s="258">
        <f t="shared" si="129"/>
        <v>0.498374546015944</v>
      </c>
      <c r="X1537" s="258"/>
      <c r="Y1537" s="258"/>
      <c r="Z1537" s="258"/>
      <c r="AA1537" s="258"/>
    </row>
    <row r="1538" spans="1:27" ht="14.25" hidden="1" customHeight="1">
      <c r="A1538" s="125">
        <v>0.14000000000000001</v>
      </c>
      <c r="B1538" s="125">
        <v>0.53</v>
      </c>
      <c r="C1538" s="125">
        <v>0.33</v>
      </c>
      <c r="D1538" s="258">
        <f t="shared" si="134"/>
        <v>0.28930472452</v>
      </c>
      <c r="E1538" s="258">
        <f t="shared" si="134"/>
        <v>0.28964514176</v>
      </c>
      <c r="F1538" s="258">
        <f t="shared" si="126"/>
        <v>0.28930472452</v>
      </c>
      <c r="G1538" s="258"/>
      <c r="H1538" s="258"/>
      <c r="I1538" s="258"/>
      <c r="J1538" s="258">
        <f t="shared" si="135"/>
        <v>0.30290947300000004</v>
      </c>
      <c r="K1538" s="258">
        <f t="shared" si="135"/>
        <v>0.307798444</v>
      </c>
      <c r="L1538" s="258">
        <f t="shared" si="127"/>
        <v>0.30290947300000004</v>
      </c>
      <c r="M1538" s="258"/>
      <c r="N1538" s="258"/>
      <c r="O1538" s="258"/>
      <c r="P1538" s="258">
        <f t="shared" si="136"/>
        <v>0.34069144960000003</v>
      </c>
      <c r="Q1538" s="258">
        <f t="shared" si="136"/>
        <v>0.34550883360000006</v>
      </c>
      <c r="R1538" s="258">
        <f t="shared" si="128"/>
        <v>0.34069144960000003</v>
      </c>
      <c r="S1538" s="258"/>
      <c r="T1538" s="258">
        <f t="shared" si="137"/>
        <v>0.49824658433766411</v>
      </c>
      <c r="U1538" s="258">
        <f t="shared" si="137"/>
        <v>0.49845709340674405</v>
      </c>
      <c r="V1538" s="258">
        <f t="shared" si="137"/>
        <v>0.50316827167467992</v>
      </c>
      <c r="W1538" s="258">
        <f t="shared" si="129"/>
        <v>0.49824658433766411</v>
      </c>
      <c r="X1538" s="258"/>
      <c r="Y1538" s="258"/>
      <c r="Z1538" s="258"/>
      <c r="AA1538" s="258"/>
    </row>
    <row r="1539" spans="1:27" ht="14.25" hidden="1" customHeight="1">
      <c r="A1539" s="125">
        <v>0.14000000000000001</v>
      </c>
      <c r="B1539" s="125">
        <v>0.54</v>
      </c>
      <c r="C1539" s="125">
        <v>0.32</v>
      </c>
      <c r="D1539" s="258">
        <f t="shared" si="134"/>
        <v>0.28917182536000002</v>
      </c>
      <c r="E1539" s="258">
        <f t="shared" si="134"/>
        <v>0.28977147176000001</v>
      </c>
      <c r="F1539" s="258">
        <f t="shared" si="126"/>
        <v>0.28917182536000002</v>
      </c>
      <c r="G1539" s="258"/>
      <c r="H1539" s="258"/>
      <c r="I1539" s="258"/>
      <c r="J1539" s="258">
        <f t="shared" si="135"/>
        <v>0.30277893200000006</v>
      </c>
      <c r="K1539" s="258">
        <f t="shared" si="135"/>
        <v>0.30792477400000007</v>
      </c>
      <c r="L1539" s="258">
        <f t="shared" si="127"/>
        <v>0.30277893200000006</v>
      </c>
      <c r="M1539" s="258"/>
      <c r="N1539" s="258"/>
      <c r="O1539" s="258"/>
      <c r="P1539" s="258">
        <f t="shared" si="136"/>
        <v>0.34069481840000004</v>
      </c>
      <c r="Q1539" s="258">
        <f t="shared" si="136"/>
        <v>0.34550546480000005</v>
      </c>
      <c r="R1539" s="258">
        <f t="shared" si="128"/>
        <v>0.34069481840000004</v>
      </c>
      <c r="S1539" s="258"/>
      <c r="T1539" s="258">
        <f t="shared" si="137"/>
        <v>0.49807664441315208</v>
      </c>
      <c r="U1539" s="258">
        <f t="shared" si="137"/>
        <v>0.49853964079754404</v>
      </c>
      <c r="V1539" s="258">
        <f t="shared" si="137"/>
        <v>0.50325082647684005</v>
      </c>
      <c r="W1539" s="258">
        <f t="shared" si="129"/>
        <v>0.49807664441315208</v>
      </c>
      <c r="X1539" s="258"/>
      <c r="Y1539" s="258"/>
      <c r="Z1539" s="258"/>
      <c r="AA1539" s="258"/>
    </row>
    <row r="1540" spans="1:27" ht="14.25" hidden="1" customHeight="1">
      <c r="A1540" s="125">
        <v>0.14000000000000001</v>
      </c>
      <c r="B1540" s="125">
        <v>0.55000000000000004</v>
      </c>
      <c r="C1540" s="125">
        <v>0.31</v>
      </c>
      <c r="D1540" s="258">
        <f t="shared" si="134"/>
        <v>0.28903892620000005</v>
      </c>
      <c r="E1540" s="258">
        <f t="shared" si="134"/>
        <v>0.28989780176000002</v>
      </c>
      <c r="F1540" s="258">
        <f t="shared" si="126"/>
        <v>0.28903892620000005</v>
      </c>
      <c r="G1540" s="258"/>
      <c r="H1540" s="258"/>
      <c r="I1540" s="258"/>
      <c r="J1540" s="258">
        <f t="shared" si="135"/>
        <v>0.30264839100000007</v>
      </c>
      <c r="K1540" s="258">
        <f t="shared" si="135"/>
        <v>0.30805110400000002</v>
      </c>
      <c r="L1540" s="258">
        <f t="shared" si="127"/>
        <v>0.30264839100000007</v>
      </c>
      <c r="M1540" s="258"/>
      <c r="N1540" s="258"/>
      <c r="O1540" s="258"/>
      <c r="P1540" s="258">
        <f t="shared" si="136"/>
        <v>0.3406981872</v>
      </c>
      <c r="Q1540" s="258">
        <f t="shared" si="136"/>
        <v>0.34550209600000004</v>
      </c>
      <c r="R1540" s="258">
        <f t="shared" si="128"/>
        <v>0.3406981872</v>
      </c>
      <c r="S1540" s="258"/>
      <c r="T1540" s="258">
        <f t="shared" si="137"/>
        <v>0.49790670448864005</v>
      </c>
      <c r="U1540" s="258">
        <f t="shared" si="137"/>
        <v>0.49862218818834403</v>
      </c>
      <c r="V1540" s="258">
        <f t="shared" si="137"/>
        <v>0.50333338127899996</v>
      </c>
      <c r="W1540" s="258">
        <f t="shared" si="129"/>
        <v>0.49790670448864005</v>
      </c>
      <c r="X1540" s="258"/>
      <c r="Y1540" s="258"/>
      <c r="Z1540" s="258"/>
      <c r="AA1540" s="258"/>
    </row>
    <row r="1541" spans="1:27" ht="14.25" hidden="1" customHeight="1">
      <c r="A1541" s="125">
        <v>0.14000000000000001</v>
      </c>
      <c r="B1541" s="125">
        <v>0.56000000000000005</v>
      </c>
      <c r="C1541" s="125">
        <v>0.3</v>
      </c>
      <c r="D1541" s="258">
        <f t="shared" si="134"/>
        <v>0.28890602704000001</v>
      </c>
      <c r="E1541" s="258">
        <f t="shared" si="134"/>
        <v>0.29002413176000003</v>
      </c>
      <c r="F1541" s="258">
        <f t="shared" si="126"/>
        <v>0.28890602704000001</v>
      </c>
      <c r="G1541" s="258"/>
      <c r="H1541" s="258"/>
      <c r="I1541" s="258"/>
      <c r="J1541" s="258">
        <f t="shared" si="135"/>
        <v>0.30251785000000003</v>
      </c>
      <c r="K1541" s="258">
        <f t="shared" si="135"/>
        <v>0.30817743399999997</v>
      </c>
      <c r="L1541" s="258">
        <f t="shared" si="127"/>
        <v>0.30251785000000003</v>
      </c>
      <c r="M1541" s="258"/>
      <c r="N1541" s="258"/>
      <c r="O1541" s="258"/>
      <c r="P1541" s="258">
        <f t="shared" si="136"/>
        <v>0.34070155600000007</v>
      </c>
      <c r="Q1541" s="258">
        <f t="shared" si="136"/>
        <v>0.34549872720000008</v>
      </c>
      <c r="R1541" s="258">
        <f t="shared" si="128"/>
        <v>0.34070155600000007</v>
      </c>
      <c r="S1541" s="258"/>
      <c r="T1541" s="258">
        <f t="shared" si="137"/>
        <v>0.49773676456412808</v>
      </c>
      <c r="U1541" s="258">
        <f t="shared" si="137"/>
        <v>0.49870473557914408</v>
      </c>
      <c r="V1541" s="258">
        <f t="shared" si="137"/>
        <v>0.50341593608115998</v>
      </c>
      <c r="W1541" s="258">
        <f t="shared" si="129"/>
        <v>0.49773676456412808</v>
      </c>
      <c r="X1541" s="258"/>
      <c r="Y1541" s="258"/>
      <c r="Z1541" s="258"/>
      <c r="AA1541" s="258"/>
    </row>
    <row r="1542" spans="1:27" ht="14.25" hidden="1" customHeight="1">
      <c r="A1542" s="125">
        <v>0.14000000000000001</v>
      </c>
      <c r="B1542" s="125">
        <v>0.56999999999999995</v>
      </c>
      <c r="C1542" s="125">
        <v>0.28999999999999998</v>
      </c>
      <c r="D1542" s="258">
        <f t="shared" si="134"/>
        <v>0.28877312787999998</v>
      </c>
      <c r="E1542" s="258">
        <f t="shared" si="134"/>
        <v>0.29015046175999998</v>
      </c>
      <c r="F1542" s="258">
        <f t="shared" si="126"/>
        <v>0.28877312787999998</v>
      </c>
      <c r="G1542" s="258"/>
      <c r="H1542" s="258"/>
      <c r="I1542" s="258"/>
      <c r="J1542" s="258">
        <f t="shared" si="135"/>
        <v>0.30238730900000005</v>
      </c>
      <c r="K1542" s="258">
        <f t="shared" si="135"/>
        <v>0.30830376400000004</v>
      </c>
      <c r="L1542" s="258">
        <f t="shared" si="127"/>
        <v>0.30238730900000005</v>
      </c>
      <c r="M1542" s="258"/>
      <c r="N1542" s="258"/>
      <c r="O1542" s="258"/>
      <c r="P1542" s="258">
        <f t="shared" si="136"/>
        <v>0.34070492480000003</v>
      </c>
      <c r="Q1542" s="258">
        <f t="shared" si="136"/>
        <v>0.34549535840000001</v>
      </c>
      <c r="R1542" s="258">
        <f t="shared" si="128"/>
        <v>0.34070492480000003</v>
      </c>
      <c r="S1542" s="258"/>
      <c r="T1542" s="258">
        <f t="shared" si="137"/>
        <v>0.49756682463961599</v>
      </c>
      <c r="U1542" s="258">
        <f t="shared" si="137"/>
        <v>0.49878728296994396</v>
      </c>
      <c r="V1542" s="258">
        <f t="shared" si="137"/>
        <v>0.50349849088331988</v>
      </c>
      <c r="W1542" s="258">
        <f t="shared" si="129"/>
        <v>0.49756682463961599</v>
      </c>
      <c r="X1542" s="258"/>
      <c r="Y1542" s="258"/>
      <c r="Z1542" s="258"/>
      <c r="AA1542" s="258"/>
    </row>
    <row r="1543" spans="1:27" ht="14.25" hidden="1" customHeight="1">
      <c r="A1543" s="125">
        <v>0.14000000000000001</v>
      </c>
      <c r="B1543" s="125">
        <v>0.57999999999999996</v>
      </c>
      <c r="C1543" s="125">
        <v>0.28000000000000003</v>
      </c>
      <c r="D1543" s="258">
        <f t="shared" si="134"/>
        <v>0.28864022872000006</v>
      </c>
      <c r="E1543" s="258">
        <f t="shared" si="134"/>
        <v>0.29027679175999999</v>
      </c>
      <c r="F1543" s="258">
        <f t="shared" si="126"/>
        <v>0.28864022872000006</v>
      </c>
      <c r="G1543" s="258"/>
      <c r="H1543" s="258"/>
      <c r="I1543" s="258"/>
      <c r="J1543" s="258">
        <f t="shared" si="135"/>
        <v>0.30225676800000001</v>
      </c>
      <c r="K1543" s="258">
        <f t="shared" si="135"/>
        <v>0.30843009399999999</v>
      </c>
      <c r="L1543" s="258">
        <f t="shared" si="127"/>
        <v>0.30225676800000001</v>
      </c>
      <c r="M1543" s="258"/>
      <c r="N1543" s="258"/>
      <c r="O1543" s="258"/>
      <c r="P1543" s="258">
        <f t="shared" si="136"/>
        <v>0.34070829359999999</v>
      </c>
      <c r="Q1543" s="258">
        <f t="shared" si="136"/>
        <v>0.34549198959999999</v>
      </c>
      <c r="R1543" s="258">
        <f t="shared" si="128"/>
        <v>0.34070829359999999</v>
      </c>
      <c r="S1543" s="258"/>
      <c r="T1543" s="258">
        <f t="shared" si="137"/>
        <v>0.49739688471510402</v>
      </c>
      <c r="U1543" s="258">
        <f t="shared" si="137"/>
        <v>0.498869830360744</v>
      </c>
      <c r="V1543" s="258">
        <f t="shared" si="137"/>
        <v>0.5035810456854799</v>
      </c>
      <c r="W1543" s="258">
        <f t="shared" si="129"/>
        <v>0.49739688471510402</v>
      </c>
      <c r="X1543" s="258"/>
      <c r="Y1543" s="258"/>
      <c r="Z1543" s="258"/>
      <c r="AA1543" s="258"/>
    </row>
    <row r="1544" spans="1:27" ht="14.25" hidden="1" customHeight="1">
      <c r="A1544" s="125">
        <v>0.14000000000000001</v>
      </c>
      <c r="B1544" s="125">
        <v>0.59</v>
      </c>
      <c r="C1544" s="125">
        <v>0.27</v>
      </c>
      <c r="D1544" s="258">
        <f t="shared" si="134"/>
        <v>0.28850732956000003</v>
      </c>
      <c r="E1544" s="258">
        <f t="shared" si="134"/>
        <v>0.29040312175999999</v>
      </c>
      <c r="F1544" s="258">
        <f t="shared" si="126"/>
        <v>0.28850732956000003</v>
      </c>
      <c r="G1544" s="258"/>
      <c r="H1544" s="258"/>
      <c r="I1544" s="258"/>
      <c r="J1544" s="258">
        <f t="shared" si="135"/>
        <v>0.30212622700000002</v>
      </c>
      <c r="K1544" s="258">
        <f t="shared" si="135"/>
        <v>0.308556424</v>
      </c>
      <c r="L1544" s="258">
        <f t="shared" si="127"/>
        <v>0.30212622700000002</v>
      </c>
      <c r="M1544" s="258"/>
      <c r="N1544" s="258"/>
      <c r="O1544" s="258"/>
      <c r="P1544" s="258">
        <f t="shared" si="136"/>
        <v>0.34071166240000006</v>
      </c>
      <c r="Q1544" s="258">
        <f t="shared" si="136"/>
        <v>0.34548862079999998</v>
      </c>
      <c r="R1544" s="258">
        <f t="shared" si="128"/>
        <v>0.34071166240000006</v>
      </c>
      <c r="S1544" s="258"/>
      <c r="T1544" s="258">
        <f t="shared" si="137"/>
        <v>0.49722694479059204</v>
      </c>
      <c r="U1544" s="258">
        <f t="shared" si="137"/>
        <v>0.498952377751544</v>
      </c>
      <c r="V1544" s="258">
        <f t="shared" si="137"/>
        <v>0.50366360048764003</v>
      </c>
      <c r="W1544" s="258">
        <f t="shared" si="129"/>
        <v>0.49722694479059204</v>
      </c>
      <c r="X1544" s="258"/>
      <c r="Y1544" s="258"/>
      <c r="Z1544" s="258"/>
      <c r="AA1544" s="258"/>
    </row>
    <row r="1545" spans="1:27" ht="14.25" hidden="1" customHeight="1">
      <c r="A1545" s="125">
        <v>0.14000000000000001</v>
      </c>
      <c r="B1545" s="125">
        <v>0.6</v>
      </c>
      <c r="C1545" s="125">
        <v>0.26</v>
      </c>
      <c r="D1545" s="258">
        <f t="shared" si="134"/>
        <v>0.28837443040000005</v>
      </c>
      <c r="E1545" s="258">
        <f t="shared" si="134"/>
        <v>0.29052945176</v>
      </c>
      <c r="F1545" s="258">
        <f t="shared" si="126"/>
        <v>0.28837443040000005</v>
      </c>
      <c r="G1545" s="258"/>
      <c r="H1545" s="258"/>
      <c r="I1545" s="258"/>
      <c r="J1545" s="258">
        <f t="shared" si="135"/>
        <v>0.30199568600000004</v>
      </c>
      <c r="K1545" s="258">
        <f t="shared" si="135"/>
        <v>0.308682754</v>
      </c>
      <c r="L1545" s="258">
        <f t="shared" si="127"/>
        <v>0.30199568600000004</v>
      </c>
      <c r="M1545" s="258"/>
      <c r="N1545" s="258"/>
      <c r="O1545" s="258"/>
      <c r="P1545" s="258">
        <f t="shared" si="136"/>
        <v>0.34071503120000002</v>
      </c>
      <c r="Q1545" s="258">
        <f t="shared" si="136"/>
        <v>0.34548525200000008</v>
      </c>
      <c r="R1545" s="258">
        <f t="shared" si="128"/>
        <v>0.34071503120000002</v>
      </c>
      <c r="S1545" s="258"/>
      <c r="T1545" s="258">
        <f t="shared" si="137"/>
        <v>0.49705700486608007</v>
      </c>
      <c r="U1545" s="258">
        <f t="shared" si="137"/>
        <v>0.49903492514234404</v>
      </c>
      <c r="V1545" s="258">
        <f t="shared" si="137"/>
        <v>0.50374615528979994</v>
      </c>
      <c r="W1545" s="258">
        <f t="shared" si="129"/>
        <v>0.49705700486608007</v>
      </c>
      <c r="X1545" s="258"/>
      <c r="Y1545" s="258"/>
      <c r="Z1545" s="258"/>
      <c r="AA1545" s="258"/>
    </row>
    <row r="1546" spans="1:27" ht="14.25" hidden="1" customHeight="1">
      <c r="A1546" s="125">
        <v>0.14000000000000001</v>
      </c>
      <c r="B1546" s="125">
        <v>0.61</v>
      </c>
      <c r="C1546" s="125">
        <v>0.25</v>
      </c>
      <c r="D1546" s="258">
        <f t="shared" si="134"/>
        <v>0.28824153124000002</v>
      </c>
      <c r="E1546" s="258">
        <f t="shared" si="134"/>
        <v>0.29065578175999995</v>
      </c>
      <c r="F1546" s="258">
        <f t="shared" si="126"/>
        <v>0.28824153124000002</v>
      </c>
      <c r="G1546" s="258"/>
      <c r="H1546" s="258"/>
      <c r="I1546" s="258"/>
      <c r="J1546" s="258">
        <f t="shared" si="135"/>
        <v>0.30186514500000006</v>
      </c>
      <c r="K1546" s="258">
        <f t="shared" si="135"/>
        <v>0.30880908400000001</v>
      </c>
      <c r="L1546" s="258">
        <f t="shared" si="127"/>
        <v>0.30186514500000006</v>
      </c>
      <c r="M1546" s="258"/>
      <c r="N1546" s="258"/>
      <c r="O1546" s="258"/>
      <c r="P1546" s="258">
        <f t="shared" si="136"/>
        <v>0.34071840000000003</v>
      </c>
      <c r="Q1546" s="258">
        <f t="shared" si="136"/>
        <v>0.34548188320000006</v>
      </c>
      <c r="R1546" s="258">
        <f t="shared" si="128"/>
        <v>0.34071840000000003</v>
      </c>
      <c r="S1546" s="258"/>
      <c r="T1546" s="258">
        <f t="shared" si="137"/>
        <v>0.49688706494156804</v>
      </c>
      <c r="U1546" s="258">
        <f t="shared" si="137"/>
        <v>0.49911747253314398</v>
      </c>
      <c r="V1546" s="258">
        <f t="shared" si="137"/>
        <v>0.50382871009195995</v>
      </c>
      <c r="W1546" s="258">
        <f t="shared" si="129"/>
        <v>0.49688706494156804</v>
      </c>
      <c r="X1546" s="258"/>
      <c r="Y1546" s="258"/>
      <c r="Z1546" s="258"/>
      <c r="AA1546" s="258"/>
    </row>
    <row r="1547" spans="1:27" ht="14.25" hidden="1" customHeight="1">
      <c r="A1547" s="125">
        <v>0.14000000000000001</v>
      </c>
      <c r="B1547" s="125">
        <v>0.62</v>
      </c>
      <c r="C1547" s="125">
        <v>0.24</v>
      </c>
      <c r="D1547" s="258">
        <f t="shared" si="134"/>
        <v>0.28810863208000004</v>
      </c>
      <c r="E1547" s="258">
        <f t="shared" si="134"/>
        <v>0.29078211176000002</v>
      </c>
      <c r="F1547" s="258">
        <f t="shared" si="126"/>
        <v>0.28810863208000004</v>
      </c>
      <c r="G1547" s="258"/>
      <c r="H1547" s="258"/>
      <c r="I1547" s="258"/>
      <c r="J1547" s="258">
        <f t="shared" si="135"/>
        <v>0.30173460400000007</v>
      </c>
      <c r="K1547" s="258">
        <f t="shared" si="135"/>
        <v>0.30893541400000002</v>
      </c>
      <c r="L1547" s="258">
        <f t="shared" si="127"/>
        <v>0.30173460400000007</v>
      </c>
      <c r="M1547" s="258"/>
      <c r="N1547" s="258"/>
      <c r="O1547" s="258"/>
      <c r="P1547" s="258">
        <f t="shared" si="136"/>
        <v>0.34072176880000005</v>
      </c>
      <c r="Q1547" s="258">
        <f t="shared" si="136"/>
        <v>0.34547851440000005</v>
      </c>
      <c r="R1547" s="258">
        <f t="shared" si="128"/>
        <v>0.34072176880000005</v>
      </c>
      <c r="S1547" s="258"/>
      <c r="T1547" s="258">
        <f t="shared" si="137"/>
        <v>0.496717125017056</v>
      </c>
      <c r="U1547" s="258">
        <f t="shared" si="137"/>
        <v>0.49920001992394397</v>
      </c>
      <c r="V1547" s="258">
        <f t="shared" si="137"/>
        <v>0.50391126489411997</v>
      </c>
      <c r="W1547" s="258">
        <f t="shared" si="129"/>
        <v>0.496717125017056</v>
      </c>
      <c r="X1547" s="258"/>
      <c r="Y1547" s="258"/>
      <c r="Z1547" s="258"/>
      <c r="AA1547" s="258"/>
    </row>
    <row r="1548" spans="1:27" ht="14.25" hidden="1" customHeight="1">
      <c r="A1548" s="125">
        <v>0.14000000000000001</v>
      </c>
      <c r="B1548" s="125">
        <v>0.63</v>
      </c>
      <c r="C1548" s="125">
        <v>0.23</v>
      </c>
      <c r="D1548" s="258">
        <f t="shared" si="134"/>
        <v>0.28797573292</v>
      </c>
      <c r="E1548" s="258">
        <f t="shared" si="134"/>
        <v>0.29090844175999997</v>
      </c>
      <c r="F1548" s="258">
        <f t="shared" si="126"/>
        <v>0.28797573292</v>
      </c>
      <c r="G1548" s="258"/>
      <c r="H1548" s="258"/>
      <c r="I1548" s="258"/>
      <c r="J1548" s="258">
        <f t="shared" si="135"/>
        <v>0.30160406300000003</v>
      </c>
      <c r="K1548" s="258">
        <f t="shared" si="135"/>
        <v>0.30906174400000003</v>
      </c>
      <c r="L1548" s="258">
        <f t="shared" si="127"/>
        <v>0.30160406300000003</v>
      </c>
      <c r="M1548" s="258"/>
      <c r="N1548" s="258"/>
      <c r="O1548" s="258"/>
      <c r="P1548" s="258">
        <f t="shared" si="136"/>
        <v>0.34072513760000001</v>
      </c>
      <c r="Q1548" s="258">
        <f t="shared" si="136"/>
        <v>0.34547514560000003</v>
      </c>
      <c r="R1548" s="258">
        <f t="shared" si="128"/>
        <v>0.34072513760000001</v>
      </c>
      <c r="S1548" s="258"/>
      <c r="T1548" s="258">
        <f t="shared" si="137"/>
        <v>0.49654718509254403</v>
      </c>
      <c r="U1548" s="258">
        <f t="shared" si="137"/>
        <v>0.49928256731474402</v>
      </c>
      <c r="V1548" s="258">
        <f t="shared" si="137"/>
        <v>0.50399381969627999</v>
      </c>
      <c r="W1548" s="258">
        <f t="shared" si="129"/>
        <v>0.49654718509254403</v>
      </c>
      <c r="X1548" s="258"/>
      <c r="Y1548" s="258"/>
      <c r="Z1548" s="258"/>
      <c r="AA1548" s="258"/>
    </row>
    <row r="1549" spans="1:27" ht="14.25" hidden="1" customHeight="1">
      <c r="A1549" s="125">
        <v>0.14000000000000001</v>
      </c>
      <c r="B1549" s="125">
        <v>0.64</v>
      </c>
      <c r="C1549" s="125">
        <v>0.22</v>
      </c>
      <c r="D1549" s="258">
        <f t="shared" si="134"/>
        <v>0.28784283376000003</v>
      </c>
      <c r="E1549" s="258">
        <f t="shared" si="134"/>
        <v>0.29103477176000003</v>
      </c>
      <c r="F1549" s="258">
        <f t="shared" si="126"/>
        <v>0.28784283376000003</v>
      </c>
      <c r="G1549" s="258"/>
      <c r="H1549" s="258"/>
      <c r="I1549" s="258"/>
      <c r="J1549" s="258">
        <f t="shared" si="135"/>
        <v>0.30147352200000005</v>
      </c>
      <c r="K1549" s="258">
        <f t="shared" si="135"/>
        <v>0.30918807400000003</v>
      </c>
      <c r="L1549" s="258">
        <f t="shared" si="127"/>
        <v>0.30147352200000005</v>
      </c>
      <c r="M1549" s="258"/>
      <c r="N1549" s="258"/>
      <c r="O1549" s="258"/>
      <c r="P1549" s="258">
        <f t="shared" si="136"/>
        <v>0.34072850640000008</v>
      </c>
      <c r="Q1549" s="258">
        <f t="shared" si="136"/>
        <v>0.34547177680000007</v>
      </c>
      <c r="R1549" s="258">
        <f t="shared" si="128"/>
        <v>0.34072850640000008</v>
      </c>
      <c r="S1549" s="258"/>
      <c r="T1549" s="258">
        <f t="shared" si="137"/>
        <v>0.49637724516803206</v>
      </c>
      <c r="U1549" s="258">
        <f t="shared" si="137"/>
        <v>0.49936511470554401</v>
      </c>
      <c r="V1549" s="258">
        <f t="shared" si="137"/>
        <v>0.50407637449844001</v>
      </c>
      <c r="W1549" s="258">
        <f t="shared" si="129"/>
        <v>0.49637724516803206</v>
      </c>
      <c r="X1549" s="258"/>
      <c r="Y1549" s="258"/>
      <c r="Z1549" s="258"/>
      <c r="AA1549" s="258"/>
    </row>
    <row r="1550" spans="1:27" ht="14.25" hidden="1" customHeight="1">
      <c r="A1550" s="125">
        <v>0.14000000000000001</v>
      </c>
      <c r="B1550" s="125">
        <v>0.65</v>
      </c>
      <c r="C1550" s="125">
        <v>0.21</v>
      </c>
      <c r="D1550" s="258">
        <f t="shared" si="134"/>
        <v>0.28770993460000005</v>
      </c>
      <c r="E1550" s="258">
        <f t="shared" si="134"/>
        <v>0.29116110175999999</v>
      </c>
      <c r="F1550" s="258">
        <f t="shared" si="126"/>
        <v>0.28770993460000005</v>
      </c>
      <c r="G1550" s="258"/>
      <c r="H1550" s="258"/>
      <c r="I1550" s="258"/>
      <c r="J1550" s="258">
        <f t="shared" si="135"/>
        <v>0.30134298100000001</v>
      </c>
      <c r="K1550" s="258">
        <f t="shared" si="135"/>
        <v>0.30931440399999999</v>
      </c>
      <c r="L1550" s="258">
        <f t="shared" si="127"/>
        <v>0.30134298100000001</v>
      </c>
      <c r="M1550" s="258"/>
      <c r="N1550" s="258"/>
      <c r="O1550" s="258"/>
      <c r="P1550" s="258">
        <f t="shared" si="136"/>
        <v>0.34073187520000003</v>
      </c>
      <c r="Q1550" s="258">
        <f t="shared" si="136"/>
        <v>0.34546840800000006</v>
      </c>
      <c r="R1550" s="258">
        <f t="shared" si="128"/>
        <v>0.34073187520000003</v>
      </c>
      <c r="S1550" s="258"/>
      <c r="T1550" s="258">
        <f t="shared" si="137"/>
        <v>0.49620730524352002</v>
      </c>
      <c r="U1550" s="258">
        <f t="shared" si="137"/>
        <v>0.49944766209634406</v>
      </c>
      <c r="V1550" s="258">
        <f t="shared" si="137"/>
        <v>0.50415892930060002</v>
      </c>
      <c r="W1550" s="258">
        <f t="shared" si="129"/>
        <v>0.49620730524352002</v>
      </c>
      <c r="X1550" s="258"/>
      <c r="Y1550" s="258"/>
      <c r="Z1550" s="258"/>
      <c r="AA1550" s="258"/>
    </row>
    <row r="1551" spans="1:27" ht="14.25" hidden="1" customHeight="1">
      <c r="A1551" s="125">
        <v>0.14000000000000001</v>
      </c>
      <c r="B1551" s="125">
        <v>0.66</v>
      </c>
      <c r="C1551" s="125">
        <v>0.2</v>
      </c>
      <c r="D1551" s="258">
        <f t="shared" si="134"/>
        <v>0.28757703544000002</v>
      </c>
      <c r="E1551" s="258">
        <f t="shared" si="134"/>
        <v>0.29128743175999999</v>
      </c>
      <c r="F1551" s="258">
        <f t="shared" si="126"/>
        <v>0.28757703544000002</v>
      </c>
      <c r="G1551" s="258"/>
      <c r="H1551" s="258"/>
      <c r="I1551" s="258"/>
      <c r="J1551" s="258">
        <f t="shared" si="135"/>
        <v>0.30121244000000003</v>
      </c>
      <c r="K1551" s="258">
        <f t="shared" si="135"/>
        <v>0.309440734</v>
      </c>
      <c r="L1551" s="258">
        <f t="shared" si="127"/>
        <v>0.30121244000000003</v>
      </c>
      <c r="M1551" s="258"/>
      <c r="N1551" s="258"/>
      <c r="O1551" s="258"/>
      <c r="P1551" s="258">
        <f t="shared" si="136"/>
        <v>0.34073524400000005</v>
      </c>
      <c r="Q1551" s="258">
        <f t="shared" si="136"/>
        <v>0.34546503920000005</v>
      </c>
      <c r="R1551" s="258">
        <f t="shared" si="128"/>
        <v>0.34073524400000005</v>
      </c>
      <c r="S1551" s="258"/>
      <c r="T1551" s="258">
        <f t="shared" si="137"/>
        <v>0.49603736531900805</v>
      </c>
      <c r="U1551" s="258">
        <f t="shared" si="137"/>
        <v>0.49953020948714405</v>
      </c>
      <c r="V1551" s="258">
        <f t="shared" si="137"/>
        <v>0.50424148410275993</v>
      </c>
      <c r="W1551" s="258">
        <f t="shared" si="129"/>
        <v>0.49603736531900805</v>
      </c>
      <c r="X1551" s="258"/>
      <c r="Y1551" s="258"/>
      <c r="Z1551" s="258"/>
      <c r="AA1551" s="258"/>
    </row>
    <row r="1552" spans="1:27" ht="14.25" hidden="1" customHeight="1">
      <c r="A1552" s="125">
        <v>0.14000000000000001</v>
      </c>
      <c r="B1552" s="125">
        <v>0.67</v>
      </c>
      <c r="C1552" s="125">
        <v>0.19</v>
      </c>
      <c r="D1552" s="258">
        <f t="shared" si="134"/>
        <v>0.28744413628000004</v>
      </c>
      <c r="E1552" s="258">
        <f t="shared" si="134"/>
        <v>0.29141376176</v>
      </c>
      <c r="F1552" s="258">
        <f t="shared" si="126"/>
        <v>0.28744413628000004</v>
      </c>
      <c r="G1552" s="258"/>
      <c r="H1552" s="258"/>
      <c r="I1552" s="258"/>
      <c r="J1552" s="258">
        <f t="shared" si="135"/>
        <v>0.30108189900000004</v>
      </c>
      <c r="K1552" s="258">
        <f t="shared" si="135"/>
        <v>0.309567064</v>
      </c>
      <c r="L1552" s="258">
        <f t="shared" si="127"/>
        <v>0.30108189900000004</v>
      </c>
      <c r="M1552" s="258"/>
      <c r="N1552" s="258"/>
      <c r="O1552" s="258"/>
      <c r="P1552" s="258">
        <f t="shared" si="136"/>
        <v>0.34073861280000006</v>
      </c>
      <c r="Q1552" s="258">
        <f t="shared" si="136"/>
        <v>0.34546167040000009</v>
      </c>
      <c r="R1552" s="258">
        <f t="shared" si="128"/>
        <v>0.34073861280000006</v>
      </c>
      <c r="S1552" s="258"/>
      <c r="T1552" s="258">
        <f t="shared" si="137"/>
        <v>0.49586742539449602</v>
      </c>
      <c r="U1552" s="258">
        <f t="shared" si="137"/>
        <v>0.4996127568779441</v>
      </c>
      <c r="V1552" s="258">
        <f t="shared" si="137"/>
        <v>0.50432403890491995</v>
      </c>
      <c r="W1552" s="258">
        <f t="shared" si="129"/>
        <v>0.49586742539449602</v>
      </c>
      <c r="X1552" s="258"/>
      <c r="Y1552" s="258"/>
      <c r="Z1552" s="258"/>
      <c r="AA1552" s="258"/>
    </row>
    <row r="1553" spans="1:27" ht="14.25" hidden="1" customHeight="1">
      <c r="A1553" s="125">
        <v>0.14000000000000001</v>
      </c>
      <c r="B1553" s="125">
        <v>0.68</v>
      </c>
      <c r="C1553" s="125">
        <v>0.18</v>
      </c>
      <c r="D1553" s="258">
        <f t="shared" si="134"/>
        <v>0.28731123712000001</v>
      </c>
      <c r="E1553" s="258">
        <f t="shared" si="134"/>
        <v>0.29154009176000001</v>
      </c>
      <c r="F1553" s="258">
        <f t="shared" si="126"/>
        <v>0.28731123712000001</v>
      </c>
      <c r="G1553" s="258"/>
      <c r="H1553" s="258"/>
      <c r="I1553" s="258"/>
      <c r="J1553" s="258">
        <f t="shared" si="135"/>
        <v>0.30095135800000006</v>
      </c>
      <c r="K1553" s="258">
        <f t="shared" si="135"/>
        <v>0.30969339400000001</v>
      </c>
      <c r="L1553" s="258">
        <f t="shared" si="127"/>
        <v>0.30095135800000006</v>
      </c>
      <c r="M1553" s="258"/>
      <c r="N1553" s="258"/>
      <c r="O1553" s="258"/>
      <c r="P1553" s="258">
        <f t="shared" si="136"/>
        <v>0.34074198160000002</v>
      </c>
      <c r="Q1553" s="258">
        <f t="shared" si="136"/>
        <v>0.34545830160000007</v>
      </c>
      <c r="R1553" s="258">
        <f t="shared" si="128"/>
        <v>0.34074198160000002</v>
      </c>
      <c r="S1553" s="258"/>
      <c r="T1553" s="258">
        <f t="shared" si="137"/>
        <v>0.49569748546998404</v>
      </c>
      <c r="U1553" s="258">
        <f t="shared" si="137"/>
        <v>0.49969530426874398</v>
      </c>
      <c r="V1553" s="258">
        <f t="shared" si="137"/>
        <v>0.50440659370707996</v>
      </c>
      <c r="W1553" s="258">
        <f t="shared" si="129"/>
        <v>0.49569748546998404</v>
      </c>
      <c r="X1553" s="258"/>
      <c r="Y1553" s="258"/>
      <c r="Z1553" s="258"/>
      <c r="AA1553" s="258"/>
    </row>
    <row r="1554" spans="1:27" ht="14.25" hidden="1" customHeight="1">
      <c r="A1554" s="125">
        <v>0.14000000000000001</v>
      </c>
      <c r="B1554" s="125">
        <v>0.69</v>
      </c>
      <c r="C1554" s="125">
        <v>0.17</v>
      </c>
      <c r="D1554" s="258">
        <f t="shared" si="134"/>
        <v>0.28717833795999997</v>
      </c>
      <c r="E1554" s="258">
        <f t="shared" si="134"/>
        <v>0.29166642176000002</v>
      </c>
      <c r="F1554" s="258">
        <f t="shared" si="126"/>
        <v>0.28717833795999997</v>
      </c>
      <c r="G1554" s="258"/>
      <c r="H1554" s="258"/>
      <c r="I1554" s="258"/>
      <c r="J1554" s="258">
        <f t="shared" si="135"/>
        <v>0.30082081700000002</v>
      </c>
      <c r="K1554" s="258">
        <f t="shared" si="135"/>
        <v>0.30981972399999996</v>
      </c>
      <c r="L1554" s="258">
        <f t="shared" si="127"/>
        <v>0.30082081700000002</v>
      </c>
      <c r="M1554" s="258"/>
      <c r="N1554" s="258"/>
      <c r="O1554" s="258"/>
      <c r="P1554" s="258">
        <f t="shared" si="136"/>
        <v>0.34074535040000004</v>
      </c>
      <c r="Q1554" s="258">
        <f t="shared" si="136"/>
        <v>0.3454549328</v>
      </c>
      <c r="R1554" s="258">
        <f t="shared" si="128"/>
        <v>0.34074535040000004</v>
      </c>
      <c r="S1554" s="258"/>
      <c r="T1554" s="258">
        <f t="shared" si="137"/>
        <v>0.49552754554547201</v>
      </c>
      <c r="U1554" s="258">
        <f t="shared" si="137"/>
        <v>0.49977785165954403</v>
      </c>
      <c r="V1554" s="258">
        <f t="shared" si="137"/>
        <v>0.50448914850923998</v>
      </c>
      <c r="W1554" s="258">
        <f t="shared" si="129"/>
        <v>0.49552754554547201</v>
      </c>
      <c r="X1554" s="258"/>
      <c r="Y1554" s="258"/>
      <c r="Z1554" s="258"/>
      <c r="AA1554" s="258"/>
    </row>
    <row r="1555" spans="1:27" ht="14.25" hidden="1" customHeight="1">
      <c r="A1555" s="125">
        <v>0.14000000000000001</v>
      </c>
      <c r="B1555" s="125">
        <v>0.7</v>
      </c>
      <c r="C1555" s="125">
        <v>0.16</v>
      </c>
      <c r="D1555" s="258">
        <f t="shared" si="134"/>
        <v>0.28704543880000005</v>
      </c>
      <c r="E1555" s="258">
        <f t="shared" si="134"/>
        <v>0.29179275175999997</v>
      </c>
      <c r="F1555" s="258">
        <f t="shared" si="126"/>
        <v>0.28704543880000005</v>
      </c>
      <c r="G1555" s="258"/>
      <c r="H1555" s="258"/>
      <c r="I1555" s="258"/>
      <c r="J1555" s="258">
        <f t="shared" si="135"/>
        <v>0.30069027599999998</v>
      </c>
      <c r="K1555" s="258">
        <f t="shared" si="135"/>
        <v>0.30994605399999997</v>
      </c>
      <c r="L1555" s="258">
        <f t="shared" si="127"/>
        <v>0.30069027599999998</v>
      </c>
      <c r="M1555" s="258"/>
      <c r="N1555" s="258"/>
      <c r="O1555" s="258"/>
      <c r="P1555" s="258">
        <f t="shared" si="136"/>
        <v>0.34074871919999999</v>
      </c>
      <c r="Q1555" s="258">
        <f t="shared" si="136"/>
        <v>0.34545156399999999</v>
      </c>
      <c r="R1555" s="258">
        <f t="shared" si="128"/>
        <v>0.34074871919999999</v>
      </c>
      <c r="S1555" s="258"/>
      <c r="T1555" s="258">
        <f t="shared" si="137"/>
        <v>0.49535760562095998</v>
      </c>
      <c r="U1555" s="258">
        <f t="shared" si="137"/>
        <v>0.49986039905034407</v>
      </c>
      <c r="V1555" s="258">
        <f t="shared" si="137"/>
        <v>0.50457170331139989</v>
      </c>
      <c r="W1555" s="258">
        <f t="shared" si="129"/>
        <v>0.49535760562095998</v>
      </c>
      <c r="X1555" s="258"/>
      <c r="Y1555" s="258"/>
      <c r="Z1555" s="258"/>
      <c r="AA1555" s="258"/>
    </row>
    <row r="1556" spans="1:27" ht="14.25" hidden="1" customHeight="1">
      <c r="A1556" s="125">
        <v>0.14000000000000001</v>
      </c>
      <c r="B1556" s="125">
        <v>0.71</v>
      </c>
      <c r="C1556" s="125">
        <v>0.15</v>
      </c>
      <c r="D1556" s="258">
        <f t="shared" si="134"/>
        <v>0.28691253964000002</v>
      </c>
      <c r="E1556" s="258">
        <f t="shared" si="134"/>
        <v>0.29191908175999998</v>
      </c>
      <c r="F1556" s="258">
        <f t="shared" si="126"/>
        <v>0.28691253964000002</v>
      </c>
      <c r="G1556" s="258"/>
      <c r="H1556" s="258"/>
      <c r="I1556" s="258"/>
      <c r="J1556" s="258">
        <f t="shared" si="135"/>
        <v>0.30055973499999999</v>
      </c>
      <c r="K1556" s="258">
        <f t="shared" si="135"/>
        <v>0.31007238399999998</v>
      </c>
      <c r="L1556" s="258">
        <f t="shared" si="127"/>
        <v>0.30055973499999999</v>
      </c>
      <c r="M1556" s="258"/>
      <c r="N1556" s="258"/>
      <c r="O1556" s="258"/>
      <c r="P1556" s="258">
        <f t="shared" si="136"/>
        <v>0.34075208800000001</v>
      </c>
      <c r="Q1556" s="258">
        <f t="shared" si="136"/>
        <v>0.34544819520000003</v>
      </c>
      <c r="R1556" s="258">
        <f t="shared" si="128"/>
        <v>0.34075208800000001</v>
      </c>
      <c r="S1556" s="258"/>
      <c r="T1556" s="258">
        <f t="shared" si="137"/>
        <v>0.49518766569644801</v>
      </c>
      <c r="U1556" s="258">
        <f t="shared" si="137"/>
        <v>0.49994294644114395</v>
      </c>
      <c r="V1556" s="258">
        <f t="shared" si="137"/>
        <v>0.50465425811355991</v>
      </c>
      <c r="W1556" s="258">
        <f t="shared" si="129"/>
        <v>0.49518766569644801</v>
      </c>
      <c r="X1556" s="258"/>
      <c r="Y1556" s="258"/>
      <c r="Z1556" s="258"/>
      <c r="AA1556" s="258"/>
    </row>
    <row r="1557" spans="1:27" ht="14.25" hidden="1" customHeight="1">
      <c r="A1557" s="125">
        <v>0.14000000000000001</v>
      </c>
      <c r="B1557" s="125">
        <v>0.72</v>
      </c>
      <c r="C1557" s="125">
        <v>0.14000000000000001</v>
      </c>
      <c r="D1557" s="258">
        <f t="shared" si="134"/>
        <v>0.28677964048000004</v>
      </c>
      <c r="E1557" s="258">
        <f t="shared" si="134"/>
        <v>0.29204541175999998</v>
      </c>
      <c r="F1557" s="258">
        <f t="shared" si="126"/>
        <v>0.28677964048000004</v>
      </c>
      <c r="G1557" s="258"/>
      <c r="H1557" s="258"/>
      <c r="I1557" s="258"/>
      <c r="J1557" s="258">
        <f t="shared" si="135"/>
        <v>0.30042919400000001</v>
      </c>
      <c r="K1557" s="258">
        <f t="shared" si="135"/>
        <v>0.31019871399999999</v>
      </c>
      <c r="L1557" s="258">
        <f t="shared" si="127"/>
        <v>0.30042919400000001</v>
      </c>
      <c r="M1557" s="258"/>
      <c r="N1557" s="258"/>
      <c r="O1557" s="258"/>
      <c r="P1557" s="258">
        <f t="shared" si="136"/>
        <v>0.34075545680000008</v>
      </c>
      <c r="Q1557" s="258">
        <f t="shared" si="136"/>
        <v>0.34544482640000002</v>
      </c>
      <c r="R1557" s="258">
        <f t="shared" si="128"/>
        <v>0.34075545680000008</v>
      </c>
      <c r="S1557" s="258"/>
      <c r="T1557" s="258">
        <f t="shared" si="137"/>
        <v>0.49501772577193603</v>
      </c>
      <c r="U1557" s="258">
        <f t="shared" si="137"/>
        <v>0.50002549383194395</v>
      </c>
      <c r="V1557" s="258">
        <f t="shared" si="137"/>
        <v>0.50473681291571992</v>
      </c>
      <c r="W1557" s="258">
        <f t="shared" si="129"/>
        <v>0.49501772577193603</v>
      </c>
      <c r="X1557" s="258"/>
      <c r="Y1557" s="258"/>
      <c r="Z1557" s="258"/>
      <c r="AA1557" s="258"/>
    </row>
    <row r="1558" spans="1:27" ht="14.25" hidden="1" customHeight="1">
      <c r="A1558" s="125">
        <v>0.14000000000000001</v>
      </c>
      <c r="B1558" s="125">
        <v>0.73</v>
      </c>
      <c r="C1558" s="125">
        <v>0.13</v>
      </c>
      <c r="D1558" s="258">
        <f t="shared" si="134"/>
        <v>0.28664674132000001</v>
      </c>
      <c r="E1558" s="258">
        <f t="shared" si="134"/>
        <v>0.29217174175999994</v>
      </c>
      <c r="F1558" s="258">
        <f t="shared" si="126"/>
        <v>0.28664674132000001</v>
      </c>
      <c r="G1558" s="258"/>
      <c r="H1558" s="258"/>
      <c r="I1558" s="258"/>
      <c r="J1558" s="258">
        <f t="shared" si="135"/>
        <v>0.30029865300000003</v>
      </c>
      <c r="K1558" s="258">
        <f t="shared" si="135"/>
        <v>0.31032504399999999</v>
      </c>
      <c r="L1558" s="258">
        <f t="shared" si="127"/>
        <v>0.30029865300000003</v>
      </c>
      <c r="M1558" s="258"/>
      <c r="N1558" s="258"/>
      <c r="O1558" s="258"/>
      <c r="P1558" s="258">
        <f t="shared" si="136"/>
        <v>0.34075882560000004</v>
      </c>
      <c r="Q1558" s="258">
        <f t="shared" si="136"/>
        <v>0.3454414576</v>
      </c>
      <c r="R1558" s="258">
        <f t="shared" si="128"/>
        <v>0.34075882560000004</v>
      </c>
      <c r="S1558" s="258"/>
      <c r="T1558" s="258">
        <f t="shared" si="137"/>
        <v>0.494847785847424</v>
      </c>
      <c r="U1558" s="258">
        <f t="shared" si="137"/>
        <v>0.50010804122274399</v>
      </c>
      <c r="V1558" s="258">
        <f t="shared" si="137"/>
        <v>0.50481936771787994</v>
      </c>
      <c r="W1558" s="258">
        <f t="shared" si="129"/>
        <v>0.494847785847424</v>
      </c>
      <c r="X1558" s="258"/>
      <c r="Y1558" s="258"/>
      <c r="Z1558" s="258"/>
      <c r="AA1558" s="258"/>
    </row>
    <row r="1559" spans="1:27" ht="14.25" hidden="1" customHeight="1">
      <c r="A1559" s="125">
        <v>0.14000000000000001</v>
      </c>
      <c r="B1559" s="125">
        <v>0.74</v>
      </c>
      <c r="C1559" s="125">
        <v>0.12</v>
      </c>
      <c r="D1559" s="258">
        <f t="shared" si="134"/>
        <v>0.28651384216000003</v>
      </c>
      <c r="E1559" s="258">
        <f t="shared" si="134"/>
        <v>0.29229807176</v>
      </c>
      <c r="F1559" s="258">
        <f t="shared" si="126"/>
        <v>0.28651384216000003</v>
      </c>
      <c r="G1559" s="258"/>
      <c r="H1559" s="258"/>
      <c r="I1559" s="258"/>
      <c r="J1559" s="258">
        <f t="shared" si="135"/>
        <v>0.30016811200000004</v>
      </c>
      <c r="K1559" s="258">
        <f t="shared" si="135"/>
        <v>0.31045137399999995</v>
      </c>
      <c r="L1559" s="258">
        <f t="shared" si="127"/>
        <v>0.30016811200000004</v>
      </c>
      <c r="M1559" s="258"/>
      <c r="N1559" s="258"/>
      <c r="O1559" s="258"/>
      <c r="P1559" s="258">
        <f t="shared" si="136"/>
        <v>0.34076219440000005</v>
      </c>
      <c r="Q1559" s="258">
        <f t="shared" si="136"/>
        <v>0.34543808880000004</v>
      </c>
      <c r="R1559" s="258">
        <f t="shared" si="128"/>
        <v>0.34076219440000005</v>
      </c>
      <c r="S1559" s="258"/>
      <c r="T1559" s="258">
        <f t="shared" si="137"/>
        <v>0.49467784592291203</v>
      </c>
      <c r="U1559" s="258">
        <f t="shared" si="137"/>
        <v>0.50019058861354404</v>
      </c>
      <c r="V1559" s="258">
        <f t="shared" si="137"/>
        <v>0.50490192252003996</v>
      </c>
      <c r="W1559" s="258">
        <f t="shared" si="129"/>
        <v>0.49467784592291203</v>
      </c>
      <c r="X1559" s="258"/>
      <c r="Y1559" s="258"/>
      <c r="Z1559" s="258"/>
      <c r="AA1559" s="258"/>
    </row>
    <row r="1560" spans="1:27" ht="14.25" hidden="1" customHeight="1">
      <c r="A1560" s="125">
        <v>0.14000000000000001</v>
      </c>
      <c r="B1560" s="125">
        <v>0.75</v>
      </c>
      <c r="C1560" s="125">
        <v>0.11</v>
      </c>
      <c r="D1560" s="258">
        <f t="shared" si="134"/>
        <v>0.28638094300000005</v>
      </c>
      <c r="E1560" s="258">
        <f t="shared" si="134"/>
        <v>0.29242440176000001</v>
      </c>
      <c r="F1560" s="258">
        <f t="shared" si="126"/>
        <v>0.28638094300000005</v>
      </c>
      <c r="G1560" s="258"/>
      <c r="H1560" s="258"/>
      <c r="I1560" s="258"/>
      <c r="J1560" s="258">
        <f t="shared" si="135"/>
        <v>0.30003757100000006</v>
      </c>
      <c r="K1560" s="258">
        <f t="shared" si="135"/>
        <v>0.31057770399999995</v>
      </c>
      <c r="L1560" s="258">
        <f t="shared" si="127"/>
        <v>0.30003757100000006</v>
      </c>
      <c r="M1560" s="258"/>
      <c r="N1560" s="258"/>
      <c r="O1560" s="258"/>
      <c r="P1560" s="258">
        <f t="shared" si="136"/>
        <v>0.34076556320000001</v>
      </c>
      <c r="Q1560" s="258">
        <f t="shared" si="136"/>
        <v>0.34543472000000003</v>
      </c>
      <c r="R1560" s="258">
        <f t="shared" si="128"/>
        <v>0.34076556320000001</v>
      </c>
      <c r="S1560" s="258"/>
      <c r="T1560" s="258">
        <f t="shared" si="137"/>
        <v>0.49450790599840005</v>
      </c>
      <c r="U1560" s="258">
        <f t="shared" si="137"/>
        <v>0.50027313600434409</v>
      </c>
      <c r="V1560" s="258">
        <f t="shared" si="137"/>
        <v>0.50498447732219998</v>
      </c>
      <c r="W1560" s="258">
        <f t="shared" si="129"/>
        <v>0.49450790599840005</v>
      </c>
      <c r="X1560" s="258"/>
      <c r="Y1560" s="258"/>
      <c r="Z1560" s="258"/>
      <c r="AA1560" s="258"/>
    </row>
    <row r="1561" spans="1:27" ht="14.25" hidden="1" customHeight="1">
      <c r="A1561" s="125">
        <v>0.14000000000000001</v>
      </c>
      <c r="B1561" s="125">
        <v>0.76</v>
      </c>
      <c r="C1561" s="125">
        <v>0.1</v>
      </c>
      <c r="D1561" s="258">
        <f t="shared" si="134"/>
        <v>0.28624804384000002</v>
      </c>
      <c r="E1561" s="258">
        <f t="shared" si="134"/>
        <v>0.29255073176000002</v>
      </c>
      <c r="F1561" s="258">
        <f t="shared" si="126"/>
        <v>0.28624804384000002</v>
      </c>
      <c r="G1561" s="258"/>
      <c r="H1561" s="258"/>
      <c r="I1561" s="258"/>
      <c r="J1561" s="258">
        <f t="shared" si="135"/>
        <v>0.29990703000000002</v>
      </c>
      <c r="K1561" s="258">
        <f t="shared" si="135"/>
        <v>0.31070403400000002</v>
      </c>
      <c r="L1561" s="258">
        <f t="shared" si="127"/>
        <v>0.29990703000000002</v>
      </c>
      <c r="M1561" s="258"/>
      <c r="N1561" s="258"/>
      <c r="O1561" s="258"/>
      <c r="P1561" s="258">
        <f t="shared" si="136"/>
        <v>0.34076893200000002</v>
      </c>
      <c r="Q1561" s="258">
        <f t="shared" si="136"/>
        <v>0.34543135120000001</v>
      </c>
      <c r="R1561" s="258">
        <f t="shared" si="128"/>
        <v>0.34076893200000002</v>
      </c>
      <c r="S1561" s="258"/>
      <c r="T1561" s="258">
        <f t="shared" si="137"/>
        <v>0.49433796607388808</v>
      </c>
      <c r="U1561" s="258">
        <f t="shared" si="137"/>
        <v>0.50035568339514402</v>
      </c>
      <c r="V1561" s="258">
        <f t="shared" si="137"/>
        <v>0.50506703212435999</v>
      </c>
      <c r="W1561" s="258">
        <f t="shared" si="129"/>
        <v>0.49433796607388808</v>
      </c>
      <c r="X1561" s="258"/>
      <c r="Y1561" s="258"/>
      <c r="Z1561" s="258"/>
      <c r="AA1561" s="258"/>
    </row>
    <row r="1562" spans="1:27" ht="14.25" hidden="1" customHeight="1">
      <c r="A1562" s="125">
        <v>0.14000000000000001</v>
      </c>
      <c r="B1562" s="125">
        <v>0.77</v>
      </c>
      <c r="C1562" s="125">
        <v>0.09</v>
      </c>
      <c r="D1562" s="258">
        <f t="shared" si="134"/>
        <v>0.28611514468000004</v>
      </c>
      <c r="E1562" s="258">
        <f t="shared" si="134"/>
        <v>0.29267706176000002</v>
      </c>
      <c r="F1562" s="258">
        <f t="shared" si="126"/>
        <v>0.28611514468000004</v>
      </c>
      <c r="G1562" s="258"/>
      <c r="H1562" s="258"/>
      <c r="I1562" s="258"/>
      <c r="J1562" s="258">
        <f t="shared" si="135"/>
        <v>0.29977648900000003</v>
      </c>
      <c r="K1562" s="258">
        <f t="shared" si="135"/>
        <v>0.31083036400000003</v>
      </c>
      <c r="L1562" s="258">
        <f t="shared" si="127"/>
        <v>0.29977648900000003</v>
      </c>
      <c r="M1562" s="258"/>
      <c r="N1562" s="258"/>
      <c r="O1562" s="258"/>
      <c r="P1562" s="258">
        <f t="shared" si="136"/>
        <v>0.34077230080000004</v>
      </c>
      <c r="Q1562" s="258">
        <f t="shared" si="136"/>
        <v>0.34542798240000006</v>
      </c>
      <c r="R1562" s="258">
        <f t="shared" si="128"/>
        <v>0.34077230080000004</v>
      </c>
      <c r="S1562" s="258"/>
      <c r="T1562" s="258">
        <f t="shared" si="137"/>
        <v>0.49416802614937611</v>
      </c>
      <c r="U1562" s="258">
        <f t="shared" si="137"/>
        <v>0.50043823078594396</v>
      </c>
      <c r="V1562" s="258">
        <f t="shared" si="137"/>
        <v>0.5051495869265199</v>
      </c>
      <c r="W1562" s="258">
        <f t="shared" si="129"/>
        <v>0.49416802614937611</v>
      </c>
      <c r="X1562" s="258"/>
      <c r="Y1562" s="258"/>
      <c r="Z1562" s="258"/>
      <c r="AA1562" s="258"/>
    </row>
    <row r="1563" spans="1:27" ht="14.25" hidden="1" customHeight="1">
      <c r="A1563" s="125">
        <v>0.14000000000000001</v>
      </c>
      <c r="B1563" s="125">
        <v>0.78</v>
      </c>
      <c r="C1563" s="125">
        <v>0.08</v>
      </c>
      <c r="D1563" s="258">
        <f t="shared" si="134"/>
        <v>0.28598224552000001</v>
      </c>
      <c r="E1563" s="258">
        <f t="shared" si="134"/>
        <v>0.29280339176000003</v>
      </c>
      <c r="F1563" s="258">
        <f t="shared" si="126"/>
        <v>0.28598224552000001</v>
      </c>
      <c r="G1563" s="258"/>
      <c r="H1563" s="258"/>
      <c r="I1563" s="258"/>
      <c r="J1563" s="258">
        <f t="shared" si="135"/>
        <v>0.29964594800000005</v>
      </c>
      <c r="K1563" s="258">
        <f t="shared" si="135"/>
        <v>0.31095669400000003</v>
      </c>
      <c r="L1563" s="258">
        <f t="shared" si="127"/>
        <v>0.29964594800000005</v>
      </c>
      <c r="M1563" s="258"/>
      <c r="N1563" s="258"/>
      <c r="O1563" s="258"/>
      <c r="P1563" s="258">
        <f t="shared" si="136"/>
        <v>0.34077566960000005</v>
      </c>
      <c r="Q1563" s="258">
        <f t="shared" si="136"/>
        <v>0.34542461360000004</v>
      </c>
      <c r="R1563" s="258">
        <f t="shared" si="128"/>
        <v>0.34077566960000005</v>
      </c>
      <c r="S1563" s="258"/>
      <c r="T1563" s="258">
        <f t="shared" si="137"/>
        <v>0.49399808622486407</v>
      </c>
      <c r="U1563" s="258">
        <f t="shared" si="137"/>
        <v>0.50052077817674401</v>
      </c>
      <c r="V1563" s="258">
        <f t="shared" si="137"/>
        <v>0.50523214172868003</v>
      </c>
      <c r="W1563" s="258">
        <f t="shared" si="129"/>
        <v>0.49399808622486407</v>
      </c>
      <c r="X1563" s="258"/>
      <c r="Y1563" s="258"/>
      <c r="Z1563" s="258"/>
      <c r="AA1563" s="258"/>
    </row>
    <row r="1564" spans="1:27" ht="14.25" hidden="1" customHeight="1">
      <c r="A1564" s="125">
        <v>0.14000000000000001</v>
      </c>
      <c r="B1564" s="125">
        <v>0.79</v>
      </c>
      <c r="C1564" s="125">
        <v>7.0000000000000007E-2</v>
      </c>
      <c r="D1564" s="258">
        <f t="shared" si="134"/>
        <v>0.28584934636000003</v>
      </c>
      <c r="E1564" s="258">
        <f t="shared" si="134"/>
        <v>0.29292972176000004</v>
      </c>
      <c r="F1564" s="258">
        <f t="shared" si="126"/>
        <v>0.28584934636000003</v>
      </c>
      <c r="G1564" s="258"/>
      <c r="H1564" s="258"/>
      <c r="I1564" s="258"/>
      <c r="J1564" s="258">
        <f t="shared" si="135"/>
        <v>0.29951540700000007</v>
      </c>
      <c r="K1564" s="258">
        <f t="shared" si="135"/>
        <v>0.31108302400000004</v>
      </c>
      <c r="L1564" s="258">
        <f t="shared" si="127"/>
        <v>0.29951540700000007</v>
      </c>
      <c r="M1564" s="258"/>
      <c r="N1564" s="258"/>
      <c r="O1564" s="258"/>
      <c r="P1564" s="258">
        <f t="shared" si="136"/>
        <v>0.34077903840000007</v>
      </c>
      <c r="Q1564" s="258">
        <f t="shared" si="136"/>
        <v>0.34542124480000003</v>
      </c>
      <c r="R1564" s="258">
        <f t="shared" si="128"/>
        <v>0.34077903840000007</v>
      </c>
      <c r="S1564" s="258"/>
      <c r="T1564" s="258">
        <f t="shared" si="137"/>
        <v>0.4938281463003521</v>
      </c>
      <c r="U1564" s="258">
        <f t="shared" si="137"/>
        <v>0.50060332556754406</v>
      </c>
      <c r="V1564" s="258">
        <f t="shared" si="137"/>
        <v>0.50531469653084005</v>
      </c>
      <c r="W1564" s="258">
        <f t="shared" si="129"/>
        <v>0.4938281463003521</v>
      </c>
      <c r="X1564" s="258"/>
      <c r="Y1564" s="258"/>
      <c r="Z1564" s="258"/>
      <c r="AA1564" s="258"/>
    </row>
    <row r="1565" spans="1:27" ht="14.25" hidden="1" customHeight="1">
      <c r="A1565" s="125">
        <v>0.14000000000000001</v>
      </c>
      <c r="B1565" s="125">
        <v>0.8</v>
      </c>
      <c r="C1565" s="125">
        <v>0.06</v>
      </c>
      <c r="D1565" s="258">
        <f t="shared" si="134"/>
        <v>0.2857164472</v>
      </c>
      <c r="E1565" s="258">
        <f t="shared" si="134"/>
        <v>0.29305605176000005</v>
      </c>
      <c r="F1565" s="258">
        <f t="shared" si="126"/>
        <v>0.2857164472</v>
      </c>
      <c r="G1565" s="258"/>
      <c r="H1565" s="258"/>
      <c r="I1565" s="258"/>
      <c r="J1565" s="258">
        <f t="shared" si="135"/>
        <v>0.29938486600000003</v>
      </c>
      <c r="K1565" s="258">
        <f t="shared" si="135"/>
        <v>0.31120935399999999</v>
      </c>
      <c r="L1565" s="258">
        <f t="shared" si="127"/>
        <v>0.29938486600000003</v>
      </c>
      <c r="M1565" s="258"/>
      <c r="N1565" s="258"/>
      <c r="O1565" s="258"/>
      <c r="P1565" s="258">
        <f t="shared" si="136"/>
        <v>0.34078240720000003</v>
      </c>
      <c r="Q1565" s="258">
        <f t="shared" si="136"/>
        <v>0.34541787600000001</v>
      </c>
      <c r="R1565" s="258">
        <f t="shared" si="128"/>
        <v>0.34078240720000003</v>
      </c>
      <c r="S1565" s="258"/>
      <c r="T1565" s="258">
        <f t="shared" si="137"/>
        <v>0.49365820637584007</v>
      </c>
      <c r="U1565" s="258">
        <f t="shared" si="137"/>
        <v>0.50068587295834399</v>
      </c>
      <c r="V1565" s="258">
        <f t="shared" si="137"/>
        <v>0.50539725133299995</v>
      </c>
      <c r="W1565" s="258">
        <f t="shared" si="129"/>
        <v>0.49365820637584007</v>
      </c>
      <c r="X1565" s="258"/>
      <c r="Y1565" s="258"/>
      <c r="Z1565" s="258"/>
      <c r="AA1565" s="258"/>
    </row>
    <row r="1566" spans="1:27" ht="14.25" hidden="1" customHeight="1">
      <c r="A1566" s="125">
        <v>0.14000000000000001</v>
      </c>
      <c r="B1566" s="125">
        <v>0.81</v>
      </c>
      <c r="C1566" s="125">
        <v>0.05</v>
      </c>
      <c r="D1566" s="258">
        <f t="shared" si="134"/>
        <v>0.28558354804000002</v>
      </c>
      <c r="E1566" s="258">
        <f t="shared" si="134"/>
        <v>0.29318238176</v>
      </c>
      <c r="F1566" s="258">
        <f t="shared" si="126"/>
        <v>0.28558354804000002</v>
      </c>
      <c r="G1566" s="258"/>
      <c r="H1566" s="258"/>
      <c r="I1566" s="258"/>
      <c r="J1566" s="258">
        <f t="shared" si="135"/>
        <v>0.29925432500000004</v>
      </c>
      <c r="K1566" s="258">
        <f t="shared" si="135"/>
        <v>0.311335684</v>
      </c>
      <c r="L1566" s="258">
        <f t="shared" si="127"/>
        <v>0.29925432500000004</v>
      </c>
      <c r="M1566" s="258"/>
      <c r="N1566" s="258"/>
      <c r="O1566" s="258"/>
      <c r="P1566" s="258">
        <f t="shared" si="136"/>
        <v>0.34078577600000004</v>
      </c>
      <c r="Q1566" s="258">
        <f t="shared" si="136"/>
        <v>0.34541450720000011</v>
      </c>
      <c r="R1566" s="258">
        <f t="shared" si="128"/>
        <v>0.34078577600000004</v>
      </c>
      <c r="S1566" s="258"/>
      <c r="T1566" s="258">
        <f t="shared" si="137"/>
        <v>0.49348826645132809</v>
      </c>
      <c r="U1566" s="258">
        <f t="shared" si="137"/>
        <v>0.50076842034914404</v>
      </c>
      <c r="V1566" s="258">
        <f t="shared" si="137"/>
        <v>0.50547980613515997</v>
      </c>
      <c r="W1566" s="258">
        <f t="shared" si="129"/>
        <v>0.49348826645132809</v>
      </c>
      <c r="X1566" s="258"/>
      <c r="Y1566" s="258"/>
      <c r="Z1566" s="258"/>
      <c r="AA1566" s="258"/>
    </row>
    <row r="1567" spans="1:27" ht="14.25" hidden="1" customHeight="1">
      <c r="A1567" s="125">
        <v>0.14000000000000001</v>
      </c>
      <c r="B1567" s="125">
        <v>0.82</v>
      </c>
      <c r="C1567" s="125">
        <v>0.04</v>
      </c>
      <c r="D1567" s="258">
        <f t="shared" si="134"/>
        <v>0.28545064887999999</v>
      </c>
      <c r="E1567" s="258">
        <f t="shared" si="134"/>
        <v>0.29330871176000001</v>
      </c>
      <c r="F1567" s="258">
        <f t="shared" si="126"/>
        <v>0.28545064887999999</v>
      </c>
      <c r="G1567" s="258"/>
      <c r="H1567" s="258"/>
      <c r="I1567" s="258"/>
      <c r="J1567" s="258">
        <f t="shared" si="135"/>
        <v>0.299123784</v>
      </c>
      <c r="K1567" s="258">
        <f t="shared" si="135"/>
        <v>0.31146201399999995</v>
      </c>
      <c r="L1567" s="258">
        <f t="shared" si="127"/>
        <v>0.299123784</v>
      </c>
      <c r="M1567" s="258"/>
      <c r="N1567" s="258"/>
      <c r="O1567" s="258"/>
      <c r="P1567" s="258">
        <f t="shared" si="136"/>
        <v>0.34078914480000005</v>
      </c>
      <c r="Q1567" s="258">
        <f t="shared" si="136"/>
        <v>0.34541113840000004</v>
      </c>
      <c r="R1567" s="258">
        <f t="shared" si="128"/>
        <v>0.34078914480000005</v>
      </c>
      <c r="S1567" s="258"/>
      <c r="T1567" s="258">
        <f t="shared" si="137"/>
        <v>0.49331832652681606</v>
      </c>
      <c r="U1567" s="258">
        <f t="shared" si="137"/>
        <v>0.50085096773994398</v>
      </c>
      <c r="V1567" s="258">
        <f t="shared" si="137"/>
        <v>0.50556236093731988</v>
      </c>
      <c r="W1567" s="258">
        <f t="shared" si="129"/>
        <v>0.49331832652681606</v>
      </c>
      <c r="X1567" s="258"/>
      <c r="Y1567" s="258"/>
      <c r="Z1567" s="258"/>
      <c r="AA1567" s="258"/>
    </row>
    <row r="1568" spans="1:27" ht="14.25" hidden="1" customHeight="1">
      <c r="A1568" s="125">
        <v>0.14000000000000001</v>
      </c>
      <c r="B1568" s="125">
        <v>0.83</v>
      </c>
      <c r="C1568" s="125">
        <v>0.03</v>
      </c>
      <c r="D1568" s="258">
        <f t="shared" si="134"/>
        <v>0.28531774972000001</v>
      </c>
      <c r="E1568" s="258">
        <f t="shared" si="134"/>
        <v>0.29343504176000001</v>
      </c>
      <c r="F1568" s="258">
        <f t="shared" si="126"/>
        <v>0.28531774972000001</v>
      </c>
      <c r="G1568" s="258"/>
      <c r="H1568" s="258"/>
      <c r="I1568" s="258"/>
      <c r="J1568" s="258">
        <f t="shared" si="135"/>
        <v>0.29899324300000002</v>
      </c>
      <c r="K1568" s="258">
        <f t="shared" si="135"/>
        <v>0.31158834399999996</v>
      </c>
      <c r="L1568" s="258">
        <f t="shared" si="127"/>
        <v>0.29899324300000002</v>
      </c>
      <c r="M1568" s="258"/>
      <c r="N1568" s="258"/>
      <c r="O1568" s="258"/>
      <c r="P1568" s="258">
        <f t="shared" si="136"/>
        <v>0.34079251360000001</v>
      </c>
      <c r="Q1568" s="258">
        <f t="shared" si="136"/>
        <v>0.34540776960000003</v>
      </c>
      <c r="R1568" s="258">
        <f t="shared" si="128"/>
        <v>0.34079251360000001</v>
      </c>
      <c r="S1568" s="258"/>
      <c r="T1568" s="258">
        <f t="shared" si="137"/>
        <v>0.49314838660230403</v>
      </c>
      <c r="U1568" s="258">
        <f t="shared" si="137"/>
        <v>0.50093351513074402</v>
      </c>
      <c r="V1568" s="258">
        <f t="shared" si="137"/>
        <v>0.50564491573947989</v>
      </c>
      <c r="W1568" s="258">
        <f t="shared" si="129"/>
        <v>0.49314838660230403</v>
      </c>
      <c r="X1568" s="258"/>
      <c r="Y1568" s="258"/>
      <c r="Z1568" s="258"/>
      <c r="AA1568" s="258"/>
    </row>
    <row r="1569" spans="1:27" ht="14.25" hidden="1" customHeight="1">
      <c r="A1569" s="125">
        <v>0.14000000000000001</v>
      </c>
      <c r="B1569" s="125">
        <v>0.84</v>
      </c>
      <c r="C1569" s="125">
        <v>0.02</v>
      </c>
      <c r="D1569" s="258">
        <f t="shared" si="134"/>
        <v>0.28518485056000004</v>
      </c>
      <c r="E1569" s="258">
        <f t="shared" si="134"/>
        <v>0.29356137176000002</v>
      </c>
      <c r="F1569" s="258">
        <f t="shared" si="126"/>
        <v>0.28518485056000004</v>
      </c>
      <c r="G1569" s="258"/>
      <c r="H1569" s="258"/>
      <c r="I1569" s="258"/>
      <c r="J1569" s="258">
        <f t="shared" si="135"/>
        <v>0.29886270200000004</v>
      </c>
      <c r="K1569" s="258">
        <f t="shared" si="135"/>
        <v>0.31171467399999997</v>
      </c>
      <c r="L1569" s="258">
        <f t="shared" si="127"/>
        <v>0.29886270200000004</v>
      </c>
      <c r="M1569" s="258"/>
      <c r="N1569" s="258"/>
      <c r="O1569" s="258"/>
      <c r="P1569" s="258">
        <f t="shared" si="136"/>
        <v>0.34079588240000003</v>
      </c>
      <c r="Q1569" s="258">
        <f t="shared" si="136"/>
        <v>0.34540440080000001</v>
      </c>
      <c r="R1569" s="258">
        <f t="shared" si="128"/>
        <v>0.34079588240000003</v>
      </c>
      <c r="S1569" s="258"/>
      <c r="T1569" s="258">
        <f t="shared" si="137"/>
        <v>0.49297844667779206</v>
      </c>
      <c r="U1569" s="258">
        <f t="shared" si="137"/>
        <v>0.50101606252154396</v>
      </c>
      <c r="V1569" s="258">
        <f t="shared" si="137"/>
        <v>0.50572747054163991</v>
      </c>
      <c r="W1569" s="258">
        <f t="shared" si="129"/>
        <v>0.49297844667779206</v>
      </c>
      <c r="X1569" s="258"/>
      <c r="Y1569" s="258"/>
      <c r="Z1569" s="258"/>
      <c r="AA1569" s="258"/>
    </row>
    <row r="1570" spans="1:27" ht="14.25" hidden="1" customHeight="1">
      <c r="A1570" s="125">
        <v>0.14000000000000001</v>
      </c>
      <c r="B1570" s="125">
        <v>0.85</v>
      </c>
      <c r="C1570" s="125">
        <v>0.01</v>
      </c>
      <c r="D1570" s="258">
        <f t="shared" ref="D1570:E1633" si="138">$A1570*B$157+$B1570*B$158+$C1570*B$159</f>
        <v>0.2850519514</v>
      </c>
      <c r="E1570" s="258">
        <f t="shared" si="138"/>
        <v>0.29368770175999998</v>
      </c>
      <c r="F1570" s="258">
        <f t="shared" si="126"/>
        <v>0.2850519514</v>
      </c>
      <c r="G1570" s="258"/>
      <c r="H1570" s="258"/>
      <c r="I1570" s="258"/>
      <c r="J1570" s="258">
        <f t="shared" ref="J1570:K1633" si="139">$A1570*H$157+$B1570*H$158+$C1570*H$159</f>
        <v>0.298732161</v>
      </c>
      <c r="K1570" s="258">
        <f t="shared" si="139"/>
        <v>0.31184100399999998</v>
      </c>
      <c r="L1570" s="258">
        <f t="shared" si="127"/>
        <v>0.298732161</v>
      </c>
      <c r="M1570" s="258"/>
      <c r="N1570" s="258"/>
      <c r="O1570" s="258"/>
      <c r="P1570" s="258">
        <f t="shared" ref="P1570:Q1633" si="140">$A1570*N$157+$B1570*N$158+$C1570*N$159</f>
        <v>0.34079925119999999</v>
      </c>
      <c r="Q1570" s="258">
        <f t="shared" si="140"/>
        <v>0.34540103200000005</v>
      </c>
      <c r="R1570" s="258">
        <f t="shared" si="128"/>
        <v>0.34079925119999999</v>
      </c>
      <c r="S1570" s="258"/>
      <c r="T1570" s="258">
        <f t="shared" ref="T1570:V1633" si="141">$A1570*I$3+$B1570*I$4+$C1570*I$5</f>
        <v>0.49280850675328003</v>
      </c>
      <c r="U1570" s="258">
        <f t="shared" si="141"/>
        <v>0.50109860991234401</v>
      </c>
      <c r="V1570" s="258">
        <f t="shared" si="141"/>
        <v>0.50581002534379993</v>
      </c>
      <c r="W1570" s="258">
        <f t="shared" si="129"/>
        <v>0.49280850675328003</v>
      </c>
      <c r="X1570" s="258"/>
      <c r="Y1570" s="258"/>
      <c r="Z1570" s="258"/>
      <c r="AA1570" s="258"/>
    </row>
    <row r="1571" spans="1:27" ht="14.25" hidden="1" customHeight="1">
      <c r="A1571" s="125">
        <v>0.14000000000000001</v>
      </c>
      <c r="B1571" s="125">
        <v>0.86</v>
      </c>
      <c r="C1571" s="125">
        <v>0</v>
      </c>
      <c r="D1571" s="258">
        <f t="shared" si="138"/>
        <v>0.28491905224000003</v>
      </c>
      <c r="E1571" s="258">
        <f t="shared" si="138"/>
        <v>0.29381403175999998</v>
      </c>
      <c r="F1571" s="258">
        <f t="shared" si="126"/>
        <v>0.28491905224000003</v>
      </c>
      <c r="G1571" s="258"/>
      <c r="H1571" s="258"/>
      <c r="I1571" s="258"/>
      <c r="J1571" s="258">
        <f t="shared" si="139"/>
        <v>0.29860162000000001</v>
      </c>
      <c r="K1571" s="258">
        <f t="shared" si="139"/>
        <v>0.31196733399999999</v>
      </c>
      <c r="L1571" s="258">
        <f t="shared" si="127"/>
        <v>0.29860162000000001</v>
      </c>
      <c r="M1571" s="258"/>
      <c r="N1571" s="258"/>
      <c r="O1571" s="258"/>
      <c r="P1571" s="258">
        <f t="shared" si="140"/>
        <v>0.34080262000000006</v>
      </c>
      <c r="Q1571" s="258">
        <f t="shared" si="140"/>
        <v>0.34539766320000004</v>
      </c>
      <c r="R1571" s="258">
        <f t="shared" si="128"/>
        <v>0.34080262000000006</v>
      </c>
      <c r="S1571" s="258"/>
      <c r="T1571" s="258">
        <f t="shared" si="141"/>
        <v>0.49263856682876805</v>
      </c>
      <c r="U1571" s="258">
        <f t="shared" si="141"/>
        <v>0.50118115730314394</v>
      </c>
      <c r="V1571" s="258">
        <f t="shared" si="141"/>
        <v>0.50589258014595995</v>
      </c>
      <c r="W1571" s="258">
        <f t="shared" si="129"/>
        <v>0.49263856682876805</v>
      </c>
      <c r="X1571" s="258"/>
      <c r="Y1571" s="258"/>
      <c r="Z1571" s="258"/>
      <c r="AA1571" s="258"/>
    </row>
    <row r="1572" spans="1:27" ht="14.25" hidden="1" customHeight="1">
      <c r="A1572" s="125">
        <v>0.15</v>
      </c>
      <c r="B1572" s="125">
        <v>0</v>
      </c>
      <c r="C1572" s="125">
        <v>0.85</v>
      </c>
      <c r="D1572" s="258">
        <f t="shared" si="138"/>
        <v>0.29622205000000001</v>
      </c>
      <c r="E1572" s="258">
        <f t="shared" si="138"/>
        <v>0.28306941259999996</v>
      </c>
      <c r="F1572" s="258">
        <f t="shared" si="126"/>
        <v>0.28306941259999996</v>
      </c>
      <c r="G1572" s="258"/>
      <c r="H1572" s="258"/>
      <c r="I1572" s="258"/>
      <c r="J1572" s="258">
        <f t="shared" si="139"/>
        <v>0.30982393500000005</v>
      </c>
      <c r="K1572" s="258">
        <f t="shared" si="139"/>
        <v>0.30110716500000001</v>
      </c>
      <c r="L1572" s="258">
        <f t="shared" si="127"/>
        <v>0.30110716500000001</v>
      </c>
      <c r="M1572" s="258"/>
      <c r="N1572" s="258"/>
      <c r="O1572" s="258"/>
      <c r="P1572" s="258">
        <f t="shared" si="140"/>
        <v>0.34064260199999996</v>
      </c>
      <c r="Q1572" s="258">
        <f t="shared" si="140"/>
        <v>0.34556104999999998</v>
      </c>
      <c r="R1572" s="258">
        <f t="shared" si="128"/>
        <v>0.34064260199999996</v>
      </c>
      <c r="S1572" s="258"/>
      <c r="T1572" s="258">
        <f t="shared" si="141"/>
        <v>0.50716888219800005</v>
      </c>
      <c r="U1572" s="258">
        <f t="shared" si="141"/>
        <v>0.49425005021394003</v>
      </c>
      <c r="V1572" s="258">
        <f t="shared" si="141"/>
        <v>0.49870835786449996</v>
      </c>
      <c r="W1572" s="258">
        <f t="shared" si="129"/>
        <v>0.49425005021394003</v>
      </c>
      <c r="X1572" s="258"/>
      <c r="Y1572" s="258"/>
      <c r="Z1572" s="258"/>
      <c r="AA1572" s="258"/>
    </row>
    <row r="1573" spans="1:27" ht="14.25" hidden="1" customHeight="1">
      <c r="A1573" s="125">
        <v>0.15</v>
      </c>
      <c r="B1573" s="125">
        <v>0.01</v>
      </c>
      <c r="C1573" s="125">
        <v>0.84</v>
      </c>
      <c r="D1573" s="258">
        <f t="shared" si="138"/>
        <v>0.29608915083999998</v>
      </c>
      <c r="E1573" s="258">
        <f t="shared" si="138"/>
        <v>0.28319574259999997</v>
      </c>
      <c r="F1573" s="258">
        <f t="shared" si="126"/>
        <v>0.28319574259999997</v>
      </c>
      <c r="G1573" s="258"/>
      <c r="H1573" s="258"/>
      <c r="I1573" s="258"/>
      <c r="J1573" s="258">
        <f t="shared" si="139"/>
        <v>0.30969339400000001</v>
      </c>
      <c r="K1573" s="258">
        <f t="shared" si="139"/>
        <v>0.30123349500000002</v>
      </c>
      <c r="L1573" s="258">
        <f t="shared" si="127"/>
        <v>0.30123349500000002</v>
      </c>
      <c r="M1573" s="258"/>
      <c r="N1573" s="258"/>
      <c r="O1573" s="258"/>
      <c r="P1573" s="258">
        <f t="shared" si="140"/>
        <v>0.34064597079999992</v>
      </c>
      <c r="Q1573" s="258">
        <f t="shared" si="140"/>
        <v>0.34555768119999997</v>
      </c>
      <c r="R1573" s="258">
        <f t="shared" si="128"/>
        <v>0.34064597079999992</v>
      </c>
      <c r="S1573" s="258"/>
      <c r="T1573" s="258">
        <f t="shared" si="141"/>
        <v>0.50699894227348807</v>
      </c>
      <c r="U1573" s="258">
        <f t="shared" si="141"/>
        <v>0.49433259760473997</v>
      </c>
      <c r="V1573" s="258">
        <f t="shared" si="141"/>
        <v>0.49879091266665998</v>
      </c>
      <c r="W1573" s="258">
        <f t="shared" si="129"/>
        <v>0.49433259760473997</v>
      </c>
      <c r="X1573" s="258"/>
      <c r="Y1573" s="258"/>
      <c r="Z1573" s="258"/>
      <c r="AA1573" s="258"/>
    </row>
    <row r="1574" spans="1:27" ht="14.25" hidden="1" customHeight="1">
      <c r="A1574" s="125">
        <v>0.15</v>
      </c>
      <c r="B1574" s="125">
        <v>0.02</v>
      </c>
      <c r="C1574" s="125">
        <v>0.83</v>
      </c>
      <c r="D1574" s="258">
        <f t="shared" si="138"/>
        <v>0.29595625168</v>
      </c>
      <c r="E1574" s="258">
        <f t="shared" si="138"/>
        <v>0.28332207259999997</v>
      </c>
      <c r="F1574" s="258">
        <f t="shared" si="126"/>
        <v>0.28332207259999997</v>
      </c>
      <c r="G1574" s="258"/>
      <c r="H1574" s="258"/>
      <c r="I1574" s="258"/>
      <c r="J1574" s="258">
        <f t="shared" si="139"/>
        <v>0.30956285300000003</v>
      </c>
      <c r="K1574" s="258">
        <f t="shared" si="139"/>
        <v>0.30135982500000003</v>
      </c>
      <c r="L1574" s="258">
        <f t="shared" si="127"/>
        <v>0.30135982500000003</v>
      </c>
      <c r="M1574" s="258"/>
      <c r="N1574" s="258"/>
      <c r="O1574" s="258"/>
      <c r="P1574" s="258">
        <f t="shared" si="140"/>
        <v>0.34064933959999999</v>
      </c>
      <c r="Q1574" s="258">
        <f t="shared" si="140"/>
        <v>0.34555431240000001</v>
      </c>
      <c r="R1574" s="258">
        <f t="shared" si="128"/>
        <v>0.34064933959999999</v>
      </c>
      <c r="S1574" s="258"/>
      <c r="T1574" s="258">
        <f t="shared" si="141"/>
        <v>0.5068290023489761</v>
      </c>
      <c r="U1574" s="258">
        <f t="shared" si="141"/>
        <v>0.49441514499554001</v>
      </c>
      <c r="V1574" s="258">
        <f t="shared" si="141"/>
        <v>0.49887346746882</v>
      </c>
      <c r="W1574" s="258">
        <f t="shared" si="129"/>
        <v>0.49441514499554001</v>
      </c>
      <c r="X1574" s="258"/>
      <c r="Y1574" s="258"/>
      <c r="Z1574" s="258"/>
      <c r="AA1574" s="258"/>
    </row>
    <row r="1575" spans="1:27" ht="14.25" hidden="1" customHeight="1">
      <c r="A1575" s="125">
        <v>0.15</v>
      </c>
      <c r="B1575" s="125">
        <v>0.03</v>
      </c>
      <c r="C1575" s="125">
        <v>0.82</v>
      </c>
      <c r="D1575" s="258">
        <f t="shared" si="138"/>
        <v>0.29582335252000003</v>
      </c>
      <c r="E1575" s="258">
        <f t="shared" si="138"/>
        <v>0.28344840259999998</v>
      </c>
      <c r="F1575" s="258">
        <f t="shared" si="126"/>
        <v>0.28344840259999998</v>
      </c>
      <c r="G1575" s="258"/>
      <c r="H1575" s="258"/>
      <c r="I1575" s="258"/>
      <c r="J1575" s="258">
        <f t="shared" si="139"/>
        <v>0.30943231200000004</v>
      </c>
      <c r="K1575" s="258">
        <f t="shared" si="139"/>
        <v>0.30148615499999998</v>
      </c>
      <c r="L1575" s="258">
        <f t="shared" si="127"/>
        <v>0.30148615499999998</v>
      </c>
      <c r="M1575" s="258"/>
      <c r="N1575" s="258"/>
      <c r="O1575" s="258"/>
      <c r="P1575" s="258">
        <f t="shared" si="140"/>
        <v>0.34065270839999995</v>
      </c>
      <c r="Q1575" s="258">
        <f t="shared" si="140"/>
        <v>0.34555094359999999</v>
      </c>
      <c r="R1575" s="258">
        <f t="shared" si="128"/>
        <v>0.34065270839999995</v>
      </c>
      <c r="S1575" s="258"/>
      <c r="T1575" s="258">
        <f t="shared" si="141"/>
        <v>0.50665906242446401</v>
      </c>
      <c r="U1575" s="258">
        <f t="shared" si="141"/>
        <v>0.49449769238634</v>
      </c>
      <c r="V1575" s="258">
        <f t="shared" si="141"/>
        <v>0.49895602227097996</v>
      </c>
      <c r="W1575" s="258">
        <f t="shared" si="129"/>
        <v>0.49449769238634</v>
      </c>
      <c r="X1575" s="258"/>
      <c r="Y1575" s="258"/>
      <c r="Z1575" s="258"/>
      <c r="AA1575" s="258"/>
    </row>
    <row r="1576" spans="1:27" ht="14.25" hidden="1" customHeight="1">
      <c r="A1576" s="125">
        <v>0.15</v>
      </c>
      <c r="B1576" s="125">
        <v>0.04</v>
      </c>
      <c r="C1576" s="125">
        <v>0.81</v>
      </c>
      <c r="D1576" s="258">
        <f t="shared" si="138"/>
        <v>0.29569045336000005</v>
      </c>
      <c r="E1576" s="258">
        <f t="shared" si="138"/>
        <v>0.28357473259999999</v>
      </c>
      <c r="F1576" s="258">
        <f t="shared" si="126"/>
        <v>0.28357473259999999</v>
      </c>
      <c r="G1576" s="258"/>
      <c r="H1576" s="258"/>
      <c r="I1576" s="258"/>
      <c r="J1576" s="258">
        <f t="shared" si="139"/>
        <v>0.30930177100000006</v>
      </c>
      <c r="K1576" s="258">
        <f t="shared" si="139"/>
        <v>0.30161248500000004</v>
      </c>
      <c r="L1576" s="258">
        <f t="shared" si="127"/>
        <v>0.30161248500000004</v>
      </c>
      <c r="M1576" s="258"/>
      <c r="N1576" s="258"/>
      <c r="O1576" s="258"/>
      <c r="P1576" s="258">
        <f t="shared" si="140"/>
        <v>0.34065607720000002</v>
      </c>
      <c r="Q1576" s="258">
        <f t="shared" si="140"/>
        <v>0.34554757480000003</v>
      </c>
      <c r="R1576" s="258">
        <f t="shared" si="128"/>
        <v>0.34065607720000002</v>
      </c>
      <c r="S1576" s="258"/>
      <c r="T1576" s="258">
        <f t="shared" si="141"/>
        <v>0.50648912249995215</v>
      </c>
      <c r="U1576" s="258">
        <f t="shared" si="141"/>
        <v>0.49458023977714005</v>
      </c>
      <c r="V1576" s="258">
        <f t="shared" si="141"/>
        <v>0.49903857707314003</v>
      </c>
      <c r="W1576" s="258">
        <f t="shared" si="129"/>
        <v>0.49458023977714005</v>
      </c>
      <c r="X1576" s="258"/>
      <c r="Y1576" s="258"/>
      <c r="Z1576" s="258"/>
      <c r="AA1576" s="258"/>
    </row>
    <row r="1577" spans="1:27" ht="14.25" hidden="1" customHeight="1">
      <c r="A1577" s="125">
        <v>0.15</v>
      </c>
      <c r="B1577" s="125">
        <v>0.05</v>
      </c>
      <c r="C1577" s="125">
        <v>0.8</v>
      </c>
      <c r="D1577" s="258">
        <f t="shared" si="138"/>
        <v>0.29555755420000002</v>
      </c>
      <c r="E1577" s="258">
        <f t="shared" si="138"/>
        <v>0.2837010626</v>
      </c>
      <c r="F1577" s="258">
        <f t="shared" si="126"/>
        <v>0.2837010626</v>
      </c>
      <c r="G1577" s="258"/>
      <c r="H1577" s="258"/>
      <c r="I1577" s="258"/>
      <c r="J1577" s="258">
        <f t="shared" si="139"/>
        <v>0.30917123000000007</v>
      </c>
      <c r="K1577" s="258">
        <f t="shared" si="139"/>
        <v>0.30173881499999999</v>
      </c>
      <c r="L1577" s="258">
        <f t="shared" si="127"/>
        <v>0.30173881499999999</v>
      </c>
      <c r="M1577" s="258"/>
      <c r="N1577" s="258"/>
      <c r="O1577" s="258"/>
      <c r="P1577" s="258">
        <f t="shared" si="140"/>
        <v>0.34065944599999998</v>
      </c>
      <c r="Q1577" s="258">
        <f t="shared" si="140"/>
        <v>0.34554420600000002</v>
      </c>
      <c r="R1577" s="258">
        <f t="shared" si="128"/>
        <v>0.34065944599999998</v>
      </c>
      <c r="S1577" s="258"/>
      <c r="T1577" s="258">
        <f t="shared" si="141"/>
        <v>0.50631918257544006</v>
      </c>
      <c r="U1577" s="258">
        <f t="shared" si="141"/>
        <v>0.49466278716794004</v>
      </c>
      <c r="V1577" s="258">
        <f t="shared" si="141"/>
        <v>0.49912113187529999</v>
      </c>
      <c r="W1577" s="258">
        <f t="shared" si="129"/>
        <v>0.49466278716794004</v>
      </c>
      <c r="X1577" s="258"/>
      <c r="Y1577" s="258"/>
      <c r="Z1577" s="258"/>
      <c r="AA1577" s="258"/>
    </row>
    <row r="1578" spans="1:27" ht="14.25" hidden="1" customHeight="1">
      <c r="A1578" s="125">
        <v>0.15</v>
      </c>
      <c r="B1578" s="125">
        <v>0.06</v>
      </c>
      <c r="C1578" s="125">
        <v>0.79</v>
      </c>
      <c r="D1578" s="258">
        <f t="shared" si="138"/>
        <v>0.29542465504000004</v>
      </c>
      <c r="E1578" s="258">
        <f t="shared" si="138"/>
        <v>0.28382739260000001</v>
      </c>
      <c r="F1578" s="258">
        <f t="shared" si="126"/>
        <v>0.28382739260000001</v>
      </c>
      <c r="G1578" s="258"/>
      <c r="H1578" s="258"/>
      <c r="I1578" s="258"/>
      <c r="J1578" s="258">
        <f t="shared" si="139"/>
        <v>0.30904068900000009</v>
      </c>
      <c r="K1578" s="258">
        <f t="shared" si="139"/>
        <v>0.301865145</v>
      </c>
      <c r="L1578" s="258">
        <f t="shared" si="127"/>
        <v>0.301865145</v>
      </c>
      <c r="M1578" s="258"/>
      <c r="N1578" s="258"/>
      <c r="O1578" s="258"/>
      <c r="P1578" s="258">
        <f t="shared" si="140"/>
        <v>0.34066281479999999</v>
      </c>
      <c r="Q1578" s="258">
        <f t="shared" si="140"/>
        <v>0.34554083720000001</v>
      </c>
      <c r="R1578" s="258">
        <f t="shared" si="128"/>
        <v>0.34066281479999999</v>
      </c>
      <c r="S1578" s="258"/>
      <c r="T1578" s="258">
        <f t="shared" si="141"/>
        <v>0.50614924265092809</v>
      </c>
      <c r="U1578" s="258">
        <f t="shared" si="141"/>
        <v>0.49474533455874004</v>
      </c>
      <c r="V1578" s="258">
        <f t="shared" si="141"/>
        <v>0.49920368667746001</v>
      </c>
      <c r="W1578" s="258">
        <f t="shared" si="129"/>
        <v>0.49474533455874004</v>
      </c>
      <c r="X1578" s="258"/>
      <c r="Y1578" s="258"/>
      <c r="Z1578" s="258"/>
      <c r="AA1578" s="258"/>
    </row>
    <row r="1579" spans="1:27" ht="14.25" hidden="1" customHeight="1">
      <c r="A1579" s="125">
        <v>0.15</v>
      </c>
      <c r="B1579" s="125">
        <v>7.0000000000000007E-2</v>
      </c>
      <c r="C1579" s="125">
        <v>0.78</v>
      </c>
      <c r="D1579" s="258">
        <f t="shared" si="138"/>
        <v>0.29529175588000001</v>
      </c>
      <c r="E1579" s="258">
        <f t="shared" si="138"/>
        <v>0.28395372260000001</v>
      </c>
      <c r="F1579" s="258">
        <f t="shared" si="126"/>
        <v>0.28395372260000001</v>
      </c>
      <c r="G1579" s="258"/>
      <c r="H1579" s="258"/>
      <c r="I1579" s="258"/>
      <c r="J1579" s="258">
        <f t="shared" si="139"/>
        <v>0.30891014800000005</v>
      </c>
      <c r="K1579" s="258">
        <f t="shared" si="139"/>
        <v>0.30199147500000001</v>
      </c>
      <c r="L1579" s="258">
        <f t="shared" si="127"/>
        <v>0.30199147500000001</v>
      </c>
      <c r="M1579" s="258"/>
      <c r="N1579" s="258"/>
      <c r="O1579" s="258"/>
      <c r="P1579" s="258">
        <f t="shared" si="140"/>
        <v>0.34066618359999995</v>
      </c>
      <c r="Q1579" s="258">
        <f t="shared" si="140"/>
        <v>0.34553746839999999</v>
      </c>
      <c r="R1579" s="258">
        <f t="shared" si="128"/>
        <v>0.34066618359999995</v>
      </c>
      <c r="S1579" s="258"/>
      <c r="T1579" s="258">
        <f t="shared" si="141"/>
        <v>0.50597930272641611</v>
      </c>
      <c r="U1579" s="258">
        <f t="shared" si="141"/>
        <v>0.49482788194954003</v>
      </c>
      <c r="V1579" s="258">
        <f t="shared" si="141"/>
        <v>0.49928624147961997</v>
      </c>
      <c r="W1579" s="258">
        <f t="shared" si="129"/>
        <v>0.49482788194954003</v>
      </c>
      <c r="X1579" s="258"/>
      <c r="Y1579" s="258"/>
      <c r="Z1579" s="258"/>
      <c r="AA1579" s="258"/>
    </row>
    <row r="1580" spans="1:27" ht="14.25" hidden="1" customHeight="1">
      <c r="A1580" s="125">
        <v>0.15</v>
      </c>
      <c r="B1580" s="125">
        <v>0.08</v>
      </c>
      <c r="C1580" s="125">
        <v>0.77</v>
      </c>
      <c r="D1580" s="258">
        <f t="shared" si="138"/>
        <v>0.29515885672000003</v>
      </c>
      <c r="E1580" s="258">
        <f t="shared" si="138"/>
        <v>0.28408005260000002</v>
      </c>
      <c r="F1580" s="258">
        <f t="shared" si="126"/>
        <v>0.28408005260000002</v>
      </c>
      <c r="G1580" s="258"/>
      <c r="H1580" s="258"/>
      <c r="I1580" s="258"/>
      <c r="J1580" s="258">
        <f t="shared" si="139"/>
        <v>0.30877960700000007</v>
      </c>
      <c r="K1580" s="258">
        <f t="shared" si="139"/>
        <v>0.30211780500000002</v>
      </c>
      <c r="L1580" s="258">
        <f t="shared" si="127"/>
        <v>0.30211780500000002</v>
      </c>
      <c r="M1580" s="258"/>
      <c r="N1580" s="258"/>
      <c r="O1580" s="258"/>
      <c r="P1580" s="258">
        <f t="shared" si="140"/>
        <v>0.34066955239999996</v>
      </c>
      <c r="Q1580" s="258">
        <f t="shared" si="140"/>
        <v>0.34553409960000003</v>
      </c>
      <c r="R1580" s="258">
        <f t="shared" si="128"/>
        <v>0.34066955239999996</v>
      </c>
      <c r="S1580" s="258"/>
      <c r="T1580" s="258">
        <f t="shared" si="141"/>
        <v>0.50580936280190403</v>
      </c>
      <c r="U1580" s="258">
        <f t="shared" si="141"/>
        <v>0.49491042934034002</v>
      </c>
      <c r="V1580" s="258">
        <f t="shared" si="141"/>
        <v>0.49936879628177999</v>
      </c>
      <c r="W1580" s="258">
        <f t="shared" si="129"/>
        <v>0.49491042934034002</v>
      </c>
      <c r="X1580" s="258"/>
      <c r="Y1580" s="258"/>
      <c r="Z1580" s="258"/>
      <c r="AA1580" s="258"/>
    </row>
    <row r="1581" spans="1:27" ht="14.25" hidden="1" customHeight="1">
      <c r="A1581" s="125">
        <v>0.15</v>
      </c>
      <c r="B1581" s="125">
        <v>0.09</v>
      </c>
      <c r="C1581" s="125">
        <v>0.76</v>
      </c>
      <c r="D1581" s="258">
        <f t="shared" si="138"/>
        <v>0.29502595756</v>
      </c>
      <c r="E1581" s="258">
        <f t="shared" si="138"/>
        <v>0.28420638259999997</v>
      </c>
      <c r="F1581" s="258">
        <f t="shared" si="126"/>
        <v>0.28420638259999997</v>
      </c>
      <c r="G1581" s="258"/>
      <c r="H1581" s="258"/>
      <c r="I1581" s="258"/>
      <c r="J1581" s="258">
        <f t="shared" si="139"/>
        <v>0.30864906600000008</v>
      </c>
      <c r="K1581" s="258">
        <f t="shared" si="139"/>
        <v>0.30224413500000002</v>
      </c>
      <c r="L1581" s="258">
        <f t="shared" si="127"/>
        <v>0.30224413500000002</v>
      </c>
      <c r="M1581" s="258"/>
      <c r="N1581" s="258"/>
      <c r="O1581" s="258"/>
      <c r="P1581" s="258">
        <f t="shared" si="140"/>
        <v>0.34067292119999992</v>
      </c>
      <c r="Q1581" s="258">
        <f t="shared" si="140"/>
        <v>0.34553073080000002</v>
      </c>
      <c r="R1581" s="258">
        <f t="shared" si="128"/>
        <v>0.34067292119999992</v>
      </c>
      <c r="S1581" s="258"/>
      <c r="T1581" s="258">
        <f t="shared" si="141"/>
        <v>0.50563942287739205</v>
      </c>
      <c r="U1581" s="258">
        <f t="shared" si="141"/>
        <v>0.49499297673114001</v>
      </c>
      <c r="V1581" s="258">
        <f t="shared" si="141"/>
        <v>0.49945135108394001</v>
      </c>
      <c r="W1581" s="258">
        <f t="shared" si="129"/>
        <v>0.49499297673114001</v>
      </c>
      <c r="X1581" s="258"/>
      <c r="Y1581" s="258"/>
      <c r="Z1581" s="258"/>
      <c r="AA1581" s="258"/>
    </row>
    <row r="1582" spans="1:27" ht="14.25" hidden="1" customHeight="1">
      <c r="A1582" s="125">
        <v>0.15</v>
      </c>
      <c r="B1582" s="125">
        <v>0.1</v>
      </c>
      <c r="C1582" s="125">
        <v>0.75</v>
      </c>
      <c r="D1582" s="258">
        <f t="shared" si="138"/>
        <v>0.29489305840000002</v>
      </c>
      <c r="E1582" s="258">
        <f t="shared" si="138"/>
        <v>0.28433271259999998</v>
      </c>
      <c r="F1582" s="258">
        <f t="shared" si="126"/>
        <v>0.28433271259999998</v>
      </c>
      <c r="G1582" s="258"/>
      <c r="H1582" s="258"/>
      <c r="I1582" s="258"/>
      <c r="J1582" s="258">
        <f t="shared" si="139"/>
        <v>0.3085185250000001</v>
      </c>
      <c r="K1582" s="258">
        <f t="shared" si="139"/>
        <v>0.30237046499999998</v>
      </c>
      <c r="L1582" s="258">
        <f t="shared" si="127"/>
        <v>0.30237046499999998</v>
      </c>
      <c r="M1582" s="258"/>
      <c r="N1582" s="258"/>
      <c r="O1582" s="258"/>
      <c r="P1582" s="258">
        <f t="shared" si="140"/>
        <v>0.34067628999999999</v>
      </c>
      <c r="Q1582" s="258">
        <f t="shared" si="140"/>
        <v>0.345527362</v>
      </c>
      <c r="R1582" s="258">
        <f t="shared" si="128"/>
        <v>0.34067628999999999</v>
      </c>
      <c r="S1582" s="258"/>
      <c r="T1582" s="258">
        <f t="shared" si="141"/>
        <v>0.50546948295288008</v>
      </c>
      <c r="U1582" s="258">
        <f t="shared" si="141"/>
        <v>0.49507552412194</v>
      </c>
      <c r="V1582" s="258">
        <f t="shared" si="141"/>
        <v>0.49953390588609997</v>
      </c>
      <c r="W1582" s="258">
        <f t="shared" si="129"/>
        <v>0.49507552412194</v>
      </c>
      <c r="X1582" s="258"/>
      <c r="Y1582" s="258"/>
      <c r="Z1582" s="258"/>
      <c r="AA1582" s="258"/>
    </row>
    <row r="1583" spans="1:27" ht="14.25" hidden="1" customHeight="1">
      <c r="A1583" s="125">
        <v>0.15</v>
      </c>
      <c r="B1583" s="125">
        <v>0.11</v>
      </c>
      <c r="C1583" s="125">
        <v>0.74</v>
      </c>
      <c r="D1583" s="258">
        <f t="shared" si="138"/>
        <v>0.29476015924000004</v>
      </c>
      <c r="E1583" s="258">
        <f t="shared" si="138"/>
        <v>0.28445904259999999</v>
      </c>
      <c r="F1583" s="258">
        <f t="shared" si="126"/>
        <v>0.28445904259999999</v>
      </c>
      <c r="G1583" s="258"/>
      <c r="H1583" s="258"/>
      <c r="I1583" s="258"/>
      <c r="J1583" s="258">
        <f t="shared" si="139"/>
        <v>0.30838798400000006</v>
      </c>
      <c r="K1583" s="258">
        <f t="shared" si="139"/>
        <v>0.30249679500000004</v>
      </c>
      <c r="L1583" s="258">
        <f t="shared" si="127"/>
        <v>0.30249679500000004</v>
      </c>
      <c r="M1583" s="258"/>
      <c r="N1583" s="258"/>
      <c r="O1583" s="258"/>
      <c r="P1583" s="258">
        <f t="shared" si="140"/>
        <v>0.34067965880000001</v>
      </c>
      <c r="Q1583" s="258">
        <f t="shared" si="140"/>
        <v>0.34552399319999999</v>
      </c>
      <c r="R1583" s="258">
        <f t="shared" si="128"/>
        <v>0.34067965880000001</v>
      </c>
      <c r="S1583" s="258"/>
      <c r="T1583" s="258">
        <f t="shared" si="141"/>
        <v>0.5052995430283681</v>
      </c>
      <c r="U1583" s="258">
        <f t="shared" si="141"/>
        <v>0.49515807151274005</v>
      </c>
      <c r="V1583" s="258">
        <f t="shared" si="141"/>
        <v>0.49961646068825993</v>
      </c>
      <c r="W1583" s="258">
        <f t="shared" si="129"/>
        <v>0.49515807151274005</v>
      </c>
      <c r="X1583" s="258"/>
      <c r="Y1583" s="258"/>
      <c r="Z1583" s="258"/>
      <c r="AA1583" s="258"/>
    </row>
    <row r="1584" spans="1:27" ht="14.25" hidden="1" customHeight="1">
      <c r="A1584" s="125">
        <v>0.15</v>
      </c>
      <c r="B1584" s="125">
        <v>0.12</v>
      </c>
      <c r="C1584" s="125">
        <v>0.73</v>
      </c>
      <c r="D1584" s="258">
        <f t="shared" si="138"/>
        <v>0.29462726008000001</v>
      </c>
      <c r="E1584" s="258">
        <f t="shared" si="138"/>
        <v>0.2845853726</v>
      </c>
      <c r="F1584" s="258">
        <f t="shared" si="126"/>
        <v>0.2845853726</v>
      </c>
      <c r="G1584" s="258"/>
      <c r="H1584" s="258"/>
      <c r="I1584" s="258"/>
      <c r="J1584" s="258">
        <f t="shared" si="139"/>
        <v>0.30825744300000002</v>
      </c>
      <c r="K1584" s="258">
        <f t="shared" si="139"/>
        <v>0.30262312499999999</v>
      </c>
      <c r="L1584" s="258">
        <f t="shared" si="127"/>
        <v>0.30262312499999999</v>
      </c>
      <c r="M1584" s="258"/>
      <c r="N1584" s="258"/>
      <c r="O1584" s="258"/>
      <c r="P1584" s="258">
        <f t="shared" si="140"/>
        <v>0.34068302759999997</v>
      </c>
      <c r="Q1584" s="258">
        <f t="shared" si="140"/>
        <v>0.34552062439999998</v>
      </c>
      <c r="R1584" s="258">
        <f t="shared" si="128"/>
        <v>0.34068302759999997</v>
      </c>
      <c r="S1584" s="258"/>
      <c r="T1584" s="258">
        <f t="shared" si="141"/>
        <v>0.50512960310385602</v>
      </c>
      <c r="U1584" s="258">
        <f t="shared" si="141"/>
        <v>0.49524061890353999</v>
      </c>
      <c r="V1584" s="258">
        <f t="shared" si="141"/>
        <v>0.49969901549041995</v>
      </c>
      <c r="W1584" s="258">
        <f t="shared" si="129"/>
        <v>0.49524061890353999</v>
      </c>
      <c r="X1584" s="258"/>
      <c r="Y1584" s="258"/>
      <c r="Z1584" s="258"/>
      <c r="AA1584" s="258"/>
    </row>
    <row r="1585" spans="1:27" ht="14.25" hidden="1" customHeight="1">
      <c r="A1585" s="125">
        <v>0.15</v>
      </c>
      <c r="B1585" s="125">
        <v>0.13</v>
      </c>
      <c r="C1585" s="125">
        <v>0.72</v>
      </c>
      <c r="D1585" s="258">
        <f t="shared" si="138"/>
        <v>0.29449436092000003</v>
      </c>
      <c r="E1585" s="258">
        <f t="shared" si="138"/>
        <v>0.28471170260000001</v>
      </c>
      <c r="F1585" s="258">
        <f t="shared" si="126"/>
        <v>0.28471170260000001</v>
      </c>
      <c r="G1585" s="258"/>
      <c r="H1585" s="258"/>
      <c r="I1585" s="258"/>
      <c r="J1585" s="258">
        <f t="shared" si="139"/>
        <v>0.30812690200000004</v>
      </c>
      <c r="K1585" s="258">
        <f t="shared" si="139"/>
        <v>0.30274945500000006</v>
      </c>
      <c r="L1585" s="258">
        <f t="shared" si="127"/>
        <v>0.30274945500000006</v>
      </c>
      <c r="M1585" s="258"/>
      <c r="N1585" s="258"/>
      <c r="O1585" s="258"/>
      <c r="P1585" s="258">
        <f t="shared" si="140"/>
        <v>0.34068639639999998</v>
      </c>
      <c r="Q1585" s="258">
        <f t="shared" si="140"/>
        <v>0.34551725560000002</v>
      </c>
      <c r="R1585" s="258">
        <f t="shared" si="128"/>
        <v>0.34068639639999998</v>
      </c>
      <c r="S1585" s="258"/>
      <c r="T1585" s="258">
        <f t="shared" si="141"/>
        <v>0.50495966317934404</v>
      </c>
      <c r="U1585" s="258">
        <f t="shared" si="141"/>
        <v>0.49532316629434003</v>
      </c>
      <c r="V1585" s="258">
        <f t="shared" si="141"/>
        <v>0.49978157029257997</v>
      </c>
      <c r="W1585" s="258">
        <f t="shared" si="129"/>
        <v>0.49532316629434003</v>
      </c>
      <c r="X1585" s="258"/>
      <c r="Y1585" s="258"/>
      <c r="Z1585" s="258"/>
      <c r="AA1585" s="258"/>
    </row>
    <row r="1586" spans="1:27" ht="14.25" hidden="1" customHeight="1">
      <c r="A1586" s="125">
        <v>0.15</v>
      </c>
      <c r="B1586" s="125">
        <v>0.14000000000000001</v>
      </c>
      <c r="C1586" s="125">
        <v>0.71</v>
      </c>
      <c r="D1586" s="258">
        <f t="shared" si="138"/>
        <v>0.29436146176</v>
      </c>
      <c r="E1586" s="258">
        <f t="shared" si="138"/>
        <v>0.28483803260000001</v>
      </c>
      <c r="F1586" s="258">
        <f t="shared" si="126"/>
        <v>0.28483803260000001</v>
      </c>
      <c r="G1586" s="258"/>
      <c r="H1586" s="258"/>
      <c r="I1586" s="258"/>
      <c r="J1586" s="258">
        <f t="shared" si="139"/>
        <v>0.30799636100000005</v>
      </c>
      <c r="K1586" s="258">
        <f t="shared" si="139"/>
        <v>0.30287578500000001</v>
      </c>
      <c r="L1586" s="258">
        <f t="shared" si="127"/>
        <v>0.30287578500000001</v>
      </c>
      <c r="M1586" s="258"/>
      <c r="N1586" s="258"/>
      <c r="O1586" s="258"/>
      <c r="P1586" s="258">
        <f t="shared" si="140"/>
        <v>0.34068976519999994</v>
      </c>
      <c r="Q1586" s="258">
        <f t="shared" si="140"/>
        <v>0.3455138868</v>
      </c>
      <c r="R1586" s="258">
        <f t="shared" si="128"/>
        <v>0.34068976519999994</v>
      </c>
      <c r="S1586" s="258"/>
      <c r="T1586" s="258">
        <f t="shared" si="141"/>
        <v>0.50478972325483207</v>
      </c>
      <c r="U1586" s="258">
        <f t="shared" si="141"/>
        <v>0.49540571368513997</v>
      </c>
      <c r="V1586" s="258">
        <f t="shared" si="141"/>
        <v>0.49986412509473999</v>
      </c>
      <c r="W1586" s="258">
        <f t="shared" si="129"/>
        <v>0.49540571368513997</v>
      </c>
      <c r="X1586" s="258"/>
      <c r="Y1586" s="258"/>
      <c r="Z1586" s="258"/>
      <c r="AA1586" s="258"/>
    </row>
    <row r="1587" spans="1:27" ht="14.25" hidden="1" customHeight="1">
      <c r="A1587" s="125">
        <v>0.15</v>
      </c>
      <c r="B1587" s="125">
        <v>0.15</v>
      </c>
      <c r="C1587" s="125">
        <v>0.7</v>
      </c>
      <c r="D1587" s="258">
        <f t="shared" si="138"/>
        <v>0.29422856260000002</v>
      </c>
      <c r="E1587" s="258">
        <f t="shared" si="138"/>
        <v>0.28496436259999997</v>
      </c>
      <c r="F1587" s="258">
        <f t="shared" si="126"/>
        <v>0.28496436259999997</v>
      </c>
      <c r="G1587" s="258"/>
      <c r="H1587" s="258"/>
      <c r="I1587" s="258"/>
      <c r="J1587" s="258">
        <f t="shared" si="139"/>
        <v>0.30786582000000007</v>
      </c>
      <c r="K1587" s="258">
        <f t="shared" si="139"/>
        <v>0.30300211500000002</v>
      </c>
      <c r="L1587" s="258">
        <f t="shared" si="127"/>
        <v>0.30300211500000002</v>
      </c>
      <c r="M1587" s="258"/>
      <c r="N1587" s="258"/>
      <c r="O1587" s="258"/>
      <c r="P1587" s="258">
        <f t="shared" si="140"/>
        <v>0.34069313399999995</v>
      </c>
      <c r="Q1587" s="258">
        <f t="shared" si="140"/>
        <v>0.34551051799999999</v>
      </c>
      <c r="R1587" s="258">
        <f t="shared" si="128"/>
        <v>0.34069313399999995</v>
      </c>
      <c r="S1587" s="258"/>
      <c r="T1587" s="258">
        <f t="shared" si="141"/>
        <v>0.50461978333032009</v>
      </c>
      <c r="U1587" s="258">
        <f t="shared" si="141"/>
        <v>0.49548826107594002</v>
      </c>
      <c r="V1587" s="258">
        <f t="shared" si="141"/>
        <v>0.49994667989689995</v>
      </c>
      <c r="W1587" s="258">
        <f t="shared" si="129"/>
        <v>0.49548826107594002</v>
      </c>
      <c r="X1587" s="258"/>
      <c r="Y1587" s="258"/>
      <c r="Z1587" s="258"/>
      <c r="AA1587" s="258"/>
    </row>
    <row r="1588" spans="1:27" ht="14.25" hidden="1" customHeight="1">
      <c r="A1588" s="125">
        <v>0.15</v>
      </c>
      <c r="B1588" s="125">
        <v>0.16</v>
      </c>
      <c r="C1588" s="125">
        <v>0.69</v>
      </c>
      <c r="D1588" s="258">
        <f t="shared" si="138"/>
        <v>0.29409566343999999</v>
      </c>
      <c r="E1588" s="258">
        <f t="shared" si="138"/>
        <v>0.28509069259999997</v>
      </c>
      <c r="F1588" s="258">
        <f t="shared" si="126"/>
        <v>0.28509069259999997</v>
      </c>
      <c r="G1588" s="258"/>
      <c r="H1588" s="258"/>
      <c r="I1588" s="258"/>
      <c r="J1588" s="258">
        <f t="shared" si="139"/>
        <v>0.30773527900000008</v>
      </c>
      <c r="K1588" s="258">
        <f t="shared" si="139"/>
        <v>0.30312844500000002</v>
      </c>
      <c r="L1588" s="258">
        <f t="shared" si="127"/>
        <v>0.30312844500000002</v>
      </c>
      <c r="M1588" s="258"/>
      <c r="N1588" s="258"/>
      <c r="O1588" s="258"/>
      <c r="P1588" s="258">
        <f t="shared" si="140"/>
        <v>0.34069650279999997</v>
      </c>
      <c r="Q1588" s="258">
        <f t="shared" si="140"/>
        <v>0.34550714920000003</v>
      </c>
      <c r="R1588" s="258">
        <f t="shared" si="128"/>
        <v>0.34069650279999997</v>
      </c>
      <c r="S1588" s="258"/>
      <c r="T1588" s="258">
        <f t="shared" si="141"/>
        <v>0.50444984340580801</v>
      </c>
      <c r="U1588" s="258">
        <f t="shared" si="141"/>
        <v>0.49557080846673995</v>
      </c>
      <c r="V1588" s="258">
        <f t="shared" si="141"/>
        <v>0.50002923469905991</v>
      </c>
      <c r="W1588" s="258">
        <f t="shared" si="129"/>
        <v>0.49557080846673995</v>
      </c>
      <c r="X1588" s="258"/>
      <c r="Y1588" s="258"/>
      <c r="Z1588" s="258"/>
      <c r="AA1588" s="258"/>
    </row>
    <row r="1589" spans="1:27" ht="14.25" hidden="1" customHeight="1">
      <c r="A1589" s="125">
        <v>0.15</v>
      </c>
      <c r="B1589" s="125">
        <v>0.17</v>
      </c>
      <c r="C1589" s="125">
        <v>0.68</v>
      </c>
      <c r="D1589" s="258">
        <f t="shared" si="138"/>
        <v>0.29396276428000001</v>
      </c>
      <c r="E1589" s="258">
        <f t="shared" si="138"/>
        <v>0.28521702260000004</v>
      </c>
      <c r="F1589" s="258">
        <f t="shared" si="126"/>
        <v>0.28521702260000004</v>
      </c>
      <c r="G1589" s="258"/>
      <c r="H1589" s="258"/>
      <c r="I1589" s="258"/>
      <c r="J1589" s="258">
        <f t="shared" si="139"/>
        <v>0.3076047380000001</v>
      </c>
      <c r="K1589" s="258">
        <f t="shared" si="139"/>
        <v>0.30325477500000003</v>
      </c>
      <c r="L1589" s="258">
        <f t="shared" si="127"/>
        <v>0.30325477500000003</v>
      </c>
      <c r="M1589" s="258"/>
      <c r="N1589" s="258"/>
      <c r="O1589" s="258"/>
      <c r="P1589" s="258">
        <f t="shared" si="140"/>
        <v>0.34069987160000004</v>
      </c>
      <c r="Q1589" s="258">
        <f t="shared" si="140"/>
        <v>0.34550378040000007</v>
      </c>
      <c r="R1589" s="258">
        <f t="shared" si="128"/>
        <v>0.34069987160000004</v>
      </c>
      <c r="S1589" s="258"/>
      <c r="T1589" s="258">
        <f t="shared" si="141"/>
        <v>0.50427990348129614</v>
      </c>
      <c r="U1589" s="258">
        <f t="shared" si="141"/>
        <v>0.49565335585754006</v>
      </c>
      <c r="V1589" s="258">
        <f t="shared" si="141"/>
        <v>0.50011178950121993</v>
      </c>
      <c r="W1589" s="258">
        <f t="shared" si="129"/>
        <v>0.49565335585754006</v>
      </c>
      <c r="X1589" s="258"/>
      <c r="Y1589" s="258"/>
      <c r="Z1589" s="258"/>
      <c r="AA1589" s="258"/>
    </row>
    <row r="1590" spans="1:27" ht="14.25" hidden="1" customHeight="1">
      <c r="A1590" s="125">
        <v>0.15</v>
      </c>
      <c r="B1590" s="125">
        <v>0.18</v>
      </c>
      <c r="C1590" s="125">
        <v>0.67</v>
      </c>
      <c r="D1590" s="258">
        <f t="shared" si="138"/>
        <v>0.29382986512000003</v>
      </c>
      <c r="E1590" s="258">
        <f t="shared" si="138"/>
        <v>0.28534335259999999</v>
      </c>
      <c r="F1590" s="258">
        <f t="shared" si="126"/>
        <v>0.28534335259999999</v>
      </c>
      <c r="G1590" s="258"/>
      <c r="H1590" s="258"/>
      <c r="I1590" s="258"/>
      <c r="J1590" s="258">
        <f t="shared" si="139"/>
        <v>0.30747419700000006</v>
      </c>
      <c r="K1590" s="258">
        <f t="shared" si="139"/>
        <v>0.30338110500000004</v>
      </c>
      <c r="L1590" s="258">
        <f t="shared" si="127"/>
        <v>0.30338110500000004</v>
      </c>
      <c r="M1590" s="258"/>
      <c r="N1590" s="258"/>
      <c r="O1590" s="258"/>
      <c r="P1590" s="258">
        <f t="shared" si="140"/>
        <v>0.3407032404</v>
      </c>
      <c r="Q1590" s="258">
        <f t="shared" si="140"/>
        <v>0.3455004116</v>
      </c>
      <c r="R1590" s="258">
        <f t="shared" si="128"/>
        <v>0.3407032404</v>
      </c>
      <c r="S1590" s="258"/>
      <c r="T1590" s="258">
        <f t="shared" si="141"/>
        <v>0.50410996355678406</v>
      </c>
      <c r="U1590" s="258">
        <f t="shared" si="141"/>
        <v>0.49573590324834005</v>
      </c>
      <c r="V1590" s="258">
        <f t="shared" si="141"/>
        <v>0.50019434430337995</v>
      </c>
      <c r="W1590" s="258">
        <f t="shared" si="129"/>
        <v>0.49573590324834005</v>
      </c>
      <c r="X1590" s="258"/>
      <c r="Y1590" s="258"/>
      <c r="Z1590" s="258"/>
      <c r="AA1590" s="258"/>
    </row>
    <row r="1591" spans="1:27" ht="14.25" hidden="1" customHeight="1">
      <c r="A1591" s="125">
        <v>0.15</v>
      </c>
      <c r="B1591" s="125">
        <v>0.19</v>
      </c>
      <c r="C1591" s="125">
        <v>0.66</v>
      </c>
      <c r="D1591" s="258">
        <f t="shared" si="138"/>
        <v>0.29369696596</v>
      </c>
      <c r="E1591" s="258">
        <f t="shared" si="138"/>
        <v>0.2854696826</v>
      </c>
      <c r="F1591" s="258">
        <f t="shared" si="126"/>
        <v>0.2854696826</v>
      </c>
      <c r="G1591" s="258"/>
      <c r="H1591" s="258"/>
      <c r="I1591" s="258"/>
      <c r="J1591" s="258">
        <f t="shared" si="139"/>
        <v>0.30734365600000008</v>
      </c>
      <c r="K1591" s="258">
        <f t="shared" si="139"/>
        <v>0.30350743500000005</v>
      </c>
      <c r="L1591" s="258">
        <f t="shared" si="127"/>
        <v>0.30350743500000005</v>
      </c>
      <c r="M1591" s="258"/>
      <c r="N1591" s="258"/>
      <c r="O1591" s="258"/>
      <c r="P1591" s="258">
        <f t="shared" si="140"/>
        <v>0.34070660919999995</v>
      </c>
      <c r="Q1591" s="258">
        <f t="shared" si="140"/>
        <v>0.34549704279999999</v>
      </c>
      <c r="R1591" s="258">
        <f t="shared" si="128"/>
        <v>0.34070660919999995</v>
      </c>
      <c r="S1591" s="258"/>
      <c r="T1591" s="258">
        <f t="shared" si="141"/>
        <v>0.50394002363227208</v>
      </c>
      <c r="U1591" s="258">
        <f t="shared" si="141"/>
        <v>0.49581845063914004</v>
      </c>
      <c r="V1591" s="258">
        <f t="shared" si="141"/>
        <v>0.50027689910553996</v>
      </c>
      <c r="W1591" s="258">
        <f t="shared" si="129"/>
        <v>0.49581845063914004</v>
      </c>
      <c r="X1591" s="258"/>
      <c r="Y1591" s="258"/>
      <c r="Z1591" s="258"/>
      <c r="AA1591" s="258"/>
    </row>
    <row r="1592" spans="1:27" ht="14.25" hidden="1" customHeight="1">
      <c r="A1592" s="125">
        <v>0.15</v>
      </c>
      <c r="B1592" s="125">
        <v>0.2</v>
      </c>
      <c r="C1592" s="125">
        <v>0.65</v>
      </c>
      <c r="D1592" s="258">
        <f t="shared" si="138"/>
        <v>0.29356406680000002</v>
      </c>
      <c r="E1592" s="258">
        <f t="shared" si="138"/>
        <v>0.2855960126</v>
      </c>
      <c r="F1592" s="258">
        <f t="shared" si="126"/>
        <v>0.2855960126</v>
      </c>
      <c r="G1592" s="258"/>
      <c r="H1592" s="258"/>
      <c r="I1592" s="258"/>
      <c r="J1592" s="258">
        <f t="shared" si="139"/>
        <v>0.30721311500000004</v>
      </c>
      <c r="K1592" s="258">
        <f t="shared" si="139"/>
        <v>0.30363376500000006</v>
      </c>
      <c r="L1592" s="258">
        <f t="shared" si="127"/>
        <v>0.30363376500000006</v>
      </c>
      <c r="M1592" s="258"/>
      <c r="N1592" s="258"/>
      <c r="O1592" s="258"/>
      <c r="P1592" s="258">
        <f t="shared" si="140"/>
        <v>0.34070997800000002</v>
      </c>
      <c r="Q1592" s="258">
        <f t="shared" si="140"/>
        <v>0.34549367400000003</v>
      </c>
      <c r="R1592" s="258">
        <f t="shared" si="128"/>
        <v>0.34070997800000002</v>
      </c>
      <c r="S1592" s="258"/>
      <c r="T1592" s="258">
        <f t="shared" si="141"/>
        <v>0.50377008370776011</v>
      </c>
      <c r="U1592" s="258">
        <f t="shared" si="141"/>
        <v>0.49590099802994003</v>
      </c>
      <c r="V1592" s="258">
        <f t="shared" si="141"/>
        <v>0.50035945390769998</v>
      </c>
      <c r="W1592" s="258">
        <f t="shared" si="129"/>
        <v>0.49590099802994003</v>
      </c>
      <c r="X1592" s="258"/>
      <c r="Y1592" s="258"/>
      <c r="Z1592" s="258"/>
      <c r="AA1592" s="258"/>
    </row>
    <row r="1593" spans="1:27" ht="14.25" hidden="1" customHeight="1">
      <c r="A1593" s="125">
        <v>0.15</v>
      </c>
      <c r="B1593" s="125">
        <v>0.21</v>
      </c>
      <c r="C1593" s="125">
        <v>0.64</v>
      </c>
      <c r="D1593" s="258">
        <f t="shared" si="138"/>
        <v>0.29343116764000005</v>
      </c>
      <c r="E1593" s="258">
        <f t="shared" si="138"/>
        <v>0.28572234259999996</v>
      </c>
      <c r="F1593" s="258">
        <f t="shared" si="126"/>
        <v>0.28572234259999996</v>
      </c>
      <c r="G1593" s="258"/>
      <c r="H1593" s="258"/>
      <c r="I1593" s="258"/>
      <c r="J1593" s="258">
        <f t="shared" si="139"/>
        <v>0.30708257400000005</v>
      </c>
      <c r="K1593" s="258">
        <f t="shared" si="139"/>
        <v>0.30376009500000001</v>
      </c>
      <c r="L1593" s="258">
        <f t="shared" si="127"/>
        <v>0.30376009500000001</v>
      </c>
      <c r="M1593" s="258"/>
      <c r="N1593" s="258"/>
      <c r="O1593" s="258"/>
      <c r="P1593" s="258">
        <f t="shared" si="140"/>
        <v>0.34071334679999998</v>
      </c>
      <c r="Q1593" s="258">
        <f t="shared" si="140"/>
        <v>0.34549030520000001</v>
      </c>
      <c r="R1593" s="258">
        <f t="shared" si="128"/>
        <v>0.34071334679999998</v>
      </c>
      <c r="S1593" s="258"/>
      <c r="T1593" s="258">
        <f t="shared" si="141"/>
        <v>0.50360014378324802</v>
      </c>
      <c r="U1593" s="258">
        <f t="shared" si="141"/>
        <v>0.49598354542074002</v>
      </c>
      <c r="V1593" s="258">
        <f t="shared" si="141"/>
        <v>0.50044200870986</v>
      </c>
      <c r="W1593" s="258">
        <f t="shared" si="129"/>
        <v>0.49598354542074002</v>
      </c>
      <c r="X1593" s="258"/>
      <c r="Y1593" s="258"/>
      <c r="Z1593" s="258"/>
      <c r="AA1593" s="258"/>
    </row>
    <row r="1594" spans="1:27" ht="14.25" hidden="1" customHeight="1">
      <c r="A1594" s="125">
        <v>0.15</v>
      </c>
      <c r="B1594" s="125">
        <v>0.22</v>
      </c>
      <c r="C1594" s="125">
        <v>0.63</v>
      </c>
      <c r="D1594" s="258">
        <f t="shared" si="138"/>
        <v>0.29329826848000001</v>
      </c>
      <c r="E1594" s="258">
        <f t="shared" si="138"/>
        <v>0.28584867260000002</v>
      </c>
      <c r="F1594" s="258">
        <f t="shared" si="126"/>
        <v>0.28584867260000002</v>
      </c>
      <c r="G1594" s="258"/>
      <c r="H1594" s="258"/>
      <c r="I1594" s="258"/>
      <c r="J1594" s="258">
        <f t="shared" si="139"/>
        <v>0.30695203300000007</v>
      </c>
      <c r="K1594" s="258">
        <f t="shared" si="139"/>
        <v>0.30388642500000002</v>
      </c>
      <c r="L1594" s="258">
        <f t="shared" si="127"/>
        <v>0.30388642500000002</v>
      </c>
      <c r="M1594" s="258"/>
      <c r="N1594" s="258"/>
      <c r="O1594" s="258"/>
      <c r="P1594" s="258">
        <f t="shared" si="140"/>
        <v>0.34071671559999994</v>
      </c>
      <c r="Q1594" s="258">
        <f t="shared" si="140"/>
        <v>0.34548693640000006</v>
      </c>
      <c r="R1594" s="258">
        <f t="shared" si="128"/>
        <v>0.34071671559999994</v>
      </c>
      <c r="S1594" s="258"/>
      <c r="T1594" s="258">
        <f t="shared" si="141"/>
        <v>0.50343020385873605</v>
      </c>
      <c r="U1594" s="258">
        <f t="shared" si="141"/>
        <v>0.49606609281154002</v>
      </c>
      <c r="V1594" s="258">
        <f t="shared" si="141"/>
        <v>0.5005245635120199</v>
      </c>
      <c r="W1594" s="258">
        <f t="shared" si="129"/>
        <v>0.49606609281154002</v>
      </c>
      <c r="X1594" s="258"/>
      <c r="Y1594" s="258"/>
      <c r="Z1594" s="258"/>
      <c r="AA1594" s="258"/>
    </row>
    <row r="1595" spans="1:27" ht="14.25" hidden="1" customHeight="1">
      <c r="A1595" s="125">
        <v>0.15</v>
      </c>
      <c r="B1595" s="125">
        <v>0.23</v>
      </c>
      <c r="C1595" s="125">
        <v>0.62</v>
      </c>
      <c r="D1595" s="258">
        <f t="shared" si="138"/>
        <v>0.29316536932000004</v>
      </c>
      <c r="E1595" s="258">
        <f t="shared" si="138"/>
        <v>0.28597500259999997</v>
      </c>
      <c r="F1595" s="258">
        <f t="shared" si="126"/>
        <v>0.28597500259999997</v>
      </c>
      <c r="G1595" s="258"/>
      <c r="H1595" s="258"/>
      <c r="I1595" s="258"/>
      <c r="J1595" s="258">
        <f t="shared" si="139"/>
        <v>0.30682149200000008</v>
      </c>
      <c r="K1595" s="258">
        <f t="shared" si="139"/>
        <v>0.30401275500000002</v>
      </c>
      <c r="L1595" s="258">
        <f t="shared" si="127"/>
        <v>0.30401275500000002</v>
      </c>
      <c r="M1595" s="258"/>
      <c r="N1595" s="258"/>
      <c r="O1595" s="258"/>
      <c r="P1595" s="258">
        <f t="shared" si="140"/>
        <v>0.34072008440000001</v>
      </c>
      <c r="Q1595" s="258">
        <f t="shared" si="140"/>
        <v>0.34548356759999999</v>
      </c>
      <c r="R1595" s="258">
        <f t="shared" si="128"/>
        <v>0.34072008440000001</v>
      </c>
      <c r="S1595" s="258"/>
      <c r="T1595" s="258">
        <f t="shared" si="141"/>
        <v>0.50326026393422407</v>
      </c>
      <c r="U1595" s="258">
        <f t="shared" si="141"/>
        <v>0.49614864020234001</v>
      </c>
      <c r="V1595" s="258">
        <f t="shared" si="141"/>
        <v>0.50060711831418003</v>
      </c>
      <c r="W1595" s="258">
        <f t="shared" si="129"/>
        <v>0.49614864020234001</v>
      </c>
      <c r="X1595" s="258"/>
      <c r="Y1595" s="258"/>
      <c r="Z1595" s="258"/>
      <c r="AA1595" s="258"/>
    </row>
    <row r="1596" spans="1:27" ht="14.25" hidden="1" customHeight="1">
      <c r="A1596" s="125">
        <v>0.15</v>
      </c>
      <c r="B1596" s="125">
        <v>0.24</v>
      </c>
      <c r="C1596" s="125">
        <v>0.61</v>
      </c>
      <c r="D1596" s="258">
        <f t="shared" si="138"/>
        <v>0.29303247016</v>
      </c>
      <c r="E1596" s="258">
        <f t="shared" si="138"/>
        <v>0.28610133259999998</v>
      </c>
      <c r="F1596" s="258">
        <f t="shared" si="126"/>
        <v>0.28610133259999998</v>
      </c>
      <c r="G1596" s="258"/>
      <c r="H1596" s="258"/>
      <c r="I1596" s="258"/>
      <c r="J1596" s="258">
        <f t="shared" si="139"/>
        <v>0.30669095100000004</v>
      </c>
      <c r="K1596" s="258">
        <f t="shared" si="139"/>
        <v>0.30413908500000003</v>
      </c>
      <c r="L1596" s="258">
        <f t="shared" si="127"/>
        <v>0.30413908500000003</v>
      </c>
      <c r="M1596" s="258"/>
      <c r="N1596" s="258"/>
      <c r="O1596" s="258"/>
      <c r="P1596" s="258">
        <f t="shared" si="140"/>
        <v>0.34072345319999997</v>
      </c>
      <c r="Q1596" s="258">
        <f t="shared" si="140"/>
        <v>0.34548019880000003</v>
      </c>
      <c r="R1596" s="258">
        <f t="shared" si="128"/>
        <v>0.34072345319999997</v>
      </c>
      <c r="S1596" s="258"/>
      <c r="T1596" s="258">
        <f t="shared" si="141"/>
        <v>0.50309032400971199</v>
      </c>
      <c r="U1596" s="258">
        <f t="shared" si="141"/>
        <v>0.49623118759314</v>
      </c>
      <c r="V1596" s="258">
        <f t="shared" si="141"/>
        <v>0.50068967311633994</v>
      </c>
      <c r="W1596" s="258">
        <f t="shared" si="129"/>
        <v>0.49623118759314</v>
      </c>
      <c r="X1596" s="258"/>
      <c r="Y1596" s="258"/>
      <c r="Z1596" s="258"/>
      <c r="AA1596" s="258"/>
    </row>
    <row r="1597" spans="1:27" ht="14.25" hidden="1" customHeight="1">
      <c r="A1597" s="125">
        <v>0.15</v>
      </c>
      <c r="B1597" s="125">
        <v>0.25</v>
      </c>
      <c r="C1597" s="125">
        <v>0.6</v>
      </c>
      <c r="D1597" s="258">
        <f t="shared" si="138"/>
        <v>0.29289957100000003</v>
      </c>
      <c r="E1597" s="258">
        <f t="shared" si="138"/>
        <v>0.28622766259999999</v>
      </c>
      <c r="F1597" s="258">
        <f t="shared" si="126"/>
        <v>0.28622766259999999</v>
      </c>
      <c r="G1597" s="258"/>
      <c r="H1597" s="258"/>
      <c r="I1597" s="258"/>
      <c r="J1597" s="258">
        <f t="shared" si="139"/>
        <v>0.30656041000000006</v>
      </c>
      <c r="K1597" s="258">
        <f t="shared" si="139"/>
        <v>0.30426541500000004</v>
      </c>
      <c r="L1597" s="258">
        <f t="shared" si="127"/>
        <v>0.30426541500000004</v>
      </c>
      <c r="M1597" s="258"/>
      <c r="N1597" s="258"/>
      <c r="O1597" s="258"/>
      <c r="P1597" s="258">
        <f t="shared" si="140"/>
        <v>0.34072682199999998</v>
      </c>
      <c r="Q1597" s="258">
        <f t="shared" si="140"/>
        <v>0.34547683000000001</v>
      </c>
      <c r="R1597" s="258">
        <f t="shared" si="128"/>
        <v>0.34072682199999998</v>
      </c>
      <c r="S1597" s="258"/>
      <c r="T1597" s="258">
        <f t="shared" si="141"/>
        <v>0.50292038408520012</v>
      </c>
      <c r="U1597" s="258">
        <f t="shared" si="141"/>
        <v>0.49631373498393999</v>
      </c>
      <c r="V1597" s="258">
        <f t="shared" si="141"/>
        <v>0.50077222791849996</v>
      </c>
      <c r="W1597" s="258">
        <f t="shared" si="129"/>
        <v>0.49631373498393999</v>
      </c>
      <c r="X1597" s="258"/>
      <c r="Y1597" s="258"/>
      <c r="Z1597" s="258"/>
      <c r="AA1597" s="258"/>
    </row>
    <row r="1598" spans="1:27" ht="14.25" hidden="1" customHeight="1">
      <c r="A1598" s="125">
        <v>0.15</v>
      </c>
      <c r="B1598" s="125">
        <v>0.26</v>
      </c>
      <c r="C1598" s="125">
        <v>0.59</v>
      </c>
      <c r="D1598" s="258">
        <f t="shared" si="138"/>
        <v>0.29276667183999999</v>
      </c>
      <c r="E1598" s="258">
        <f t="shared" si="138"/>
        <v>0.2863539926</v>
      </c>
      <c r="F1598" s="258">
        <f t="shared" si="126"/>
        <v>0.2863539926</v>
      </c>
      <c r="G1598" s="258"/>
      <c r="H1598" s="258"/>
      <c r="I1598" s="258"/>
      <c r="J1598" s="258">
        <f t="shared" si="139"/>
        <v>0.30642986900000002</v>
      </c>
      <c r="K1598" s="258">
        <f t="shared" si="139"/>
        <v>0.30439174499999999</v>
      </c>
      <c r="L1598" s="258">
        <f t="shared" si="127"/>
        <v>0.30439174499999999</v>
      </c>
      <c r="M1598" s="258"/>
      <c r="N1598" s="258"/>
      <c r="O1598" s="258"/>
      <c r="P1598" s="258">
        <f t="shared" si="140"/>
        <v>0.3407301908</v>
      </c>
      <c r="Q1598" s="258">
        <f t="shared" si="140"/>
        <v>0.3454734612</v>
      </c>
      <c r="R1598" s="258">
        <f t="shared" si="128"/>
        <v>0.3407301908</v>
      </c>
      <c r="S1598" s="258"/>
      <c r="T1598" s="258">
        <f t="shared" si="141"/>
        <v>0.50275044416068804</v>
      </c>
      <c r="U1598" s="258">
        <f t="shared" si="141"/>
        <v>0.49639628237473998</v>
      </c>
      <c r="V1598" s="258">
        <f t="shared" si="141"/>
        <v>0.50085478272065997</v>
      </c>
      <c r="W1598" s="258">
        <f t="shared" si="129"/>
        <v>0.49639628237473998</v>
      </c>
      <c r="X1598" s="258"/>
      <c r="Y1598" s="258"/>
      <c r="Z1598" s="258"/>
      <c r="AA1598" s="258"/>
    </row>
    <row r="1599" spans="1:27" ht="14.25" hidden="1" customHeight="1">
      <c r="A1599" s="125">
        <v>0.15</v>
      </c>
      <c r="B1599" s="125">
        <v>0.27</v>
      </c>
      <c r="C1599" s="125">
        <v>0.57999999999999996</v>
      </c>
      <c r="D1599" s="258">
        <f t="shared" si="138"/>
        <v>0.29263377268000001</v>
      </c>
      <c r="E1599" s="258">
        <f t="shared" si="138"/>
        <v>0.2864803226</v>
      </c>
      <c r="F1599" s="258">
        <f t="shared" si="126"/>
        <v>0.2864803226</v>
      </c>
      <c r="G1599" s="258"/>
      <c r="H1599" s="258"/>
      <c r="I1599" s="258"/>
      <c r="J1599" s="258">
        <f t="shared" si="139"/>
        <v>0.30629932800000004</v>
      </c>
      <c r="K1599" s="258">
        <f t="shared" si="139"/>
        <v>0.304518075</v>
      </c>
      <c r="L1599" s="258">
        <f t="shared" si="127"/>
        <v>0.304518075</v>
      </c>
      <c r="M1599" s="258"/>
      <c r="N1599" s="258"/>
      <c r="O1599" s="258"/>
      <c r="P1599" s="258">
        <f t="shared" si="140"/>
        <v>0.34073355959999996</v>
      </c>
      <c r="Q1599" s="258">
        <f t="shared" si="140"/>
        <v>0.34547009240000004</v>
      </c>
      <c r="R1599" s="258">
        <f t="shared" si="128"/>
        <v>0.34073355959999996</v>
      </c>
      <c r="S1599" s="258"/>
      <c r="T1599" s="258">
        <f t="shared" si="141"/>
        <v>0.50258050423617606</v>
      </c>
      <c r="U1599" s="258">
        <f t="shared" si="141"/>
        <v>0.49647882976553998</v>
      </c>
      <c r="V1599" s="258">
        <f t="shared" si="141"/>
        <v>0.50093733752281999</v>
      </c>
      <c r="W1599" s="258">
        <f t="shared" si="129"/>
        <v>0.49647882976553998</v>
      </c>
      <c r="X1599" s="258"/>
      <c r="Y1599" s="258"/>
      <c r="Z1599" s="258"/>
      <c r="AA1599" s="258"/>
    </row>
    <row r="1600" spans="1:27" ht="14.25" hidden="1" customHeight="1">
      <c r="A1600" s="125">
        <v>0.15</v>
      </c>
      <c r="B1600" s="125">
        <v>0.28000000000000003</v>
      </c>
      <c r="C1600" s="125">
        <v>0.56999999999999995</v>
      </c>
      <c r="D1600" s="258">
        <f t="shared" si="138"/>
        <v>0.29250087351999998</v>
      </c>
      <c r="E1600" s="258">
        <f t="shared" si="138"/>
        <v>0.28660665259999996</v>
      </c>
      <c r="F1600" s="258">
        <f t="shared" si="126"/>
        <v>0.28660665259999996</v>
      </c>
      <c r="G1600" s="258"/>
      <c r="H1600" s="258"/>
      <c r="I1600" s="258"/>
      <c r="J1600" s="258">
        <f t="shared" si="139"/>
        <v>0.30616878700000005</v>
      </c>
      <c r="K1600" s="258">
        <f t="shared" si="139"/>
        <v>0.30464440500000001</v>
      </c>
      <c r="L1600" s="258">
        <f t="shared" si="127"/>
        <v>0.30464440500000001</v>
      </c>
      <c r="M1600" s="258"/>
      <c r="N1600" s="258"/>
      <c r="O1600" s="258"/>
      <c r="P1600" s="258">
        <f t="shared" si="140"/>
        <v>0.34073692840000003</v>
      </c>
      <c r="Q1600" s="258">
        <f t="shared" si="140"/>
        <v>0.34546672359999997</v>
      </c>
      <c r="R1600" s="258">
        <f t="shared" si="128"/>
        <v>0.34073692840000003</v>
      </c>
      <c r="S1600" s="258"/>
      <c r="T1600" s="258">
        <f t="shared" si="141"/>
        <v>0.50241056431166409</v>
      </c>
      <c r="U1600" s="258">
        <f t="shared" si="141"/>
        <v>0.49656137715634002</v>
      </c>
      <c r="V1600" s="258">
        <f t="shared" si="141"/>
        <v>0.50101989232498001</v>
      </c>
      <c r="W1600" s="258">
        <f t="shared" si="129"/>
        <v>0.49656137715634002</v>
      </c>
      <c r="X1600" s="258"/>
      <c r="Y1600" s="258"/>
      <c r="Z1600" s="258"/>
      <c r="AA1600" s="258"/>
    </row>
    <row r="1601" spans="1:27" ht="14.25" hidden="1" customHeight="1">
      <c r="A1601" s="125">
        <v>0.15</v>
      </c>
      <c r="B1601" s="125">
        <v>0.28999999999999998</v>
      </c>
      <c r="C1601" s="125">
        <v>0.56000000000000005</v>
      </c>
      <c r="D1601" s="258">
        <f t="shared" si="138"/>
        <v>0.29236797436</v>
      </c>
      <c r="E1601" s="258">
        <f t="shared" si="138"/>
        <v>0.28673298260000002</v>
      </c>
      <c r="F1601" s="258">
        <f t="shared" si="126"/>
        <v>0.28673298260000002</v>
      </c>
      <c r="G1601" s="258"/>
      <c r="H1601" s="258"/>
      <c r="I1601" s="258"/>
      <c r="J1601" s="258">
        <f t="shared" si="139"/>
        <v>0.30603824600000007</v>
      </c>
      <c r="K1601" s="258">
        <f t="shared" si="139"/>
        <v>0.30477073500000001</v>
      </c>
      <c r="L1601" s="258">
        <f t="shared" si="127"/>
        <v>0.30477073500000001</v>
      </c>
      <c r="M1601" s="258"/>
      <c r="N1601" s="258"/>
      <c r="O1601" s="258"/>
      <c r="P1601" s="258">
        <f t="shared" si="140"/>
        <v>0.34074029719999999</v>
      </c>
      <c r="Q1601" s="258">
        <f t="shared" si="140"/>
        <v>0.34546335480000001</v>
      </c>
      <c r="R1601" s="258">
        <f t="shared" si="128"/>
        <v>0.34074029719999999</v>
      </c>
      <c r="S1601" s="258"/>
      <c r="T1601" s="258">
        <f t="shared" si="141"/>
        <v>0.502240624387152</v>
      </c>
      <c r="U1601" s="258">
        <f t="shared" si="141"/>
        <v>0.49664392454714001</v>
      </c>
      <c r="V1601" s="258">
        <f t="shared" si="141"/>
        <v>0.50110244712714003</v>
      </c>
      <c r="W1601" s="258">
        <f t="shared" si="129"/>
        <v>0.49664392454714001</v>
      </c>
      <c r="X1601" s="258"/>
      <c r="Y1601" s="258"/>
      <c r="Z1601" s="258"/>
      <c r="AA1601" s="258"/>
    </row>
    <row r="1602" spans="1:27" ht="14.25" hidden="1" customHeight="1">
      <c r="A1602" s="125">
        <v>0.15</v>
      </c>
      <c r="B1602" s="125">
        <v>0.3</v>
      </c>
      <c r="C1602" s="125">
        <v>0.55000000000000004</v>
      </c>
      <c r="D1602" s="258">
        <f t="shared" si="138"/>
        <v>0.29223507520000003</v>
      </c>
      <c r="E1602" s="258">
        <f t="shared" si="138"/>
        <v>0.28685931259999997</v>
      </c>
      <c r="F1602" s="258">
        <f t="shared" si="126"/>
        <v>0.28685931259999997</v>
      </c>
      <c r="G1602" s="258"/>
      <c r="H1602" s="258"/>
      <c r="I1602" s="258"/>
      <c r="J1602" s="258">
        <f t="shared" si="139"/>
        <v>0.30590770500000009</v>
      </c>
      <c r="K1602" s="258">
        <f t="shared" si="139"/>
        <v>0.30489706500000002</v>
      </c>
      <c r="L1602" s="258">
        <f t="shared" si="127"/>
        <v>0.30489706500000002</v>
      </c>
      <c r="M1602" s="258"/>
      <c r="N1602" s="258"/>
      <c r="O1602" s="258"/>
      <c r="P1602" s="258">
        <f t="shared" si="140"/>
        <v>0.34074366600000006</v>
      </c>
      <c r="Q1602" s="258">
        <f t="shared" si="140"/>
        <v>0.34545998600000005</v>
      </c>
      <c r="R1602" s="258">
        <f t="shared" si="128"/>
        <v>0.34074366600000006</v>
      </c>
      <c r="S1602" s="258"/>
      <c r="T1602" s="258">
        <f t="shared" si="141"/>
        <v>0.50207068446264003</v>
      </c>
      <c r="U1602" s="258">
        <f t="shared" si="141"/>
        <v>0.49672647193794006</v>
      </c>
      <c r="V1602" s="258">
        <f t="shared" si="141"/>
        <v>0.50118500192930004</v>
      </c>
      <c r="W1602" s="258">
        <f t="shared" si="129"/>
        <v>0.49672647193794006</v>
      </c>
      <c r="X1602" s="258"/>
      <c r="Y1602" s="258"/>
      <c r="Z1602" s="258"/>
      <c r="AA1602" s="258"/>
    </row>
    <row r="1603" spans="1:27" ht="14.25" hidden="1" customHeight="1">
      <c r="A1603" s="125">
        <v>0.15</v>
      </c>
      <c r="B1603" s="125">
        <v>0.31</v>
      </c>
      <c r="C1603" s="125">
        <v>0.54</v>
      </c>
      <c r="D1603" s="258">
        <f t="shared" si="138"/>
        <v>0.29210217603999999</v>
      </c>
      <c r="E1603" s="258">
        <f t="shared" si="138"/>
        <v>0.28698564259999998</v>
      </c>
      <c r="F1603" s="258">
        <f t="shared" si="126"/>
        <v>0.28698564259999998</v>
      </c>
      <c r="G1603" s="258"/>
      <c r="H1603" s="258"/>
      <c r="I1603" s="258"/>
      <c r="J1603" s="258">
        <f t="shared" si="139"/>
        <v>0.30577716400000005</v>
      </c>
      <c r="K1603" s="258">
        <f t="shared" si="139"/>
        <v>0.30502339499999997</v>
      </c>
      <c r="L1603" s="258">
        <f t="shared" si="127"/>
        <v>0.30502339499999997</v>
      </c>
      <c r="M1603" s="258"/>
      <c r="N1603" s="258"/>
      <c r="O1603" s="258"/>
      <c r="P1603" s="258">
        <f t="shared" si="140"/>
        <v>0.34074703480000001</v>
      </c>
      <c r="Q1603" s="258">
        <f t="shared" si="140"/>
        <v>0.34545661720000004</v>
      </c>
      <c r="R1603" s="258">
        <f t="shared" si="128"/>
        <v>0.34074703480000001</v>
      </c>
      <c r="S1603" s="258"/>
      <c r="T1603" s="258">
        <f t="shared" si="141"/>
        <v>0.50190074453812805</v>
      </c>
      <c r="U1603" s="258">
        <f t="shared" si="141"/>
        <v>0.49680901932874</v>
      </c>
      <c r="V1603" s="258">
        <f t="shared" si="141"/>
        <v>0.50126755673145995</v>
      </c>
      <c r="W1603" s="258">
        <f t="shared" si="129"/>
        <v>0.49680901932874</v>
      </c>
      <c r="X1603" s="258"/>
      <c r="Y1603" s="258"/>
      <c r="Z1603" s="258"/>
      <c r="AA1603" s="258"/>
    </row>
    <row r="1604" spans="1:27" ht="14.25" hidden="1" customHeight="1">
      <c r="A1604" s="125">
        <v>0.15</v>
      </c>
      <c r="B1604" s="125">
        <v>0.32</v>
      </c>
      <c r="C1604" s="125">
        <v>0.53</v>
      </c>
      <c r="D1604" s="258">
        <f t="shared" si="138"/>
        <v>0.29196927688000002</v>
      </c>
      <c r="E1604" s="258">
        <f t="shared" si="138"/>
        <v>0.28711197259999999</v>
      </c>
      <c r="F1604" s="258">
        <f t="shared" si="126"/>
        <v>0.28711197259999999</v>
      </c>
      <c r="G1604" s="258"/>
      <c r="H1604" s="258"/>
      <c r="I1604" s="258"/>
      <c r="J1604" s="258">
        <f t="shared" si="139"/>
        <v>0.30564662300000006</v>
      </c>
      <c r="K1604" s="258">
        <f t="shared" si="139"/>
        <v>0.30514972500000004</v>
      </c>
      <c r="L1604" s="258">
        <f t="shared" si="127"/>
        <v>0.30514972500000004</v>
      </c>
      <c r="M1604" s="258"/>
      <c r="N1604" s="258"/>
      <c r="O1604" s="258"/>
      <c r="P1604" s="258">
        <f t="shared" si="140"/>
        <v>0.34075040360000003</v>
      </c>
      <c r="Q1604" s="258">
        <f t="shared" si="140"/>
        <v>0.34545324840000002</v>
      </c>
      <c r="R1604" s="258">
        <f t="shared" si="128"/>
        <v>0.34075040360000003</v>
      </c>
      <c r="S1604" s="258"/>
      <c r="T1604" s="258">
        <f t="shared" si="141"/>
        <v>0.50173080461361597</v>
      </c>
      <c r="U1604" s="258">
        <f t="shared" si="141"/>
        <v>0.49689156671954005</v>
      </c>
      <c r="V1604" s="258">
        <f t="shared" si="141"/>
        <v>0.50135011153361997</v>
      </c>
      <c r="W1604" s="258">
        <f t="shared" si="129"/>
        <v>0.49689156671954005</v>
      </c>
      <c r="X1604" s="258"/>
      <c r="Y1604" s="258"/>
      <c r="Z1604" s="258"/>
      <c r="AA1604" s="258"/>
    </row>
    <row r="1605" spans="1:27" ht="14.25" hidden="1" customHeight="1">
      <c r="A1605" s="125">
        <v>0.15</v>
      </c>
      <c r="B1605" s="125">
        <v>0.33</v>
      </c>
      <c r="C1605" s="125">
        <v>0.52</v>
      </c>
      <c r="D1605" s="258">
        <f t="shared" si="138"/>
        <v>0.29183637772000004</v>
      </c>
      <c r="E1605" s="258">
        <f t="shared" si="138"/>
        <v>0.2872383026</v>
      </c>
      <c r="F1605" s="258">
        <f t="shared" si="126"/>
        <v>0.2872383026</v>
      </c>
      <c r="G1605" s="258"/>
      <c r="H1605" s="258"/>
      <c r="I1605" s="258"/>
      <c r="J1605" s="258">
        <f t="shared" si="139"/>
        <v>0.30551608200000002</v>
      </c>
      <c r="K1605" s="258">
        <f t="shared" si="139"/>
        <v>0.30527605499999999</v>
      </c>
      <c r="L1605" s="258">
        <f t="shared" si="127"/>
        <v>0.30527605499999999</v>
      </c>
      <c r="M1605" s="258"/>
      <c r="N1605" s="258"/>
      <c r="O1605" s="258"/>
      <c r="P1605" s="258">
        <f t="shared" si="140"/>
        <v>0.34075377240000004</v>
      </c>
      <c r="Q1605" s="258">
        <f t="shared" si="140"/>
        <v>0.34544987960000006</v>
      </c>
      <c r="R1605" s="258">
        <f t="shared" si="128"/>
        <v>0.34075377240000004</v>
      </c>
      <c r="S1605" s="258"/>
      <c r="T1605" s="258">
        <f t="shared" si="141"/>
        <v>0.5015608646891041</v>
      </c>
      <c r="U1605" s="258">
        <f t="shared" si="141"/>
        <v>0.49697411411034004</v>
      </c>
      <c r="V1605" s="258">
        <f t="shared" si="141"/>
        <v>0.50143266633577999</v>
      </c>
      <c r="W1605" s="258">
        <f t="shared" si="129"/>
        <v>0.49697411411034004</v>
      </c>
      <c r="X1605" s="258"/>
      <c r="Y1605" s="258"/>
      <c r="Z1605" s="258"/>
      <c r="AA1605" s="258"/>
    </row>
    <row r="1606" spans="1:27" ht="14.25" hidden="1" customHeight="1">
      <c r="A1606" s="125">
        <v>0.15</v>
      </c>
      <c r="B1606" s="125">
        <v>0.34</v>
      </c>
      <c r="C1606" s="125">
        <v>0.51</v>
      </c>
      <c r="D1606" s="258">
        <f t="shared" si="138"/>
        <v>0.29170347856000001</v>
      </c>
      <c r="E1606" s="258">
        <f t="shared" si="138"/>
        <v>0.2873646326</v>
      </c>
      <c r="F1606" s="258">
        <f t="shared" si="126"/>
        <v>0.2873646326</v>
      </c>
      <c r="G1606" s="258"/>
      <c r="H1606" s="258"/>
      <c r="I1606" s="258"/>
      <c r="J1606" s="258">
        <f t="shared" si="139"/>
        <v>0.30538554100000004</v>
      </c>
      <c r="K1606" s="258">
        <f t="shared" si="139"/>
        <v>0.30540238500000005</v>
      </c>
      <c r="L1606" s="258">
        <f t="shared" si="127"/>
        <v>0.30538554100000004</v>
      </c>
      <c r="M1606" s="258"/>
      <c r="N1606" s="258"/>
      <c r="O1606" s="258"/>
      <c r="P1606" s="258">
        <f t="shared" si="140"/>
        <v>0.3407571412</v>
      </c>
      <c r="Q1606" s="258">
        <f t="shared" si="140"/>
        <v>0.34544651080000005</v>
      </c>
      <c r="R1606" s="258">
        <f t="shared" si="128"/>
        <v>0.3407571412</v>
      </c>
      <c r="S1606" s="258"/>
      <c r="T1606" s="258">
        <f t="shared" si="141"/>
        <v>0.50139092476459202</v>
      </c>
      <c r="U1606" s="258">
        <f t="shared" si="141"/>
        <v>0.49705666150114003</v>
      </c>
      <c r="V1606" s="258">
        <f t="shared" si="141"/>
        <v>0.50151522113794</v>
      </c>
      <c r="W1606" s="258">
        <f t="shared" si="129"/>
        <v>0.49705666150114003</v>
      </c>
      <c r="X1606" s="258"/>
      <c r="Y1606" s="258"/>
      <c r="Z1606" s="258"/>
      <c r="AA1606" s="258"/>
    </row>
    <row r="1607" spans="1:27" ht="14.25" hidden="1" customHeight="1">
      <c r="A1607" s="125">
        <v>0.15</v>
      </c>
      <c r="B1607" s="125">
        <v>0.35</v>
      </c>
      <c r="C1607" s="125">
        <v>0.5</v>
      </c>
      <c r="D1607" s="258">
        <f t="shared" si="138"/>
        <v>0.29157057939999997</v>
      </c>
      <c r="E1607" s="258">
        <f t="shared" si="138"/>
        <v>0.28749096259999996</v>
      </c>
      <c r="F1607" s="258">
        <f t="shared" si="126"/>
        <v>0.28749096259999996</v>
      </c>
      <c r="G1607" s="258"/>
      <c r="H1607" s="258"/>
      <c r="I1607" s="258"/>
      <c r="J1607" s="258">
        <f t="shared" si="139"/>
        <v>0.30525500000000005</v>
      </c>
      <c r="K1607" s="258">
        <f t="shared" si="139"/>
        <v>0.30552871500000001</v>
      </c>
      <c r="L1607" s="258">
        <f t="shared" si="127"/>
        <v>0.30525500000000005</v>
      </c>
      <c r="M1607" s="258"/>
      <c r="N1607" s="258"/>
      <c r="O1607" s="258"/>
      <c r="P1607" s="258">
        <f t="shared" si="140"/>
        <v>0.34076050999999996</v>
      </c>
      <c r="Q1607" s="258">
        <f t="shared" si="140"/>
        <v>0.34544314200000004</v>
      </c>
      <c r="R1607" s="258">
        <f t="shared" si="128"/>
        <v>0.34076050999999996</v>
      </c>
      <c r="S1607" s="258"/>
      <c r="T1607" s="258">
        <f t="shared" si="141"/>
        <v>0.50122098484008004</v>
      </c>
      <c r="U1607" s="258">
        <f t="shared" si="141"/>
        <v>0.49713920889194002</v>
      </c>
      <c r="V1607" s="258">
        <f t="shared" si="141"/>
        <v>0.50159777594010002</v>
      </c>
      <c r="W1607" s="258">
        <f t="shared" si="129"/>
        <v>0.49713920889194002</v>
      </c>
      <c r="X1607" s="258"/>
      <c r="Y1607" s="258"/>
      <c r="Z1607" s="258"/>
      <c r="AA1607" s="258"/>
    </row>
    <row r="1608" spans="1:27" ht="14.25" hidden="1" customHeight="1">
      <c r="A1608" s="125">
        <v>0.15</v>
      </c>
      <c r="B1608" s="125">
        <v>0.36</v>
      </c>
      <c r="C1608" s="125">
        <v>0.49</v>
      </c>
      <c r="D1608" s="258">
        <f t="shared" si="138"/>
        <v>0.29143768024</v>
      </c>
      <c r="E1608" s="258">
        <f t="shared" si="138"/>
        <v>0.28761729260000002</v>
      </c>
      <c r="F1608" s="258">
        <f t="shared" si="126"/>
        <v>0.28761729260000002</v>
      </c>
      <c r="G1608" s="258"/>
      <c r="H1608" s="258"/>
      <c r="I1608" s="258"/>
      <c r="J1608" s="258">
        <f t="shared" si="139"/>
        <v>0.30512445900000007</v>
      </c>
      <c r="K1608" s="258">
        <f t="shared" si="139"/>
        <v>0.30565504499999996</v>
      </c>
      <c r="L1608" s="258">
        <f t="shared" si="127"/>
        <v>0.30512445900000007</v>
      </c>
      <c r="M1608" s="258"/>
      <c r="N1608" s="258"/>
      <c r="O1608" s="258"/>
      <c r="P1608" s="258">
        <f t="shared" si="140"/>
        <v>0.34076387880000003</v>
      </c>
      <c r="Q1608" s="258">
        <f t="shared" si="140"/>
        <v>0.34543977319999997</v>
      </c>
      <c r="R1608" s="258">
        <f t="shared" si="128"/>
        <v>0.34076387880000003</v>
      </c>
      <c r="S1608" s="258"/>
      <c r="T1608" s="258">
        <f t="shared" si="141"/>
        <v>0.50105104491556807</v>
      </c>
      <c r="U1608" s="258">
        <f t="shared" si="141"/>
        <v>0.49722175628274001</v>
      </c>
      <c r="V1608" s="258">
        <f t="shared" si="141"/>
        <v>0.50168033074225993</v>
      </c>
      <c r="W1608" s="258">
        <f t="shared" si="129"/>
        <v>0.49722175628274001</v>
      </c>
      <c r="X1608" s="258"/>
      <c r="Y1608" s="258"/>
      <c r="Z1608" s="258"/>
      <c r="AA1608" s="258"/>
    </row>
    <row r="1609" spans="1:27" ht="14.25" hidden="1" customHeight="1">
      <c r="A1609" s="125">
        <v>0.15</v>
      </c>
      <c r="B1609" s="125">
        <v>0.37</v>
      </c>
      <c r="C1609" s="125">
        <v>0.48</v>
      </c>
      <c r="D1609" s="258">
        <f t="shared" si="138"/>
        <v>0.29130478108000002</v>
      </c>
      <c r="E1609" s="258">
        <f t="shared" si="138"/>
        <v>0.28774362259999997</v>
      </c>
      <c r="F1609" s="258">
        <f t="shared" si="126"/>
        <v>0.28774362259999997</v>
      </c>
      <c r="G1609" s="258"/>
      <c r="H1609" s="258"/>
      <c r="I1609" s="258"/>
      <c r="J1609" s="258">
        <f t="shared" si="139"/>
        <v>0.30499391800000003</v>
      </c>
      <c r="K1609" s="258">
        <f t="shared" si="139"/>
        <v>0.30578137500000002</v>
      </c>
      <c r="L1609" s="258">
        <f t="shared" si="127"/>
        <v>0.30499391800000003</v>
      </c>
      <c r="M1609" s="258"/>
      <c r="N1609" s="258"/>
      <c r="O1609" s="258"/>
      <c r="P1609" s="258">
        <f t="shared" si="140"/>
        <v>0.34076724759999999</v>
      </c>
      <c r="Q1609" s="258">
        <f t="shared" si="140"/>
        <v>0.34543640440000001</v>
      </c>
      <c r="R1609" s="258">
        <f t="shared" si="128"/>
        <v>0.34076724759999999</v>
      </c>
      <c r="S1609" s="258"/>
      <c r="T1609" s="258">
        <f t="shared" si="141"/>
        <v>0.50088110499105598</v>
      </c>
      <c r="U1609" s="258">
        <f t="shared" si="141"/>
        <v>0.49730430367354</v>
      </c>
      <c r="V1609" s="258">
        <f t="shared" si="141"/>
        <v>0.50176288554441995</v>
      </c>
      <c r="W1609" s="258">
        <f t="shared" si="129"/>
        <v>0.49730430367354</v>
      </c>
      <c r="X1609" s="258"/>
      <c r="Y1609" s="258"/>
      <c r="Z1609" s="258"/>
      <c r="AA1609" s="258"/>
    </row>
    <row r="1610" spans="1:27" ht="14.25" hidden="1" customHeight="1">
      <c r="A1610" s="125">
        <v>0.15</v>
      </c>
      <c r="B1610" s="125">
        <v>0.38</v>
      </c>
      <c r="C1610" s="125">
        <v>0.47</v>
      </c>
      <c r="D1610" s="258">
        <f t="shared" si="138"/>
        <v>0.29117188191999999</v>
      </c>
      <c r="E1610" s="258">
        <f t="shared" si="138"/>
        <v>0.28786995259999998</v>
      </c>
      <c r="F1610" s="258">
        <f t="shared" si="126"/>
        <v>0.28786995259999998</v>
      </c>
      <c r="G1610" s="258"/>
      <c r="H1610" s="258"/>
      <c r="I1610" s="258"/>
      <c r="J1610" s="258">
        <f t="shared" si="139"/>
        <v>0.30486337700000005</v>
      </c>
      <c r="K1610" s="258">
        <f t="shared" si="139"/>
        <v>0.30590770499999997</v>
      </c>
      <c r="L1610" s="258">
        <f t="shared" si="127"/>
        <v>0.30486337700000005</v>
      </c>
      <c r="M1610" s="258"/>
      <c r="N1610" s="258"/>
      <c r="O1610" s="258"/>
      <c r="P1610" s="258">
        <f t="shared" si="140"/>
        <v>0.34077061639999995</v>
      </c>
      <c r="Q1610" s="258">
        <f t="shared" si="140"/>
        <v>0.34543303559999999</v>
      </c>
      <c r="R1610" s="258">
        <f t="shared" si="128"/>
        <v>0.34077061639999995</v>
      </c>
      <c r="S1610" s="258"/>
      <c r="T1610" s="258">
        <f t="shared" si="141"/>
        <v>0.50071116506654401</v>
      </c>
      <c r="U1610" s="258">
        <f t="shared" si="141"/>
        <v>0.49738685106434</v>
      </c>
      <c r="V1610" s="258">
        <f t="shared" si="141"/>
        <v>0.50184544034657996</v>
      </c>
      <c r="W1610" s="258">
        <f t="shared" si="129"/>
        <v>0.49738685106434</v>
      </c>
      <c r="X1610" s="258"/>
      <c r="Y1610" s="258"/>
      <c r="Z1610" s="258"/>
      <c r="AA1610" s="258"/>
    </row>
    <row r="1611" spans="1:27" ht="14.25" hidden="1" customHeight="1">
      <c r="A1611" s="125">
        <v>0.15</v>
      </c>
      <c r="B1611" s="125">
        <v>0.39</v>
      </c>
      <c r="C1611" s="125">
        <v>0.46</v>
      </c>
      <c r="D1611" s="258">
        <f t="shared" si="138"/>
        <v>0.29103898276000001</v>
      </c>
      <c r="E1611" s="258">
        <f t="shared" si="138"/>
        <v>0.28799628259999999</v>
      </c>
      <c r="F1611" s="258">
        <f t="shared" si="126"/>
        <v>0.28799628259999999</v>
      </c>
      <c r="G1611" s="258"/>
      <c r="H1611" s="258"/>
      <c r="I1611" s="258"/>
      <c r="J1611" s="258">
        <f t="shared" si="139"/>
        <v>0.30473283600000006</v>
      </c>
      <c r="K1611" s="258">
        <f t="shared" si="139"/>
        <v>0.30603403500000004</v>
      </c>
      <c r="L1611" s="258">
        <f t="shared" si="127"/>
        <v>0.30473283600000006</v>
      </c>
      <c r="M1611" s="258"/>
      <c r="N1611" s="258"/>
      <c r="O1611" s="258"/>
      <c r="P1611" s="258">
        <f t="shared" si="140"/>
        <v>0.34077398520000002</v>
      </c>
      <c r="Q1611" s="258">
        <f t="shared" si="140"/>
        <v>0.34542966679999998</v>
      </c>
      <c r="R1611" s="258">
        <f t="shared" si="128"/>
        <v>0.34077398520000002</v>
      </c>
      <c r="S1611" s="258"/>
      <c r="T1611" s="258">
        <f t="shared" si="141"/>
        <v>0.50054122514203203</v>
      </c>
      <c r="U1611" s="258">
        <f t="shared" si="141"/>
        <v>0.49746939845514004</v>
      </c>
      <c r="V1611" s="258">
        <f t="shared" si="141"/>
        <v>0.50192799514873998</v>
      </c>
      <c r="W1611" s="258">
        <f t="shared" si="129"/>
        <v>0.49746939845514004</v>
      </c>
      <c r="X1611" s="258"/>
      <c r="Y1611" s="258"/>
      <c r="Z1611" s="258"/>
      <c r="AA1611" s="258"/>
    </row>
    <row r="1612" spans="1:27" ht="14.25" hidden="1" customHeight="1">
      <c r="A1612" s="125">
        <v>0.15</v>
      </c>
      <c r="B1612" s="125">
        <v>0.4</v>
      </c>
      <c r="C1612" s="125">
        <v>0.45</v>
      </c>
      <c r="D1612" s="258">
        <f t="shared" si="138"/>
        <v>0.29090608360000003</v>
      </c>
      <c r="E1612" s="258">
        <f t="shared" si="138"/>
        <v>0.28812261260000005</v>
      </c>
      <c r="F1612" s="258">
        <f t="shared" si="126"/>
        <v>0.28812261260000005</v>
      </c>
      <c r="G1612" s="258"/>
      <c r="H1612" s="258"/>
      <c r="I1612" s="258"/>
      <c r="J1612" s="258">
        <f t="shared" si="139"/>
        <v>0.30460229500000002</v>
      </c>
      <c r="K1612" s="258">
        <f t="shared" si="139"/>
        <v>0.30616036499999999</v>
      </c>
      <c r="L1612" s="258">
        <f t="shared" si="127"/>
        <v>0.30460229500000002</v>
      </c>
      <c r="M1612" s="258"/>
      <c r="N1612" s="258"/>
      <c r="O1612" s="258"/>
      <c r="P1612" s="258">
        <f t="shared" si="140"/>
        <v>0.34077735399999998</v>
      </c>
      <c r="Q1612" s="258">
        <f t="shared" si="140"/>
        <v>0.34542629800000002</v>
      </c>
      <c r="R1612" s="258">
        <f t="shared" si="128"/>
        <v>0.34077735399999998</v>
      </c>
      <c r="S1612" s="258"/>
      <c r="T1612" s="258">
        <f t="shared" si="141"/>
        <v>0.50037128521752006</v>
      </c>
      <c r="U1612" s="258">
        <f t="shared" si="141"/>
        <v>0.49755194584594004</v>
      </c>
      <c r="V1612" s="258">
        <f t="shared" si="141"/>
        <v>0.5020105499509</v>
      </c>
      <c r="W1612" s="258">
        <f t="shared" si="129"/>
        <v>0.49755194584594004</v>
      </c>
      <c r="X1612" s="258"/>
      <c r="Y1612" s="258"/>
      <c r="Z1612" s="258"/>
      <c r="AA1612" s="258"/>
    </row>
    <row r="1613" spans="1:27" ht="14.25" hidden="1" customHeight="1">
      <c r="A1613" s="125">
        <v>0.15</v>
      </c>
      <c r="B1613" s="125">
        <v>0.41</v>
      </c>
      <c r="C1613" s="125">
        <v>0.44</v>
      </c>
      <c r="D1613" s="258">
        <f t="shared" si="138"/>
        <v>0.29077318444</v>
      </c>
      <c r="E1613" s="258">
        <f t="shared" si="138"/>
        <v>0.2882489426</v>
      </c>
      <c r="F1613" s="258">
        <f t="shared" si="126"/>
        <v>0.2882489426</v>
      </c>
      <c r="G1613" s="258"/>
      <c r="H1613" s="258"/>
      <c r="I1613" s="258"/>
      <c r="J1613" s="258">
        <f t="shared" si="139"/>
        <v>0.30447175400000004</v>
      </c>
      <c r="K1613" s="258">
        <f t="shared" si="139"/>
        <v>0.306286695</v>
      </c>
      <c r="L1613" s="258">
        <f t="shared" si="127"/>
        <v>0.30447175400000004</v>
      </c>
      <c r="M1613" s="258"/>
      <c r="N1613" s="258"/>
      <c r="O1613" s="258"/>
      <c r="P1613" s="258">
        <f t="shared" si="140"/>
        <v>0.34078072279999999</v>
      </c>
      <c r="Q1613" s="258">
        <f t="shared" si="140"/>
        <v>0.34542292920000001</v>
      </c>
      <c r="R1613" s="258">
        <f t="shared" si="128"/>
        <v>0.34078072279999999</v>
      </c>
      <c r="S1613" s="258"/>
      <c r="T1613" s="258">
        <f t="shared" si="141"/>
        <v>0.50020134529300808</v>
      </c>
      <c r="U1613" s="258">
        <f t="shared" si="141"/>
        <v>0.49763449323674003</v>
      </c>
      <c r="V1613" s="258">
        <f t="shared" si="141"/>
        <v>0.5020931047530599</v>
      </c>
      <c r="W1613" s="258">
        <f t="shared" si="129"/>
        <v>0.49763449323674003</v>
      </c>
      <c r="X1613" s="258"/>
      <c r="Y1613" s="258"/>
      <c r="Z1613" s="258"/>
      <c r="AA1613" s="258"/>
    </row>
    <row r="1614" spans="1:27" ht="14.25" hidden="1" customHeight="1">
      <c r="A1614" s="125">
        <v>0.15</v>
      </c>
      <c r="B1614" s="125">
        <v>0.42</v>
      </c>
      <c r="C1614" s="125">
        <v>0.43</v>
      </c>
      <c r="D1614" s="258">
        <f t="shared" si="138"/>
        <v>0.29064028527999997</v>
      </c>
      <c r="E1614" s="258">
        <f t="shared" si="138"/>
        <v>0.28837527260000001</v>
      </c>
      <c r="F1614" s="258">
        <f t="shared" si="126"/>
        <v>0.28837527260000001</v>
      </c>
      <c r="G1614" s="258"/>
      <c r="H1614" s="258"/>
      <c r="I1614" s="258"/>
      <c r="J1614" s="258">
        <f t="shared" si="139"/>
        <v>0.30434121300000005</v>
      </c>
      <c r="K1614" s="258">
        <f t="shared" si="139"/>
        <v>0.30641302500000001</v>
      </c>
      <c r="L1614" s="258">
        <f t="shared" si="127"/>
        <v>0.30434121300000005</v>
      </c>
      <c r="M1614" s="258"/>
      <c r="N1614" s="258"/>
      <c r="O1614" s="258"/>
      <c r="P1614" s="258">
        <f t="shared" si="140"/>
        <v>0.34078409160000001</v>
      </c>
      <c r="Q1614" s="258">
        <f t="shared" si="140"/>
        <v>0.34541956039999999</v>
      </c>
      <c r="R1614" s="258">
        <f t="shared" si="128"/>
        <v>0.34078409160000001</v>
      </c>
      <c r="S1614" s="258"/>
      <c r="T1614" s="258">
        <f t="shared" si="141"/>
        <v>0.500031405368496</v>
      </c>
      <c r="U1614" s="258">
        <f t="shared" si="141"/>
        <v>0.49771704062753996</v>
      </c>
      <c r="V1614" s="258">
        <f t="shared" si="141"/>
        <v>0.50217565955522003</v>
      </c>
      <c r="W1614" s="258">
        <f t="shared" si="129"/>
        <v>0.49771704062753996</v>
      </c>
      <c r="X1614" s="258"/>
      <c r="Y1614" s="258"/>
      <c r="Z1614" s="258"/>
      <c r="AA1614" s="258"/>
    </row>
    <row r="1615" spans="1:27" ht="14.25" hidden="1" customHeight="1">
      <c r="A1615" s="125">
        <v>0.15</v>
      </c>
      <c r="B1615" s="125">
        <v>0.43</v>
      </c>
      <c r="C1615" s="125">
        <v>0.42</v>
      </c>
      <c r="D1615" s="258">
        <f t="shared" si="138"/>
        <v>0.29050738611999999</v>
      </c>
      <c r="E1615" s="258">
        <f t="shared" si="138"/>
        <v>0.28850160259999996</v>
      </c>
      <c r="F1615" s="258">
        <f t="shared" si="126"/>
        <v>0.28850160259999996</v>
      </c>
      <c r="G1615" s="258"/>
      <c r="H1615" s="258"/>
      <c r="I1615" s="258"/>
      <c r="J1615" s="258">
        <f t="shared" si="139"/>
        <v>0.30421067200000002</v>
      </c>
      <c r="K1615" s="258">
        <f t="shared" si="139"/>
        <v>0.30653935500000001</v>
      </c>
      <c r="L1615" s="258">
        <f t="shared" si="127"/>
        <v>0.30421067200000002</v>
      </c>
      <c r="M1615" s="258"/>
      <c r="N1615" s="258"/>
      <c r="O1615" s="258"/>
      <c r="P1615" s="258">
        <f t="shared" si="140"/>
        <v>0.34078746039999996</v>
      </c>
      <c r="Q1615" s="258">
        <f t="shared" si="140"/>
        <v>0.34541619160000003</v>
      </c>
      <c r="R1615" s="258">
        <f t="shared" si="128"/>
        <v>0.34078746039999996</v>
      </c>
      <c r="S1615" s="258"/>
      <c r="T1615" s="258">
        <f t="shared" si="141"/>
        <v>0.49986146544398402</v>
      </c>
      <c r="U1615" s="258">
        <f t="shared" si="141"/>
        <v>0.49779958801833996</v>
      </c>
      <c r="V1615" s="258">
        <f t="shared" si="141"/>
        <v>0.50225821435737994</v>
      </c>
      <c r="W1615" s="258">
        <f t="shared" si="129"/>
        <v>0.49779958801833996</v>
      </c>
      <c r="X1615" s="258"/>
      <c r="Y1615" s="258"/>
      <c r="Z1615" s="258"/>
      <c r="AA1615" s="258"/>
    </row>
    <row r="1616" spans="1:27" ht="14.25" hidden="1" customHeight="1">
      <c r="A1616" s="125">
        <v>0.15</v>
      </c>
      <c r="B1616" s="125">
        <v>0.44</v>
      </c>
      <c r="C1616" s="125">
        <v>0.41</v>
      </c>
      <c r="D1616" s="258">
        <f t="shared" si="138"/>
        <v>0.29037448696000001</v>
      </c>
      <c r="E1616" s="258">
        <f t="shared" si="138"/>
        <v>0.28862793259999997</v>
      </c>
      <c r="F1616" s="258">
        <f t="shared" si="126"/>
        <v>0.28862793259999997</v>
      </c>
      <c r="G1616" s="258"/>
      <c r="H1616" s="258"/>
      <c r="I1616" s="258"/>
      <c r="J1616" s="258">
        <f t="shared" si="139"/>
        <v>0.30408013100000003</v>
      </c>
      <c r="K1616" s="258">
        <f t="shared" si="139"/>
        <v>0.30666568499999997</v>
      </c>
      <c r="L1616" s="258">
        <f t="shared" si="127"/>
        <v>0.30408013100000003</v>
      </c>
      <c r="M1616" s="258"/>
      <c r="N1616" s="258"/>
      <c r="O1616" s="258"/>
      <c r="P1616" s="258">
        <f t="shared" si="140"/>
        <v>0.34079082920000003</v>
      </c>
      <c r="Q1616" s="258">
        <f t="shared" si="140"/>
        <v>0.34541282280000002</v>
      </c>
      <c r="R1616" s="258">
        <f t="shared" si="128"/>
        <v>0.34079082920000003</v>
      </c>
      <c r="S1616" s="258"/>
      <c r="T1616" s="258">
        <f t="shared" si="141"/>
        <v>0.49969152551947205</v>
      </c>
      <c r="U1616" s="258">
        <f t="shared" si="141"/>
        <v>0.49788213540913995</v>
      </c>
      <c r="V1616" s="258">
        <f t="shared" si="141"/>
        <v>0.50234076915953996</v>
      </c>
      <c r="W1616" s="258">
        <f t="shared" si="129"/>
        <v>0.49788213540913995</v>
      </c>
      <c r="X1616" s="258"/>
      <c r="Y1616" s="258"/>
      <c r="Z1616" s="258"/>
      <c r="AA1616" s="258"/>
    </row>
    <row r="1617" spans="1:27" ht="14.25" hidden="1" customHeight="1">
      <c r="A1617" s="125">
        <v>0.15</v>
      </c>
      <c r="B1617" s="125">
        <v>0.45</v>
      </c>
      <c r="C1617" s="125">
        <v>0.4</v>
      </c>
      <c r="D1617" s="258">
        <f t="shared" si="138"/>
        <v>0.29024158779999998</v>
      </c>
      <c r="E1617" s="258">
        <f t="shared" si="138"/>
        <v>0.28875426260000003</v>
      </c>
      <c r="F1617" s="258">
        <f t="shared" si="126"/>
        <v>0.28875426260000003</v>
      </c>
      <c r="G1617" s="258"/>
      <c r="H1617" s="258"/>
      <c r="I1617" s="258"/>
      <c r="J1617" s="258">
        <f t="shared" si="139"/>
        <v>0.3039495900000001</v>
      </c>
      <c r="K1617" s="258">
        <f t="shared" si="139"/>
        <v>0.30679201499999997</v>
      </c>
      <c r="L1617" s="258">
        <f t="shared" si="127"/>
        <v>0.3039495900000001</v>
      </c>
      <c r="M1617" s="258"/>
      <c r="N1617" s="258"/>
      <c r="O1617" s="258"/>
      <c r="P1617" s="258">
        <f t="shared" si="140"/>
        <v>0.34079419799999999</v>
      </c>
      <c r="Q1617" s="258">
        <f t="shared" si="140"/>
        <v>0.345409454</v>
      </c>
      <c r="R1617" s="258">
        <f t="shared" si="128"/>
        <v>0.34079419799999999</v>
      </c>
      <c r="S1617" s="258"/>
      <c r="T1617" s="258">
        <f t="shared" si="141"/>
        <v>0.49952158559496007</v>
      </c>
      <c r="U1617" s="258">
        <f t="shared" si="141"/>
        <v>0.49796468279993999</v>
      </c>
      <c r="V1617" s="258">
        <f t="shared" si="141"/>
        <v>0.50242332396169997</v>
      </c>
      <c r="W1617" s="258">
        <f t="shared" si="129"/>
        <v>0.49796468279993999</v>
      </c>
      <c r="X1617" s="258"/>
      <c r="Y1617" s="258"/>
      <c r="Z1617" s="258"/>
      <c r="AA1617" s="258"/>
    </row>
    <row r="1618" spans="1:27" ht="14.25" hidden="1" customHeight="1">
      <c r="A1618" s="125">
        <v>0.15</v>
      </c>
      <c r="B1618" s="125">
        <v>0.46</v>
      </c>
      <c r="C1618" s="125">
        <v>0.39</v>
      </c>
      <c r="D1618" s="258">
        <f t="shared" si="138"/>
        <v>0.29010868864</v>
      </c>
      <c r="E1618" s="258">
        <f t="shared" si="138"/>
        <v>0.28888059259999999</v>
      </c>
      <c r="F1618" s="258">
        <f t="shared" si="126"/>
        <v>0.28888059259999999</v>
      </c>
      <c r="G1618" s="258"/>
      <c r="H1618" s="258"/>
      <c r="I1618" s="258"/>
      <c r="J1618" s="258">
        <f t="shared" si="139"/>
        <v>0.30381904900000001</v>
      </c>
      <c r="K1618" s="258">
        <f t="shared" si="139"/>
        <v>0.30691834500000004</v>
      </c>
      <c r="L1618" s="258">
        <f t="shared" si="127"/>
        <v>0.30381904900000001</v>
      </c>
      <c r="M1618" s="258"/>
      <c r="N1618" s="258"/>
      <c r="O1618" s="258"/>
      <c r="P1618" s="258">
        <f t="shared" si="140"/>
        <v>0.34079756680000001</v>
      </c>
      <c r="Q1618" s="258">
        <f t="shared" si="140"/>
        <v>0.34540608520000005</v>
      </c>
      <c r="R1618" s="258">
        <f t="shared" si="128"/>
        <v>0.34079756680000001</v>
      </c>
      <c r="S1618" s="258"/>
      <c r="T1618" s="258">
        <f t="shared" si="141"/>
        <v>0.4993516456704481</v>
      </c>
      <c r="U1618" s="258">
        <f t="shared" si="141"/>
        <v>0.49804723019074004</v>
      </c>
      <c r="V1618" s="258">
        <f t="shared" si="141"/>
        <v>0.50250587876385999</v>
      </c>
      <c r="W1618" s="258">
        <f t="shared" si="129"/>
        <v>0.49804723019074004</v>
      </c>
      <c r="X1618" s="258"/>
      <c r="Y1618" s="258"/>
      <c r="Z1618" s="258"/>
      <c r="AA1618" s="258"/>
    </row>
    <row r="1619" spans="1:27" ht="14.25" hidden="1" customHeight="1">
      <c r="A1619" s="125">
        <v>0.15</v>
      </c>
      <c r="B1619" s="125">
        <v>0.47</v>
      </c>
      <c r="C1619" s="125">
        <v>0.38</v>
      </c>
      <c r="D1619" s="258">
        <f t="shared" si="138"/>
        <v>0.28997578948000002</v>
      </c>
      <c r="E1619" s="258">
        <f t="shared" si="138"/>
        <v>0.28900692259999999</v>
      </c>
      <c r="F1619" s="258">
        <f t="shared" si="126"/>
        <v>0.28900692259999999</v>
      </c>
      <c r="G1619" s="258"/>
      <c r="H1619" s="258"/>
      <c r="I1619" s="258"/>
      <c r="J1619" s="258">
        <f t="shared" si="139"/>
        <v>0.30368850800000002</v>
      </c>
      <c r="K1619" s="258">
        <f t="shared" si="139"/>
        <v>0.30704467499999999</v>
      </c>
      <c r="L1619" s="258">
        <f t="shared" si="127"/>
        <v>0.30368850800000002</v>
      </c>
      <c r="M1619" s="258"/>
      <c r="N1619" s="258"/>
      <c r="O1619" s="258"/>
      <c r="P1619" s="258">
        <f t="shared" si="140"/>
        <v>0.34080093560000002</v>
      </c>
      <c r="Q1619" s="258">
        <f t="shared" si="140"/>
        <v>0.34540271640000003</v>
      </c>
      <c r="R1619" s="258">
        <f t="shared" si="128"/>
        <v>0.34080093560000002</v>
      </c>
      <c r="S1619" s="258"/>
      <c r="T1619" s="258">
        <f t="shared" si="141"/>
        <v>0.49918170574593601</v>
      </c>
      <c r="U1619" s="258">
        <f t="shared" si="141"/>
        <v>0.49812977758153998</v>
      </c>
      <c r="V1619" s="258">
        <f t="shared" si="141"/>
        <v>0.50258843356602001</v>
      </c>
      <c r="W1619" s="258">
        <f t="shared" si="129"/>
        <v>0.49812977758153998</v>
      </c>
      <c r="X1619" s="258"/>
      <c r="Y1619" s="258"/>
      <c r="Z1619" s="258"/>
      <c r="AA1619" s="258"/>
    </row>
    <row r="1620" spans="1:27" ht="14.25" hidden="1" customHeight="1">
      <c r="A1620" s="125">
        <v>0.15</v>
      </c>
      <c r="B1620" s="125">
        <v>0.48</v>
      </c>
      <c r="C1620" s="125">
        <v>0.37</v>
      </c>
      <c r="D1620" s="258">
        <f t="shared" si="138"/>
        <v>0.28984289031999999</v>
      </c>
      <c r="E1620" s="258">
        <f t="shared" si="138"/>
        <v>0.2891332526</v>
      </c>
      <c r="F1620" s="258">
        <f t="shared" si="126"/>
        <v>0.2891332526</v>
      </c>
      <c r="G1620" s="258"/>
      <c r="H1620" s="258"/>
      <c r="I1620" s="258"/>
      <c r="J1620" s="258">
        <f t="shared" si="139"/>
        <v>0.30355796700000004</v>
      </c>
      <c r="K1620" s="258">
        <f t="shared" si="139"/>
        <v>0.307171005</v>
      </c>
      <c r="L1620" s="258">
        <f t="shared" si="127"/>
        <v>0.30355796700000004</v>
      </c>
      <c r="M1620" s="258"/>
      <c r="N1620" s="258"/>
      <c r="O1620" s="258"/>
      <c r="P1620" s="258">
        <f t="shared" si="140"/>
        <v>0.34080430439999998</v>
      </c>
      <c r="Q1620" s="258">
        <f t="shared" si="140"/>
        <v>0.34539934760000002</v>
      </c>
      <c r="R1620" s="258">
        <f t="shared" si="128"/>
        <v>0.34080430439999998</v>
      </c>
      <c r="S1620" s="258"/>
      <c r="T1620" s="258">
        <f t="shared" si="141"/>
        <v>0.49901176582142404</v>
      </c>
      <c r="U1620" s="258">
        <f t="shared" si="141"/>
        <v>0.49821232497233997</v>
      </c>
      <c r="V1620" s="258">
        <f t="shared" si="141"/>
        <v>0.50267098836817992</v>
      </c>
      <c r="W1620" s="258">
        <f t="shared" si="129"/>
        <v>0.49821232497233997</v>
      </c>
      <c r="X1620" s="258"/>
      <c r="Y1620" s="258"/>
      <c r="Z1620" s="258"/>
      <c r="AA1620" s="258"/>
    </row>
    <row r="1621" spans="1:27" ht="14.25" hidden="1" customHeight="1">
      <c r="A1621" s="125">
        <v>0.15</v>
      </c>
      <c r="B1621" s="125">
        <v>0.49</v>
      </c>
      <c r="C1621" s="125">
        <v>0.36</v>
      </c>
      <c r="D1621" s="258">
        <f t="shared" si="138"/>
        <v>0.28970999116000001</v>
      </c>
      <c r="E1621" s="258">
        <f t="shared" si="138"/>
        <v>0.28925958260000001</v>
      </c>
      <c r="F1621" s="258">
        <f t="shared" si="126"/>
        <v>0.28925958260000001</v>
      </c>
      <c r="G1621" s="258"/>
      <c r="H1621" s="258"/>
      <c r="I1621" s="258"/>
      <c r="J1621" s="258">
        <f t="shared" si="139"/>
        <v>0.30342742600000006</v>
      </c>
      <c r="K1621" s="258">
        <f t="shared" si="139"/>
        <v>0.307297335</v>
      </c>
      <c r="L1621" s="258">
        <f t="shared" si="127"/>
        <v>0.30342742600000006</v>
      </c>
      <c r="M1621" s="258"/>
      <c r="N1621" s="258"/>
      <c r="O1621" s="258"/>
      <c r="P1621" s="258">
        <f t="shared" si="140"/>
        <v>0.34080767319999999</v>
      </c>
      <c r="Q1621" s="258">
        <f t="shared" si="140"/>
        <v>0.34539597880000006</v>
      </c>
      <c r="R1621" s="258">
        <f t="shared" si="128"/>
        <v>0.34080767319999999</v>
      </c>
      <c r="S1621" s="258"/>
      <c r="T1621" s="258">
        <f t="shared" si="141"/>
        <v>0.49884182589691206</v>
      </c>
      <c r="U1621" s="258">
        <f t="shared" si="141"/>
        <v>0.49829487236313996</v>
      </c>
      <c r="V1621" s="258">
        <f t="shared" si="141"/>
        <v>0.50275354317033993</v>
      </c>
      <c r="W1621" s="258">
        <f t="shared" si="129"/>
        <v>0.49829487236313996</v>
      </c>
      <c r="X1621" s="258"/>
      <c r="Y1621" s="258"/>
      <c r="Z1621" s="258"/>
      <c r="AA1621" s="258"/>
    </row>
    <row r="1622" spans="1:27" ht="14.25" hidden="1" customHeight="1">
      <c r="A1622" s="125">
        <v>0.15</v>
      </c>
      <c r="B1622" s="125">
        <v>0.5</v>
      </c>
      <c r="C1622" s="125">
        <v>0.35</v>
      </c>
      <c r="D1622" s="258">
        <f t="shared" si="138"/>
        <v>0.28957709199999998</v>
      </c>
      <c r="E1622" s="258">
        <f t="shared" si="138"/>
        <v>0.28938591260000002</v>
      </c>
      <c r="F1622" s="258">
        <f t="shared" si="126"/>
        <v>0.28938591260000002</v>
      </c>
      <c r="G1622" s="258"/>
      <c r="H1622" s="258"/>
      <c r="I1622" s="258"/>
      <c r="J1622" s="258">
        <f t="shared" si="139"/>
        <v>0.30329688500000007</v>
      </c>
      <c r="K1622" s="258">
        <f t="shared" si="139"/>
        <v>0.30742366500000001</v>
      </c>
      <c r="L1622" s="258">
        <f t="shared" si="127"/>
        <v>0.30329688500000007</v>
      </c>
      <c r="M1622" s="258"/>
      <c r="N1622" s="258"/>
      <c r="O1622" s="258"/>
      <c r="P1622" s="258">
        <f t="shared" si="140"/>
        <v>0.34081104200000001</v>
      </c>
      <c r="Q1622" s="258">
        <f t="shared" si="140"/>
        <v>0.34539260999999999</v>
      </c>
      <c r="R1622" s="258">
        <f t="shared" si="128"/>
        <v>0.34081104200000001</v>
      </c>
      <c r="S1622" s="258"/>
      <c r="T1622" s="258">
        <f t="shared" si="141"/>
        <v>0.49867188597240003</v>
      </c>
      <c r="U1622" s="258">
        <f t="shared" si="141"/>
        <v>0.49837741975394001</v>
      </c>
      <c r="V1622" s="258">
        <f t="shared" si="141"/>
        <v>0.50283609797249995</v>
      </c>
      <c r="W1622" s="258">
        <f t="shared" si="129"/>
        <v>0.49837741975394001</v>
      </c>
      <c r="X1622" s="258"/>
      <c r="Y1622" s="258"/>
      <c r="Z1622" s="258"/>
      <c r="AA1622" s="258"/>
    </row>
    <row r="1623" spans="1:27" ht="14.25" hidden="1" customHeight="1">
      <c r="A1623" s="125">
        <v>0.15</v>
      </c>
      <c r="B1623" s="125">
        <v>0.51</v>
      </c>
      <c r="C1623" s="125">
        <v>0.34</v>
      </c>
      <c r="D1623" s="258">
        <f t="shared" si="138"/>
        <v>0.28944419284</v>
      </c>
      <c r="E1623" s="258">
        <f t="shared" si="138"/>
        <v>0.28951224259999997</v>
      </c>
      <c r="F1623" s="258">
        <f t="shared" si="126"/>
        <v>0.28944419284</v>
      </c>
      <c r="G1623" s="258"/>
      <c r="H1623" s="258"/>
      <c r="I1623" s="258"/>
      <c r="J1623" s="258">
        <f t="shared" si="139"/>
        <v>0.30316634400000003</v>
      </c>
      <c r="K1623" s="258">
        <f t="shared" si="139"/>
        <v>0.30754999500000002</v>
      </c>
      <c r="L1623" s="258">
        <f t="shared" si="127"/>
        <v>0.30316634400000003</v>
      </c>
      <c r="M1623" s="258"/>
      <c r="N1623" s="258"/>
      <c r="O1623" s="258"/>
      <c r="P1623" s="258">
        <f t="shared" si="140"/>
        <v>0.34081441080000002</v>
      </c>
      <c r="Q1623" s="258">
        <f t="shared" si="140"/>
        <v>0.34538924120000003</v>
      </c>
      <c r="R1623" s="258">
        <f t="shared" si="128"/>
        <v>0.34081441080000002</v>
      </c>
      <c r="S1623" s="258"/>
      <c r="T1623" s="258">
        <f t="shared" si="141"/>
        <v>0.49850194604788806</v>
      </c>
      <c r="U1623" s="258">
        <f t="shared" si="141"/>
        <v>0.49845996714474006</v>
      </c>
      <c r="V1623" s="258">
        <f t="shared" si="141"/>
        <v>0.50291865277465997</v>
      </c>
      <c r="W1623" s="258">
        <f t="shared" si="129"/>
        <v>0.49845996714474006</v>
      </c>
      <c r="X1623" s="258"/>
      <c r="Y1623" s="258"/>
      <c r="Z1623" s="258"/>
      <c r="AA1623" s="258"/>
    </row>
    <row r="1624" spans="1:27" ht="14.25" hidden="1" customHeight="1">
      <c r="A1624" s="125">
        <v>0.15</v>
      </c>
      <c r="B1624" s="125">
        <v>0.52</v>
      </c>
      <c r="C1624" s="125">
        <v>0.33</v>
      </c>
      <c r="D1624" s="258">
        <f t="shared" si="138"/>
        <v>0.28931129367999997</v>
      </c>
      <c r="E1624" s="258">
        <f t="shared" si="138"/>
        <v>0.28963857260000003</v>
      </c>
      <c r="F1624" s="258">
        <f t="shared" si="126"/>
        <v>0.28931129367999997</v>
      </c>
      <c r="G1624" s="258"/>
      <c r="H1624" s="258"/>
      <c r="I1624" s="258"/>
      <c r="J1624" s="258">
        <f t="shared" si="139"/>
        <v>0.30303580300000005</v>
      </c>
      <c r="K1624" s="258">
        <f t="shared" si="139"/>
        <v>0.30767632499999997</v>
      </c>
      <c r="L1624" s="258">
        <f t="shared" si="127"/>
        <v>0.30303580300000005</v>
      </c>
      <c r="M1624" s="258"/>
      <c r="N1624" s="258"/>
      <c r="O1624" s="258"/>
      <c r="P1624" s="258">
        <f t="shared" si="140"/>
        <v>0.34081777960000004</v>
      </c>
      <c r="Q1624" s="258">
        <f t="shared" si="140"/>
        <v>0.34538587240000002</v>
      </c>
      <c r="R1624" s="258">
        <f t="shared" si="128"/>
        <v>0.34081777960000004</v>
      </c>
      <c r="S1624" s="258"/>
      <c r="T1624" s="258">
        <f t="shared" si="141"/>
        <v>0.49833200612337603</v>
      </c>
      <c r="U1624" s="258">
        <f t="shared" si="141"/>
        <v>0.49854251453553999</v>
      </c>
      <c r="V1624" s="258">
        <f t="shared" si="141"/>
        <v>0.50300120757681999</v>
      </c>
      <c r="W1624" s="258">
        <f t="shared" si="129"/>
        <v>0.49833200612337603</v>
      </c>
      <c r="X1624" s="258"/>
      <c r="Y1624" s="258"/>
      <c r="Z1624" s="258"/>
      <c r="AA1624" s="258"/>
    </row>
    <row r="1625" spans="1:27" ht="14.25" hidden="1" customHeight="1">
      <c r="A1625" s="125">
        <v>0.15</v>
      </c>
      <c r="B1625" s="125">
        <v>0.53</v>
      </c>
      <c r="C1625" s="125">
        <v>0.32</v>
      </c>
      <c r="D1625" s="258">
        <f t="shared" si="138"/>
        <v>0.28917839451999999</v>
      </c>
      <c r="E1625" s="258">
        <f t="shared" si="138"/>
        <v>0.28976490259999999</v>
      </c>
      <c r="F1625" s="258">
        <f t="shared" si="126"/>
        <v>0.28917839451999999</v>
      </c>
      <c r="G1625" s="258"/>
      <c r="H1625" s="258"/>
      <c r="I1625" s="258"/>
      <c r="J1625" s="258">
        <f t="shared" si="139"/>
        <v>0.30290526200000006</v>
      </c>
      <c r="K1625" s="258">
        <f t="shared" si="139"/>
        <v>0.30780265500000004</v>
      </c>
      <c r="L1625" s="258">
        <f t="shared" si="127"/>
        <v>0.30290526200000006</v>
      </c>
      <c r="M1625" s="258"/>
      <c r="N1625" s="258"/>
      <c r="O1625" s="258"/>
      <c r="P1625" s="258">
        <f t="shared" si="140"/>
        <v>0.3408211484</v>
      </c>
      <c r="Q1625" s="258">
        <f t="shared" si="140"/>
        <v>0.3453825036</v>
      </c>
      <c r="R1625" s="258">
        <f t="shared" si="128"/>
        <v>0.3408211484</v>
      </c>
      <c r="S1625" s="258"/>
      <c r="T1625" s="258">
        <f t="shared" si="141"/>
        <v>0.49816206619886405</v>
      </c>
      <c r="U1625" s="258">
        <f t="shared" si="141"/>
        <v>0.49862506192634004</v>
      </c>
      <c r="V1625" s="258">
        <f t="shared" si="141"/>
        <v>0.50308376237898</v>
      </c>
      <c r="W1625" s="258">
        <f t="shared" si="129"/>
        <v>0.49816206619886405</v>
      </c>
      <c r="X1625" s="258"/>
      <c r="Y1625" s="258"/>
      <c r="Z1625" s="258"/>
      <c r="AA1625" s="258"/>
    </row>
    <row r="1626" spans="1:27" ht="14.25" hidden="1" customHeight="1">
      <c r="A1626" s="125">
        <v>0.15</v>
      </c>
      <c r="B1626" s="125">
        <v>0.54</v>
      </c>
      <c r="C1626" s="125">
        <v>0.31</v>
      </c>
      <c r="D1626" s="258">
        <f t="shared" si="138"/>
        <v>0.28904549536000002</v>
      </c>
      <c r="E1626" s="258">
        <f t="shared" si="138"/>
        <v>0.28989123259999999</v>
      </c>
      <c r="F1626" s="258">
        <f t="shared" si="126"/>
        <v>0.28904549536000002</v>
      </c>
      <c r="G1626" s="258"/>
      <c r="H1626" s="258"/>
      <c r="I1626" s="258"/>
      <c r="J1626" s="258">
        <f t="shared" si="139"/>
        <v>0.30277472100000008</v>
      </c>
      <c r="K1626" s="258">
        <f t="shared" si="139"/>
        <v>0.30792898499999999</v>
      </c>
      <c r="L1626" s="258">
        <f t="shared" si="127"/>
        <v>0.30277472100000008</v>
      </c>
      <c r="M1626" s="258"/>
      <c r="N1626" s="258"/>
      <c r="O1626" s="258"/>
      <c r="P1626" s="258">
        <f t="shared" si="140"/>
        <v>0.34082451720000007</v>
      </c>
      <c r="Q1626" s="258">
        <f t="shared" si="140"/>
        <v>0.34537913480000004</v>
      </c>
      <c r="R1626" s="258">
        <f t="shared" si="128"/>
        <v>0.34082451720000007</v>
      </c>
      <c r="S1626" s="258"/>
      <c r="T1626" s="258">
        <f t="shared" si="141"/>
        <v>0.49799212627435208</v>
      </c>
      <c r="U1626" s="258">
        <f t="shared" si="141"/>
        <v>0.49870760931714003</v>
      </c>
      <c r="V1626" s="258">
        <f t="shared" si="141"/>
        <v>0.50316631718114002</v>
      </c>
      <c r="W1626" s="258">
        <f t="shared" si="129"/>
        <v>0.49799212627435208</v>
      </c>
      <c r="X1626" s="258"/>
      <c r="Y1626" s="258"/>
      <c r="Z1626" s="258"/>
      <c r="AA1626" s="258"/>
    </row>
    <row r="1627" spans="1:27" ht="14.25" hidden="1" customHeight="1">
      <c r="A1627" s="125">
        <v>0.15</v>
      </c>
      <c r="B1627" s="125">
        <v>0.55000000000000004</v>
      </c>
      <c r="C1627" s="125">
        <v>0.3</v>
      </c>
      <c r="D1627" s="258">
        <f t="shared" si="138"/>
        <v>0.28891259619999998</v>
      </c>
      <c r="E1627" s="258">
        <f t="shared" si="138"/>
        <v>0.2900175626</v>
      </c>
      <c r="F1627" s="258">
        <f t="shared" si="126"/>
        <v>0.28891259619999998</v>
      </c>
      <c r="G1627" s="258"/>
      <c r="H1627" s="258"/>
      <c r="I1627" s="258"/>
      <c r="J1627" s="258">
        <f t="shared" si="139"/>
        <v>0.30264418000000004</v>
      </c>
      <c r="K1627" s="258">
        <f t="shared" si="139"/>
        <v>0.30805531500000005</v>
      </c>
      <c r="L1627" s="258">
        <f t="shared" si="127"/>
        <v>0.30264418000000004</v>
      </c>
      <c r="M1627" s="258"/>
      <c r="N1627" s="258"/>
      <c r="O1627" s="258"/>
      <c r="P1627" s="258">
        <f t="shared" si="140"/>
        <v>0.34082788600000002</v>
      </c>
      <c r="Q1627" s="258">
        <f t="shared" si="140"/>
        <v>0.34537576600000003</v>
      </c>
      <c r="R1627" s="258">
        <f t="shared" si="128"/>
        <v>0.34082788600000002</v>
      </c>
      <c r="S1627" s="258"/>
      <c r="T1627" s="258">
        <f t="shared" si="141"/>
        <v>0.49782218634984005</v>
      </c>
      <c r="U1627" s="258">
        <f t="shared" si="141"/>
        <v>0.49879015670794002</v>
      </c>
      <c r="V1627" s="258">
        <f t="shared" si="141"/>
        <v>0.50324887198329993</v>
      </c>
      <c r="W1627" s="258">
        <f t="shared" si="129"/>
        <v>0.49782218634984005</v>
      </c>
      <c r="X1627" s="258"/>
      <c r="Y1627" s="258"/>
      <c r="Z1627" s="258"/>
      <c r="AA1627" s="258"/>
    </row>
    <row r="1628" spans="1:27" ht="14.25" hidden="1" customHeight="1">
      <c r="A1628" s="125">
        <v>0.15</v>
      </c>
      <c r="B1628" s="125">
        <v>0.56000000000000005</v>
      </c>
      <c r="C1628" s="125">
        <v>0.28999999999999998</v>
      </c>
      <c r="D1628" s="258">
        <f t="shared" si="138"/>
        <v>0.28877969704000006</v>
      </c>
      <c r="E1628" s="258">
        <f t="shared" si="138"/>
        <v>0.29014389260000001</v>
      </c>
      <c r="F1628" s="258">
        <f t="shared" si="126"/>
        <v>0.28877969704000006</v>
      </c>
      <c r="G1628" s="258"/>
      <c r="H1628" s="258"/>
      <c r="I1628" s="258"/>
      <c r="J1628" s="258">
        <f t="shared" si="139"/>
        <v>0.30251363900000006</v>
      </c>
      <c r="K1628" s="258">
        <f t="shared" si="139"/>
        <v>0.308181645</v>
      </c>
      <c r="L1628" s="258">
        <f t="shared" si="127"/>
        <v>0.30251363900000006</v>
      </c>
      <c r="M1628" s="258"/>
      <c r="N1628" s="258"/>
      <c r="O1628" s="258"/>
      <c r="P1628" s="258">
        <f t="shared" si="140"/>
        <v>0.34083125480000004</v>
      </c>
      <c r="Q1628" s="258">
        <f t="shared" si="140"/>
        <v>0.34537239720000007</v>
      </c>
      <c r="R1628" s="258">
        <f t="shared" si="128"/>
        <v>0.34083125480000004</v>
      </c>
      <c r="S1628" s="258"/>
      <c r="T1628" s="258">
        <f t="shared" si="141"/>
        <v>0.49765224642532802</v>
      </c>
      <c r="U1628" s="258">
        <f t="shared" si="141"/>
        <v>0.49887270409874002</v>
      </c>
      <c r="V1628" s="258">
        <f t="shared" si="141"/>
        <v>0.50333142678546006</v>
      </c>
      <c r="W1628" s="258">
        <f t="shared" si="129"/>
        <v>0.49765224642532802</v>
      </c>
      <c r="X1628" s="258"/>
      <c r="Y1628" s="258"/>
      <c r="Z1628" s="258"/>
      <c r="AA1628" s="258"/>
    </row>
    <row r="1629" spans="1:27" ht="14.25" hidden="1" customHeight="1">
      <c r="A1629" s="125">
        <v>0.15</v>
      </c>
      <c r="B1629" s="125">
        <v>0.56999999999999995</v>
      </c>
      <c r="C1629" s="125">
        <v>0.28000000000000003</v>
      </c>
      <c r="D1629" s="258">
        <f t="shared" si="138"/>
        <v>0.28864679788000003</v>
      </c>
      <c r="E1629" s="258">
        <f t="shared" si="138"/>
        <v>0.29027022260000002</v>
      </c>
      <c r="F1629" s="258">
        <f t="shared" si="126"/>
        <v>0.28864679788000003</v>
      </c>
      <c r="G1629" s="258"/>
      <c r="H1629" s="258"/>
      <c r="I1629" s="258"/>
      <c r="J1629" s="258">
        <f t="shared" si="139"/>
        <v>0.30238309800000002</v>
      </c>
      <c r="K1629" s="258">
        <f t="shared" si="139"/>
        <v>0.30830797500000001</v>
      </c>
      <c r="L1629" s="258">
        <f t="shared" si="127"/>
        <v>0.30238309800000002</v>
      </c>
      <c r="M1629" s="258"/>
      <c r="N1629" s="258"/>
      <c r="O1629" s="258"/>
      <c r="P1629" s="258">
        <f t="shared" si="140"/>
        <v>0.3408346236</v>
      </c>
      <c r="Q1629" s="258">
        <f t="shared" si="140"/>
        <v>0.3453690284</v>
      </c>
      <c r="R1629" s="258">
        <f t="shared" si="128"/>
        <v>0.3408346236</v>
      </c>
      <c r="S1629" s="258"/>
      <c r="T1629" s="258">
        <f t="shared" si="141"/>
        <v>0.49748230650081604</v>
      </c>
      <c r="U1629" s="258">
        <f t="shared" si="141"/>
        <v>0.49895525148954001</v>
      </c>
      <c r="V1629" s="258">
        <f t="shared" si="141"/>
        <v>0.50341398158761996</v>
      </c>
      <c r="W1629" s="258">
        <f t="shared" si="129"/>
        <v>0.49748230650081604</v>
      </c>
      <c r="X1629" s="258"/>
      <c r="Y1629" s="258"/>
      <c r="Z1629" s="258"/>
      <c r="AA1629" s="258"/>
    </row>
    <row r="1630" spans="1:27" ht="14.25" hidden="1" customHeight="1">
      <c r="A1630" s="125">
        <v>0.15</v>
      </c>
      <c r="B1630" s="125">
        <v>0.57999999999999996</v>
      </c>
      <c r="C1630" s="125">
        <v>0.27</v>
      </c>
      <c r="D1630" s="258">
        <f t="shared" si="138"/>
        <v>0.28851389871999999</v>
      </c>
      <c r="E1630" s="258">
        <f t="shared" si="138"/>
        <v>0.29039655259999997</v>
      </c>
      <c r="F1630" s="258">
        <f t="shared" si="126"/>
        <v>0.28851389871999999</v>
      </c>
      <c r="G1630" s="258"/>
      <c r="H1630" s="258"/>
      <c r="I1630" s="258"/>
      <c r="J1630" s="258">
        <f t="shared" si="139"/>
        <v>0.30225255700000003</v>
      </c>
      <c r="K1630" s="258">
        <f t="shared" si="139"/>
        <v>0.30843430499999996</v>
      </c>
      <c r="L1630" s="258">
        <f t="shared" si="127"/>
        <v>0.30225255700000003</v>
      </c>
      <c r="M1630" s="258"/>
      <c r="N1630" s="258"/>
      <c r="O1630" s="258"/>
      <c r="P1630" s="258">
        <f t="shared" si="140"/>
        <v>0.34083799240000001</v>
      </c>
      <c r="Q1630" s="258">
        <f t="shared" si="140"/>
        <v>0.34536565959999999</v>
      </c>
      <c r="R1630" s="258">
        <f t="shared" si="128"/>
        <v>0.34083799240000001</v>
      </c>
      <c r="S1630" s="258"/>
      <c r="T1630" s="258">
        <f t="shared" si="141"/>
        <v>0.49731236657630401</v>
      </c>
      <c r="U1630" s="258">
        <f t="shared" si="141"/>
        <v>0.49903779888033994</v>
      </c>
      <c r="V1630" s="258">
        <f t="shared" si="141"/>
        <v>0.50349653638977998</v>
      </c>
      <c r="W1630" s="258">
        <f t="shared" si="129"/>
        <v>0.49731236657630401</v>
      </c>
      <c r="X1630" s="258"/>
      <c r="Y1630" s="258"/>
      <c r="Z1630" s="258"/>
      <c r="AA1630" s="258"/>
    </row>
    <row r="1631" spans="1:27" ht="14.25" hidden="1" customHeight="1">
      <c r="A1631" s="125">
        <v>0.15</v>
      </c>
      <c r="B1631" s="125">
        <v>0.59</v>
      </c>
      <c r="C1631" s="125">
        <v>0.26</v>
      </c>
      <c r="D1631" s="258">
        <f t="shared" si="138"/>
        <v>0.28838099956000002</v>
      </c>
      <c r="E1631" s="258">
        <f t="shared" si="138"/>
        <v>0.29052288259999998</v>
      </c>
      <c r="F1631" s="258">
        <f t="shared" si="126"/>
        <v>0.28838099956000002</v>
      </c>
      <c r="G1631" s="258"/>
      <c r="H1631" s="258"/>
      <c r="I1631" s="258"/>
      <c r="J1631" s="258">
        <f t="shared" si="139"/>
        <v>0.30212201600000005</v>
      </c>
      <c r="K1631" s="258">
        <f t="shared" si="139"/>
        <v>0.30856063499999997</v>
      </c>
      <c r="L1631" s="258">
        <f t="shared" si="127"/>
        <v>0.30212201600000005</v>
      </c>
      <c r="M1631" s="258"/>
      <c r="N1631" s="258"/>
      <c r="O1631" s="258"/>
      <c r="P1631" s="258">
        <f t="shared" si="140"/>
        <v>0.34084136120000008</v>
      </c>
      <c r="Q1631" s="258">
        <f t="shared" si="140"/>
        <v>0.34536229080000003</v>
      </c>
      <c r="R1631" s="258">
        <f t="shared" si="128"/>
        <v>0.34084136120000008</v>
      </c>
      <c r="S1631" s="258"/>
      <c r="T1631" s="258">
        <f t="shared" si="141"/>
        <v>0.49714242665179198</v>
      </c>
      <c r="U1631" s="258">
        <f t="shared" si="141"/>
        <v>0.49912034627113999</v>
      </c>
      <c r="V1631" s="258">
        <f t="shared" si="141"/>
        <v>0.50357909119194</v>
      </c>
      <c r="W1631" s="258">
        <f t="shared" si="129"/>
        <v>0.49714242665179198</v>
      </c>
      <c r="X1631" s="258"/>
      <c r="Y1631" s="258"/>
      <c r="Z1631" s="258"/>
      <c r="AA1631" s="258"/>
    </row>
    <row r="1632" spans="1:27" ht="14.25" hidden="1" customHeight="1">
      <c r="A1632" s="125">
        <v>0.15</v>
      </c>
      <c r="B1632" s="125">
        <v>0.6</v>
      </c>
      <c r="C1632" s="125">
        <v>0.25</v>
      </c>
      <c r="D1632" s="258">
        <f t="shared" si="138"/>
        <v>0.28824810039999998</v>
      </c>
      <c r="E1632" s="258">
        <f t="shared" si="138"/>
        <v>0.29064921259999998</v>
      </c>
      <c r="F1632" s="258">
        <f t="shared" si="126"/>
        <v>0.28824810039999998</v>
      </c>
      <c r="G1632" s="258"/>
      <c r="H1632" s="258"/>
      <c r="I1632" s="258"/>
      <c r="J1632" s="258">
        <f t="shared" si="139"/>
        <v>0.30199147500000001</v>
      </c>
      <c r="K1632" s="258">
        <f t="shared" si="139"/>
        <v>0.30868696499999998</v>
      </c>
      <c r="L1632" s="258">
        <f t="shared" si="127"/>
        <v>0.30199147500000001</v>
      </c>
      <c r="M1632" s="258"/>
      <c r="N1632" s="258"/>
      <c r="O1632" s="258"/>
      <c r="P1632" s="258">
        <f t="shared" si="140"/>
        <v>0.34084473000000004</v>
      </c>
      <c r="Q1632" s="258">
        <f t="shared" si="140"/>
        <v>0.34535892200000001</v>
      </c>
      <c r="R1632" s="258">
        <f t="shared" si="128"/>
        <v>0.34084473000000004</v>
      </c>
      <c r="S1632" s="258"/>
      <c r="T1632" s="258">
        <f t="shared" si="141"/>
        <v>0.49697248672728001</v>
      </c>
      <c r="U1632" s="258">
        <f t="shared" si="141"/>
        <v>0.49920289366194004</v>
      </c>
      <c r="V1632" s="258">
        <f t="shared" si="141"/>
        <v>0.5036616459940999</v>
      </c>
      <c r="W1632" s="258">
        <f t="shared" si="129"/>
        <v>0.49697248672728001</v>
      </c>
      <c r="X1632" s="258"/>
      <c r="Y1632" s="258"/>
      <c r="Z1632" s="258"/>
      <c r="AA1632" s="258"/>
    </row>
    <row r="1633" spans="1:27" ht="14.25" hidden="1" customHeight="1">
      <c r="A1633" s="125">
        <v>0.15</v>
      </c>
      <c r="B1633" s="125">
        <v>0.61</v>
      </c>
      <c r="C1633" s="125">
        <v>0.24</v>
      </c>
      <c r="D1633" s="258">
        <f t="shared" si="138"/>
        <v>0.28811520124000001</v>
      </c>
      <c r="E1633" s="258">
        <f t="shared" si="138"/>
        <v>0.29077554259999999</v>
      </c>
      <c r="F1633" s="258">
        <f t="shared" si="126"/>
        <v>0.28811520124000001</v>
      </c>
      <c r="G1633" s="258"/>
      <c r="H1633" s="258"/>
      <c r="I1633" s="258"/>
      <c r="J1633" s="258">
        <f t="shared" si="139"/>
        <v>0.30186093400000003</v>
      </c>
      <c r="K1633" s="258">
        <f t="shared" si="139"/>
        <v>0.30881329499999999</v>
      </c>
      <c r="L1633" s="258">
        <f t="shared" si="127"/>
        <v>0.30186093400000003</v>
      </c>
      <c r="M1633" s="258"/>
      <c r="N1633" s="258"/>
      <c r="O1633" s="258"/>
      <c r="P1633" s="258">
        <f t="shared" si="140"/>
        <v>0.3408480988</v>
      </c>
      <c r="Q1633" s="258">
        <f t="shared" si="140"/>
        <v>0.34535555320000005</v>
      </c>
      <c r="R1633" s="258">
        <f t="shared" si="128"/>
        <v>0.3408480988</v>
      </c>
      <c r="S1633" s="258"/>
      <c r="T1633" s="258">
        <f t="shared" si="141"/>
        <v>0.49680254680276803</v>
      </c>
      <c r="U1633" s="258">
        <f t="shared" si="141"/>
        <v>0.49928544105273998</v>
      </c>
      <c r="V1633" s="258">
        <f t="shared" si="141"/>
        <v>0.50374420079626003</v>
      </c>
      <c r="W1633" s="258">
        <f t="shared" si="129"/>
        <v>0.49680254680276803</v>
      </c>
      <c r="X1633" s="258"/>
      <c r="Y1633" s="258"/>
      <c r="Z1633" s="258"/>
      <c r="AA1633" s="258"/>
    </row>
    <row r="1634" spans="1:27" ht="14.25" hidden="1" customHeight="1">
      <c r="A1634" s="125">
        <v>0.15</v>
      </c>
      <c r="B1634" s="125">
        <v>0.62</v>
      </c>
      <c r="C1634" s="125">
        <v>0.23</v>
      </c>
      <c r="D1634" s="258">
        <f t="shared" ref="D1634:E1697" si="142">$A1634*B$157+$B1634*B$158+$C1634*B$159</f>
        <v>0.28798230207999997</v>
      </c>
      <c r="E1634" s="258">
        <f t="shared" si="142"/>
        <v>0.2909018726</v>
      </c>
      <c r="F1634" s="258">
        <f t="shared" si="126"/>
        <v>0.28798230207999997</v>
      </c>
      <c r="G1634" s="258"/>
      <c r="H1634" s="258"/>
      <c r="I1634" s="258"/>
      <c r="J1634" s="258">
        <f t="shared" ref="J1634:K1697" si="143">$A1634*H$157+$B1634*H$158+$C1634*H$159</f>
        <v>0.30173039300000004</v>
      </c>
      <c r="K1634" s="258">
        <f t="shared" si="143"/>
        <v>0.308939625</v>
      </c>
      <c r="L1634" s="258">
        <f t="shared" si="127"/>
        <v>0.30173039300000004</v>
      </c>
      <c r="M1634" s="258"/>
      <c r="N1634" s="258"/>
      <c r="O1634" s="258"/>
      <c r="P1634" s="258">
        <f t="shared" ref="P1634:Q1697" si="144">$A1634*N$157+$B1634*N$158+$C1634*N$159</f>
        <v>0.34085146760000001</v>
      </c>
      <c r="Q1634" s="258">
        <f t="shared" si="144"/>
        <v>0.34535218440000004</v>
      </c>
      <c r="R1634" s="258">
        <f t="shared" si="128"/>
        <v>0.34085146760000001</v>
      </c>
      <c r="S1634" s="258"/>
      <c r="T1634" s="258">
        <f t="shared" ref="T1634:V1697" si="145">$A1634*I$3+$B1634*I$4+$C1634*I$5</f>
        <v>0.496632606878256</v>
      </c>
      <c r="U1634" s="258">
        <f t="shared" si="145"/>
        <v>0.49936798844354002</v>
      </c>
      <c r="V1634" s="258">
        <f t="shared" si="145"/>
        <v>0.50382675559841994</v>
      </c>
      <c r="W1634" s="258">
        <f t="shared" si="129"/>
        <v>0.496632606878256</v>
      </c>
      <c r="X1634" s="258"/>
      <c r="Y1634" s="258"/>
      <c r="Z1634" s="258"/>
      <c r="AA1634" s="258"/>
    </row>
    <row r="1635" spans="1:27" ht="14.25" hidden="1" customHeight="1">
      <c r="A1635" s="125">
        <v>0.15</v>
      </c>
      <c r="B1635" s="125">
        <v>0.63</v>
      </c>
      <c r="C1635" s="125">
        <v>0.22</v>
      </c>
      <c r="D1635" s="258">
        <f t="shared" si="142"/>
        <v>0.28784940292</v>
      </c>
      <c r="E1635" s="258">
        <f t="shared" si="142"/>
        <v>0.29102820260000001</v>
      </c>
      <c r="F1635" s="258">
        <f t="shared" si="126"/>
        <v>0.28784940292</v>
      </c>
      <c r="G1635" s="258"/>
      <c r="H1635" s="258"/>
      <c r="I1635" s="258"/>
      <c r="J1635" s="258">
        <f t="shared" si="143"/>
        <v>0.301599852</v>
      </c>
      <c r="K1635" s="258">
        <f t="shared" si="143"/>
        <v>0.309065955</v>
      </c>
      <c r="L1635" s="258">
        <f t="shared" si="127"/>
        <v>0.301599852</v>
      </c>
      <c r="M1635" s="258"/>
      <c r="N1635" s="258"/>
      <c r="O1635" s="258"/>
      <c r="P1635" s="258">
        <f t="shared" si="144"/>
        <v>0.34085483640000003</v>
      </c>
      <c r="Q1635" s="258">
        <f t="shared" si="144"/>
        <v>0.34534881560000008</v>
      </c>
      <c r="R1635" s="258">
        <f t="shared" si="128"/>
        <v>0.34085483640000003</v>
      </c>
      <c r="S1635" s="258"/>
      <c r="T1635" s="258">
        <f t="shared" si="145"/>
        <v>0.49646266695374403</v>
      </c>
      <c r="U1635" s="258">
        <f t="shared" si="145"/>
        <v>0.49945053583434001</v>
      </c>
      <c r="V1635" s="258">
        <f t="shared" si="145"/>
        <v>0.50390931040057996</v>
      </c>
      <c r="W1635" s="258">
        <f t="shared" si="129"/>
        <v>0.49646266695374403</v>
      </c>
      <c r="X1635" s="258"/>
      <c r="Y1635" s="258"/>
      <c r="Z1635" s="258"/>
      <c r="AA1635" s="258"/>
    </row>
    <row r="1636" spans="1:27" ht="14.25" hidden="1" customHeight="1">
      <c r="A1636" s="125">
        <v>0.15</v>
      </c>
      <c r="B1636" s="125">
        <v>0.64</v>
      </c>
      <c r="C1636" s="125">
        <v>0.21</v>
      </c>
      <c r="D1636" s="258">
        <f t="shared" si="142"/>
        <v>0.28771650376000002</v>
      </c>
      <c r="E1636" s="258">
        <f t="shared" si="142"/>
        <v>0.29115453260000002</v>
      </c>
      <c r="F1636" s="258">
        <f t="shared" si="126"/>
        <v>0.28771650376000002</v>
      </c>
      <c r="G1636" s="258"/>
      <c r="H1636" s="258"/>
      <c r="I1636" s="258"/>
      <c r="J1636" s="258">
        <f t="shared" si="143"/>
        <v>0.30146931100000002</v>
      </c>
      <c r="K1636" s="258">
        <f t="shared" si="143"/>
        <v>0.30919228500000001</v>
      </c>
      <c r="L1636" s="258">
        <f t="shared" si="127"/>
        <v>0.30146931100000002</v>
      </c>
      <c r="M1636" s="258"/>
      <c r="N1636" s="258"/>
      <c r="O1636" s="258"/>
      <c r="P1636" s="258">
        <f t="shared" si="144"/>
        <v>0.34085820520000004</v>
      </c>
      <c r="Q1636" s="258">
        <f t="shared" si="144"/>
        <v>0.34534544680000001</v>
      </c>
      <c r="R1636" s="258">
        <f t="shared" si="128"/>
        <v>0.34085820520000004</v>
      </c>
      <c r="S1636" s="258"/>
      <c r="T1636" s="258">
        <f t="shared" si="145"/>
        <v>0.49629272702923199</v>
      </c>
      <c r="U1636" s="258">
        <f t="shared" si="145"/>
        <v>0.49953308322514001</v>
      </c>
      <c r="V1636" s="258">
        <f t="shared" si="145"/>
        <v>0.50399186520273997</v>
      </c>
      <c r="W1636" s="258">
        <f t="shared" si="129"/>
        <v>0.49629272702923199</v>
      </c>
      <c r="X1636" s="258"/>
      <c r="Y1636" s="258"/>
      <c r="Z1636" s="258"/>
      <c r="AA1636" s="258"/>
    </row>
    <row r="1637" spans="1:27" ht="14.25" hidden="1" customHeight="1">
      <c r="A1637" s="125">
        <v>0.15</v>
      </c>
      <c r="B1637" s="125">
        <v>0.65</v>
      </c>
      <c r="C1637" s="125">
        <v>0.2</v>
      </c>
      <c r="D1637" s="258">
        <f t="shared" si="142"/>
        <v>0.28758360459999999</v>
      </c>
      <c r="E1637" s="258">
        <f t="shared" si="142"/>
        <v>0.29128086260000002</v>
      </c>
      <c r="F1637" s="258">
        <f t="shared" si="126"/>
        <v>0.28758360459999999</v>
      </c>
      <c r="G1637" s="258"/>
      <c r="H1637" s="258"/>
      <c r="I1637" s="258"/>
      <c r="J1637" s="258">
        <f t="shared" si="143"/>
        <v>0.30133877000000003</v>
      </c>
      <c r="K1637" s="258">
        <f t="shared" si="143"/>
        <v>0.30931861500000002</v>
      </c>
      <c r="L1637" s="258">
        <f t="shared" si="127"/>
        <v>0.30133877000000003</v>
      </c>
      <c r="M1637" s="258"/>
      <c r="N1637" s="258"/>
      <c r="O1637" s="258"/>
      <c r="P1637" s="258">
        <f t="shared" si="144"/>
        <v>0.34086157400000006</v>
      </c>
      <c r="Q1637" s="258">
        <f t="shared" si="144"/>
        <v>0.34534207800000005</v>
      </c>
      <c r="R1637" s="258">
        <f t="shared" si="128"/>
        <v>0.34086157400000006</v>
      </c>
      <c r="S1637" s="258"/>
      <c r="T1637" s="258">
        <f t="shared" si="145"/>
        <v>0.49612278710472002</v>
      </c>
      <c r="U1637" s="258">
        <f t="shared" si="145"/>
        <v>0.49961563061594</v>
      </c>
      <c r="V1637" s="258">
        <f t="shared" si="145"/>
        <v>0.50407442000489999</v>
      </c>
      <c r="W1637" s="258">
        <f t="shared" si="129"/>
        <v>0.49612278710472002</v>
      </c>
      <c r="X1637" s="258"/>
      <c r="Y1637" s="258"/>
      <c r="Z1637" s="258"/>
      <c r="AA1637" s="258"/>
    </row>
    <row r="1638" spans="1:27" ht="14.25" hidden="1" customHeight="1">
      <c r="A1638" s="125">
        <v>0.15</v>
      </c>
      <c r="B1638" s="125">
        <v>0.66</v>
      </c>
      <c r="C1638" s="125">
        <v>0.19</v>
      </c>
      <c r="D1638" s="258">
        <f t="shared" si="142"/>
        <v>0.28745070544000001</v>
      </c>
      <c r="E1638" s="258">
        <f t="shared" si="142"/>
        <v>0.29140719260000003</v>
      </c>
      <c r="F1638" s="258">
        <f t="shared" si="126"/>
        <v>0.28745070544000001</v>
      </c>
      <c r="G1638" s="258"/>
      <c r="H1638" s="258"/>
      <c r="I1638" s="258"/>
      <c r="J1638" s="258">
        <f t="shared" si="143"/>
        <v>0.30120822899999999</v>
      </c>
      <c r="K1638" s="258">
        <f t="shared" si="143"/>
        <v>0.30944494499999997</v>
      </c>
      <c r="L1638" s="258">
        <f t="shared" si="127"/>
        <v>0.30120822899999999</v>
      </c>
      <c r="M1638" s="258"/>
      <c r="N1638" s="258"/>
      <c r="O1638" s="258"/>
      <c r="P1638" s="258">
        <f t="shared" si="144"/>
        <v>0.34086494280000001</v>
      </c>
      <c r="Q1638" s="258">
        <f t="shared" si="144"/>
        <v>0.34533870920000004</v>
      </c>
      <c r="R1638" s="258">
        <f t="shared" si="128"/>
        <v>0.34086494280000001</v>
      </c>
      <c r="S1638" s="258"/>
      <c r="T1638" s="258">
        <f t="shared" si="145"/>
        <v>0.49595284718020805</v>
      </c>
      <c r="U1638" s="258">
        <f t="shared" si="145"/>
        <v>0.49969817800674005</v>
      </c>
      <c r="V1638" s="258">
        <f t="shared" si="145"/>
        <v>0.5041569748070599</v>
      </c>
      <c r="W1638" s="258">
        <f t="shared" si="129"/>
        <v>0.49595284718020805</v>
      </c>
      <c r="X1638" s="258"/>
      <c r="Y1638" s="258"/>
      <c r="Z1638" s="258"/>
      <c r="AA1638" s="258"/>
    </row>
    <row r="1639" spans="1:27" ht="14.25" hidden="1" customHeight="1">
      <c r="A1639" s="125">
        <v>0.15</v>
      </c>
      <c r="B1639" s="125">
        <v>0.67</v>
      </c>
      <c r="C1639" s="125">
        <v>0.18</v>
      </c>
      <c r="D1639" s="258">
        <f t="shared" si="142"/>
        <v>0.28731780627999998</v>
      </c>
      <c r="E1639" s="258">
        <f t="shared" si="142"/>
        <v>0.29153352260000004</v>
      </c>
      <c r="F1639" s="258">
        <f t="shared" si="126"/>
        <v>0.28731780627999998</v>
      </c>
      <c r="G1639" s="258"/>
      <c r="H1639" s="258"/>
      <c r="I1639" s="258"/>
      <c r="J1639" s="258">
        <f t="shared" si="143"/>
        <v>0.30107768800000001</v>
      </c>
      <c r="K1639" s="258">
        <f t="shared" si="143"/>
        <v>0.30957127499999998</v>
      </c>
      <c r="L1639" s="258">
        <f t="shared" si="127"/>
        <v>0.30107768800000001</v>
      </c>
      <c r="M1639" s="258"/>
      <c r="N1639" s="258"/>
      <c r="O1639" s="258"/>
      <c r="P1639" s="258">
        <f t="shared" si="144"/>
        <v>0.34086831160000003</v>
      </c>
      <c r="Q1639" s="258">
        <f t="shared" si="144"/>
        <v>0.34533534040000008</v>
      </c>
      <c r="R1639" s="258">
        <f t="shared" si="128"/>
        <v>0.34086831160000003</v>
      </c>
      <c r="S1639" s="258"/>
      <c r="T1639" s="258">
        <f t="shared" si="145"/>
        <v>0.49578290725569601</v>
      </c>
      <c r="U1639" s="258">
        <f t="shared" si="145"/>
        <v>0.49978072539754004</v>
      </c>
      <c r="V1639" s="258">
        <f t="shared" si="145"/>
        <v>0.50423952960922003</v>
      </c>
      <c r="W1639" s="258">
        <f t="shared" si="129"/>
        <v>0.49578290725569601</v>
      </c>
      <c r="X1639" s="258"/>
      <c r="Y1639" s="258"/>
      <c r="Z1639" s="258"/>
      <c r="AA1639" s="258"/>
    </row>
    <row r="1640" spans="1:27" ht="14.25" hidden="1" customHeight="1">
      <c r="A1640" s="125">
        <v>0.15</v>
      </c>
      <c r="B1640" s="125">
        <v>0.68</v>
      </c>
      <c r="C1640" s="125">
        <v>0.17</v>
      </c>
      <c r="D1640" s="258">
        <f t="shared" si="142"/>
        <v>0.28718490712000005</v>
      </c>
      <c r="E1640" s="258">
        <f t="shared" si="142"/>
        <v>0.29165985260000005</v>
      </c>
      <c r="F1640" s="258">
        <f t="shared" si="126"/>
        <v>0.28718490712000005</v>
      </c>
      <c r="G1640" s="258"/>
      <c r="H1640" s="258"/>
      <c r="I1640" s="258"/>
      <c r="J1640" s="258">
        <f t="shared" si="143"/>
        <v>0.30094714700000003</v>
      </c>
      <c r="K1640" s="258">
        <f t="shared" si="143"/>
        <v>0.30969760499999999</v>
      </c>
      <c r="L1640" s="258">
        <f t="shared" si="127"/>
        <v>0.30094714700000003</v>
      </c>
      <c r="M1640" s="258"/>
      <c r="N1640" s="258"/>
      <c r="O1640" s="258"/>
      <c r="P1640" s="258">
        <f t="shared" si="144"/>
        <v>0.34087168040000004</v>
      </c>
      <c r="Q1640" s="258">
        <f t="shared" si="144"/>
        <v>0.34533197160000001</v>
      </c>
      <c r="R1640" s="258">
        <f t="shared" si="128"/>
        <v>0.34087168040000004</v>
      </c>
      <c r="S1640" s="258"/>
      <c r="T1640" s="258">
        <f t="shared" si="145"/>
        <v>0.49561296733118404</v>
      </c>
      <c r="U1640" s="258">
        <f t="shared" si="145"/>
        <v>0.49986327278834003</v>
      </c>
      <c r="V1640" s="258">
        <f t="shared" si="145"/>
        <v>0.50432208441138004</v>
      </c>
      <c r="W1640" s="258">
        <f t="shared" si="129"/>
        <v>0.49561296733118404</v>
      </c>
      <c r="X1640" s="258"/>
      <c r="Y1640" s="258"/>
      <c r="Z1640" s="258"/>
      <c r="AA1640" s="258"/>
    </row>
    <row r="1641" spans="1:27" ht="14.25" hidden="1" customHeight="1">
      <c r="A1641" s="125">
        <v>0.15</v>
      </c>
      <c r="B1641" s="125">
        <v>0.69</v>
      </c>
      <c r="C1641" s="125">
        <v>0.16</v>
      </c>
      <c r="D1641" s="258">
        <f t="shared" si="142"/>
        <v>0.28705200796000002</v>
      </c>
      <c r="E1641" s="258">
        <f t="shared" si="142"/>
        <v>0.2917861826</v>
      </c>
      <c r="F1641" s="258">
        <f t="shared" si="126"/>
        <v>0.28705200796000002</v>
      </c>
      <c r="G1641" s="258"/>
      <c r="H1641" s="258"/>
      <c r="I1641" s="258"/>
      <c r="J1641" s="258">
        <f t="shared" si="143"/>
        <v>0.30081660599999999</v>
      </c>
      <c r="K1641" s="258">
        <f t="shared" si="143"/>
        <v>0.30982393499999999</v>
      </c>
      <c r="L1641" s="258">
        <f t="shared" si="127"/>
        <v>0.30081660599999999</v>
      </c>
      <c r="M1641" s="258"/>
      <c r="N1641" s="258"/>
      <c r="O1641" s="258"/>
      <c r="P1641" s="258">
        <f t="shared" si="144"/>
        <v>0.3408750492</v>
      </c>
      <c r="Q1641" s="258">
        <f t="shared" si="144"/>
        <v>0.3453286028</v>
      </c>
      <c r="R1641" s="258">
        <f t="shared" si="128"/>
        <v>0.3408750492</v>
      </c>
      <c r="S1641" s="258"/>
      <c r="T1641" s="258">
        <f t="shared" si="145"/>
        <v>0.49544302740667201</v>
      </c>
      <c r="U1641" s="258">
        <f t="shared" si="145"/>
        <v>0.49994582017914002</v>
      </c>
      <c r="V1641" s="258">
        <f t="shared" si="145"/>
        <v>0.50440463921353995</v>
      </c>
      <c r="W1641" s="258">
        <f t="shared" si="129"/>
        <v>0.49544302740667201</v>
      </c>
      <c r="X1641" s="258"/>
      <c r="Y1641" s="258"/>
      <c r="Z1641" s="258"/>
      <c r="AA1641" s="258"/>
    </row>
    <row r="1642" spans="1:27" ht="14.25" hidden="1" customHeight="1">
      <c r="A1642" s="125">
        <v>0.15</v>
      </c>
      <c r="B1642" s="125">
        <v>0.7</v>
      </c>
      <c r="C1642" s="125">
        <v>0.15</v>
      </c>
      <c r="D1642" s="258">
        <f t="shared" si="142"/>
        <v>0.28691910879999999</v>
      </c>
      <c r="E1642" s="258">
        <f t="shared" si="142"/>
        <v>0.29191251259999995</v>
      </c>
      <c r="F1642" s="258">
        <f t="shared" si="126"/>
        <v>0.28691910879999999</v>
      </c>
      <c r="G1642" s="258"/>
      <c r="H1642" s="258"/>
      <c r="I1642" s="258"/>
      <c r="J1642" s="258">
        <f t="shared" si="143"/>
        <v>0.300686065</v>
      </c>
      <c r="K1642" s="258">
        <f t="shared" si="143"/>
        <v>0.30995026499999995</v>
      </c>
      <c r="L1642" s="258">
        <f t="shared" si="127"/>
        <v>0.300686065</v>
      </c>
      <c r="M1642" s="258"/>
      <c r="N1642" s="258"/>
      <c r="O1642" s="258"/>
      <c r="P1642" s="258">
        <f t="shared" si="144"/>
        <v>0.34087841800000002</v>
      </c>
      <c r="Q1642" s="258">
        <f t="shared" si="144"/>
        <v>0.34532523400000004</v>
      </c>
      <c r="R1642" s="258">
        <f t="shared" si="128"/>
        <v>0.34087841800000002</v>
      </c>
      <c r="S1642" s="258"/>
      <c r="T1642" s="258">
        <f t="shared" si="145"/>
        <v>0.49527308748215998</v>
      </c>
      <c r="U1642" s="258">
        <f t="shared" si="145"/>
        <v>0.50002836756993996</v>
      </c>
      <c r="V1642" s="258">
        <f t="shared" si="145"/>
        <v>0.50448719401569997</v>
      </c>
      <c r="W1642" s="258">
        <f t="shared" si="129"/>
        <v>0.49527308748215998</v>
      </c>
      <c r="X1642" s="258"/>
      <c r="Y1642" s="258"/>
      <c r="Z1642" s="258"/>
      <c r="AA1642" s="258"/>
    </row>
    <row r="1643" spans="1:27" ht="14.25" hidden="1" customHeight="1">
      <c r="A1643" s="125">
        <v>0.15</v>
      </c>
      <c r="B1643" s="125">
        <v>0.71</v>
      </c>
      <c r="C1643" s="125">
        <v>0.14000000000000001</v>
      </c>
      <c r="D1643" s="258">
        <f t="shared" si="142"/>
        <v>0.28678620964000001</v>
      </c>
      <c r="E1643" s="258">
        <f t="shared" si="142"/>
        <v>0.29203884260000001</v>
      </c>
      <c r="F1643" s="258">
        <f t="shared" si="126"/>
        <v>0.28678620964000001</v>
      </c>
      <c r="G1643" s="258"/>
      <c r="H1643" s="258"/>
      <c r="I1643" s="258"/>
      <c r="J1643" s="258">
        <f t="shared" si="143"/>
        <v>0.30055552399999996</v>
      </c>
      <c r="K1643" s="258">
        <f t="shared" si="143"/>
        <v>0.31007659499999995</v>
      </c>
      <c r="L1643" s="258">
        <f t="shared" si="127"/>
        <v>0.30055552399999996</v>
      </c>
      <c r="M1643" s="258"/>
      <c r="N1643" s="258"/>
      <c r="O1643" s="258"/>
      <c r="P1643" s="258">
        <f t="shared" si="144"/>
        <v>0.34088178680000003</v>
      </c>
      <c r="Q1643" s="258">
        <f t="shared" si="144"/>
        <v>0.34532186520000002</v>
      </c>
      <c r="R1643" s="258">
        <f t="shared" si="128"/>
        <v>0.34088178680000003</v>
      </c>
      <c r="S1643" s="258"/>
      <c r="T1643" s="258">
        <f t="shared" si="145"/>
        <v>0.495103147557648</v>
      </c>
      <c r="U1643" s="258">
        <f t="shared" si="145"/>
        <v>0.50011091496074001</v>
      </c>
      <c r="V1643" s="258">
        <f t="shared" si="145"/>
        <v>0.50456974881785988</v>
      </c>
      <c r="W1643" s="258">
        <f t="shared" si="129"/>
        <v>0.495103147557648</v>
      </c>
      <c r="X1643" s="258"/>
      <c r="Y1643" s="258"/>
      <c r="Z1643" s="258"/>
      <c r="AA1643" s="258"/>
    </row>
    <row r="1644" spans="1:27" ht="14.25" hidden="1" customHeight="1">
      <c r="A1644" s="125">
        <v>0.15</v>
      </c>
      <c r="B1644" s="125">
        <v>0.72</v>
      </c>
      <c r="C1644" s="125">
        <v>0.13</v>
      </c>
      <c r="D1644" s="258">
        <f t="shared" si="142"/>
        <v>0.28665331047999998</v>
      </c>
      <c r="E1644" s="258">
        <f t="shared" si="142"/>
        <v>0.29216517259999997</v>
      </c>
      <c r="F1644" s="258">
        <f t="shared" si="126"/>
        <v>0.28665331047999998</v>
      </c>
      <c r="G1644" s="258"/>
      <c r="H1644" s="258"/>
      <c r="I1644" s="258"/>
      <c r="J1644" s="258">
        <f t="shared" si="143"/>
        <v>0.30042498299999998</v>
      </c>
      <c r="K1644" s="258">
        <f t="shared" si="143"/>
        <v>0.31020292499999996</v>
      </c>
      <c r="L1644" s="258">
        <f t="shared" si="127"/>
        <v>0.30042498299999998</v>
      </c>
      <c r="M1644" s="258"/>
      <c r="N1644" s="258"/>
      <c r="O1644" s="258"/>
      <c r="P1644" s="258">
        <f t="shared" si="144"/>
        <v>0.34088515560000004</v>
      </c>
      <c r="Q1644" s="258">
        <f t="shared" si="144"/>
        <v>0.34531849640000001</v>
      </c>
      <c r="R1644" s="258">
        <f t="shared" si="128"/>
        <v>0.34088515560000004</v>
      </c>
      <c r="S1644" s="258"/>
      <c r="T1644" s="258">
        <f t="shared" si="145"/>
        <v>0.49493320763313597</v>
      </c>
      <c r="U1644" s="258">
        <f t="shared" si="145"/>
        <v>0.50019346235154005</v>
      </c>
      <c r="V1644" s="258">
        <f t="shared" si="145"/>
        <v>0.50465230362002</v>
      </c>
      <c r="W1644" s="258">
        <f t="shared" si="129"/>
        <v>0.49493320763313597</v>
      </c>
      <c r="X1644" s="258"/>
      <c r="Y1644" s="258"/>
      <c r="Z1644" s="258"/>
      <c r="AA1644" s="258"/>
    </row>
    <row r="1645" spans="1:27" ht="14.25" hidden="1" customHeight="1">
      <c r="A1645" s="125">
        <v>0.15</v>
      </c>
      <c r="B1645" s="125">
        <v>0.73</v>
      </c>
      <c r="C1645" s="125">
        <v>0.12</v>
      </c>
      <c r="D1645" s="258">
        <f t="shared" si="142"/>
        <v>0.28652041132</v>
      </c>
      <c r="E1645" s="258">
        <f t="shared" si="142"/>
        <v>0.29229150259999997</v>
      </c>
      <c r="F1645" s="258">
        <f t="shared" si="126"/>
        <v>0.28652041132</v>
      </c>
      <c r="G1645" s="258"/>
      <c r="H1645" s="258"/>
      <c r="I1645" s="258"/>
      <c r="J1645" s="258">
        <f t="shared" si="143"/>
        <v>0.30029444199999999</v>
      </c>
      <c r="K1645" s="258">
        <f t="shared" si="143"/>
        <v>0.31032925499999997</v>
      </c>
      <c r="L1645" s="258">
        <f t="shared" si="127"/>
        <v>0.30029444199999999</v>
      </c>
      <c r="M1645" s="258"/>
      <c r="N1645" s="258"/>
      <c r="O1645" s="258"/>
      <c r="P1645" s="258">
        <f t="shared" si="144"/>
        <v>0.34088852440000006</v>
      </c>
      <c r="Q1645" s="258">
        <f t="shared" si="144"/>
        <v>0.34531512760000005</v>
      </c>
      <c r="R1645" s="258">
        <f t="shared" si="128"/>
        <v>0.34088852440000006</v>
      </c>
      <c r="S1645" s="258"/>
      <c r="T1645" s="258">
        <f t="shared" si="145"/>
        <v>0.494763267708624</v>
      </c>
      <c r="U1645" s="258">
        <f t="shared" si="145"/>
        <v>0.50027600974233999</v>
      </c>
      <c r="V1645" s="258">
        <f t="shared" si="145"/>
        <v>0.50473485842217991</v>
      </c>
      <c r="W1645" s="258">
        <f t="shared" si="129"/>
        <v>0.494763267708624</v>
      </c>
      <c r="X1645" s="258"/>
      <c r="Y1645" s="258"/>
      <c r="Z1645" s="258"/>
      <c r="AA1645" s="258"/>
    </row>
    <row r="1646" spans="1:27" ht="14.25" hidden="1" customHeight="1">
      <c r="A1646" s="125">
        <v>0.15</v>
      </c>
      <c r="B1646" s="125">
        <v>0.74</v>
      </c>
      <c r="C1646" s="125">
        <v>0.11</v>
      </c>
      <c r="D1646" s="258">
        <f t="shared" si="142"/>
        <v>0.28638751216000002</v>
      </c>
      <c r="E1646" s="258">
        <f t="shared" si="142"/>
        <v>0.29241783259999998</v>
      </c>
      <c r="F1646" s="258">
        <f t="shared" si="126"/>
        <v>0.28638751216000002</v>
      </c>
      <c r="G1646" s="258"/>
      <c r="H1646" s="258"/>
      <c r="I1646" s="258"/>
      <c r="J1646" s="258">
        <f t="shared" si="143"/>
        <v>0.30016390100000007</v>
      </c>
      <c r="K1646" s="258">
        <f t="shared" si="143"/>
        <v>0.31045558499999992</v>
      </c>
      <c r="L1646" s="258">
        <f t="shared" si="127"/>
        <v>0.30016390100000007</v>
      </c>
      <c r="M1646" s="258"/>
      <c r="N1646" s="258"/>
      <c r="O1646" s="258"/>
      <c r="P1646" s="258">
        <f t="shared" si="144"/>
        <v>0.34089189320000002</v>
      </c>
      <c r="Q1646" s="258">
        <f t="shared" si="144"/>
        <v>0.34531175880000003</v>
      </c>
      <c r="R1646" s="258">
        <f t="shared" si="128"/>
        <v>0.34089189320000002</v>
      </c>
      <c r="S1646" s="258"/>
      <c r="T1646" s="258">
        <f t="shared" si="145"/>
        <v>0.49459332778411197</v>
      </c>
      <c r="U1646" s="258">
        <f t="shared" si="145"/>
        <v>0.50035855713314004</v>
      </c>
      <c r="V1646" s="258">
        <f t="shared" si="145"/>
        <v>0.50481741322433993</v>
      </c>
      <c r="W1646" s="258">
        <f t="shared" si="129"/>
        <v>0.49459332778411197</v>
      </c>
      <c r="X1646" s="258"/>
      <c r="Y1646" s="258"/>
      <c r="Z1646" s="258"/>
      <c r="AA1646" s="258"/>
    </row>
    <row r="1647" spans="1:27" ht="14.25" hidden="1" customHeight="1">
      <c r="A1647" s="125">
        <v>0.15</v>
      </c>
      <c r="B1647" s="125">
        <v>0.75</v>
      </c>
      <c r="C1647" s="125">
        <v>0.1</v>
      </c>
      <c r="D1647" s="258">
        <f t="shared" si="142"/>
        <v>0.28625461299999999</v>
      </c>
      <c r="E1647" s="258">
        <f t="shared" si="142"/>
        <v>0.29254416259999999</v>
      </c>
      <c r="F1647" s="258">
        <f t="shared" si="126"/>
        <v>0.28625461299999999</v>
      </c>
      <c r="G1647" s="258"/>
      <c r="H1647" s="258"/>
      <c r="I1647" s="258"/>
      <c r="J1647" s="258">
        <f t="shared" si="143"/>
        <v>0.30003336000000003</v>
      </c>
      <c r="K1647" s="258">
        <f t="shared" si="143"/>
        <v>0.31058191499999999</v>
      </c>
      <c r="L1647" s="258">
        <f t="shared" si="127"/>
        <v>0.30003336000000003</v>
      </c>
      <c r="M1647" s="258"/>
      <c r="N1647" s="258"/>
      <c r="O1647" s="258"/>
      <c r="P1647" s="258">
        <f t="shared" si="144"/>
        <v>0.34089526200000003</v>
      </c>
      <c r="Q1647" s="258">
        <f t="shared" si="144"/>
        <v>0.34530839000000002</v>
      </c>
      <c r="R1647" s="258">
        <f t="shared" si="128"/>
        <v>0.34089526200000003</v>
      </c>
      <c r="S1647" s="258"/>
      <c r="T1647" s="258">
        <f t="shared" si="145"/>
        <v>0.49442338785960005</v>
      </c>
      <c r="U1647" s="258">
        <f t="shared" si="145"/>
        <v>0.50044110452393997</v>
      </c>
      <c r="V1647" s="258">
        <f t="shared" si="145"/>
        <v>0.50489996802649995</v>
      </c>
      <c r="W1647" s="258">
        <f t="shared" si="129"/>
        <v>0.49442338785960005</v>
      </c>
      <c r="X1647" s="258"/>
      <c r="Y1647" s="258"/>
      <c r="Z1647" s="258"/>
      <c r="AA1647" s="258"/>
    </row>
    <row r="1648" spans="1:27" ht="14.25" hidden="1" customHeight="1">
      <c r="A1648" s="125">
        <v>0.15</v>
      </c>
      <c r="B1648" s="125">
        <v>0.76</v>
      </c>
      <c r="C1648" s="125">
        <v>0.09</v>
      </c>
      <c r="D1648" s="258">
        <f t="shared" si="142"/>
        <v>0.28612171384000001</v>
      </c>
      <c r="E1648" s="258">
        <f t="shared" si="142"/>
        <v>0.29267049259999994</v>
      </c>
      <c r="F1648" s="258">
        <f t="shared" si="126"/>
        <v>0.28612171384000001</v>
      </c>
      <c r="G1648" s="258"/>
      <c r="H1648" s="258"/>
      <c r="I1648" s="258"/>
      <c r="J1648" s="258">
        <f t="shared" si="143"/>
        <v>0.29990281900000004</v>
      </c>
      <c r="K1648" s="258">
        <f t="shared" si="143"/>
        <v>0.31070824499999999</v>
      </c>
      <c r="L1648" s="258">
        <f t="shared" si="127"/>
        <v>0.29990281900000004</v>
      </c>
      <c r="M1648" s="258"/>
      <c r="N1648" s="258"/>
      <c r="O1648" s="258"/>
      <c r="P1648" s="258">
        <f t="shared" si="144"/>
        <v>0.34089863080000005</v>
      </c>
      <c r="Q1648" s="258">
        <f t="shared" si="144"/>
        <v>0.34530502120000006</v>
      </c>
      <c r="R1648" s="258">
        <f t="shared" si="128"/>
        <v>0.34089863080000005</v>
      </c>
      <c r="S1648" s="258"/>
      <c r="T1648" s="258">
        <f t="shared" si="145"/>
        <v>0.49425344793508807</v>
      </c>
      <c r="U1648" s="258">
        <f t="shared" si="145"/>
        <v>0.50052365191474002</v>
      </c>
      <c r="V1648" s="258">
        <f t="shared" si="145"/>
        <v>0.50498252282865996</v>
      </c>
      <c r="W1648" s="258">
        <f t="shared" si="129"/>
        <v>0.49425344793508807</v>
      </c>
      <c r="X1648" s="258"/>
      <c r="Y1648" s="258"/>
      <c r="Z1648" s="258"/>
      <c r="AA1648" s="258"/>
    </row>
    <row r="1649" spans="1:27" ht="14.25" hidden="1" customHeight="1">
      <c r="A1649" s="125">
        <v>0.15</v>
      </c>
      <c r="B1649" s="125">
        <v>0.77</v>
      </c>
      <c r="C1649" s="125">
        <v>0.08</v>
      </c>
      <c r="D1649" s="258">
        <f t="shared" si="142"/>
        <v>0.28598881467999998</v>
      </c>
      <c r="E1649" s="258">
        <f t="shared" si="142"/>
        <v>0.29279682260000001</v>
      </c>
      <c r="F1649" s="258">
        <f t="shared" si="126"/>
        <v>0.28598881467999998</v>
      </c>
      <c r="G1649" s="258"/>
      <c r="H1649" s="258"/>
      <c r="I1649" s="258"/>
      <c r="J1649" s="258">
        <f t="shared" si="143"/>
        <v>0.29977227800000006</v>
      </c>
      <c r="K1649" s="258">
        <f t="shared" si="143"/>
        <v>0.310834575</v>
      </c>
      <c r="L1649" s="258">
        <f t="shared" si="127"/>
        <v>0.29977227800000006</v>
      </c>
      <c r="M1649" s="258"/>
      <c r="N1649" s="258"/>
      <c r="O1649" s="258"/>
      <c r="P1649" s="258">
        <f t="shared" si="144"/>
        <v>0.34090199960000001</v>
      </c>
      <c r="Q1649" s="258">
        <f t="shared" si="144"/>
        <v>0.34530165240000005</v>
      </c>
      <c r="R1649" s="258">
        <f t="shared" si="128"/>
        <v>0.34090199960000001</v>
      </c>
      <c r="S1649" s="258"/>
      <c r="T1649" s="258">
        <f t="shared" si="145"/>
        <v>0.49408350801057604</v>
      </c>
      <c r="U1649" s="258">
        <f t="shared" si="145"/>
        <v>0.50060619930553996</v>
      </c>
      <c r="V1649" s="258">
        <f t="shared" si="145"/>
        <v>0.50506507763081987</v>
      </c>
      <c r="W1649" s="258">
        <f t="shared" si="129"/>
        <v>0.49408350801057604</v>
      </c>
      <c r="X1649" s="258"/>
      <c r="Y1649" s="258"/>
      <c r="Z1649" s="258"/>
      <c r="AA1649" s="258"/>
    </row>
    <row r="1650" spans="1:27" ht="14.25" hidden="1" customHeight="1">
      <c r="A1650" s="125">
        <v>0.15</v>
      </c>
      <c r="B1650" s="125">
        <v>0.78</v>
      </c>
      <c r="C1650" s="125">
        <v>7.0000000000000007E-2</v>
      </c>
      <c r="D1650" s="258">
        <f t="shared" si="142"/>
        <v>0.28585591552</v>
      </c>
      <c r="E1650" s="258">
        <f t="shared" si="142"/>
        <v>0.29292315260000001</v>
      </c>
      <c r="F1650" s="258">
        <f t="shared" si="126"/>
        <v>0.28585591552</v>
      </c>
      <c r="G1650" s="258"/>
      <c r="H1650" s="258"/>
      <c r="I1650" s="258"/>
      <c r="J1650" s="258">
        <f t="shared" si="143"/>
        <v>0.29964173700000002</v>
      </c>
      <c r="K1650" s="258">
        <f t="shared" si="143"/>
        <v>0.31096090500000001</v>
      </c>
      <c r="L1650" s="258">
        <f t="shared" si="127"/>
        <v>0.29964173700000002</v>
      </c>
      <c r="M1650" s="258"/>
      <c r="N1650" s="258"/>
      <c r="O1650" s="258"/>
      <c r="P1650" s="258">
        <f t="shared" si="144"/>
        <v>0.34090536840000008</v>
      </c>
      <c r="Q1650" s="258">
        <f t="shared" si="144"/>
        <v>0.34529828360000003</v>
      </c>
      <c r="R1650" s="258">
        <f t="shared" si="128"/>
        <v>0.34090536840000008</v>
      </c>
      <c r="S1650" s="258"/>
      <c r="T1650" s="258">
        <f t="shared" si="145"/>
        <v>0.49391356808606407</v>
      </c>
      <c r="U1650" s="258">
        <f t="shared" si="145"/>
        <v>0.50068874669634</v>
      </c>
      <c r="V1650" s="258">
        <f t="shared" si="145"/>
        <v>0.50514763243298</v>
      </c>
      <c r="W1650" s="258">
        <f t="shared" si="129"/>
        <v>0.49391356808606407</v>
      </c>
      <c r="X1650" s="258"/>
      <c r="Y1650" s="258"/>
      <c r="Z1650" s="258"/>
      <c r="AA1650" s="258"/>
    </row>
    <row r="1651" spans="1:27" ht="14.25" hidden="1" customHeight="1">
      <c r="A1651" s="125">
        <v>0.15</v>
      </c>
      <c r="B1651" s="125">
        <v>0.79</v>
      </c>
      <c r="C1651" s="125">
        <v>0.06</v>
      </c>
      <c r="D1651" s="258">
        <f t="shared" si="142"/>
        <v>0.28572301635999997</v>
      </c>
      <c r="E1651" s="258">
        <f t="shared" si="142"/>
        <v>0.29304948260000002</v>
      </c>
      <c r="F1651" s="258">
        <f t="shared" si="126"/>
        <v>0.28572301635999997</v>
      </c>
      <c r="G1651" s="258"/>
      <c r="H1651" s="258"/>
      <c r="I1651" s="258"/>
      <c r="J1651" s="258">
        <f t="shared" si="143"/>
        <v>0.29951119600000004</v>
      </c>
      <c r="K1651" s="258">
        <f t="shared" si="143"/>
        <v>0.31108723500000002</v>
      </c>
      <c r="L1651" s="258">
        <f t="shared" si="127"/>
        <v>0.29951119600000004</v>
      </c>
      <c r="M1651" s="258"/>
      <c r="N1651" s="258"/>
      <c r="O1651" s="258"/>
      <c r="P1651" s="258">
        <f t="shared" si="144"/>
        <v>0.34090873720000003</v>
      </c>
      <c r="Q1651" s="258">
        <f t="shared" si="144"/>
        <v>0.34529491480000002</v>
      </c>
      <c r="R1651" s="258">
        <f t="shared" si="128"/>
        <v>0.34090873720000003</v>
      </c>
      <c r="S1651" s="258"/>
      <c r="T1651" s="258">
        <f t="shared" si="145"/>
        <v>0.49374362816155204</v>
      </c>
      <c r="U1651" s="258">
        <f t="shared" si="145"/>
        <v>0.50077129408714005</v>
      </c>
      <c r="V1651" s="258">
        <f t="shared" si="145"/>
        <v>0.50523018723514002</v>
      </c>
      <c r="W1651" s="258">
        <f t="shared" si="129"/>
        <v>0.49374362816155204</v>
      </c>
      <c r="X1651" s="258"/>
      <c r="Y1651" s="258"/>
      <c r="Z1651" s="258"/>
      <c r="AA1651" s="258"/>
    </row>
    <row r="1652" spans="1:27" ht="14.25" hidden="1" customHeight="1">
      <c r="A1652" s="125">
        <v>0.15</v>
      </c>
      <c r="B1652" s="125">
        <v>0.8</v>
      </c>
      <c r="C1652" s="125">
        <v>0.05</v>
      </c>
      <c r="D1652" s="258">
        <f t="shared" si="142"/>
        <v>0.28559011719999999</v>
      </c>
      <c r="E1652" s="258">
        <f t="shared" si="142"/>
        <v>0.29317581260000003</v>
      </c>
      <c r="F1652" s="258">
        <f t="shared" si="126"/>
        <v>0.28559011719999999</v>
      </c>
      <c r="G1652" s="258"/>
      <c r="H1652" s="258"/>
      <c r="I1652" s="258"/>
      <c r="J1652" s="258">
        <f t="shared" si="143"/>
        <v>0.29938065500000005</v>
      </c>
      <c r="K1652" s="258">
        <f t="shared" si="143"/>
        <v>0.31121356500000003</v>
      </c>
      <c r="L1652" s="258">
        <f t="shared" si="127"/>
        <v>0.29938065500000005</v>
      </c>
      <c r="M1652" s="258"/>
      <c r="N1652" s="258"/>
      <c r="O1652" s="258"/>
      <c r="P1652" s="258">
        <f t="shared" si="144"/>
        <v>0.34091210600000005</v>
      </c>
      <c r="Q1652" s="258">
        <f t="shared" si="144"/>
        <v>0.34529154600000006</v>
      </c>
      <c r="R1652" s="258">
        <f t="shared" si="128"/>
        <v>0.34091210600000005</v>
      </c>
      <c r="S1652" s="258"/>
      <c r="T1652" s="258">
        <f t="shared" si="145"/>
        <v>0.49357368823704006</v>
      </c>
      <c r="U1652" s="258">
        <f t="shared" si="145"/>
        <v>0.50085384147793999</v>
      </c>
      <c r="V1652" s="258">
        <f t="shared" si="145"/>
        <v>0.50531274203729992</v>
      </c>
      <c r="W1652" s="258">
        <f t="shared" si="129"/>
        <v>0.49357368823704006</v>
      </c>
      <c r="X1652" s="258"/>
      <c r="Y1652" s="258"/>
      <c r="Z1652" s="258"/>
      <c r="AA1652" s="258"/>
    </row>
    <row r="1653" spans="1:27" ht="14.25" hidden="1" customHeight="1">
      <c r="A1653" s="125">
        <v>0.15</v>
      </c>
      <c r="B1653" s="125">
        <v>0.81</v>
      </c>
      <c r="C1653" s="125">
        <v>0.04</v>
      </c>
      <c r="D1653" s="258">
        <f t="shared" si="142"/>
        <v>0.28545721804000007</v>
      </c>
      <c r="E1653" s="258">
        <f t="shared" si="142"/>
        <v>0.29330214260000004</v>
      </c>
      <c r="F1653" s="258">
        <f t="shared" si="126"/>
        <v>0.28545721804000007</v>
      </c>
      <c r="G1653" s="258"/>
      <c r="H1653" s="258"/>
      <c r="I1653" s="258"/>
      <c r="J1653" s="258">
        <f t="shared" si="143"/>
        <v>0.29925011400000001</v>
      </c>
      <c r="K1653" s="258">
        <f t="shared" si="143"/>
        <v>0.31133989500000003</v>
      </c>
      <c r="L1653" s="258">
        <f t="shared" si="127"/>
        <v>0.29925011400000001</v>
      </c>
      <c r="M1653" s="258"/>
      <c r="N1653" s="258"/>
      <c r="O1653" s="258"/>
      <c r="P1653" s="258">
        <f t="shared" si="144"/>
        <v>0.34091547480000006</v>
      </c>
      <c r="Q1653" s="258">
        <f t="shared" si="144"/>
        <v>0.3452881772000001</v>
      </c>
      <c r="R1653" s="258">
        <f t="shared" si="128"/>
        <v>0.34091547480000006</v>
      </c>
      <c r="S1653" s="258"/>
      <c r="T1653" s="258">
        <f t="shared" si="145"/>
        <v>0.49340374831252809</v>
      </c>
      <c r="U1653" s="258">
        <f t="shared" si="145"/>
        <v>0.50093638886874003</v>
      </c>
      <c r="V1653" s="258">
        <f t="shared" si="145"/>
        <v>0.50539529683946005</v>
      </c>
      <c r="W1653" s="258">
        <f t="shared" si="129"/>
        <v>0.49340374831252809</v>
      </c>
      <c r="X1653" s="258"/>
      <c r="Y1653" s="258"/>
      <c r="Z1653" s="258"/>
      <c r="AA1653" s="258"/>
    </row>
    <row r="1654" spans="1:27" ht="14.25" hidden="1" customHeight="1">
      <c r="A1654" s="125">
        <v>0.15</v>
      </c>
      <c r="B1654" s="125">
        <v>0.82</v>
      </c>
      <c r="C1654" s="125">
        <v>0.03</v>
      </c>
      <c r="D1654" s="258">
        <f t="shared" si="142"/>
        <v>0.28532431887999998</v>
      </c>
      <c r="E1654" s="258">
        <f t="shared" si="142"/>
        <v>0.29342847259999999</v>
      </c>
      <c r="F1654" s="258">
        <f t="shared" si="126"/>
        <v>0.28532431887999998</v>
      </c>
      <c r="G1654" s="258"/>
      <c r="H1654" s="258"/>
      <c r="I1654" s="258"/>
      <c r="J1654" s="258">
        <f t="shared" si="143"/>
        <v>0.29911957300000003</v>
      </c>
      <c r="K1654" s="258">
        <f t="shared" si="143"/>
        <v>0.31146622499999993</v>
      </c>
      <c r="L1654" s="258">
        <f t="shared" si="127"/>
        <v>0.29911957300000003</v>
      </c>
      <c r="M1654" s="258"/>
      <c r="N1654" s="258"/>
      <c r="O1654" s="258"/>
      <c r="P1654" s="258">
        <f t="shared" si="144"/>
        <v>0.34091884360000002</v>
      </c>
      <c r="Q1654" s="258">
        <f t="shared" si="144"/>
        <v>0.34528480840000003</v>
      </c>
      <c r="R1654" s="258">
        <f t="shared" si="128"/>
        <v>0.34091884360000002</v>
      </c>
      <c r="S1654" s="258"/>
      <c r="T1654" s="258">
        <f t="shared" si="145"/>
        <v>0.493233808388016</v>
      </c>
      <c r="U1654" s="258">
        <f t="shared" si="145"/>
        <v>0.50101893625953997</v>
      </c>
      <c r="V1654" s="258">
        <f t="shared" si="145"/>
        <v>0.50547785164161985</v>
      </c>
      <c r="W1654" s="258">
        <f t="shared" si="129"/>
        <v>0.493233808388016</v>
      </c>
      <c r="X1654" s="258"/>
      <c r="Y1654" s="258"/>
      <c r="Z1654" s="258"/>
      <c r="AA1654" s="258"/>
    </row>
    <row r="1655" spans="1:27" ht="14.25" hidden="1" customHeight="1">
      <c r="A1655" s="125">
        <v>0.15</v>
      </c>
      <c r="B1655" s="125">
        <v>0.83</v>
      </c>
      <c r="C1655" s="125">
        <v>0.02</v>
      </c>
      <c r="D1655" s="258">
        <f t="shared" si="142"/>
        <v>0.28519141972000001</v>
      </c>
      <c r="E1655" s="258">
        <f t="shared" si="142"/>
        <v>0.2935548026</v>
      </c>
      <c r="F1655" s="258">
        <f t="shared" si="126"/>
        <v>0.28519141972000001</v>
      </c>
      <c r="G1655" s="258"/>
      <c r="H1655" s="258"/>
      <c r="I1655" s="258"/>
      <c r="J1655" s="258">
        <f t="shared" si="143"/>
        <v>0.29898903199999999</v>
      </c>
      <c r="K1655" s="258">
        <f t="shared" si="143"/>
        <v>0.31159255499999994</v>
      </c>
      <c r="L1655" s="258">
        <f t="shared" si="127"/>
        <v>0.29898903199999999</v>
      </c>
      <c r="M1655" s="258"/>
      <c r="N1655" s="258"/>
      <c r="O1655" s="258"/>
      <c r="P1655" s="258">
        <f t="shared" si="144"/>
        <v>0.34092221240000004</v>
      </c>
      <c r="Q1655" s="258">
        <f t="shared" si="144"/>
        <v>0.34528143960000002</v>
      </c>
      <c r="R1655" s="258">
        <f t="shared" si="128"/>
        <v>0.34092221240000004</v>
      </c>
      <c r="S1655" s="258"/>
      <c r="T1655" s="258">
        <f t="shared" si="145"/>
        <v>0.49306386846350403</v>
      </c>
      <c r="U1655" s="258">
        <f t="shared" si="145"/>
        <v>0.50110148365033991</v>
      </c>
      <c r="V1655" s="258">
        <f t="shared" si="145"/>
        <v>0.50556040644377997</v>
      </c>
      <c r="W1655" s="258">
        <f t="shared" si="129"/>
        <v>0.49306386846350403</v>
      </c>
      <c r="X1655" s="258"/>
      <c r="Y1655" s="258"/>
      <c r="Z1655" s="258"/>
      <c r="AA1655" s="258"/>
    </row>
    <row r="1656" spans="1:27" ht="14.25" hidden="1" customHeight="1">
      <c r="A1656" s="125">
        <v>0.15</v>
      </c>
      <c r="B1656" s="125">
        <v>0.84</v>
      </c>
      <c r="C1656" s="125">
        <v>0.01</v>
      </c>
      <c r="D1656" s="258">
        <f t="shared" si="142"/>
        <v>0.28505852055999997</v>
      </c>
      <c r="E1656" s="258">
        <f t="shared" si="142"/>
        <v>0.29368113260000001</v>
      </c>
      <c r="F1656" s="258">
        <f t="shared" si="126"/>
        <v>0.28505852055999997</v>
      </c>
      <c r="G1656" s="258"/>
      <c r="H1656" s="258"/>
      <c r="I1656" s="258"/>
      <c r="J1656" s="258">
        <f t="shared" si="143"/>
        <v>0.298858491</v>
      </c>
      <c r="K1656" s="258">
        <f t="shared" si="143"/>
        <v>0.31171888499999995</v>
      </c>
      <c r="L1656" s="258">
        <f t="shared" si="127"/>
        <v>0.298858491</v>
      </c>
      <c r="M1656" s="258"/>
      <c r="N1656" s="258"/>
      <c r="O1656" s="258"/>
      <c r="P1656" s="258">
        <f t="shared" si="144"/>
        <v>0.34092558119999999</v>
      </c>
      <c r="Q1656" s="258">
        <f t="shared" si="144"/>
        <v>0.34527807080000006</v>
      </c>
      <c r="R1656" s="258">
        <f t="shared" si="128"/>
        <v>0.34092558119999999</v>
      </c>
      <c r="S1656" s="258"/>
      <c r="T1656" s="258">
        <f t="shared" si="145"/>
        <v>0.492893928538992</v>
      </c>
      <c r="U1656" s="258">
        <f t="shared" si="145"/>
        <v>0.50118403104113995</v>
      </c>
      <c r="V1656" s="258">
        <f t="shared" si="145"/>
        <v>0.50564296124593988</v>
      </c>
      <c r="W1656" s="258">
        <f t="shared" si="129"/>
        <v>0.492893928538992</v>
      </c>
      <c r="X1656" s="258"/>
      <c r="Y1656" s="258"/>
      <c r="Z1656" s="258"/>
      <c r="AA1656" s="258"/>
    </row>
    <row r="1657" spans="1:27" ht="14.25" hidden="1" customHeight="1">
      <c r="A1657" s="125">
        <v>0.15</v>
      </c>
      <c r="B1657" s="125">
        <v>0.85</v>
      </c>
      <c r="C1657" s="125">
        <v>0</v>
      </c>
      <c r="D1657" s="258">
        <f t="shared" si="142"/>
        <v>0.2849256214</v>
      </c>
      <c r="E1657" s="258">
        <f t="shared" si="142"/>
        <v>0.29380746260000001</v>
      </c>
      <c r="F1657" s="258">
        <f t="shared" si="126"/>
        <v>0.2849256214</v>
      </c>
      <c r="G1657" s="258"/>
      <c r="H1657" s="258"/>
      <c r="I1657" s="258"/>
      <c r="J1657" s="258">
        <f t="shared" si="143"/>
        <v>0.29872795000000002</v>
      </c>
      <c r="K1657" s="258">
        <f t="shared" si="143"/>
        <v>0.31184521499999995</v>
      </c>
      <c r="L1657" s="258">
        <f t="shared" si="127"/>
        <v>0.29872795000000002</v>
      </c>
      <c r="M1657" s="258"/>
      <c r="N1657" s="258"/>
      <c r="O1657" s="258"/>
      <c r="P1657" s="258">
        <f t="shared" si="144"/>
        <v>0.34092895000000001</v>
      </c>
      <c r="Q1657" s="258">
        <f t="shared" si="144"/>
        <v>0.34527470200000004</v>
      </c>
      <c r="R1657" s="258">
        <f t="shared" si="128"/>
        <v>0.34092895000000001</v>
      </c>
      <c r="S1657" s="258"/>
      <c r="T1657" s="258">
        <f t="shared" si="145"/>
        <v>0.49272398861448002</v>
      </c>
      <c r="U1657" s="258">
        <f t="shared" si="145"/>
        <v>0.50126657843194</v>
      </c>
      <c r="V1657" s="258">
        <f t="shared" si="145"/>
        <v>0.5057255160480999</v>
      </c>
      <c r="W1657" s="258">
        <f t="shared" si="129"/>
        <v>0.49272398861448002</v>
      </c>
      <c r="X1657" s="258"/>
      <c r="Y1657" s="258"/>
      <c r="Z1657" s="258"/>
      <c r="AA1657" s="258"/>
    </row>
    <row r="1658" spans="1:27" ht="14.25" hidden="1" customHeight="1">
      <c r="A1658" s="125">
        <v>0.16</v>
      </c>
      <c r="B1658" s="125">
        <v>0</v>
      </c>
      <c r="C1658" s="125">
        <v>0.84</v>
      </c>
      <c r="D1658" s="258">
        <f t="shared" si="142"/>
        <v>0.29609572000000001</v>
      </c>
      <c r="E1658" s="258">
        <f t="shared" si="142"/>
        <v>0.28318917344</v>
      </c>
      <c r="F1658" s="258">
        <f t="shared" si="126"/>
        <v>0.28318917344</v>
      </c>
      <c r="G1658" s="258"/>
      <c r="H1658" s="258"/>
      <c r="I1658" s="258"/>
      <c r="J1658" s="258">
        <f t="shared" si="143"/>
        <v>0.30981972400000002</v>
      </c>
      <c r="K1658" s="258">
        <f t="shared" si="143"/>
        <v>0.30111137600000004</v>
      </c>
      <c r="L1658" s="258">
        <f t="shared" si="127"/>
        <v>0.30111137600000004</v>
      </c>
      <c r="M1658" s="258"/>
      <c r="N1658" s="258"/>
      <c r="O1658" s="258"/>
      <c r="P1658" s="258">
        <f t="shared" si="144"/>
        <v>0.34077230079999993</v>
      </c>
      <c r="Q1658" s="258">
        <f t="shared" si="144"/>
        <v>0.34543471999999997</v>
      </c>
      <c r="R1658" s="258">
        <f t="shared" si="128"/>
        <v>0.34077230079999993</v>
      </c>
      <c r="S1658" s="258"/>
      <c r="T1658" s="258">
        <f t="shared" si="145"/>
        <v>0.50708436405919999</v>
      </c>
      <c r="U1658" s="258">
        <f t="shared" si="145"/>
        <v>0.49441801873353597</v>
      </c>
      <c r="V1658" s="258">
        <f t="shared" si="145"/>
        <v>0.49862384856879999</v>
      </c>
      <c r="W1658" s="258">
        <f t="shared" si="129"/>
        <v>0.49441801873353597</v>
      </c>
      <c r="X1658" s="258"/>
      <c r="Y1658" s="258"/>
      <c r="Z1658" s="258"/>
      <c r="AA1658" s="258"/>
    </row>
    <row r="1659" spans="1:27" ht="14.25" hidden="1" customHeight="1">
      <c r="A1659" s="125">
        <v>0.16</v>
      </c>
      <c r="B1659" s="125">
        <v>0.01</v>
      </c>
      <c r="C1659" s="125">
        <v>0.83</v>
      </c>
      <c r="D1659" s="258">
        <f t="shared" si="142"/>
        <v>0.29596282084000003</v>
      </c>
      <c r="E1659" s="258">
        <f t="shared" si="142"/>
        <v>0.28331550344</v>
      </c>
      <c r="F1659" s="258">
        <f t="shared" si="126"/>
        <v>0.28331550344</v>
      </c>
      <c r="G1659" s="258"/>
      <c r="H1659" s="258"/>
      <c r="I1659" s="258"/>
      <c r="J1659" s="258">
        <f t="shared" si="143"/>
        <v>0.30968918300000003</v>
      </c>
      <c r="K1659" s="258">
        <f t="shared" si="143"/>
        <v>0.30123770599999999</v>
      </c>
      <c r="L1659" s="258">
        <f t="shared" si="127"/>
        <v>0.30123770599999999</v>
      </c>
      <c r="M1659" s="258"/>
      <c r="N1659" s="258"/>
      <c r="O1659" s="258"/>
      <c r="P1659" s="258">
        <f t="shared" si="144"/>
        <v>0.34077566959999994</v>
      </c>
      <c r="Q1659" s="258">
        <f t="shared" si="144"/>
        <v>0.34543135120000001</v>
      </c>
      <c r="R1659" s="258">
        <f t="shared" si="128"/>
        <v>0.34077566959999994</v>
      </c>
      <c r="S1659" s="258"/>
      <c r="T1659" s="258">
        <f t="shared" si="145"/>
        <v>0.50691442413468801</v>
      </c>
      <c r="U1659" s="258">
        <f t="shared" si="145"/>
        <v>0.49450056612433602</v>
      </c>
      <c r="V1659" s="258">
        <f t="shared" si="145"/>
        <v>0.49870640337095995</v>
      </c>
      <c r="W1659" s="258">
        <f t="shared" si="129"/>
        <v>0.49450056612433602</v>
      </c>
      <c r="X1659" s="258"/>
      <c r="Y1659" s="258"/>
      <c r="Z1659" s="258"/>
      <c r="AA1659" s="258"/>
    </row>
    <row r="1660" spans="1:27" ht="14.25" hidden="1" customHeight="1">
      <c r="A1660" s="125">
        <v>0.16</v>
      </c>
      <c r="B1660" s="125">
        <v>0.02</v>
      </c>
      <c r="C1660" s="125">
        <v>0.82</v>
      </c>
      <c r="D1660" s="258">
        <f t="shared" si="142"/>
        <v>0.29582992168</v>
      </c>
      <c r="E1660" s="258">
        <f t="shared" si="142"/>
        <v>0.28344183343999996</v>
      </c>
      <c r="F1660" s="258">
        <f t="shared" si="126"/>
        <v>0.28344183343999996</v>
      </c>
      <c r="G1660" s="258"/>
      <c r="H1660" s="258"/>
      <c r="I1660" s="258"/>
      <c r="J1660" s="258">
        <f t="shared" si="143"/>
        <v>0.30955864200000005</v>
      </c>
      <c r="K1660" s="258">
        <f t="shared" si="143"/>
        <v>0.301364036</v>
      </c>
      <c r="L1660" s="258">
        <f t="shared" si="127"/>
        <v>0.301364036</v>
      </c>
      <c r="M1660" s="258"/>
      <c r="N1660" s="258"/>
      <c r="O1660" s="258"/>
      <c r="P1660" s="258">
        <f t="shared" si="144"/>
        <v>0.34077903840000001</v>
      </c>
      <c r="Q1660" s="258">
        <f t="shared" si="144"/>
        <v>0.3454279824</v>
      </c>
      <c r="R1660" s="258">
        <f t="shared" si="128"/>
        <v>0.34077903840000001</v>
      </c>
      <c r="S1660" s="258"/>
      <c r="T1660" s="258">
        <f t="shared" si="145"/>
        <v>0.50674448421017604</v>
      </c>
      <c r="U1660" s="258">
        <f t="shared" si="145"/>
        <v>0.49458311351513595</v>
      </c>
      <c r="V1660" s="258">
        <f t="shared" si="145"/>
        <v>0.49878895817311997</v>
      </c>
      <c r="W1660" s="258">
        <f t="shared" si="129"/>
        <v>0.49458311351513595</v>
      </c>
      <c r="X1660" s="258"/>
      <c r="Y1660" s="258"/>
      <c r="Z1660" s="258"/>
      <c r="AA1660" s="258"/>
    </row>
    <row r="1661" spans="1:27" ht="14.25" hidden="1" customHeight="1">
      <c r="A1661" s="125">
        <v>0.16</v>
      </c>
      <c r="B1661" s="125">
        <v>0.03</v>
      </c>
      <c r="C1661" s="125">
        <v>0.81</v>
      </c>
      <c r="D1661" s="258">
        <f t="shared" si="142"/>
        <v>0.29569702252000002</v>
      </c>
      <c r="E1661" s="258">
        <f t="shared" si="142"/>
        <v>0.28356816344000002</v>
      </c>
      <c r="F1661" s="258">
        <f t="shared" si="126"/>
        <v>0.28356816344000002</v>
      </c>
      <c r="G1661" s="258"/>
      <c r="H1661" s="258"/>
      <c r="I1661" s="258"/>
      <c r="J1661" s="258">
        <f t="shared" si="143"/>
        <v>0.30942810100000007</v>
      </c>
      <c r="K1661" s="258">
        <f t="shared" si="143"/>
        <v>0.30149036600000001</v>
      </c>
      <c r="L1661" s="258">
        <f t="shared" si="127"/>
        <v>0.30149036600000001</v>
      </c>
      <c r="M1661" s="258"/>
      <c r="N1661" s="258"/>
      <c r="O1661" s="258"/>
      <c r="P1661" s="258">
        <f t="shared" si="144"/>
        <v>0.34078240719999997</v>
      </c>
      <c r="Q1661" s="258">
        <f t="shared" si="144"/>
        <v>0.34542461360000004</v>
      </c>
      <c r="R1661" s="258">
        <f t="shared" si="128"/>
        <v>0.34078240719999997</v>
      </c>
      <c r="S1661" s="258"/>
      <c r="T1661" s="258">
        <f t="shared" si="145"/>
        <v>0.50657454428566406</v>
      </c>
      <c r="U1661" s="258">
        <f t="shared" si="145"/>
        <v>0.49466566090593606</v>
      </c>
      <c r="V1661" s="258">
        <f t="shared" si="145"/>
        <v>0.49887151297528004</v>
      </c>
      <c r="W1661" s="258">
        <f t="shared" si="129"/>
        <v>0.49466566090593606</v>
      </c>
      <c r="X1661" s="258"/>
      <c r="Y1661" s="258"/>
      <c r="Z1661" s="258"/>
      <c r="AA1661" s="258"/>
    </row>
    <row r="1662" spans="1:27" ht="14.25" hidden="1" customHeight="1">
      <c r="A1662" s="125">
        <v>0.16</v>
      </c>
      <c r="B1662" s="125">
        <v>0.04</v>
      </c>
      <c r="C1662" s="125">
        <v>0.8</v>
      </c>
      <c r="D1662" s="258">
        <f t="shared" si="142"/>
        <v>0.29556412336000004</v>
      </c>
      <c r="E1662" s="258">
        <f t="shared" si="142"/>
        <v>0.28369449344000003</v>
      </c>
      <c r="F1662" s="258">
        <f t="shared" si="126"/>
        <v>0.28369449344000003</v>
      </c>
      <c r="G1662" s="258"/>
      <c r="H1662" s="258"/>
      <c r="I1662" s="258"/>
      <c r="J1662" s="258">
        <f t="shared" si="143"/>
        <v>0.30929756000000008</v>
      </c>
      <c r="K1662" s="258">
        <f t="shared" si="143"/>
        <v>0.30161669600000002</v>
      </c>
      <c r="L1662" s="258">
        <f t="shared" si="127"/>
        <v>0.30161669600000002</v>
      </c>
      <c r="M1662" s="258"/>
      <c r="N1662" s="258"/>
      <c r="O1662" s="258"/>
      <c r="P1662" s="258">
        <f t="shared" si="144"/>
        <v>0.34078577599999998</v>
      </c>
      <c r="Q1662" s="258">
        <f t="shared" si="144"/>
        <v>0.34542124480000003</v>
      </c>
      <c r="R1662" s="258">
        <f t="shared" si="128"/>
        <v>0.34078577599999998</v>
      </c>
      <c r="S1662" s="258"/>
      <c r="T1662" s="258">
        <f t="shared" si="145"/>
        <v>0.50640460436115209</v>
      </c>
      <c r="U1662" s="258">
        <f t="shared" si="145"/>
        <v>0.49474820829673605</v>
      </c>
      <c r="V1662" s="258">
        <f t="shared" si="145"/>
        <v>0.49895406777744</v>
      </c>
      <c r="W1662" s="258">
        <f t="shared" si="129"/>
        <v>0.49474820829673605</v>
      </c>
      <c r="X1662" s="258"/>
      <c r="Y1662" s="258"/>
      <c r="Z1662" s="258"/>
      <c r="AA1662" s="258"/>
    </row>
    <row r="1663" spans="1:27" ht="14.25" hidden="1" customHeight="1">
      <c r="A1663" s="125">
        <v>0.16</v>
      </c>
      <c r="B1663" s="125">
        <v>0.05</v>
      </c>
      <c r="C1663" s="125">
        <v>0.79</v>
      </c>
      <c r="D1663" s="258">
        <f t="shared" si="142"/>
        <v>0.29543122420000001</v>
      </c>
      <c r="E1663" s="258">
        <f t="shared" si="142"/>
        <v>0.28382082343999998</v>
      </c>
      <c r="F1663" s="258">
        <f t="shared" si="126"/>
        <v>0.28382082343999998</v>
      </c>
      <c r="G1663" s="258"/>
      <c r="H1663" s="258"/>
      <c r="I1663" s="258"/>
      <c r="J1663" s="258">
        <f t="shared" si="143"/>
        <v>0.3091670190000001</v>
      </c>
      <c r="K1663" s="258">
        <f t="shared" si="143"/>
        <v>0.30174302600000003</v>
      </c>
      <c r="L1663" s="258">
        <f t="shared" si="127"/>
        <v>0.30174302600000003</v>
      </c>
      <c r="M1663" s="258"/>
      <c r="N1663" s="258"/>
      <c r="O1663" s="258"/>
      <c r="P1663" s="258">
        <f t="shared" si="144"/>
        <v>0.3407891448</v>
      </c>
      <c r="Q1663" s="258">
        <f t="shared" si="144"/>
        <v>0.34541787600000001</v>
      </c>
      <c r="R1663" s="258">
        <f t="shared" si="128"/>
        <v>0.3407891448</v>
      </c>
      <c r="S1663" s="258"/>
      <c r="T1663" s="258">
        <f t="shared" si="145"/>
        <v>0.50623466443664011</v>
      </c>
      <c r="U1663" s="258">
        <f t="shared" si="145"/>
        <v>0.49483075568753604</v>
      </c>
      <c r="V1663" s="258">
        <f t="shared" si="145"/>
        <v>0.49903662257960002</v>
      </c>
      <c r="W1663" s="258">
        <f t="shared" si="129"/>
        <v>0.49483075568753604</v>
      </c>
      <c r="X1663" s="258"/>
      <c r="Y1663" s="258"/>
      <c r="Z1663" s="258"/>
      <c r="AA1663" s="258"/>
    </row>
    <row r="1664" spans="1:27" ht="14.25" hidden="1" customHeight="1">
      <c r="A1664" s="125">
        <v>0.16</v>
      </c>
      <c r="B1664" s="125">
        <v>0.06</v>
      </c>
      <c r="C1664" s="125">
        <v>0.78</v>
      </c>
      <c r="D1664" s="258">
        <f t="shared" si="142"/>
        <v>0.29529832504000003</v>
      </c>
      <c r="E1664" s="258">
        <f t="shared" si="142"/>
        <v>0.28394715343999999</v>
      </c>
      <c r="F1664" s="258">
        <f t="shared" si="126"/>
        <v>0.28394715343999999</v>
      </c>
      <c r="G1664" s="258"/>
      <c r="H1664" s="258"/>
      <c r="I1664" s="258"/>
      <c r="J1664" s="258">
        <f t="shared" si="143"/>
        <v>0.30903647800000006</v>
      </c>
      <c r="K1664" s="258">
        <f t="shared" si="143"/>
        <v>0.30186935600000003</v>
      </c>
      <c r="L1664" s="258">
        <f t="shared" si="127"/>
        <v>0.30186935600000003</v>
      </c>
      <c r="M1664" s="258"/>
      <c r="N1664" s="258"/>
      <c r="O1664" s="258"/>
      <c r="P1664" s="258">
        <f t="shared" si="144"/>
        <v>0.34079251359999996</v>
      </c>
      <c r="Q1664" s="258">
        <f t="shared" si="144"/>
        <v>0.3454145072</v>
      </c>
      <c r="R1664" s="258">
        <f t="shared" si="128"/>
        <v>0.34079251359999996</v>
      </c>
      <c r="S1664" s="258"/>
      <c r="T1664" s="258">
        <f t="shared" si="145"/>
        <v>0.50606472451212803</v>
      </c>
      <c r="U1664" s="258">
        <f t="shared" si="145"/>
        <v>0.49491330307833603</v>
      </c>
      <c r="V1664" s="258">
        <f t="shared" si="145"/>
        <v>0.49911917738175998</v>
      </c>
      <c r="W1664" s="258">
        <f t="shared" si="129"/>
        <v>0.49491330307833603</v>
      </c>
      <c r="X1664" s="258"/>
      <c r="Y1664" s="258"/>
      <c r="Z1664" s="258"/>
      <c r="AA1664" s="258"/>
    </row>
    <row r="1665" spans="1:27" ht="14.25" hidden="1" customHeight="1">
      <c r="A1665" s="125">
        <v>0.16</v>
      </c>
      <c r="B1665" s="125">
        <v>7.0000000000000007E-2</v>
      </c>
      <c r="C1665" s="125">
        <v>0.77</v>
      </c>
      <c r="D1665" s="258">
        <f t="shared" si="142"/>
        <v>0.29516542588000005</v>
      </c>
      <c r="E1665" s="258">
        <f t="shared" si="142"/>
        <v>0.28407348344</v>
      </c>
      <c r="F1665" s="258">
        <f t="shared" si="126"/>
        <v>0.28407348344</v>
      </c>
      <c r="G1665" s="258"/>
      <c r="H1665" s="258"/>
      <c r="I1665" s="258"/>
      <c r="J1665" s="258">
        <f t="shared" si="143"/>
        <v>0.30890593700000007</v>
      </c>
      <c r="K1665" s="258">
        <f t="shared" si="143"/>
        <v>0.30199568600000004</v>
      </c>
      <c r="L1665" s="258">
        <f t="shared" si="127"/>
        <v>0.30199568600000004</v>
      </c>
      <c r="M1665" s="258"/>
      <c r="N1665" s="258"/>
      <c r="O1665" s="258"/>
      <c r="P1665" s="258">
        <f t="shared" si="144"/>
        <v>0.34079588239999997</v>
      </c>
      <c r="Q1665" s="258">
        <f t="shared" si="144"/>
        <v>0.34541113840000004</v>
      </c>
      <c r="R1665" s="258">
        <f t="shared" si="128"/>
        <v>0.34079588239999997</v>
      </c>
      <c r="S1665" s="258"/>
      <c r="T1665" s="258">
        <f t="shared" si="145"/>
        <v>0.50589478458761605</v>
      </c>
      <c r="U1665" s="258">
        <f t="shared" si="145"/>
        <v>0.49499585046913608</v>
      </c>
      <c r="V1665" s="258">
        <f t="shared" si="145"/>
        <v>0.49920173218392</v>
      </c>
      <c r="W1665" s="258">
        <f t="shared" si="129"/>
        <v>0.49499585046913608</v>
      </c>
      <c r="X1665" s="258"/>
      <c r="Y1665" s="258"/>
      <c r="Z1665" s="258"/>
      <c r="AA1665" s="258"/>
    </row>
    <row r="1666" spans="1:27" ht="14.25" hidden="1" customHeight="1">
      <c r="A1666" s="125">
        <v>0.16</v>
      </c>
      <c r="B1666" s="125">
        <v>0.08</v>
      </c>
      <c r="C1666" s="125">
        <v>0.76</v>
      </c>
      <c r="D1666" s="258">
        <f t="shared" si="142"/>
        <v>0.29503252672000002</v>
      </c>
      <c r="E1666" s="258">
        <f t="shared" si="142"/>
        <v>0.28419981344</v>
      </c>
      <c r="F1666" s="258">
        <f t="shared" si="126"/>
        <v>0.28419981344</v>
      </c>
      <c r="G1666" s="258"/>
      <c r="H1666" s="258"/>
      <c r="I1666" s="258"/>
      <c r="J1666" s="258">
        <f t="shared" si="143"/>
        <v>0.30877539600000009</v>
      </c>
      <c r="K1666" s="258">
        <f t="shared" si="143"/>
        <v>0.30212201599999999</v>
      </c>
      <c r="L1666" s="258">
        <f t="shared" si="127"/>
        <v>0.30212201599999999</v>
      </c>
      <c r="M1666" s="258"/>
      <c r="N1666" s="258"/>
      <c r="O1666" s="258"/>
      <c r="P1666" s="258">
        <f t="shared" si="144"/>
        <v>0.34079925119999999</v>
      </c>
      <c r="Q1666" s="258">
        <f t="shared" si="144"/>
        <v>0.34540776960000003</v>
      </c>
      <c r="R1666" s="258">
        <f t="shared" si="128"/>
        <v>0.34079925119999999</v>
      </c>
      <c r="S1666" s="258"/>
      <c r="T1666" s="258">
        <f t="shared" si="145"/>
        <v>0.50572484466310408</v>
      </c>
      <c r="U1666" s="258">
        <f t="shared" si="145"/>
        <v>0.49507839785993601</v>
      </c>
      <c r="V1666" s="258">
        <f t="shared" si="145"/>
        <v>0.49928428698607996</v>
      </c>
      <c r="W1666" s="258">
        <f t="shared" si="129"/>
        <v>0.49507839785993601</v>
      </c>
      <c r="X1666" s="258"/>
      <c r="Y1666" s="258"/>
      <c r="Z1666" s="258"/>
      <c r="AA1666" s="258"/>
    </row>
    <row r="1667" spans="1:27" ht="14.25" hidden="1" customHeight="1">
      <c r="A1667" s="125">
        <v>0.16</v>
      </c>
      <c r="B1667" s="125">
        <v>0.09</v>
      </c>
      <c r="C1667" s="125">
        <v>0.75</v>
      </c>
      <c r="D1667" s="258">
        <f t="shared" si="142"/>
        <v>0.29489962756000004</v>
      </c>
      <c r="E1667" s="258">
        <f t="shared" si="142"/>
        <v>0.28432614344000001</v>
      </c>
      <c r="F1667" s="258">
        <f t="shared" si="126"/>
        <v>0.28432614344000001</v>
      </c>
      <c r="G1667" s="258"/>
      <c r="H1667" s="258"/>
      <c r="I1667" s="258"/>
      <c r="J1667" s="258">
        <f t="shared" si="143"/>
        <v>0.30864485500000005</v>
      </c>
      <c r="K1667" s="258">
        <f t="shared" si="143"/>
        <v>0.302248346</v>
      </c>
      <c r="L1667" s="258">
        <f t="shared" si="127"/>
        <v>0.302248346</v>
      </c>
      <c r="M1667" s="258"/>
      <c r="N1667" s="258"/>
      <c r="O1667" s="258"/>
      <c r="P1667" s="258">
        <f t="shared" si="144"/>
        <v>0.34080261999999995</v>
      </c>
      <c r="Q1667" s="258">
        <f t="shared" si="144"/>
        <v>0.34540440080000001</v>
      </c>
      <c r="R1667" s="258">
        <f t="shared" si="128"/>
        <v>0.34080261999999995</v>
      </c>
      <c r="S1667" s="258"/>
      <c r="T1667" s="258">
        <f t="shared" si="145"/>
        <v>0.5055549047385921</v>
      </c>
      <c r="U1667" s="258">
        <f t="shared" si="145"/>
        <v>0.49516094525073595</v>
      </c>
      <c r="V1667" s="258">
        <f t="shared" si="145"/>
        <v>0.49936684178823998</v>
      </c>
      <c r="W1667" s="258">
        <f t="shared" si="129"/>
        <v>0.49516094525073595</v>
      </c>
      <c r="X1667" s="258"/>
      <c r="Y1667" s="258"/>
      <c r="Z1667" s="258"/>
      <c r="AA1667" s="258"/>
    </row>
    <row r="1668" spans="1:27" ht="14.25" hidden="1" customHeight="1">
      <c r="A1668" s="125">
        <v>0.16</v>
      </c>
      <c r="B1668" s="125">
        <v>0.1</v>
      </c>
      <c r="C1668" s="125">
        <v>0.74</v>
      </c>
      <c r="D1668" s="258">
        <f t="shared" si="142"/>
        <v>0.29476672840000007</v>
      </c>
      <c r="E1668" s="258">
        <f t="shared" si="142"/>
        <v>0.28445247344000002</v>
      </c>
      <c r="F1668" s="258">
        <f t="shared" si="126"/>
        <v>0.28445247344000002</v>
      </c>
      <c r="G1668" s="258"/>
      <c r="H1668" s="258"/>
      <c r="I1668" s="258"/>
      <c r="J1668" s="258">
        <f t="shared" si="143"/>
        <v>0.30851431400000007</v>
      </c>
      <c r="K1668" s="258">
        <f t="shared" si="143"/>
        <v>0.30237467600000001</v>
      </c>
      <c r="L1668" s="258">
        <f t="shared" si="127"/>
        <v>0.30237467600000001</v>
      </c>
      <c r="M1668" s="258"/>
      <c r="N1668" s="258"/>
      <c r="O1668" s="258"/>
      <c r="P1668" s="258">
        <f t="shared" si="144"/>
        <v>0.34080598880000001</v>
      </c>
      <c r="Q1668" s="258">
        <f t="shared" si="144"/>
        <v>0.345401032</v>
      </c>
      <c r="R1668" s="258">
        <f t="shared" si="128"/>
        <v>0.34080598880000001</v>
      </c>
      <c r="S1668" s="258"/>
      <c r="T1668" s="258">
        <f t="shared" si="145"/>
        <v>0.50538496481408002</v>
      </c>
      <c r="U1668" s="258">
        <f t="shared" si="145"/>
        <v>0.495243492641536</v>
      </c>
      <c r="V1668" s="258">
        <f t="shared" si="145"/>
        <v>0.4994493965904</v>
      </c>
      <c r="W1668" s="258">
        <f t="shared" si="129"/>
        <v>0.495243492641536</v>
      </c>
      <c r="X1668" s="258"/>
      <c r="Y1668" s="258"/>
      <c r="Z1668" s="258"/>
      <c r="AA1668" s="258"/>
    </row>
    <row r="1669" spans="1:27" ht="14.25" hidden="1" customHeight="1">
      <c r="A1669" s="125">
        <v>0.16</v>
      </c>
      <c r="B1669" s="125">
        <v>0.11</v>
      </c>
      <c r="C1669" s="125">
        <v>0.73</v>
      </c>
      <c r="D1669" s="258">
        <f t="shared" si="142"/>
        <v>0.29463382924000003</v>
      </c>
      <c r="E1669" s="258">
        <f t="shared" si="142"/>
        <v>0.28457880343999997</v>
      </c>
      <c r="F1669" s="258">
        <f t="shared" si="126"/>
        <v>0.28457880343999997</v>
      </c>
      <c r="G1669" s="258"/>
      <c r="H1669" s="258"/>
      <c r="I1669" s="258"/>
      <c r="J1669" s="258">
        <f t="shared" si="143"/>
        <v>0.30838377300000008</v>
      </c>
      <c r="K1669" s="258">
        <f t="shared" si="143"/>
        <v>0.30250100600000002</v>
      </c>
      <c r="L1669" s="258">
        <f t="shared" si="127"/>
        <v>0.30250100600000002</v>
      </c>
      <c r="M1669" s="258"/>
      <c r="N1669" s="258"/>
      <c r="O1669" s="258"/>
      <c r="P1669" s="258">
        <f t="shared" si="144"/>
        <v>0.34080935759999997</v>
      </c>
      <c r="Q1669" s="258">
        <f t="shared" si="144"/>
        <v>0.34539766319999998</v>
      </c>
      <c r="R1669" s="258">
        <f t="shared" si="128"/>
        <v>0.34080935759999997</v>
      </c>
      <c r="S1669" s="258"/>
      <c r="T1669" s="258">
        <f t="shared" si="145"/>
        <v>0.50521502488956804</v>
      </c>
      <c r="U1669" s="258">
        <f t="shared" si="145"/>
        <v>0.49532604003233599</v>
      </c>
      <c r="V1669" s="258">
        <f t="shared" si="145"/>
        <v>0.49953195139255996</v>
      </c>
      <c r="W1669" s="258">
        <f t="shared" si="129"/>
        <v>0.49532604003233599</v>
      </c>
      <c r="X1669" s="258"/>
      <c r="Y1669" s="258"/>
      <c r="Z1669" s="258"/>
      <c r="AA1669" s="258"/>
    </row>
    <row r="1670" spans="1:27" ht="14.25" hidden="1" customHeight="1">
      <c r="A1670" s="125">
        <v>0.16</v>
      </c>
      <c r="B1670" s="125">
        <v>0.12</v>
      </c>
      <c r="C1670" s="125">
        <v>0.72</v>
      </c>
      <c r="D1670" s="258">
        <f t="shared" si="142"/>
        <v>0.29450093008</v>
      </c>
      <c r="E1670" s="258">
        <f t="shared" si="142"/>
        <v>0.28470513343999998</v>
      </c>
      <c r="F1670" s="258">
        <f t="shared" si="126"/>
        <v>0.28470513343999998</v>
      </c>
      <c r="G1670" s="258"/>
      <c r="H1670" s="258"/>
      <c r="I1670" s="258"/>
      <c r="J1670" s="258">
        <f t="shared" si="143"/>
        <v>0.30825323200000004</v>
      </c>
      <c r="K1670" s="258">
        <f t="shared" si="143"/>
        <v>0.30262733600000002</v>
      </c>
      <c r="L1670" s="258">
        <f t="shared" si="127"/>
        <v>0.30262733600000002</v>
      </c>
      <c r="M1670" s="258"/>
      <c r="N1670" s="258"/>
      <c r="O1670" s="258"/>
      <c r="P1670" s="258">
        <f t="shared" si="144"/>
        <v>0.34081272639999993</v>
      </c>
      <c r="Q1670" s="258">
        <f t="shared" si="144"/>
        <v>0.34539429440000002</v>
      </c>
      <c r="R1670" s="258">
        <f t="shared" si="128"/>
        <v>0.34081272639999993</v>
      </c>
      <c r="S1670" s="258"/>
      <c r="T1670" s="258">
        <f t="shared" si="145"/>
        <v>0.50504508496505607</v>
      </c>
      <c r="U1670" s="258">
        <f t="shared" si="145"/>
        <v>0.49540858742313598</v>
      </c>
      <c r="V1670" s="258">
        <f t="shared" si="145"/>
        <v>0.49961450619471992</v>
      </c>
      <c r="W1670" s="258">
        <f t="shared" si="129"/>
        <v>0.49540858742313598</v>
      </c>
      <c r="X1670" s="258"/>
      <c r="Y1670" s="258"/>
      <c r="Z1670" s="258"/>
      <c r="AA1670" s="258"/>
    </row>
    <row r="1671" spans="1:27" ht="14.25" hidden="1" customHeight="1">
      <c r="A1671" s="125">
        <v>0.16</v>
      </c>
      <c r="B1671" s="125">
        <v>0.13</v>
      </c>
      <c r="C1671" s="125">
        <v>0.71</v>
      </c>
      <c r="D1671" s="258">
        <f t="shared" si="142"/>
        <v>0.29436803092000002</v>
      </c>
      <c r="E1671" s="258">
        <f t="shared" si="142"/>
        <v>0.28483146343999999</v>
      </c>
      <c r="F1671" s="258">
        <f t="shared" si="126"/>
        <v>0.28483146343999999</v>
      </c>
      <c r="G1671" s="258"/>
      <c r="H1671" s="258"/>
      <c r="I1671" s="258"/>
      <c r="J1671" s="258">
        <f t="shared" si="143"/>
        <v>0.30812269100000006</v>
      </c>
      <c r="K1671" s="258">
        <f t="shared" si="143"/>
        <v>0.30275366600000003</v>
      </c>
      <c r="L1671" s="258">
        <f t="shared" si="127"/>
        <v>0.30275366600000003</v>
      </c>
      <c r="M1671" s="258"/>
      <c r="N1671" s="258"/>
      <c r="O1671" s="258"/>
      <c r="P1671" s="258">
        <f t="shared" si="144"/>
        <v>0.34081609519999995</v>
      </c>
      <c r="Q1671" s="258">
        <f t="shared" si="144"/>
        <v>0.34539092560000001</v>
      </c>
      <c r="R1671" s="258">
        <f t="shared" si="128"/>
        <v>0.34081609519999995</v>
      </c>
      <c r="S1671" s="258"/>
      <c r="T1671" s="258">
        <f t="shared" si="145"/>
        <v>0.50487514504054398</v>
      </c>
      <c r="U1671" s="258">
        <f t="shared" si="145"/>
        <v>0.49549113481393597</v>
      </c>
      <c r="V1671" s="258">
        <f t="shared" si="145"/>
        <v>0.49969706099687994</v>
      </c>
      <c r="W1671" s="258">
        <f t="shared" si="129"/>
        <v>0.49549113481393597</v>
      </c>
      <c r="X1671" s="258"/>
      <c r="Y1671" s="258"/>
      <c r="Z1671" s="258"/>
      <c r="AA1671" s="258"/>
    </row>
    <row r="1672" spans="1:27" ht="14.25" hidden="1" customHeight="1">
      <c r="A1672" s="125">
        <v>0.16</v>
      </c>
      <c r="B1672" s="125">
        <v>0.14000000000000001</v>
      </c>
      <c r="C1672" s="125">
        <v>0.7</v>
      </c>
      <c r="D1672" s="258">
        <f t="shared" si="142"/>
        <v>0.29423513176000005</v>
      </c>
      <c r="E1672" s="258">
        <f t="shared" si="142"/>
        <v>0.28495779344</v>
      </c>
      <c r="F1672" s="258">
        <f t="shared" si="126"/>
        <v>0.28495779344</v>
      </c>
      <c r="G1672" s="258"/>
      <c r="H1672" s="258"/>
      <c r="I1672" s="258"/>
      <c r="J1672" s="258">
        <f t="shared" si="143"/>
        <v>0.30799215000000002</v>
      </c>
      <c r="K1672" s="258">
        <f t="shared" si="143"/>
        <v>0.30287999600000004</v>
      </c>
      <c r="L1672" s="258">
        <f t="shared" si="127"/>
        <v>0.30287999600000004</v>
      </c>
      <c r="M1672" s="258"/>
      <c r="N1672" s="258"/>
      <c r="O1672" s="258"/>
      <c r="P1672" s="258">
        <f t="shared" si="144"/>
        <v>0.34081946399999996</v>
      </c>
      <c r="Q1672" s="258">
        <f t="shared" si="144"/>
        <v>0.3453875568</v>
      </c>
      <c r="R1672" s="258">
        <f t="shared" si="128"/>
        <v>0.34081946399999996</v>
      </c>
      <c r="S1672" s="258"/>
      <c r="T1672" s="258">
        <f t="shared" si="145"/>
        <v>0.50470520511603212</v>
      </c>
      <c r="U1672" s="258">
        <f t="shared" si="145"/>
        <v>0.49557368220473602</v>
      </c>
      <c r="V1672" s="258">
        <f t="shared" si="145"/>
        <v>0.49977961579903996</v>
      </c>
      <c r="W1672" s="258">
        <f t="shared" si="129"/>
        <v>0.49557368220473602</v>
      </c>
      <c r="X1672" s="258"/>
      <c r="Y1672" s="258"/>
      <c r="Z1672" s="258"/>
      <c r="AA1672" s="258"/>
    </row>
    <row r="1673" spans="1:27" ht="14.25" hidden="1" customHeight="1">
      <c r="A1673" s="125">
        <v>0.16</v>
      </c>
      <c r="B1673" s="125">
        <v>0.15</v>
      </c>
      <c r="C1673" s="125">
        <v>0.69</v>
      </c>
      <c r="D1673" s="258">
        <f t="shared" si="142"/>
        <v>0.29410223260000001</v>
      </c>
      <c r="E1673" s="258">
        <f t="shared" si="142"/>
        <v>0.28508412344</v>
      </c>
      <c r="F1673" s="258">
        <f t="shared" si="126"/>
        <v>0.28508412344</v>
      </c>
      <c r="G1673" s="258"/>
      <c r="H1673" s="258"/>
      <c r="I1673" s="258"/>
      <c r="J1673" s="258">
        <f t="shared" si="143"/>
        <v>0.30786160900000004</v>
      </c>
      <c r="K1673" s="258">
        <f t="shared" si="143"/>
        <v>0.30300632599999999</v>
      </c>
      <c r="L1673" s="258">
        <f t="shared" si="127"/>
        <v>0.30300632599999999</v>
      </c>
      <c r="M1673" s="258"/>
      <c r="N1673" s="258"/>
      <c r="O1673" s="258"/>
      <c r="P1673" s="258">
        <f t="shared" si="144"/>
        <v>0.34082283279999998</v>
      </c>
      <c r="Q1673" s="258">
        <f t="shared" si="144"/>
        <v>0.34538418800000004</v>
      </c>
      <c r="R1673" s="258">
        <f t="shared" si="128"/>
        <v>0.34082283279999998</v>
      </c>
      <c r="S1673" s="258"/>
      <c r="T1673" s="258">
        <f t="shared" si="145"/>
        <v>0.50453526519152003</v>
      </c>
      <c r="U1673" s="258">
        <f t="shared" si="145"/>
        <v>0.49565622959553596</v>
      </c>
      <c r="V1673" s="258">
        <f t="shared" si="145"/>
        <v>0.49986217060119992</v>
      </c>
      <c r="W1673" s="258">
        <f t="shared" si="129"/>
        <v>0.49565622959553596</v>
      </c>
      <c r="X1673" s="258"/>
      <c r="Y1673" s="258"/>
      <c r="Z1673" s="258"/>
      <c r="AA1673" s="258"/>
    </row>
    <row r="1674" spans="1:27" ht="14.25" hidden="1" customHeight="1">
      <c r="A1674" s="125">
        <v>0.16</v>
      </c>
      <c r="B1674" s="125">
        <v>0.16</v>
      </c>
      <c r="C1674" s="125">
        <v>0.68</v>
      </c>
      <c r="D1674" s="258">
        <f t="shared" si="142"/>
        <v>0.29396933344000004</v>
      </c>
      <c r="E1674" s="258">
        <f t="shared" si="142"/>
        <v>0.28521045344000001</v>
      </c>
      <c r="F1674" s="258">
        <f t="shared" si="126"/>
        <v>0.28521045344000001</v>
      </c>
      <c r="G1674" s="258"/>
      <c r="H1674" s="258"/>
      <c r="I1674" s="258"/>
      <c r="J1674" s="258">
        <f t="shared" si="143"/>
        <v>0.30773106800000005</v>
      </c>
      <c r="K1674" s="258">
        <f t="shared" si="143"/>
        <v>0.30313265600000006</v>
      </c>
      <c r="L1674" s="258">
        <f t="shared" si="127"/>
        <v>0.30313265600000006</v>
      </c>
      <c r="M1674" s="258"/>
      <c r="N1674" s="258"/>
      <c r="O1674" s="258"/>
      <c r="P1674" s="258">
        <f t="shared" si="144"/>
        <v>0.34082620159999999</v>
      </c>
      <c r="Q1674" s="258">
        <f t="shared" si="144"/>
        <v>0.34538081920000008</v>
      </c>
      <c r="R1674" s="258">
        <f t="shared" si="128"/>
        <v>0.34082620159999999</v>
      </c>
      <c r="S1674" s="258"/>
      <c r="T1674" s="258">
        <f t="shared" si="145"/>
        <v>0.50436532526700817</v>
      </c>
      <c r="U1674" s="258">
        <f t="shared" si="145"/>
        <v>0.49573877698633606</v>
      </c>
      <c r="V1674" s="258">
        <f t="shared" si="145"/>
        <v>0.49994472540335999</v>
      </c>
      <c r="W1674" s="258">
        <f t="shared" si="129"/>
        <v>0.49573877698633606</v>
      </c>
      <c r="X1674" s="258"/>
      <c r="Y1674" s="258"/>
      <c r="Z1674" s="258"/>
      <c r="AA1674" s="258"/>
    </row>
    <row r="1675" spans="1:27" ht="14.25" hidden="1" customHeight="1">
      <c r="A1675" s="125">
        <v>0.16</v>
      </c>
      <c r="B1675" s="125">
        <v>0.17</v>
      </c>
      <c r="C1675" s="125">
        <v>0.67</v>
      </c>
      <c r="D1675" s="258">
        <f t="shared" si="142"/>
        <v>0.29383643428000006</v>
      </c>
      <c r="E1675" s="258">
        <f t="shared" si="142"/>
        <v>0.28533678344000002</v>
      </c>
      <c r="F1675" s="258">
        <f t="shared" si="126"/>
        <v>0.28533678344000002</v>
      </c>
      <c r="G1675" s="258"/>
      <c r="H1675" s="258"/>
      <c r="I1675" s="258"/>
      <c r="J1675" s="258">
        <f t="shared" si="143"/>
        <v>0.30760052700000007</v>
      </c>
      <c r="K1675" s="258">
        <f t="shared" si="143"/>
        <v>0.30325898600000001</v>
      </c>
      <c r="L1675" s="258">
        <f t="shared" si="127"/>
        <v>0.30325898600000001</v>
      </c>
      <c r="M1675" s="258"/>
      <c r="N1675" s="258"/>
      <c r="O1675" s="258"/>
      <c r="P1675" s="258">
        <f t="shared" si="144"/>
        <v>0.3408295704</v>
      </c>
      <c r="Q1675" s="258">
        <f t="shared" si="144"/>
        <v>0.34537745040000001</v>
      </c>
      <c r="R1675" s="258">
        <f t="shared" si="128"/>
        <v>0.3408295704</v>
      </c>
      <c r="S1675" s="258"/>
      <c r="T1675" s="258">
        <f t="shared" si="145"/>
        <v>0.50419538534249608</v>
      </c>
      <c r="U1675" s="258">
        <f t="shared" si="145"/>
        <v>0.495821324377136</v>
      </c>
      <c r="V1675" s="258">
        <f t="shared" si="145"/>
        <v>0.50002728020552001</v>
      </c>
      <c r="W1675" s="258">
        <f t="shared" si="129"/>
        <v>0.495821324377136</v>
      </c>
      <c r="X1675" s="258"/>
      <c r="Y1675" s="258"/>
      <c r="Z1675" s="258"/>
      <c r="AA1675" s="258"/>
    </row>
    <row r="1676" spans="1:27" ht="14.25" hidden="1" customHeight="1">
      <c r="A1676" s="125">
        <v>0.16</v>
      </c>
      <c r="B1676" s="125">
        <v>0.18</v>
      </c>
      <c r="C1676" s="125">
        <v>0.66</v>
      </c>
      <c r="D1676" s="258">
        <f t="shared" si="142"/>
        <v>0.29370353512000003</v>
      </c>
      <c r="E1676" s="258">
        <f t="shared" si="142"/>
        <v>0.28546311344000003</v>
      </c>
      <c r="F1676" s="258">
        <f t="shared" si="126"/>
        <v>0.28546311344000003</v>
      </c>
      <c r="G1676" s="258"/>
      <c r="H1676" s="258"/>
      <c r="I1676" s="258"/>
      <c r="J1676" s="258">
        <f t="shared" si="143"/>
        <v>0.30746998600000008</v>
      </c>
      <c r="K1676" s="258">
        <f t="shared" si="143"/>
        <v>0.30338531600000007</v>
      </c>
      <c r="L1676" s="258">
        <f t="shared" si="127"/>
        <v>0.30338531600000007</v>
      </c>
      <c r="M1676" s="258"/>
      <c r="N1676" s="258"/>
      <c r="O1676" s="258"/>
      <c r="P1676" s="258">
        <f t="shared" si="144"/>
        <v>0.34083293920000002</v>
      </c>
      <c r="Q1676" s="258">
        <f t="shared" si="144"/>
        <v>0.34537408159999999</v>
      </c>
      <c r="R1676" s="258">
        <f t="shared" si="128"/>
        <v>0.34083293920000002</v>
      </c>
      <c r="S1676" s="258"/>
      <c r="T1676" s="258">
        <f t="shared" si="145"/>
        <v>0.50402544541798411</v>
      </c>
      <c r="U1676" s="258">
        <f t="shared" si="145"/>
        <v>0.49590387176793604</v>
      </c>
      <c r="V1676" s="258">
        <f t="shared" si="145"/>
        <v>0.50010983500768003</v>
      </c>
      <c r="W1676" s="258">
        <f t="shared" si="129"/>
        <v>0.49590387176793604</v>
      </c>
      <c r="X1676" s="258"/>
      <c r="Y1676" s="258"/>
      <c r="Z1676" s="258"/>
      <c r="AA1676" s="258"/>
    </row>
    <row r="1677" spans="1:27" ht="14.25" hidden="1" customHeight="1">
      <c r="A1677" s="125">
        <v>0.16</v>
      </c>
      <c r="B1677" s="125">
        <v>0.19</v>
      </c>
      <c r="C1677" s="125">
        <v>0.65</v>
      </c>
      <c r="D1677" s="258">
        <f t="shared" si="142"/>
        <v>0.29357063596000005</v>
      </c>
      <c r="E1677" s="258">
        <f t="shared" si="142"/>
        <v>0.28558944344000003</v>
      </c>
      <c r="F1677" s="258">
        <f t="shared" si="126"/>
        <v>0.28558944344000003</v>
      </c>
      <c r="G1677" s="258"/>
      <c r="H1677" s="258"/>
      <c r="I1677" s="258"/>
      <c r="J1677" s="258">
        <f t="shared" si="143"/>
        <v>0.3073394450000001</v>
      </c>
      <c r="K1677" s="258">
        <f t="shared" si="143"/>
        <v>0.30351164600000002</v>
      </c>
      <c r="L1677" s="258">
        <f t="shared" si="127"/>
        <v>0.30351164600000002</v>
      </c>
      <c r="M1677" s="258"/>
      <c r="N1677" s="258"/>
      <c r="O1677" s="258"/>
      <c r="P1677" s="258">
        <f t="shared" si="144"/>
        <v>0.34083630799999998</v>
      </c>
      <c r="Q1677" s="258">
        <f t="shared" si="144"/>
        <v>0.34537071280000003</v>
      </c>
      <c r="R1677" s="258">
        <f t="shared" si="128"/>
        <v>0.34083630799999998</v>
      </c>
      <c r="S1677" s="258"/>
      <c r="T1677" s="258">
        <f t="shared" si="145"/>
        <v>0.50385550549347213</v>
      </c>
      <c r="U1677" s="258">
        <f t="shared" si="145"/>
        <v>0.49598641915873604</v>
      </c>
      <c r="V1677" s="258">
        <f t="shared" si="145"/>
        <v>0.50019238980983993</v>
      </c>
      <c r="W1677" s="258">
        <f t="shared" si="129"/>
        <v>0.49598641915873604</v>
      </c>
      <c r="X1677" s="258"/>
      <c r="Y1677" s="258"/>
      <c r="Z1677" s="258"/>
      <c r="AA1677" s="258"/>
    </row>
    <row r="1678" spans="1:27" ht="14.25" hidden="1" customHeight="1">
      <c r="A1678" s="125">
        <v>0.16</v>
      </c>
      <c r="B1678" s="125">
        <v>0.2</v>
      </c>
      <c r="C1678" s="125">
        <v>0.64</v>
      </c>
      <c r="D1678" s="258">
        <f t="shared" si="142"/>
        <v>0.29343773680000007</v>
      </c>
      <c r="E1678" s="258">
        <f t="shared" si="142"/>
        <v>0.28571577343999999</v>
      </c>
      <c r="F1678" s="258">
        <f t="shared" si="126"/>
        <v>0.28571577343999999</v>
      </c>
      <c r="G1678" s="258"/>
      <c r="H1678" s="258"/>
      <c r="I1678" s="258"/>
      <c r="J1678" s="258">
        <f t="shared" si="143"/>
        <v>0.30720890400000006</v>
      </c>
      <c r="K1678" s="258">
        <f t="shared" si="143"/>
        <v>0.30363797600000003</v>
      </c>
      <c r="L1678" s="258">
        <f t="shared" si="127"/>
        <v>0.30363797600000003</v>
      </c>
      <c r="M1678" s="258"/>
      <c r="N1678" s="258"/>
      <c r="O1678" s="258"/>
      <c r="P1678" s="258">
        <f t="shared" si="144"/>
        <v>0.34083967679999999</v>
      </c>
      <c r="Q1678" s="258">
        <f t="shared" si="144"/>
        <v>0.34536734400000002</v>
      </c>
      <c r="R1678" s="258">
        <f t="shared" si="128"/>
        <v>0.34083967679999999</v>
      </c>
      <c r="S1678" s="258"/>
      <c r="T1678" s="258">
        <f t="shared" si="145"/>
        <v>0.50368556556896005</v>
      </c>
      <c r="U1678" s="258">
        <f t="shared" si="145"/>
        <v>0.49606896654953603</v>
      </c>
      <c r="V1678" s="258">
        <f t="shared" si="145"/>
        <v>0.50027494461199995</v>
      </c>
      <c r="W1678" s="258">
        <f t="shared" si="129"/>
        <v>0.49606896654953603</v>
      </c>
      <c r="X1678" s="258"/>
      <c r="Y1678" s="258"/>
      <c r="Z1678" s="258"/>
      <c r="AA1678" s="258"/>
    </row>
    <row r="1679" spans="1:27" ht="14.25" hidden="1" customHeight="1">
      <c r="A1679" s="125">
        <v>0.16</v>
      </c>
      <c r="B1679" s="125">
        <v>0.21</v>
      </c>
      <c r="C1679" s="125">
        <v>0.63</v>
      </c>
      <c r="D1679" s="258">
        <f t="shared" si="142"/>
        <v>0.29330483764000004</v>
      </c>
      <c r="E1679" s="258">
        <f t="shared" si="142"/>
        <v>0.28584210343999999</v>
      </c>
      <c r="F1679" s="258">
        <f t="shared" si="126"/>
        <v>0.28584210343999999</v>
      </c>
      <c r="G1679" s="258"/>
      <c r="H1679" s="258"/>
      <c r="I1679" s="258"/>
      <c r="J1679" s="258">
        <f t="shared" si="143"/>
        <v>0.30707836300000008</v>
      </c>
      <c r="K1679" s="258">
        <f t="shared" si="143"/>
        <v>0.30376430600000004</v>
      </c>
      <c r="L1679" s="258">
        <f t="shared" si="127"/>
        <v>0.30376430600000004</v>
      </c>
      <c r="M1679" s="258"/>
      <c r="N1679" s="258"/>
      <c r="O1679" s="258"/>
      <c r="P1679" s="258">
        <f t="shared" si="144"/>
        <v>0.34084304560000001</v>
      </c>
      <c r="Q1679" s="258">
        <f t="shared" si="144"/>
        <v>0.34536397520000006</v>
      </c>
      <c r="R1679" s="258">
        <f t="shared" si="128"/>
        <v>0.34084304560000001</v>
      </c>
      <c r="S1679" s="258"/>
      <c r="T1679" s="258">
        <f t="shared" si="145"/>
        <v>0.50351562564444807</v>
      </c>
      <c r="U1679" s="258">
        <f t="shared" si="145"/>
        <v>0.49615151394033602</v>
      </c>
      <c r="V1679" s="258">
        <f t="shared" si="145"/>
        <v>0.50035749941415997</v>
      </c>
      <c r="W1679" s="258">
        <f t="shared" si="129"/>
        <v>0.49615151394033602</v>
      </c>
      <c r="X1679" s="258"/>
      <c r="Y1679" s="258"/>
      <c r="Z1679" s="258"/>
      <c r="AA1679" s="258"/>
    </row>
    <row r="1680" spans="1:27" ht="14.25" hidden="1" customHeight="1">
      <c r="A1680" s="125">
        <v>0.16</v>
      </c>
      <c r="B1680" s="125">
        <v>0.22</v>
      </c>
      <c r="C1680" s="125">
        <v>0.62</v>
      </c>
      <c r="D1680" s="258">
        <f t="shared" si="142"/>
        <v>0.29317193848000001</v>
      </c>
      <c r="E1680" s="258">
        <f t="shared" si="142"/>
        <v>0.28596843344</v>
      </c>
      <c r="F1680" s="258">
        <f t="shared" si="126"/>
        <v>0.28596843344</v>
      </c>
      <c r="G1680" s="258"/>
      <c r="H1680" s="258"/>
      <c r="I1680" s="258"/>
      <c r="J1680" s="258">
        <f t="shared" si="143"/>
        <v>0.30694782200000004</v>
      </c>
      <c r="K1680" s="258">
        <f t="shared" si="143"/>
        <v>0.30389063599999999</v>
      </c>
      <c r="L1680" s="258">
        <f t="shared" si="127"/>
        <v>0.30389063599999999</v>
      </c>
      <c r="M1680" s="258"/>
      <c r="N1680" s="258"/>
      <c r="O1680" s="258"/>
      <c r="P1680" s="258">
        <f t="shared" si="144"/>
        <v>0.34084641439999996</v>
      </c>
      <c r="Q1680" s="258">
        <f t="shared" si="144"/>
        <v>0.34536060639999999</v>
      </c>
      <c r="R1680" s="258">
        <f t="shared" si="128"/>
        <v>0.34084641439999996</v>
      </c>
      <c r="S1680" s="258"/>
      <c r="T1680" s="258">
        <f t="shared" si="145"/>
        <v>0.5033456857199361</v>
      </c>
      <c r="U1680" s="258">
        <f t="shared" si="145"/>
        <v>0.49623406133113601</v>
      </c>
      <c r="V1680" s="258">
        <f t="shared" si="145"/>
        <v>0.50044005421631998</v>
      </c>
      <c r="W1680" s="258">
        <f t="shared" si="129"/>
        <v>0.49623406133113601</v>
      </c>
      <c r="X1680" s="258"/>
      <c r="Y1680" s="258"/>
      <c r="Z1680" s="258"/>
      <c r="AA1680" s="258"/>
    </row>
    <row r="1681" spans="1:27" ht="14.25" hidden="1" customHeight="1">
      <c r="A1681" s="125">
        <v>0.16</v>
      </c>
      <c r="B1681" s="125">
        <v>0.23</v>
      </c>
      <c r="C1681" s="125">
        <v>0.61</v>
      </c>
      <c r="D1681" s="258">
        <f t="shared" si="142"/>
        <v>0.29303903932000003</v>
      </c>
      <c r="E1681" s="258">
        <f t="shared" si="142"/>
        <v>0.28609476344000001</v>
      </c>
      <c r="F1681" s="258">
        <f t="shared" si="126"/>
        <v>0.28609476344000001</v>
      </c>
      <c r="G1681" s="258"/>
      <c r="H1681" s="258"/>
      <c r="I1681" s="258"/>
      <c r="J1681" s="258">
        <f t="shared" si="143"/>
        <v>0.30681728100000005</v>
      </c>
      <c r="K1681" s="258">
        <f t="shared" si="143"/>
        <v>0.30401696600000006</v>
      </c>
      <c r="L1681" s="258">
        <f t="shared" si="127"/>
        <v>0.30401696600000006</v>
      </c>
      <c r="M1681" s="258"/>
      <c r="N1681" s="258"/>
      <c r="O1681" s="258"/>
      <c r="P1681" s="258">
        <f t="shared" si="144"/>
        <v>0.34084978320000003</v>
      </c>
      <c r="Q1681" s="258">
        <f t="shared" si="144"/>
        <v>0.34535723760000003</v>
      </c>
      <c r="R1681" s="258">
        <f t="shared" si="128"/>
        <v>0.34084978320000003</v>
      </c>
      <c r="S1681" s="258"/>
      <c r="T1681" s="258">
        <f t="shared" si="145"/>
        <v>0.50317574579542401</v>
      </c>
      <c r="U1681" s="258">
        <f t="shared" si="145"/>
        <v>0.496316608721936</v>
      </c>
      <c r="V1681" s="258">
        <f t="shared" si="145"/>
        <v>0.50052260901848</v>
      </c>
      <c r="W1681" s="258">
        <f t="shared" si="129"/>
        <v>0.496316608721936</v>
      </c>
      <c r="X1681" s="258"/>
      <c r="Y1681" s="258"/>
      <c r="Z1681" s="258"/>
      <c r="AA1681" s="258"/>
    </row>
    <row r="1682" spans="1:27" ht="14.25" hidden="1" customHeight="1">
      <c r="A1682" s="125">
        <v>0.16</v>
      </c>
      <c r="B1682" s="125">
        <v>0.24</v>
      </c>
      <c r="C1682" s="125">
        <v>0.6</v>
      </c>
      <c r="D1682" s="258">
        <f t="shared" si="142"/>
        <v>0.29290614016000005</v>
      </c>
      <c r="E1682" s="258">
        <f t="shared" si="142"/>
        <v>0.28622109344000002</v>
      </c>
      <c r="F1682" s="258">
        <f t="shared" si="126"/>
        <v>0.28622109344000002</v>
      </c>
      <c r="G1682" s="258"/>
      <c r="H1682" s="258"/>
      <c r="I1682" s="258"/>
      <c r="J1682" s="258">
        <f t="shared" si="143"/>
        <v>0.30668674000000007</v>
      </c>
      <c r="K1682" s="258">
        <f t="shared" si="143"/>
        <v>0.30414329600000001</v>
      </c>
      <c r="L1682" s="258">
        <f t="shared" si="127"/>
        <v>0.30414329600000001</v>
      </c>
      <c r="M1682" s="258"/>
      <c r="N1682" s="258"/>
      <c r="O1682" s="258"/>
      <c r="P1682" s="258">
        <f t="shared" si="144"/>
        <v>0.34085315199999999</v>
      </c>
      <c r="Q1682" s="258">
        <f t="shared" si="144"/>
        <v>0.34535386880000002</v>
      </c>
      <c r="R1682" s="258">
        <f t="shared" si="128"/>
        <v>0.34085315199999999</v>
      </c>
      <c r="S1682" s="258"/>
      <c r="T1682" s="258">
        <f t="shared" si="145"/>
        <v>0.50300580587091204</v>
      </c>
      <c r="U1682" s="258">
        <f t="shared" si="145"/>
        <v>0.496399156112736</v>
      </c>
      <c r="V1682" s="258">
        <f t="shared" si="145"/>
        <v>0.50060516382063991</v>
      </c>
      <c r="W1682" s="258">
        <f t="shared" si="129"/>
        <v>0.496399156112736</v>
      </c>
      <c r="X1682" s="258"/>
      <c r="Y1682" s="258"/>
      <c r="Z1682" s="258"/>
      <c r="AA1682" s="258"/>
    </row>
    <row r="1683" spans="1:27" ht="14.25" hidden="1" customHeight="1">
      <c r="A1683" s="125">
        <v>0.16</v>
      </c>
      <c r="B1683" s="125">
        <v>0.25</v>
      </c>
      <c r="C1683" s="125">
        <v>0.59</v>
      </c>
      <c r="D1683" s="258">
        <f t="shared" si="142"/>
        <v>0.29277324100000002</v>
      </c>
      <c r="E1683" s="258">
        <f t="shared" si="142"/>
        <v>0.28634742343999997</v>
      </c>
      <c r="F1683" s="258">
        <f t="shared" si="126"/>
        <v>0.28634742343999997</v>
      </c>
      <c r="G1683" s="258"/>
      <c r="H1683" s="258"/>
      <c r="I1683" s="258"/>
      <c r="J1683" s="258">
        <f t="shared" si="143"/>
        <v>0.30655619900000008</v>
      </c>
      <c r="K1683" s="258">
        <f t="shared" si="143"/>
        <v>0.30426962600000002</v>
      </c>
      <c r="L1683" s="258">
        <f t="shared" si="127"/>
        <v>0.30426962600000002</v>
      </c>
      <c r="M1683" s="258"/>
      <c r="N1683" s="258"/>
      <c r="O1683" s="258"/>
      <c r="P1683" s="258">
        <f t="shared" si="144"/>
        <v>0.34085652079999995</v>
      </c>
      <c r="Q1683" s="258">
        <f t="shared" si="144"/>
        <v>0.3453505</v>
      </c>
      <c r="R1683" s="258">
        <f t="shared" si="128"/>
        <v>0.34085652079999995</v>
      </c>
      <c r="S1683" s="258"/>
      <c r="T1683" s="258">
        <f t="shared" si="145"/>
        <v>0.50283586594640006</v>
      </c>
      <c r="U1683" s="258">
        <f t="shared" si="145"/>
        <v>0.49648170350353599</v>
      </c>
      <c r="V1683" s="258">
        <f t="shared" si="145"/>
        <v>0.50068771862280004</v>
      </c>
      <c r="W1683" s="258">
        <f t="shared" si="129"/>
        <v>0.49648170350353599</v>
      </c>
      <c r="X1683" s="258"/>
      <c r="Y1683" s="258"/>
      <c r="Z1683" s="258"/>
      <c r="AA1683" s="258"/>
    </row>
    <row r="1684" spans="1:27" ht="14.25" hidden="1" customHeight="1">
      <c r="A1684" s="125">
        <v>0.16</v>
      </c>
      <c r="B1684" s="125">
        <v>0.26</v>
      </c>
      <c r="C1684" s="125">
        <v>0.57999999999999996</v>
      </c>
      <c r="D1684" s="258">
        <f t="shared" si="142"/>
        <v>0.29264034183999998</v>
      </c>
      <c r="E1684" s="258">
        <f t="shared" si="142"/>
        <v>0.28647375344000003</v>
      </c>
      <c r="F1684" s="258">
        <f t="shared" si="126"/>
        <v>0.28647375344000003</v>
      </c>
      <c r="G1684" s="258"/>
      <c r="H1684" s="258"/>
      <c r="I1684" s="258"/>
      <c r="J1684" s="258">
        <f t="shared" si="143"/>
        <v>0.30642565800000005</v>
      </c>
      <c r="K1684" s="258">
        <f t="shared" si="143"/>
        <v>0.30439595600000002</v>
      </c>
      <c r="L1684" s="258">
        <f t="shared" si="127"/>
        <v>0.30439595600000002</v>
      </c>
      <c r="M1684" s="258"/>
      <c r="N1684" s="258"/>
      <c r="O1684" s="258"/>
      <c r="P1684" s="258">
        <f t="shared" si="144"/>
        <v>0.34085988960000002</v>
      </c>
      <c r="Q1684" s="258">
        <f t="shared" si="144"/>
        <v>0.34534713120000005</v>
      </c>
      <c r="R1684" s="258">
        <f t="shared" si="128"/>
        <v>0.34085988960000002</v>
      </c>
      <c r="S1684" s="258"/>
      <c r="T1684" s="258">
        <f t="shared" si="145"/>
        <v>0.50266592602188798</v>
      </c>
      <c r="U1684" s="258">
        <f t="shared" si="145"/>
        <v>0.49656425089433598</v>
      </c>
      <c r="V1684" s="258">
        <f t="shared" si="145"/>
        <v>0.50077027342495994</v>
      </c>
      <c r="W1684" s="258">
        <f t="shared" si="129"/>
        <v>0.49656425089433598</v>
      </c>
      <c r="X1684" s="258"/>
      <c r="Y1684" s="258"/>
      <c r="Z1684" s="258"/>
      <c r="AA1684" s="258"/>
    </row>
    <row r="1685" spans="1:27" ht="14.25" hidden="1" customHeight="1">
      <c r="A1685" s="125">
        <v>0.16</v>
      </c>
      <c r="B1685" s="125">
        <v>0.27</v>
      </c>
      <c r="C1685" s="125">
        <v>0.56999999999999995</v>
      </c>
      <c r="D1685" s="258">
        <f t="shared" si="142"/>
        <v>0.29250744268000001</v>
      </c>
      <c r="E1685" s="258">
        <f t="shared" si="142"/>
        <v>0.28660008343999999</v>
      </c>
      <c r="F1685" s="258">
        <f t="shared" si="126"/>
        <v>0.28660008343999999</v>
      </c>
      <c r="G1685" s="258"/>
      <c r="H1685" s="258"/>
      <c r="I1685" s="258"/>
      <c r="J1685" s="258">
        <f t="shared" si="143"/>
        <v>0.30629511700000006</v>
      </c>
      <c r="K1685" s="258">
        <f t="shared" si="143"/>
        <v>0.30452228600000003</v>
      </c>
      <c r="L1685" s="258">
        <f t="shared" si="127"/>
        <v>0.30452228600000003</v>
      </c>
      <c r="M1685" s="258"/>
      <c r="N1685" s="258"/>
      <c r="O1685" s="258"/>
      <c r="P1685" s="258">
        <f t="shared" si="144"/>
        <v>0.34086325839999998</v>
      </c>
      <c r="Q1685" s="258">
        <f t="shared" si="144"/>
        <v>0.34534376239999998</v>
      </c>
      <c r="R1685" s="258">
        <f t="shared" si="128"/>
        <v>0.34086325839999998</v>
      </c>
      <c r="S1685" s="258"/>
      <c r="T1685" s="258">
        <f t="shared" si="145"/>
        <v>0.502495986097376</v>
      </c>
      <c r="U1685" s="258">
        <f t="shared" si="145"/>
        <v>0.49664679828513603</v>
      </c>
      <c r="V1685" s="258">
        <f t="shared" si="145"/>
        <v>0.50085282822711996</v>
      </c>
      <c r="W1685" s="258">
        <f t="shared" si="129"/>
        <v>0.49664679828513603</v>
      </c>
      <c r="X1685" s="258"/>
      <c r="Y1685" s="258"/>
      <c r="Z1685" s="258"/>
      <c r="AA1685" s="258"/>
    </row>
    <row r="1686" spans="1:27" ht="14.25" hidden="1" customHeight="1">
      <c r="A1686" s="125">
        <v>0.16</v>
      </c>
      <c r="B1686" s="125">
        <v>0.28000000000000003</v>
      </c>
      <c r="C1686" s="125">
        <v>0.56000000000000005</v>
      </c>
      <c r="D1686" s="258">
        <f t="shared" si="142"/>
        <v>0.29237454352000003</v>
      </c>
      <c r="E1686" s="258">
        <f t="shared" si="142"/>
        <v>0.28672641344000005</v>
      </c>
      <c r="F1686" s="258">
        <f t="shared" si="126"/>
        <v>0.28672641344000005</v>
      </c>
      <c r="G1686" s="258"/>
      <c r="H1686" s="258"/>
      <c r="I1686" s="258"/>
      <c r="J1686" s="258">
        <f t="shared" si="143"/>
        <v>0.30616457600000008</v>
      </c>
      <c r="K1686" s="258">
        <f t="shared" si="143"/>
        <v>0.30464861600000004</v>
      </c>
      <c r="L1686" s="258">
        <f t="shared" si="127"/>
        <v>0.30464861600000004</v>
      </c>
      <c r="M1686" s="258"/>
      <c r="N1686" s="258"/>
      <c r="O1686" s="258"/>
      <c r="P1686" s="258">
        <f t="shared" si="144"/>
        <v>0.34086662720000005</v>
      </c>
      <c r="Q1686" s="258">
        <f t="shared" si="144"/>
        <v>0.34534039360000002</v>
      </c>
      <c r="R1686" s="258">
        <f t="shared" si="128"/>
        <v>0.34086662720000005</v>
      </c>
      <c r="S1686" s="258"/>
      <c r="T1686" s="258">
        <f t="shared" si="145"/>
        <v>0.50232604617286403</v>
      </c>
      <c r="U1686" s="258">
        <f t="shared" si="145"/>
        <v>0.49672934567593602</v>
      </c>
      <c r="V1686" s="258">
        <f t="shared" si="145"/>
        <v>0.50093538302927998</v>
      </c>
      <c r="W1686" s="258">
        <f t="shared" si="129"/>
        <v>0.49672934567593602</v>
      </c>
      <c r="X1686" s="258"/>
      <c r="Y1686" s="258"/>
      <c r="Z1686" s="258"/>
      <c r="AA1686" s="258"/>
    </row>
    <row r="1687" spans="1:27" ht="14.25" hidden="1" customHeight="1">
      <c r="A1687" s="125">
        <v>0.16</v>
      </c>
      <c r="B1687" s="125">
        <v>0.28999999999999998</v>
      </c>
      <c r="C1687" s="125">
        <v>0.55000000000000004</v>
      </c>
      <c r="D1687" s="258">
        <f t="shared" si="142"/>
        <v>0.29224164436000005</v>
      </c>
      <c r="E1687" s="258">
        <f t="shared" si="142"/>
        <v>0.28685274344</v>
      </c>
      <c r="F1687" s="258">
        <f t="shared" si="126"/>
        <v>0.28685274344</v>
      </c>
      <c r="G1687" s="258"/>
      <c r="H1687" s="258"/>
      <c r="I1687" s="258"/>
      <c r="J1687" s="258">
        <f t="shared" si="143"/>
        <v>0.30603403500000004</v>
      </c>
      <c r="K1687" s="258">
        <f t="shared" si="143"/>
        <v>0.30477494599999999</v>
      </c>
      <c r="L1687" s="258">
        <f t="shared" si="127"/>
        <v>0.30477494599999999</v>
      </c>
      <c r="M1687" s="258"/>
      <c r="N1687" s="258"/>
      <c r="O1687" s="258"/>
      <c r="P1687" s="258">
        <f t="shared" si="144"/>
        <v>0.34086999600000001</v>
      </c>
      <c r="Q1687" s="258">
        <f t="shared" si="144"/>
        <v>0.34533702480000006</v>
      </c>
      <c r="R1687" s="258">
        <f t="shared" si="128"/>
        <v>0.34086999600000001</v>
      </c>
      <c r="S1687" s="258"/>
      <c r="T1687" s="258">
        <f t="shared" si="145"/>
        <v>0.50215610624835205</v>
      </c>
      <c r="U1687" s="258">
        <f t="shared" si="145"/>
        <v>0.49681189306673601</v>
      </c>
      <c r="V1687" s="258">
        <f t="shared" si="145"/>
        <v>0.50101793783144</v>
      </c>
      <c r="W1687" s="258">
        <f t="shared" si="129"/>
        <v>0.49681189306673601</v>
      </c>
      <c r="X1687" s="258"/>
      <c r="Y1687" s="258"/>
      <c r="Z1687" s="258"/>
      <c r="AA1687" s="258"/>
    </row>
    <row r="1688" spans="1:27" ht="14.25" hidden="1" customHeight="1">
      <c r="A1688" s="125">
        <v>0.16</v>
      </c>
      <c r="B1688" s="125">
        <v>0.3</v>
      </c>
      <c r="C1688" s="125">
        <v>0.54</v>
      </c>
      <c r="D1688" s="258">
        <f t="shared" si="142"/>
        <v>0.29210874520000008</v>
      </c>
      <c r="E1688" s="258">
        <f t="shared" si="142"/>
        <v>0.28697907343999995</v>
      </c>
      <c r="F1688" s="258">
        <f t="shared" si="126"/>
        <v>0.28697907343999995</v>
      </c>
      <c r="G1688" s="258"/>
      <c r="H1688" s="258"/>
      <c r="I1688" s="258"/>
      <c r="J1688" s="258">
        <f t="shared" si="143"/>
        <v>0.30590349400000005</v>
      </c>
      <c r="K1688" s="258">
        <f t="shared" si="143"/>
        <v>0.30490127600000005</v>
      </c>
      <c r="L1688" s="258">
        <f t="shared" si="127"/>
        <v>0.30490127600000005</v>
      </c>
      <c r="M1688" s="258"/>
      <c r="N1688" s="258"/>
      <c r="O1688" s="258"/>
      <c r="P1688" s="258">
        <f t="shared" si="144"/>
        <v>0.34087336480000002</v>
      </c>
      <c r="Q1688" s="258">
        <f t="shared" si="144"/>
        <v>0.34533365600000004</v>
      </c>
      <c r="R1688" s="258">
        <f t="shared" si="128"/>
        <v>0.34087336480000002</v>
      </c>
      <c r="S1688" s="258"/>
      <c r="T1688" s="258">
        <f t="shared" si="145"/>
        <v>0.50198616632384008</v>
      </c>
      <c r="U1688" s="258">
        <f t="shared" si="145"/>
        <v>0.496894440457536</v>
      </c>
      <c r="V1688" s="258">
        <f t="shared" si="145"/>
        <v>0.50110049263360001</v>
      </c>
      <c r="W1688" s="258">
        <f t="shared" si="129"/>
        <v>0.496894440457536</v>
      </c>
      <c r="X1688" s="258"/>
      <c r="Y1688" s="258"/>
      <c r="Z1688" s="258"/>
      <c r="AA1688" s="258"/>
    </row>
    <row r="1689" spans="1:27" ht="14.25" hidden="1" customHeight="1">
      <c r="A1689" s="125">
        <v>0.16</v>
      </c>
      <c r="B1689" s="125">
        <v>0.31</v>
      </c>
      <c r="C1689" s="125">
        <v>0.53</v>
      </c>
      <c r="D1689" s="258">
        <f t="shared" si="142"/>
        <v>0.29197584604000004</v>
      </c>
      <c r="E1689" s="258">
        <f t="shared" si="142"/>
        <v>0.28710540344000002</v>
      </c>
      <c r="F1689" s="258">
        <f t="shared" si="126"/>
        <v>0.28710540344000002</v>
      </c>
      <c r="G1689" s="258"/>
      <c r="H1689" s="258"/>
      <c r="I1689" s="258"/>
      <c r="J1689" s="258">
        <f t="shared" si="143"/>
        <v>0.30577295300000007</v>
      </c>
      <c r="K1689" s="258">
        <f t="shared" si="143"/>
        <v>0.30502760600000001</v>
      </c>
      <c r="L1689" s="258">
        <f t="shared" si="127"/>
        <v>0.30502760600000001</v>
      </c>
      <c r="M1689" s="258"/>
      <c r="N1689" s="258"/>
      <c r="O1689" s="258"/>
      <c r="P1689" s="258">
        <f t="shared" si="144"/>
        <v>0.34087673360000004</v>
      </c>
      <c r="Q1689" s="258">
        <f t="shared" si="144"/>
        <v>0.34533028720000003</v>
      </c>
      <c r="R1689" s="258">
        <f t="shared" si="128"/>
        <v>0.34087673360000004</v>
      </c>
      <c r="S1689" s="258"/>
      <c r="T1689" s="258">
        <f t="shared" si="145"/>
        <v>0.50181622639932799</v>
      </c>
      <c r="U1689" s="258">
        <f t="shared" si="145"/>
        <v>0.49697698784833605</v>
      </c>
      <c r="V1689" s="258">
        <f t="shared" si="145"/>
        <v>0.50118304743576003</v>
      </c>
      <c r="W1689" s="258">
        <f t="shared" si="129"/>
        <v>0.49697698784833605</v>
      </c>
      <c r="X1689" s="258"/>
      <c r="Y1689" s="258"/>
      <c r="Z1689" s="258"/>
      <c r="AA1689" s="258"/>
    </row>
    <row r="1690" spans="1:27" ht="14.25" hidden="1" customHeight="1">
      <c r="A1690" s="125">
        <v>0.16</v>
      </c>
      <c r="B1690" s="125">
        <v>0.32</v>
      </c>
      <c r="C1690" s="125">
        <v>0.52</v>
      </c>
      <c r="D1690" s="258">
        <f t="shared" si="142"/>
        <v>0.29184294688000001</v>
      </c>
      <c r="E1690" s="258">
        <f t="shared" si="142"/>
        <v>0.28723173343999997</v>
      </c>
      <c r="F1690" s="258">
        <f t="shared" si="126"/>
        <v>0.28723173343999997</v>
      </c>
      <c r="G1690" s="258"/>
      <c r="H1690" s="258"/>
      <c r="I1690" s="258"/>
      <c r="J1690" s="258">
        <f t="shared" si="143"/>
        <v>0.30564241200000009</v>
      </c>
      <c r="K1690" s="258">
        <f t="shared" si="143"/>
        <v>0.30515393600000007</v>
      </c>
      <c r="L1690" s="258">
        <f t="shared" si="127"/>
        <v>0.30515393600000007</v>
      </c>
      <c r="M1690" s="258"/>
      <c r="N1690" s="258"/>
      <c r="O1690" s="258"/>
      <c r="P1690" s="258">
        <f t="shared" si="144"/>
        <v>0.3408801024</v>
      </c>
      <c r="Q1690" s="258">
        <f t="shared" si="144"/>
        <v>0.34532691840000007</v>
      </c>
      <c r="R1690" s="258">
        <f t="shared" si="128"/>
        <v>0.3408801024</v>
      </c>
      <c r="S1690" s="258"/>
      <c r="T1690" s="258">
        <f t="shared" si="145"/>
        <v>0.50164628647481613</v>
      </c>
      <c r="U1690" s="258">
        <f t="shared" si="145"/>
        <v>0.49705953523913604</v>
      </c>
      <c r="V1690" s="258">
        <f t="shared" si="145"/>
        <v>0.50126560223792005</v>
      </c>
      <c r="W1690" s="258">
        <f t="shared" si="129"/>
        <v>0.49705953523913604</v>
      </c>
      <c r="X1690" s="258"/>
      <c r="Y1690" s="258"/>
      <c r="Z1690" s="258"/>
      <c r="AA1690" s="258"/>
    </row>
    <row r="1691" spans="1:27" ht="14.25" hidden="1" customHeight="1">
      <c r="A1691" s="125">
        <v>0.16</v>
      </c>
      <c r="B1691" s="125">
        <v>0.33</v>
      </c>
      <c r="C1691" s="125">
        <v>0.51</v>
      </c>
      <c r="D1691" s="258">
        <f t="shared" si="142"/>
        <v>0.29171004772000003</v>
      </c>
      <c r="E1691" s="258">
        <f t="shared" si="142"/>
        <v>0.28735806344000003</v>
      </c>
      <c r="F1691" s="258">
        <f t="shared" si="126"/>
        <v>0.28735806344000003</v>
      </c>
      <c r="G1691" s="258"/>
      <c r="H1691" s="258"/>
      <c r="I1691" s="258"/>
      <c r="J1691" s="258">
        <f t="shared" si="143"/>
        <v>0.30551187100000005</v>
      </c>
      <c r="K1691" s="258">
        <f t="shared" si="143"/>
        <v>0.30528026600000002</v>
      </c>
      <c r="L1691" s="258">
        <f t="shared" si="127"/>
        <v>0.30528026600000002</v>
      </c>
      <c r="M1691" s="258"/>
      <c r="N1691" s="258"/>
      <c r="O1691" s="258"/>
      <c r="P1691" s="258">
        <f t="shared" si="144"/>
        <v>0.34088347120000001</v>
      </c>
      <c r="Q1691" s="258">
        <f t="shared" si="144"/>
        <v>0.34532354960000006</v>
      </c>
      <c r="R1691" s="258">
        <f t="shared" si="128"/>
        <v>0.34088347120000001</v>
      </c>
      <c r="S1691" s="258"/>
      <c r="T1691" s="258">
        <f t="shared" si="145"/>
        <v>0.50147634655030404</v>
      </c>
      <c r="U1691" s="258">
        <f t="shared" si="145"/>
        <v>0.49714208262993603</v>
      </c>
      <c r="V1691" s="258">
        <f t="shared" si="145"/>
        <v>0.50134815704007996</v>
      </c>
      <c r="W1691" s="258">
        <f t="shared" si="129"/>
        <v>0.49714208262993603</v>
      </c>
      <c r="X1691" s="258"/>
      <c r="Y1691" s="258"/>
      <c r="Z1691" s="258"/>
      <c r="AA1691" s="258"/>
    </row>
    <row r="1692" spans="1:27" ht="14.25" hidden="1" customHeight="1">
      <c r="A1692" s="125">
        <v>0.16</v>
      </c>
      <c r="B1692" s="125">
        <v>0.34</v>
      </c>
      <c r="C1692" s="125">
        <v>0.5</v>
      </c>
      <c r="D1692" s="258">
        <f t="shared" si="142"/>
        <v>0.29157714856000005</v>
      </c>
      <c r="E1692" s="258">
        <f t="shared" si="142"/>
        <v>0.28748439343999999</v>
      </c>
      <c r="F1692" s="258">
        <f t="shared" ref="F1692:F1946" si="146">MIN(D1692:E1692)</f>
        <v>0.28748439343999999</v>
      </c>
      <c r="G1692" s="258"/>
      <c r="H1692" s="258"/>
      <c r="I1692" s="258"/>
      <c r="J1692" s="258">
        <f t="shared" si="143"/>
        <v>0.30538133000000006</v>
      </c>
      <c r="K1692" s="258">
        <f t="shared" si="143"/>
        <v>0.30540659599999997</v>
      </c>
      <c r="L1692" s="258">
        <f t="shared" ref="L1692:L1946" si="147">MIN(J1692:K1692)</f>
        <v>0.30538133000000006</v>
      </c>
      <c r="M1692" s="258"/>
      <c r="N1692" s="258"/>
      <c r="O1692" s="258"/>
      <c r="P1692" s="258">
        <f t="shared" si="144"/>
        <v>0.34088684000000002</v>
      </c>
      <c r="Q1692" s="258">
        <f t="shared" si="144"/>
        <v>0.34532018080000004</v>
      </c>
      <c r="R1692" s="258">
        <f t="shared" ref="R1692:R1946" si="148">MIN(P1692:Q1692)</f>
        <v>0.34088684000000002</v>
      </c>
      <c r="S1692" s="258"/>
      <c r="T1692" s="258">
        <f t="shared" si="145"/>
        <v>0.50130640662579207</v>
      </c>
      <c r="U1692" s="258">
        <f t="shared" si="145"/>
        <v>0.49722463002073602</v>
      </c>
      <c r="V1692" s="258">
        <f t="shared" si="145"/>
        <v>0.50143071184223997</v>
      </c>
      <c r="W1692" s="258">
        <f t="shared" ref="W1692:W1946" si="149">MIN(T1692:V1692)</f>
        <v>0.49722463002073602</v>
      </c>
      <c r="X1692" s="258"/>
      <c r="Y1692" s="258"/>
      <c r="Z1692" s="258"/>
      <c r="AA1692" s="258"/>
    </row>
    <row r="1693" spans="1:27" ht="14.25" hidden="1" customHeight="1">
      <c r="A1693" s="125">
        <v>0.16</v>
      </c>
      <c r="B1693" s="125">
        <v>0.35</v>
      </c>
      <c r="C1693" s="125">
        <v>0.49</v>
      </c>
      <c r="D1693" s="258">
        <f t="shared" si="142"/>
        <v>0.29144424940000002</v>
      </c>
      <c r="E1693" s="258">
        <f t="shared" si="142"/>
        <v>0.28761072343999994</v>
      </c>
      <c r="F1693" s="258">
        <f t="shared" si="146"/>
        <v>0.28761072343999994</v>
      </c>
      <c r="G1693" s="258"/>
      <c r="H1693" s="258"/>
      <c r="I1693" s="258"/>
      <c r="J1693" s="258">
        <f t="shared" si="143"/>
        <v>0.30525078900000002</v>
      </c>
      <c r="K1693" s="258">
        <f t="shared" si="143"/>
        <v>0.30553292600000004</v>
      </c>
      <c r="L1693" s="258">
        <f t="shared" si="147"/>
        <v>0.30525078900000002</v>
      </c>
      <c r="M1693" s="258"/>
      <c r="N1693" s="258"/>
      <c r="O1693" s="258"/>
      <c r="P1693" s="258">
        <f t="shared" si="144"/>
        <v>0.34089020879999998</v>
      </c>
      <c r="Q1693" s="258">
        <f t="shared" si="144"/>
        <v>0.34531681199999997</v>
      </c>
      <c r="R1693" s="258">
        <f t="shared" si="148"/>
        <v>0.34089020879999998</v>
      </c>
      <c r="S1693" s="258"/>
      <c r="T1693" s="258">
        <f t="shared" si="145"/>
        <v>0.50113646670127998</v>
      </c>
      <c r="U1693" s="258">
        <f t="shared" si="145"/>
        <v>0.49730717741153596</v>
      </c>
      <c r="V1693" s="258">
        <f t="shared" si="145"/>
        <v>0.50151326664439999</v>
      </c>
      <c r="W1693" s="258">
        <f t="shared" si="149"/>
        <v>0.49730717741153596</v>
      </c>
      <c r="X1693" s="258"/>
      <c r="Y1693" s="258"/>
      <c r="Z1693" s="258"/>
      <c r="AA1693" s="258"/>
    </row>
    <row r="1694" spans="1:27" ht="14.25" hidden="1" customHeight="1">
      <c r="A1694" s="125">
        <v>0.16</v>
      </c>
      <c r="B1694" s="125">
        <v>0.36</v>
      </c>
      <c r="C1694" s="125">
        <v>0.48</v>
      </c>
      <c r="D1694" s="258">
        <f t="shared" si="142"/>
        <v>0.29131135023999999</v>
      </c>
      <c r="E1694" s="258">
        <f t="shared" si="142"/>
        <v>0.28773705344</v>
      </c>
      <c r="F1694" s="258">
        <f t="shared" si="146"/>
        <v>0.28773705344</v>
      </c>
      <c r="G1694" s="258"/>
      <c r="H1694" s="258"/>
      <c r="I1694" s="258"/>
      <c r="J1694" s="258">
        <f t="shared" si="143"/>
        <v>0.30512024800000004</v>
      </c>
      <c r="K1694" s="258">
        <f t="shared" si="143"/>
        <v>0.30565925599999999</v>
      </c>
      <c r="L1694" s="258">
        <f t="shared" si="147"/>
        <v>0.30512024800000004</v>
      </c>
      <c r="M1694" s="258"/>
      <c r="N1694" s="258"/>
      <c r="O1694" s="258"/>
      <c r="P1694" s="258">
        <f t="shared" si="144"/>
        <v>0.3408935776</v>
      </c>
      <c r="Q1694" s="258">
        <f t="shared" si="144"/>
        <v>0.34531344320000001</v>
      </c>
      <c r="R1694" s="258">
        <f t="shared" si="148"/>
        <v>0.3408935776</v>
      </c>
      <c r="S1694" s="258"/>
      <c r="T1694" s="258">
        <f t="shared" si="145"/>
        <v>0.50096652677676801</v>
      </c>
      <c r="U1694" s="258">
        <f t="shared" si="145"/>
        <v>0.49738972480233601</v>
      </c>
      <c r="V1694" s="258">
        <f t="shared" si="145"/>
        <v>0.5015958214465599</v>
      </c>
      <c r="W1694" s="258">
        <f t="shared" si="149"/>
        <v>0.49738972480233601</v>
      </c>
      <c r="X1694" s="258"/>
      <c r="Y1694" s="258"/>
      <c r="Z1694" s="258"/>
      <c r="AA1694" s="258"/>
    </row>
    <row r="1695" spans="1:27" ht="14.25" hidden="1" customHeight="1">
      <c r="A1695" s="125">
        <v>0.16</v>
      </c>
      <c r="B1695" s="125">
        <v>0.37</v>
      </c>
      <c r="C1695" s="125">
        <v>0.47</v>
      </c>
      <c r="D1695" s="258">
        <f t="shared" si="142"/>
        <v>0.29117845108000001</v>
      </c>
      <c r="E1695" s="258">
        <f t="shared" si="142"/>
        <v>0.28786338343999995</v>
      </c>
      <c r="F1695" s="258">
        <f t="shared" si="146"/>
        <v>0.28786338343999995</v>
      </c>
      <c r="G1695" s="258"/>
      <c r="H1695" s="258"/>
      <c r="I1695" s="258"/>
      <c r="J1695" s="258">
        <f t="shared" si="143"/>
        <v>0.30498970700000005</v>
      </c>
      <c r="K1695" s="258">
        <f t="shared" si="143"/>
        <v>0.305785586</v>
      </c>
      <c r="L1695" s="258">
        <f t="shared" si="147"/>
        <v>0.30498970700000005</v>
      </c>
      <c r="M1695" s="258"/>
      <c r="N1695" s="258"/>
      <c r="O1695" s="258"/>
      <c r="P1695" s="258">
        <f t="shared" si="144"/>
        <v>0.34089694640000001</v>
      </c>
      <c r="Q1695" s="258">
        <f t="shared" si="144"/>
        <v>0.3453100744</v>
      </c>
      <c r="R1695" s="258">
        <f t="shared" si="148"/>
        <v>0.34089694640000001</v>
      </c>
      <c r="S1695" s="258"/>
      <c r="T1695" s="258">
        <f t="shared" si="145"/>
        <v>0.50079658685225603</v>
      </c>
      <c r="U1695" s="258">
        <f t="shared" si="145"/>
        <v>0.49747227219313594</v>
      </c>
      <c r="V1695" s="258">
        <f t="shared" si="145"/>
        <v>0.50167837624872003</v>
      </c>
      <c r="W1695" s="258">
        <f t="shared" si="149"/>
        <v>0.49747227219313594</v>
      </c>
      <c r="X1695" s="258"/>
      <c r="Y1695" s="258"/>
      <c r="Z1695" s="258"/>
      <c r="AA1695" s="258"/>
    </row>
    <row r="1696" spans="1:27" ht="14.25" hidden="1" customHeight="1">
      <c r="A1696" s="125">
        <v>0.16</v>
      </c>
      <c r="B1696" s="125">
        <v>0.38</v>
      </c>
      <c r="C1696" s="125">
        <v>0.46</v>
      </c>
      <c r="D1696" s="258">
        <f t="shared" si="142"/>
        <v>0.29104555192000003</v>
      </c>
      <c r="E1696" s="258">
        <f t="shared" si="142"/>
        <v>0.28798971344000002</v>
      </c>
      <c r="F1696" s="258">
        <f t="shared" si="146"/>
        <v>0.28798971344000002</v>
      </c>
      <c r="G1696" s="258"/>
      <c r="H1696" s="258"/>
      <c r="I1696" s="258"/>
      <c r="J1696" s="258">
        <f t="shared" si="143"/>
        <v>0.30485916600000007</v>
      </c>
      <c r="K1696" s="258">
        <f t="shared" si="143"/>
        <v>0.30591191600000001</v>
      </c>
      <c r="L1696" s="258">
        <f t="shared" si="147"/>
        <v>0.30485916600000007</v>
      </c>
      <c r="M1696" s="258"/>
      <c r="N1696" s="258"/>
      <c r="O1696" s="258"/>
      <c r="P1696" s="258">
        <f t="shared" si="144"/>
        <v>0.34090031519999997</v>
      </c>
      <c r="Q1696" s="258">
        <f t="shared" si="144"/>
        <v>0.34530670559999999</v>
      </c>
      <c r="R1696" s="258">
        <f t="shared" si="148"/>
        <v>0.34090031519999997</v>
      </c>
      <c r="S1696" s="258"/>
      <c r="T1696" s="258">
        <f t="shared" si="145"/>
        <v>0.50062664692774406</v>
      </c>
      <c r="U1696" s="258">
        <f t="shared" si="145"/>
        <v>0.49755481958393599</v>
      </c>
      <c r="V1696" s="258">
        <f t="shared" si="145"/>
        <v>0.50176093105087993</v>
      </c>
      <c r="W1696" s="258">
        <f t="shared" si="149"/>
        <v>0.49755481958393599</v>
      </c>
      <c r="X1696" s="258"/>
      <c r="Y1696" s="258"/>
      <c r="Z1696" s="258"/>
      <c r="AA1696" s="258"/>
    </row>
    <row r="1697" spans="1:27" ht="14.25" hidden="1" customHeight="1">
      <c r="A1697" s="125">
        <v>0.16</v>
      </c>
      <c r="B1697" s="125">
        <v>0.39</v>
      </c>
      <c r="C1697" s="125">
        <v>0.45</v>
      </c>
      <c r="D1697" s="258">
        <f t="shared" si="142"/>
        <v>0.29091265276</v>
      </c>
      <c r="E1697" s="258">
        <f t="shared" si="142"/>
        <v>0.28811604344000002</v>
      </c>
      <c r="F1697" s="258">
        <f t="shared" si="146"/>
        <v>0.28811604344000002</v>
      </c>
      <c r="G1697" s="258"/>
      <c r="H1697" s="258"/>
      <c r="I1697" s="258"/>
      <c r="J1697" s="258">
        <f t="shared" si="143"/>
        <v>0.30472862500000009</v>
      </c>
      <c r="K1697" s="258">
        <f t="shared" si="143"/>
        <v>0.30603824600000001</v>
      </c>
      <c r="L1697" s="258">
        <f t="shared" si="147"/>
        <v>0.30472862500000009</v>
      </c>
      <c r="M1697" s="258"/>
      <c r="N1697" s="258"/>
      <c r="O1697" s="258"/>
      <c r="P1697" s="258">
        <f t="shared" si="144"/>
        <v>0.34090368400000004</v>
      </c>
      <c r="Q1697" s="258">
        <f t="shared" si="144"/>
        <v>0.34530333680000003</v>
      </c>
      <c r="R1697" s="258">
        <f t="shared" si="148"/>
        <v>0.34090368400000004</v>
      </c>
      <c r="S1697" s="258"/>
      <c r="T1697" s="258">
        <f t="shared" si="145"/>
        <v>0.50045670700323208</v>
      </c>
      <c r="U1697" s="258">
        <f t="shared" si="145"/>
        <v>0.49763736697473604</v>
      </c>
      <c r="V1697" s="258">
        <f t="shared" si="145"/>
        <v>0.50184348585303995</v>
      </c>
      <c r="W1697" s="258">
        <f t="shared" si="149"/>
        <v>0.49763736697473604</v>
      </c>
      <c r="X1697" s="258"/>
      <c r="Y1697" s="258"/>
      <c r="Z1697" s="258"/>
      <c r="AA1697" s="258"/>
    </row>
    <row r="1698" spans="1:27" ht="14.25" hidden="1" customHeight="1">
      <c r="A1698" s="125">
        <v>0.16</v>
      </c>
      <c r="B1698" s="125">
        <v>0.4</v>
      </c>
      <c r="C1698" s="125">
        <v>0.44</v>
      </c>
      <c r="D1698" s="258">
        <f t="shared" ref="D1698:E1761" si="150">$A1698*B$157+$B1698*B$158+$C1698*B$159</f>
        <v>0.29077975360000002</v>
      </c>
      <c r="E1698" s="258">
        <f t="shared" si="150"/>
        <v>0.28824237344000003</v>
      </c>
      <c r="F1698" s="258">
        <f t="shared" si="146"/>
        <v>0.28824237344000003</v>
      </c>
      <c r="G1698" s="258"/>
      <c r="H1698" s="258"/>
      <c r="I1698" s="258"/>
      <c r="J1698" s="258">
        <f t="shared" ref="J1698:K1761" si="151">$A1698*H$157+$B1698*H$158+$C1698*H$159</f>
        <v>0.3045980840000001</v>
      </c>
      <c r="K1698" s="258">
        <f t="shared" si="151"/>
        <v>0.30616457600000002</v>
      </c>
      <c r="L1698" s="258">
        <f t="shared" si="147"/>
        <v>0.3045980840000001</v>
      </c>
      <c r="M1698" s="258"/>
      <c r="N1698" s="258"/>
      <c r="O1698" s="258"/>
      <c r="P1698" s="258">
        <f t="shared" ref="P1698:Q1761" si="152">$A1698*N$157+$B1698*N$158+$C1698*N$159</f>
        <v>0.3409070528</v>
      </c>
      <c r="Q1698" s="258">
        <f t="shared" si="152"/>
        <v>0.34529996800000001</v>
      </c>
      <c r="R1698" s="258">
        <f t="shared" si="148"/>
        <v>0.3409070528</v>
      </c>
      <c r="S1698" s="258"/>
      <c r="T1698" s="258">
        <f t="shared" ref="T1698:V1761" si="153">$A1698*I$3+$B1698*I$4+$C1698*I$5</f>
        <v>0.50028676707872011</v>
      </c>
      <c r="U1698" s="258">
        <f t="shared" si="153"/>
        <v>0.49771991436553598</v>
      </c>
      <c r="V1698" s="258">
        <f t="shared" si="153"/>
        <v>0.50192604065519997</v>
      </c>
      <c r="W1698" s="258">
        <f t="shared" si="149"/>
        <v>0.49771991436553598</v>
      </c>
      <c r="X1698" s="258"/>
      <c r="Y1698" s="258"/>
      <c r="Z1698" s="258"/>
      <c r="AA1698" s="258"/>
    </row>
    <row r="1699" spans="1:27" ht="14.25" hidden="1" customHeight="1">
      <c r="A1699" s="125">
        <v>0.16</v>
      </c>
      <c r="B1699" s="125">
        <v>0.41</v>
      </c>
      <c r="C1699" s="125">
        <v>0.43</v>
      </c>
      <c r="D1699" s="258">
        <f t="shared" si="150"/>
        <v>0.29064685443999999</v>
      </c>
      <c r="E1699" s="258">
        <f t="shared" si="150"/>
        <v>0.28836870343999998</v>
      </c>
      <c r="F1699" s="258">
        <f t="shared" si="146"/>
        <v>0.28836870343999998</v>
      </c>
      <c r="G1699" s="258"/>
      <c r="H1699" s="258"/>
      <c r="I1699" s="258"/>
      <c r="J1699" s="258">
        <f t="shared" si="151"/>
        <v>0.30446754300000001</v>
      </c>
      <c r="K1699" s="258">
        <f t="shared" si="151"/>
        <v>0.30629090599999997</v>
      </c>
      <c r="L1699" s="258">
        <f t="shared" si="147"/>
        <v>0.30446754300000001</v>
      </c>
      <c r="M1699" s="258"/>
      <c r="N1699" s="258"/>
      <c r="O1699" s="258"/>
      <c r="P1699" s="258">
        <f t="shared" si="152"/>
        <v>0.34091042159999996</v>
      </c>
      <c r="Q1699" s="258">
        <f t="shared" si="152"/>
        <v>0.3452965992</v>
      </c>
      <c r="R1699" s="258">
        <f t="shared" si="148"/>
        <v>0.34091042159999996</v>
      </c>
      <c r="S1699" s="258"/>
      <c r="T1699" s="258">
        <f t="shared" si="153"/>
        <v>0.50011682715420802</v>
      </c>
      <c r="U1699" s="258">
        <f t="shared" si="153"/>
        <v>0.49780246175633602</v>
      </c>
      <c r="V1699" s="258">
        <f t="shared" si="153"/>
        <v>0.50200859545735999</v>
      </c>
      <c r="W1699" s="258">
        <f t="shared" si="149"/>
        <v>0.49780246175633602</v>
      </c>
      <c r="X1699" s="258"/>
      <c r="Y1699" s="258"/>
      <c r="Z1699" s="258"/>
      <c r="AA1699" s="258"/>
    </row>
    <row r="1700" spans="1:27" ht="14.25" hidden="1" customHeight="1">
      <c r="A1700" s="125">
        <v>0.16</v>
      </c>
      <c r="B1700" s="125">
        <v>0.42</v>
      </c>
      <c r="C1700" s="125">
        <v>0.42</v>
      </c>
      <c r="D1700" s="258">
        <f t="shared" si="150"/>
        <v>0.29051395528000001</v>
      </c>
      <c r="E1700" s="258">
        <f t="shared" si="150"/>
        <v>0.28849503343999999</v>
      </c>
      <c r="F1700" s="258">
        <f t="shared" si="146"/>
        <v>0.28849503343999999</v>
      </c>
      <c r="G1700" s="258"/>
      <c r="H1700" s="258"/>
      <c r="I1700" s="258"/>
      <c r="J1700" s="258">
        <f t="shared" si="151"/>
        <v>0.30433700200000002</v>
      </c>
      <c r="K1700" s="258">
        <f t="shared" si="151"/>
        <v>0.30641723600000004</v>
      </c>
      <c r="L1700" s="258">
        <f t="shared" si="147"/>
        <v>0.30433700200000002</v>
      </c>
      <c r="M1700" s="258"/>
      <c r="N1700" s="258"/>
      <c r="O1700" s="258"/>
      <c r="P1700" s="258">
        <f t="shared" si="152"/>
        <v>0.34091379039999997</v>
      </c>
      <c r="Q1700" s="258">
        <f t="shared" si="152"/>
        <v>0.34529323040000004</v>
      </c>
      <c r="R1700" s="258">
        <f t="shared" si="148"/>
        <v>0.34091379039999997</v>
      </c>
      <c r="S1700" s="258"/>
      <c r="T1700" s="258">
        <f t="shared" si="153"/>
        <v>0.49994688722969605</v>
      </c>
      <c r="U1700" s="258">
        <f t="shared" si="153"/>
        <v>0.49788500914713596</v>
      </c>
      <c r="V1700" s="258">
        <f t="shared" si="153"/>
        <v>0.50209115025952</v>
      </c>
      <c r="W1700" s="258">
        <f t="shared" si="149"/>
        <v>0.49788500914713596</v>
      </c>
      <c r="X1700" s="258"/>
      <c r="Y1700" s="258"/>
      <c r="Z1700" s="258"/>
      <c r="AA1700" s="258"/>
    </row>
    <row r="1701" spans="1:27" ht="14.25" hidden="1" customHeight="1">
      <c r="A1701" s="125">
        <v>0.16</v>
      </c>
      <c r="B1701" s="125">
        <v>0.43</v>
      </c>
      <c r="C1701" s="125">
        <v>0.41</v>
      </c>
      <c r="D1701" s="258">
        <f t="shared" si="150"/>
        <v>0.29038105612000004</v>
      </c>
      <c r="E1701" s="258">
        <f t="shared" si="150"/>
        <v>0.28862136344</v>
      </c>
      <c r="F1701" s="258">
        <f t="shared" si="146"/>
        <v>0.28862136344</v>
      </c>
      <c r="G1701" s="258"/>
      <c r="H1701" s="258"/>
      <c r="I1701" s="258"/>
      <c r="J1701" s="258">
        <f t="shared" si="151"/>
        <v>0.30420646100000004</v>
      </c>
      <c r="K1701" s="258">
        <f t="shared" si="151"/>
        <v>0.30654356599999999</v>
      </c>
      <c r="L1701" s="258">
        <f t="shared" si="147"/>
        <v>0.30420646100000004</v>
      </c>
      <c r="M1701" s="258"/>
      <c r="N1701" s="258"/>
      <c r="O1701" s="258"/>
      <c r="P1701" s="258">
        <f t="shared" si="152"/>
        <v>0.34091715919999999</v>
      </c>
      <c r="Q1701" s="258">
        <f t="shared" si="152"/>
        <v>0.34528986160000003</v>
      </c>
      <c r="R1701" s="258">
        <f t="shared" si="148"/>
        <v>0.34091715919999999</v>
      </c>
      <c r="S1701" s="258"/>
      <c r="T1701" s="258">
        <f t="shared" si="153"/>
        <v>0.49977694730518402</v>
      </c>
      <c r="U1701" s="258">
        <f t="shared" si="153"/>
        <v>0.49796755653793601</v>
      </c>
      <c r="V1701" s="258">
        <f t="shared" si="153"/>
        <v>0.50217370506167991</v>
      </c>
      <c r="W1701" s="258">
        <f t="shared" si="149"/>
        <v>0.49796755653793601</v>
      </c>
      <c r="X1701" s="258"/>
      <c r="Y1701" s="258"/>
      <c r="Z1701" s="258"/>
      <c r="AA1701" s="258"/>
    </row>
    <row r="1702" spans="1:27" ht="14.25" hidden="1" customHeight="1">
      <c r="A1702" s="125">
        <v>0.16</v>
      </c>
      <c r="B1702" s="125">
        <v>0.44</v>
      </c>
      <c r="C1702" s="125">
        <v>0.4</v>
      </c>
      <c r="D1702" s="258">
        <f t="shared" si="150"/>
        <v>0.29024815696000006</v>
      </c>
      <c r="E1702" s="258">
        <f t="shared" si="150"/>
        <v>0.28874769344000001</v>
      </c>
      <c r="F1702" s="258">
        <f t="shared" si="146"/>
        <v>0.28874769344000001</v>
      </c>
      <c r="G1702" s="258"/>
      <c r="H1702" s="258"/>
      <c r="I1702" s="258"/>
      <c r="J1702" s="258">
        <f t="shared" si="151"/>
        <v>0.30407592000000006</v>
      </c>
      <c r="K1702" s="258">
        <f t="shared" si="151"/>
        <v>0.306669896</v>
      </c>
      <c r="L1702" s="258">
        <f t="shared" si="147"/>
        <v>0.30407592000000006</v>
      </c>
      <c r="M1702" s="258"/>
      <c r="N1702" s="258"/>
      <c r="O1702" s="258"/>
      <c r="P1702" s="258">
        <f t="shared" si="152"/>
        <v>0.340920528</v>
      </c>
      <c r="Q1702" s="258">
        <f t="shared" si="152"/>
        <v>0.34528649280000001</v>
      </c>
      <c r="R1702" s="258">
        <f t="shared" si="148"/>
        <v>0.340920528</v>
      </c>
      <c r="S1702" s="258"/>
      <c r="T1702" s="258">
        <f t="shared" si="153"/>
        <v>0.49960700738067204</v>
      </c>
      <c r="U1702" s="258">
        <f t="shared" si="153"/>
        <v>0.49805010392873605</v>
      </c>
      <c r="V1702" s="258">
        <f t="shared" si="153"/>
        <v>0.50225625986384004</v>
      </c>
      <c r="W1702" s="258">
        <f t="shared" si="149"/>
        <v>0.49805010392873605</v>
      </c>
      <c r="X1702" s="258"/>
      <c r="Y1702" s="258"/>
      <c r="Z1702" s="258"/>
      <c r="AA1702" s="258"/>
    </row>
    <row r="1703" spans="1:27" ht="14.25" hidden="1" customHeight="1">
      <c r="A1703" s="125">
        <v>0.16</v>
      </c>
      <c r="B1703" s="125">
        <v>0.45</v>
      </c>
      <c r="C1703" s="125">
        <v>0.39</v>
      </c>
      <c r="D1703" s="258">
        <f t="shared" si="150"/>
        <v>0.29011525780000003</v>
      </c>
      <c r="E1703" s="258">
        <f t="shared" si="150"/>
        <v>0.28887402344000002</v>
      </c>
      <c r="F1703" s="258">
        <f t="shared" si="146"/>
        <v>0.28887402344000002</v>
      </c>
      <c r="G1703" s="258"/>
      <c r="H1703" s="258"/>
      <c r="I1703" s="258"/>
      <c r="J1703" s="258">
        <f t="shared" si="151"/>
        <v>0.30394537900000007</v>
      </c>
      <c r="K1703" s="258">
        <f t="shared" si="151"/>
        <v>0.30679622600000001</v>
      </c>
      <c r="L1703" s="258">
        <f t="shared" si="147"/>
        <v>0.30394537900000007</v>
      </c>
      <c r="M1703" s="258"/>
      <c r="N1703" s="258"/>
      <c r="O1703" s="258"/>
      <c r="P1703" s="258">
        <f t="shared" si="152"/>
        <v>0.34092389680000001</v>
      </c>
      <c r="Q1703" s="258">
        <f t="shared" si="152"/>
        <v>0.34528312400000005</v>
      </c>
      <c r="R1703" s="258">
        <f t="shared" si="148"/>
        <v>0.34092389680000001</v>
      </c>
      <c r="S1703" s="258"/>
      <c r="T1703" s="258">
        <f t="shared" si="153"/>
        <v>0.49943706745616001</v>
      </c>
      <c r="U1703" s="258">
        <f t="shared" si="153"/>
        <v>0.49813265131953599</v>
      </c>
      <c r="V1703" s="258">
        <f t="shared" si="153"/>
        <v>0.50233881466599994</v>
      </c>
      <c r="W1703" s="258">
        <f t="shared" si="149"/>
        <v>0.49813265131953599</v>
      </c>
      <c r="X1703" s="258"/>
      <c r="Y1703" s="258"/>
      <c r="Z1703" s="258"/>
      <c r="AA1703" s="258"/>
    </row>
    <row r="1704" spans="1:27" ht="14.25" hidden="1" customHeight="1">
      <c r="A1704" s="125">
        <v>0.16</v>
      </c>
      <c r="B1704" s="125">
        <v>0.46</v>
      </c>
      <c r="C1704" s="125">
        <v>0.38</v>
      </c>
      <c r="D1704" s="258">
        <f t="shared" si="150"/>
        <v>0.28998235863999999</v>
      </c>
      <c r="E1704" s="258">
        <f t="shared" si="150"/>
        <v>0.28900035343999997</v>
      </c>
      <c r="F1704" s="258">
        <f t="shared" si="146"/>
        <v>0.28900035343999997</v>
      </c>
      <c r="G1704" s="258"/>
      <c r="H1704" s="258"/>
      <c r="I1704" s="258"/>
      <c r="J1704" s="258">
        <f t="shared" si="151"/>
        <v>0.30381483800000009</v>
      </c>
      <c r="K1704" s="258">
        <f t="shared" si="151"/>
        <v>0.30692255600000001</v>
      </c>
      <c r="L1704" s="258">
        <f t="shared" si="147"/>
        <v>0.30381483800000009</v>
      </c>
      <c r="M1704" s="258"/>
      <c r="N1704" s="258"/>
      <c r="O1704" s="258"/>
      <c r="P1704" s="258">
        <f t="shared" si="152"/>
        <v>0.34092726559999997</v>
      </c>
      <c r="Q1704" s="258">
        <f t="shared" si="152"/>
        <v>0.34527975520000004</v>
      </c>
      <c r="R1704" s="258">
        <f t="shared" si="148"/>
        <v>0.34092726559999997</v>
      </c>
      <c r="S1704" s="258"/>
      <c r="T1704" s="258">
        <f t="shared" si="153"/>
        <v>0.49926712753164804</v>
      </c>
      <c r="U1704" s="258">
        <f t="shared" si="153"/>
        <v>0.49821519871033604</v>
      </c>
      <c r="V1704" s="258">
        <f t="shared" si="153"/>
        <v>0.50242136946815996</v>
      </c>
      <c r="W1704" s="258">
        <f t="shared" si="149"/>
        <v>0.49821519871033604</v>
      </c>
      <c r="X1704" s="258"/>
      <c r="Y1704" s="258"/>
      <c r="Z1704" s="258"/>
      <c r="AA1704" s="258"/>
    </row>
    <row r="1705" spans="1:27" ht="14.25" hidden="1" customHeight="1">
      <c r="A1705" s="125">
        <v>0.16</v>
      </c>
      <c r="B1705" s="125">
        <v>0.47</v>
      </c>
      <c r="C1705" s="125">
        <v>0.37</v>
      </c>
      <c r="D1705" s="258">
        <f t="shared" si="150"/>
        <v>0.28984945948000002</v>
      </c>
      <c r="E1705" s="258">
        <f t="shared" si="150"/>
        <v>0.28912668343999998</v>
      </c>
      <c r="F1705" s="258">
        <f t="shared" si="146"/>
        <v>0.28912668343999998</v>
      </c>
      <c r="G1705" s="258"/>
      <c r="H1705" s="258"/>
      <c r="I1705" s="258"/>
      <c r="J1705" s="258">
        <f t="shared" si="151"/>
        <v>0.30368429700000005</v>
      </c>
      <c r="K1705" s="258">
        <f t="shared" si="151"/>
        <v>0.30704888600000002</v>
      </c>
      <c r="L1705" s="258">
        <f t="shared" si="147"/>
        <v>0.30368429700000005</v>
      </c>
      <c r="M1705" s="258"/>
      <c r="N1705" s="258"/>
      <c r="O1705" s="258"/>
      <c r="P1705" s="258">
        <f t="shared" si="152"/>
        <v>0.34093063440000004</v>
      </c>
      <c r="Q1705" s="258">
        <f t="shared" si="152"/>
        <v>0.34527638640000002</v>
      </c>
      <c r="R1705" s="258">
        <f t="shared" si="148"/>
        <v>0.34093063440000004</v>
      </c>
      <c r="S1705" s="258"/>
      <c r="T1705" s="258">
        <f t="shared" si="153"/>
        <v>0.49909718760713606</v>
      </c>
      <c r="U1705" s="258">
        <f t="shared" si="153"/>
        <v>0.49829774610113597</v>
      </c>
      <c r="V1705" s="258">
        <f t="shared" si="153"/>
        <v>0.50250392427031998</v>
      </c>
      <c r="W1705" s="258">
        <f t="shared" si="149"/>
        <v>0.49829774610113597</v>
      </c>
      <c r="X1705" s="258"/>
      <c r="Y1705" s="258"/>
      <c r="Z1705" s="258"/>
      <c r="AA1705" s="258"/>
    </row>
    <row r="1706" spans="1:27" ht="14.25" hidden="1" customHeight="1">
      <c r="A1706" s="125">
        <v>0.16</v>
      </c>
      <c r="B1706" s="125">
        <v>0.48</v>
      </c>
      <c r="C1706" s="125">
        <v>0.36</v>
      </c>
      <c r="D1706" s="258">
        <f t="shared" si="150"/>
        <v>0.28971656032000004</v>
      </c>
      <c r="E1706" s="258">
        <f t="shared" si="150"/>
        <v>0.28925301343999998</v>
      </c>
      <c r="F1706" s="258">
        <f t="shared" si="146"/>
        <v>0.28925301343999998</v>
      </c>
      <c r="G1706" s="258"/>
      <c r="H1706" s="258"/>
      <c r="I1706" s="258"/>
      <c r="J1706" s="258">
        <f t="shared" si="151"/>
        <v>0.30355375600000001</v>
      </c>
      <c r="K1706" s="258">
        <f t="shared" si="151"/>
        <v>0.30717521600000003</v>
      </c>
      <c r="L1706" s="258">
        <f t="shared" si="147"/>
        <v>0.30355375600000001</v>
      </c>
      <c r="M1706" s="258"/>
      <c r="N1706" s="258"/>
      <c r="O1706" s="258"/>
      <c r="P1706" s="258">
        <f t="shared" si="152"/>
        <v>0.3409340032</v>
      </c>
      <c r="Q1706" s="258">
        <f t="shared" si="152"/>
        <v>0.34527301760000007</v>
      </c>
      <c r="R1706" s="258">
        <f t="shared" si="148"/>
        <v>0.3409340032</v>
      </c>
      <c r="S1706" s="258"/>
      <c r="T1706" s="258">
        <f t="shared" si="153"/>
        <v>0.49892724768262409</v>
      </c>
      <c r="U1706" s="258">
        <f t="shared" si="153"/>
        <v>0.49838029349193602</v>
      </c>
      <c r="V1706" s="258">
        <f t="shared" si="153"/>
        <v>0.50258647907248</v>
      </c>
      <c r="W1706" s="258">
        <f t="shared" si="149"/>
        <v>0.49838029349193602</v>
      </c>
      <c r="X1706" s="258"/>
      <c r="Y1706" s="258"/>
      <c r="Z1706" s="258"/>
      <c r="AA1706" s="258"/>
    </row>
    <row r="1707" spans="1:27" ht="14.25" hidden="1" customHeight="1">
      <c r="A1707" s="125">
        <v>0.16</v>
      </c>
      <c r="B1707" s="125">
        <v>0.49</v>
      </c>
      <c r="C1707" s="125">
        <v>0.35</v>
      </c>
      <c r="D1707" s="258">
        <f t="shared" si="150"/>
        <v>0.28958366116000001</v>
      </c>
      <c r="E1707" s="258">
        <f t="shared" si="150"/>
        <v>0.28937934343999999</v>
      </c>
      <c r="F1707" s="258">
        <f t="shared" si="146"/>
        <v>0.28937934343999999</v>
      </c>
      <c r="G1707" s="258"/>
      <c r="H1707" s="258"/>
      <c r="I1707" s="258"/>
      <c r="J1707" s="258">
        <f t="shared" si="151"/>
        <v>0.30342321500000002</v>
      </c>
      <c r="K1707" s="258">
        <f t="shared" si="151"/>
        <v>0.30730154599999998</v>
      </c>
      <c r="L1707" s="258">
        <f t="shared" si="147"/>
        <v>0.30342321500000002</v>
      </c>
      <c r="M1707" s="258"/>
      <c r="N1707" s="258"/>
      <c r="O1707" s="258"/>
      <c r="P1707" s="258">
        <f t="shared" si="152"/>
        <v>0.34093737200000002</v>
      </c>
      <c r="Q1707" s="258">
        <f t="shared" si="152"/>
        <v>0.3452696488</v>
      </c>
      <c r="R1707" s="258">
        <f t="shared" si="148"/>
        <v>0.34093737200000002</v>
      </c>
      <c r="S1707" s="258"/>
      <c r="T1707" s="258">
        <f t="shared" si="153"/>
        <v>0.49875730775811206</v>
      </c>
      <c r="U1707" s="258">
        <f t="shared" si="153"/>
        <v>0.49846284088273601</v>
      </c>
      <c r="V1707" s="258">
        <f t="shared" si="153"/>
        <v>0.5026690338746399</v>
      </c>
      <c r="W1707" s="258">
        <f t="shared" si="149"/>
        <v>0.49846284088273601</v>
      </c>
      <c r="X1707" s="258"/>
      <c r="Y1707" s="258"/>
      <c r="Z1707" s="258"/>
      <c r="AA1707" s="258"/>
    </row>
    <row r="1708" spans="1:27" ht="14.25" hidden="1" customHeight="1">
      <c r="A1708" s="125">
        <v>0.16</v>
      </c>
      <c r="B1708" s="125">
        <v>0.5</v>
      </c>
      <c r="C1708" s="125">
        <v>0.34</v>
      </c>
      <c r="D1708" s="258">
        <f t="shared" si="150"/>
        <v>0.28945076200000003</v>
      </c>
      <c r="E1708" s="258">
        <f t="shared" si="150"/>
        <v>0.28950567344</v>
      </c>
      <c r="F1708" s="258">
        <f t="shared" si="146"/>
        <v>0.28945076200000003</v>
      </c>
      <c r="G1708" s="258"/>
      <c r="H1708" s="258"/>
      <c r="I1708" s="258"/>
      <c r="J1708" s="258">
        <f t="shared" si="151"/>
        <v>0.30329267400000004</v>
      </c>
      <c r="K1708" s="258">
        <f t="shared" si="151"/>
        <v>0.30742787599999999</v>
      </c>
      <c r="L1708" s="258">
        <f t="shared" si="147"/>
        <v>0.30329267400000004</v>
      </c>
      <c r="M1708" s="258"/>
      <c r="N1708" s="258"/>
      <c r="O1708" s="258"/>
      <c r="P1708" s="258">
        <f t="shared" si="152"/>
        <v>0.34094074080000003</v>
      </c>
      <c r="Q1708" s="258">
        <f t="shared" si="152"/>
        <v>0.34526628000000004</v>
      </c>
      <c r="R1708" s="258">
        <f t="shared" si="148"/>
        <v>0.34094074080000003</v>
      </c>
      <c r="S1708" s="258"/>
      <c r="T1708" s="258">
        <f t="shared" si="153"/>
        <v>0.49858736783360008</v>
      </c>
      <c r="U1708" s="258">
        <f t="shared" si="153"/>
        <v>0.49854538827353601</v>
      </c>
      <c r="V1708" s="258">
        <f t="shared" si="153"/>
        <v>0.50275158867679992</v>
      </c>
      <c r="W1708" s="258">
        <f t="shared" si="149"/>
        <v>0.49854538827353601</v>
      </c>
      <c r="X1708" s="258"/>
      <c r="Y1708" s="258"/>
      <c r="Z1708" s="258"/>
      <c r="AA1708" s="258"/>
    </row>
    <row r="1709" spans="1:27" ht="14.25" hidden="1" customHeight="1">
      <c r="A1709" s="125">
        <v>0.16</v>
      </c>
      <c r="B1709" s="125">
        <v>0.51</v>
      </c>
      <c r="C1709" s="125">
        <v>0.33</v>
      </c>
      <c r="D1709" s="258">
        <f t="shared" si="150"/>
        <v>0.28931786284000005</v>
      </c>
      <c r="E1709" s="258">
        <f t="shared" si="150"/>
        <v>0.28963200344000001</v>
      </c>
      <c r="F1709" s="258">
        <f t="shared" si="146"/>
        <v>0.28931786284000005</v>
      </c>
      <c r="G1709" s="258"/>
      <c r="H1709" s="258"/>
      <c r="I1709" s="258"/>
      <c r="J1709" s="258">
        <f t="shared" si="151"/>
        <v>0.30316213300000006</v>
      </c>
      <c r="K1709" s="258">
        <f t="shared" si="151"/>
        <v>0.30755420600000005</v>
      </c>
      <c r="L1709" s="258">
        <f t="shared" si="147"/>
        <v>0.30316213300000006</v>
      </c>
      <c r="M1709" s="258"/>
      <c r="N1709" s="258"/>
      <c r="O1709" s="258"/>
      <c r="P1709" s="258">
        <f t="shared" si="152"/>
        <v>0.34094410959999999</v>
      </c>
      <c r="Q1709" s="258">
        <f t="shared" si="152"/>
        <v>0.34526291120000002</v>
      </c>
      <c r="R1709" s="258">
        <f t="shared" si="148"/>
        <v>0.34094410959999999</v>
      </c>
      <c r="S1709" s="258"/>
      <c r="T1709" s="258">
        <f t="shared" si="153"/>
        <v>0.49841742790908805</v>
      </c>
      <c r="U1709" s="258">
        <f t="shared" si="153"/>
        <v>0.49862793566433605</v>
      </c>
      <c r="V1709" s="258">
        <f t="shared" si="153"/>
        <v>0.50283414347896005</v>
      </c>
      <c r="W1709" s="258">
        <f t="shared" si="149"/>
        <v>0.49841742790908805</v>
      </c>
      <c r="X1709" s="258"/>
      <c r="Y1709" s="258"/>
      <c r="Z1709" s="258"/>
      <c r="AA1709" s="258"/>
    </row>
    <row r="1710" spans="1:27" ht="14.25" hidden="1" customHeight="1">
      <c r="A1710" s="125">
        <v>0.16</v>
      </c>
      <c r="B1710" s="125">
        <v>0.52</v>
      </c>
      <c r="C1710" s="125">
        <v>0.32</v>
      </c>
      <c r="D1710" s="258">
        <f t="shared" si="150"/>
        <v>0.28918496368000002</v>
      </c>
      <c r="E1710" s="258">
        <f t="shared" si="150"/>
        <v>0.28975833344000002</v>
      </c>
      <c r="F1710" s="258">
        <f t="shared" si="146"/>
        <v>0.28918496368000002</v>
      </c>
      <c r="G1710" s="258"/>
      <c r="H1710" s="258"/>
      <c r="I1710" s="258"/>
      <c r="J1710" s="258">
        <f t="shared" si="151"/>
        <v>0.30303159200000007</v>
      </c>
      <c r="K1710" s="258">
        <f t="shared" si="151"/>
        <v>0.307680536</v>
      </c>
      <c r="L1710" s="258">
        <f t="shared" si="147"/>
        <v>0.30303159200000007</v>
      </c>
      <c r="M1710" s="258"/>
      <c r="N1710" s="258"/>
      <c r="O1710" s="258"/>
      <c r="P1710" s="258">
        <f t="shared" si="152"/>
        <v>0.3409474784</v>
      </c>
      <c r="Q1710" s="258">
        <f t="shared" si="152"/>
        <v>0.34525954240000001</v>
      </c>
      <c r="R1710" s="258">
        <f t="shared" si="148"/>
        <v>0.3409474784</v>
      </c>
      <c r="S1710" s="258"/>
      <c r="T1710" s="258">
        <f t="shared" si="153"/>
        <v>0.49824748798457608</v>
      </c>
      <c r="U1710" s="258">
        <f t="shared" si="153"/>
        <v>0.49871048305513599</v>
      </c>
      <c r="V1710" s="258">
        <f t="shared" si="153"/>
        <v>0.50291669828111996</v>
      </c>
      <c r="W1710" s="258">
        <f t="shared" si="149"/>
        <v>0.49824748798457608</v>
      </c>
      <c r="X1710" s="258"/>
      <c r="Y1710" s="258"/>
      <c r="Z1710" s="258"/>
      <c r="AA1710" s="258"/>
    </row>
    <row r="1711" spans="1:27" ht="14.25" hidden="1" customHeight="1">
      <c r="A1711" s="125">
        <v>0.16</v>
      </c>
      <c r="B1711" s="125">
        <v>0.53</v>
      </c>
      <c r="C1711" s="125">
        <v>0.31</v>
      </c>
      <c r="D1711" s="258">
        <f t="shared" si="150"/>
        <v>0.28905206452000004</v>
      </c>
      <c r="E1711" s="258">
        <f t="shared" si="150"/>
        <v>0.28988466343999997</v>
      </c>
      <c r="F1711" s="258">
        <f t="shared" si="146"/>
        <v>0.28905206452000004</v>
      </c>
      <c r="G1711" s="258"/>
      <c r="H1711" s="258"/>
      <c r="I1711" s="258"/>
      <c r="J1711" s="258">
        <f t="shared" si="151"/>
        <v>0.30290105100000003</v>
      </c>
      <c r="K1711" s="258">
        <f t="shared" si="151"/>
        <v>0.30780686600000001</v>
      </c>
      <c r="L1711" s="258">
        <f t="shared" si="147"/>
        <v>0.30290105100000003</v>
      </c>
      <c r="M1711" s="258"/>
      <c r="N1711" s="258"/>
      <c r="O1711" s="258"/>
      <c r="P1711" s="258">
        <f t="shared" si="152"/>
        <v>0.34095084720000002</v>
      </c>
      <c r="Q1711" s="258">
        <f t="shared" si="152"/>
        <v>0.34525617360000005</v>
      </c>
      <c r="R1711" s="258">
        <f t="shared" si="148"/>
        <v>0.34095084720000002</v>
      </c>
      <c r="S1711" s="258"/>
      <c r="T1711" s="258">
        <f t="shared" si="153"/>
        <v>0.4980775480600641</v>
      </c>
      <c r="U1711" s="258">
        <f t="shared" si="153"/>
        <v>0.49879303044593598</v>
      </c>
      <c r="V1711" s="258">
        <f t="shared" si="153"/>
        <v>0.50299925308327997</v>
      </c>
      <c r="W1711" s="258">
        <f t="shared" si="149"/>
        <v>0.4980775480600641</v>
      </c>
      <c r="X1711" s="258"/>
      <c r="Y1711" s="258"/>
      <c r="Z1711" s="258"/>
      <c r="AA1711" s="258"/>
    </row>
    <row r="1712" spans="1:27" ht="14.25" hidden="1" customHeight="1">
      <c r="A1712" s="125">
        <v>0.16</v>
      </c>
      <c r="B1712" s="125">
        <v>0.54</v>
      </c>
      <c r="C1712" s="125">
        <v>0.3</v>
      </c>
      <c r="D1712" s="258">
        <f t="shared" si="150"/>
        <v>0.28891916536000001</v>
      </c>
      <c r="E1712" s="258">
        <f t="shared" si="150"/>
        <v>0.29001099343999998</v>
      </c>
      <c r="F1712" s="258">
        <f t="shared" si="146"/>
        <v>0.28891916536000001</v>
      </c>
      <c r="G1712" s="258"/>
      <c r="H1712" s="258"/>
      <c r="I1712" s="258"/>
      <c r="J1712" s="258">
        <f t="shared" si="151"/>
        <v>0.30277051000000005</v>
      </c>
      <c r="K1712" s="258">
        <f t="shared" si="151"/>
        <v>0.30793319600000002</v>
      </c>
      <c r="L1712" s="258">
        <f t="shared" si="147"/>
        <v>0.30277051000000005</v>
      </c>
      <c r="M1712" s="258"/>
      <c r="N1712" s="258"/>
      <c r="O1712" s="258"/>
      <c r="P1712" s="258">
        <f t="shared" si="152"/>
        <v>0.34095421600000003</v>
      </c>
      <c r="Q1712" s="258">
        <f t="shared" si="152"/>
        <v>0.34525280480000003</v>
      </c>
      <c r="R1712" s="258">
        <f t="shared" si="148"/>
        <v>0.34095421600000003</v>
      </c>
      <c r="S1712" s="258"/>
      <c r="T1712" s="258">
        <f t="shared" si="153"/>
        <v>0.49790760813555207</v>
      </c>
      <c r="U1712" s="258">
        <f t="shared" si="153"/>
        <v>0.49887557783673597</v>
      </c>
      <c r="V1712" s="258">
        <f t="shared" si="153"/>
        <v>0.50308180788543999</v>
      </c>
      <c r="W1712" s="258">
        <f t="shared" si="149"/>
        <v>0.49790760813555207</v>
      </c>
      <c r="X1712" s="258"/>
      <c r="Y1712" s="258"/>
      <c r="Z1712" s="258"/>
      <c r="AA1712" s="258"/>
    </row>
    <row r="1713" spans="1:27" ht="14.25" hidden="1" customHeight="1">
      <c r="A1713" s="125">
        <v>0.16</v>
      </c>
      <c r="B1713" s="125">
        <v>0.55000000000000004</v>
      </c>
      <c r="C1713" s="125">
        <v>0.28999999999999998</v>
      </c>
      <c r="D1713" s="258">
        <f t="shared" si="150"/>
        <v>0.28878626620000003</v>
      </c>
      <c r="E1713" s="258">
        <f t="shared" si="150"/>
        <v>0.29013732343999998</v>
      </c>
      <c r="F1713" s="258">
        <f t="shared" si="146"/>
        <v>0.28878626620000003</v>
      </c>
      <c r="G1713" s="258"/>
      <c r="H1713" s="258"/>
      <c r="I1713" s="258"/>
      <c r="J1713" s="258">
        <f t="shared" si="151"/>
        <v>0.30263996900000006</v>
      </c>
      <c r="K1713" s="258">
        <f t="shared" si="151"/>
        <v>0.30805952600000003</v>
      </c>
      <c r="L1713" s="258">
        <f t="shared" si="147"/>
        <v>0.30263996900000006</v>
      </c>
      <c r="M1713" s="258"/>
      <c r="N1713" s="258"/>
      <c r="O1713" s="258"/>
      <c r="P1713" s="258">
        <f t="shared" si="152"/>
        <v>0.34095758480000005</v>
      </c>
      <c r="Q1713" s="258">
        <f t="shared" si="152"/>
        <v>0.34524943600000002</v>
      </c>
      <c r="R1713" s="258">
        <f t="shared" si="148"/>
        <v>0.34095758480000005</v>
      </c>
      <c r="S1713" s="258"/>
      <c r="T1713" s="258">
        <f t="shared" si="153"/>
        <v>0.49773766821104004</v>
      </c>
      <c r="U1713" s="258">
        <f t="shared" si="153"/>
        <v>0.49895812522753596</v>
      </c>
      <c r="V1713" s="258">
        <f t="shared" si="153"/>
        <v>0.50316436268760001</v>
      </c>
      <c r="W1713" s="258">
        <f t="shared" si="149"/>
        <v>0.49773766821104004</v>
      </c>
      <c r="X1713" s="258"/>
      <c r="Y1713" s="258"/>
      <c r="Z1713" s="258"/>
      <c r="AA1713" s="258"/>
    </row>
    <row r="1714" spans="1:27" ht="14.25" hidden="1" customHeight="1">
      <c r="A1714" s="125">
        <v>0.16</v>
      </c>
      <c r="B1714" s="125">
        <v>0.56000000000000005</v>
      </c>
      <c r="C1714" s="125">
        <v>0.28000000000000003</v>
      </c>
      <c r="D1714" s="258">
        <f t="shared" si="150"/>
        <v>0.28865336704000005</v>
      </c>
      <c r="E1714" s="258">
        <f t="shared" si="150"/>
        <v>0.29026365344000005</v>
      </c>
      <c r="F1714" s="258">
        <f t="shared" si="146"/>
        <v>0.28865336704000005</v>
      </c>
      <c r="G1714" s="258"/>
      <c r="H1714" s="258"/>
      <c r="I1714" s="258"/>
      <c r="J1714" s="258">
        <f t="shared" si="151"/>
        <v>0.30250942800000002</v>
      </c>
      <c r="K1714" s="258">
        <f t="shared" si="151"/>
        <v>0.30818585600000004</v>
      </c>
      <c r="L1714" s="258">
        <f t="shared" si="147"/>
        <v>0.30250942800000002</v>
      </c>
      <c r="M1714" s="258"/>
      <c r="N1714" s="258"/>
      <c r="O1714" s="258"/>
      <c r="P1714" s="258">
        <f t="shared" si="152"/>
        <v>0.34096095360000006</v>
      </c>
      <c r="Q1714" s="258">
        <f t="shared" si="152"/>
        <v>0.34524606720000006</v>
      </c>
      <c r="R1714" s="258">
        <f t="shared" si="148"/>
        <v>0.34096095360000006</v>
      </c>
      <c r="S1714" s="258"/>
      <c r="T1714" s="258">
        <f t="shared" si="153"/>
        <v>0.49756772828652807</v>
      </c>
      <c r="U1714" s="258">
        <f t="shared" si="153"/>
        <v>0.49904067261833601</v>
      </c>
      <c r="V1714" s="258">
        <f t="shared" si="153"/>
        <v>0.50324691748976003</v>
      </c>
      <c r="W1714" s="258">
        <f t="shared" si="149"/>
        <v>0.49756772828652807</v>
      </c>
      <c r="X1714" s="258"/>
      <c r="Y1714" s="258"/>
      <c r="Z1714" s="258"/>
      <c r="AA1714" s="258"/>
    </row>
    <row r="1715" spans="1:27" ht="14.25" hidden="1" customHeight="1">
      <c r="A1715" s="125">
        <v>0.16</v>
      </c>
      <c r="B1715" s="125">
        <v>0.56999999999999995</v>
      </c>
      <c r="C1715" s="125">
        <v>0.27</v>
      </c>
      <c r="D1715" s="258">
        <f t="shared" si="150"/>
        <v>0.28852046788000002</v>
      </c>
      <c r="E1715" s="258">
        <f t="shared" si="150"/>
        <v>0.29038998344</v>
      </c>
      <c r="F1715" s="258">
        <f t="shared" si="146"/>
        <v>0.28852046788000002</v>
      </c>
      <c r="G1715" s="258"/>
      <c r="H1715" s="258"/>
      <c r="I1715" s="258"/>
      <c r="J1715" s="258">
        <f t="shared" si="151"/>
        <v>0.30237888700000004</v>
      </c>
      <c r="K1715" s="258">
        <f t="shared" si="151"/>
        <v>0.30831218599999999</v>
      </c>
      <c r="L1715" s="258">
        <f t="shared" si="147"/>
        <v>0.30237888700000004</v>
      </c>
      <c r="M1715" s="258"/>
      <c r="N1715" s="258"/>
      <c r="O1715" s="258"/>
      <c r="P1715" s="258">
        <f t="shared" si="152"/>
        <v>0.34096432240000002</v>
      </c>
      <c r="Q1715" s="258">
        <f t="shared" si="152"/>
        <v>0.34524269839999999</v>
      </c>
      <c r="R1715" s="258">
        <f t="shared" si="148"/>
        <v>0.34096432240000002</v>
      </c>
      <c r="S1715" s="258"/>
      <c r="T1715" s="258">
        <f t="shared" si="153"/>
        <v>0.49739778836201604</v>
      </c>
      <c r="U1715" s="258">
        <f t="shared" si="153"/>
        <v>0.499123220009136</v>
      </c>
      <c r="V1715" s="258">
        <f t="shared" si="153"/>
        <v>0.50332947229191993</v>
      </c>
      <c r="W1715" s="258">
        <f t="shared" si="149"/>
        <v>0.49739778836201604</v>
      </c>
      <c r="X1715" s="258"/>
      <c r="Y1715" s="258"/>
      <c r="Z1715" s="258"/>
      <c r="AA1715" s="258"/>
    </row>
    <row r="1716" spans="1:27" ht="14.25" hidden="1" customHeight="1">
      <c r="A1716" s="125">
        <v>0.16</v>
      </c>
      <c r="B1716" s="125">
        <v>0.57999999999999996</v>
      </c>
      <c r="C1716" s="125">
        <v>0.26</v>
      </c>
      <c r="D1716" s="258">
        <f t="shared" si="150"/>
        <v>0.28838756872000004</v>
      </c>
      <c r="E1716" s="258">
        <f t="shared" si="150"/>
        <v>0.29051631343999995</v>
      </c>
      <c r="F1716" s="258">
        <f t="shared" si="146"/>
        <v>0.28838756872000004</v>
      </c>
      <c r="G1716" s="258"/>
      <c r="H1716" s="258"/>
      <c r="I1716" s="258"/>
      <c r="J1716" s="258">
        <f t="shared" si="151"/>
        <v>0.30224834600000006</v>
      </c>
      <c r="K1716" s="258">
        <f t="shared" si="151"/>
        <v>0.308438516</v>
      </c>
      <c r="L1716" s="258">
        <f t="shared" si="147"/>
        <v>0.30224834600000006</v>
      </c>
      <c r="M1716" s="258"/>
      <c r="N1716" s="258"/>
      <c r="O1716" s="258"/>
      <c r="P1716" s="258">
        <f t="shared" si="152"/>
        <v>0.34096769120000003</v>
      </c>
      <c r="Q1716" s="258">
        <f t="shared" si="152"/>
        <v>0.34523932960000003</v>
      </c>
      <c r="R1716" s="258">
        <f t="shared" si="148"/>
        <v>0.34096769120000003</v>
      </c>
      <c r="S1716" s="258"/>
      <c r="T1716" s="258">
        <f t="shared" si="153"/>
        <v>0.49722784843750401</v>
      </c>
      <c r="U1716" s="258">
        <f t="shared" si="153"/>
        <v>0.49920576739993594</v>
      </c>
      <c r="V1716" s="258">
        <f t="shared" si="153"/>
        <v>0.50341202709407995</v>
      </c>
      <c r="W1716" s="258">
        <f t="shared" si="149"/>
        <v>0.49722784843750401</v>
      </c>
      <c r="X1716" s="258"/>
      <c r="Y1716" s="258"/>
      <c r="Z1716" s="258"/>
      <c r="AA1716" s="258"/>
    </row>
    <row r="1717" spans="1:27" ht="14.25" hidden="1" customHeight="1">
      <c r="A1717" s="125">
        <v>0.16</v>
      </c>
      <c r="B1717" s="125">
        <v>0.59</v>
      </c>
      <c r="C1717" s="125">
        <v>0.25</v>
      </c>
      <c r="D1717" s="258">
        <f t="shared" si="150"/>
        <v>0.28825466956000001</v>
      </c>
      <c r="E1717" s="258">
        <f t="shared" si="150"/>
        <v>0.29064264344000001</v>
      </c>
      <c r="F1717" s="258">
        <f t="shared" si="146"/>
        <v>0.28825466956000001</v>
      </c>
      <c r="G1717" s="258"/>
      <c r="H1717" s="258"/>
      <c r="I1717" s="258"/>
      <c r="J1717" s="258">
        <f t="shared" si="151"/>
        <v>0.30211780500000007</v>
      </c>
      <c r="K1717" s="258">
        <f t="shared" si="151"/>
        <v>0.308564846</v>
      </c>
      <c r="L1717" s="258">
        <f t="shared" si="147"/>
        <v>0.30211780500000007</v>
      </c>
      <c r="M1717" s="258"/>
      <c r="N1717" s="258"/>
      <c r="O1717" s="258"/>
      <c r="P1717" s="258">
        <f t="shared" si="152"/>
        <v>0.34097106000000005</v>
      </c>
      <c r="Q1717" s="258">
        <f t="shared" si="152"/>
        <v>0.34523596080000002</v>
      </c>
      <c r="R1717" s="258">
        <f t="shared" si="148"/>
        <v>0.34097106000000005</v>
      </c>
      <c r="S1717" s="258"/>
      <c r="T1717" s="258">
        <f t="shared" si="153"/>
        <v>0.49705790851299203</v>
      </c>
      <c r="U1717" s="258">
        <f t="shared" si="153"/>
        <v>0.49928831479073599</v>
      </c>
      <c r="V1717" s="258">
        <f t="shared" si="153"/>
        <v>0.50349458189623997</v>
      </c>
      <c r="W1717" s="258">
        <f t="shared" si="149"/>
        <v>0.49705790851299203</v>
      </c>
      <c r="X1717" s="258"/>
      <c r="Y1717" s="258"/>
      <c r="Z1717" s="258"/>
      <c r="AA1717" s="258"/>
    </row>
    <row r="1718" spans="1:27" ht="14.25" hidden="1" customHeight="1">
      <c r="A1718" s="125">
        <v>0.16</v>
      </c>
      <c r="B1718" s="125">
        <v>0.6</v>
      </c>
      <c r="C1718" s="125">
        <v>0.24</v>
      </c>
      <c r="D1718" s="258">
        <f t="shared" si="150"/>
        <v>0.28812177040000003</v>
      </c>
      <c r="E1718" s="258">
        <f t="shared" si="150"/>
        <v>0.29076897343999997</v>
      </c>
      <c r="F1718" s="258">
        <f t="shared" si="146"/>
        <v>0.28812177040000003</v>
      </c>
      <c r="G1718" s="258"/>
      <c r="H1718" s="258"/>
      <c r="I1718" s="258"/>
      <c r="J1718" s="258">
        <f t="shared" si="151"/>
        <v>0.30198726400000003</v>
      </c>
      <c r="K1718" s="258">
        <f t="shared" si="151"/>
        <v>0.30869117600000001</v>
      </c>
      <c r="L1718" s="258">
        <f t="shared" si="147"/>
        <v>0.30198726400000003</v>
      </c>
      <c r="M1718" s="258"/>
      <c r="N1718" s="258"/>
      <c r="O1718" s="258"/>
      <c r="P1718" s="258">
        <f t="shared" si="152"/>
        <v>0.34097442880000006</v>
      </c>
      <c r="Q1718" s="258">
        <f t="shared" si="152"/>
        <v>0.34523259200000006</v>
      </c>
      <c r="R1718" s="258">
        <f t="shared" si="148"/>
        <v>0.34097442880000006</v>
      </c>
      <c r="S1718" s="258"/>
      <c r="T1718" s="258">
        <f t="shared" si="153"/>
        <v>0.49688796858848006</v>
      </c>
      <c r="U1718" s="258">
        <f t="shared" si="153"/>
        <v>0.49937086218153598</v>
      </c>
      <c r="V1718" s="258">
        <f t="shared" si="153"/>
        <v>0.50357713669839987</v>
      </c>
      <c r="W1718" s="258">
        <f t="shared" si="149"/>
        <v>0.49688796858848006</v>
      </c>
      <c r="X1718" s="258"/>
      <c r="Y1718" s="258"/>
      <c r="Z1718" s="258"/>
      <c r="AA1718" s="258"/>
    </row>
    <row r="1719" spans="1:27" ht="14.25" hidden="1" customHeight="1">
      <c r="A1719" s="125">
        <v>0.16</v>
      </c>
      <c r="B1719" s="125">
        <v>0.61</v>
      </c>
      <c r="C1719" s="125">
        <v>0.23</v>
      </c>
      <c r="D1719" s="258">
        <f t="shared" si="150"/>
        <v>0.28798887124000005</v>
      </c>
      <c r="E1719" s="258">
        <f t="shared" si="150"/>
        <v>0.29089530343999997</v>
      </c>
      <c r="F1719" s="258">
        <f t="shared" si="146"/>
        <v>0.28798887124000005</v>
      </c>
      <c r="G1719" s="258"/>
      <c r="H1719" s="258"/>
      <c r="I1719" s="258"/>
      <c r="J1719" s="258">
        <f t="shared" si="151"/>
        <v>0.30185672300000005</v>
      </c>
      <c r="K1719" s="258">
        <f t="shared" si="151"/>
        <v>0.30881750600000002</v>
      </c>
      <c r="L1719" s="258">
        <f t="shared" si="147"/>
        <v>0.30185672300000005</v>
      </c>
      <c r="M1719" s="258"/>
      <c r="N1719" s="258"/>
      <c r="O1719" s="258"/>
      <c r="P1719" s="258">
        <f t="shared" si="152"/>
        <v>0.34097779760000002</v>
      </c>
      <c r="Q1719" s="258">
        <f t="shared" si="152"/>
        <v>0.34522922320000005</v>
      </c>
      <c r="R1719" s="258">
        <f t="shared" si="148"/>
        <v>0.34097779760000002</v>
      </c>
      <c r="S1719" s="258"/>
      <c r="T1719" s="258">
        <f t="shared" si="153"/>
        <v>0.49671802866396803</v>
      </c>
      <c r="U1719" s="258">
        <f t="shared" si="153"/>
        <v>0.49945340957233597</v>
      </c>
      <c r="V1719" s="258">
        <f t="shared" si="153"/>
        <v>0.50365969150056</v>
      </c>
      <c r="W1719" s="258">
        <f t="shared" si="149"/>
        <v>0.49671802866396803</v>
      </c>
      <c r="X1719" s="258"/>
      <c r="Y1719" s="258"/>
      <c r="Z1719" s="258"/>
      <c r="AA1719" s="258"/>
    </row>
    <row r="1720" spans="1:27" ht="14.25" hidden="1" customHeight="1">
      <c r="A1720" s="125">
        <v>0.16</v>
      </c>
      <c r="B1720" s="125">
        <v>0.62</v>
      </c>
      <c r="C1720" s="125">
        <v>0.22</v>
      </c>
      <c r="D1720" s="258">
        <f t="shared" si="150"/>
        <v>0.28785597208000002</v>
      </c>
      <c r="E1720" s="258">
        <f t="shared" si="150"/>
        <v>0.29102163343999998</v>
      </c>
      <c r="F1720" s="258">
        <f t="shared" si="146"/>
        <v>0.28785597208000002</v>
      </c>
      <c r="G1720" s="258"/>
      <c r="H1720" s="258"/>
      <c r="I1720" s="258"/>
      <c r="J1720" s="258">
        <f t="shared" si="151"/>
        <v>0.30172618200000006</v>
      </c>
      <c r="K1720" s="258">
        <f t="shared" si="151"/>
        <v>0.30894383599999997</v>
      </c>
      <c r="L1720" s="258">
        <f t="shared" si="147"/>
        <v>0.30172618200000006</v>
      </c>
      <c r="M1720" s="258"/>
      <c r="N1720" s="258"/>
      <c r="O1720" s="258"/>
      <c r="P1720" s="258">
        <f t="shared" si="152"/>
        <v>0.34098116640000004</v>
      </c>
      <c r="Q1720" s="258">
        <f t="shared" si="152"/>
        <v>0.34522585440000009</v>
      </c>
      <c r="R1720" s="258">
        <f t="shared" si="148"/>
        <v>0.34098116640000004</v>
      </c>
      <c r="S1720" s="258"/>
      <c r="T1720" s="258">
        <f t="shared" si="153"/>
        <v>0.49654808873945605</v>
      </c>
      <c r="U1720" s="258">
        <f t="shared" si="153"/>
        <v>0.49953595696313596</v>
      </c>
      <c r="V1720" s="258">
        <f t="shared" si="153"/>
        <v>0.50374224630272002</v>
      </c>
      <c r="W1720" s="258">
        <f t="shared" si="149"/>
        <v>0.49654808873945605</v>
      </c>
      <c r="X1720" s="258"/>
      <c r="Y1720" s="258"/>
      <c r="Z1720" s="258"/>
      <c r="AA1720" s="258"/>
    </row>
    <row r="1721" spans="1:27" ht="14.25" hidden="1" customHeight="1">
      <c r="A1721" s="125">
        <v>0.16</v>
      </c>
      <c r="B1721" s="125">
        <v>0.63</v>
      </c>
      <c r="C1721" s="125">
        <v>0.21</v>
      </c>
      <c r="D1721" s="258">
        <f t="shared" si="150"/>
        <v>0.28772307291999999</v>
      </c>
      <c r="E1721" s="258">
        <f t="shared" si="150"/>
        <v>0.29114796343999999</v>
      </c>
      <c r="F1721" s="258">
        <f t="shared" si="146"/>
        <v>0.28772307291999999</v>
      </c>
      <c r="G1721" s="258"/>
      <c r="H1721" s="258"/>
      <c r="I1721" s="258"/>
      <c r="J1721" s="258">
        <f t="shared" si="151"/>
        <v>0.30159564100000003</v>
      </c>
      <c r="K1721" s="258">
        <f t="shared" si="151"/>
        <v>0.30907016600000004</v>
      </c>
      <c r="L1721" s="258">
        <f t="shared" si="147"/>
        <v>0.30159564100000003</v>
      </c>
      <c r="M1721" s="258"/>
      <c r="N1721" s="258"/>
      <c r="O1721" s="258"/>
      <c r="P1721" s="258">
        <f t="shared" si="152"/>
        <v>0.34098453519999999</v>
      </c>
      <c r="Q1721" s="258">
        <f t="shared" si="152"/>
        <v>0.34522248560000002</v>
      </c>
      <c r="R1721" s="258">
        <f t="shared" si="148"/>
        <v>0.34098453519999999</v>
      </c>
      <c r="S1721" s="258"/>
      <c r="T1721" s="258">
        <f t="shared" si="153"/>
        <v>0.49637814881494402</v>
      </c>
      <c r="U1721" s="258">
        <f t="shared" si="153"/>
        <v>0.49961850435393595</v>
      </c>
      <c r="V1721" s="258">
        <f t="shared" si="153"/>
        <v>0.50382480110487993</v>
      </c>
      <c r="W1721" s="258">
        <f t="shared" si="149"/>
        <v>0.49637814881494402</v>
      </c>
      <c r="X1721" s="258"/>
      <c r="Y1721" s="258"/>
      <c r="Z1721" s="258"/>
      <c r="AA1721" s="258"/>
    </row>
    <row r="1722" spans="1:27" ht="14.25" hidden="1" customHeight="1">
      <c r="A1722" s="125">
        <v>0.16</v>
      </c>
      <c r="B1722" s="125">
        <v>0.64</v>
      </c>
      <c r="C1722" s="125">
        <v>0.2</v>
      </c>
      <c r="D1722" s="258">
        <f t="shared" si="150"/>
        <v>0.28759017376000001</v>
      </c>
      <c r="E1722" s="258">
        <f t="shared" si="150"/>
        <v>0.29127429344</v>
      </c>
      <c r="F1722" s="258">
        <f t="shared" si="146"/>
        <v>0.28759017376000001</v>
      </c>
      <c r="G1722" s="258"/>
      <c r="H1722" s="258"/>
      <c r="I1722" s="258"/>
      <c r="J1722" s="258">
        <f t="shared" si="151"/>
        <v>0.30146510000000004</v>
      </c>
      <c r="K1722" s="258">
        <f t="shared" si="151"/>
        <v>0.30919649599999999</v>
      </c>
      <c r="L1722" s="258">
        <f t="shared" si="147"/>
        <v>0.30146510000000004</v>
      </c>
      <c r="M1722" s="258"/>
      <c r="N1722" s="258"/>
      <c r="O1722" s="258"/>
      <c r="P1722" s="258">
        <f t="shared" si="152"/>
        <v>0.34098790400000006</v>
      </c>
      <c r="Q1722" s="258">
        <f t="shared" si="152"/>
        <v>0.34521911680000006</v>
      </c>
      <c r="R1722" s="258">
        <f t="shared" si="148"/>
        <v>0.34098790400000006</v>
      </c>
      <c r="S1722" s="258"/>
      <c r="T1722" s="258">
        <f t="shared" si="153"/>
        <v>0.49620820889043205</v>
      </c>
      <c r="U1722" s="258">
        <f t="shared" si="153"/>
        <v>0.499701051744736</v>
      </c>
      <c r="V1722" s="258">
        <f t="shared" si="153"/>
        <v>0.50390735590703994</v>
      </c>
      <c r="W1722" s="258">
        <f t="shared" si="149"/>
        <v>0.49620820889043205</v>
      </c>
      <c r="X1722" s="258"/>
      <c r="Y1722" s="258"/>
      <c r="Z1722" s="258"/>
      <c r="AA1722" s="258"/>
    </row>
    <row r="1723" spans="1:27" ht="14.25" hidden="1" customHeight="1">
      <c r="A1723" s="125">
        <v>0.16</v>
      </c>
      <c r="B1723" s="125">
        <v>0.65</v>
      </c>
      <c r="C1723" s="125">
        <v>0.19</v>
      </c>
      <c r="D1723" s="258">
        <f t="shared" si="150"/>
        <v>0.28745727460000003</v>
      </c>
      <c r="E1723" s="258">
        <f t="shared" si="150"/>
        <v>0.29140062344000001</v>
      </c>
      <c r="F1723" s="258">
        <f t="shared" si="146"/>
        <v>0.28745727460000003</v>
      </c>
      <c r="G1723" s="258"/>
      <c r="H1723" s="258"/>
      <c r="I1723" s="258"/>
      <c r="J1723" s="258">
        <f t="shared" si="151"/>
        <v>0.30133455900000006</v>
      </c>
      <c r="K1723" s="258">
        <f t="shared" si="151"/>
        <v>0.309322826</v>
      </c>
      <c r="L1723" s="258">
        <f t="shared" si="147"/>
        <v>0.30133455900000006</v>
      </c>
      <c r="M1723" s="258"/>
      <c r="N1723" s="258"/>
      <c r="O1723" s="258"/>
      <c r="P1723" s="258">
        <f t="shared" si="152"/>
        <v>0.34099127280000008</v>
      </c>
      <c r="Q1723" s="258">
        <f t="shared" si="152"/>
        <v>0.34521574800000004</v>
      </c>
      <c r="R1723" s="258">
        <f t="shared" si="148"/>
        <v>0.34099127280000008</v>
      </c>
      <c r="S1723" s="258"/>
      <c r="T1723" s="258">
        <f t="shared" si="153"/>
        <v>0.49603826896592007</v>
      </c>
      <c r="U1723" s="258">
        <f t="shared" si="153"/>
        <v>0.49978359913553599</v>
      </c>
      <c r="V1723" s="258">
        <f t="shared" si="153"/>
        <v>0.50398991070919996</v>
      </c>
      <c r="W1723" s="258">
        <f t="shared" si="149"/>
        <v>0.49603826896592007</v>
      </c>
      <c r="X1723" s="258"/>
      <c r="Y1723" s="258"/>
      <c r="Z1723" s="258"/>
      <c r="AA1723" s="258"/>
    </row>
    <row r="1724" spans="1:27" ht="14.25" hidden="1" customHeight="1">
      <c r="A1724" s="125">
        <v>0.16</v>
      </c>
      <c r="B1724" s="125">
        <v>0.66</v>
      </c>
      <c r="C1724" s="125">
        <v>0.18</v>
      </c>
      <c r="D1724" s="258">
        <f t="shared" si="150"/>
        <v>0.28732437544</v>
      </c>
      <c r="E1724" s="258">
        <f t="shared" si="150"/>
        <v>0.29152695344000001</v>
      </c>
      <c r="F1724" s="258">
        <f t="shared" si="146"/>
        <v>0.28732437544</v>
      </c>
      <c r="G1724" s="258"/>
      <c r="H1724" s="258"/>
      <c r="I1724" s="258"/>
      <c r="J1724" s="258">
        <f t="shared" si="151"/>
        <v>0.30120401800000002</v>
      </c>
      <c r="K1724" s="258">
        <f t="shared" si="151"/>
        <v>0.309449156</v>
      </c>
      <c r="L1724" s="258">
        <f t="shared" si="147"/>
        <v>0.30120401800000002</v>
      </c>
      <c r="M1724" s="258"/>
      <c r="N1724" s="258"/>
      <c r="O1724" s="258"/>
      <c r="P1724" s="258">
        <f t="shared" si="152"/>
        <v>0.34099464160000004</v>
      </c>
      <c r="Q1724" s="258">
        <f t="shared" si="152"/>
        <v>0.34521237920000009</v>
      </c>
      <c r="R1724" s="258">
        <f t="shared" si="148"/>
        <v>0.34099464160000004</v>
      </c>
      <c r="S1724" s="258"/>
      <c r="T1724" s="258">
        <f t="shared" si="153"/>
        <v>0.49586832904140804</v>
      </c>
      <c r="U1724" s="258">
        <f t="shared" si="153"/>
        <v>0.49986614652633599</v>
      </c>
      <c r="V1724" s="258">
        <f t="shared" si="153"/>
        <v>0.50407246551135998</v>
      </c>
      <c r="W1724" s="258">
        <f t="shared" si="149"/>
        <v>0.49586832904140804</v>
      </c>
      <c r="X1724" s="258"/>
      <c r="Y1724" s="258"/>
      <c r="Z1724" s="258"/>
      <c r="AA1724" s="258"/>
    </row>
    <row r="1725" spans="1:27" ht="14.25" hidden="1" customHeight="1">
      <c r="A1725" s="125">
        <v>0.16</v>
      </c>
      <c r="B1725" s="125">
        <v>0.67</v>
      </c>
      <c r="C1725" s="125">
        <v>0.17</v>
      </c>
      <c r="D1725" s="258">
        <f t="shared" si="150"/>
        <v>0.28719147628000002</v>
      </c>
      <c r="E1725" s="258">
        <f t="shared" si="150"/>
        <v>0.29165328344000002</v>
      </c>
      <c r="F1725" s="258">
        <f t="shared" si="146"/>
        <v>0.28719147628000002</v>
      </c>
      <c r="G1725" s="258"/>
      <c r="H1725" s="258"/>
      <c r="I1725" s="258"/>
      <c r="J1725" s="258">
        <f t="shared" si="151"/>
        <v>0.30107347700000003</v>
      </c>
      <c r="K1725" s="258">
        <f t="shared" si="151"/>
        <v>0.30957548600000001</v>
      </c>
      <c r="L1725" s="258">
        <f t="shared" si="147"/>
        <v>0.30107347700000003</v>
      </c>
      <c r="M1725" s="258"/>
      <c r="N1725" s="258"/>
      <c r="O1725" s="258"/>
      <c r="P1725" s="258">
        <f t="shared" si="152"/>
        <v>0.34099801040000005</v>
      </c>
      <c r="Q1725" s="258">
        <f t="shared" si="152"/>
        <v>0.34520901040000002</v>
      </c>
      <c r="R1725" s="258">
        <f t="shared" si="148"/>
        <v>0.34099801040000005</v>
      </c>
      <c r="S1725" s="258"/>
      <c r="T1725" s="258">
        <f t="shared" si="153"/>
        <v>0.49569838911689607</v>
      </c>
      <c r="U1725" s="258">
        <f t="shared" si="153"/>
        <v>0.49994869391713603</v>
      </c>
      <c r="V1725" s="258">
        <f t="shared" si="153"/>
        <v>0.50415502031352</v>
      </c>
      <c r="W1725" s="258">
        <f t="shared" si="149"/>
        <v>0.49569838911689607</v>
      </c>
      <c r="X1725" s="258"/>
      <c r="Y1725" s="258"/>
      <c r="Z1725" s="258"/>
      <c r="AA1725" s="258"/>
    </row>
    <row r="1726" spans="1:27" ht="14.25" hidden="1" customHeight="1">
      <c r="A1726" s="125">
        <v>0.16</v>
      </c>
      <c r="B1726" s="125">
        <v>0.68</v>
      </c>
      <c r="C1726" s="125">
        <v>0.16</v>
      </c>
      <c r="D1726" s="258">
        <f t="shared" si="150"/>
        <v>0.28705857712000005</v>
      </c>
      <c r="E1726" s="258">
        <f t="shared" si="150"/>
        <v>0.29177961344000003</v>
      </c>
      <c r="F1726" s="258">
        <f t="shared" si="146"/>
        <v>0.28705857712000005</v>
      </c>
      <c r="G1726" s="258"/>
      <c r="H1726" s="258"/>
      <c r="I1726" s="258"/>
      <c r="J1726" s="258">
        <f t="shared" si="151"/>
        <v>0.30094293599999999</v>
      </c>
      <c r="K1726" s="258">
        <f t="shared" si="151"/>
        <v>0.30970181599999996</v>
      </c>
      <c r="L1726" s="258">
        <f t="shared" si="147"/>
        <v>0.30094293599999999</v>
      </c>
      <c r="M1726" s="258"/>
      <c r="N1726" s="258"/>
      <c r="O1726" s="258"/>
      <c r="P1726" s="258">
        <f t="shared" si="152"/>
        <v>0.34100137920000001</v>
      </c>
      <c r="Q1726" s="258">
        <f t="shared" si="152"/>
        <v>0.34520564160000011</v>
      </c>
      <c r="R1726" s="258">
        <f t="shared" si="148"/>
        <v>0.34100137920000001</v>
      </c>
      <c r="S1726" s="258"/>
      <c r="T1726" s="258">
        <f t="shared" si="153"/>
        <v>0.49552844919238404</v>
      </c>
      <c r="U1726" s="258">
        <f t="shared" si="153"/>
        <v>0.50003124130793597</v>
      </c>
      <c r="V1726" s="258">
        <f t="shared" si="153"/>
        <v>0.50423757511568001</v>
      </c>
      <c r="W1726" s="258">
        <f t="shared" si="149"/>
        <v>0.49552844919238404</v>
      </c>
      <c r="X1726" s="258"/>
      <c r="Y1726" s="258"/>
      <c r="Z1726" s="258"/>
      <c r="AA1726" s="258"/>
    </row>
    <row r="1727" spans="1:27" ht="14.25" hidden="1" customHeight="1">
      <c r="A1727" s="125">
        <v>0.16</v>
      </c>
      <c r="B1727" s="125">
        <v>0.69</v>
      </c>
      <c r="C1727" s="125">
        <v>0.15</v>
      </c>
      <c r="D1727" s="258">
        <f t="shared" si="150"/>
        <v>0.28692567796000001</v>
      </c>
      <c r="E1727" s="258">
        <f t="shared" si="150"/>
        <v>0.29190594343999998</v>
      </c>
      <c r="F1727" s="258">
        <f t="shared" si="146"/>
        <v>0.28692567796000001</v>
      </c>
      <c r="G1727" s="258"/>
      <c r="H1727" s="258"/>
      <c r="I1727" s="258"/>
      <c r="J1727" s="258">
        <f t="shared" si="151"/>
        <v>0.30081239500000001</v>
      </c>
      <c r="K1727" s="258">
        <f t="shared" si="151"/>
        <v>0.30982814599999997</v>
      </c>
      <c r="L1727" s="258">
        <f t="shared" si="147"/>
        <v>0.30081239500000001</v>
      </c>
      <c r="M1727" s="258"/>
      <c r="N1727" s="258"/>
      <c r="O1727" s="258"/>
      <c r="P1727" s="258">
        <f t="shared" si="152"/>
        <v>0.34100474800000002</v>
      </c>
      <c r="Q1727" s="258">
        <f t="shared" si="152"/>
        <v>0.34520227280000004</v>
      </c>
      <c r="R1727" s="258">
        <f t="shared" si="148"/>
        <v>0.34100474800000002</v>
      </c>
      <c r="S1727" s="258"/>
      <c r="T1727" s="258">
        <f t="shared" si="153"/>
        <v>0.495358509267872</v>
      </c>
      <c r="U1727" s="258">
        <f t="shared" si="153"/>
        <v>0.50011378869873591</v>
      </c>
      <c r="V1727" s="258">
        <f t="shared" si="153"/>
        <v>0.50432012991783992</v>
      </c>
      <c r="W1727" s="258">
        <f t="shared" si="149"/>
        <v>0.495358509267872</v>
      </c>
      <c r="X1727" s="258"/>
      <c r="Y1727" s="258"/>
      <c r="Z1727" s="258"/>
      <c r="AA1727" s="258"/>
    </row>
    <row r="1728" spans="1:27" ht="14.25" hidden="1" customHeight="1">
      <c r="A1728" s="125">
        <v>0.16</v>
      </c>
      <c r="B1728" s="125">
        <v>0.7</v>
      </c>
      <c r="C1728" s="125">
        <v>0.14000000000000001</v>
      </c>
      <c r="D1728" s="258">
        <f t="shared" si="150"/>
        <v>0.28679277880000004</v>
      </c>
      <c r="E1728" s="258">
        <f t="shared" si="150"/>
        <v>0.29203227343999999</v>
      </c>
      <c r="F1728" s="258">
        <f t="shared" si="146"/>
        <v>0.28679277880000004</v>
      </c>
      <c r="G1728" s="258"/>
      <c r="H1728" s="258"/>
      <c r="I1728" s="258"/>
      <c r="J1728" s="258">
        <f t="shared" si="151"/>
        <v>0.30068185400000003</v>
      </c>
      <c r="K1728" s="258">
        <f t="shared" si="151"/>
        <v>0.30995447599999998</v>
      </c>
      <c r="L1728" s="258">
        <f t="shared" si="147"/>
        <v>0.30068185400000003</v>
      </c>
      <c r="M1728" s="258"/>
      <c r="N1728" s="258"/>
      <c r="O1728" s="258"/>
      <c r="P1728" s="258">
        <f t="shared" si="152"/>
        <v>0.34100811680000004</v>
      </c>
      <c r="Q1728" s="258">
        <f t="shared" si="152"/>
        <v>0.34519890400000003</v>
      </c>
      <c r="R1728" s="258">
        <f t="shared" si="148"/>
        <v>0.34100811680000004</v>
      </c>
      <c r="S1728" s="258"/>
      <c r="T1728" s="258">
        <f t="shared" si="153"/>
        <v>0.49518856934336003</v>
      </c>
      <c r="U1728" s="258">
        <f t="shared" si="153"/>
        <v>0.50019633608953595</v>
      </c>
      <c r="V1728" s="258">
        <f t="shared" si="153"/>
        <v>0.50440268471999994</v>
      </c>
      <c r="W1728" s="258">
        <f t="shared" si="149"/>
        <v>0.49518856934336003</v>
      </c>
      <c r="X1728" s="258"/>
      <c r="Y1728" s="258"/>
      <c r="Z1728" s="258"/>
      <c r="AA1728" s="258"/>
    </row>
    <row r="1729" spans="1:27" ht="14.25" hidden="1" customHeight="1">
      <c r="A1729" s="125">
        <v>0.16</v>
      </c>
      <c r="B1729" s="125">
        <v>0.71</v>
      </c>
      <c r="C1729" s="125">
        <v>0.13</v>
      </c>
      <c r="D1729" s="258">
        <f t="shared" si="150"/>
        <v>0.28665987964</v>
      </c>
      <c r="E1729" s="258">
        <f t="shared" si="150"/>
        <v>0.29215860344</v>
      </c>
      <c r="F1729" s="258">
        <f t="shared" si="146"/>
        <v>0.28665987964</v>
      </c>
      <c r="G1729" s="258"/>
      <c r="H1729" s="258"/>
      <c r="I1729" s="258"/>
      <c r="J1729" s="258">
        <f t="shared" si="151"/>
        <v>0.30055131300000004</v>
      </c>
      <c r="K1729" s="258">
        <f t="shared" si="151"/>
        <v>0.31008080599999999</v>
      </c>
      <c r="L1729" s="258">
        <f t="shared" si="147"/>
        <v>0.30055131300000004</v>
      </c>
      <c r="M1729" s="258"/>
      <c r="N1729" s="258"/>
      <c r="O1729" s="258"/>
      <c r="P1729" s="258">
        <f t="shared" si="152"/>
        <v>0.3410114856</v>
      </c>
      <c r="Q1729" s="258">
        <f t="shared" si="152"/>
        <v>0.34519553520000001</v>
      </c>
      <c r="R1729" s="258">
        <f t="shared" si="148"/>
        <v>0.3410114856</v>
      </c>
      <c r="S1729" s="258"/>
      <c r="T1729" s="258">
        <f t="shared" si="153"/>
        <v>0.495018629418848</v>
      </c>
      <c r="U1729" s="258">
        <f t="shared" si="153"/>
        <v>0.500278883480336</v>
      </c>
      <c r="V1729" s="258">
        <f t="shared" si="153"/>
        <v>0.50448523952215996</v>
      </c>
      <c r="W1729" s="258">
        <f t="shared" si="149"/>
        <v>0.495018629418848</v>
      </c>
      <c r="X1729" s="258"/>
      <c r="Y1729" s="258"/>
      <c r="Z1729" s="258"/>
      <c r="AA1729" s="258"/>
    </row>
    <row r="1730" spans="1:27" ht="14.25" hidden="1" customHeight="1">
      <c r="A1730" s="125">
        <v>0.16</v>
      </c>
      <c r="B1730" s="125">
        <v>0.72</v>
      </c>
      <c r="C1730" s="125">
        <v>0.12</v>
      </c>
      <c r="D1730" s="258">
        <f t="shared" si="150"/>
        <v>0.28652698048000003</v>
      </c>
      <c r="E1730" s="258">
        <f t="shared" si="150"/>
        <v>0.29228493344000001</v>
      </c>
      <c r="F1730" s="258">
        <f t="shared" si="146"/>
        <v>0.28652698048000003</v>
      </c>
      <c r="G1730" s="258"/>
      <c r="H1730" s="258"/>
      <c r="I1730" s="258"/>
      <c r="J1730" s="258">
        <f t="shared" si="151"/>
        <v>0.30042077200000006</v>
      </c>
      <c r="K1730" s="258">
        <f t="shared" si="151"/>
        <v>0.31020713599999999</v>
      </c>
      <c r="L1730" s="258">
        <f t="shared" si="147"/>
        <v>0.30042077200000006</v>
      </c>
      <c r="M1730" s="258"/>
      <c r="N1730" s="258"/>
      <c r="O1730" s="258"/>
      <c r="P1730" s="258">
        <f t="shared" si="152"/>
        <v>0.34101485440000007</v>
      </c>
      <c r="Q1730" s="258">
        <f t="shared" si="152"/>
        <v>0.34519216640000006</v>
      </c>
      <c r="R1730" s="258">
        <f t="shared" si="148"/>
        <v>0.34101485440000007</v>
      </c>
      <c r="S1730" s="258"/>
      <c r="T1730" s="258">
        <f t="shared" si="153"/>
        <v>0.49484868949433602</v>
      </c>
      <c r="U1730" s="258">
        <f t="shared" si="153"/>
        <v>0.50036143087113594</v>
      </c>
      <c r="V1730" s="258">
        <f t="shared" si="153"/>
        <v>0.50456779432431997</v>
      </c>
      <c r="W1730" s="258">
        <f t="shared" si="149"/>
        <v>0.49484868949433602</v>
      </c>
      <c r="X1730" s="258"/>
      <c r="Y1730" s="258"/>
      <c r="Z1730" s="258"/>
      <c r="AA1730" s="258"/>
    </row>
    <row r="1731" spans="1:27" ht="14.25" hidden="1" customHeight="1">
      <c r="A1731" s="125">
        <v>0.16</v>
      </c>
      <c r="B1731" s="125">
        <v>0.73</v>
      </c>
      <c r="C1731" s="125">
        <v>0.11</v>
      </c>
      <c r="D1731" s="258">
        <f t="shared" si="150"/>
        <v>0.28639408131999999</v>
      </c>
      <c r="E1731" s="258">
        <f t="shared" si="150"/>
        <v>0.29241126344000001</v>
      </c>
      <c r="F1731" s="258">
        <f t="shared" si="146"/>
        <v>0.28639408131999999</v>
      </c>
      <c r="G1731" s="258"/>
      <c r="H1731" s="258"/>
      <c r="I1731" s="258"/>
      <c r="J1731" s="258">
        <f t="shared" si="151"/>
        <v>0.30029023100000002</v>
      </c>
      <c r="K1731" s="258">
        <f t="shared" si="151"/>
        <v>0.310333466</v>
      </c>
      <c r="L1731" s="258">
        <f t="shared" si="147"/>
        <v>0.30029023100000002</v>
      </c>
      <c r="M1731" s="258"/>
      <c r="N1731" s="258"/>
      <c r="O1731" s="258"/>
      <c r="P1731" s="258">
        <f t="shared" si="152"/>
        <v>0.34101822320000003</v>
      </c>
      <c r="Q1731" s="258">
        <f t="shared" si="152"/>
        <v>0.34518879760000004</v>
      </c>
      <c r="R1731" s="258">
        <f t="shared" si="148"/>
        <v>0.34101822320000003</v>
      </c>
      <c r="S1731" s="258"/>
      <c r="T1731" s="258">
        <f t="shared" si="153"/>
        <v>0.49467874956982399</v>
      </c>
      <c r="U1731" s="258">
        <f t="shared" si="153"/>
        <v>0.50044397826193598</v>
      </c>
      <c r="V1731" s="258">
        <f t="shared" si="153"/>
        <v>0.50465034912647999</v>
      </c>
      <c r="W1731" s="258">
        <f t="shared" si="149"/>
        <v>0.49467874956982399</v>
      </c>
      <c r="X1731" s="258"/>
      <c r="Y1731" s="258"/>
      <c r="Z1731" s="258"/>
      <c r="AA1731" s="258"/>
    </row>
    <row r="1732" spans="1:27" ht="14.25" hidden="1" customHeight="1">
      <c r="A1732" s="125">
        <v>0.16</v>
      </c>
      <c r="B1732" s="125">
        <v>0.74</v>
      </c>
      <c r="C1732" s="125">
        <v>0.1</v>
      </c>
      <c r="D1732" s="258">
        <f t="shared" si="150"/>
        <v>0.28626118216000002</v>
      </c>
      <c r="E1732" s="258">
        <f t="shared" si="150"/>
        <v>0.29253759344000002</v>
      </c>
      <c r="F1732" s="258">
        <f t="shared" si="146"/>
        <v>0.28626118216000002</v>
      </c>
      <c r="G1732" s="258"/>
      <c r="H1732" s="258"/>
      <c r="I1732" s="258"/>
      <c r="J1732" s="258">
        <f t="shared" si="151"/>
        <v>0.30015969000000003</v>
      </c>
      <c r="K1732" s="258">
        <f t="shared" si="151"/>
        <v>0.31045979599999995</v>
      </c>
      <c r="L1732" s="258">
        <f t="shared" si="147"/>
        <v>0.30015969000000003</v>
      </c>
      <c r="M1732" s="258"/>
      <c r="N1732" s="258"/>
      <c r="O1732" s="258"/>
      <c r="P1732" s="258">
        <f t="shared" si="152"/>
        <v>0.34102159200000004</v>
      </c>
      <c r="Q1732" s="258">
        <f t="shared" si="152"/>
        <v>0.34518542880000003</v>
      </c>
      <c r="R1732" s="258">
        <f t="shared" si="148"/>
        <v>0.34102159200000004</v>
      </c>
      <c r="S1732" s="258"/>
      <c r="T1732" s="258">
        <f t="shared" si="153"/>
        <v>0.49450880964531202</v>
      </c>
      <c r="U1732" s="258">
        <f t="shared" si="153"/>
        <v>0.50052652565273592</v>
      </c>
      <c r="V1732" s="258">
        <f t="shared" si="153"/>
        <v>0.5047329039286399</v>
      </c>
      <c r="W1732" s="258">
        <f t="shared" si="149"/>
        <v>0.49450880964531202</v>
      </c>
      <c r="X1732" s="258"/>
      <c r="Y1732" s="258"/>
      <c r="Z1732" s="258"/>
      <c r="AA1732" s="258"/>
    </row>
    <row r="1733" spans="1:27" ht="14.25" hidden="1" customHeight="1">
      <c r="A1733" s="125">
        <v>0.16</v>
      </c>
      <c r="B1733" s="125">
        <v>0.75</v>
      </c>
      <c r="C1733" s="125">
        <v>0.09</v>
      </c>
      <c r="D1733" s="258">
        <f t="shared" si="150"/>
        <v>0.28612828300000004</v>
      </c>
      <c r="E1733" s="258">
        <f t="shared" si="150"/>
        <v>0.29266392343999997</v>
      </c>
      <c r="F1733" s="258">
        <f t="shared" si="146"/>
        <v>0.28612828300000004</v>
      </c>
      <c r="G1733" s="258"/>
      <c r="H1733" s="258"/>
      <c r="I1733" s="258"/>
      <c r="J1733" s="258">
        <f t="shared" si="151"/>
        <v>0.30002914900000005</v>
      </c>
      <c r="K1733" s="258">
        <f t="shared" si="151"/>
        <v>0.31058612600000002</v>
      </c>
      <c r="L1733" s="258">
        <f t="shared" si="147"/>
        <v>0.30002914900000005</v>
      </c>
      <c r="M1733" s="258"/>
      <c r="N1733" s="258"/>
      <c r="O1733" s="258"/>
      <c r="P1733" s="258">
        <f t="shared" si="152"/>
        <v>0.34102496080000005</v>
      </c>
      <c r="Q1733" s="258">
        <f t="shared" si="152"/>
        <v>0.34518206000000007</v>
      </c>
      <c r="R1733" s="258">
        <f t="shared" si="148"/>
        <v>0.34102496080000005</v>
      </c>
      <c r="S1733" s="258"/>
      <c r="T1733" s="258">
        <f t="shared" si="153"/>
        <v>0.4943388697208001</v>
      </c>
      <c r="U1733" s="258">
        <f t="shared" si="153"/>
        <v>0.50060907304353597</v>
      </c>
      <c r="V1733" s="258">
        <f t="shared" si="153"/>
        <v>0.50481545873079992</v>
      </c>
      <c r="W1733" s="258">
        <f t="shared" si="149"/>
        <v>0.4943388697208001</v>
      </c>
      <c r="X1733" s="258"/>
      <c r="Y1733" s="258"/>
      <c r="Z1733" s="258"/>
      <c r="AA1733" s="258"/>
    </row>
    <row r="1734" spans="1:27" ht="14.25" hidden="1" customHeight="1">
      <c r="A1734" s="125">
        <v>0.16</v>
      </c>
      <c r="B1734" s="125">
        <v>0.76</v>
      </c>
      <c r="C1734" s="125">
        <v>0.08</v>
      </c>
      <c r="D1734" s="258">
        <f t="shared" si="150"/>
        <v>0.28599538384000001</v>
      </c>
      <c r="E1734" s="258">
        <f t="shared" si="150"/>
        <v>0.29279025343999998</v>
      </c>
      <c r="F1734" s="258">
        <f t="shared" si="146"/>
        <v>0.28599538384000001</v>
      </c>
      <c r="G1734" s="258"/>
      <c r="H1734" s="258"/>
      <c r="I1734" s="258"/>
      <c r="J1734" s="258">
        <f t="shared" si="151"/>
        <v>0.29989860800000001</v>
      </c>
      <c r="K1734" s="258">
        <f t="shared" si="151"/>
        <v>0.31071245600000003</v>
      </c>
      <c r="L1734" s="258">
        <f t="shared" si="147"/>
        <v>0.29989860800000001</v>
      </c>
      <c r="M1734" s="258"/>
      <c r="N1734" s="258"/>
      <c r="O1734" s="258"/>
      <c r="P1734" s="258">
        <f t="shared" si="152"/>
        <v>0.34102832960000001</v>
      </c>
      <c r="Q1734" s="258">
        <f t="shared" si="152"/>
        <v>0.34517869120000005</v>
      </c>
      <c r="R1734" s="258">
        <f t="shared" si="148"/>
        <v>0.34102832960000001</v>
      </c>
      <c r="S1734" s="258"/>
      <c r="T1734" s="258">
        <f t="shared" si="153"/>
        <v>0.49416892979628807</v>
      </c>
      <c r="U1734" s="258">
        <f t="shared" si="153"/>
        <v>0.50069162043433602</v>
      </c>
      <c r="V1734" s="258">
        <f t="shared" si="153"/>
        <v>0.50489801353295993</v>
      </c>
      <c r="W1734" s="258">
        <f t="shared" si="149"/>
        <v>0.49416892979628807</v>
      </c>
      <c r="X1734" s="258"/>
      <c r="Y1734" s="258"/>
      <c r="Z1734" s="258"/>
      <c r="AA1734" s="258"/>
    </row>
    <row r="1735" spans="1:27" ht="14.25" hidden="1" customHeight="1">
      <c r="A1735" s="125">
        <v>0.16</v>
      </c>
      <c r="B1735" s="125">
        <v>0.77</v>
      </c>
      <c r="C1735" s="125">
        <v>7.0000000000000007E-2</v>
      </c>
      <c r="D1735" s="258">
        <f t="shared" si="150"/>
        <v>0.28586248468000003</v>
      </c>
      <c r="E1735" s="258">
        <f t="shared" si="150"/>
        <v>0.29291658344000004</v>
      </c>
      <c r="F1735" s="258">
        <f t="shared" si="146"/>
        <v>0.28586248468000003</v>
      </c>
      <c r="G1735" s="258"/>
      <c r="H1735" s="258"/>
      <c r="I1735" s="258"/>
      <c r="J1735" s="258">
        <f t="shared" si="151"/>
        <v>0.29976806700000003</v>
      </c>
      <c r="K1735" s="258">
        <f t="shared" si="151"/>
        <v>0.31083878599999998</v>
      </c>
      <c r="L1735" s="258">
        <f t="shared" si="147"/>
        <v>0.29976806700000003</v>
      </c>
      <c r="M1735" s="258"/>
      <c r="N1735" s="258"/>
      <c r="O1735" s="258"/>
      <c r="P1735" s="258">
        <f t="shared" si="152"/>
        <v>0.34103169840000003</v>
      </c>
      <c r="Q1735" s="258">
        <f t="shared" si="152"/>
        <v>0.34517532240000004</v>
      </c>
      <c r="R1735" s="258">
        <f t="shared" si="148"/>
        <v>0.34103169840000003</v>
      </c>
      <c r="S1735" s="258"/>
      <c r="T1735" s="258">
        <f t="shared" si="153"/>
        <v>0.4939989898717761</v>
      </c>
      <c r="U1735" s="258">
        <f t="shared" si="153"/>
        <v>0.50077416782513595</v>
      </c>
      <c r="V1735" s="258">
        <f t="shared" si="153"/>
        <v>0.50498056833511995</v>
      </c>
      <c r="W1735" s="258">
        <f t="shared" si="149"/>
        <v>0.4939989898717761</v>
      </c>
      <c r="X1735" s="258"/>
      <c r="Y1735" s="258"/>
      <c r="Z1735" s="258"/>
      <c r="AA1735" s="258"/>
    </row>
    <row r="1736" spans="1:27" ht="14.25" hidden="1" customHeight="1">
      <c r="A1736" s="125">
        <v>0.16</v>
      </c>
      <c r="B1736" s="125">
        <v>0.78</v>
      </c>
      <c r="C1736" s="125">
        <v>0.06</v>
      </c>
      <c r="D1736" s="258">
        <f t="shared" si="150"/>
        <v>0.28572958552</v>
      </c>
      <c r="E1736" s="258">
        <f t="shared" si="150"/>
        <v>0.29304291344000005</v>
      </c>
      <c r="F1736" s="258">
        <f t="shared" si="146"/>
        <v>0.28572958552</v>
      </c>
      <c r="G1736" s="258"/>
      <c r="H1736" s="258"/>
      <c r="I1736" s="258"/>
      <c r="J1736" s="258">
        <f t="shared" si="151"/>
        <v>0.29963752600000004</v>
      </c>
      <c r="K1736" s="258">
        <f t="shared" si="151"/>
        <v>0.31096511599999999</v>
      </c>
      <c r="L1736" s="258">
        <f t="shared" si="147"/>
        <v>0.29963752600000004</v>
      </c>
      <c r="M1736" s="258"/>
      <c r="N1736" s="258"/>
      <c r="O1736" s="258"/>
      <c r="P1736" s="258">
        <f t="shared" si="152"/>
        <v>0.34103506720000004</v>
      </c>
      <c r="Q1736" s="258">
        <f t="shared" si="152"/>
        <v>0.34517195360000003</v>
      </c>
      <c r="R1736" s="258">
        <f t="shared" si="148"/>
        <v>0.34103506720000004</v>
      </c>
      <c r="S1736" s="258"/>
      <c r="T1736" s="258">
        <f t="shared" si="153"/>
        <v>0.49382904994726406</v>
      </c>
      <c r="U1736" s="258">
        <f t="shared" si="153"/>
        <v>0.500856715215936</v>
      </c>
      <c r="V1736" s="258">
        <f t="shared" si="153"/>
        <v>0.50506312313727997</v>
      </c>
      <c r="W1736" s="258">
        <f t="shared" si="149"/>
        <v>0.49382904994726406</v>
      </c>
      <c r="X1736" s="258"/>
      <c r="Y1736" s="258"/>
      <c r="Z1736" s="258"/>
      <c r="AA1736" s="258"/>
    </row>
    <row r="1737" spans="1:27" ht="14.25" hidden="1" customHeight="1">
      <c r="A1737" s="125">
        <v>0.16</v>
      </c>
      <c r="B1737" s="125">
        <v>0.79</v>
      </c>
      <c r="C1737" s="125">
        <v>0.05</v>
      </c>
      <c r="D1737" s="258">
        <f t="shared" si="150"/>
        <v>0.28559668636000002</v>
      </c>
      <c r="E1737" s="258">
        <f t="shared" si="150"/>
        <v>0.29316924344</v>
      </c>
      <c r="F1737" s="258">
        <f t="shared" si="146"/>
        <v>0.28559668636000002</v>
      </c>
      <c r="G1737" s="258"/>
      <c r="H1737" s="258"/>
      <c r="I1737" s="258"/>
      <c r="J1737" s="258">
        <f t="shared" si="151"/>
        <v>0.29950698500000006</v>
      </c>
      <c r="K1737" s="258">
        <f t="shared" si="151"/>
        <v>0.31109144599999999</v>
      </c>
      <c r="L1737" s="258">
        <f t="shared" si="147"/>
        <v>0.29950698500000006</v>
      </c>
      <c r="M1737" s="258"/>
      <c r="N1737" s="258"/>
      <c r="O1737" s="258"/>
      <c r="P1737" s="258">
        <f t="shared" si="152"/>
        <v>0.34103843600000006</v>
      </c>
      <c r="Q1737" s="258">
        <f t="shared" si="152"/>
        <v>0.34516858480000007</v>
      </c>
      <c r="R1737" s="258">
        <f t="shared" si="148"/>
        <v>0.34103843600000006</v>
      </c>
      <c r="S1737" s="258"/>
      <c r="T1737" s="258">
        <f t="shared" si="153"/>
        <v>0.49365911002275209</v>
      </c>
      <c r="U1737" s="258">
        <f t="shared" si="153"/>
        <v>0.50093926260673605</v>
      </c>
      <c r="V1737" s="258">
        <f t="shared" si="153"/>
        <v>0.50514567793943999</v>
      </c>
      <c r="W1737" s="258">
        <f t="shared" si="149"/>
        <v>0.49365911002275209</v>
      </c>
      <c r="X1737" s="258"/>
      <c r="Y1737" s="258"/>
      <c r="Z1737" s="258"/>
      <c r="AA1737" s="258"/>
    </row>
    <row r="1738" spans="1:27" ht="14.25" hidden="1" customHeight="1">
      <c r="A1738" s="125">
        <v>0.16</v>
      </c>
      <c r="B1738" s="125">
        <v>0.8</v>
      </c>
      <c r="C1738" s="125">
        <v>0.04</v>
      </c>
      <c r="D1738" s="258">
        <f t="shared" si="150"/>
        <v>0.28546378720000004</v>
      </c>
      <c r="E1738" s="258">
        <f t="shared" si="150"/>
        <v>0.29329557344000001</v>
      </c>
      <c r="F1738" s="258">
        <f t="shared" si="146"/>
        <v>0.28546378720000004</v>
      </c>
      <c r="G1738" s="258"/>
      <c r="H1738" s="258"/>
      <c r="I1738" s="258"/>
      <c r="J1738" s="258">
        <f t="shared" si="151"/>
        <v>0.29937644400000002</v>
      </c>
      <c r="K1738" s="258">
        <f t="shared" si="151"/>
        <v>0.311217776</v>
      </c>
      <c r="L1738" s="258">
        <f t="shared" si="147"/>
        <v>0.29937644400000002</v>
      </c>
      <c r="M1738" s="258"/>
      <c r="N1738" s="258"/>
      <c r="O1738" s="258"/>
      <c r="P1738" s="258">
        <f t="shared" si="152"/>
        <v>0.34104180480000007</v>
      </c>
      <c r="Q1738" s="258">
        <f t="shared" si="152"/>
        <v>0.34516521600000005</v>
      </c>
      <c r="R1738" s="258">
        <f t="shared" si="148"/>
        <v>0.34104180480000007</v>
      </c>
      <c r="S1738" s="258"/>
      <c r="T1738" s="258">
        <f t="shared" si="153"/>
        <v>0.49348917009824012</v>
      </c>
      <c r="U1738" s="258">
        <f t="shared" si="153"/>
        <v>0.50102180999753598</v>
      </c>
      <c r="V1738" s="258">
        <f t="shared" si="153"/>
        <v>0.5052282327416</v>
      </c>
      <c r="W1738" s="258">
        <f t="shared" si="149"/>
        <v>0.49348917009824012</v>
      </c>
      <c r="X1738" s="258"/>
      <c r="Y1738" s="258"/>
      <c r="Z1738" s="258"/>
      <c r="AA1738" s="258"/>
    </row>
    <row r="1739" spans="1:27" ht="14.25" hidden="1" customHeight="1">
      <c r="A1739" s="125">
        <v>0.16</v>
      </c>
      <c r="B1739" s="125">
        <v>0.81</v>
      </c>
      <c r="C1739" s="125">
        <v>0.03</v>
      </c>
      <c r="D1739" s="258">
        <f t="shared" si="150"/>
        <v>0.28533088804000001</v>
      </c>
      <c r="E1739" s="258">
        <f t="shared" si="150"/>
        <v>0.29342190344000002</v>
      </c>
      <c r="F1739" s="258">
        <f t="shared" si="146"/>
        <v>0.28533088804000001</v>
      </c>
      <c r="G1739" s="258"/>
      <c r="H1739" s="258"/>
      <c r="I1739" s="258"/>
      <c r="J1739" s="258">
        <f t="shared" si="151"/>
        <v>0.29924590300000004</v>
      </c>
      <c r="K1739" s="258">
        <f t="shared" si="151"/>
        <v>0.31134410600000001</v>
      </c>
      <c r="L1739" s="258">
        <f t="shared" si="147"/>
        <v>0.29924590300000004</v>
      </c>
      <c r="M1739" s="258"/>
      <c r="N1739" s="258"/>
      <c r="O1739" s="258"/>
      <c r="P1739" s="258">
        <f t="shared" si="152"/>
        <v>0.34104517360000003</v>
      </c>
      <c r="Q1739" s="258">
        <f t="shared" si="152"/>
        <v>0.34516184720000009</v>
      </c>
      <c r="R1739" s="258">
        <f t="shared" si="148"/>
        <v>0.34104517360000003</v>
      </c>
      <c r="S1739" s="258"/>
      <c r="T1739" s="258">
        <f t="shared" si="153"/>
        <v>0.49331923017372808</v>
      </c>
      <c r="U1739" s="258">
        <f t="shared" si="153"/>
        <v>0.50110435738833603</v>
      </c>
      <c r="V1739" s="258">
        <f t="shared" si="153"/>
        <v>0.50531078754376002</v>
      </c>
      <c r="W1739" s="258">
        <f t="shared" si="149"/>
        <v>0.49331923017372808</v>
      </c>
      <c r="X1739" s="258"/>
      <c r="Y1739" s="258"/>
      <c r="Z1739" s="258"/>
      <c r="AA1739" s="258"/>
    </row>
    <row r="1740" spans="1:27" ht="14.25" hidden="1" customHeight="1">
      <c r="A1740" s="125">
        <v>0.16</v>
      </c>
      <c r="B1740" s="125">
        <v>0.82</v>
      </c>
      <c r="C1740" s="125">
        <v>0.02</v>
      </c>
      <c r="D1740" s="258">
        <f t="shared" si="150"/>
        <v>0.28519798887999998</v>
      </c>
      <c r="E1740" s="258">
        <f t="shared" si="150"/>
        <v>0.29354823344000003</v>
      </c>
      <c r="F1740" s="258">
        <f t="shared" si="146"/>
        <v>0.28519798887999998</v>
      </c>
      <c r="G1740" s="258"/>
      <c r="H1740" s="258"/>
      <c r="I1740" s="258"/>
      <c r="J1740" s="258">
        <f t="shared" si="151"/>
        <v>0.299115362</v>
      </c>
      <c r="K1740" s="258">
        <f t="shared" si="151"/>
        <v>0.31147043599999996</v>
      </c>
      <c r="L1740" s="258">
        <f t="shared" si="147"/>
        <v>0.299115362</v>
      </c>
      <c r="M1740" s="258"/>
      <c r="N1740" s="258"/>
      <c r="O1740" s="258"/>
      <c r="P1740" s="258">
        <f t="shared" si="152"/>
        <v>0.34104854240000004</v>
      </c>
      <c r="Q1740" s="258">
        <f t="shared" si="152"/>
        <v>0.34515847840000002</v>
      </c>
      <c r="R1740" s="258">
        <f t="shared" si="148"/>
        <v>0.34104854240000004</v>
      </c>
      <c r="S1740" s="258"/>
      <c r="T1740" s="258">
        <f t="shared" si="153"/>
        <v>0.49314929024921605</v>
      </c>
      <c r="U1740" s="258">
        <f t="shared" si="153"/>
        <v>0.50118690477913597</v>
      </c>
      <c r="V1740" s="258">
        <f t="shared" si="153"/>
        <v>0.50539334234591993</v>
      </c>
      <c r="W1740" s="258">
        <f t="shared" si="149"/>
        <v>0.49314929024921605</v>
      </c>
      <c r="X1740" s="258"/>
      <c r="Y1740" s="258"/>
      <c r="Z1740" s="258"/>
      <c r="AA1740" s="258"/>
    </row>
    <row r="1741" spans="1:27" ht="14.25" hidden="1" customHeight="1">
      <c r="A1741" s="125">
        <v>0.16</v>
      </c>
      <c r="B1741" s="125">
        <v>0.83</v>
      </c>
      <c r="C1741" s="125">
        <v>0.01</v>
      </c>
      <c r="D1741" s="258">
        <f t="shared" si="150"/>
        <v>0.28506508972</v>
      </c>
      <c r="E1741" s="258">
        <f t="shared" si="150"/>
        <v>0.29367456343999998</v>
      </c>
      <c r="F1741" s="258">
        <f t="shared" si="146"/>
        <v>0.28506508972</v>
      </c>
      <c r="G1741" s="258"/>
      <c r="H1741" s="258"/>
      <c r="I1741" s="258"/>
      <c r="J1741" s="258">
        <f t="shared" si="151"/>
        <v>0.29898482100000001</v>
      </c>
      <c r="K1741" s="258">
        <f t="shared" si="151"/>
        <v>0.31159676599999997</v>
      </c>
      <c r="L1741" s="258">
        <f t="shared" si="147"/>
        <v>0.29898482100000001</v>
      </c>
      <c r="M1741" s="258"/>
      <c r="N1741" s="258"/>
      <c r="O1741" s="258"/>
      <c r="P1741" s="258">
        <f t="shared" si="152"/>
        <v>0.3410519112</v>
      </c>
      <c r="Q1741" s="258">
        <f t="shared" si="152"/>
        <v>0.34515510960000007</v>
      </c>
      <c r="R1741" s="258">
        <f t="shared" si="148"/>
        <v>0.3410519112</v>
      </c>
      <c r="S1741" s="258"/>
      <c r="T1741" s="258">
        <f t="shared" si="153"/>
        <v>0.49297935032470402</v>
      </c>
      <c r="U1741" s="258">
        <f t="shared" si="153"/>
        <v>0.5012694521699359</v>
      </c>
      <c r="V1741" s="258">
        <f t="shared" si="153"/>
        <v>0.50547589714807983</v>
      </c>
      <c r="W1741" s="258">
        <f t="shared" si="149"/>
        <v>0.49297935032470402</v>
      </c>
      <c r="X1741" s="258"/>
      <c r="Y1741" s="258"/>
      <c r="Z1741" s="258"/>
      <c r="AA1741" s="258"/>
    </row>
    <row r="1742" spans="1:27" ht="14.25" hidden="1" customHeight="1">
      <c r="A1742" s="125">
        <v>0.16</v>
      </c>
      <c r="B1742" s="125">
        <v>0.84</v>
      </c>
      <c r="C1742" s="125">
        <v>0</v>
      </c>
      <c r="D1742" s="258">
        <f t="shared" si="150"/>
        <v>0.28493219056000002</v>
      </c>
      <c r="E1742" s="258">
        <f t="shared" si="150"/>
        <v>0.29380089343999999</v>
      </c>
      <c r="F1742" s="258">
        <f t="shared" si="146"/>
        <v>0.28493219056000002</v>
      </c>
      <c r="G1742" s="258"/>
      <c r="H1742" s="258"/>
      <c r="I1742" s="258"/>
      <c r="J1742" s="258">
        <f t="shared" si="151"/>
        <v>0.29885428000000003</v>
      </c>
      <c r="K1742" s="258">
        <f t="shared" si="151"/>
        <v>0.31172309599999998</v>
      </c>
      <c r="L1742" s="258">
        <f t="shared" si="147"/>
        <v>0.29885428000000003</v>
      </c>
      <c r="M1742" s="258"/>
      <c r="N1742" s="258"/>
      <c r="O1742" s="258"/>
      <c r="P1742" s="258">
        <f t="shared" si="152"/>
        <v>0.34105528000000002</v>
      </c>
      <c r="Q1742" s="258">
        <f t="shared" si="152"/>
        <v>0.34515174080000005</v>
      </c>
      <c r="R1742" s="258">
        <f t="shared" si="148"/>
        <v>0.34105528000000002</v>
      </c>
      <c r="S1742" s="258"/>
      <c r="T1742" s="258">
        <f t="shared" si="153"/>
        <v>0.49280941040019205</v>
      </c>
      <c r="U1742" s="258">
        <f t="shared" si="153"/>
        <v>0.50135199956073595</v>
      </c>
      <c r="V1742" s="258">
        <f t="shared" si="153"/>
        <v>0.50555845195023996</v>
      </c>
      <c r="W1742" s="258">
        <f t="shared" si="149"/>
        <v>0.49280941040019205</v>
      </c>
      <c r="X1742" s="258"/>
      <c r="Y1742" s="258"/>
      <c r="Z1742" s="258"/>
      <c r="AA1742" s="258"/>
    </row>
    <row r="1743" spans="1:27" ht="14.25" hidden="1" customHeight="1">
      <c r="A1743" s="125">
        <v>0.17</v>
      </c>
      <c r="B1743" s="125">
        <v>0</v>
      </c>
      <c r="C1743" s="125">
        <v>0.83</v>
      </c>
      <c r="D1743" s="258">
        <f t="shared" si="150"/>
        <v>0.29596939</v>
      </c>
      <c r="E1743" s="258">
        <f t="shared" si="150"/>
        <v>0.28330893427999998</v>
      </c>
      <c r="F1743" s="258">
        <f t="shared" si="146"/>
        <v>0.28330893427999998</v>
      </c>
      <c r="G1743" s="258"/>
      <c r="H1743" s="258"/>
      <c r="I1743" s="258"/>
      <c r="J1743" s="258">
        <f t="shared" si="151"/>
        <v>0.30981551300000004</v>
      </c>
      <c r="K1743" s="258">
        <f t="shared" si="151"/>
        <v>0.30111558700000002</v>
      </c>
      <c r="L1743" s="258">
        <f t="shared" si="147"/>
        <v>0.30111558700000002</v>
      </c>
      <c r="M1743" s="258"/>
      <c r="N1743" s="258"/>
      <c r="O1743" s="258"/>
      <c r="P1743" s="258">
        <f t="shared" si="152"/>
        <v>0.34090199959999995</v>
      </c>
      <c r="Q1743" s="258">
        <f t="shared" si="152"/>
        <v>0.34530839000000002</v>
      </c>
      <c r="R1743" s="258">
        <f t="shared" si="148"/>
        <v>0.34090199959999995</v>
      </c>
      <c r="S1743" s="258"/>
      <c r="T1743" s="258">
        <f t="shared" si="153"/>
        <v>0.50699984592040004</v>
      </c>
      <c r="U1743" s="258">
        <f t="shared" si="153"/>
        <v>0.49458598725313202</v>
      </c>
      <c r="V1743" s="258">
        <f t="shared" si="153"/>
        <v>0.49853933927310001</v>
      </c>
      <c r="W1743" s="258">
        <f t="shared" si="149"/>
        <v>0.49458598725313202</v>
      </c>
      <c r="X1743" s="258"/>
      <c r="Y1743" s="258"/>
      <c r="Z1743" s="258"/>
      <c r="AA1743" s="258"/>
    </row>
    <row r="1744" spans="1:27" ht="14.25" hidden="1" customHeight="1">
      <c r="A1744" s="125">
        <v>0.17</v>
      </c>
      <c r="B1744" s="125">
        <v>0.01</v>
      </c>
      <c r="C1744" s="125">
        <v>0.82</v>
      </c>
      <c r="D1744" s="258">
        <f t="shared" si="150"/>
        <v>0.29583649084000002</v>
      </c>
      <c r="E1744" s="258">
        <f t="shared" si="150"/>
        <v>0.28343526427999999</v>
      </c>
      <c r="F1744" s="258">
        <f t="shared" si="146"/>
        <v>0.28343526427999999</v>
      </c>
      <c r="G1744" s="258"/>
      <c r="H1744" s="258"/>
      <c r="I1744" s="258"/>
      <c r="J1744" s="258">
        <f t="shared" si="151"/>
        <v>0.309684972</v>
      </c>
      <c r="K1744" s="258">
        <f t="shared" si="151"/>
        <v>0.30124191700000003</v>
      </c>
      <c r="L1744" s="258">
        <f t="shared" si="147"/>
        <v>0.30124191700000003</v>
      </c>
      <c r="M1744" s="258"/>
      <c r="N1744" s="258"/>
      <c r="O1744" s="258"/>
      <c r="P1744" s="258">
        <f t="shared" si="152"/>
        <v>0.34090536839999996</v>
      </c>
      <c r="Q1744" s="258">
        <f t="shared" si="152"/>
        <v>0.34530502120000001</v>
      </c>
      <c r="R1744" s="258">
        <f t="shared" si="148"/>
        <v>0.34090536839999996</v>
      </c>
      <c r="S1744" s="258"/>
      <c r="T1744" s="258">
        <f t="shared" si="153"/>
        <v>0.50682990599588806</v>
      </c>
      <c r="U1744" s="258">
        <f t="shared" si="153"/>
        <v>0.49466853464393201</v>
      </c>
      <c r="V1744" s="258">
        <f t="shared" si="153"/>
        <v>0.49862189407525997</v>
      </c>
      <c r="W1744" s="258">
        <f t="shared" si="149"/>
        <v>0.49466853464393201</v>
      </c>
      <c r="X1744" s="258"/>
      <c r="Y1744" s="258"/>
      <c r="Z1744" s="258"/>
      <c r="AA1744" s="258"/>
    </row>
    <row r="1745" spans="1:27" ht="14.25" hidden="1" customHeight="1">
      <c r="A1745" s="125">
        <v>0.17</v>
      </c>
      <c r="B1745" s="125">
        <v>0.02</v>
      </c>
      <c r="C1745" s="125">
        <v>0.81</v>
      </c>
      <c r="D1745" s="258">
        <f t="shared" si="150"/>
        <v>0.29570359168000004</v>
      </c>
      <c r="E1745" s="258">
        <f t="shared" si="150"/>
        <v>0.28356159428000005</v>
      </c>
      <c r="F1745" s="258">
        <f t="shared" si="146"/>
        <v>0.28356159428000005</v>
      </c>
      <c r="G1745" s="258"/>
      <c r="H1745" s="258"/>
      <c r="I1745" s="258"/>
      <c r="J1745" s="258">
        <f t="shared" si="151"/>
        <v>0.30955443100000007</v>
      </c>
      <c r="K1745" s="258">
        <f t="shared" si="151"/>
        <v>0.30136824700000003</v>
      </c>
      <c r="L1745" s="258">
        <f t="shared" si="147"/>
        <v>0.30136824700000003</v>
      </c>
      <c r="M1745" s="258"/>
      <c r="N1745" s="258"/>
      <c r="O1745" s="258"/>
      <c r="P1745" s="258">
        <f t="shared" si="152"/>
        <v>0.34090873720000003</v>
      </c>
      <c r="Q1745" s="258">
        <f t="shared" si="152"/>
        <v>0.34530165240000005</v>
      </c>
      <c r="R1745" s="258">
        <f t="shared" si="148"/>
        <v>0.34090873720000003</v>
      </c>
      <c r="S1745" s="258"/>
      <c r="T1745" s="258">
        <f t="shared" si="153"/>
        <v>0.50665996607137609</v>
      </c>
      <c r="U1745" s="258">
        <f t="shared" si="153"/>
        <v>0.49475108203473206</v>
      </c>
      <c r="V1745" s="258">
        <f t="shared" si="153"/>
        <v>0.49870444887742005</v>
      </c>
      <c r="W1745" s="258">
        <f t="shared" si="149"/>
        <v>0.49475108203473206</v>
      </c>
      <c r="X1745" s="258"/>
      <c r="Y1745" s="258"/>
      <c r="Z1745" s="258"/>
      <c r="AA1745" s="258"/>
    </row>
    <row r="1746" spans="1:27" ht="14.25" hidden="1" customHeight="1">
      <c r="A1746" s="125">
        <v>0.17</v>
      </c>
      <c r="B1746" s="125">
        <v>0.03</v>
      </c>
      <c r="C1746" s="125">
        <v>0.8</v>
      </c>
      <c r="D1746" s="258">
        <f t="shared" si="150"/>
        <v>0.29557069252000001</v>
      </c>
      <c r="E1746" s="258">
        <f t="shared" si="150"/>
        <v>0.28368792428</v>
      </c>
      <c r="F1746" s="258">
        <f t="shared" si="146"/>
        <v>0.28368792428</v>
      </c>
      <c r="G1746" s="258"/>
      <c r="H1746" s="258"/>
      <c r="I1746" s="258"/>
      <c r="J1746" s="258">
        <f t="shared" si="151"/>
        <v>0.30942389000000009</v>
      </c>
      <c r="K1746" s="258">
        <f t="shared" si="151"/>
        <v>0.30149457700000004</v>
      </c>
      <c r="L1746" s="258">
        <f t="shared" si="147"/>
        <v>0.30149457700000004</v>
      </c>
      <c r="M1746" s="258"/>
      <c r="N1746" s="258"/>
      <c r="O1746" s="258"/>
      <c r="P1746" s="258">
        <f t="shared" si="152"/>
        <v>0.34091210599999999</v>
      </c>
      <c r="Q1746" s="258">
        <f t="shared" si="152"/>
        <v>0.34529828360000003</v>
      </c>
      <c r="R1746" s="258">
        <f t="shared" si="148"/>
        <v>0.34091210599999999</v>
      </c>
      <c r="S1746" s="258"/>
      <c r="T1746" s="258">
        <f t="shared" si="153"/>
        <v>0.50649002614686411</v>
      </c>
      <c r="U1746" s="258">
        <f t="shared" si="153"/>
        <v>0.49483362942553205</v>
      </c>
      <c r="V1746" s="258">
        <f t="shared" si="153"/>
        <v>0.49878700367958001</v>
      </c>
      <c r="W1746" s="258">
        <f t="shared" si="149"/>
        <v>0.49483362942553205</v>
      </c>
      <c r="X1746" s="258"/>
      <c r="Y1746" s="258"/>
      <c r="Z1746" s="258"/>
      <c r="AA1746" s="258"/>
    </row>
    <row r="1747" spans="1:27" ht="14.25" hidden="1" customHeight="1">
      <c r="A1747" s="125">
        <v>0.17</v>
      </c>
      <c r="B1747" s="125">
        <v>0.04</v>
      </c>
      <c r="C1747" s="125">
        <v>0.79</v>
      </c>
      <c r="D1747" s="258">
        <f t="shared" si="150"/>
        <v>0.29543779336000003</v>
      </c>
      <c r="E1747" s="258">
        <f t="shared" si="150"/>
        <v>0.28381425428000001</v>
      </c>
      <c r="F1747" s="258">
        <f t="shared" si="146"/>
        <v>0.28381425428000001</v>
      </c>
      <c r="G1747" s="258"/>
      <c r="H1747" s="258"/>
      <c r="I1747" s="258"/>
      <c r="J1747" s="258">
        <f t="shared" si="151"/>
        <v>0.30929334900000005</v>
      </c>
      <c r="K1747" s="258">
        <f t="shared" si="151"/>
        <v>0.30162090699999999</v>
      </c>
      <c r="L1747" s="258">
        <f t="shared" si="147"/>
        <v>0.30162090699999999</v>
      </c>
      <c r="M1747" s="258"/>
      <c r="N1747" s="258"/>
      <c r="O1747" s="258"/>
      <c r="P1747" s="258">
        <f t="shared" si="152"/>
        <v>0.34091547480000001</v>
      </c>
      <c r="Q1747" s="258">
        <f t="shared" si="152"/>
        <v>0.34529491480000002</v>
      </c>
      <c r="R1747" s="258">
        <f t="shared" si="148"/>
        <v>0.34091547480000001</v>
      </c>
      <c r="S1747" s="258"/>
      <c r="T1747" s="258">
        <f t="shared" si="153"/>
        <v>0.50632008622235203</v>
      </c>
      <c r="U1747" s="258">
        <f t="shared" si="153"/>
        <v>0.49491617681633204</v>
      </c>
      <c r="V1747" s="258">
        <f t="shared" si="153"/>
        <v>0.49886955848174003</v>
      </c>
      <c r="W1747" s="258">
        <f t="shared" si="149"/>
        <v>0.49491617681633204</v>
      </c>
      <c r="X1747" s="258"/>
      <c r="Y1747" s="258"/>
      <c r="Z1747" s="258"/>
      <c r="AA1747" s="258"/>
    </row>
    <row r="1748" spans="1:27" ht="14.25" hidden="1" customHeight="1">
      <c r="A1748" s="125">
        <v>0.17</v>
      </c>
      <c r="B1748" s="125">
        <v>0.05</v>
      </c>
      <c r="C1748" s="125">
        <v>0.78</v>
      </c>
      <c r="D1748" s="258">
        <f t="shared" si="150"/>
        <v>0.29530489420000006</v>
      </c>
      <c r="E1748" s="258">
        <f t="shared" si="150"/>
        <v>0.28394058428000002</v>
      </c>
      <c r="F1748" s="258">
        <f t="shared" si="146"/>
        <v>0.28394058428000002</v>
      </c>
      <c r="G1748" s="258"/>
      <c r="H1748" s="258"/>
      <c r="I1748" s="258"/>
      <c r="J1748" s="258">
        <f t="shared" si="151"/>
        <v>0.30916280800000007</v>
      </c>
      <c r="K1748" s="258">
        <f t="shared" si="151"/>
        <v>0.30174723700000006</v>
      </c>
      <c r="L1748" s="258">
        <f t="shared" si="147"/>
        <v>0.30174723700000006</v>
      </c>
      <c r="M1748" s="258"/>
      <c r="N1748" s="258"/>
      <c r="O1748" s="258"/>
      <c r="P1748" s="258">
        <f t="shared" si="152"/>
        <v>0.34091884359999997</v>
      </c>
      <c r="Q1748" s="258">
        <f t="shared" si="152"/>
        <v>0.345291546</v>
      </c>
      <c r="R1748" s="258">
        <f t="shared" si="148"/>
        <v>0.34091884359999997</v>
      </c>
      <c r="S1748" s="258"/>
      <c r="T1748" s="258">
        <f t="shared" si="153"/>
        <v>0.50615014629784005</v>
      </c>
      <c r="U1748" s="258">
        <f t="shared" si="153"/>
        <v>0.49499872420713203</v>
      </c>
      <c r="V1748" s="258">
        <f t="shared" si="153"/>
        <v>0.49895211328389999</v>
      </c>
      <c r="W1748" s="258">
        <f t="shared" si="149"/>
        <v>0.49499872420713203</v>
      </c>
      <c r="X1748" s="258"/>
      <c r="Y1748" s="258"/>
      <c r="Z1748" s="258"/>
      <c r="AA1748" s="258"/>
    </row>
    <row r="1749" spans="1:27" ht="14.25" hidden="1" customHeight="1">
      <c r="A1749" s="125">
        <v>0.17</v>
      </c>
      <c r="B1749" s="125">
        <v>0.06</v>
      </c>
      <c r="C1749" s="125">
        <v>0.77</v>
      </c>
      <c r="D1749" s="258">
        <f t="shared" si="150"/>
        <v>0.29517199504000002</v>
      </c>
      <c r="E1749" s="258">
        <f t="shared" si="150"/>
        <v>0.28406691427999997</v>
      </c>
      <c r="F1749" s="258">
        <f t="shared" si="146"/>
        <v>0.28406691427999997</v>
      </c>
      <c r="G1749" s="258"/>
      <c r="H1749" s="258"/>
      <c r="I1749" s="258"/>
      <c r="J1749" s="258">
        <f t="shared" si="151"/>
        <v>0.30903226700000008</v>
      </c>
      <c r="K1749" s="258">
        <f t="shared" si="151"/>
        <v>0.30187356700000001</v>
      </c>
      <c r="L1749" s="258">
        <f t="shared" si="147"/>
        <v>0.30187356700000001</v>
      </c>
      <c r="M1749" s="258"/>
      <c r="N1749" s="258"/>
      <c r="O1749" s="258"/>
      <c r="P1749" s="258">
        <f t="shared" si="152"/>
        <v>0.34092221239999998</v>
      </c>
      <c r="Q1749" s="258">
        <f t="shared" si="152"/>
        <v>0.34528817720000005</v>
      </c>
      <c r="R1749" s="258">
        <f t="shared" si="148"/>
        <v>0.34092221239999998</v>
      </c>
      <c r="S1749" s="258"/>
      <c r="T1749" s="258">
        <f t="shared" si="153"/>
        <v>0.50598020637332808</v>
      </c>
      <c r="U1749" s="258">
        <f t="shared" si="153"/>
        <v>0.49508127159793203</v>
      </c>
      <c r="V1749" s="258">
        <f t="shared" si="153"/>
        <v>0.49903466808606001</v>
      </c>
      <c r="W1749" s="258">
        <f t="shared" si="149"/>
        <v>0.49508127159793203</v>
      </c>
      <c r="X1749" s="258"/>
      <c r="Y1749" s="258"/>
      <c r="Z1749" s="258"/>
      <c r="AA1749" s="258"/>
    </row>
    <row r="1750" spans="1:27" ht="14.25" hidden="1" customHeight="1">
      <c r="A1750" s="125">
        <v>0.17</v>
      </c>
      <c r="B1750" s="125">
        <v>7.0000000000000007E-2</v>
      </c>
      <c r="C1750" s="125">
        <v>0.76</v>
      </c>
      <c r="D1750" s="258">
        <f t="shared" si="150"/>
        <v>0.29503909587999999</v>
      </c>
      <c r="E1750" s="258">
        <f t="shared" si="150"/>
        <v>0.28419324428000003</v>
      </c>
      <c r="F1750" s="258">
        <f t="shared" si="146"/>
        <v>0.28419324428000003</v>
      </c>
      <c r="G1750" s="258"/>
      <c r="H1750" s="258"/>
      <c r="I1750" s="258"/>
      <c r="J1750" s="258">
        <f t="shared" si="151"/>
        <v>0.3089017260000001</v>
      </c>
      <c r="K1750" s="258">
        <f t="shared" si="151"/>
        <v>0.30199989700000002</v>
      </c>
      <c r="L1750" s="258">
        <f t="shared" si="147"/>
        <v>0.30199989700000002</v>
      </c>
      <c r="M1750" s="258"/>
      <c r="N1750" s="258"/>
      <c r="O1750" s="258"/>
      <c r="P1750" s="258">
        <f t="shared" si="152"/>
        <v>0.34092558119999994</v>
      </c>
      <c r="Q1750" s="258">
        <f t="shared" si="152"/>
        <v>0.34528480840000003</v>
      </c>
      <c r="R1750" s="258">
        <f t="shared" si="148"/>
        <v>0.34092558119999994</v>
      </c>
      <c r="S1750" s="258"/>
      <c r="T1750" s="258">
        <f t="shared" si="153"/>
        <v>0.50581026644881599</v>
      </c>
      <c r="U1750" s="258">
        <f t="shared" si="153"/>
        <v>0.49516381898873202</v>
      </c>
      <c r="V1750" s="258">
        <f t="shared" si="153"/>
        <v>0.49911722288822002</v>
      </c>
      <c r="W1750" s="258">
        <f t="shared" si="149"/>
        <v>0.49516381898873202</v>
      </c>
      <c r="X1750" s="258"/>
      <c r="Y1750" s="258"/>
      <c r="Z1750" s="258"/>
      <c r="AA1750" s="258"/>
    </row>
    <row r="1751" spans="1:27" ht="14.25" hidden="1" customHeight="1">
      <c r="A1751" s="125">
        <v>0.17</v>
      </c>
      <c r="B1751" s="125">
        <v>0.08</v>
      </c>
      <c r="C1751" s="125">
        <v>0.75</v>
      </c>
      <c r="D1751" s="258">
        <f t="shared" si="150"/>
        <v>0.29490619672000007</v>
      </c>
      <c r="E1751" s="258">
        <f t="shared" si="150"/>
        <v>0.28431957427999999</v>
      </c>
      <c r="F1751" s="258">
        <f t="shared" si="146"/>
        <v>0.28431957427999999</v>
      </c>
      <c r="G1751" s="258"/>
      <c r="H1751" s="258"/>
      <c r="I1751" s="258"/>
      <c r="J1751" s="258">
        <f t="shared" si="151"/>
        <v>0.30877118500000006</v>
      </c>
      <c r="K1751" s="258">
        <f t="shared" si="151"/>
        <v>0.30212622700000002</v>
      </c>
      <c r="L1751" s="258">
        <f t="shared" si="147"/>
        <v>0.30212622700000002</v>
      </c>
      <c r="M1751" s="258"/>
      <c r="N1751" s="258"/>
      <c r="O1751" s="258"/>
      <c r="P1751" s="258">
        <f t="shared" si="152"/>
        <v>0.34092895000000001</v>
      </c>
      <c r="Q1751" s="258">
        <f t="shared" si="152"/>
        <v>0.34528143960000002</v>
      </c>
      <c r="R1751" s="258">
        <f t="shared" si="148"/>
        <v>0.34092895000000001</v>
      </c>
      <c r="S1751" s="258"/>
      <c r="T1751" s="258">
        <f t="shared" si="153"/>
        <v>0.50564032652430402</v>
      </c>
      <c r="U1751" s="258">
        <f t="shared" si="153"/>
        <v>0.49524636637953201</v>
      </c>
      <c r="V1751" s="258">
        <f t="shared" si="153"/>
        <v>0.49919977769037999</v>
      </c>
      <c r="W1751" s="258">
        <f t="shared" si="149"/>
        <v>0.49524636637953201</v>
      </c>
      <c r="X1751" s="258"/>
      <c r="Y1751" s="258"/>
      <c r="Z1751" s="258"/>
      <c r="AA1751" s="258"/>
    </row>
    <row r="1752" spans="1:27" ht="14.25" hidden="1" customHeight="1">
      <c r="A1752" s="125">
        <v>0.17</v>
      </c>
      <c r="B1752" s="125">
        <v>0.09</v>
      </c>
      <c r="C1752" s="125">
        <v>0.74</v>
      </c>
      <c r="D1752" s="258">
        <f t="shared" si="150"/>
        <v>0.29477329756000004</v>
      </c>
      <c r="E1752" s="258">
        <f t="shared" si="150"/>
        <v>0.28444590427999999</v>
      </c>
      <c r="F1752" s="258">
        <f t="shared" si="146"/>
        <v>0.28444590427999999</v>
      </c>
      <c r="G1752" s="258"/>
      <c r="H1752" s="258"/>
      <c r="I1752" s="258"/>
      <c r="J1752" s="258">
        <f t="shared" si="151"/>
        <v>0.30864064400000008</v>
      </c>
      <c r="K1752" s="258">
        <f t="shared" si="151"/>
        <v>0.30225255700000003</v>
      </c>
      <c r="L1752" s="258">
        <f t="shared" si="147"/>
        <v>0.30225255700000003</v>
      </c>
      <c r="M1752" s="258"/>
      <c r="N1752" s="258"/>
      <c r="O1752" s="258"/>
      <c r="P1752" s="258">
        <f t="shared" si="152"/>
        <v>0.34093231880000002</v>
      </c>
      <c r="Q1752" s="258">
        <f t="shared" si="152"/>
        <v>0.3452780708</v>
      </c>
      <c r="R1752" s="258">
        <f t="shared" si="148"/>
        <v>0.34093231880000002</v>
      </c>
      <c r="S1752" s="258"/>
      <c r="T1752" s="258">
        <f t="shared" si="153"/>
        <v>0.50547038659979204</v>
      </c>
      <c r="U1752" s="258">
        <f t="shared" si="153"/>
        <v>0.49532891377033206</v>
      </c>
      <c r="V1752" s="258">
        <f t="shared" si="153"/>
        <v>0.49928233249253995</v>
      </c>
      <c r="W1752" s="258">
        <f t="shared" si="149"/>
        <v>0.49532891377033206</v>
      </c>
      <c r="X1752" s="258"/>
      <c r="Y1752" s="258"/>
      <c r="Z1752" s="258"/>
      <c r="AA1752" s="258"/>
    </row>
    <row r="1753" spans="1:27" ht="14.25" hidden="1" customHeight="1">
      <c r="A1753" s="125">
        <v>0.17</v>
      </c>
      <c r="B1753" s="125">
        <v>0.1</v>
      </c>
      <c r="C1753" s="125">
        <v>0.73</v>
      </c>
      <c r="D1753" s="258">
        <f t="shared" si="150"/>
        <v>0.2946403984</v>
      </c>
      <c r="E1753" s="258">
        <f t="shared" si="150"/>
        <v>0.28457223428</v>
      </c>
      <c r="F1753" s="258">
        <f t="shared" si="146"/>
        <v>0.28457223428</v>
      </c>
      <c r="G1753" s="258"/>
      <c r="H1753" s="258"/>
      <c r="I1753" s="258"/>
      <c r="J1753" s="258">
        <f t="shared" si="151"/>
        <v>0.30851010300000004</v>
      </c>
      <c r="K1753" s="258">
        <f t="shared" si="151"/>
        <v>0.30237888700000004</v>
      </c>
      <c r="L1753" s="258">
        <f t="shared" si="147"/>
        <v>0.30237888700000004</v>
      </c>
      <c r="M1753" s="258"/>
      <c r="N1753" s="258"/>
      <c r="O1753" s="258"/>
      <c r="P1753" s="258">
        <f t="shared" si="152"/>
        <v>0.34093568759999998</v>
      </c>
      <c r="Q1753" s="258">
        <f t="shared" si="152"/>
        <v>0.34527470199999999</v>
      </c>
      <c r="R1753" s="258">
        <f t="shared" si="148"/>
        <v>0.34093568759999998</v>
      </c>
      <c r="S1753" s="258"/>
      <c r="T1753" s="258">
        <f t="shared" si="153"/>
        <v>0.50530044667528007</v>
      </c>
      <c r="U1753" s="258">
        <f t="shared" si="153"/>
        <v>0.49541146116113199</v>
      </c>
      <c r="V1753" s="258">
        <f t="shared" si="153"/>
        <v>0.49936488729469997</v>
      </c>
      <c r="W1753" s="258">
        <f t="shared" si="149"/>
        <v>0.49541146116113199</v>
      </c>
      <c r="X1753" s="258"/>
      <c r="Y1753" s="258"/>
      <c r="Z1753" s="258"/>
      <c r="AA1753" s="258"/>
    </row>
    <row r="1754" spans="1:27" ht="14.25" hidden="1" customHeight="1">
      <c r="A1754" s="125">
        <v>0.17</v>
      </c>
      <c r="B1754" s="125">
        <v>0.11</v>
      </c>
      <c r="C1754" s="125">
        <v>0.72</v>
      </c>
      <c r="D1754" s="258">
        <f t="shared" si="150"/>
        <v>0.29450749924000003</v>
      </c>
      <c r="E1754" s="258">
        <f t="shared" si="150"/>
        <v>0.28469856427999995</v>
      </c>
      <c r="F1754" s="258">
        <f t="shared" si="146"/>
        <v>0.28469856427999995</v>
      </c>
      <c r="G1754" s="258"/>
      <c r="H1754" s="258"/>
      <c r="I1754" s="258"/>
      <c r="J1754" s="258">
        <f t="shared" si="151"/>
        <v>0.30837956200000005</v>
      </c>
      <c r="K1754" s="258">
        <f t="shared" si="151"/>
        <v>0.30250521699999999</v>
      </c>
      <c r="L1754" s="258">
        <f t="shared" si="147"/>
        <v>0.30250521699999999</v>
      </c>
      <c r="M1754" s="258"/>
      <c r="N1754" s="258"/>
      <c r="O1754" s="258"/>
      <c r="P1754" s="258">
        <f t="shared" si="152"/>
        <v>0.3409390564</v>
      </c>
      <c r="Q1754" s="258">
        <f t="shared" si="152"/>
        <v>0.34527133320000003</v>
      </c>
      <c r="R1754" s="258">
        <f t="shared" si="148"/>
        <v>0.3409390564</v>
      </c>
      <c r="S1754" s="258"/>
      <c r="T1754" s="258">
        <f t="shared" si="153"/>
        <v>0.50513050675076809</v>
      </c>
      <c r="U1754" s="258">
        <f t="shared" si="153"/>
        <v>0.49549400855193204</v>
      </c>
      <c r="V1754" s="258">
        <f t="shared" si="153"/>
        <v>0.49944744209685998</v>
      </c>
      <c r="W1754" s="258">
        <f t="shared" si="149"/>
        <v>0.49549400855193204</v>
      </c>
      <c r="X1754" s="258"/>
      <c r="Y1754" s="258"/>
      <c r="Z1754" s="258"/>
      <c r="AA1754" s="258"/>
    </row>
    <row r="1755" spans="1:27" ht="14.25" hidden="1" customHeight="1">
      <c r="A1755" s="125">
        <v>0.17</v>
      </c>
      <c r="B1755" s="125">
        <v>0.12</v>
      </c>
      <c r="C1755" s="125">
        <v>0.71</v>
      </c>
      <c r="D1755" s="258">
        <f t="shared" si="150"/>
        <v>0.29437460008000005</v>
      </c>
      <c r="E1755" s="258">
        <f t="shared" si="150"/>
        <v>0.28482489428000002</v>
      </c>
      <c r="F1755" s="258">
        <f t="shared" si="146"/>
        <v>0.28482489428000002</v>
      </c>
      <c r="G1755" s="258"/>
      <c r="H1755" s="258"/>
      <c r="I1755" s="258"/>
      <c r="J1755" s="258">
        <f t="shared" si="151"/>
        <v>0.30824902100000007</v>
      </c>
      <c r="K1755" s="258">
        <f t="shared" si="151"/>
        <v>0.30263154700000006</v>
      </c>
      <c r="L1755" s="258">
        <f t="shared" si="147"/>
        <v>0.30263154700000006</v>
      </c>
      <c r="M1755" s="258"/>
      <c r="N1755" s="258"/>
      <c r="O1755" s="258"/>
      <c r="P1755" s="258">
        <f t="shared" si="152"/>
        <v>0.34094242519999995</v>
      </c>
      <c r="Q1755" s="258">
        <f t="shared" si="152"/>
        <v>0.34526796440000002</v>
      </c>
      <c r="R1755" s="258">
        <f t="shared" si="148"/>
        <v>0.34094242519999995</v>
      </c>
      <c r="S1755" s="258"/>
      <c r="T1755" s="258">
        <f t="shared" si="153"/>
        <v>0.50496056682625601</v>
      </c>
      <c r="U1755" s="258">
        <f t="shared" si="153"/>
        <v>0.49557655594273198</v>
      </c>
      <c r="V1755" s="258">
        <f t="shared" si="153"/>
        <v>0.49952999689901995</v>
      </c>
      <c r="W1755" s="258">
        <f t="shared" si="149"/>
        <v>0.49557655594273198</v>
      </c>
      <c r="X1755" s="258"/>
      <c r="Y1755" s="258"/>
      <c r="Z1755" s="258"/>
      <c r="AA1755" s="258"/>
    </row>
    <row r="1756" spans="1:27" ht="14.25" hidden="1" customHeight="1">
      <c r="A1756" s="125">
        <v>0.17</v>
      </c>
      <c r="B1756" s="125">
        <v>0.13</v>
      </c>
      <c r="C1756" s="125">
        <v>0.7</v>
      </c>
      <c r="D1756" s="258">
        <f t="shared" si="150"/>
        <v>0.29424170092000002</v>
      </c>
      <c r="E1756" s="258">
        <f t="shared" si="150"/>
        <v>0.28495122427999997</v>
      </c>
      <c r="F1756" s="258">
        <f t="shared" si="146"/>
        <v>0.28495122427999997</v>
      </c>
      <c r="G1756" s="258"/>
      <c r="H1756" s="258"/>
      <c r="I1756" s="258"/>
      <c r="J1756" s="258">
        <f t="shared" si="151"/>
        <v>0.30811848000000008</v>
      </c>
      <c r="K1756" s="258">
        <f t="shared" si="151"/>
        <v>0.30275787700000001</v>
      </c>
      <c r="L1756" s="258">
        <f t="shared" si="147"/>
        <v>0.30275787700000001</v>
      </c>
      <c r="M1756" s="258"/>
      <c r="N1756" s="258"/>
      <c r="O1756" s="258"/>
      <c r="P1756" s="258">
        <f t="shared" si="152"/>
        <v>0.34094579399999997</v>
      </c>
      <c r="Q1756" s="258">
        <f t="shared" si="152"/>
        <v>0.3452645956</v>
      </c>
      <c r="R1756" s="258">
        <f t="shared" si="148"/>
        <v>0.34094579399999997</v>
      </c>
      <c r="S1756" s="258"/>
      <c r="T1756" s="258">
        <f t="shared" si="153"/>
        <v>0.50479062690174403</v>
      </c>
      <c r="U1756" s="258">
        <f t="shared" si="153"/>
        <v>0.49565910333353203</v>
      </c>
      <c r="V1756" s="258">
        <f t="shared" si="153"/>
        <v>0.49961255170117996</v>
      </c>
      <c r="W1756" s="258">
        <f t="shared" si="149"/>
        <v>0.49565910333353203</v>
      </c>
      <c r="X1756" s="258"/>
      <c r="Y1756" s="258"/>
      <c r="Z1756" s="258"/>
      <c r="AA1756" s="258"/>
    </row>
    <row r="1757" spans="1:27" ht="14.25" hidden="1" customHeight="1">
      <c r="A1757" s="125">
        <v>0.17</v>
      </c>
      <c r="B1757" s="125">
        <v>0.14000000000000001</v>
      </c>
      <c r="C1757" s="125">
        <v>0.69</v>
      </c>
      <c r="D1757" s="258">
        <f t="shared" si="150"/>
        <v>0.29410880175999998</v>
      </c>
      <c r="E1757" s="258">
        <f t="shared" si="150"/>
        <v>0.28507755427999998</v>
      </c>
      <c r="F1757" s="258">
        <f t="shared" si="146"/>
        <v>0.28507755427999998</v>
      </c>
      <c r="G1757" s="258"/>
      <c r="H1757" s="258"/>
      <c r="I1757" s="258"/>
      <c r="J1757" s="258">
        <f t="shared" si="151"/>
        <v>0.30798793900000004</v>
      </c>
      <c r="K1757" s="258">
        <f t="shared" si="151"/>
        <v>0.30288420700000002</v>
      </c>
      <c r="L1757" s="258">
        <f t="shared" si="147"/>
        <v>0.30288420700000002</v>
      </c>
      <c r="M1757" s="258"/>
      <c r="N1757" s="258"/>
      <c r="O1757" s="258"/>
      <c r="P1757" s="258">
        <f t="shared" si="152"/>
        <v>0.34094916279999998</v>
      </c>
      <c r="Q1757" s="258">
        <f t="shared" si="152"/>
        <v>0.34526122680000004</v>
      </c>
      <c r="R1757" s="258">
        <f t="shared" si="148"/>
        <v>0.34094916279999998</v>
      </c>
      <c r="S1757" s="258"/>
      <c r="T1757" s="258">
        <f t="shared" si="153"/>
        <v>0.50462068697723206</v>
      </c>
      <c r="U1757" s="258">
        <f t="shared" si="153"/>
        <v>0.49574165072433196</v>
      </c>
      <c r="V1757" s="258">
        <f t="shared" si="153"/>
        <v>0.49969510650333993</v>
      </c>
      <c r="W1757" s="258">
        <f t="shared" si="149"/>
        <v>0.49574165072433196</v>
      </c>
      <c r="X1757" s="258"/>
      <c r="Y1757" s="258"/>
      <c r="Z1757" s="258"/>
      <c r="AA1757" s="258"/>
    </row>
    <row r="1758" spans="1:27" ht="14.25" hidden="1" customHeight="1">
      <c r="A1758" s="125">
        <v>0.17</v>
      </c>
      <c r="B1758" s="125">
        <v>0.15</v>
      </c>
      <c r="C1758" s="125">
        <v>0.68</v>
      </c>
      <c r="D1758" s="258">
        <f t="shared" si="150"/>
        <v>0.29397590260000006</v>
      </c>
      <c r="E1758" s="258">
        <f t="shared" si="150"/>
        <v>0.28520388427999999</v>
      </c>
      <c r="F1758" s="258">
        <f t="shared" si="146"/>
        <v>0.28520388427999999</v>
      </c>
      <c r="G1758" s="258"/>
      <c r="H1758" s="258"/>
      <c r="I1758" s="258"/>
      <c r="J1758" s="258">
        <f t="shared" si="151"/>
        <v>0.30785739800000006</v>
      </c>
      <c r="K1758" s="258">
        <f t="shared" si="151"/>
        <v>0.30301053700000002</v>
      </c>
      <c r="L1758" s="258">
        <f t="shared" si="147"/>
        <v>0.30301053700000002</v>
      </c>
      <c r="M1758" s="258"/>
      <c r="N1758" s="258"/>
      <c r="O1758" s="258"/>
      <c r="P1758" s="258">
        <f t="shared" si="152"/>
        <v>0.3409525316</v>
      </c>
      <c r="Q1758" s="258">
        <f t="shared" si="152"/>
        <v>0.34525785800000003</v>
      </c>
      <c r="R1758" s="258">
        <f t="shared" si="148"/>
        <v>0.3409525316</v>
      </c>
      <c r="S1758" s="258"/>
      <c r="T1758" s="258">
        <f t="shared" si="153"/>
        <v>0.50445074705272008</v>
      </c>
      <c r="U1758" s="258">
        <f t="shared" si="153"/>
        <v>0.49582419811513206</v>
      </c>
      <c r="V1758" s="258">
        <f t="shared" si="153"/>
        <v>0.4997776613055</v>
      </c>
      <c r="W1758" s="258">
        <f t="shared" si="149"/>
        <v>0.49582419811513206</v>
      </c>
      <c r="X1758" s="258"/>
      <c r="Y1758" s="258"/>
      <c r="Z1758" s="258"/>
      <c r="AA1758" s="258"/>
    </row>
    <row r="1759" spans="1:27" ht="14.25" hidden="1" customHeight="1">
      <c r="A1759" s="125">
        <v>0.17</v>
      </c>
      <c r="B1759" s="125">
        <v>0.16</v>
      </c>
      <c r="C1759" s="125">
        <v>0.67</v>
      </c>
      <c r="D1759" s="258">
        <f t="shared" si="150"/>
        <v>0.29384300344000003</v>
      </c>
      <c r="E1759" s="258">
        <f t="shared" si="150"/>
        <v>0.28533021427999999</v>
      </c>
      <c r="F1759" s="258">
        <f t="shared" si="146"/>
        <v>0.28533021427999999</v>
      </c>
      <c r="G1759" s="258"/>
      <c r="H1759" s="258"/>
      <c r="I1759" s="258"/>
      <c r="J1759" s="258">
        <f t="shared" si="151"/>
        <v>0.30772685700000008</v>
      </c>
      <c r="K1759" s="258">
        <f t="shared" si="151"/>
        <v>0.30313686700000003</v>
      </c>
      <c r="L1759" s="258">
        <f t="shared" si="147"/>
        <v>0.30313686700000003</v>
      </c>
      <c r="M1759" s="258"/>
      <c r="N1759" s="258"/>
      <c r="O1759" s="258"/>
      <c r="P1759" s="258">
        <f t="shared" si="152"/>
        <v>0.34095590040000001</v>
      </c>
      <c r="Q1759" s="258">
        <f t="shared" si="152"/>
        <v>0.34525448920000001</v>
      </c>
      <c r="R1759" s="258">
        <f t="shared" si="148"/>
        <v>0.34095590040000001</v>
      </c>
      <c r="S1759" s="258"/>
      <c r="T1759" s="258">
        <f t="shared" si="153"/>
        <v>0.50428080712820811</v>
      </c>
      <c r="U1759" s="258">
        <f t="shared" si="153"/>
        <v>0.49590674550593206</v>
      </c>
      <c r="V1759" s="258">
        <f t="shared" si="153"/>
        <v>0.49986021610765996</v>
      </c>
      <c r="W1759" s="258">
        <f t="shared" si="149"/>
        <v>0.49590674550593206</v>
      </c>
      <c r="X1759" s="258"/>
      <c r="Y1759" s="258"/>
      <c r="Z1759" s="258"/>
      <c r="AA1759" s="258"/>
    </row>
    <row r="1760" spans="1:27" ht="14.25" hidden="1" customHeight="1">
      <c r="A1760" s="125">
        <v>0.17</v>
      </c>
      <c r="B1760" s="125">
        <v>0.17</v>
      </c>
      <c r="C1760" s="125">
        <v>0.66</v>
      </c>
      <c r="D1760" s="258">
        <f t="shared" si="150"/>
        <v>0.29371010428</v>
      </c>
      <c r="E1760" s="258">
        <f t="shared" si="150"/>
        <v>0.28545654428</v>
      </c>
      <c r="F1760" s="258">
        <f t="shared" si="146"/>
        <v>0.28545654428</v>
      </c>
      <c r="G1760" s="258"/>
      <c r="H1760" s="258"/>
      <c r="I1760" s="258"/>
      <c r="J1760" s="258">
        <f t="shared" si="151"/>
        <v>0.30759631600000004</v>
      </c>
      <c r="K1760" s="258">
        <f t="shared" si="151"/>
        <v>0.30326319700000004</v>
      </c>
      <c r="L1760" s="258">
        <f t="shared" si="147"/>
        <v>0.30326319700000004</v>
      </c>
      <c r="M1760" s="258"/>
      <c r="N1760" s="258"/>
      <c r="O1760" s="258"/>
      <c r="P1760" s="258">
        <f t="shared" si="152"/>
        <v>0.34095926919999997</v>
      </c>
      <c r="Q1760" s="258">
        <f t="shared" si="152"/>
        <v>0.3452511204</v>
      </c>
      <c r="R1760" s="258">
        <f t="shared" si="148"/>
        <v>0.34095926919999997</v>
      </c>
      <c r="S1760" s="258"/>
      <c r="T1760" s="258">
        <f t="shared" si="153"/>
        <v>0.50411086720369602</v>
      </c>
      <c r="U1760" s="258">
        <f t="shared" si="153"/>
        <v>0.49598929289673205</v>
      </c>
      <c r="V1760" s="258">
        <f t="shared" si="153"/>
        <v>0.49994277090981998</v>
      </c>
      <c r="W1760" s="258">
        <f t="shared" si="149"/>
        <v>0.49598929289673205</v>
      </c>
      <c r="X1760" s="258"/>
      <c r="Y1760" s="258"/>
      <c r="Z1760" s="258"/>
      <c r="AA1760" s="258"/>
    </row>
    <row r="1761" spans="1:27" ht="14.25" hidden="1" customHeight="1">
      <c r="A1761" s="125">
        <v>0.17</v>
      </c>
      <c r="B1761" s="125">
        <v>0.18</v>
      </c>
      <c r="C1761" s="125">
        <v>0.65</v>
      </c>
      <c r="D1761" s="258">
        <f t="shared" si="150"/>
        <v>0.29357720512000007</v>
      </c>
      <c r="E1761" s="258">
        <f t="shared" si="150"/>
        <v>0.28558287428000001</v>
      </c>
      <c r="F1761" s="258">
        <f t="shared" si="146"/>
        <v>0.28558287428000001</v>
      </c>
      <c r="G1761" s="258"/>
      <c r="H1761" s="258"/>
      <c r="I1761" s="258"/>
      <c r="J1761" s="258">
        <f t="shared" si="151"/>
        <v>0.30746577500000005</v>
      </c>
      <c r="K1761" s="258">
        <f t="shared" si="151"/>
        <v>0.30338952700000005</v>
      </c>
      <c r="L1761" s="258">
        <f t="shared" si="147"/>
        <v>0.30338952700000005</v>
      </c>
      <c r="M1761" s="258"/>
      <c r="N1761" s="258"/>
      <c r="O1761" s="258"/>
      <c r="P1761" s="258">
        <f t="shared" si="152"/>
        <v>0.34096263799999998</v>
      </c>
      <c r="Q1761" s="258">
        <f t="shared" si="152"/>
        <v>0.34524775159999999</v>
      </c>
      <c r="R1761" s="258">
        <f t="shared" si="148"/>
        <v>0.34096263799999998</v>
      </c>
      <c r="S1761" s="258"/>
      <c r="T1761" s="258">
        <f t="shared" si="153"/>
        <v>0.50394092727918405</v>
      </c>
      <c r="U1761" s="258">
        <f t="shared" si="153"/>
        <v>0.49607184028753204</v>
      </c>
      <c r="V1761" s="258">
        <f t="shared" si="153"/>
        <v>0.50002532571198</v>
      </c>
      <c r="W1761" s="258">
        <f t="shared" si="149"/>
        <v>0.49607184028753204</v>
      </c>
      <c r="X1761" s="258"/>
      <c r="Y1761" s="258"/>
      <c r="Z1761" s="258"/>
      <c r="AA1761" s="258"/>
    </row>
    <row r="1762" spans="1:27" ht="14.25" hidden="1" customHeight="1">
      <c r="A1762" s="125">
        <v>0.17</v>
      </c>
      <c r="B1762" s="125">
        <v>0.19</v>
      </c>
      <c r="C1762" s="125">
        <v>0.64</v>
      </c>
      <c r="D1762" s="258">
        <f t="shared" ref="D1762:E1825" si="154">$A1762*B$157+$B1762*B$158+$C1762*B$159</f>
        <v>0.29344430596000004</v>
      </c>
      <c r="E1762" s="258">
        <f t="shared" si="154"/>
        <v>0.28570920428000002</v>
      </c>
      <c r="F1762" s="258">
        <f t="shared" si="146"/>
        <v>0.28570920428000002</v>
      </c>
      <c r="G1762" s="258"/>
      <c r="H1762" s="258"/>
      <c r="I1762" s="258"/>
      <c r="J1762" s="258">
        <f t="shared" ref="J1762:K1825" si="155">$A1762*H$157+$B1762*H$158+$C1762*H$159</f>
        <v>0.30733523400000007</v>
      </c>
      <c r="K1762" s="258">
        <f t="shared" si="155"/>
        <v>0.30351585700000006</v>
      </c>
      <c r="L1762" s="258">
        <f t="shared" si="147"/>
        <v>0.30351585700000006</v>
      </c>
      <c r="M1762" s="258"/>
      <c r="N1762" s="258"/>
      <c r="O1762" s="258"/>
      <c r="P1762" s="258">
        <f t="shared" ref="P1762:Q1825" si="156">$A1762*N$157+$B1762*N$158+$C1762*N$159</f>
        <v>0.3409660068</v>
      </c>
      <c r="Q1762" s="258">
        <f t="shared" si="156"/>
        <v>0.34524438280000003</v>
      </c>
      <c r="R1762" s="258">
        <f t="shared" si="148"/>
        <v>0.3409660068</v>
      </c>
      <c r="S1762" s="258"/>
      <c r="T1762" s="258">
        <f t="shared" ref="T1762:V1825" si="157">$A1762*I$3+$B1762*I$4+$C1762*I$5</f>
        <v>0.50377098735467207</v>
      </c>
      <c r="U1762" s="258">
        <f t="shared" si="157"/>
        <v>0.49615438767833209</v>
      </c>
      <c r="V1762" s="258">
        <f t="shared" si="157"/>
        <v>0.5001078805141399</v>
      </c>
      <c r="W1762" s="258">
        <f t="shared" si="149"/>
        <v>0.49615438767833209</v>
      </c>
      <c r="X1762" s="258"/>
      <c r="Y1762" s="258"/>
      <c r="Z1762" s="258"/>
      <c r="AA1762" s="258"/>
    </row>
    <row r="1763" spans="1:27" ht="14.25" hidden="1" customHeight="1">
      <c r="A1763" s="125">
        <v>0.17</v>
      </c>
      <c r="B1763" s="125">
        <v>0.2</v>
      </c>
      <c r="C1763" s="125">
        <v>0.63</v>
      </c>
      <c r="D1763" s="258">
        <f t="shared" si="154"/>
        <v>0.29331140680000001</v>
      </c>
      <c r="E1763" s="258">
        <f t="shared" si="154"/>
        <v>0.28583553428000003</v>
      </c>
      <c r="F1763" s="258">
        <f t="shared" si="146"/>
        <v>0.28583553428000003</v>
      </c>
      <c r="G1763" s="258"/>
      <c r="H1763" s="258"/>
      <c r="I1763" s="258"/>
      <c r="J1763" s="258">
        <f t="shared" si="155"/>
        <v>0.30720469300000008</v>
      </c>
      <c r="K1763" s="258">
        <f t="shared" si="155"/>
        <v>0.30364218700000001</v>
      </c>
      <c r="L1763" s="258">
        <f t="shared" si="147"/>
        <v>0.30364218700000001</v>
      </c>
      <c r="M1763" s="258"/>
      <c r="N1763" s="258"/>
      <c r="O1763" s="258"/>
      <c r="P1763" s="258">
        <f t="shared" si="156"/>
        <v>0.34096937559999996</v>
      </c>
      <c r="Q1763" s="258">
        <f t="shared" si="156"/>
        <v>0.34524101400000001</v>
      </c>
      <c r="R1763" s="258">
        <f t="shared" si="148"/>
        <v>0.34096937559999996</v>
      </c>
      <c r="S1763" s="258"/>
      <c r="T1763" s="258">
        <f t="shared" si="157"/>
        <v>0.50360104743015999</v>
      </c>
      <c r="U1763" s="258">
        <f t="shared" si="157"/>
        <v>0.49623693506913202</v>
      </c>
      <c r="V1763" s="258">
        <f t="shared" si="157"/>
        <v>0.50019043531630003</v>
      </c>
      <c r="W1763" s="258">
        <f t="shared" si="149"/>
        <v>0.49623693506913202</v>
      </c>
      <c r="X1763" s="258"/>
      <c r="Y1763" s="258"/>
      <c r="Z1763" s="258"/>
      <c r="AA1763" s="258"/>
    </row>
    <row r="1764" spans="1:27" ht="14.25" hidden="1" customHeight="1">
      <c r="A1764" s="125">
        <v>0.17</v>
      </c>
      <c r="B1764" s="125">
        <v>0.21</v>
      </c>
      <c r="C1764" s="125">
        <v>0.62</v>
      </c>
      <c r="D1764" s="258">
        <f t="shared" si="154"/>
        <v>0.29317850764000003</v>
      </c>
      <c r="E1764" s="258">
        <f t="shared" si="154"/>
        <v>0.28596186427999998</v>
      </c>
      <c r="F1764" s="258">
        <f t="shared" si="146"/>
        <v>0.28596186427999998</v>
      </c>
      <c r="G1764" s="258"/>
      <c r="H1764" s="258"/>
      <c r="I1764" s="258"/>
      <c r="J1764" s="258">
        <f t="shared" si="155"/>
        <v>0.30707415200000004</v>
      </c>
      <c r="K1764" s="258">
        <f t="shared" si="155"/>
        <v>0.30376851700000002</v>
      </c>
      <c r="L1764" s="258">
        <f t="shared" si="147"/>
        <v>0.30376851700000002</v>
      </c>
      <c r="M1764" s="258"/>
      <c r="N1764" s="258"/>
      <c r="O1764" s="258"/>
      <c r="P1764" s="258">
        <f t="shared" si="156"/>
        <v>0.34097274440000003</v>
      </c>
      <c r="Q1764" s="258">
        <f t="shared" si="156"/>
        <v>0.3452376452</v>
      </c>
      <c r="R1764" s="258">
        <f t="shared" si="148"/>
        <v>0.34097274440000003</v>
      </c>
      <c r="S1764" s="258"/>
      <c r="T1764" s="258">
        <f t="shared" si="157"/>
        <v>0.50343110750564812</v>
      </c>
      <c r="U1764" s="258">
        <f t="shared" si="157"/>
        <v>0.49631948245993196</v>
      </c>
      <c r="V1764" s="258">
        <f t="shared" si="157"/>
        <v>0.50027299011845994</v>
      </c>
      <c r="W1764" s="258">
        <f t="shared" si="149"/>
        <v>0.49631948245993196</v>
      </c>
      <c r="X1764" s="258"/>
      <c r="Y1764" s="258"/>
      <c r="Z1764" s="258"/>
      <c r="AA1764" s="258"/>
    </row>
    <row r="1765" spans="1:27" ht="14.25" hidden="1" customHeight="1">
      <c r="A1765" s="125">
        <v>0.17</v>
      </c>
      <c r="B1765" s="125">
        <v>0.22</v>
      </c>
      <c r="C1765" s="125">
        <v>0.61</v>
      </c>
      <c r="D1765" s="258">
        <f t="shared" si="154"/>
        <v>0.29304560848000005</v>
      </c>
      <c r="E1765" s="258">
        <f t="shared" si="154"/>
        <v>0.28608819427999999</v>
      </c>
      <c r="F1765" s="258">
        <f t="shared" si="146"/>
        <v>0.28608819427999999</v>
      </c>
      <c r="G1765" s="258"/>
      <c r="H1765" s="258"/>
      <c r="I1765" s="258"/>
      <c r="J1765" s="258">
        <f t="shared" si="155"/>
        <v>0.30694361100000006</v>
      </c>
      <c r="K1765" s="258">
        <f t="shared" si="155"/>
        <v>0.30389484700000002</v>
      </c>
      <c r="L1765" s="258">
        <f t="shared" si="147"/>
        <v>0.30389484700000002</v>
      </c>
      <c r="M1765" s="258"/>
      <c r="N1765" s="258"/>
      <c r="O1765" s="258"/>
      <c r="P1765" s="258">
        <f t="shared" si="156"/>
        <v>0.34097611319999999</v>
      </c>
      <c r="Q1765" s="258">
        <f t="shared" si="156"/>
        <v>0.34523427640000004</v>
      </c>
      <c r="R1765" s="258">
        <f t="shared" si="148"/>
        <v>0.34097611319999999</v>
      </c>
      <c r="S1765" s="258"/>
      <c r="T1765" s="258">
        <f t="shared" si="157"/>
        <v>0.50326116758113604</v>
      </c>
      <c r="U1765" s="258">
        <f t="shared" si="157"/>
        <v>0.49640202985073201</v>
      </c>
      <c r="V1765" s="258">
        <f t="shared" si="157"/>
        <v>0.50035554492062007</v>
      </c>
      <c r="W1765" s="258">
        <f t="shared" si="149"/>
        <v>0.49640202985073201</v>
      </c>
      <c r="X1765" s="258"/>
      <c r="Y1765" s="258"/>
      <c r="Z1765" s="258"/>
      <c r="AA1765" s="258"/>
    </row>
    <row r="1766" spans="1:27" ht="14.25" hidden="1" customHeight="1">
      <c r="A1766" s="125">
        <v>0.17</v>
      </c>
      <c r="B1766" s="125">
        <v>0.23</v>
      </c>
      <c r="C1766" s="125">
        <v>0.6</v>
      </c>
      <c r="D1766" s="258">
        <f t="shared" si="154"/>
        <v>0.29291270932000002</v>
      </c>
      <c r="E1766" s="258">
        <f t="shared" si="154"/>
        <v>0.28621452427999999</v>
      </c>
      <c r="F1766" s="258">
        <f t="shared" si="146"/>
        <v>0.28621452427999999</v>
      </c>
      <c r="G1766" s="258"/>
      <c r="H1766" s="258"/>
      <c r="I1766" s="258"/>
      <c r="J1766" s="258">
        <f t="shared" si="155"/>
        <v>0.30681307000000002</v>
      </c>
      <c r="K1766" s="258">
        <f t="shared" si="155"/>
        <v>0.30402117700000003</v>
      </c>
      <c r="L1766" s="258">
        <f t="shared" si="147"/>
        <v>0.30402117700000003</v>
      </c>
      <c r="M1766" s="258"/>
      <c r="N1766" s="258"/>
      <c r="O1766" s="258"/>
      <c r="P1766" s="258">
        <f t="shared" si="156"/>
        <v>0.340979482</v>
      </c>
      <c r="Q1766" s="258">
        <f t="shared" si="156"/>
        <v>0.34523090759999997</v>
      </c>
      <c r="R1766" s="258">
        <f t="shared" si="148"/>
        <v>0.340979482</v>
      </c>
      <c r="S1766" s="258"/>
      <c r="T1766" s="258">
        <f t="shared" si="157"/>
        <v>0.50309122765662406</v>
      </c>
      <c r="U1766" s="258">
        <f t="shared" si="157"/>
        <v>0.496484577241532</v>
      </c>
      <c r="V1766" s="258">
        <f t="shared" si="157"/>
        <v>0.50043809972277997</v>
      </c>
      <c r="W1766" s="258">
        <f t="shared" si="149"/>
        <v>0.496484577241532</v>
      </c>
      <c r="X1766" s="258"/>
      <c r="Y1766" s="258"/>
      <c r="Z1766" s="258"/>
      <c r="AA1766" s="258"/>
    </row>
    <row r="1767" spans="1:27" ht="14.25" hidden="1" customHeight="1">
      <c r="A1767" s="125">
        <v>0.17</v>
      </c>
      <c r="B1767" s="125">
        <v>0.24</v>
      </c>
      <c r="C1767" s="125">
        <v>0.59</v>
      </c>
      <c r="D1767" s="258">
        <f t="shared" si="154"/>
        <v>0.29277981015999999</v>
      </c>
      <c r="E1767" s="258">
        <f t="shared" si="154"/>
        <v>0.28634085428</v>
      </c>
      <c r="F1767" s="258">
        <f t="shared" si="146"/>
        <v>0.28634085428</v>
      </c>
      <c r="G1767" s="258"/>
      <c r="H1767" s="258"/>
      <c r="I1767" s="258"/>
      <c r="J1767" s="258">
        <f t="shared" si="155"/>
        <v>0.30668252900000004</v>
      </c>
      <c r="K1767" s="258">
        <f t="shared" si="155"/>
        <v>0.30414750700000004</v>
      </c>
      <c r="L1767" s="258">
        <f t="shared" si="147"/>
        <v>0.30414750700000004</v>
      </c>
      <c r="M1767" s="258"/>
      <c r="N1767" s="258"/>
      <c r="O1767" s="258"/>
      <c r="P1767" s="258">
        <f t="shared" si="156"/>
        <v>0.34098285080000001</v>
      </c>
      <c r="Q1767" s="258">
        <f t="shared" si="156"/>
        <v>0.34522753880000001</v>
      </c>
      <c r="R1767" s="258">
        <f t="shared" si="148"/>
        <v>0.34098285080000001</v>
      </c>
      <c r="S1767" s="258"/>
      <c r="T1767" s="258">
        <f t="shared" si="157"/>
        <v>0.50292128773211209</v>
      </c>
      <c r="U1767" s="258">
        <f t="shared" si="157"/>
        <v>0.49656712463233199</v>
      </c>
      <c r="V1767" s="258">
        <f t="shared" si="157"/>
        <v>0.50052065452493999</v>
      </c>
      <c r="W1767" s="258">
        <f t="shared" si="149"/>
        <v>0.49656712463233199</v>
      </c>
      <c r="X1767" s="258"/>
      <c r="Y1767" s="258"/>
      <c r="Z1767" s="258"/>
      <c r="AA1767" s="258"/>
    </row>
    <row r="1768" spans="1:27" ht="14.25" hidden="1" customHeight="1">
      <c r="A1768" s="125">
        <v>0.17</v>
      </c>
      <c r="B1768" s="125">
        <v>0.25</v>
      </c>
      <c r="C1768" s="125">
        <v>0.57999999999999996</v>
      </c>
      <c r="D1768" s="258">
        <f t="shared" si="154"/>
        <v>0.29264691100000001</v>
      </c>
      <c r="E1768" s="258">
        <f t="shared" si="154"/>
        <v>0.28646718428000001</v>
      </c>
      <c r="F1768" s="258">
        <f t="shared" si="146"/>
        <v>0.28646718428000001</v>
      </c>
      <c r="G1768" s="258"/>
      <c r="H1768" s="258"/>
      <c r="I1768" s="258"/>
      <c r="J1768" s="258">
        <f t="shared" si="155"/>
        <v>0.30655198800000005</v>
      </c>
      <c r="K1768" s="258">
        <f t="shared" si="155"/>
        <v>0.30427383699999999</v>
      </c>
      <c r="L1768" s="258">
        <f t="shared" si="147"/>
        <v>0.30427383699999999</v>
      </c>
      <c r="M1768" s="258"/>
      <c r="N1768" s="258"/>
      <c r="O1768" s="258"/>
      <c r="P1768" s="258">
        <f t="shared" si="156"/>
        <v>0.34098621959999997</v>
      </c>
      <c r="Q1768" s="258">
        <f t="shared" si="156"/>
        <v>0.34522417</v>
      </c>
      <c r="R1768" s="258">
        <f t="shared" si="148"/>
        <v>0.34098621959999997</v>
      </c>
      <c r="S1768" s="258"/>
      <c r="T1768" s="258">
        <f t="shared" si="157"/>
        <v>0.5027513478076</v>
      </c>
      <c r="U1768" s="258">
        <f t="shared" si="157"/>
        <v>0.49664967202313198</v>
      </c>
      <c r="V1768" s="258">
        <f t="shared" si="157"/>
        <v>0.50060320932710001</v>
      </c>
      <c r="W1768" s="258">
        <f t="shared" si="149"/>
        <v>0.49664967202313198</v>
      </c>
      <c r="X1768" s="258"/>
      <c r="Y1768" s="258"/>
      <c r="Z1768" s="258"/>
      <c r="AA1768" s="258"/>
    </row>
    <row r="1769" spans="1:27" ht="14.25" hidden="1" customHeight="1">
      <c r="A1769" s="125">
        <v>0.17</v>
      </c>
      <c r="B1769" s="125">
        <v>0.26</v>
      </c>
      <c r="C1769" s="125">
        <v>0.56999999999999995</v>
      </c>
      <c r="D1769" s="258">
        <f t="shared" si="154"/>
        <v>0.29251401184000003</v>
      </c>
      <c r="E1769" s="258">
        <f t="shared" si="154"/>
        <v>0.28659351428000002</v>
      </c>
      <c r="F1769" s="258">
        <f t="shared" si="146"/>
        <v>0.28659351428000002</v>
      </c>
      <c r="G1769" s="258"/>
      <c r="H1769" s="258"/>
      <c r="I1769" s="258"/>
      <c r="J1769" s="258">
        <f t="shared" si="155"/>
        <v>0.30642144700000007</v>
      </c>
      <c r="K1769" s="258">
        <f t="shared" si="155"/>
        <v>0.304400167</v>
      </c>
      <c r="L1769" s="258">
        <f t="shared" si="147"/>
        <v>0.304400167</v>
      </c>
      <c r="M1769" s="258"/>
      <c r="N1769" s="258"/>
      <c r="O1769" s="258"/>
      <c r="P1769" s="258">
        <f t="shared" si="156"/>
        <v>0.34098958839999999</v>
      </c>
      <c r="Q1769" s="258">
        <f t="shared" si="156"/>
        <v>0.34522080119999998</v>
      </c>
      <c r="R1769" s="258">
        <f t="shared" si="148"/>
        <v>0.34098958839999999</v>
      </c>
      <c r="S1769" s="258"/>
      <c r="T1769" s="258">
        <f t="shared" si="157"/>
        <v>0.50258140788308803</v>
      </c>
      <c r="U1769" s="258">
        <f t="shared" si="157"/>
        <v>0.49673221941393197</v>
      </c>
      <c r="V1769" s="258">
        <f t="shared" si="157"/>
        <v>0.50068576412925991</v>
      </c>
      <c r="W1769" s="258">
        <f t="shared" si="149"/>
        <v>0.49673221941393197</v>
      </c>
      <c r="X1769" s="258"/>
      <c r="Y1769" s="258"/>
      <c r="Z1769" s="258"/>
      <c r="AA1769" s="258"/>
    </row>
    <row r="1770" spans="1:27" ht="14.25" hidden="1" customHeight="1">
      <c r="A1770" s="125">
        <v>0.17</v>
      </c>
      <c r="B1770" s="125">
        <v>0.27</v>
      </c>
      <c r="C1770" s="125">
        <v>0.56000000000000005</v>
      </c>
      <c r="D1770" s="258">
        <f t="shared" si="154"/>
        <v>0.29238111268</v>
      </c>
      <c r="E1770" s="258">
        <f t="shared" si="154"/>
        <v>0.28671984428000002</v>
      </c>
      <c r="F1770" s="258">
        <f t="shared" si="146"/>
        <v>0.28671984428000002</v>
      </c>
      <c r="G1770" s="258"/>
      <c r="H1770" s="258"/>
      <c r="I1770" s="258"/>
      <c r="J1770" s="258">
        <f t="shared" si="155"/>
        <v>0.30629090600000008</v>
      </c>
      <c r="K1770" s="258">
        <f t="shared" si="155"/>
        <v>0.30452649700000001</v>
      </c>
      <c r="L1770" s="258">
        <f t="shared" si="147"/>
        <v>0.30452649700000001</v>
      </c>
      <c r="M1770" s="258"/>
      <c r="N1770" s="258"/>
      <c r="O1770" s="258"/>
      <c r="P1770" s="258">
        <f t="shared" si="156"/>
        <v>0.3409929572</v>
      </c>
      <c r="Q1770" s="258">
        <f t="shared" si="156"/>
        <v>0.34521743240000002</v>
      </c>
      <c r="R1770" s="258">
        <f t="shared" si="148"/>
        <v>0.3409929572</v>
      </c>
      <c r="S1770" s="258"/>
      <c r="T1770" s="258">
        <f t="shared" si="157"/>
        <v>0.50241146795857605</v>
      </c>
      <c r="U1770" s="258">
        <f t="shared" si="157"/>
        <v>0.49681476680473202</v>
      </c>
      <c r="V1770" s="258">
        <f t="shared" si="157"/>
        <v>0.50076831893142004</v>
      </c>
      <c r="W1770" s="258">
        <f t="shared" si="149"/>
        <v>0.49681476680473202</v>
      </c>
      <c r="X1770" s="258"/>
      <c r="Y1770" s="258"/>
      <c r="Z1770" s="258"/>
      <c r="AA1770" s="258"/>
    </row>
    <row r="1771" spans="1:27" ht="14.25" hidden="1" customHeight="1">
      <c r="A1771" s="125">
        <v>0.17</v>
      </c>
      <c r="B1771" s="125">
        <v>0.28000000000000003</v>
      </c>
      <c r="C1771" s="125">
        <v>0.55000000000000004</v>
      </c>
      <c r="D1771" s="258">
        <f t="shared" si="154"/>
        <v>0.29224821352000008</v>
      </c>
      <c r="E1771" s="258">
        <f t="shared" si="154"/>
        <v>0.28684617428000003</v>
      </c>
      <c r="F1771" s="258">
        <f t="shared" si="146"/>
        <v>0.28684617428000003</v>
      </c>
      <c r="G1771" s="258"/>
      <c r="H1771" s="258"/>
      <c r="I1771" s="258"/>
      <c r="J1771" s="258">
        <f t="shared" si="155"/>
        <v>0.3061603650000001</v>
      </c>
      <c r="K1771" s="258">
        <f t="shared" si="155"/>
        <v>0.30465282700000007</v>
      </c>
      <c r="L1771" s="258">
        <f t="shared" si="147"/>
        <v>0.30465282700000007</v>
      </c>
      <c r="M1771" s="258"/>
      <c r="N1771" s="258"/>
      <c r="O1771" s="258"/>
      <c r="P1771" s="258">
        <f t="shared" si="156"/>
        <v>0.34099632600000007</v>
      </c>
      <c r="Q1771" s="258">
        <f t="shared" si="156"/>
        <v>0.34521406360000007</v>
      </c>
      <c r="R1771" s="258">
        <f t="shared" si="148"/>
        <v>0.34099632600000007</v>
      </c>
      <c r="S1771" s="258"/>
      <c r="T1771" s="258">
        <f t="shared" si="157"/>
        <v>0.50224152803406408</v>
      </c>
      <c r="U1771" s="258">
        <f t="shared" si="157"/>
        <v>0.49689731419553207</v>
      </c>
      <c r="V1771" s="258">
        <f t="shared" si="157"/>
        <v>0.50085087373358006</v>
      </c>
      <c r="W1771" s="258">
        <f t="shared" si="149"/>
        <v>0.49689731419553207</v>
      </c>
      <c r="X1771" s="258"/>
      <c r="Y1771" s="258"/>
      <c r="Z1771" s="258"/>
      <c r="AA1771" s="258"/>
    </row>
    <row r="1772" spans="1:27" ht="14.25" hidden="1" customHeight="1">
      <c r="A1772" s="125">
        <v>0.17</v>
      </c>
      <c r="B1772" s="125">
        <v>0.28999999999999998</v>
      </c>
      <c r="C1772" s="125">
        <v>0.54</v>
      </c>
      <c r="D1772" s="258">
        <f t="shared" si="154"/>
        <v>0.29211531436000004</v>
      </c>
      <c r="E1772" s="258">
        <f t="shared" si="154"/>
        <v>0.28697250427999998</v>
      </c>
      <c r="F1772" s="258">
        <f t="shared" si="146"/>
        <v>0.28697250427999998</v>
      </c>
      <c r="G1772" s="258"/>
      <c r="H1772" s="258"/>
      <c r="I1772" s="258"/>
      <c r="J1772" s="258">
        <f t="shared" si="155"/>
        <v>0.30602982400000006</v>
      </c>
      <c r="K1772" s="258">
        <f t="shared" si="155"/>
        <v>0.30477915700000002</v>
      </c>
      <c r="L1772" s="258">
        <f t="shared" si="147"/>
        <v>0.30477915700000002</v>
      </c>
      <c r="M1772" s="258"/>
      <c r="N1772" s="258"/>
      <c r="O1772" s="258"/>
      <c r="P1772" s="258">
        <f t="shared" si="156"/>
        <v>0.34099969480000003</v>
      </c>
      <c r="Q1772" s="258">
        <f t="shared" si="156"/>
        <v>0.3452106948</v>
      </c>
      <c r="R1772" s="258">
        <f t="shared" si="148"/>
        <v>0.34099969480000003</v>
      </c>
      <c r="S1772" s="258"/>
      <c r="T1772" s="258">
        <f t="shared" si="157"/>
        <v>0.5020715881095521</v>
      </c>
      <c r="U1772" s="258">
        <f t="shared" si="157"/>
        <v>0.49697986158633201</v>
      </c>
      <c r="V1772" s="258">
        <f t="shared" si="157"/>
        <v>0.50093342853573997</v>
      </c>
      <c r="W1772" s="258">
        <f t="shared" si="149"/>
        <v>0.49697986158633201</v>
      </c>
      <c r="X1772" s="258"/>
      <c r="Y1772" s="258"/>
      <c r="Z1772" s="258"/>
      <c r="AA1772" s="258"/>
    </row>
    <row r="1773" spans="1:27" ht="14.25" hidden="1" customHeight="1">
      <c r="A1773" s="125">
        <v>0.17</v>
      </c>
      <c r="B1773" s="125">
        <v>0.3</v>
      </c>
      <c r="C1773" s="125">
        <v>0.53</v>
      </c>
      <c r="D1773" s="258">
        <f t="shared" si="154"/>
        <v>0.29198241520000001</v>
      </c>
      <c r="E1773" s="258">
        <f t="shared" si="154"/>
        <v>0.28709883427999999</v>
      </c>
      <c r="F1773" s="258">
        <f t="shared" si="146"/>
        <v>0.28709883427999999</v>
      </c>
      <c r="G1773" s="258"/>
      <c r="H1773" s="258"/>
      <c r="I1773" s="258"/>
      <c r="J1773" s="258">
        <f t="shared" si="155"/>
        <v>0.30589928300000002</v>
      </c>
      <c r="K1773" s="258">
        <f t="shared" si="155"/>
        <v>0.30490548700000003</v>
      </c>
      <c r="L1773" s="258">
        <f t="shared" si="147"/>
        <v>0.30490548700000003</v>
      </c>
      <c r="M1773" s="258"/>
      <c r="N1773" s="258"/>
      <c r="O1773" s="258"/>
      <c r="P1773" s="258">
        <f t="shared" si="156"/>
        <v>0.34100306359999999</v>
      </c>
      <c r="Q1773" s="258">
        <f t="shared" si="156"/>
        <v>0.34520732600000004</v>
      </c>
      <c r="R1773" s="258">
        <f t="shared" si="148"/>
        <v>0.34100306359999999</v>
      </c>
      <c r="S1773" s="258"/>
      <c r="T1773" s="258">
        <f t="shared" si="157"/>
        <v>0.50190164818504002</v>
      </c>
      <c r="U1773" s="258">
        <f t="shared" si="157"/>
        <v>0.49706240897713205</v>
      </c>
      <c r="V1773" s="258">
        <f t="shared" si="157"/>
        <v>0.50101598333789998</v>
      </c>
      <c r="W1773" s="258">
        <f t="shared" si="149"/>
        <v>0.49706240897713205</v>
      </c>
      <c r="X1773" s="258"/>
      <c r="Y1773" s="258"/>
      <c r="Z1773" s="258"/>
      <c r="AA1773" s="258"/>
    </row>
    <row r="1774" spans="1:27" ht="14.25" hidden="1" customHeight="1">
      <c r="A1774" s="125">
        <v>0.17</v>
      </c>
      <c r="B1774" s="125">
        <v>0.31</v>
      </c>
      <c r="C1774" s="125">
        <v>0.52</v>
      </c>
      <c r="D1774" s="258">
        <f t="shared" si="154"/>
        <v>0.29184951604000003</v>
      </c>
      <c r="E1774" s="258">
        <f t="shared" si="154"/>
        <v>0.28722516428</v>
      </c>
      <c r="F1774" s="258">
        <f t="shared" si="146"/>
        <v>0.28722516428</v>
      </c>
      <c r="G1774" s="258"/>
      <c r="H1774" s="258"/>
      <c r="I1774" s="258"/>
      <c r="J1774" s="258">
        <f t="shared" si="155"/>
        <v>0.30576874200000004</v>
      </c>
      <c r="K1774" s="258">
        <f t="shared" si="155"/>
        <v>0.30503181700000004</v>
      </c>
      <c r="L1774" s="258">
        <f t="shared" si="147"/>
        <v>0.30503181700000004</v>
      </c>
      <c r="M1774" s="258"/>
      <c r="N1774" s="258"/>
      <c r="O1774" s="258"/>
      <c r="P1774" s="258">
        <f t="shared" si="156"/>
        <v>0.3410064324</v>
      </c>
      <c r="Q1774" s="258">
        <f t="shared" si="156"/>
        <v>0.34520395720000002</v>
      </c>
      <c r="R1774" s="258">
        <f t="shared" si="148"/>
        <v>0.3410064324</v>
      </c>
      <c r="S1774" s="258"/>
      <c r="T1774" s="258">
        <f t="shared" si="157"/>
        <v>0.50173170826052804</v>
      </c>
      <c r="U1774" s="258">
        <f t="shared" si="157"/>
        <v>0.49714495636793199</v>
      </c>
      <c r="V1774" s="258">
        <f t="shared" si="157"/>
        <v>0.50109853814006</v>
      </c>
      <c r="W1774" s="258">
        <f t="shared" si="149"/>
        <v>0.49714495636793199</v>
      </c>
      <c r="X1774" s="258"/>
      <c r="Y1774" s="258"/>
      <c r="Z1774" s="258"/>
      <c r="AA1774" s="258"/>
    </row>
    <row r="1775" spans="1:27" ht="14.25" hidden="1" customHeight="1">
      <c r="A1775" s="125">
        <v>0.17</v>
      </c>
      <c r="B1775" s="125">
        <v>0.32</v>
      </c>
      <c r="C1775" s="125">
        <v>0.51</v>
      </c>
      <c r="D1775" s="258">
        <f t="shared" si="154"/>
        <v>0.29171661688000006</v>
      </c>
      <c r="E1775" s="258">
        <f t="shared" si="154"/>
        <v>0.28735149428000006</v>
      </c>
      <c r="F1775" s="258">
        <f t="shared" si="146"/>
        <v>0.28735149428000006</v>
      </c>
      <c r="G1775" s="258"/>
      <c r="H1775" s="258"/>
      <c r="I1775" s="258"/>
      <c r="J1775" s="258">
        <f t="shared" si="155"/>
        <v>0.30563820100000005</v>
      </c>
      <c r="K1775" s="258">
        <f t="shared" si="155"/>
        <v>0.30515814699999999</v>
      </c>
      <c r="L1775" s="258">
        <f t="shared" si="147"/>
        <v>0.30515814699999999</v>
      </c>
      <c r="M1775" s="258"/>
      <c r="N1775" s="258"/>
      <c r="O1775" s="258"/>
      <c r="P1775" s="258">
        <f t="shared" si="156"/>
        <v>0.34100980120000002</v>
      </c>
      <c r="Q1775" s="258">
        <f t="shared" si="156"/>
        <v>0.34520058840000001</v>
      </c>
      <c r="R1775" s="258">
        <f t="shared" si="148"/>
        <v>0.34100980120000002</v>
      </c>
      <c r="S1775" s="258"/>
      <c r="T1775" s="258">
        <f t="shared" si="157"/>
        <v>0.50156176833601607</v>
      </c>
      <c r="U1775" s="258">
        <f t="shared" si="157"/>
        <v>0.49722750375873204</v>
      </c>
      <c r="V1775" s="258">
        <f t="shared" si="157"/>
        <v>0.50118109294222002</v>
      </c>
      <c r="W1775" s="258">
        <f t="shared" si="149"/>
        <v>0.49722750375873204</v>
      </c>
      <c r="X1775" s="258"/>
      <c r="Y1775" s="258"/>
      <c r="Z1775" s="258"/>
      <c r="AA1775" s="258"/>
    </row>
    <row r="1776" spans="1:27" ht="14.25" hidden="1" customHeight="1">
      <c r="A1776" s="125">
        <v>0.17</v>
      </c>
      <c r="B1776" s="125">
        <v>0.33</v>
      </c>
      <c r="C1776" s="125">
        <v>0.5</v>
      </c>
      <c r="D1776" s="258">
        <f t="shared" si="154"/>
        <v>0.29158371772000002</v>
      </c>
      <c r="E1776" s="258">
        <f t="shared" si="154"/>
        <v>0.28747782428000002</v>
      </c>
      <c r="F1776" s="258">
        <f t="shared" si="146"/>
        <v>0.28747782428000002</v>
      </c>
      <c r="G1776" s="258"/>
      <c r="H1776" s="258"/>
      <c r="I1776" s="258"/>
      <c r="J1776" s="258">
        <f t="shared" si="155"/>
        <v>0.30550766000000007</v>
      </c>
      <c r="K1776" s="258">
        <f t="shared" si="155"/>
        <v>0.30528447700000005</v>
      </c>
      <c r="L1776" s="258">
        <f t="shared" si="147"/>
        <v>0.30528447700000005</v>
      </c>
      <c r="M1776" s="258"/>
      <c r="N1776" s="258"/>
      <c r="O1776" s="258"/>
      <c r="P1776" s="258">
        <f t="shared" si="156"/>
        <v>0.34101316999999998</v>
      </c>
      <c r="Q1776" s="258">
        <f t="shared" si="156"/>
        <v>0.34519721960000005</v>
      </c>
      <c r="R1776" s="258">
        <f t="shared" si="148"/>
        <v>0.34101316999999998</v>
      </c>
      <c r="S1776" s="258"/>
      <c r="T1776" s="258">
        <f t="shared" si="157"/>
        <v>0.50139182841150398</v>
      </c>
      <c r="U1776" s="258">
        <f t="shared" si="157"/>
        <v>0.49731005114953203</v>
      </c>
      <c r="V1776" s="258">
        <f t="shared" si="157"/>
        <v>0.50126364774437993</v>
      </c>
      <c r="W1776" s="258">
        <f t="shared" si="149"/>
        <v>0.49731005114953203</v>
      </c>
      <c r="X1776" s="258"/>
      <c r="Y1776" s="258"/>
      <c r="Z1776" s="258"/>
      <c r="AA1776" s="258"/>
    </row>
    <row r="1777" spans="1:27" ht="14.25" hidden="1" customHeight="1">
      <c r="A1777" s="125">
        <v>0.17</v>
      </c>
      <c r="B1777" s="125">
        <v>0.34</v>
      </c>
      <c r="C1777" s="125">
        <v>0.49</v>
      </c>
      <c r="D1777" s="258">
        <f t="shared" si="154"/>
        <v>0.29145081855999999</v>
      </c>
      <c r="E1777" s="258">
        <f t="shared" si="154"/>
        <v>0.28760415427999997</v>
      </c>
      <c r="F1777" s="258">
        <f t="shared" si="146"/>
        <v>0.28760415427999997</v>
      </c>
      <c r="G1777" s="258"/>
      <c r="H1777" s="258"/>
      <c r="I1777" s="258"/>
      <c r="J1777" s="258">
        <f t="shared" si="155"/>
        <v>0.30537711900000009</v>
      </c>
      <c r="K1777" s="258">
        <f t="shared" si="155"/>
        <v>0.30541080700000001</v>
      </c>
      <c r="L1777" s="258">
        <f t="shared" si="147"/>
        <v>0.30537711900000009</v>
      </c>
      <c r="M1777" s="258"/>
      <c r="N1777" s="258"/>
      <c r="O1777" s="258"/>
      <c r="P1777" s="258">
        <f t="shared" si="156"/>
        <v>0.34101653880000005</v>
      </c>
      <c r="Q1777" s="258">
        <f t="shared" si="156"/>
        <v>0.34519385079999998</v>
      </c>
      <c r="R1777" s="258">
        <f t="shared" si="148"/>
        <v>0.34101653880000005</v>
      </c>
      <c r="S1777" s="258"/>
      <c r="T1777" s="258">
        <f t="shared" si="157"/>
        <v>0.50122188848699201</v>
      </c>
      <c r="U1777" s="258">
        <f t="shared" si="157"/>
        <v>0.49739259854033202</v>
      </c>
      <c r="V1777" s="258">
        <f t="shared" si="157"/>
        <v>0.50134620254654005</v>
      </c>
      <c r="W1777" s="258">
        <f t="shared" si="149"/>
        <v>0.49739259854033202</v>
      </c>
      <c r="X1777" s="258"/>
      <c r="Y1777" s="258"/>
      <c r="Z1777" s="258"/>
      <c r="AA1777" s="258"/>
    </row>
    <row r="1778" spans="1:27" ht="14.25" hidden="1" customHeight="1">
      <c r="A1778" s="125">
        <v>0.17</v>
      </c>
      <c r="B1778" s="125">
        <v>0.35</v>
      </c>
      <c r="C1778" s="125">
        <v>0.48</v>
      </c>
      <c r="D1778" s="258">
        <f t="shared" si="154"/>
        <v>0.29131791940000001</v>
      </c>
      <c r="E1778" s="258">
        <f t="shared" si="154"/>
        <v>0.28773048428000003</v>
      </c>
      <c r="F1778" s="258">
        <f t="shared" si="146"/>
        <v>0.28773048428000003</v>
      </c>
      <c r="G1778" s="258"/>
      <c r="H1778" s="258"/>
      <c r="I1778" s="258"/>
      <c r="J1778" s="258">
        <f t="shared" si="155"/>
        <v>0.30524657800000005</v>
      </c>
      <c r="K1778" s="258">
        <f t="shared" si="155"/>
        <v>0.30553713699999996</v>
      </c>
      <c r="L1778" s="258">
        <f t="shared" si="147"/>
        <v>0.30524657800000005</v>
      </c>
      <c r="M1778" s="258"/>
      <c r="N1778" s="258"/>
      <c r="O1778" s="258"/>
      <c r="P1778" s="258">
        <f t="shared" si="156"/>
        <v>0.34101990760000001</v>
      </c>
      <c r="Q1778" s="258">
        <f t="shared" si="156"/>
        <v>0.34519048200000002</v>
      </c>
      <c r="R1778" s="258">
        <f t="shared" si="148"/>
        <v>0.34101990760000001</v>
      </c>
      <c r="S1778" s="258"/>
      <c r="T1778" s="258">
        <f t="shared" si="157"/>
        <v>0.50105194856248003</v>
      </c>
      <c r="U1778" s="258">
        <f t="shared" si="157"/>
        <v>0.49747514593113201</v>
      </c>
      <c r="V1778" s="258">
        <f t="shared" si="157"/>
        <v>0.50142875734869996</v>
      </c>
      <c r="W1778" s="258">
        <f t="shared" si="149"/>
        <v>0.49747514593113201</v>
      </c>
      <c r="X1778" s="258"/>
      <c r="Y1778" s="258"/>
      <c r="Z1778" s="258"/>
      <c r="AA1778" s="258"/>
    </row>
    <row r="1779" spans="1:27" ht="14.25" hidden="1" customHeight="1">
      <c r="A1779" s="125">
        <v>0.17</v>
      </c>
      <c r="B1779" s="125">
        <v>0.36</v>
      </c>
      <c r="C1779" s="125">
        <v>0.47</v>
      </c>
      <c r="D1779" s="258">
        <f t="shared" si="154"/>
        <v>0.29118502024000004</v>
      </c>
      <c r="E1779" s="258">
        <f t="shared" si="154"/>
        <v>0.28785681427999998</v>
      </c>
      <c r="F1779" s="258">
        <f t="shared" si="146"/>
        <v>0.28785681427999998</v>
      </c>
      <c r="G1779" s="258"/>
      <c r="H1779" s="258"/>
      <c r="I1779" s="258"/>
      <c r="J1779" s="258">
        <f t="shared" si="155"/>
        <v>0.30511603700000001</v>
      </c>
      <c r="K1779" s="258">
        <f t="shared" si="155"/>
        <v>0.30566346700000002</v>
      </c>
      <c r="L1779" s="258">
        <f t="shared" si="147"/>
        <v>0.30511603700000001</v>
      </c>
      <c r="M1779" s="258"/>
      <c r="N1779" s="258"/>
      <c r="O1779" s="258"/>
      <c r="P1779" s="258">
        <f t="shared" si="156"/>
        <v>0.34102327639999996</v>
      </c>
      <c r="Q1779" s="258">
        <f t="shared" si="156"/>
        <v>0.34518711320000001</v>
      </c>
      <c r="R1779" s="258">
        <f t="shared" si="148"/>
        <v>0.34102327639999996</v>
      </c>
      <c r="S1779" s="258"/>
      <c r="T1779" s="258">
        <f t="shared" si="157"/>
        <v>0.50088200863796806</v>
      </c>
      <c r="U1779" s="258">
        <f t="shared" si="157"/>
        <v>0.497557693321932</v>
      </c>
      <c r="V1779" s="258">
        <f t="shared" si="157"/>
        <v>0.50151131215085987</v>
      </c>
      <c r="W1779" s="258">
        <f t="shared" si="149"/>
        <v>0.497557693321932</v>
      </c>
      <c r="X1779" s="258"/>
      <c r="Y1779" s="258"/>
      <c r="Z1779" s="258"/>
      <c r="AA1779" s="258"/>
    </row>
    <row r="1780" spans="1:27" ht="14.25" hidden="1" customHeight="1">
      <c r="A1780" s="125">
        <v>0.17</v>
      </c>
      <c r="B1780" s="125">
        <v>0.37</v>
      </c>
      <c r="C1780" s="125">
        <v>0.46</v>
      </c>
      <c r="D1780" s="258">
        <f t="shared" si="154"/>
        <v>0.29105212108</v>
      </c>
      <c r="E1780" s="258">
        <f t="shared" si="154"/>
        <v>0.28798314427999999</v>
      </c>
      <c r="F1780" s="258">
        <f t="shared" si="146"/>
        <v>0.28798314427999999</v>
      </c>
      <c r="G1780" s="258"/>
      <c r="H1780" s="258"/>
      <c r="I1780" s="258"/>
      <c r="J1780" s="258">
        <f t="shared" si="155"/>
        <v>0.30498549600000008</v>
      </c>
      <c r="K1780" s="258">
        <f t="shared" si="155"/>
        <v>0.30578979700000003</v>
      </c>
      <c r="L1780" s="258">
        <f t="shared" si="147"/>
        <v>0.30498549600000008</v>
      </c>
      <c r="M1780" s="258"/>
      <c r="N1780" s="258"/>
      <c r="O1780" s="258"/>
      <c r="P1780" s="258">
        <f t="shared" si="156"/>
        <v>0.34102664520000003</v>
      </c>
      <c r="Q1780" s="258">
        <f t="shared" si="156"/>
        <v>0.34518374439999999</v>
      </c>
      <c r="R1780" s="258">
        <f t="shared" si="148"/>
        <v>0.34102664520000003</v>
      </c>
      <c r="S1780" s="258"/>
      <c r="T1780" s="258">
        <f t="shared" si="157"/>
        <v>0.50071206871345608</v>
      </c>
      <c r="U1780" s="258">
        <f t="shared" si="157"/>
        <v>0.49764024071273205</v>
      </c>
      <c r="V1780" s="258">
        <f t="shared" si="157"/>
        <v>0.50159386695302</v>
      </c>
      <c r="W1780" s="258">
        <f t="shared" si="149"/>
        <v>0.49764024071273205</v>
      </c>
      <c r="X1780" s="258"/>
      <c r="Y1780" s="258"/>
      <c r="Z1780" s="258"/>
      <c r="AA1780" s="258"/>
    </row>
    <row r="1781" spans="1:27" ht="14.25" hidden="1" customHeight="1">
      <c r="A1781" s="125">
        <v>0.17</v>
      </c>
      <c r="B1781" s="125">
        <v>0.38</v>
      </c>
      <c r="C1781" s="125">
        <v>0.45</v>
      </c>
      <c r="D1781" s="258">
        <f t="shared" si="154"/>
        <v>0.29091922192000003</v>
      </c>
      <c r="E1781" s="258">
        <f t="shared" si="154"/>
        <v>0.28810947428</v>
      </c>
      <c r="F1781" s="258">
        <f t="shared" si="146"/>
        <v>0.28810947428</v>
      </c>
      <c r="G1781" s="258"/>
      <c r="H1781" s="258"/>
      <c r="I1781" s="258"/>
      <c r="J1781" s="258">
        <f t="shared" si="155"/>
        <v>0.30485495500000004</v>
      </c>
      <c r="K1781" s="258">
        <f t="shared" si="155"/>
        <v>0.30591612700000004</v>
      </c>
      <c r="L1781" s="258">
        <f t="shared" si="147"/>
        <v>0.30485495500000004</v>
      </c>
      <c r="M1781" s="258"/>
      <c r="N1781" s="258"/>
      <c r="O1781" s="258"/>
      <c r="P1781" s="258">
        <f t="shared" si="156"/>
        <v>0.34103001399999999</v>
      </c>
      <c r="Q1781" s="258">
        <f t="shared" si="156"/>
        <v>0.34518037560000003</v>
      </c>
      <c r="R1781" s="258">
        <f t="shared" si="148"/>
        <v>0.34103001399999999</v>
      </c>
      <c r="S1781" s="258"/>
      <c r="T1781" s="258">
        <f t="shared" si="157"/>
        <v>0.500542128788944</v>
      </c>
      <c r="U1781" s="258">
        <f t="shared" si="157"/>
        <v>0.49772278810353204</v>
      </c>
      <c r="V1781" s="258">
        <f t="shared" si="157"/>
        <v>0.50167642175518001</v>
      </c>
      <c r="W1781" s="258">
        <f t="shared" si="149"/>
        <v>0.49772278810353204</v>
      </c>
      <c r="X1781" s="258"/>
      <c r="Y1781" s="258"/>
      <c r="Z1781" s="258"/>
      <c r="AA1781" s="258"/>
    </row>
    <row r="1782" spans="1:27" ht="14.25" hidden="1" customHeight="1">
      <c r="A1782" s="125">
        <v>0.17</v>
      </c>
      <c r="B1782" s="125">
        <v>0.39</v>
      </c>
      <c r="C1782" s="125">
        <v>0.44</v>
      </c>
      <c r="D1782" s="258">
        <f t="shared" si="154"/>
        <v>0.29078632276000005</v>
      </c>
      <c r="E1782" s="258">
        <f t="shared" si="154"/>
        <v>0.28823580428000001</v>
      </c>
      <c r="F1782" s="258">
        <f t="shared" si="146"/>
        <v>0.28823580428000001</v>
      </c>
      <c r="G1782" s="258"/>
      <c r="H1782" s="258"/>
      <c r="I1782" s="258"/>
      <c r="J1782" s="258">
        <f t="shared" si="155"/>
        <v>0.30472441400000005</v>
      </c>
      <c r="K1782" s="258">
        <f t="shared" si="155"/>
        <v>0.30604245699999999</v>
      </c>
      <c r="L1782" s="258">
        <f t="shared" si="147"/>
        <v>0.30472441400000005</v>
      </c>
      <c r="M1782" s="258"/>
      <c r="N1782" s="258"/>
      <c r="O1782" s="258"/>
      <c r="P1782" s="258">
        <f t="shared" si="156"/>
        <v>0.34103338280000006</v>
      </c>
      <c r="Q1782" s="258">
        <f t="shared" si="156"/>
        <v>0.34517700680000002</v>
      </c>
      <c r="R1782" s="258">
        <f t="shared" si="148"/>
        <v>0.34103338280000006</v>
      </c>
      <c r="S1782" s="258"/>
      <c r="T1782" s="258">
        <f t="shared" si="157"/>
        <v>0.50037218886443202</v>
      </c>
      <c r="U1782" s="258">
        <f t="shared" si="157"/>
        <v>0.49780533549433204</v>
      </c>
      <c r="V1782" s="258">
        <f t="shared" si="157"/>
        <v>0.50175897655733992</v>
      </c>
      <c r="W1782" s="258">
        <f t="shared" si="149"/>
        <v>0.49780533549433204</v>
      </c>
      <c r="X1782" s="258"/>
      <c r="Y1782" s="258"/>
      <c r="Z1782" s="258"/>
      <c r="AA1782" s="258"/>
    </row>
    <row r="1783" spans="1:27" ht="14.25" hidden="1" customHeight="1">
      <c r="A1783" s="125">
        <v>0.17</v>
      </c>
      <c r="B1783" s="125">
        <v>0.4</v>
      </c>
      <c r="C1783" s="125">
        <v>0.43</v>
      </c>
      <c r="D1783" s="258">
        <f t="shared" si="154"/>
        <v>0.29065342360000002</v>
      </c>
      <c r="E1783" s="258">
        <f t="shared" si="154"/>
        <v>0.28836213428000002</v>
      </c>
      <c r="F1783" s="258">
        <f t="shared" si="146"/>
        <v>0.28836213428000002</v>
      </c>
      <c r="G1783" s="258"/>
      <c r="H1783" s="258"/>
      <c r="I1783" s="258"/>
      <c r="J1783" s="258">
        <f t="shared" si="155"/>
        <v>0.30459387300000007</v>
      </c>
      <c r="K1783" s="258">
        <f t="shared" si="155"/>
        <v>0.30616878700000005</v>
      </c>
      <c r="L1783" s="258">
        <f t="shared" si="147"/>
        <v>0.30459387300000007</v>
      </c>
      <c r="M1783" s="258"/>
      <c r="N1783" s="258"/>
      <c r="O1783" s="258"/>
      <c r="P1783" s="258">
        <f t="shared" si="156"/>
        <v>0.34103675160000002</v>
      </c>
      <c r="Q1783" s="258">
        <f t="shared" si="156"/>
        <v>0.345173638</v>
      </c>
      <c r="R1783" s="258">
        <f t="shared" si="148"/>
        <v>0.34103675160000002</v>
      </c>
      <c r="S1783" s="258"/>
      <c r="T1783" s="258">
        <f t="shared" si="157"/>
        <v>0.50020224893992005</v>
      </c>
      <c r="U1783" s="258">
        <f t="shared" si="157"/>
        <v>0.49788788288513197</v>
      </c>
      <c r="V1783" s="258">
        <f t="shared" si="157"/>
        <v>0.50184153135949994</v>
      </c>
      <c r="W1783" s="258">
        <f t="shared" si="149"/>
        <v>0.49788788288513197</v>
      </c>
      <c r="X1783" s="258"/>
      <c r="Y1783" s="258"/>
      <c r="Z1783" s="258"/>
      <c r="AA1783" s="258"/>
    </row>
    <row r="1784" spans="1:27" ht="14.25" hidden="1" customHeight="1">
      <c r="A1784" s="125">
        <v>0.17</v>
      </c>
      <c r="B1784" s="125">
        <v>0.41</v>
      </c>
      <c r="C1784" s="125">
        <v>0.42</v>
      </c>
      <c r="D1784" s="258">
        <f t="shared" si="154"/>
        <v>0.29052052443999998</v>
      </c>
      <c r="E1784" s="258">
        <f t="shared" si="154"/>
        <v>0.28848846427999997</v>
      </c>
      <c r="F1784" s="258">
        <f t="shared" si="146"/>
        <v>0.28848846427999997</v>
      </c>
      <c r="G1784" s="258"/>
      <c r="H1784" s="258"/>
      <c r="I1784" s="258"/>
      <c r="J1784" s="258">
        <f t="shared" si="155"/>
        <v>0.30446333200000003</v>
      </c>
      <c r="K1784" s="258">
        <f t="shared" si="155"/>
        <v>0.30629511700000001</v>
      </c>
      <c r="L1784" s="258">
        <f t="shared" si="147"/>
        <v>0.30446333200000003</v>
      </c>
      <c r="M1784" s="258"/>
      <c r="N1784" s="258"/>
      <c r="O1784" s="258"/>
      <c r="P1784" s="258">
        <f t="shared" si="156"/>
        <v>0.34104012039999998</v>
      </c>
      <c r="Q1784" s="258">
        <f t="shared" si="156"/>
        <v>0.34517026920000005</v>
      </c>
      <c r="R1784" s="258">
        <f t="shared" si="148"/>
        <v>0.34104012039999998</v>
      </c>
      <c r="S1784" s="258"/>
      <c r="T1784" s="258">
        <f t="shared" si="157"/>
        <v>0.50003230901540807</v>
      </c>
      <c r="U1784" s="258">
        <f t="shared" si="157"/>
        <v>0.49797043027593196</v>
      </c>
      <c r="V1784" s="258">
        <f t="shared" si="157"/>
        <v>0.50192408616165995</v>
      </c>
      <c r="W1784" s="258">
        <f t="shared" si="149"/>
        <v>0.49797043027593196</v>
      </c>
      <c r="X1784" s="258"/>
      <c r="Y1784" s="258"/>
      <c r="Z1784" s="258"/>
      <c r="AA1784" s="258"/>
    </row>
    <row r="1785" spans="1:27" ht="14.25" hidden="1" customHeight="1">
      <c r="A1785" s="125">
        <v>0.17</v>
      </c>
      <c r="B1785" s="125">
        <v>0.42</v>
      </c>
      <c r="C1785" s="125">
        <v>0.41</v>
      </c>
      <c r="D1785" s="258">
        <f t="shared" si="154"/>
        <v>0.29038762528000001</v>
      </c>
      <c r="E1785" s="258">
        <f t="shared" si="154"/>
        <v>0.28861479428000003</v>
      </c>
      <c r="F1785" s="258">
        <f t="shared" si="146"/>
        <v>0.28861479428000003</v>
      </c>
      <c r="G1785" s="258"/>
      <c r="H1785" s="258"/>
      <c r="I1785" s="258"/>
      <c r="J1785" s="258">
        <f t="shared" si="155"/>
        <v>0.30433279099999999</v>
      </c>
      <c r="K1785" s="258">
        <f t="shared" si="155"/>
        <v>0.30642144700000001</v>
      </c>
      <c r="L1785" s="258">
        <f t="shared" si="147"/>
        <v>0.30433279099999999</v>
      </c>
      <c r="M1785" s="258"/>
      <c r="N1785" s="258"/>
      <c r="O1785" s="258"/>
      <c r="P1785" s="258">
        <f t="shared" si="156"/>
        <v>0.34104348920000005</v>
      </c>
      <c r="Q1785" s="258">
        <f t="shared" si="156"/>
        <v>0.34516690040000003</v>
      </c>
      <c r="R1785" s="258">
        <f t="shared" si="148"/>
        <v>0.34104348920000005</v>
      </c>
      <c r="S1785" s="258"/>
      <c r="T1785" s="258">
        <f t="shared" si="157"/>
        <v>0.49986236909089604</v>
      </c>
      <c r="U1785" s="258">
        <f t="shared" si="157"/>
        <v>0.49805297766673196</v>
      </c>
      <c r="V1785" s="258">
        <f t="shared" si="157"/>
        <v>0.50200664096381997</v>
      </c>
      <c r="W1785" s="258">
        <f t="shared" si="149"/>
        <v>0.49805297766673196</v>
      </c>
      <c r="X1785" s="258"/>
      <c r="Y1785" s="258"/>
      <c r="Z1785" s="258"/>
      <c r="AA1785" s="258"/>
    </row>
    <row r="1786" spans="1:27" ht="14.25" hidden="1" customHeight="1">
      <c r="A1786" s="125">
        <v>0.17</v>
      </c>
      <c r="B1786" s="125">
        <v>0.43</v>
      </c>
      <c r="C1786" s="125">
        <v>0.4</v>
      </c>
      <c r="D1786" s="258">
        <f t="shared" si="154"/>
        <v>0.29025472612000003</v>
      </c>
      <c r="E1786" s="258">
        <f t="shared" si="154"/>
        <v>0.28874112427999998</v>
      </c>
      <c r="F1786" s="258">
        <f t="shared" si="146"/>
        <v>0.28874112427999998</v>
      </c>
      <c r="G1786" s="258"/>
      <c r="H1786" s="258"/>
      <c r="I1786" s="258"/>
      <c r="J1786" s="258">
        <f t="shared" si="155"/>
        <v>0.30420225000000006</v>
      </c>
      <c r="K1786" s="258">
        <f t="shared" si="155"/>
        <v>0.30654777700000002</v>
      </c>
      <c r="L1786" s="258">
        <f t="shared" si="147"/>
        <v>0.30420225000000006</v>
      </c>
      <c r="M1786" s="258"/>
      <c r="N1786" s="258"/>
      <c r="O1786" s="258"/>
      <c r="P1786" s="258">
        <f t="shared" si="156"/>
        <v>0.34104685800000001</v>
      </c>
      <c r="Q1786" s="258">
        <f t="shared" si="156"/>
        <v>0.34516353160000002</v>
      </c>
      <c r="R1786" s="258">
        <f t="shared" si="148"/>
        <v>0.34104685800000001</v>
      </c>
      <c r="S1786" s="258"/>
      <c r="T1786" s="258">
        <f t="shared" si="157"/>
        <v>0.49969242916638407</v>
      </c>
      <c r="U1786" s="258">
        <f t="shared" si="157"/>
        <v>0.498135525057532</v>
      </c>
      <c r="V1786" s="258">
        <f t="shared" si="157"/>
        <v>0.50208919576597999</v>
      </c>
      <c r="W1786" s="258">
        <f t="shared" si="149"/>
        <v>0.498135525057532</v>
      </c>
      <c r="X1786" s="258"/>
      <c r="Y1786" s="258"/>
      <c r="Z1786" s="258"/>
      <c r="AA1786" s="258"/>
    </row>
    <row r="1787" spans="1:27" ht="14.25" hidden="1" customHeight="1">
      <c r="A1787" s="125">
        <v>0.17</v>
      </c>
      <c r="B1787" s="125">
        <v>0.44</v>
      </c>
      <c r="C1787" s="125">
        <v>0.39</v>
      </c>
      <c r="D1787" s="258">
        <f t="shared" si="154"/>
        <v>0.29012182696</v>
      </c>
      <c r="E1787" s="258">
        <f t="shared" si="154"/>
        <v>0.28886745427999999</v>
      </c>
      <c r="F1787" s="258">
        <f t="shared" si="146"/>
        <v>0.28886745427999999</v>
      </c>
      <c r="G1787" s="258"/>
      <c r="H1787" s="258"/>
      <c r="I1787" s="258"/>
      <c r="J1787" s="258">
        <f t="shared" si="155"/>
        <v>0.30407170900000002</v>
      </c>
      <c r="K1787" s="258">
        <f t="shared" si="155"/>
        <v>0.30667410699999997</v>
      </c>
      <c r="L1787" s="258">
        <f t="shared" si="147"/>
        <v>0.30407170900000002</v>
      </c>
      <c r="M1787" s="258"/>
      <c r="N1787" s="258"/>
      <c r="O1787" s="258"/>
      <c r="P1787" s="258">
        <f t="shared" si="156"/>
        <v>0.34105022679999997</v>
      </c>
      <c r="Q1787" s="258">
        <f t="shared" si="156"/>
        <v>0.34516016280000006</v>
      </c>
      <c r="R1787" s="258">
        <f t="shared" si="148"/>
        <v>0.34105022679999997</v>
      </c>
      <c r="S1787" s="258"/>
      <c r="T1787" s="258">
        <f t="shared" si="157"/>
        <v>0.49952248924187204</v>
      </c>
      <c r="U1787" s="258">
        <f t="shared" si="157"/>
        <v>0.49821807244833205</v>
      </c>
      <c r="V1787" s="258">
        <f t="shared" si="157"/>
        <v>0.50217175056814001</v>
      </c>
      <c r="W1787" s="258">
        <f t="shared" si="149"/>
        <v>0.49821807244833205</v>
      </c>
      <c r="X1787" s="258"/>
      <c r="Y1787" s="258"/>
      <c r="Z1787" s="258"/>
      <c r="AA1787" s="258"/>
    </row>
    <row r="1788" spans="1:27" ht="14.25" hidden="1" customHeight="1">
      <c r="A1788" s="125">
        <v>0.17</v>
      </c>
      <c r="B1788" s="125">
        <v>0.45</v>
      </c>
      <c r="C1788" s="125">
        <v>0.38</v>
      </c>
      <c r="D1788" s="258">
        <f t="shared" si="154"/>
        <v>0.28998892780000002</v>
      </c>
      <c r="E1788" s="258">
        <f t="shared" si="154"/>
        <v>0.28899378428</v>
      </c>
      <c r="F1788" s="258">
        <f t="shared" si="146"/>
        <v>0.28899378428</v>
      </c>
      <c r="G1788" s="258"/>
      <c r="H1788" s="258"/>
      <c r="I1788" s="258"/>
      <c r="J1788" s="258">
        <f t="shared" si="155"/>
        <v>0.30394116800000004</v>
      </c>
      <c r="K1788" s="258">
        <f t="shared" si="155"/>
        <v>0.30680043700000004</v>
      </c>
      <c r="L1788" s="258">
        <f t="shared" si="147"/>
        <v>0.30394116800000004</v>
      </c>
      <c r="M1788" s="258"/>
      <c r="N1788" s="258"/>
      <c r="O1788" s="258"/>
      <c r="P1788" s="258">
        <f t="shared" si="156"/>
        <v>0.34105359560000004</v>
      </c>
      <c r="Q1788" s="258">
        <f t="shared" si="156"/>
        <v>0.34515679400000004</v>
      </c>
      <c r="R1788" s="258">
        <f t="shared" si="148"/>
        <v>0.34105359560000004</v>
      </c>
      <c r="S1788" s="258"/>
      <c r="T1788" s="258">
        <f t="shared" si="157"/>
        <v>0.49935254931736006</v>
      </c>
      <c r="U1788" s="258">
        <f t="shared" si="157"/>
        <v>0.49830061983913199</v>
      </c>
      <c r="V1788" s="258">
        <f t="shared" si="157"/>
        <v>0.50225430537030002</v>
      </c>
      <c r="W1788" s="258">
        <f t="shared" si="149"/>
        <v>0.49830061983913199</v>
      </c>
      <c r="X1788" s="258"/>
      <c r="Y1788" s="258"/>
      <c r="Z1788" s="258"/>
      <c r="AA1788" s="258"/>
    </row>
    <row r="1789" spans="1:27" ht="14.25" hidden="1" customHeight="1">
      <c r="A1789" s="125">
        <v>0.17</v>
      </c>
      <c r="B1789" s="125">
        <v>0.46</v>
      </c>
      <c r="C1789" s="125">
        <v>0.37</v>
      </c>
      <c r="D1789" s="258">
        <f t="shared" si="154"/>
        <v>0.28985602864000004</v>
      </c>
      <c r="E1789" s="258">
        <f t="shared" si="154"/>
        <v>0.28912011427999995</v>
      </c>
      <c r="F1789" s="258">
        <f t="shared" si="146"/>
        <v>0.28912011427999995</v>
      </c>
      <c r="G1789" s="258"/>
      <c r="H1789" s="258"/>
      <c r="I1789" s="258"/>
      <c r="J1789" s="258">
        <f t="shared" si="155"/>
        <v>0.30381062700000006</v>
      </c>
      <c r="K1789" s="258">
        <f t="shared" si="155"/>
        <v>0.30692676700000004</v>
      </c>
      <c r="L1789" s="258">
        <f t="shared" si="147"/>
        <v>0.30381062700000006</v>
      </c>
      <c r="M1789" s="258"/>
      <c r="N1789" s="258"/>
      <c r="O1789" s="258"/>
      <c r="P1789" s="258">
        <f t="shared" si="156"/>
        <v>0.34105696440000005</v>
      </c>
      <c r="Q1789" s="258">
        <f t="shared" si="156"/>
        <v>0.34515342520000003</v>
      </c>
      <c r="R1789" s="258">
        <f t="shared" si="148"/>
        <v>0.34105696440000005</v>
      </c>
      <c r="S1789" s="258"/>
      <c r="T1789" s="258">
        <f t="shared" si="157"/>
        <v>0.49918260939284809</v>
      </c>
      <c r="U1789" s="258">
        <f t="shared" si="157"/>
        <v>0.49838316722993203</v>
      </c>
      <c r="V1789" s="258">
        <f t="shared" si="157"/>
        <v>0.50233686017245993</v>
      </c>
      <c r="W1789" s="258">
        <f t="shared" si="149"/>
        <v>0.49838316722993203</v>
      </c>
      <c r="X1789" s="258"/>
      <c r="Y1789" s="258"/>
      <c r="Z1789" s="258"/>
      <c r="AA1789" s="258"/>
    </row>
    <row r="1790" spans="1:27" ht="14.25" hidden="1" customHeight="1">
      <c r="A1790" s="125">
        <v>0.17</v>
      </c>
      <c r="B1790" s="125">
        <v>0.47</v>
      </c>
      <c r="C1790" s="125">
        <v>0.36</v>
      </c>
      <c r="D1790" s="258">
        <f t="shared" si="154"/>
        <v>0.28972312948000001</v>
      </c>
      <c r="E1790" s="258">
        <f t="shared" si="154"/>
        <v>0.28924644427999996</v>
      </c>
      <c r="F1790" s="258">
        <f t="shared" si="146"/>
        <v>0.28924644427999996</v>
      </c>
      <c r="G1790" s="258"/>
      <c r="H1790" s="258"/>
      <c r="I1790" s="258"/>
      <c r="J1790" s="258">
        <f t="shared" si="155"/>
        <v>0.30368008600000007</v>
      </c>
      <c r="K1790" s="258">
        <f t="shared" si="155"/>
        <v>0.307053097</v>
      </c>
      <c r="L1790" s="258">
        <f t="shared" si="147"/>
        <v>0.30368008600000007</v>
      </c>
      <c r="M1790" s="258"/>
      <c r="N1790" s="258"/>
      <c r="O1790" s="258"/>
      <c r="P1790" s="258">
        <f t="shared" si="156"/>
        <v>0.34106033320000001</v>
      </c>
      <c r="Q1790" s="258">
        <f t="shared" si="156"/>
        <v>0.34515005640000007</v>
      </c>
      <c r="R1790" s="258">
        <f t="shared" si="148"/>
        <v>0.34106033320000001</v>
      </c>
      <c r="S1790" s="258"/>
      <c r="T1790" s="258">
        <f t="shared" si="157"/>
        <v>0.499012669468336</v>
      </c>
      <c r="U1790" s="258">
        <f t="shared" si="157"/>
        <v>0.49846571462073197</v>
      </c>
      <c r="V1790" s="258">
        <f t="shared" si="157"/>
        <v>0.50241941497461995</v>
      </c>
      <c r="W1790" s="258">
        <f t="shared" si="149"/>
        <v>0.49846571462073197</v>
      </c>
      <c r="X1790" s="258"/>
      <c r="Y1790" s="258"/>
      <c r="Z1790" s="258"/>
      <c r="AA1790" s="258"/>
    </row>
    <row r="1791" spans="1:27" ht="14.25" hidden="1" customHeight="1">
      <c r="A1791" s="125">
        <v>0.17</v>
      </c>
      <c r="B1791" s="125">
        <v>0.48</v>
      </c>
      <c r="C1791" s="125">
        <v>0.35</v>
      </c>
      <c r="D1791" s="258">
        <f t="shared" si="154"/>
        <v>0.28959023032000003</v>
      </c>
      <c r="E1791" s="258">
        <f t="shared" si="154"/>
        <v>0.28937277427999997</v>
      </c>
      <c r="F1791" s="258">
        <f t="shared" si="146"/>
        <v>0.28937277427999997</v>
      </c>
      <c r="G1791" s="258"/>
      <c r="H1791" s="258"/>
      <c r="I1791" s="258"/>
      <c r="J1791" s="258">
        <f t="shared" si="155"/>
        <v>0.30354954500000003</v>
      </c>
      <c r="K1791" s="258">
        <f t="shared" si="155"/>
        <v>0.307179427</v>
      </c>
      <c r="L1791" s="258">
        <f t="shared" si="147"/>
        <v>0.30354954500000003</v>
      </c>
      <c r="M1791" s="258"/>
      <c r="N1791" s="258"/>
      <c r="O1791" s="258"/>
      <c r="P1791" s="258">
        <f t="shared" si="156"/>
        <v>0.34106370200000002</v>
      </c>
      <c r="Q1791" s="258">
        <f t="shared" si="156"/>
        <v>0.3451466876</v>
      </c>
      <c r="R1791" s="258">
        <f t="shared" si="148"/>
        <v>0.34106370200000002</v>
      </c>
      <c r="S1791" s="258"/>
      <c r="T1791" s="258">
        <f t="shared" si="157"/>
        <v>0.49884272954382403</v>
      </c>
      <c r="U1791" s="258">
        <f t="shared" si="157"/>
        <v>0.49854826201153202</v>
      </c>
      <c r="V1791" s="258">
        <f t="shared" si="157"/>
        <v>0.50250196977677997</v>
      </c>
      <c r="W1791" s="258">
        <f t="shared" si="149"/>
        <v>0.49854826201153202</v>
      </c>
      <c r="X1791" s="258"/>
      <c r="Y1791" s="258"/>
      <c r="Z1791" s="258"/>
      <c r="AA1791" s="258"/>
    </row>
    <row r="1792" spans="1:27" ht="14.25" hidden="1" customHeight="1">
      <c r="A1792" s="125">
        <v>0.17</v>
      </c>
      <c r="B1792" s="125">
        <v>0.49</v>
      </c>
      <c r="C1792" s="125">
        <v>0.34</v>
      </c>
      <c r="D1792" s="258">
        <f t="shared" si="154"/>
        <v>0.28945733116000005</v>
      </c>
      <c r="E1792" s="258">
        <f t="shared" si="154"/>
        <v>0.28949910428000003</v>
      </c>
      <c r="F1792" s="258">
        <f t="shared" si="146"/>
        <v>0.28945733116000005</v>
      </c>
      <c r="G1792" s="258"/>
      <c r="H1792" s="258"/>
      <c r="I1792" s="258"/>
      <c r="J1792" s="258">
        <f t="shared" si="155"/>
        <v>0.30341900400000005</v>
      </c>
      <c r="K1792" s="258">
        <f t="shared" si="155"/>
        <v>0.30730575700000001</v>
      </c>
      <c r="L1792" s="258">
        <f t="shared" si="147"/>
        <v>0.30341900400000005</v>
      </c>
      <c r="M1792" s="258"/>
      <c r="N1792" s="258"/>
      <c r="O1792" s="258"/>
      <c r="P1792" s="258">
        <f t="shared" si="156"/>
        <v>0.34106707080000004</v>
      </c>
      <c r="Q1792" s="258">
        <f t="shared" si="156"/>
        <v>0.34514331880000004</v>
      </c>
      <c r="R1792" s="258">
        <f t="shared" si="148"/>
        <v>0.34106707080000004</v>
      </c>
      <c r="S1792" s="258"/>
      <c r="T1792" s="258">
        <f t="shared" si="157"/>
        <v>0.49867278961931205</v>
      </c>
      <c r="U1792" s="258">
        <f t="shared" si="157"/>
        <v>0.49863080940233206</v>
      </c>
      <c r="V1792" s="258">
        <f t="shared" si="157"/>
        <v>0.50258452457893998</v>
      </c>
      <c r="W1792" s="258">
        <f t="shared" si="149"/>
        <v>0.49863080940233206</v>
      </c>
      <c r="X1792" s="258"/>
      <c r="Y1792" s="258"/>
      <c r="Z1792" s="258"/>
      <c r="AA1792" s="258"/>
    </row>
    <row r="1793" spans="1:27" ht="14.25" hidden="1" customHeight="1">
      <c r="A1793" s="125">
        <v>0.17</v>
      </c>
      <c r="B1793" s="125">
        <v>0.5</v>
      </c>
      <c r="C1793" s="125">
        <v>0.33</v>
      </c>
      <c r="D1793" s="258">
        <f t="shared" si="154"/>
        <v>0.28932443200000002</v>
      </c>
      <c r="E1793" s="258">
        <f t="shared" si="154"/>
        <v>0.28962543428000004</v>
      </c>
      <c r="F1793" s="258">
        <f t="shared" si="146"/>
        <v>0.28932443200000002</v>
      </c>
      <c r="G1793" s="258"/>
      <c r="H1793" s="258"/>
      <c r="I1793" s="258"/>
      <c r="J1793" s="258">
        <f t="shared" si="155"/>
        <v>0.30328846300000006</v>
      </c>
      <c r="K1793" s="258">
        <f t="shared" si="155"/>
        <v>0.30743208700000002</v>
      </c>
      <c r="L1793" s="258">
        <f t="shared" si="147"/>
        <v>0.30328846300000006</v>
      </c>
      <c r="M1793" s="258"/>
      <c r="N1793" s="258"/>
      <c r="O1793" s="258"/>
      <c r="P1793" s="258">
        <f t="shared" si="156"/>
        <v>0.3410704396</v>
      </c>
      <c r="Q1793" s="258">
        <f t="shared" si="156"/>
        <v>0.34513995000000003</v>
      </c>
      <c r="R1793" s="258">
        <f t="shared" si="148"/>
        <v>0.3410704396</v>
      </c>
      <c r="S1793" s="258"/>
      <c r="T1793" s="258">
        <f t="shared" si="157"/>
        <v>0.49850284969480008</v>
      </c>
      <c r="U1793" s="258">
        <f t="shared" si="157"/>
        <v>0.498713356793132</v>
      </c>
      <c r="V1793" s="258">
        <f t="shared" si="157"/>
        <v>0.50266707938109989</v>
      </c>
      <c r="W1793" s="258">
        <f t="shared" si="149"/>
        <v>0.49850284969480008</v>
      </c>
      <c r="X1793" s="258"/>
      <c r="Y1793" s="258"/>
      <c r="Z1793" s="258"/>
      <c r="AA1793" s="258"/>
    </row>
    <row r="1794" spans="1:27" ht="14.25" hidden="1" customHeight="1">
      <c r="A1794" s="125">
        <v>0.17</v>
      </c>
      <c r="B1794" s="125">
        <v>0.51</v>
      </c>
      <c r="C1794" s="125">
        <v>0.32</v>
      </c>
      <c r="D1794" s="258">
        <f t="shared" si="154"/>
        <v>0.28919153284000004</v>
      </c>
      <c r="E1794" s="258">
        <f t="shared" si="154"/>
        <v>0.28975176427999999</v>
      </c>
      <c r="F1794" s="258">
        <f t="shared" si="146"/>
        <v>0.28919153284000004</v>
      </c>
      <c r="G1794" s="258"/>
      <c r="H1794" s="258"/>
      <c r="I1794" s="258"/>
      <c r="J1794" s="258">
        <f t="shared" si="155"/>
        <v>0.30315792200000002</v>
      </c>
      <c r="K1794" s="258">
        <f t="shared" si="155"/>
        <v>0.30755841700000003</v>
      </c>
      <c r="L1794" s="258">
        <f t="shared" si="147"/>
        <v>0.30315792200000002</v>
      </c>
      <c r="M1794" s="258"/>
      <c r="N1794" s="258"/>
      <c r="O1794" s="258"/>
      <c r="P1794" s="258">
        <f t="shared" si="156"/>
        <v>0.34107380840000001</v>
      </c>
      <c r="Q1794" s="258">
        <f t="shared" si="156"/>
        <v>0.34513658120000001</v>
      </c>
      <c r="R1794" s="258">
        <f t="shared" si="148"/>
        <v>0.34107380840000001</v>
      </c>
      <c r="S1794" s="258"/>
      <c r="T1794" s="258">
        <f t="shared" si="157"/>
        <v>0.49833290977028805</v>
      </c>
      <c r="U1794" s="258">
        <f t="shared" si="157"/>
        <v>0.49879590418393205</v>
      </c>
      <c r="V1794" s="258">
        <f t="shared" si="157"/>
        <v>0.50274963418326002</v>
      </c>
      <c r="W1794" s="258">
        <f t="shared" si="149"/>
        <v>0.49833290977028805</v>
      </c>
      <c r="X1794" s="258"/>
      <c r="Y1794" s="258"/>
      <c r="Z1794" s="258"/>
      <c r="AA1794" s="258"/>
    </row>
    <row r="1795" spans="1:27" ht="14.25" hidden="1" customHeight="1">
      <c r="A1795" s="125">
        <v>0.17</v>
      </c>
      <c r="B1795" s="125">
        <v>0.52</v>
      </c>
      <c r="C1795" s="125">
        <v>0.31</v>
      </c>
      <c r="D1795" s="258">
        <f t="shared" si="154"/>
        <v>0.28905863368000001</v>
      </c>
      <c r="E1795" s="258">
        <f t="shared" si="154"/>
        <v>0.28987809428</v>
      </c>
      <c r="F1795" s="258">
        <f t="shared" si="146"/>
        <v>0.28905863368000001</v>
      </c>
      <c r="G1795" s="258"/>
      <c r="H1795" s="258"/>
      <c r="I1795" s="258"/>
      <c r="J1795" s="258">
        <f t="shared" si="155"/>
        <v>0.30302738100000004</v>
      </c>
      <c r="K1795" s="258">
        <f t="shared" si="155"/>
        <v>0.30768474700000004</v>
      </c>
      <c r="L1795" s="258">
        <f t="shared" si="147"/>
        <v>0.30302738100000004</v>
      </c>
      <c r="M1795" s="258"/>
      <c r="N1795" s="258"/>
      <c r="O1795" s="258"/>
      <c r="P1795" s="258">
        <f t="shared" si="156"/>
        <v>0.34107717720000008</v>
      </c>
      <c r="Q1795" s="258">
        <f t="shared" si="156"/>
        <v>0.34513321240000006</v>
      </c>
      <c r="R1795" s="258">
        <f t="shared" si="148"/>
        <v>0.34107717720000008</v>
      </c>
      <c r="S1795" s="258"/>
      <c r="T1795" s="258">
        <f t="shared" si="157"/>
        <v>0.49816296984577602</v>
      </c>
      <c r="U1795" s="258">
        <f t="shared" si="157"/>
        <v>0.49887845157473198</v>
      </c>
      <c r="V1795" s="258">
        <f t="shared" si="157"/>
        <v>0.50283218898542004</v>
      </c>
      <c r="W1795" s="258">
        <f t="shared" si="149"/>
        <v>0.49816296984577602</v>
      </c>
      <c r="X1795" s="258"/>
      <c r="Y1795" s="258"/>
      <c r="Z1795" s="258"/>
      <c r="AA1795" s="258"/>
    </row>
    <row r="1796" spans="1:27" ht="14.25" hidden="1" customHeight="1">
      <c r="A1796" s="125">
        <v>0.17</v>
      </c>
      <c r="B1796" s="125">
        <v>0.53</v>
      </c>
      <c r="C1796" s="125">
        <v>0.3</v>
      </c>
      <c r="D1796" s="258">
        <f t="shared" si="154"/>
        <v>0.28892573452000003</v>
      </c>
      <c r="E1796" s="258">
        <f t="shared" si="154"/>
        <v>0.29000442428000001</v>
      </c>
      <c r="F1796" s="258">
        <f t="shared" si="146"/>
        <v>0.28892573452000003</v>
      </c>
      <c r="G1796" s="258"/>
      <c r="H1796" s="258"/>
      <c r="I1796" s="258"/>
      <c r="J1796" s="258">
        <f t="shared" si="155"/>
        <v>0.30289684000000006</v>
      </c>
      <c r="K1796" s="258">
        <f t="shared" si="155"/>
        <v>0.30781107699999999</v>
      </c>
      <c r="L1796" s="258">
        <f t="shared" si="147"/>
        <v>0.30289684000000006</v>
      </c>
      <c r="M1796" s="258"/>
      <c r="N1796" s="258"/>
      <c r="O1796" s="258"/>
      <c r="P1796" s="258">
        <f t="shared" si="156"/>
        <v>0.34108054600000004</v>
      </c>
      <c r="Q1796" s="258">
        <f t="shared" si="156"/>
        <v>0.34512984360000004</v>
      </c>
      <c r="R1796" s="258">
        <f t="shared" si="148"/>
        <v>0.34108054600000004</v>
      </c>
      <c r="S1796" s="258"/>
      <c r="T1796" s="258">
        <f t="shared" si="157"/>
        <v>0.49799302992126404</v>
      </c>
      <c r="U1796" s="258">
        <f t="shared" si="157"/>
        <v>0.49896099896553203</v>
      </c>
      <c r="V1796" s="258">
        <f t="shared" si="157"/>
        <v>0.50291474378757994</v>
      </c>
      <c r="W1796" s="258">
        <f t="shared" si="149"/>
        <v>0.49799302992126404</v>
      </c>
      <c r="X1796" s="258"/>
      <c r="Y1796" s="258"/>
      <c r="Z1796" s="258"/>
      <c r="AA1796" s="258"/>
    </row>
    <row r="1797" spans="1:27" ht="14.25" hidden="1" customHeight="1">
      <c r="A1797" s="125">
        <v>0.17</v>
      </c>
      <c r="B1797" s="125">
        <v>0.54</v>
      </c>
      <c r="C1797" s="125">
        <v>0.28999999999999998</v>
      </c>
      <c r="D1797" s="258">
        <f t="shared" si="154"/>
        <v>0.28879283536</v>
      </c>
      <c r="E1797" s="258">
        <f t="shared" si="154"/>
        <v>0.29013075428000001</v>
      </c>
      <c r="F1797" s="258">
        <f t="shared" si="146"/>
        <v>0.28879283536</v>
      </c>
      <c r="G1797" s="258"/>
      <c r="H1797" s="258"/>
      <c r="I1797" s="258"/>
      <c r="J1797" s="258">
        <f t="shared" si="155"/>
        <v>0.30276629900000007</v>
      </c>
      <c r="K1797" s="258">
        <f t="shared" si="155"/>
        <v>0.30793740700000005</v>
      </c>
      <c r="L1797" s="258">
        <f t="shared" si="147"/>
        <v>0.30276629900000007</v>
      </c>
      <c r="M1797" s="258"/>
      <c r="N1797" s="258"/>
      <c r="O1797" s="258"/>
      <c r="P1797" s="258">
        <f t="shared" si="156"/>
        <v>0.3410839148</v>
      </c>
      <c r="Q1797" s="258">
        <f t="shared" si="156"/>
        <v>0.34512647480000003</v>
      </c>
      <c r="R1797" s="258">
        <f t="shared" si="148"/>
        <v>0.3410839148</v>
      </c>
      <c r="S1797" s="258"/>
      <c r="T1797" s="258">
        <f t="shared" si="157"/>
        <v>0.49782308999675207</v>
      </c>
      <c r="U1797" s="258">
        <f t="shared" si="157"/>
        <v>0.49904354635633202</v>
      </c>
      <c r="V1797" s="258">
        <f t="shared" si="157"/>
        <v>0.50299729858974007</v>
      </c>
      <c r="W1797" s="258">
        <f t="shared" si="149"/>
        <v>0.49782308999675207</v>
      </c>
      <c r="X1797" s="258"/>
      <c r="Y1797" s="258"/>
      <c r="Z1797" s="258"/>
      <c r="AA1797" s="258"/>
    </row>
    <row r="1798" spans="1:27" ht="14.25" hidden="1" customHeight="1">
      <c r="A1798" s="125">
        <v>0.17</v>
      </c>
      <c r="B1798" s="125">
        <v>0.55000000000000004</v>
      </c>
      <c r="C1798" s="125">
        <v>0.28000000000000003</v>
      </c>
      <c r="D1798" s="258">
        <f t="shared" si="154"/>
        <v>0.28865993620000002</v>
      </c>
      <c r="E1798" s="258">
        <f t="shared" si="154"/>
        <v>0.29025708428000008</v>
      </c>
      <c r="F1798" s="258">
        <f t="shared" si="146"/>
        <v>0.28865993620000002</v>
      </c>
      <c r="G1798" s="258"/>
      <c r="H1798" s="258"/>
      <c r="I1798" s="258"/>
      <c r="J1798" s="258">
        <f t="shared" si="155"/>
        <v>0.30263575800000009</v>
      </c>
      <c r="K1798" s="258">
        <f t="shared" si="155"/>
        <v>0.30806373700000006</v>
      </c>
      <c r="L1798" s="258">
        <f t="shared" si="147"/>
        <v>0.30263575800000009</v>
      </c>
      <c r="M1798" s="258"/>
      <c r="N1798" s="258"/>
      <c r="O1798" s="258"/>
      <c r="P1798" s="258">
        <f t="shared" si="156"/>
        <v>0.34108728360000001</v>
      </c>
      <c r="Q1798" s="258">
        <f t="shared" si="156"/>
        <v>0.34512310600000007</v>
      </c>
      <c r="R1798" s="258">
        <f t="shared" si="148"/>
        <v>0.34108728360000001</v>
      </c>
      <c r="S1798" s="258"/>
      <c r="T1798" s="258">
        <f t="shared" si="157"/>
        <v>0.49765315007224009</v>
      </c>
      <c r="U1798" s="258">
        <f t="shared" si="157"/>
        <v>0.49912609374713202</v>
      </c>
      <c r="V1798" s="258">
        <f t="shared" si="157"/>
        <v>0.50307985339190009</v>
      </c>
      <c r="W1798" s="258">
        <f t="shared" si="149"/>
        <v>0.49765315007224009</v>
      </c>
      <c r="X1798" s="258"/>
      <c r="Y1798" s="258"/>
      <c r="Z1798" s="258"/>
      <c r="AA1798" s="258"/>
    </row>
    <row r="1799" spans="1:27" ht="14.25" hidden="1" customHeight="1">
      <c r="A1799" s="125">
        <v>0.17</v>
      </c>
      <c r="B1799" s="125">
        <v>0.56000000000000005</v>
      </c>
      <c r="C1799" s="125">
        <v>0.27</v>
      </c>
      <c r="D1799" s="258">
        <f t="shared" si="154"/>
        <v>0.28852703704000005</v>
      </c>
      <c r="E1799" s="258">
        <f t="shared" si="154"/>
        <v>0.29038341428000003</v>
      </c>
      <c r="F1799" s="258">
        <f t="shared" si="146"/>
        <v>0.28852703704000005</v>
      </c>
      <c r="G1799" s="258"/>
      <c r="H1799" s="258"/>
      <c r="I1799" s="258"/>
      <c r="J1799" s="258">
        <f t="shared" si="155"/>
        <v>0.30250521700000005</v>
      </c>
      <c r="K1799" s="258">
        <f t="shared" si="155"/>
        <v>0.30819006700000001</v>
      </c>
      <c r="L1799" s="258">
        <f t="shared" si="147"/>
        <v>0.30250521700000005</v>
      </c>
      <c r="M1799" s="258"/>
      <c r="N1799" s="258"/>
      <c r="O1799" s="258"/>
      <c r="P1799" s="258">
        <f t="shared" si="156"/>
        <v>0.34109065240000008</v>
      </c>
      <c r="Q1799" s="258">
        <f t="shared" si="156"/>
        <v>0.34511973720000011</v>
      </c>
      <c r="R1799" s="258">
        <f t="shared" si="148"/>
        <v>0.34109065240000008</v>
      </c>
      <c r="S1799" s="258"/>
      <c r="T1799" s="258">
        <f t="shared" si="157"/>
        <v>0.49748321014772806</v>
      </c>
      <c r="U1799" s="258">
        <f t="shared" si="157"/>
        <v>0.49920864113793206</v>
      </c>
      <c r="V1799" s="258">
        <f t="shared" si="157"/>
        <v>0.50316240819406</v>
      </c>
      <c r="W1799" s="258">
        <f t="shared" si="149"/>
        <v>0.49748321014772806</v>
      </c>
      <c r="X1799" s="258"/>
      <c r="Y1799" s="258"/>
      <c r="Z1799" s="258"/>
      <c r="AA1799" s="258"/>
    </row>
    <row r="1800" spans="1:27" ht="14.25" hidden="1" customHeight="1">
      <c r="A1800" s="125">
        <v>0.17</v>
      </c>
      <c r="B1800" s="125">
        <v>0.56999999999999995</v>
      </c>
      <c r="C1800" s="125">
        <v>0.26</v>
      </c>
      <c r="D1800" s="258">
        <f t="shared" si="154"/>
        <v>0.28839413788000001</v>
      </c>
      <c r="E1800" s="258">
        <f t="shared" si="154"/>
        <v>0.29050974427999998</v>
      </c>
      <c r="F1800" s="258">
        <f t="shared" si="146"/>
        <v>0.28839413788000001</v>
      </c>
      <c r="G1800" s="258"/>
      <c r="H1800" s="258"/>
      <c r="I1800" s="258"/>
      <c r="J1800" s="258">
        <f t="shared" si="155"/>
        <v>0.30237467600000001</v>
      </c>
      <c r="K1800" s="258">
        <f t="shared" si="155"/>
        <v>0.30831639700000002</v>
      </c>
      <c r="L1800" s="258">
        <f t="shared" si="147"/>
        <v>0.30237467600000001</v>
      </c>
      <c r="M1800" s="258"/>
      <c r="N1800" s="258"/>
      <c r="O1800" s="258"/>
      <c r="P1800" s="258">
        <f t="shared" si="156"/>
        <v>0.34109402119999999</v>
      </c>
      <c r="Q1800" s="258">
        <f t="shared" si="156"/>
        <v>0.34511636840000004</v>
      </c>
      <c r="R1800" s="258">
        <f t="shared" si="148"/>
        <v>0.34109402119999999</v>
      </c>
      <c r="S1800" s="258"/>
      <c r="T1800" s="258">
        <f t="shared" si="157"/>
        <v>0.49731327022321603</v>
      </c>
      <c r="U1800" s="258">
        <f t="shared" si="157"/>
        <v>0.499291188528732</v>
      </c>
      <c r="V1800" s="258">
        <f t="shared" si="157"/>
        <v>0.5032449629962199</v>
      </c>
      <c r="W1800" s="258">
        <f t="shared" si="149"/>
        <v>0.49731327022321603</v>
      </c>
      <c r="X1800" s="258"/>
      <c r="Y1800" s="258"/>
      <c r="Z1800" s="258"/>
      <c r="AA1800" s="258"/>
    </row>
    <row r="1801" spans="1:27" ht="14.25" hidden="1" customHeight="1">
      <c r="A1801" s="125">
        <v>0.17</v>
      </c>
      <c r="B1801" s="125">
        <v>0.57999999999999996</v>
      </c>
      <c r="C1801" s="125">
        <v>0.25</v>
      </c>
      <c r="D1801" s="258">
        <f t="shared" si="154"/>
        <v>0.28826123872000003</v>
      </c>
      <c r="E1801" s="258">
        <f t="shared" si="154"/>
        <v>0.29063607427999993</v>
      </c>
      <c r="F1801" s="258">
        <f t="shared" si="146"/>
        <v>0.28826123872000003</v>
      </c>
      <c r="G1801" s="258"/>
      <c r="H1801" s="258"/>
      <c r="I1801" s="258"/>
      <c r="J1801" s="258">
        <f t="shared" si="155"/>
        <v>0.30224413500000002</v>
      </c>
      <c r="K1801" s="258">
        <f t="shared" si="155"/>
        <v>0.30844272699999997</v>
      </c>
      <c r="L1801" s="258">
        <f t="shared" si="147"/>
        <v>0.30224413500000002</v>
      </c>
      <c r="M1801" s="258"/>
      <c r="N1801" s="258"/>
      <c r="O1801" s="258"/>
      <c r="P1801" s="258">
        <f t="shared" si="156"/>
        <v>0.34109739</v>
      </c>
      <c r="Q1801" s="258">
        <f t="shared" si="156"/>
        <v>0.34511299960000003</v>
      </c>
      <c r="R1801" s="258">
        <f t="shared" si="148"/>
        <v>0.34109739</v>
      </c>
      <c r="S1801" s="258"/>
      <c r="T1801" s="258">
        <f t="shared" si="157"/>
        <v>0.497143330298704</v>
      </c>
      <c r="U1801" s="258">
        <f t="shared" si="157"/>
        <v>0.49937373591953194</v>
      </c>
      <c r="V1801" s="258">
        <f t="shared" si="157"/>
        <v>0.50332751779837992</v>
      </c>
      <c r="W1801" s="258">
        <f t="shared" si="149"/>
        <v>0.497143330298704</v>
      </c>
      <c r="X1801" s="258"/>
      <c r="Y1801" s="258"/>
      <c r="Z1801" s="258"/>
      <c r="AA1801" s="258"/>
    </row>
    <row r="1802" spans="1:27" ht="14.25" hidden="1" customHeight="1">
      <c r="A1802" s="125">
        <v>0.17</v>
      </c>
      <c r="B1802" s="125">
        <v>0.59</v>
      </c>
      <c r="C1802" s="125">
        <v>0.24</v>
      </c>
      <c r="D1802" s="258">
        <f t="shared" si="154"/>
        <v>0.28812833956</v>
      </c>
      <c r="E1802" s="258">
        <f t="shared" si="154"/>
        <v>0.29076240428</v>
      </c>
      <c r="F1802" s="258">
        <f t="shared" si="146"/>
        <v>0.28812833956</v>
      </c>
      <c r="G1802" s="258"/>
      <c r="H1802" s="258"/>
      <c r="I1802" s="258"/>
      <c r="J1802" s="258">
        <f t="shared" si="155"/>
        <v>0.30211359400000004</v>
      </c>
      <c r="K1802" s="258">
        <f t="shared" si="155"/>
        <v>0.30856905699999998</v>
      </c>
      <c r="L1802" s="258">
        <f t="shared" si="147"/>
        <v>0.30211359400000004</v>
      </c>
      <c r="M1802" s="258"/>
      <c r="N1802" s="258"/>
      <c r="O1802" s="258"/>
      <c r="P1802" s="258">
        <f t="shared" si="156"/>
        <v>0.34110075880000001</v>
      </c>
      <c r="Q1802" s="258">
        <f t="shared" si="156"/>
        <v>0.34510963080000001</v>
      </c>
      <c r="R1802" s="258">
        <f t="shared" si="148"/>
        <v>0.34110075880000001</v>
      </c>
      <c r="S1802" s="258"/>
      <c r="T1802" s="258">
        <f t="shared" si="157"/>
        <v>0.49697339037419197</v>
      </c>
      <c r="U1802" s="258">
        <f t="shared" si="157"/>
        <v>0.49945628331033198</v>
      </c>
      <c r="V1802" s="258">
        <f t="shared" si="157"/>
        <v>0.50341007260053994</v>
      </c>
      <c r="W1802" s="258">
        <f t="shared" si="149"/>
        <v>0.49697339037419197</v>
      </c>
      <c r="X1802" s="258"/>
      <c r="Y1802" s="258"/>
      <c r="Z1802" s="258"/>
      <c r="AA1802" s="258"/>
    </row>
    <row r="1803" spans="1:27" ht="14.25" hidden="1" customHeight="1">
      <c r="A1803" s="125">
        <v>0.17</v>
      </c>
      <c r="B1803" s="125">
        <v>0.6</v>
      </c>
      <c r="C1803" s="125">
        <v>0.23</v>
      </c>
      <c r="D1803" s="258">
        <f t="shared" si="154"/>
        <v>0.28799544040000002</v>
      </c>
      <c r="E1803" s="258">
        <f t="shared" si="154"/>
        <v>0.29088873428000001</v>
      </c>
      <c r="F1803" s="258">
        <f t="shared" si="146"/>
        <v>0.28799544040000002</v>
      </c>
      <c r="G1803" s="258"/>
      <c r="H1803" s="258"/>
      <c r="I1803" s="258"/>
      <c r="J1803" s="258">
        <f t="shared" si="155"/>
        <v>0.30198305300000006</v>
      </c>
      <c r="K1803" s="258">
        <f t="shared" si="155"/>
        <v>0.30869538699999999</v>
      </c>
      <c r="L1803" s="258">
        <f t="shared" si="147"/>
        <v>0.30198305300000006</v>
      </c>
      <c r="M1803" s="258"/>
      <c r="N1803" s="258"/>
      <c r="O1803" s="258"/>
      <c r="P1803" s="258">
        <f t="shared" si="156"/>
        <v>0.34110412760000003</v>
      </c>
      <c r="Q1803" s="258">
        <f t="shared" si="156"/>
        <v>0.34510626200000005</v>
      </c>
      <c r="R1803" s="258">
        <f t="shared" si="148"/>
        <v>0.34110412760000003</v>
      </c>
      <c r="S1803" s="258"/>
      <c r="T1803" s="258">
        <f t="shared" si="157"/>
        <v>0.49680345044968</v>
      </c>
      <c r="U1803" s="258">
        <f t="shared" si="157"/>
        <v>0.49953883070113203</v>
      </c>
      <c r="V1803" s="258">
        <f t="shared" si="157"/>
        <v>0.50349262740269995</v>
      </c>
      <c r="W1803" s="258">
        <f t="shared" si="149"/>
        <v>0.49680345044968</v>
      </c>
      <c r="X1803" s="258"/>
      <c r="Y1803" s="258"/>
      <c r="Z1803" s="258"/>
      <c r="AA1803" s="258"/>
    </row>
    <row r="1804" spans="1:27" ht="14.25" hidden="1" customHeight="1">
      <c r="A1804" s="125">
        <v>0.17</v>
      </c>
      <c r="B1804" s="125">
        <v>0.61</v>
      </c>
      <c r="C1804" s="125">
        <v>0.22</v>
      </c>
      <c r="D1804" s="258">
        <f t="shared" si="154"/>
        <v>0.28786254123999999</v>
      </c>
      <c r="E1804" s="258">
        <f t="shared" si="154"/>
        <v>0.29101506428000001</v>
      </c>
      <c r="F1804" s="258">
        <f t="shared" si="146"/>
        <v>0.28786254123999999</v>
      </c>
      <c r="G1804" s="258"/>
      <c r="H1804" s="258"/>
      <c r="I1804" s="258"/>
      <c r="J1804" s="258">
        <f t="shared" si="155"/>
        <v>0.30185251200000002</v>
      </c>
      <c r="K1804" s="258">
        <f t="shared" si="155"/>
        <v>0.308821717</v>
      </c>
      <c r="L1804" s="258">
        <f t="shared" si="147"/>
        <v>0.30185251200000002</v>
      </c>
      <c r="M1804" s="258"/>
      <c r="N1804" s="258"/>
      <c r="O1804" s="258"/>
      <c r="P1804" s="258">
        <f t="shared" si="156"/>
        <v>0.34110749640000004</v>
      </c>
      <c r="Q1804" s="258">
        <f t="shared" si="156"/>
        <v>0.34510289320000004</v>
      </c>
      <c r="R1804" s="258">
        <f t="shared" si="148"/>
        <v>0.34110749640000004</v>
      </c>
      <c r="S1804" s="258"/>
      <c r="T1804" s="258">
        <f t="shared" si="157"/>
        <v>0.49663351052516802</v>
      </c>
      <c r="U1804" s="258">
        <f t="shared" si="157"/>
        <v>0.49962137809193197</v>
      </c>
      <c r="V1804" s="258">
        <f t="shared" si="157"/>
        <v>0.50357518220485997</v>
      </c>
      <c r="W1804" s="258">
        <f t="shared" si="149"/>
        <v>0.49663351052516802</v>
      </c>
      <c r="X1804" s="258"/>
      <c r="Y1804" s="258"/>
      <c r="Z1804" s="258"/>
      <c r="AA1804" s="258"/>
    </row>
    <row r="1805" spans="1:27" ht="14.25" hidden="1" customHeight="1">
      <c r="A1805" s="125">
        <v>0.17</v>
      </c>
      <c r="B1805" s="125">
        <v>0.62</v>
      </c>
      <c r="C1805" s="125">
        <v>0.21</v>
      </c>
      <c r="D1805" s="258">
        <f t="shared" si="154"/>
        <v>0.28772964208000001</v>
      </c>
      <c r="E1805" s="258">
        <f t="shared" si="154"/>
        <v>0.29114139427999997</v>
      </c>
      <c r="F1805" s="258">
        <f t="shared" si="146"/>
        <v>0.28772964208000001</v>
      </c>
      <c r="G1805" s="258"/>
      <c r="H1805" s="258"/>
      <c r="I1805" s="258"/>
      <c r="J1805" s="258">
        <f t="shared" si="155"/>
        <v>0.30172197100000003</v>
      </c>
      <c r="K1805" s="258">
        <f t="shared" si="155"/>
        <v>0.308948047</v>
      </c>
      <c r="L1805" s="258">
        <f t="shared" si="147"/>
        <v>0.30172197100000003</v>
      </c>
      <c r="M1805" s="258"/>
      <c r="N1805" s="258"/>
      <c r="O1805" s="258"/>
      <c r="P1805" s="258">
        <f t="shared" si="156"/>
        <v>0.3411108652</v>
      </c>
      <c r="Q1805" s="258">
        <f t="shared" si="156"/>
        <v>0.34509952440000002</v>
      </c>
      <c r="R1805" s="258">
        <f t="shared" si="148"/>
        <v>0.3411108652</v>
      </c>
      <c r="S1805" s="258"/>
      <c r="T1805" s="258">
        <f t="shared" si="157"/>
        <v>0.49646357060065599</v>
      </c>
      <c r="U1805" s="258">
        <f t="shared" si="157"/>
        <v>0.49970392548273201</v>
      </c>
      <c r="V1805" s="258">
        <f t="shared" si="157"/>
        <v>0.50365773700701999</v>
      </c>
      <c r="W1805" s="258">
        <f t="shared" si="149"/>
        <v>0.49646357060065599</v>
      </c>
      <c r="X1805" s="258"/>
      <c r="Y1805" s="258"/>
      <c r="Z1805" s="258"/>
      <c r="AA1805" s="258"/>
    </row>
    <row r="1806" spans="1:27" ht="14.25" hidden="1" customHeight="1">
      <c r="A1806" s="125">
        <v>0.17</v>
      </c>
      <c r="B1806" s="125">
        <v>0.63</v>
      </c>
      <c r="C1806" s="125">
        <v>0.2</v>
      </c>
      <c r="D1806" s="258">
        <f t="shared" si="154"/>
        <v>0.28759674292000004</v>
      </c>
      <c r="E1806" s="258">
        <f t="shared" si="154"/>
        <v>0.29126772427999997</v>
      </c>
      <c r="F1806" s="258">
        <f t="shared" si="146"/>
        <v>0.28759674292000004</v>
      </c>
      <c r="G1806" s="258"/>
      <c r="H1806" s="258"/>
      <c r="I1806" s="258"/>
      <c r="J1806" s="258">
        <f t="shared" si="155"/>
        <v>0.30159143000000005</v>
      </c>
      <c r="K1806" s="258">
        <f t="shared" si="155"/>
        <v>0.30907437700000001</v>
      </c>
      <c r="L1806" s="258">
        <f t="shared" si="147"/>
        <v>0.30159143000000005</v>
      </c>
      <c r="M1806" s="258"/>
      <c r="N1806" s="258"/>
      <c r="O1806" s="258"/>
      <c r="P1806" s="258">
        <f t="shared" si="156"/>
        <v>0.34111423400000002</v>
      </c>
      <c r="Q1806" s="258">
        <f t="shared" si="156"/>
        <v>0.34509615560000007</v>
      </c>
      <c r="R1806" s="258">
        <f t="shared" si="148"/>
        <v>0.34111423400000002</v>
      </c>
      <c r="S1806" s="258"/>
      <c r="T1806" s="258">
        <f t="shared" si="157"/>
        <v>0.49629363067614402</v>
      </c>
      <c r="U1806" s="258">
        <f t="shared" si="157"/>
        <v>0.49978647287353201</v>
      </c>
      <c r="V1806" s="258">
        <f t="shared" si="157"/>
        <v>0.50374029180918001</v>
      </c>
      <c r="W1806" s="258">
        <f t="shared" si="149"/>
        <v>0.49629363067614402</v>
      </c>
      <c r="X1806" s="258"/>
      <c r="Y1806" s="258"/>
      <c r="Z1806" s="258"/>
      <c r="AA1806" s="258"/>
    </row>
    <row r="1807" spans="1:27" ht="14.25" hidden="1" customHeight="1">
      <c r="A1807" s="125">
        <v>0.17</v>
      </c>
      <c r="B1807" s="125">
        <v>0.64</v>
      </c>
      <c r="C1807" s="125">
        <v>0.19</v>
      </c>
      <c r="D1807" s="258">
        <f t="shared" si="154"/>
        <v>0.28746384376</v>
      </c>
      <c r="E1807" s="258">
        <f t="shared" si="154"/>
        <v>0.29139405428000004</v>
      </c>
      <c r="F1807" s="258">
        <f t="shared" si="146"/>
        <v>0.28746384376</v>
      </c>
      <c r="G1807" s="258"/>
      <c r="H1807" s="258"/>
      <c r="I1807" s="258"/>
      <c r="J1807" s="258">
        <f t="shared" si="155"/>
        <v>0.30146088900000007</v>
      </c>
      <c r="K1807" s="258">
        <f t="shared" si="155"/>
        <v>0.30920070700000002</v>
      </c>
      <c r="L1807" s="258">
        <f t="shared" si="147"/>
        <v>0.30146088900000007</v>
      </c>
      <c r="M1807" s="258"/>
      <c r="N1807" s="258"/>
      <c r="O1807" s="258"/>
      <c r="P1807" s="258">
        <f t="shared" si="156"/>
        <v>0.34111760280000003</v>
      </c>
      <c r="Q1807" s="258">
        <f t="shared" si="156"/>
        <v>0.34509278680000005</v>
      </c>
      <c r="R1807" s="258">
        <f t="shared" si="148"/>
        <v>0.34111760280000003</v>
      </c>
      <c r="S1807" s="258"/>
      <c r="T1807" s="258">
        <f t="shared" si="157"/>
        <v>0.49612369075163198</v>
      </c>
      <c r="U1807" s="258">
        <f t="shared" si="157"/>
        <v>0.49986902026433205</v>
      </c>
      <c r="V1807" s="258">
        <f t="shared" si="157"/>
        <v>0.50382284661133991</v>
      </c>
      <c r="W1807" s="258">
        <f t="shared" si="149"/>
        <v>0.49612369075163198</v>
      </c>
      <c r="X1807" s="258"/>
      <c r="Y1807" s="258"/>
      <c r="Z1807" s="258"/>
      <c r="AA1807" s="258"/>
    </row>
    <row r="1808" spans="1:27" ht="14.25" hidden="1" customHeight="1">
      <c r="A1808" s="125">
        <v>0.17</v>
      </c>
      <c r="B1808" s="125">
        <v>0.65</v>
      </c>
      <c r="C1808" s="125">
        <v>0.18</v>
      </c>
      <c r="D1808" s="258">
        <f t="shared" si="154"/>
        <v>0.28733094460000003</v>
      </c>
      <c r="E1808" s="258">
        <f t="shared" si="154"/>
        <v>0.29152038428000004</v>
      </c>
      <c r="F1808" s="258">
        <f t="shared" si="146"/>
        <v>0.28733094460000003</v>
      </c>
      <c r="G1808" s="258"/>
      <c r="H1808" s="258"/>
      <c r="I1808" s="258"/>
      <c r="J1808" s="258">
        <f t="shared" si="155"/>
        <v>0.30133034800000003</v>
      </c>
      <c r="K1808" s="258">
        <f t="shared" si="155"/>
        <v>0.30932703699999997</v>
      </c>
      <c r="L1808" s="258">
        <f t="shared" si="147"/>
        <v>0.30133034800000003</v>
      </c>
      <c r="M1808" s="258"/>
      <c r="N1808" s="258"/>
      <c r="O1808" s="258"/>
      <c r="P1808" s="258">
        <f t="shared" si="156"/>
        <v>0.34112097160000004</v>
      </c>
      <c r="Q1808" s="258">
        <f t="shared" si="156"/>
        <v>0.34508941800000004</v>
      </c>
      <c r="R1808" s="258">
        <f t="shared" si="148"/>
        <v>0.34112097160000004</v>
      </c>
      <c r="S1808" s="258"/>
      <c r="T1808" s="258">
        <f t="shared" si="157"/>
        <v>0.49595375082712001</v>
      </c>
      <c r="U1808" s="258">
        <f t="shared" si="157"/>
        <v>0.49995156765513199</v>
      </c>
      <c r="V1808" s="258">
        <f t="shared" si="157"/>
        <v>0.50390540141350004</v>
      </c>
      <c r="W1808" s="258">
        <f t="shared" si="149"/>
        <v>0.49595375082712001</v>
      </c>
      <c r="X1808" s="258"/>
      <c r="Y1808" s="258"/>
      <c r="Z1808" s="258"/>
      <c r="AA1808" s="258"/>
    </row>
    <row r="1809" spans="1:27" ht="14.25" hidden="1" customHeight="1">
      <c r="A1809" s="125">
        <v>0.17</v>
      </c>
      <c r="B1809" s="125">
        <v>0.66</v>
      </c>
      <c r="C1809" s="125">
        <v>0.17</v>
      </c>
      <c r="D1809" s="258">
        <f t="shared" si="154"/>
        <v>0.28719804544000005</v>
      </c>
      <c r="E1809" s="258">
        <f t="shared" si="154"/>
        <v>0.29164671428</v>
      </c>
      <c r="F1809" s="258">
        <f t="shared" si="146"/>
        <v>0.28719804544000005</v>
      </c>
      <c r="G1809" s="258"/>
      <c r="H1809" s="258"/>
      <c r="I1809" s="258"/>
      <c r="J1809" s="258">
        <f t="shared" si="155"/>
        <v>0.30119980700000004</v>
      </c>
      <c r="K1809" s="258">
        <f t="shared" si="155"/>
        <v>0.30945336699999998</v>
      </c>
      <c r="L1809" s="258">
        <f t="shared" si="147"/>
        <v>0.30119980700000004</v>
      </c>
      <c r="M1809" s="258"/>
      <c r="N1809" s="258"/>
      <c r="O1809" s="258"/>
      <c r="P1809" s="258">
        <f t="shared" si="156"/>
        <v>0.34112434040000006</v>
      </c>
      <c r="Q1809" s="258">
        <f t="shared" si="156"/>
        <v>0.34508604920000002</v>
      </c>
      <c r="R1809" s="258">
        <f t="shared" si="148"/>
        <v>0.34112434040000006</v>
      </c>
      <c r="S1809" s="258"/>
      <c r="T1809" s="258">
        <f t="shared" si="157"/>
        <v>0.49578381090260804</v>
      </c>
      <c r="U1809" s="258">
        <f t="shared" si="157"/>
        <v>0.50003411504593198</v>
      </c>
      <c r="V1809" s="258">
        <f t="shared" si="157"/>
        <v>0.50398795621565995</v>
      </c>
      <c r="W1809" s="258">
        <f t="shared" si="149"/>
        <v>0.49578381090260804</v>
      </c>
      <c r="X1809" s="258"/>
      <c r="Y1809" s="258"/>
      <c r="Z1809" s="258"/>
      <c r="AA1809" s="258"/>
    </row>
    <row r="1810" spans="1:27" ht="14.25" hidden="1" customHeight="1">
      <c r="A1810" s="125">
        <v>0.17</v>
      </c>
      <c r="B1810" s="125">
        <v>0.67</v>
      </c>
      <c r="C1810" s="125">
        <v>0.16</v>
      </c>
      <c r="D1810" s="258">
        <f t="shared" si="154"/>
        <v>0.28706514628000002</v>
      </c>
      <c r="E1810" s="258">
        <f t="shared" si="154"/>
        <v>0.29177304428</v>
      </c>
      <c r="F1810" s="258">
        <f t="shared" si="146"/>
        <v>0.28706514628000002</v>
      </c>
      <c r="G1810" s="258"/>
      <c r="H1810" s="258"/>
      <c r="I1810" s="258"/>
      <c r="J1810" s="258">
        <f t="shared" si="155"/>
        <v>0.301069266</v>
      </c>
      <c r="K1810" s="258">
        <f t="shared" si="155"/>
        <v>0.30957969699999999</v>
      </c>
      <c r="L1810" s="258">
        <f t="shared" si="147"/>
        <v>0.301069266</v>
      </c>
      <c r="M1810" s="258"/>
      <c r="N1810" s="258"/>
      <c r="O1810" s="258"/>
      <c r="P1810" s="258">
        <f t="shared" si="156"/>
        <v>0.34112770920000002</v>
      </c>
      <c r="Q1810" s="258">
        <f t="shared" si="156"/>
        <v>0.34508268040000001</v>
      </c>
      <c r="R1810" s="258">
        <f t="shared" si="148"/>
        <v>0.34112770920000002</v>
      </c>
      <c r="S1810" s="258"/>
      <c r="T1810" s="258">
        <f t="shared" si="157"/>
        <v>0.49561387097809606</v>
      </c>
      <c r="U1810" s="258">
        <f t="shared" si="157"/>
        <v>0.50011666243673203</v>
      </c>
      <c r="V1810" s="258">
        <f t="shared" si="157"/>
        <v>0.50407051101781997</v>
      </c>
      <c r="W1810" s="258">
        <f t="shared" si="149"/>
        <v>0.49561387097809606</v>
      </c>
      <c r="X1810" s="258"/>
      <c r="Y1810" s="258"/>
      <c r="Z1810" s="258"/>
      <c r="AA1810" s="258"/>
    </row>
    <row r="1811" spans="1:27" ht="14.25" hidden="1" customHeight="1">
      <c r="A1811" s="125">
        <v>0.17</v>
      </c>
      <c r="B1811" s="125">
        <v>0.68</v>
      </c>
      <c r="C1811" s="125">
        <v>0.15</v>
      </c>
      <c r="D1811" s="258">
        <f t="shared" si="154"/>
        <v>0.28693224712000004</v>
      </c>
      <c r="E1811" s="258">
        <f t="shared" si="154"/>
        <v>0.29189937428000001</v>
      </c>
      <c r="F1811" s="258">
        <f t="shared" si="146"/>
        <v>0.28693224712000004</v>
      </c>
      <c r="G1811" s="258"/>
      <c r="H1811" s="258"/>
      <c r="I1811" s="258"/>
      <c r="J1811" s="258">
        <f t="shared" si="155"/>
        <v>0.30093872500000002</v>
      </c>
      <c r="K1811" s="258">
        <f t="shared" si="155"/>
        <v>0.30970602699999999</v>
      </c>
      <c r="L1811" s="258">
        <f t="shared" si="147"/>
        <v>0.30093872500000002</v>
      </c>
      <c r="M1811" s="258"/>
      <c r="N1811" s="258"/>
      <c r="O1811" s="258"/>
      <c r="P1811" s="258">
        <f t="shared" si="156"/>
        <v>0.34113107800000003</v>
      </c>
      <c r="Q1811" s="258">
        <f t="shared" si="156"/>
        <v>0.34507931160000005</v>
      </c>
      <c r="R1811" s="258">
        <f t="shared" si="148"/>
        <v>0.34113107800000003</v>
      </c>
      <c r="S1811" s="258"/>
      <c r="T1811" s="258">
        <f t="shared" si="157"/>
        <v>0.49544393105358403</v>
      </c>
      <c r="U1811" s="258">
        <f t="shared" si="157"/>
        <v>0.50019920982753197</v>
      </c>
      <c r="V1811" s="258">
        <f t="shared" si="157"/>
        <v>0.5041530658199801</v>
      </c>
      <c r="W1811" s="258">
        <f t="shared" si="149"/>
        <v>0.49544393105358403</v>
      </c>
      <c r="X1811" s="258"/>
      <c r="Y1811" s="258"/>
      <c r="Z1811" s="258"/>
      <c r="AA1811" s="258"/>
    </row>
    <row r="1812" spans="1:27" ht="14.25" hidden="1" customHeight="1">
      <c r="A1812" s="125">
        <v>0.17</v>
      </c>
      <c r="B1812" s="125">
        <v>0.69</v>
      </c>
      <c r="C1812" s="125">
        <v>0.14000000000000001</v>
      </c>
      <c r="D1812" s="258">
        <f t="shared" si="154"/>
        <v>0.28679934796000001</v>
      </c>
      <c r="E1812" s="258">
        <f t="shared" si="154"/>
        <v>0.29202570428000002</v>
      </c>
      <c r="F1812" s="258">
        <f t="shared" si="146"/>
        <v>0.28679934796000001</v>
      </c>
      <c r="G1812" s="258"/>
      <c r="H1812" s="258"/>
      <c r="I1812" s="258"/>
      <c r="J1812" s="258">
        <f t="shared" si="155"/>
        <v>0.30080818399999998</v>
      </c>
      <c r="K1812" s="258">
        <f t="shared" si="155"/>
        <v>0.30983235699999995</v>
      </c>
      <c r="L1812" s="258">
        <f t="shared" si="147"/>
        <v>0.30080818399999998</v>
      </c>
      <c r="M1812" s="258"/>
      <c r="N1812" s="258"/>
      <c r="O1812" s="258"/>
      <c r="P1812" s="258">
        <f t="shared" si="156"/>
        <v>0.34113444680000005</v>
      </c>
      <c r="Q1812" s="258">
        <f t="shared" si="156"/>
        <v>0.34507594280000004</v>
      </c>
      <c r="R1812" s="258">
        <f t="shared" si="148"/>
        <v>0.34113444680000005</v>
      </c>
      <c r="S1812" s="258"/>
      <c r="T1812" s="258">
        <f t="shared" si="157"/>
        <v>0.495273991129072</v>
      </c>
      <c r="U1812" s="258">
        <f t="shared" si="157"/>
        <v>0.50028175721833201</v>
      </c>
      <c r="V1812" s="258">
        <f t="shared" si="157"/>
        <v>0.50423562062213989</v>
      </c>
      <c r="W1812" s="258">
        <f t="shared" si="149"/>
        <v>0.495273991129072</v>
      </c>
      <c r="X1812" s="258"/>
      <c r="Y1812" s="258"/>
      <c r="Z1812" s="258"/>
      <c r="AA1812" s="258"/>
    </row>
    <row r="1813" spans="1:27" ht="14.25" hidden="1" customHeight="1">
      <c r="A1813" s="125">
        <v>0.17</v>
      </c>
      <c r="B1813" s="125">
        <v>0.7</v>
      </c>
      <c r="C1813" s="125">
        <v>0.13</v>
      </c>
      <c r="D1813" s="258">
        <f t="shared" si="154"/>
        <v>0.28666644880000003</v>
      </c>
      <c r="E1813" s="258">
        <f t="shared" si="154"/>
        <v>0.29215203427999997</v>
      </c>
      <c r="F1813" s="258">
        <f t="shared" si="146"/>
        <v>0.28666644880000003</v>
      </c>
      <c r="G1813" s="258"/>
      <c r="H1813" s="258"/>
      <c r="I1813" s="258"/>
      <c r="J1813" s="258">
        <f t="shared" si="155"/>
        <v>0.30067764299999999</v>
      </c>
      <c r="K1813" s="258">
        <f t="shared" si="155"/>
        <v>0.30995868699999995</v>
      </c>
      <c r="L1813" s="258">
        <f t="shared" si="147"/>
        <v>0.30067764299999999</v>
      </c>
      <c r="M1813" s="258"/>
      <c r="N1813" s="258"/>
      <c r="O1813" s="258"/>
      <c r="P1813" s="258">
        <f t="shared" si="156"/>
        <v>0.34113781560000001</v>
      </c>
      <c r="Q1813" s="258">
        <f t="shared" si="156"/>
        <v>0.34507257400000002</v>
      </c>
      <c r="R1813" s="258">
        <f t="shared" si="148"/>
        <v>0.34113781560000001</v>
      </c>
      <c r="S1813" s="258"/>
      <c r="T1813" s="258">
        <f t="shared" si="157"/>
        <v>0.49510405120455997</v>
      </c>
      <c r="U1813" s="258">
        <f t="shared" si="157"/>
        <v>0.50036430460913195</v>
      </c>
      <c r="V1813" s="258">
        <f t="shared" si="157"/>
        <v>0.50431817542430002</v>
      </c>
      <c r="W1813" s="258">
        <f t="shared" si="149"/>
        <v>0.49510405120455997</v>
      </c>
      <c r="X1813" s="258"/>
      <c r="Y1813" s="258"/>
      <c r="Z1813" s="258"/>
      <c r="AA1813" s="258"/>
    </row>
    <row r="1814" spans="1:27" ht="14.25" hidden="1" customHeight="1">
      <c r="A1814" s="125">
        <v>0.17</v>
      </c>
      <c r="B1814" s="125">
        <v>0.71</v>
      </c>
      <c r="C1814" s="125">
        <v>0.12</v>
      </c>
      <c r="D1814" s="258">
        <f t="shared" si="154"/>
        <v>0.28653354964</v>
      </c>
      <c r="E1814" s="258">
        <f t="shared" si="154"/>
        <v>0.29227836427999998</v>
      </c>
      <c r="F1814" s="258">
        <f t="shared" si="146"/>
        <v>0.28653354964</v>
      </c>
      <c r="G1814" s="258"/>
      <c r="H1814" s="258"/>
      <c r="I1814" s="258"/>
      <c r="J1814" s="258">
        <f t="shared" si="155"/>
        <v>0.30054710200000001</v>
      </c>
      <c r="K1814" s="258">
        <f t="shared" si="155"/>
        <v>0.31008501699999996</v>
      </c>
      <c r="L1814" s="258">
        <f t="shared" si="147"/>
        <v>0.30054710200000001</v>
      </c>
      <c r="M1814" s="258"/>
      <c r="N1814" s="258"/>
      <c r="O1814" s="258"/>
      <c r="P1814" s="258">
        <f t="shared" si="156"/>
        <v>0.34114118440000002</v>
      </c>
      <c r="Q1814" s="258">
        <f t="shared" si="156"/>
        <v>0.34506920520000006</v>
      </c>
      <c r="R1814" s="258">
        <f t="shared" si="148"/>
        <v>0.34114118440000002</v>
      </c>
      <c r="S1814" s="258"/>
      <c r="T1814" s="258">
        <f t="shared" si="157"/>
        <v>0.49493411128004799</v>
      </c>
      <c r="U1814" s="258">
        <f t="shared" si="157"/>
        <v>0.500446851999932</v>
      </c>
      <c r="V1814" s="258">
        <f t="shared" si="157"/>
        <v>0.50440073022645993</v>
      </c>
      <c r="W1814" s="258">
        <f t="shared" si="149"/>
        <v>0.49493411128004799</v>
      </c>
      <c r="X1814" s="258"/>
      <c r="Y1814" s="258"/>
      <c r="Z1814" s="258"/>
      <c r="AA1814" s="258"/>
    </row>
    <row r="1815" spans="1:27" ht="14.25" hidden="1" customHeight="1">
      <c r="A1815" s="125">
        <v>0.17</v>
      </c>
      <c r="B1815" s="125">
        <v>0.72</v>
      </c>
      <c r="C1815" s="125">
        <v>0.11</v>
      </c>
      <c r="D1815" s="258">
        <f t="shared" si="154"/>
        <v>0.28640065047999996</v>
      </c>
      <c r="E1815" s="258">
        <f t="shared" si="154"/>
        <v>0.29240469427999999</v>
      </c>
      <c r="F1815" s="258">
        <f t="shared" si="146"/>
        <v>0.28640065047999996</v>
      </c>
      <c r="G1815" s="258"/>
      <c r="H1815" s="258"/>
      <c r="I1815" s="258"/>
      <c r="J1815" s="258">
        <f t="shared" si="155"/>
        <v>0.30041656100000003</v>
      </c>
      <c r="K1815" s="258">
        <f t="shared" si="155"/>
        <v>0.31021134699999997</v>
      </c>
      <c r="L1815" s="258">
        <f t="shared" si="147"/>
        <v>0.30041656100000003</v>
      </c>
      <c r="M1815" s="258"/>
      <c r="N1815" s="258"/>
      <c r="O1815" s="258"/>
      <c r="P1815" s="258">
        <f t="shared" si="156"/>
        <v>0.34114455320000003</v>
      </c>
      <c r="Q1815" s="258">
        <f t="shared" si="156"/>
        <v>0.34506583640000005</v>
      </c>
      <c r="R1815" s="258">
        <f t="shared" si="148"/>
        <v>0.34114455320000003</v>
      </c>
      <c r="S1815" s="258"/>
      <c r="T1815" s="258">
        <f t="shared" si="157"/>
        <v>0.49476417135553596</v>
      </c>
      <c r="U1815" s="258">
        <f t="shared" si="157"/>
        <v>0.50052939939073204</v>
      </c>
      <c r="V1815" s="258">
        <f t="shared" si="157"/>
        <v>0.50448328502861994</v>
      </c>
      <c r="W1815" s="258">
        <f t="shared" si="149"/>
        <v>0.49476417135553596</v>
      </c>
      <c r="X1815" s="258"/>
      <c r="Y1815" s="258"/>
      <c r="Z1815" s="258"/>
      <c r="AA1815" s="258"/>
    </row>
    <row r="1816" spans="1:27" ht="14.25" hidden="1" customHeight="1">
      <c r="A1816" s="125">
        <v>0.17</v>
      </c>
      <c r="B1816" s="125">
        <v>0.73</v>
      </c>
      <c r="C1816" s="125">
        <v>0.1</v>
      </c>
      <c r="D1816" s="258">
        <f t="shared" si="154"/>
        <v>0.28626775131999999</v>
      </c>
      <c r="E1816" s="258">
        <f t="shared" si="154"/>
        <v>0.29253102428</v>
      </c>
      <c r="F1816" s="258">
        <f t="shared" si="146"/>
        <v>0.28626775131999999</v>
      </c>
      <c r="G1816" s="258"/>
      <c r="H1816" s="258"/>
      <c r="I1816" s="258"/>
      <c r="J1816" s="258">
        <f t="shared" si="155"/>
        <v>0.30028602000000004</v>
      </c>
      <c r="K1816" s="258">
        <f t="shared" si="155"/>
        <v>0.31033767700000003</v>
      </c>
      <c r="L1816" s="258">
        <f t="shared" si="147"/>
        <v>0.30028602000000004</v>
      </c>
      <c r="M1816" s="258"/>
      <c r="N1816" s="258"/>
      <c r="O1816" s="258"/>
      <c r="P1816" s="258">
        <f t="shared" si="156"/>
        <v>0.34114792200000005</v>
      </c>
      <c r="Q1816" s="258">
        <f t="shared" si="156"/>
        <v>0.34506246760000003</v>
      </c>
      <c r="R1816" s="258">
        <f t="shared" si="148"/>
        <v>0.34114792200000005</v>
      </c>
      <c r="S1816" s="258"/>
      <c r="T1816" s="258">
        <f t="shared" si="157"/>
        <v>0.49459423143102399</v>
      </c>
      <c r="U1816" s="258">
        <f t="shared" si="157"/>
        <v>0.50061194678153198</v>
      </c>
      <c r="V1816" s="258">
        <f t="shared" si="157"/>
        <v>0.50456583983077996</v>
      </c>
      <c r="W1816" s="258">
        <f t="shared" si="149"/>
        <v>0.49459423143102399</v>
      </c>
      <c r="X1816" s="258"/>
      <c r="Y1816" s="258"/>
      <c r="Z1816" s="258"/>
      <c r="AA1816" s="258"/>
    </row>
    <row r="1817" spans="1:27" ht="14.25" hidden="1" customHeight="1">
      <c r="A1817" s="125">
        <v>0.17</v>
      </c>
      <c r="B1817" s="125">
        <v>0.74</v>
      </c>
      <c r="C1817" s="125">
        <v>0.09</v>
      </c>
      <c r="D1817" s="258">
        <f t="shared" si="154"/>
        <v>0.28613485216000001</v>
      </c>
      <c r="E1817" s="258">
        <f t="shared" si="154"/>
        <v>0.29265735428</v>
      </c>
      <c r="F1817" s="258">
        <f t="shared" si="146"/>
        <v>0.28613485216000001</v>
      </c>
      <c r="G1817" s="258"/>
      <c r="H1817" s="258"/>
      <c r="I1817" s="258"/>
      <c r="J1817" s="258">
        <f t="shared" si="155"/>
        <v>0.30015547900000006</v>
      </c>
      <c r="K1817" s="258">
        <f t="shared" si="155"/>
        <v>0.31046400699999999</v>
      </c>
      <c r="L1817" s="258">
        <f t="shared" si="147"/>
        <v>0.30015547900000006</v>
      </c>
      <c r="M1817" s="258"/>
      <c r="N1817" s="258"/>
      <c r="O1817" s="258"/>
      <c r="P1817" s="258">
        <f t="shared" si="156"/>
        <v>0.34115129080000006</v>
      </c>
      <c r="Q1817" s="258">
        <f t="shared" si="156"/>
        <v>0.34505909880000007</v>
      </c>
      <c r="R1817" s="258">
        <f t="shared" si="148"/>
        <v>0.34115129080000006</v>
      </c>
      <c r="S1817" s="258"/>
      <c r="T1817" s="258">
        <f t="shared" si="157"/>
        <v>0.49442429150651201</v>
      </c>
      <c r="U1817" s="258">
        <f t="shared" si="157"/>
        <v>0.50069449417233203</v>
      </c>
      <c r="V1817" s="258">
        <f t="shared" si="157"/>
        <v>0.50464839463293998</v>
      </c>
      <c r="W1817" s="258">
        <f t="shared" si="149"/>
        <v>0.49442429150651201</v>
      </c>
      <c r="X1817" s="258"/>
      <c r="Y1817" s="258"/>
      <c r="Z1817" s="258"/>
      <c r="AA1817" s="258"/>
    </row>
    <row r="1818" spans="1:27" ht="14.25" hidden="1" customHeight="1">
      <c r="A1818" s="125">
        <v>0.17</v>
      </c>
      <c r="B1818" s="125">
        <v>0.75</v>
      </c>
      <c r="C1818" s="125">
        <v>0.08</v>
      </c>
      <c r="D1818" s="258">
        <f t="shared" si="154"/>
        <v>0.28600195299999998</v>
      </c>
      <c r="E1818" s="258">
        <f t="shared" si="154"/>
        <v>0.29278368428000001</v>
      </c>
      <c r="F1818" s="258">
        <f t="shared" si="146"/>
        <v>0.28600195299999998</v>
      </c>
      <c r="G1818" s="258"/>
      <c r="H1818" s="258"/>
      <c r="I1818" s="258"/>
      <c r="J1818" s="258">
        <f t="shared" si="155"/>
        <v>0.30002493800000002</v>
      </c>
      <c r="K1818" s="258">
        <f t="shared" si="155"/>
        <v>0.31059033699999999</v>
      </c>
      <c r="L1818" s="258">
        <f t="shared" si="147"/>
        <v>0.30002493800000002</v>
      </c>
      <c r="M1818" s="258"/>
      <c r="N1818" s="258"/>
      <c r="O1818" s="258"/>
      <c r="P1818" s="258">
        <f t="shared" si="156"/>
        <v>0.34115465960000002</v>
      </c>
      <c r="Q1818" s="258">
        <f t="shared" si="156"/>
        <v>0.34505573000000006</v>
      </c>
      <c r="R1818" s="258">
        <f t="shared" si="148"/>
        <v>0.34115465960000002</v>
      </c>
      <c r="S1818" s="258"/>
      <c r="T1818" s="258">
        <f t="shared" si="157"/>
        <v>0.49425435158200004</v>
      </c>
      <c r="U1818" s="258">
        <f t="shared" si="157"/>
        <v>0.50077704156313196</v>
      </c>
      <c r="V1818" s="258">
        <f t="shared" si="157"/>
        <v>0.5047309494351</v>
      </c>
      <c r="W1818" s="258">
        <f t="shared" si="149"/>
        <v>0.49425435158200004</v>
      </c>
      <c r="X1818" s="258"/>
      <c r="Y1818" s="258"/>
      <c r="Z1818" s="258"/>
      <c r="AA1818" s="258"/>
    </row>
    <row r="1819" spans="1:27" ht="14.25" hidden="1" customHeight="1">
      <c r="A1819" s="125">
        <v>0.17</v>
      </c>
      <c r="B1819" s="125">
        <v>0.76</v>
      </c>
      <c r="C1819" s="125">
        <v>7.0000000000000007E-2</v>
      </c>
      <c r="D1819" s="258">
        <f t="shared" si="154"/>
        <v>0.28586905384</v>
      </c>
      <c r="E1819" s="258">
        <f t="shared" si="154"/>
        <v>0.29291001428000002</v>
      </c>
      <c r="F1819" s="258">
        <f t="shared" si="146"/>
        <v>0.28586905384</v>
      </c>
      <c r="G1819" s="258"/>
      <c r="H1819" s="258"/>
      <c r="I1819" s="258"/>
      <c r="J1819" s="258">
        <f t="shared" si="155"/>
        <v>0.29989439700000003</v>
      </c>
      <c r="K1819" s="258">
        <f t="shared" si="155"/>
        <v>0.310716667</v>
      </c>
      <c r="L1819" s="258">
        <f t="shared" si="147"/>
        <v>0.29989439700000003</v>
      </c>
      <c r="M1819" s="258"/>
      <c r="N1819" s="258"/>
      <c r="O1819" s="258"/>
      <c r="P1819" s="258">
        <f t="shared" si="156"/>
        <v>0.34115802840000004</v>
      </c>
      <c r="Q1819" s="258">
        <f t="shared" si="156"/>
        <v>0.34505236120000005</v>
      </c>
      <c r="R1819" s="258">
        <f t="shared" si="148"/>
        <v>0.34115802840000004</v>
      </c>
      <c r="S1819" s="258"/>
      <c r="T1819" s="258">
        <f t="shared" si="157"/>
        <v>0.49408441165748807</v>
      </c>
      <c r="U1819" s="258">
        <f t="shared" si="157"/>
        <v>0.50085958895393201</v>
      </c>
      <c r="V1819" s="258">
        <f t="shared" si="157"/>
        <v>0.50481350423726001</v>
      </c>
      <c r="W1819" s="258">
        <f t="shared" si="149"/>
        <v>0.49408441165748807</v>
      </c>
      <c r="X1819" s="258"/>
      <c r="Y1819" s="258"/>
      <c r="Z1819" s="258"/>
      <c r="AA1819" s="258"/>
    </row>
    <row r="1820" spans="1:27" ht="14.25" hidden="1" customHeight="1">
      <c r="A1820" s="125">
        <v>0.17</v>
      </c>
      <c r="B1820" s="125">
        <v>0.77</v>
      </c>
      <c r="C1820" s="125">
        <v>0.06</v>
      </c>
      <c r="D1820" s="258">
        <f t="shared" si="154"/>
        <v>0.28573615467999997</v>
      </c>
      <c r="E1820" s="258">
        <f t="shared" si="154"/>
        <v>0.29303634428000003</v>
      </c>
      <c r="F1820" s="258">
        <f t="shared" si="146"/>
        <v>0.28573615467999997</v>
      </c>
      <c r="G1820" s="258"/>
      <c r="H1820" s="258"/>
      <c r="I1820" s="258"/>
      <c r="J1820" s="258">
        <f t="shared" si="155"/>
        <v>0.29976385600000005</v>
      </c>
      <c r="K1820" s="258">
        <f t="shared" si="155"/>
        <v>0.31084299700000001</v>
      </c>
      <c r="L1820" s="258">
        <f t="shared" si="147"/>
        <v>0.29976385600000005</v>
      </c>
      <c r="M1820" s="258"/>
      <c r="N1820" s="258"/>
      <c r="O1820" s="258"/>
      <c r="P1820" s="258">
        <f t="shared" si="156"/>
        <v>0.34116139719999999</v>
      </c>
      <c r="Q1820" s="258">
        <f t="shared" si="156"/>
        <v>0.34504899240000003</v>
      </c>
      <c r="R1820" s="258">
        <f t="shared" si="148"/>
        <v>0.34116139719999999</v>
      </c>
      <c r="S1820" s="258"/>
      <c r="T1820" s="258">
        <f t="shared" si="157"/>
        <v>0.49391447173297603</v>
      </c>
      <c r="U1820" s="258">
        <f t="shared" si="157"/>
        <v>0.50094213634473195</v>
      </c>
      <c r="V1820" s="258">
        <f t="shared" si="157"/>
        <v>0.50489605903942003</v>
      </c>
      <c r="W1820" s="258">
        <f t="shared" si="149"/>
        <v>0.49391447173297603</v>
      </c>
      <c r="X1820" s="258"/>
      <c r="Y1820" s="258"/>
      <c r="Z1820" s="258"/>
      <c r="AA1820" s="258"/>
    </row>
    <row r="1821" spans="1:27" ht="14.25" hidden="1" customHeight="1">
      <c r="A1821" s="125">
        <v>0.17</v>
      </c>
      <c r="B1821" s="125">
        <v>0.78</v>
      </c>
      <c r="C1821" s="125">
        <v>0.05</v>
      </c>
      <c r="D1821" s="258">
        <f t="shared" si="154"/>
        <v>0.28560325551999999</v>
      </c>
      <c r="E1821" s="258">
        <f t="shared" si="154"/>
        <v>0.29316267427999998</v>
      </c>
      <c r="F1821" s="258">
        <f t="shared" si="146"/>
        <v>0.28560325551999999</v>
      </c>
      <c r="G1821" s="258"/>
      <c r="H1821" s="258"/>
      <c r="I1821" s="258"/>
      <c r="J1821" s="258">
        <f t="shared" si="155"/>
        <v>0.29963331500000001</v>
      </c>
      <c r="K1821" s="258">
        <f t="shared" si="155"/>
        <v>0.31096932700000002</v>
      </c>
      <c r="L1821" s="258">
        <f t="shared" si="147"/>
        <v>0.29963331500000001</v>
      </c>
      <c r="M1821" s="258"/>
      <c r="N1821" s="258"/>
      <c r="O1821" s="258"/>
      <c r="P1821" s="258">
        <f t="shared" si="156"/>
        <v>0.34116476600000006</v>
      </c>
      <c r="Q1821" s="258">
        <f t="shared" si="156"/>
        <v>0.34504562360000007</v>
      </c>
      <c r="R1821" s="258">
        <f t="shared" si="148"/>
        <v>0.34116476600000006</v>
      </c>
      <c r="S1821" s="258"/>
      <c r="T1821" s="258">
        <f t="shared" si="157"/>
        <v>0.49374453180846406</v>
      </c>
      <c r="U1821" s="258">
        <f t="shared" si="157"/>
        <v>0.50102468373553199</v>
      </c>
      <c r="V1821" s="258">
        <f t="shared" si="157"/>
        <v>0.50497861384157994</v>
      </c>
      <c r="W1821" s="258">
        <f t="shared" si="149"/>
        <v>0.49374453180846406</v>
      </c>
      <c r="X1821" s="258"/>
      <c r="Y1821" s="258"/>
      <c r="Z1821" s="258"/>
      <c r="AA1821" s="258"/>
    </row>
    <row r="1822" spans="1:27" ht="14.25" hidden="1" customHeight="1">
      <c r="A1822" s="125">
        <v>0.17</v>
      </c>
      <c r="B1822" s="125">
        <v>0.79</v>
      </c>
      <c r="C1822" s="125">
        <v>0.04</v>
      </c>
      <c r="D1822" s="258">
        <f t="shared" si="154"/>
        <v>0.28547035636000001</v>
      </c>
      <c r="E1822" s="258">
        <f t="shared" si="154"/>
        <v>0.29328900427999999</v>
      </c>
      <c r="F1822" s="258">
        <f t="shared" si="146"/>
        <v>0.28547035636000001</v>
      </c>
      <c r="G1822" s="258"/>
      <c r="H1822" s="258"/>
      <c r="I1822" s="258"/>
      <c r="J1822" s="258">
        <f t="shared" si="155"/>
        <v>0.29950277400000003</v>
      </c>
      <c r="K1822" s="258">
        <f t="shared" si="155"/>
        <v>0.31109565700000003</v>
      </c>
      <c r="L1822" s="258">
        <f t="shared" si="147"/>
        <v>0.29950277400000003</v>
      </c>
      <c r="M1822" s="258"/>
      <c r="N1822" s="258"/>
      <c r="O1822" s="258"/>
      <c r="P1822" s="258">
        <f t="shared" si="156"/>
        <v>0.34116813480000008</v>
      </c>
      <c r="Q1822" s="258">
        <f t="shared" si="156"/>
        <v>0.34504225480000006</v>
      </c>
      <c r="R1822" s="258">
        <f t="shared" si="148"/>
        <v>0.34116813480000008</v>
      </c>
      <c r="S1822" s="258"/>
      <c r="T1822" s="258">
        <f t="shared" si="157"/>
        <v>0.49357459188395209</v>
      </c>
      <c r="U1822" s="258">
        <f t="shared" si="157"/>
        <v>0.50110723112633204</v>
      </c>
      <c r="V1822" s="258">
        <f t="shared" si="157"/>
        <v>0.50506116864374007</v>
      </c>
      <c r="W1822" s="258">
        <f t="shared" si="149"/>
        <v>0.49357459188395209</v>
      </c>
      <c r="X1822" s="258"/>
      <c r="Y1822" s="258"/>
      <c r="Z1822" s="258"/>
      <c r="AA1822" s="258"/>
    </row>
    <row r="1823" spans="1:27" ht="14.25" hidden="1" customHeight="1">
      <c r="A1823" s="125">
        <v>0.17</v>
      </c>
      <c r="B1823" s="125">
        <v>0.8</v>
      </c>
      <c r="C1823" s="125">
        <v>0.03</v>
      </c>
      <c r="D1823" s="258">
        <f t="shared" si="154"/>
        <v>0.28533745719999998</v>
      </c>
      <c r="E1823" s="258">
        <f t="shared" si="154"/>
        <v>0.29341533428000005</v>
      </c>
      <c r="F1823" s="258">
        <f t="shared" si="146"/>
        <v>0.28533745719999998</v>
      </c>
      <c r="G1823" s="258"/>
      <c r="H1823" s="258"/>
      <c r="I1823" s="258"/>
      <c r="J1823" s="258">
        <f t="shared" si="155"/>
        <v>0.29937223300000004</v>
      </c>
      <c r="K1823" s="258">
        <f t="shared" si="155"/>
        <v>0.31122198699999998</v>
      </c>
      <c r="L1823" s="258">
        <f t="shared" si="147"/>
        <v>0.29937223300000004</v>
      </c>
      <c r="M1823" s="258"/>
      <c r="N1823" s="258"/>
      <c r="O1823" s="258"/>
      <c r="P1823" s="258">
        <f t="shared" si="156"/>
        <v>0.34117150360000004</v>
      </c>
      <c r="Q1823" s="258">
        <f t="shared" si="156"/>
        <v>0.34503888600000004</v>
      </c>
      <c r="R1823" s="258">
        <f t="shared" si="148"/>
        <v>0.34117150360000004</v>
      </c>
      <c r="S1823" s="258"/>
      <c r="T1823" s="258">
        <f t="shared" si="157"/>
        <v>0.49340465195944005</v>
      </c>
      <c r="U1823" s="258">
        <f t="shared" si="157"/>
        <v>0.50118977851713198</v>
      </c>
      <c r="V1823" s="258">
        <f t="shared" si="157"/>
        <v>0.50514372344589997</v>
      </c>
      <c r="W1823" s="258">
        <f t="shared" si="149"/>
        <v>0.49340465195944005</v>
      </c>
      <c r="X1823" s="258"/>
      <c r="Y1823" s="258"/>
      <c r="Z1823" s="258"/>
      <c r="AA1823" s="258"/>
    </row>
    <row r="1824" spans="1:27" ht="14.25" hidden="1" customHeight="1">
      <c r="A1824" s="125">
        <v>0.17</v>
      </c>
      <c r="B1824" s="125">
        <v>0.81</v>
      </c>
      <c r="C1824" s="125">
        <v>0.02</v>
      </c>
      <c r="D1824" s="258">
        <f t="shared" si="154"/>
        <v>0.28520455804000006</v>
      </c>
      <c r="E1824" s="258">
        <f t="shared" si="154"/>
        <v>0.29354166428000006</v>
      </c>
      <c r="F1824" s="258">
        <f t="shared" si="146"/>
        <v>0.28520455804000006</v>
      </c>
      <c r="G1824" s="258"/>
      <c r="H1824" s="258"/>
      <c r="I1824" s="258"/>
      <c r="J1824" s="258">
        <f t="shared" si="155"/>
        <v>0.299241692</v>
      </c>
      <c r="K1824" s="258">
        <f t="shared" si="155"/>
        <v>0.31134831699999999</v>
      </c>
      <c r="L1824" s="258">
        <f t="shared" si="147"/>
        <v>0.299241692</v>
      </c>
      <c r="M1824" s="258"/>
      <c r="N1824" s="258"/>
      <c r="O1824" s="258"/>
      <c r="P1824" s="258">
        <f t="shared" si="156"/>
        <v>0.34117487240000005</v>
      </c>
      <c r="Q1824" s="258">
        <f t="shared" si="156"/>
        <v>0.34503551720000009</v>
      </c>
      <c r="R1824" s="258">
        <f t="shared" si="148"/>
        <v>0.34117487240000005</v>
      </c>
      <c r="S1824" s="258"/>
      <c r="T1824" s="258">
        <f t="shared" si="157"/>
        <v>0.49323471203492808</v>
      </c>
      <c r="U1824" s="258">
        <f t="shared" si="157"/>
        <v>0.50127232590793203</v>
      </c>
      <c r="V1824" s="258">
        <f t="shared" si="157"/>
        <v>0.50522627824805999</v>
      </c>
      <c r="W1824" s="258">
        <f t="shared" si="149"/>
        <v>0.49323471203492808</v>
      </c>
      <c r="X1824" s="258"/>
      <c r="Y1824" s="258"/>
      <c r="Z1824" s="258"/>
      <c r="AA1824" s="258"/>
    </row>
    <row r="1825" spans="1:27" ht="14.25" hidden="1" customHeight="1">
      <c r="A1825" s="125">
        <v>0.17</v>
      </c>
      <c r="B1825" s="125">
        <v>0.82</v>
      </c>
      <c r="C1825" s="125">
        <v>0.01</v>
      </c>
      <c r="D1825" s="258">
        <f t="shared" si="154"/>
        <v>0.28507165887999997</v>
      </c>
      <c r="E1825" s="258">
        <f t="shared" si="154"/>
        <v>0.29366799427999996</v>
      </c>
      <c r="F1825" s="258">
        <f t="shared" si="146"/>
        <v>0.28507165887999997</v>
      </c>
      <c r="G1825" s="258"/>
      <c r="H1825" s="258"/>
      <c r="I1825" s="258"/>
      <c r="J1825" s="258">
        <f t="shared" si="155"/>
        <v>0.29911115100000002</v>
      </c>
      <c r="K1825" s="258">
        <f t="shared" si="155"/>
        <v>0.31147464699999994</v>
      </c>
      <c r="L1825" s="258">
        <f t="shared" si="147"/>
        <v>0.29911115100000002</v>
      </c>
      <c r="M1825" s="258"/>
      <c r="N1825" s="258"/>
      <c r="O1825" s="258"/>
      <c r="P1825" s="258">
        <f t="shared" si="156"/>
        <v>0.34117824120000001</v>
      </c>
      <c r="Q1825" s="258">
        <f t="shared" si="156"/>
        <v>0.34503214840000007</v>
      </c>
      <c r="R1825" s="258">
        <f t="shared" si="148"/>
        <v>0.34117824120000001</v>
      </c>
      <c r="S1825" s="258"/>
      <c r="T1825" s="258">
        <f t="shared" si="157"/>
        <v>0.49306477211041599</v>
      </c>
      <c r="U1825" s="258">
        <f t="shared" si="157"/>
        <v>0.50135487329873196</v>
      </c>
      <c r="V1825" s="258">
        <f t="shared" si="157"/>
        <v>0.5053088330502199</v>
      </c>
      <c r="W1825" s="258">
        <f t="shared" si="149"/>
        <v>0.49306477211041599</v>
      </c>
      <c r="X1825" s="258"/>
      <c r="Y1825" s="258"/>
      <c r="Z1825" s="258"/>
      <c r="AA1825" s="258"/>
    </row>
    <row r="1826" spans="1:27" ht="14.25" hidden="1" customHeight="1">
      <c r="A1826" s="125">
        <v>0.17</v>
      </c>
      <c r="B1826" s="125">
        <v>0.83</v>
      </c>
      <c r="C1826" s="125">
        <v>0</v>
      </c>
      <c r="D1826" s="258">
        <f t="shared" ref="D1826:E1889" si="158">$A1826*B$157+$B1826*B$158+$C1826*B$159</f>
        <v>0.28493875971999999</v>
      </c>
      <c r="E1826" s="258">
        <f t="shared" si="158"/>
        <v>0.29379432427999996</v>
      </c>
      <c r="F1826" s="258">
        <f t="shared" si="146"/>
        <v>0.28493875971999999</v>
      </c>
      <c r="G1826" s="258"/>
      <c r="H1826" s="258"/>
      <c r="I1826" s="258"/>
      <c r="J1826" s="258">
        <f t="shared" ref="J1826:K1889" si="159">$A1826*H$157+$B1826*H$158+$C1826*H$159</f>
        <v>0.29898060999999998</v>
      </c>
      <c r="K1826" s="258">
        <f t="shared" si="159"/>
        <v>0.31160097699999995</v>
      </c>
      <c r="L1826" s="258">
        <f t="shared" si="147"/>
        <v>0.29898060999999998</v>
      </c>
      <c r="M1826" s="258"/>
      <c r="N1826" s="258"/>
      <c r="O1826" s="258"/>
      <c r="P1826" s="258">
        <f t="shared" ref="P1826:Q1889" si="160">$A1826*N$157+$B1826*N$158+$C1826*N$159</f>
        <v>0.34118161000000002</v>
      </c>
      <c r="Q1826" s="258">
        <f t="shared" si="160"/>
        <v>0.34502877960000006</v>
      </c>
      <c r="R1826" s="258">
        <f t="shared" si="148"/>
        <v>0.34118161000000002</v>
      </c>
      <c r="S1826" s="258"/>
      <c r="T1826" s="258">
        <f t="shared" ref="T1826:V1889" si="161">$A1826*I$3+$B1826*I$4+$C1826*I$5</f>
        <v>0.49289483218590402</v>
      </c>
      <c r="U1826" s="258">
        <f t="shared" si="161"/>
        <v>0.50143742068953201</v>
      </c>
      <c r="V1826" s="258">
        <f t="shared" si="161"/>
        <v>0.50539138785237991</v>
      </c>
      <c r="W1826" s="258">
        <f t="shared" si="149"/>
        <v>0.49289483218590402</v>
      </c>
      <c r="X1826" s="258"/>
      <c r="Y1826" s="258"/>
      <c r="Z1826" s="258"/>
      <c r="AA1826" s="258"/>
    </row>
    <row r="1827" spans="1:27" ht="14.25" hidden="1" customHeight="1">
      <c r="A1827" s="125">
        <v>0.18</v>
      </c>
      <c r="B1827" s="125">
        <v>0</v>
      </c>
      <c r="C1827" s="125">
        <v>0.82</v>
      </c>
      <c r="D1827" s="258">
        <f t="shared" si="158"/>
        <v>0.29584305999999999</v>
      </c>
      <c r="E1827" s="258">
        <f t="shared" si="158"/>
        <v>0.28342869511999996</v>
      </c>
      <c r="F1827" s="258">
        <f t="shared" si="146"/>
        <v>0.28342869511999996</v>
      </c>
      <c r="G1827" s="258"/>
      <c r="H1827" s="258"/>
      <c r="I1827" s="258"/>
      <c r="J1827" s="258">
        <f t="shared" si="159"/>
        <v>0.30981130200000001</v>
      </c>
      <c r="K1827" s="258">
        <f t="shared" si="159"/>
        <v>0.30111979799999999</v>
      </c>
      <c r="L1827" s="258">
        <f t="shared" si="147"/>
        <v>0.30111979799999999</v>
      </c>
      <c r="M1827" s="258"/>
      <c r="N1827" s="258"/>
      <c r="O1827" s="258"/>
      <c r="P1827" s="258">
        <f t="shared" si="160"/>
        <v>0.34103169839999997</v>
      </c>
      <c r="Q1827" s="258">
        <f t="shared" si="160"/>
        <v>0.34518206000000001</v>
      </c>
      <c r="R1827" s="258">
        <f t="shared" si="148"/>
        <v>0.34103169839999997</v>
      </c>
      <c r="S1827" s="258"/>
      <c r="T1827" s="258">
        <f t="shared" si="161"/>
        <v>0.50691532778159998</v>
      </c>
      <c r="U1827" s="258">
        <f t="shared" si="161"/>
        <v>0.49475395577272796</v>
      </c>
      <c r="V1827" s="258">
        <f t="shared" si="161"/>
        <v>0.49845482997739998</v>
      </c>
      <c r="W1827" s="258">
        <f t="shared" si="149"/>
        <v>0.49475395577272796</v>
      </c>
      <c r="X1827" s="258"/>
      <c r="Y1827" s="258"/>
      <c r="Z1827" s="258"/>
      <c r="AA1827" s="258"/>
    </row>
    <row r="1828" spans="1:27" ht="14.25" hidden="1" customHeight="1">
      <c r="A1828" s="125">
        <v>0.18</v>
      </c>
      <c r="B1828" s="125">
        <v>0.01</v>
      </c>
      <c r="C1828" s="125">
        <v>0.81</v>
      </c>
      <c r="D1828" s="258">
        <f t="shared" si="158"/>
        <v>0.29571016084000001</v>
      </c>
      <c r="E1828" s="258">
        <f t="shared" si="158"/>
        <v>0.28355502512000003</v>
      </c>
      <c r="F1828" s="258">
        <f t="shared" si="146"/>
        <v>0.28355502512000003</v>
      </c>
      <c r="G1828" s="258"/>
      <c r="H1828" s="258"/>
      <c r="I1828" s="258"/>
      <c r="J1828" s="258">
        <f t="shared" si="159"/>
        <v>0.30968076100000008</v>
      </c>
      <c r="K1828" s="258">
        <f t="shared" si="159"/>
        <v>0.301246128</v>
      </c>
      <c r="L1828" s="258">
        <f t="shared" si="147"/>
        <v>0.301246128</v>
      </c>
      <c r="M1828" s="258"/>
      <c r="N1828" s="258"/>
      <c r="O1828" s="258"/>
      <c r="P1828" s="258">
        <f t="shared" si="160"/>
        <v>0.34103506719999999</v>
      </c>
      <c r="Q1828" s="258">
        <f t="shared" si="160"/>
        <v>0.3451786912</v>
      </c>
      <c r="R1828" s="258">
        <f t="shared" si="148"/>
        <v>0.34103506719999999</v>
      </c>
      <c r="S1828" s="258"/>
      <c r="T1828" s="258">
        <f t="shared" si="161"/>
        <v>0.50674538785708811</v>
      </c>
      <c r="U1828" s="258">
        <f t="shared" si="161"/>
        <v>0.49483650316352806</v>
      </c>
      <c r="V1828" s="258">
        <f t="shared" si="161"/>
        <v>0.49853738477956</v>
      </c>
      <c r="W1828" s="258">
        <f t="shared" si="149"/>
        <v>0.49483650316352806</v>
      </c>
      <c r="X1828" s="258"/>
      <c r="Y1828" s="258"/>
      <c r="Z1828" s="258"/>
      <c r="AA1828" s="258"/>
    </row>
    <row r="1829" spans="1:27" ht="14.25" hidden="1" customHeight="1">
      <c r="A1829" s="125">
        <v>0.18</v>
      </c>
      <c r="B1829" s="125">
        <v>0.02</v>
      </c>
      <c r="C1829" s="125">
        <v>0.8</v>
      </c>
      <c r="D1829" s="258">
        <f t="shared" si="158"/>
        <v>0.29557726168000004</v>
      </c>
      <c r="E1829" s="258">
        <f t="shared" si="158"/>
        <v>0.28368135512000003</v>
      </c>
      <c r="F1829" s="258">
        <f t="shared" si="146"/>
        <v>0.28368135512000003</v>
      </c>
      <c r="G1829" s="258"/>
      <c r="H1829" s="258"/>
      <c r="I1829" s="258"/>
      <c r="J1829" s="258">
        <f t="shared" si="159"/>
        <v>0.3095502200000001</v>
      </c>
      <c r="K1829" s="258">
        <f t="shared" si="159"/>
        <v>0.30137245800000001</v>
      </c>
      <c r="L1829" s="258">
        <f t="shared" si="147"/>
        <v>0.30137245800000001</v>
      </c>
      <c r="M1829" s="258"/>
      <c r="N1829" s="258"/>
      <c r="O1829" s="258"/>
      <c r="P1829" s="258">
        <f t="shared" si="160"/>
        <v>0.34103843599999994</v>
      </c>
      <c r="Q1829" s="258">
        <f t="shared" si="160"/>
        <v>0.34517532240000004</v>
      </c>
      <c r="R1829" s="258">
        <f t="shared" si="148"/>
        <v>0.34103843599999994</v>
      </c>
      <c r="S1829" s="258"/>
      <c r="T1829" s="258">
        <f t="shared" si="161"/>
        <v>0.50657544793257603</v>
      </c>
      <c r="U1829" s="258">
        <f t="shared" si="161"/>
        <v>0.49491905055432805</v>
      </c>
      <c r="V1829" s="258">
        <f t="shared" si="161"/>
        <v>0.49861993958172002</v>
      </c>
      <c r="W1829" s="258">
        <f t="shared" si="149"/>
        <v>0.49491905055432805</v>
      </c>
      <c r="X1829" s="258"/>
      <c r="Y1829" s="258"/>
      <c r="Z1829" s="258"/>
      <c r="AA1829" s="258"/>
    </row>
    <row r="1830" spans="1:27" ht="14.25" hidden="1" customHeight="1">
      <c r="A1830" s="125">
        <v>0.18</v>
      </c>
      <c r="B1830" s="125">
        <v>0.03</v>
      </c>
      <c r="C1830" s="125">
        <v>0.79</v>
      </c>
      <c r="D1830" s="258">
        <f t="shared" si="158"/>
        <v>0.29544436252</v>
      </c>
      <c r="E1830" s="258">
        <f t="shared" si="158"/>
        <v>0.28380768511999999</v>
      </c>
      <c r="F1830" s="258">
        <f t="shared" si="146"/>
        <v>0.28380768511999999</v>
      </c>
      <c r="G1830" s="258"/>
      <c r="H1830" s="258"/>
      <c r="I1830" s="258"/>
      <c r="J1830" s="258">
        <f t="shared" si="159"/>
        <v>0.30941967900000006</v>
      </c>
      <c r="K1830" s="258">
        <f t="shared" si="159"/>
        <v>0.30149878800000002</v>
      </c>
      <c r="L1830" s="258">
        <f t="shared" si="147"/>
        <v>0.30149878800000002</v>
      </c>
      <c r="M1830" s="258"/>
      <c r="N1830" s="258"/>
      <c r="O1830" s="258"/>
      <c r="P1830" s="258">
        <f t="shared" si="160"/>
        <v>0.34104180480000001</v>
      </c>
      <c r="Q1830" s="258">
        <f t="shared" si="160"/>
        <v>0.34517195359999997</v>
      </c>
      <c r="R1830" s="258">
        <f t="shared" si="148"/>
        <v>0.34104180480000001</v>
      </c>
      <c r="S1830" s="258"/>
      <c r="T1830" s="258">
        <f t="shared" si="161"/>
        <v>0.50640550800806405</v>
      </c>
      <c r="U1830" s="258">
        <f t="shared" si="161"/>
        <v>0.49500159794512805</v>
      </c>
      <c r="V1830" s="258">
        <f t="shared" si="161"/>
        <v>0.49870249438388004</v>
      </c>
      <c r="W1830" s="258">
        <f t="shared" si="149"/>
        <v>0.49500159794512805</v>
      </c>
      <c r="X1830" s="258"/>
      <c r="Y1830" s="258"/>
      <c r="Z1830" s="258"/>
      <c r="AA1830" s="258"/>
    </row>
    <row r="1831" spans="1:27" ht="14.25" hidden="1" customHeight="1">
      <c r="A1831" s="125">
        <v>0.18</v>
      </c>
      <c r="B1831" s="125">
        <v>0.04</v>
      </c>
      <c r="C1831" s="125">
        <v>0.78</v>
      </c>
      <c r="D1831" s="258">
        <f t="shared" si="158"/>
        <v>0.29531146336000003</v>
      </c>
      <c r="E1831" s="258">
        <f t="shared" si="158"/>
        <v>0.28393401511999999</v>
      </c>
      <c r="F1831" s="258">
        <f t="shared" si="146"/>
        <v>0.28393401511999999</v>
      </c>
      <c r="G1831" s="258"/>
      <c r="H1831" s="258"/>
      <c r="I1831" s="258"/>
      <c r="J1831" s="258">
        <f t="shared" si="159"/>
        <v>0.30928913800000007</v>
      </c>
      <c r="K1831" s="258">
        <f t="shared" si="159"/>
        <v>0.30162511800000003</v>
      </c>
      <c r="L1831" s="258">
        <f t="shared" si="147"/>
        <v>0.30162511800000003</v>
      </c>
      <c r="M1831" s="258"/>
      <c r="N1831" s="258"/>
      <c r="O1831" s="258"/>
      <c r="P1831" s="258">
        <f t="shared" si="160"/>
        <v>0.34104517359999997</v>
      </c>
      <c r="Q1831" s="258">
        <f t="shared" si="160"/>
        <v>0.34516858480000001</v>
      </c>
      <c r="R1831" s="258">
        <f t="shared" si="148"/>
        <v>0.34104517359999997</v>
      </c>
      <c r="S1831" s="258"/>
      <c r="T1831" s="258">
        <f t="shared" si="161"/>
        <v>0.50623556808355208</v>
      </c>
      <c r="U1831" s="258">
        <f t="shared" si="161"/>
        <v>0.49508414533592804</v>
      </c>
      <c r="V1831" s="258">
        <f t="shared" si="161"/>
        <v>0.49878504918604</v>
      </c>
      <c r="W1831" s="258">
        <f t="shared" si="149"/>
        <v>0.49508414533592804</v>
      </c>
      <c r="X1831" s="258"/>
      <c r="Y1831" s="258"/>
      <c r="Z1831" s="258"/>
      <c r="AA1831" s="258"/>
    </row>
    <row r="1832" spans="1:27" ht="14.25" hidden="1" customHeight="1">
      <c r="A1832" s="125">
        <v>0.18</v>
      </c>
      <c r="B1832" s="125">
        <v>0.05</v>
      </c>
      <c r="C1832" s="125">
        <v>0.77</v>
      </c>
      <c r="D1832" s="258">
        <f t="shared" si="158"/>
        <v>0.29517856419999999</v>
      </c>
      <c r="E1832" s="258">
        <f t="shared" si="158"/>
        <v>0.28406034512</v>
      </c>
      <c r="F1832" s="258">
        <f t="shared" si="146"/>
        <v>0.28406034512</v>
      </c>
      <c r="G1832" s="258"/>
      <c r="H1832" s="258"/>
      <c r="I1832" s="258"/>
      <c r="J1832" s="258">
        <f t="shared" si="159"/>
        <v>0.30915859700000009</v>
      </c>
      <c r="K1832" s="258">
        <f t="shared" si="159"/>
        <v>0.30175144799999998</v>
      </c>
      <c r="L1832" s="258">
        <f t="shared" si="147"/>
        <v>0.30175144799999998</v>
      </c>
      <c r="M1832" s="258"/>
      <c r="N1832" s="258"/>
      <c r="O1832" s="258"/>
      <c r="P1832" s="258">
        <f t="shared" si="160"/>
        <v>0.34104854239999999</v>
      </c>
      <c r="Q1832" s="258">
        <f t="shared" si="160"/>
        <v>0.34516521600000005</v>
      </c>
      <c r="R1832" s="258">
        <f t="shared" si="148"/>
        <v>0.34104854239999999</v>
      </c>
      <c r="S1832" s="258"/>
      <c r="T1832" s="258">
        <f t="shared" si="161"/>
        <v>0.5060656281590401</v>
      </c>
      <c r="U1832" s="258">
        <f t="shared" si="161"/>
        <v>0.49516669272672803</v>
      </c>
      <c r="V1832" s="258">
        <f t="shared" si="161"/>
        <v>0.49886760398819996</v>
      </c>
      <c r="W1832" s="258">
        <f t="shared" si="149"/>
        <v>0.49516669272672803</v>
      </c>
      <c r="X1832" s="258"/>
      <c r="Y1832" s="258"/>
      <c r="Z1832" s="258"/>
      <c r="AA1832" s="258"/>
    </row>
    <row r="1833" spans="1:27" ht="14.25" hidden="1" customHeight="1">
      <c r="A1833" s="125">
        <v>0.18</v>
      </c>
      <c r="B1833" s="125">
        <v>0.06</v>
      </c>
      <c r="C1833" s="125">
        <v>0.76</v>
      </c>
      <c r="D1833" s="258">
        <f t="shared" si="158"/>
        <v>0.29504566504000002</v>
      </c>
      <c r="E1833" s="258">
        <f t="shared" si="158"/>
        <v>0.28418667512000001</v>
      </c>
      <c r="F1833" s="258">
        <f t="shared" si="146"/>
        <v>0.28418667512000001</v>
      </c>
      <c r="G1833" s="258"/>
      <c r="H1833" s="258"/>
      <c r="I1833" s="258"/>
      <c r="J1833" s="258">
        <f t="shared" si="159"/>
        <v>0.30902805600000005</v>
      </c>
      <c r="K1833" s="258">
        <f t="shared" si="159"/>
        <v>0.30187777800000004</v>
      </c>
      <c r="L1833" s="258">
        <f t="shared" si="147"/>
        <v>0.30187777800000004</v>
      </c>
      <c r="M1833" s="258"/>
      <c r="N1833" s="258"/>
      <c r="O1833" s="258"/>
      <c r="P1833" s="258">
        <f t="shared" si="160"/>
        <v>0.34105191119999995</v>
      </c>
      <c r="Q1833" s="258">
        <f t="shared" si="160"/>
        <v>0.34516184719999998</v>
      </c>
      <c r="R1833" s="258">
        <f t="shared" si="148"/>
        <v>0.34105191119999995</v>
      </c>
      <c r="S1833" s="258"/>
      <c r="T1833" s="258">
        <f t="shared" si="161"/>
        <v>0.50589568823452802</v>
      </c>
      <c r="U1833" s="258">
        <f t="shared" si="161"/>
        <v>0.49524924011752802</v>
      </c>
      <c r="V1833" s="258">
        <f t="shared" si="161"/>
        <v>0.49895015879035998</v>
      </c>
      <c r="W1833" s="258">
        <f t="shared" si="149"/>
        <v>0.49524924011752802</v>
      </c>
      <c r="X1833" s="258"/>
      <c r="Y1833" s="258"/>
      <c r="Z1833" s="258"/>
      <c r="AA1833" s="258"/>
    </row>
    <row r="1834" spans="1:27" ht="14.25" hidden="1" customHeight="1">
      <c r="A1834" s="125">
        <v>0.18</v>
      </c>
      <c r="B1834" s="125">
        <v>7.0000000000000007E-2</v>
      </c>
      <c r="C1834" s="125">
        <v>0.75</v>
      </c>
      <c r="D1834" s="258">
        <f t="shared" si="158"/>
        <v>0.29491276588000004</v>
      </c>
      <c r="E1834" s="258">
        <f t="shared" si="158"/>
        <v>0.28431300512000002</v>
      </c>
      <c r="F1834" s="258">
        <f t="shared" si="146"/>
        <v>0.28431300512000002</v>
      </c>
      <c r="G1834" s="258"/>
      <c r="H1834" s="258"/>
      <c r="I1834" s="258"/>
      <c r="J1834" s="258">
        <f t="shared" si="159"/>
        <v>0.30889751500000007</v>
      </c>
      <c r="K1834" s="258">
        <f t="shared" si="159"/>
        <v>0.30200410799999999</v>
      </c>
      <c r="L1834" s="258">
        <f t="shared" si="147"/>
        <v>0.30200410799999999</v>
      </c>
      <c r="M1834" s="258"/>
      <c r="N1834" s="258"/>
      <c r="O1834" s="258"/>
      <c r="P1834" s="258">
        <f t="shared" si="160"/>
        <v>0.34105527999999996</v>
      </c>
      <c r="Q1834" s="258">
        <f t="shared" si="160"/>
        <v>0.34515847840000002</v>
      </c>
      <c r="R1834" s="258">
        <f t="shared" si="148"/>
        <v>0.34105527999999996</v>
      </c>
      <c r="S1834" s="258"/>
      <c r="T1834" s="258">
        <f t="shared" si="161"/>
        <v>0.50572574831001604</v>
      </c>
      <c r="U1834" s="258">
        <f t="shared" si="161"/>
        <v>0.49533178750832796</v>
      </c>
      <c r="V1834" s="258">
        <f t="shared" si="161"/>
        <v>0.49903271359251999</v>
      </c>
      <c r="W1834" s="258">
        <f t="shared" si="149"/>
        <v>0.49533178750832796</v>
      </c>
      <c r="X1834" s="258"/>
      <c r="Y1834" s="258"/>
      <c r="Z1834" s="258"/>
      <c r="AA1834" s="258"/>
    </row>
    <row r="1835" spans="1:27" ht="14.25" hidden="1" customHeight="1">
      <c r="A1835" s="125">
        <v>0.18</v>
      </c>
      <c r="B1835" s="125">
        <v>0.08</v>
      </c>
      <c r="C1835" s="125">
        <v>0.74</v>
      </c>
      <c r="D1835" s="258">
        <f t="shared" si="158"/>
        <v>0.29477986672000001</v>
      </c>
      <c r="E1835" s="258">
        <f t="shared" si="158"/>
        <v>0.28443933511999997</v>
      </c>
      <c r="F1835" s="258">
        <f t="shared" si="146"/>
        <v>0.28443933511999997</v>
      </c>
      <c r="G1835" s="258"/>
      <c r="H1835" s="258"/>
      <c r="I1835" s="258"/>
      <c r="J1835" s="258">
        <f t="shared" si="159"/>
        <v>0.30876697400000008</v>
      </c>
      <c r="K1835" s="258">
        <f t="shared" si="159"/>
        <v>0.30213043800000006</v>
      </c>
      <c r="L1835" s="258">
        <f t="shared" si="147"/>
        <v>0.30213043800000006</v>
      </c>
      <c r="M1835" s="258"/>
      <c r="N1835" s="258"/>
      <c r="O1835" s="258"/>
      <c r="P1835" s="258">
        <f t="shared" si="160"/>
        <v>0.34105864880000003</v>
      </c>
      <c r="Q1835" s="258">
        <f t="shared" si="160"/>
        <v>0.34515510959999995</v>
      </c>
      <c r="R1835" s="258">
        <f t="shared" si="148"/>
        <v>0.34105864880000003</v>
      </c>
      <c r="S1835" s="258"/>
      <c r="T1835" s="258">
        <f t="shared" si="161"/>
        <v>0.50555580838550407</v>
      </c>
      <c r="U1835" s="258">
        <f t="shared" si="161"/>
        <v>0.49541433489912801</v>
      </c>
      <c r="V1835" s="258">
        <f t="shared" si="161"/>
        <v>0.49911526839467996</v>
      </c>
      <c r="W1835" s="258">
        <f t="shared" si="149"/>
        <v>0.49541433489912801</v>
      </c>
      <c r="X1835" s="258"/>
      <c r="Y1835" s="258"/>
      <c r="Z1835" s="258"/>
      <c r="AA1835" s="258"/>
    </row>
    <row r="1836" spans="1:27" ht="14.25" hidden="1" customHeight="1">
      <c r="A1836" s="125">
        <v>0.18</v>
      </c>
      <c r="B1836" s="125">
        <v>0.09</v>
      </c>
      <c r="C1836" s="125">
        <v>0.73</v>
      </c>
      <c r="D1836" s="258">
        <f t="shared" si="158"/>
        <v>0.29464696756000003</v>
      </c>
      <c r="E1836" s="258">
        <f t="shared" si="158"/>
        <v>0.28456566511999998</v>
      </c>
      <c r="F1836" s="258">
        <f t="shared" si="146"/>
        <v>0.28456566511999998</v>
      </c>
      <c r="G1836" s="258"/>
      <c r="H1836" s="258"/>
      <c r="I1836" s="258"/>
      <c r="J1836" s="258">
        <f t="shared" si="159"/>
        <v>0.30863643300000004</v>
      </c>
      <c r="K1836" s="258">
        <f t="shared" si="159"/>
        <v>0.30225676800000001</v>
      </c>
      <c r="L1836" s="258">
        <f t="shared" si="147"/>
        <v>0.30225676800000001</v>
      </c>
      <c r="M1836" s="258"/>
      <c r="N1836" s="258"/>
      <c r="O1836" s="258"/>
      <c r="P1836" s="258">
        <f t="shared" si="160"/>
        <v>0.34106201759999999</v>
      </c>
      <c r="Q1836" s="258">
        <f t="shared" si="160"/>
        <v>0.3451517408</v>
      </c>
      <c r="R1836" s="258">
        <f t="shared" si="148"/>
        <v>0.34106201759999999</v>
      </c>
      <c r="S1836" s="258"/>
      <c r="T1836" s="258">
        <f t="shared" si="161"/>
        <v>0.50538586846099198</v>
      </c>
      <c r="U1836" s="258">
        <f t="shared" si="161"/>
        <v>0.49549688228992794</v>
      </c>
      <c r="V1836" s="258">
        <f t="shared" si="161"/>
        <v>0.49919782319683997</v>
      </c>
      <c r="W1836" s="258">
        <f t="shared" si="149"/>
        <v>0.49549688228992794</v>
      </c>
      <c r="X1836" s="258"/>
      <c r="Y1836" s="258"/>
      <c r="Z1836" s="258"/>
      <c r="AA1836" s="258"/>
    </row>
    <row r="1837" spans="1:27" ht="14.25" hidden="1" customHeight="1">
      <c r="A1837" s="125">
        <v>0.18</v>
      </c>
      <c r="B1837" s="125">
        <v>0.1</v>
      </c>
      <c r="C1837" s="125">
        <v>0.72</v>
      </c>
      <c r="D1837" s="258">
        <f t="shared" si="158"/>
        <v>0.29451406840000005</v>
      </c>
      <c r="E1837" s="258">
        <f t="shared" si="158"/>
        <v>0.28469199511999999</v>
      </c>
      <c r="F1837" s="258">
        <f t="shared" si="146"/>
        <v>0.28469199511999999</v>
      </c>
      <c r="G1837" s="258"/>
      <c r="H1837" s="258"/>
      <c r="I1837" s="258"/>
      <c r="J1837" s="258">
        <f t="shared" si="159"/>
        <v>0.30850589200000006</v>
      </c>
      <c r="K1837" s="258">
        <f t="shared" si="159"/>
        <v>0.30238309800000002</v>
      </c>
      <c r="L1837" s="258">
        <f t="shared" si="147"/>
        <v>0.30238309800000002</v>
      </c>
      <c r="M1837" s="258"/>
      <c r="N1837" s="258"/>
      <c r="O1837" s="258"/>
      <c r="P1837" s="258">
        <f t="shared" si="160"/>
        <v>0.34106538639999995</v>
      </c>
      <c r="Q1837" s="258">
        <f t="shared" si="160"/>
        <v>0.34514837200000004</v>
      </c>
      <c r="R1837" s="258">
        <f t="shared" si="148"/>
        <v>0.34106538639999995</v>
      </c>
      <c r="S1837" s="258"/>
      <c r="T1837" s="258">
        <f t="shared" si="161"/>
        <v>0.50521592853648012</v>
      </c>
      <c r="U1837" s="258">
        <f t="shared" si="161"/>
        <v>0.49557942968072799</v>
      </c>
      <c r="V1837" s="258">
        <f t="shared" si="161"/>
        <v>0.49928037799899994</v>
      </c>
      <c r="W1837" s="258">
        <f t="shared" si="149"/>
        <v>0.49557942968072799</v>
      </c>
      <c r="X1837" s="258"/>
      <c r="Y1837" s="258"/>
      <c r="Z1837" s="258"/>
      <c r="AA1837" s="258"/>
    </row>
    <row r="1838" spans="1:27" ht="14.25" hidden="1" customHeight="1">
      <c r="A1838" s="125">
        <v>0.18</v>
      </c>
      <c r="B1838" s="125">
        <v>0.11</v>
      </c>
      <c r="C1838" s="125">
        <v>0.71</v>
      </c>
      <c r="D1838" s="258">
        <f t="shared" si="158"/>
        <v>0.29438116924000002</v>
      </c>
      <c r="E1838" s="258">
        <f t="shared" si="158"/>
        <v>0.28481832511999999</v>
      </c>
      <c r="F1838" s="258">
        <f t="shared" si="146"/>
        <v>0.28481832511999999</v>
      </c>
      <c r="G1838" s="258"/>
      <c r="H1838" s="258"/>
      <c r="I1838" s="258"/>
      <c r="J1838" s="258">
        <f t="shared" si="159"/>
        <v>0.30837535100000002</v>
      </c>
      <c r="K1838" s="258">
        <f t="shared" si="159"/>
        <v>0.30250942800000002</v>
      </c>
      <c r="L1838" s="258">
        <f t="shared" si="147"/>
        <v>0.30250942800000002</v>
      </c>
      <c r="M1838" s="258"/>
      <c r="N1838" s="258"/>
      <c r="O1838" s="258"/>
      <c r="P1838" s="258">
        <f t="shared" si="160"/>
        <v>0.34106875519999996</v>
      </c>
      <c r="Q1838" s="258">
        <f t="shared" si="160"/>
        <v>0.34514500319999997</v>
      </c>
      <c r="R1838" s="258">
        <f t="shared" si="148"/>
        <v>0.34106875519999996</v>
      </c>
      <c r="S1838" s="258"/>
      <c r="T1838" s="258">
        <f t="shared" si="161"/>
        <v>0.50504598861196803</v>
      </c>
      <c r="U1838" s="258">
        <f t="shared" si="161"/>
        <v>0.49566197707152798</v>
      </c>
      <c r="V1838" s="258">
        <f t="shared" si="161"/>
        <v>0.49936293280115995</v>
      </c>
      <c r="W1838" s="258">
        <f t="shared" si="149"/>
        <v>0.49566197707152798</v>
      </c>
      <c r="X1838" s="258"/>
      <c r="Y1838" s="258"/>
      <c r="Z1838" s="258"/>
      <c r="AA1838" s="258"/>
    </row>
    <row r="1839" spans="1:27" ht="14.25" hidden="1" customHeight="1">
      <c r="A1839" s="125">
        <v>0.18</v>
      </c>
      <c r="B1839" s="125">
        <v>0.12</v>
      </c>
      <c r="C1839" s="125">
        <v>0.7</v>
      </c>
      <c r="D1839" s="258">
        <f t="shared" si="158"/>
        <v>0.29424827007999999</v>
      </c>
      <c r="E1839" s="258">
        <f t="shared" si="158"/>
        <v>0.28494465512</v>
      </c>
      <c r="F1839" s="258">
        <f t="shared" si="146"/>
        <v>0.28494465512</v>
      </c>
      <c r="G1839" s="258"/>
      <c r="H1839" s="258"/>
      <c r="I1839" s="258"/>
      <c r="J1839" s="258">
        <f t="shared" si="159"/>
        <v>0.30824481000000004</v>
      </c>
      <c r="K1839" s="258">
        <f t="shared" si="159"/>
        <v>0.30263575800000003</v>
      </c>
      <c r="L1839" s="258">
        <f t="shared" si="147"/>
        <v>0.30263575800000003</v>
      </c>
      <c r="M1839" s="258"/>
      <c r="N1839" s="258"/>
      <c r="O1839" s="258"/>
      <c r="P1839" s="258">
        <f t="shared" si="160"/>
        <v>0.34107212399999998</v>
      </c>
      <c r="Q1839" s="258">
        <f t="shared" si="160"/>
        <v>0.34514163440000001</v>
      </c>
      <c r="R1839" s="258">
        <f t="shared" si="148"/>
        <v>0.34107212399999998</v>
      </c>
      <c r="S1839" s="258"/>
      <c r="T1839" s="258">
        <f t="shared" si="161"/>
        <v>0.50487604868745606</v>
      </c>
      <c r="U1839" s="258">
        <f t="shared" si="161"/>
        <v>0.49574452446232797</v>
      </c>
      <c r="V1839" s="258">
        <f t="shared" si="161"/>
        <v>0.49944548760331997</v>
      </c>
      <c r="W1839" s="258">
        <f t="shared" si="149"/>
        <v>0.49574452446232797</v>
      </c>
      <c r="X1839" s="258"/>
      <c r="Y1839" s="258"/>
      <c r="Z1839" s="258"/>
      <c r="AA1839" s="258"/>
    </row>
    <row r="1840" spans="1:27" ht="14.25" hidden="1" customHeight="1">
      <c r="A1840" s="125">
        <v>0.18</v>
      </c>
      <c r="B1840" s="125">
        <v>0.13</v>
      </c>
      <c r="C1840" s="125">
        <v>0.69</v>
      </c>
      <c r="D1840" s="258">
        <f t="shared" si="158"/>
        <v>0.29411537092000001</v>
      </c>
      <c r="E1840" s="258">
        <f t="shared" si="158"/>
        <v>0.28507098511999995</v>
      </c>
      <c r="F1840" s="258">
        <f t="shared" si="146"/>
        <v>0.28507098511999995</v>
      </c>
      <c r="G1840" s="258"/>
      <c r="H1840" s="258"/>
      <c r="I1840" s="258"/>
      <c r="J1840" s="258">
        <f t="shared" si="159"/>
        <v>0.30811426900000005</v>
      </c>
      <c r="K1840" s="258">
        <f t="shared" si="159"/>
        <v>0.30276208800000004</v>
      </c>
      <c r="L1840" s="258">
        <f t="shared" si="147"/>
        <v>0.30276208800000004</v>
      </c>
      <c r="M1840" s="258"/>
      <c r="N1840" s="258"/>
      <c r="O1840" s="258"/>
      <c r="P1840" s="258">
        <f t="shared" si="160"/>
        <v>0.34107549279999999</v>
      </c>
      <c r="Q1840" s="258">
        <f t="shared" si="160"/>
        <v>0.34513826559999999</v>
      </c>
      <c r="R1840" s="258">
        <f t="shared" si="148"/>
        <v>0.34107549279999999</v>
      </c>
      <c r="S1840" s="258"/>
      <c r="T1840" s="258">
        <f t="shared" si="161"/>
        <v>0.50470610876294408</v>
      </c>
      <c r="U1840" s="258">
        <f t="shared" si="161"/>
        <v>0.49582707185312797</v>
      </c>
      <c r="V1840" s="258">
        <f t="shared" si="161"/>
        <v>0.49952804240547993</v>
      </c>
      <c r="W1840" s="258">
        <f t="shared" si="149"/>
        <v>0.49582707185312797</v>
      </c>
      <c r="X1840" s="258"/>
      <c r="Y1840" s="258"/>
      <c r="Z1840" s="258"/>
      <c r="AA1840" s="258"/>
    </row>
    <row r="1841" spans="1:27" ht="14.25" hidden="1" customHeight="1">
      <c r="A1841" s="125">
        <v>0.18</v>
      </c>
      <c r="B1841" s="125">
        <v>0.14000000000000001</v>
      </c>
      <c r="C1841" s="125">
        <v>0.68</v>
      </c>
      <c r="D1841" s="258">
        <f t="shared" si="158"/>
        <v>0.29398247176000003</v>
      </c>
      <c r="E1841" s="258">
        <f t="shared" si="158"/>
        <v>0.28519731512000002</v>
      </c>
      <c r="F1841" s="258">
        <f t="shared" si="146"/>
        <v>0.28519731512000002</v>
      </c>
      <c r="G1841" s="258"/>
      <c r="H1841" s="258"/>
      <c r="I1841" s="258"/>
      <c r="J1841" s="258">
        <f t="shared" si="159"/>
        <v>0.30798372800000007</v>
      </c>
      <c r="K1841" s="258">
        <f t="shared" si="159"/>
        <v>0.30288841800000005</v>
      </c>
      <c r="L1841" s="258">
        <f t="shared" si="147"/>
        <v>0.30288841800000005</v>
      </c>
      <c r="M1841" s="258"/>
      <c r="N1841" s="258"/>
      <c r="O1841" s="258"/>
      <c r="P1841" s="258">
        <f t="shared" si="160"/>
        <v>0.34107886160000001</v>
      </c>
      <c r="Q1841" s="258">
        <f t="shared" si="160"/>
        <v>0.34513489680000004</v>
      </c>
      <c r="R1841" s="258">
        <f t="shared" si="148"/>
        <v>0.34107886160000001</v>
      </c>
      <c r="S1841" s="258"/>
      <c r="T1841" s="258">
        <f t="shared" si="161"/>
        <v>0.50453616883843211</v>
      </c>
      <c r="U1841" s="258">
        <f t="shared" si="161"/>
        <v>0.49590961924392807</v>
      </c>
      <c r="V1841" s="258">
        <f t="shared" si="161"/>
        <v>0.49961059720764001</v>
      </c>
      <c r="W1841" s="258">
        <f t="shared" si="149"/>
        <v>0.49590961924392807</v>
      </c>
      <c r="X1841" s="258"/>
      <c r="Y1841" s="258"/>
      <c r="Z1841" s="258"/>
      <c r="AA1841" s="258"/>
    </row>
    <row r="1842" spans="1:27" ht="14.25" hidden="1" customHeight="1">
      <c r="A1842" s="125">
        <v>0.18</v>
      </c>
      <c r="B1842" s="125">
        <v>0.15</v>
      </c>
      <c r="C1842" s="125">
        <v>0.67</v>
      </c>
      <c r="D1842" s="258">
        <f t="shared" si="158"/>
        <v>0.2938495726</v>
      </c>
      <c r="E1842" s="258">
        <f t="shared" si="158"/>
        <v>0.28532364511999997</v>
      </c>
      <c r="F1842" s="258">
        <f t="shared" si="146"/>
        <v>0.28532364511999997</v>
      </c>
      <c r="G1842" s="258"/>
      <c r="H1842" s="258"/>
      <c r="I1842" s="258"/>
      <c r="J1842" s="258">
        <f t="shared" si="159"/>
        <v>0.30785318700000008</v>
      </c>
      <c r="K1842" s="258">
        <f t="shared" si="159"/>
        <v>0.30301474800000006</v>
      </c>
      <c r="L1842" s="258">
        <f t="shared" si="147"/>
        <v>0.30301474800000006</v>
      </c>
      <c r="M1842" s="258"/>
      <c r="N1842" s="258"/>
      <c r="O1842" s="258"/>
      <c r="P1842" s="258">
        <f t="shared" si="160"/>
        <v>0.34108223039999996</v>
      </c>
      <c r="Q1842" s="258">
        <f t="shared" si="160"/>
        <v>0.34513152800000002</v>
      </c>
      <c r="R1842" s="258">
        <f t="shared" si="148"/>
        <v>0.34108223039999996</v>
      </c>
      <c r="S1842" s="258"/>
      <c r="T1842" s="258">
        <f t="shared" si="161"/>
        <v>0.50436622891392002</v>
      </c>
      <c r="U1842" s="258">
        <f t="shared" si="161"/>
        <v>0.495992166634728</v>
      </c>
      <c r="V1842" s="258">
        <f t="shared" si="161"/>
        <v>0.49969315200979997</v>
      </c>
      <c r="W1842" s="258">
        <f t="shared" si="149"/>
        <v>0.495992166634728</v>
      </c>
      <c r="X1842" s="258"/>
      <c r="Y1842" s="258"/>
      <c r="Z1842" s="258"/>
      <c r="AA1842" s="258"/>
    </row>
    <row r="1843" spans="1:27" ht="14.25" hidden="1" customHeight="1">
      <c r="A1843" s="125">
        <v>0.18</v>
      </c>
      <c r="B1843" s="125">
        <v>0.16</v>
      </c>
      <c r="C1843" s="125">
        <v>0.66</v>
      </c>
      <c r="D1843" s="258">
        <f t="shared" si="158"/>
        <v>0.29371667344000002</v>
      </c>
      <c r="E1843" s="258">
        <f t="shared" si="158"/>
        <v>0.28544997512000003</v>
      </c>
      <c r="F1843" s="258">
        <f t="shared" si="146"/>
        <v>0.28544997512000003</v>
      </c>
      <c r="G1843" s="258"/>
      <c r="H1843" s="258"/>
      <c r="I1843" s="258"/>
      <c r="J1843" s="258">
        <f t="shared" si="159"/>
        <v>0.3077226460000001</v>
      </c>
      <c r="K1843" s="258">
        <f t="shared" si="159"/>
        <v>0.30314107800000001</v>
      </c>
      <c r="L1843" s="258">
        <f t="shared" si="147"/>
        <v>0.30314107800000001</v>
      </c>
      <c r="M1843" s="258"/>
      <c r="N1843" s="258"/>
      <c r="O1843" s="258"/>
      <c r="P1843" s="258">
        <f t="shared" si="160"/>
        <v>0.34108559920000003</v>
      </c>
      <c r="Q1843" s="258">
        <f t="shared" si="160"/>
        <v>0.34512815920000001</v>
      </c>
      <c r="R1843" s="258">
        <f t="shared" si="148"/>
        <v>0.34108559920000003</v>
      </c>
      <c r="S1843" s="258"/>
      <c r="T1843" s="258">
        <f t="shared" si="161"/>
        <v>0.50419628898940805</v>
      </c>
      <c r="U1843" s="258">
        <f t="shared" si="161"/>
        <v>0.49607471402552805</v>
      </c>
      <c r="V1843" s="258">
        <f t="shared" si="161"/>
        <v>0.49977570681195999</v>
      </c>
      <c r="W1843" s="258">
        <f t="shared" si="149"/>
        <v>0.49607471402552805</v>
      </c>
      <c r="X1843" s="258"/>
      <c r="Y1843" s="258"/>
      <c r="Z1843" s="258"/>
      <c r="AA1843" s="258"/>
    </row>
    <row r="1844" spans="1:27" ht="14.25" hidden="1" customHeight="1">
      <c r="A1844" s="125">
        <v>0.18</v>
      </c>
      <c r="B1844" s="125">
        <v>0.17</v>
      </c>
      <c r="C1844" s="125">
        <v>0.65</v>
      </c>
      <c r="D1844" s="258">
        <f t="shared" si="158"/>
        <v>0.29358377428000004</v>
      </c>
      <c r="E1844" s="258">
        <f t="shared" si="158"/>
        <v>0.28557630511999998</v>
      </c>
      <c r="F1844" s="258">
        <f t="shared" si="146"/>
        <v>0.28557630511999998</v>
      </c>
      <c r="G1844" s="258"/>
      <c r="H1844" s="258"/>
      <c r="I1844" s="258"/>
      <c r="J1844" s="258">
        <f t="shared" si="159"/>
        <v>0.30759210500000006</v>
      </c>
      <c r="K1844" s="258">
        <f t="shared" si="159"/>
        <v>0.30326740800000002</v>
      </c>
      <c r="L1844" s="258">
        <f t="shared" si="147"/>
        <v>0.30326740800000002</v>
      </c>
      <c r="M1844" s="258"/>
      <c r="N1844" s="258"/>
      <c r="O1844" s="258"/>
      <c r="P1844" s="258">
        <f t="shared" si="160"/>
        <v>0.34108896799999999</v>
      </c>
      <c r="Q1844" s="258">
        <f t="shared" si="160"/>
        <v>0.34512479039999999</v>
      </c>
      <c r="R1844" s="258">
        <f t="shared" si="148"/>
        <v>0.34108896799999999</v>
      </c>
      <c r="S1844" s="258"/>
      <c r="T1844" s="258">
        <f t="shared" si="161"/>
        <v>0.50402634906489607</v>
      </c>
      <c r="U1844" s="258">
        <f t="shared" si="161"/>
        <v>0.49615726141632799</v>
      </c>
      <c r="V1844" s="258">
        <f t="shared" si="161"/>
        <v>0.49985826161411995</v>
      </c>
      <c r="W1844" s="258">
        <f t="shared" si="149"/>
        <v>0.49615726141632799</v>
      </c>
      <c r="X1844" s="258"/>
      <c r="Y1844" s="258"/>
      <c r="Z1844" s="258"/>
      <c r="AA1844" s="258"/>
    </row>
    <row r="1845" spans="1:27" ht="14.25" hidden="1" customHeight="1">
      <c r="A1845" s="125">
        <v>0.18</v>
      </c>
      <c r="B1845" s="125">
        <v>0.18</v>
      </c>
      <c r="C1845" s="125">
        <v>0.64</v>
      </c>
      <c r="D1845" s="258">
        <f t="shared" si="158"/>
        <v>0.29345087512000001</v>
      </c>
      <c r="E1845" s="258">
        <f t="shared" si="158"/>
        <v>0.28570263511999999</v>
      </c>
      <c r="F1845" s="258">
        <f t="shared" si="146"/>
        <v>0.28570263511999999</v>
      </c>
      <c r="G1845" s="258"/>
      <c r="H1845" s="258"/>
      <c r="I1845" s="258"/>
      <c r="J1845" s="258">
        <f t="shared" si="159"/>
        <v>0.30746156400000008</v>
      </c>
      <c r="K1845" s="258">
        <f t="shared" si="159"/>
        <v>0.30339373800000002</v>
      </c>
      <c r="L1845" s="258">
        <f t="shared" si="147"/>
        <v>0.30339373800000002</v>
      </c>
      <c r="M1845" s="258"/>
      <c r="N1845" s="258"/>
      <c r="O1845" s="258"/>
      <c r="P1845" s="258">
        <f t="shared" si="160"/>
        <v>0.34109233679999995</v>
      </c>
      <c r="Q1845" s="258">
        <f t="shared" si="160"/>
        <v>0.34512142160000003</v>
      </c>
      <c r="R1845" s="258">
        <f t="shared" si="148"/>
        <v>0.34109233679999995</v>
      </c>
      <c r="S1845" s="258"/>
      <c r="T1845" s="258">
        <f t="shared" si="161"/>
        <v>0.5038564091403841</v>
      </c>
      <c r="U1845" s="258">
        <f t="shared" si="161"/>
        <v>0.49623980880712804</v>
      </c>
      <c r="V1845" s="258">
        <f t="shared" si="161"/>
        <v>0.49994081641627997</v>
      </c>
      <c r="W1845" s="258">
        <f t="shared" si="149"/>
        <v>0.49623980880712804</v>
      </c>
      <c r="X1845" s="258"/>
      <c r="Y1845" s="258"/>
      <c r="Z1845" s="258"/>
      <c r="AA1845" s="258"/>
    </row>
    <row r="1846" spans="1:27" ht="14.25" hidden="1" customHeight="1">
      <c r="A1846" s="125">
        <v>0.18</v>
      </c>
      <c r="B1846" s="125">
        <v>0.19</v>
      </c>
      <c r="C1846" s="125">
        <v>0.63</v>
      </c>
      <c r="D1846" s="258">
        <f t="shared" si="158"/>
        <v>0.29331797596000003</v>
      </c>
      <c r="E1846" s="258">
        <f t="shared" si="158"/>
        <v>0.28582896512</v>
      </c>
      <c r="F1846" s="258">
        <f t="shared" si="146"/>
        <v>0.28582896512</v>
      </c>
      <c r="G1846" s="258"/>
      <c r="H1846" s="258"/>
      <c r="I1846" s="258"/>
      <c r="J1846" s="258">
        <f t="shared" si="159"/>
        <v>0.30733102300000004</v>
      </c>
      <c r="K1846" s="258">
        <f t="shared" si="159"/>
        <v>0.30352006800000003</v>
      </c>
      <c r="L1846" s="258">
        <f t="shared" si="147"/>
        <v>0.30352006800000003</v>
      </c>
      <c r="M1846" s="258"/>
      <c r="N1846" s="258"/>
      <c r="O1846" s="258"/>
      <c r="P1846" s="258">
        <f t="shared" si="160"/>
        <v>0.34109570559999997</v>
      </c>
      <c r="Q1846" s="258">
        <f t="shared" si="160"/>
        <v>0.34511805280000002</v>
      </c>
      <c r="R1846" s="258">
        <f t="shared" si="148"/>
        <v>0.34109570559999997</v>
      </c>
      <c r="S1846" s="258"/>
      <c r="T1846" s="258">
        <f t="shared" si="161"/>
        <v>0.50368646921587201</v>
      </c>
      <c r="U1846" s="258">
        <f t="shared" si="161"/>
        <v>0.49632235619792803</v>
      </c>
      <c r="V1846" s="258">
        <f t="shared" si="161"/>
        <v>0.50002337121843998</v>
      </c>
      <c r="W1846" s="258">
        <f t="shared" si="149"/>
        <v>0.49632235619792803</v>
      </c>
      <c r="X1846" s="258"/>
      <c r="Y1846" s="258"/>
      <c r="Z1846" s="258"/>
      <c r="AA1846" s="258"/>
    </row>
    <row r="1847" spans="1:27" ht="14.25" hidden="1" customHeight="1">
      <c r="A1847" s="125">
        <v>0.18</v>
      </c>
      <c r="B1847" s="125">
        <v>0.2</v>
      </c>
      <c r="C1847" s="125">
        <v>0.62</v>
      </c>
      <c r="D1847" s="258">
        <f t="shared" si="158"/>
        <v>0.29318507680000006</v>
      </c>
      <c r="E1847" s="258">
        <f t="shared" si="158"/>
        <v>0.28595529512000001</v>
      </c>
      <c r="F1847" s="258">
        <f t="shared" si="146"/>
        <v>0.28595529512000001</v>
      </c>
      <c r="G1847" s="258"/>
      <c r="H1847" s="258"/>
      <c r="I1847" s="258"/>
      <c r="J1847" s="258">
        <f t="shared" si="159"/>
        <v>0.30720048200000005</v>
      </c>
      <c r="K1847" s="258">
        <f t="shared" si="159"/>
        <v>0.30364639800000004</v>
      </c>
      <c r="L1847" s="258">
        <f t="shared" si="147"/>
        <v>0.30364639800000004</v>
      </c>
      <c r="M1847" s="258"/>
      <c r="N1847" s="258"/>
      <c r="O1847" s="258"/>
      <c r="P1847" s="258">
        <f t="shared" si="160"/>
        <v>0.34109907439999998</v>
      </c>
      <c r="Q1847" s="258">
        <f t="shared" si="160"/>
        <v>0.345114684</v>
      </c>
      <c r="R1847" s="258">
        <f t="shared" si="148"/>
        <v>0.34109907439999998</v>
      </c>
      <c r="S1847" s="258"/>
      <c r="T1847" s="258">
        <f t="shared" si="161"/>
        <v>0.50351652929136004</v>
      </c>
      <c r="U1847" s="258">
        <f t="shared" si="161"/>
        <v>0.49640490358872796</v>
      </c>
      <c r="V1847" s="258">
        <f t="shared" si="161"/>
        <v>0.5001059260206</v>
      </c>
      <c r="W1847" s="258">
        <f t="shared" si="149"/>
        <v>0.49640490358872796</v>
      </c>
      <c r="X1847" s="258"/>
      <c r="Y1847" s="258"/>
      <c r="Z1847" s="258"/>
      <c r="AA1847" s="258"/>
    </row>
    <row r="1848" spans="1:27" ht="14.25" hidden="1" customHeight="1">
      <c r="A1848" s="125">
        <v>0.18</v>
      </c>
      <c r="B1848" s="125">
        <v>0.21</v>
      </c>
      <c r="C1848" s="125">
        <v>0.61</v>
      </c>
      <c r="D1848" s="258">
        <f t="shared" si="158"/>
        <v>0.29305217764000002</v>
      </c>
      <c r="E1848" s="258">
        <f t="shared" si="158"/>
        <v>0.28608162512000002</v>
      </c>
      <c r="F1848" s="258">
        <f t="shared" si="146"/>
        <v>0.28608162512000002</v>
      </c>
      <c r="G1848" s="258"/>
      <c r="H1848" s="258"/>
      <c r="I1848" s="258"/>
      <c r="J1848" s="258">
        <f t="shared" si="159"/>
        <v>0.30706994100000007</v>
      </c>
      <c r="K1848" s="258">
        <f t="shared" si="159"/>
        <v>0.30377272799999999</v>
      </c>
      <c r="L1848" s="258">
        <f t="shared" si="147"/>
        <v>0.30377272799999999</v>
      </c>
      <c r="M1848" s="258"/>
      <c r="N1848" s="258"/>
      <c r="O1848" s="258"/>
      <c r="P1848" s="258">
        <f t="shared" si="160"/>
        <v>0.34110244319999999</v>
      </c>
      <c r="Q1848" s="258">
        <f t="shared" si="160"/>
        <v>0.34511131520000005</v>
      </c>
      <c r="R1848" s="258">
        <f t="shared" si="148"/>
        <v>0.34110244319999999</v>
      </c>
      <c r="S1848" s="258"/>
      <c r="T1848" s="258">
        <f t="shared" si="161"/>
        <v>0.50334658936684806</v>
      </c>
      <c r="U1848" s="258">
        <f t="shared" si="161"/>
        <v>0.49648745097952801</v>
      </c>
      <c r="V1848" s="258">
        <f t="shared" si="161"/>
        <v>0.50018848082276002</v>
      </c>
      <c r="W1848" s="258">
        <f t="shared" si="149"/>
        <v>0.49648745097952801</v>
      </c>
      <c r="X1848" s="258"/>
      <c r="Y1848" s="258"/>
      <c r="Z1848" s="258"/>
      <c r="AA1848" s="258"/>
    </row>
    <row r="1849" spans="1:27" ht="14.25" hidden="1" customHeight="1">
      <c r="A1849" s="125">
        <v>0.18</v>
      </c>
      <c r="B1849" s="125">
        <v>0.22</v>
      </c>
      <c r="C1849" s="125">
        <v>0.6</v>
      </c>
      <c r="D1849" s="258">
        <f t="shared" si="158"/>
        <v>0.29291927847999999</v>
      </c>
      <c r="E1849" s="258">
        <f t="shared" si="158"/>
        <v>0.28620795511999997</v>
      </c>
      <c r="F1849" s="258">
        <f t="shared" si="146"/>
        <v>0.28620795511999997</v>
      </c>
      <c r="G1849" s="258"/>
      <c r="H1849" s="258"/>
      <c r="I1849" s="258"/>
      <c r="J1849" s="258">
        <f t="shared" si="159"/>
        <v>0.30693940000000008</v>
      </c>
      <c r="K1849" s="258">
        <f t="shared" si="159"/>
        <v>0.303899058</v>
      </c>
      <c r="L1849" s="258">
        <f t="shared" si="147"/>
        <v>0.303899058</v>
      </c>
      <c r="M1849" s="258"/>
      <c r="N1849" s="258"/>
      <c r="O1849" s="258"/>
      <c r="P1849" s="258">
        <f t="shared" si="160"/>
        <v>0.34110581200000001</v>
      </c>
      <c r="Q1849" s="258">
        <f t="shared" si="160"/>
        <v>0.34510794639999998</v>
      </c>
      <c r="R1849" s="258">
        <f t="shared" si="148"/>
        <v>0.34110581200000001</v>
      </c>
      <c r="S1849" s="258"/>
      <c r="T1849" s="258">
        <f t="shared" si="161"/>
        <v>0.50317664944233598</v>
      </c>
      <c r="U1849" s="258">
        <f t="shared" si="161"/>
        <v>0.496569998370328</v>
      </c>
      <c r="V1849" s="258">
        <f t="shared" si="161"/>
        <v>0.50027103562492004</v>
      </c>
      <c r="W1849" s="258">
        <f t="shared" si="149"/>
        <v>0.496569998370328</v>
      </c>
      <c r="X1849" s="258"/>
      <c r="Y1849" s="258"/>
      <c r="Z1849" s="258"/>
      <c r="AA1849" s="258"/>
    </row>
    <row r="1850" spans="1:27" ht="14.25" hidden="1" customHeight="1">
      <c r="A1850" s="125">
        <v>0.18</v>
      </c>
      <c r="B1850" s="125">
        <v>0.23</v>
      </c>
      <c r="C1850" s="125">
        <v>0.59</v>
      </c>
      <c r="D1850" s="258">
        <f t="shared" si="158"/>
        <v>0.29278637932000001</v>
      </c>
      <c r="E1850" s="258">
        <f t="shared" si="158"/>
        <v>0.28633428511999998</v>
      </c>
      <c r="F1850" s="258">
        <f t="shared" si="146"/>
        <v>0.28633428511999998</v>
      </c>
      <c r="G1850" s="258"/>
      <c r="H1850" s="258"/>
      <c r="I1850" s="258"/>
      <c r="J1850" s="258">
        <f t="shared" si="159"/>
        <v>0.30680885900000004</v>
      </c>
      <c r="K1850" s="258">
        <f t="shared" si="159"/>
        <v>0.30402538800000001</v>
      </c>
      <c r="L1850" s="258">
        <f t="shared" si="147"/>
        <v>0.30402538800000001</v>
      </c>
      <c r="M1850" s="258"/>
      <c r="N1850" s="258"/>
      <c r="O1850" s="258"/>
      <c r="P1850" s="258">
        <f t="shared" si="160"/>
        <v>0.34110918079999997</v>
      </c>
      <c r="Q1850" s="258">
        <f t="shared" si="160"/>
        <v>0.34510457760000002</v>
      </c>
      <c r="R1850" s="258">
        <f t="shared" si="148"/>
        <v>0.34110918079999997</v>
      </c>
      <c r="S1850" s="258"/>
      <c r="T1850" s="258">
        <f t="shared" si="161"/>
        <v>0.503006709517824</v>
      </c>
      <c r="U1850" s="258">
        <f t="shared" si="161"/>
        <v>0.49665254576112799</v>
      </c>
      <c r="V1850" s="258">
        <f t="shared" si="161"/>
        <v>0.50035359042707994</v>
      </c>
      <c r="W1850" s="258">
        <f t="shared" si="149"/>
        <v>0.49665254576112799</v>
      </c>
      <c r="X1850" s="258"/>
      <c r="Y1850" s="258"/>
      <c r="Z1850" s="258"/>
      <c r="AA1850" s="258"/>
    </row>
    <row r="1851" spans="1:27" ht="14.25" hidden="1" customHeight="1">
      <c r="A1851" s="125">
        <v>0.18</v>
      </c>
      <c r="B1851" s="125">
        <v>0.24</v>
      </c>
      <c r="C1851" s="125">
        <v>0.57999999999999996</v>
      </c>
      <c r="D1851" s="258">
        <f t="shared" si="158"/>
        <v>0.29265348016000003</v>
      </c>
      <c r="E1851" s="258">
        <f t="shared" si="158"/>
        <v>0.28646061511999998</v>
      </c>
      <c r="F1851" s="258">
        <f t="shared" si="146"/>
        <v>0.28646061511999998</v>
      </c>
      <c r="G1851" s="258"/>
      <c r="H1851" s="258"/>
      <c r="I1851" s="258"/>
      <c r="J1851" s="258">
        <f t="shared" si="159"/>
        <v>0.30667831800000001</v>
      </c>
      <c r="K1851" s="258">
        <f t="shared" si="159"/>
        <v>0.30415171800000002</v>
      </c>
      <c r="L1851" s="258">
        <f t="shared" si="147"/>
        <v>0.30415171800000002</v>
      </c>
      <c r="M1851" s="258"/>
      <c r="N1851" s="258"/>
      <c r="O1851" s="258"/>
      <c r="P1851" s="258">
        <f t="shared" si="160"/>
        <v>0.34111254959999998</v>
      </c>
      <c r="Q1851" s="258">
        <f t="shared" si="160"/>
        <v>0.3451012088</v>
      </c>
      <c r="R1851" s="258">
        <f t="shared" si="148"/>
        <v>0.34111254959999998</v>
      </c>
      <c r="S1851" s="258"/>
      <c r="T1851" s="258">
        <f t="shared" si="161"/>
        <v>0.50283676959331203</v>
      </c>
      <c r="U1851" s="258">
        <f t="shared" si="161"/>
        <v>0.49673509315192799</v>
      </c>
      <c r="V1851" s="258">
        <f t="shared" si="161"/>
        <v>0.50043614522923996</v>
      </c>
      <c r="W1851" s="258">
        <f t="shared" si="149"/>
        <v>0.49673509315192799</v>
      </c>
      <c r="X1851" s="258"/>
      <c r="Y1851" s="258"/>
      <c r="Z1851" s="258"/>
      <c r="AA1851" s="258"/>
    </row>
    <row r="1852" spans="1:27" ht="14.25" hidden="1" customHeight="1">
      <c r="A1852" s="125">
        <v>0.18</v>
      </c>
      <c r="B1852" s="125">
        <v>0.25</v>
      </c>
      <c r="C1852" s="125">
        <v>0.56999999999999995</v>
      </c>
      <c r="D1852" s="258">
        <f t="shared" si="158"/>
        <v>0.292520581</v>
      </c>
      <c r="E1852" s="258">
        <f t="shared" si="158"/>
        <v>0.28658694511999994</v>
      </c>
      <c r="F1852" s="258">
        <f t="shared" si="146"/>
        <v>0.28658694511999994</v>
      </c>
      <c r="G1852" s="258"/>
      <c r="H1852" s="258"/>
      <c r="I1852" s="258"/>
      <c r="J1852" s="258">
        <f t="shared" si="159"/>
        <v>0.30654777700000002</v>
      </c>
      <c r="K1852" s="258">
        <f t="shared" si="159"/>
        <v>0.30427804800000002</v>
      </c>
      <c r="L1852" s="258">
        <f t="shared" si="147"/>
        <v>0.30427804800000002</v>
      </c>
      <c r="M1852" s="258"/>
      <c r="N1852" s="258"/>
      <c r="O1852" s="258"/>
      <c r="P1852" s="258">
        <f t="shared" si="160"/>
        <v>0.3411159184</v>
      </c>
      <c r="Q1852" s="258">
        <f t="shared" si="160"/>
        <v>0.34509783999999999</v>
      </c>
      <c r="R1852" s="258">
        <f t="shared" si="148"/>
        <v>0.3411159184</v>
      </c>
      <c r="S1852" s="258"/>
      <c r="T1852" s="258">
        <f t="shared" si="161"/>
        <v>0.50266682966879994</v>
      </c>
      <c r="U1852" s="258">
        <f t="shared" si="161"/>
        <v>0.49681764054272798</v>
      </c>
      <c r="V1852" s="258">
        <f t="shared" si="161"/>
        <v>0.50051870003139998</v>
      </c>
      <c r="W1852" s="258">
        <f t="shared" si="149"/>
        <v>0.49681764054272798</v>
      </c>
      <c r="X1852" s="258"/>
      <c r="Y1852" s="258"/>
      <c r="Z1852" s="258"/>
      <c r="AA1852" s="258"/>
    </row>
    <row r="1853" spans="1:27" ht="14.25" hidden="1" customHeight="1">
      <c r="A1853" s="125">
        <v>0.18</v>
      </c>
      <c r="B1853" s="125">
        <v>0.26</v>
      </c>
      <c r="C1853" s="125">
        <v>0.56000000000000005</v>
      </c>
      <c r="D1853" s="258">
        <f t="shared" si="158"/>
        <v>0.29238768184000002</v>
      </c>
      <c r="E1853" s="258">
        <f t="shared" si="158"/>
        <v>0.28671327512</v>
      </c>
      <c r="F1853" s="258">
        <f t="shared" si="146"/>
        <v>0.28671327512</v>
      </c>
      <c r="G1853" s="258"/>
      <c r="H1853" s="258"/>
      <c r="I1853" s="258"/>
      <c r="J1853" s="258">
        <f t="shared" si="159"/>
        <v>0.30641723600000004</v>
      </c>
      <c r="K1853" s="258">
        <f t="shared" si="159"/>
        <v>0.30440437800000003</v>
      </c>
      <c r="L1853" s="258">
        <f t="shared" si="147"/>
        <v>0.30440437800000003</v>
      </c>
      <c r="M1853" s="258"/>
      <c r="N1853" s="258"/>
      <c r="O1853" s="258"/>
      <c r="P1853" s="258">
        <f t="shared" si="160"/>
        <v>0.34111928720000001</v>
      </c>
      <c r="Q1853" s="258">
        <f t="shared" si="160"/>
        <v>0.34509447120000003</v>
      </c>
      <c r="R1853" s="258">
        <f t="shared" si="148"/>
        <v>0.34111928720000001</v>
      </c>
      <c r="S1853" s="258"/>
      <c r="T1853" s="258">
        <f t="shared" si="161"/>
        <v>0.50249688974428808</v>
      </c>
      <c r="U1853" s="258">
        <f t="shared" si="161"/>
        <v>0.49690018793352803</v>
      </c>
      <c r="V1853" s="258">
        <f t="shared" si="161"/>
        <v>0.50060125483355999</v>
      </c>
      <c r="W1853" s="258">
        <f t="shared" si="149"/>
        <v>0.49690018793352803</v>
      </c>
      <c r="X1853" s="258"/>
      <c r="Y1853" s="258"/>
      <c r="Z1853" s="258"/>
      <c r="AA1853" s="258"/>
    </row>
    <row r="1854" spans="1:27" ht="14.25" hidden="1" customHeight="1">
      <c r="A1854" s="125">
        <v>0.18</v>
      </c>
      <c r="B1854" s="125">
        <v>0.27</v>
      </c>
      <c r="C1854" s="125">
        <v>0.55000000000000004</v>
      </c>
      <c r="D1854" s="258">
        <f t="shared" si="158"/>
        <v>0.29225478268000005</v>
      </c>
      <c r="E1854" s="258">
        <f t="shared" si="158"/>
        <v>0.28683960512000001</v>
      </c>
      <c r="F1854" s="258">
        <f t="shared" si="146"/>
        <v>0.28683960512000001</v>
      </c>
      <c r="G1854" s="258"/>
      <c r="H1854" s="258"/>
      <c r="I1854" s="258"/>
      <c r="J1854" s="258">
        <f t="shared" si="159"/>
        <v>0.30628669500000005</v>
      </c>
      <c r="K1854" s="258">
        <f t="shared" si="159"/>
        <v>0.30453070800000004</v>
      </c>
      <c r="L1854" s="258">
        <f t="shared" si="147"/>
        <v>0.30453070800000004</v>
      </c>
      <c r="M1854" s="258"/>
      <c r="N1854" s="258"/>
      <c r="O1854" s="258"/>
      <c r="P1854" s="258">
        <f t="shared" si="160"/>
        <v>0.34112265600000002</v>
      </c>
      <c r="Q1854" s="258">
        <f t="shared" si="160"/>
        <v>0.34509110240000007</v>
      </c>
      <c r="R1854" s="258">
        <f t="shared" si="148"/>
        <v>0.34112265600000002</v>
      </c>
      <c r="S1854" s="258"/>
      <c r="T1854" s="258">
        <f t="shared" si="161"/>
        <v>0.50232694981977599</v>
      </c>
      <c r="U1854" s="258">
        <f t="shared" si="161"/>
        <v>0.49698273532432807</v>
      </c>
      <c r="V1854" s="258">
        <f t="shared" si="161"/>
        <v>0.50068380963572001</v>
      </c>
      <c r="W1854" s="258">
        <f t="shared" si="149"/>
        <v>0.49698273532432807</v>
      </c>
      <c r="X1854" s="258"/>
      <c r="Y1854" s="258"/>
      <c r="Z1854" s="258"/>
      <c r="AA1854" s="258"/>
    </row>
    <row r="1855" spans="1:27" ht="14.25" hidden="1" customHeight="1">
      <c r="A1855" s="125">
        <v>0.18</v>
      </c>
      <c r="B1855" s="125">
        <v>0.28000000000000003</v>
      </c>
      <c r="C1855" s="125">
        <v>0.54</v>
      </c>
      <c r="D1855" s="258">
        <f t="shared" si="158"/>
        <v>0.29212188352000001</v>
      </c>
      <c r="E1855" s="258">
        <f t="shared" si="158"/>
        <v>0.28696593512000002</v>
      </c>
      <c r="F1855" s="258">
        <f t="shared" si="146"/>
        <v>0.28696593512000002</v>
      </c>
      <c r="G1855" s="258"/>
      <c r="H1855" s="258"/>
      <c r="I1855" s="258"/>
      <c r="J1855" s="258">
        <f t="shared" si="159"/>
        <v>0.30615615400000007</v>
      </c>
      <c r="K1855" s="258">
        <f t="shared" si="159"/>
        <v>0.30465703799999999</v>
      </c>
      <c r="L1855" s="258">
        <f t="shared" si="147"/>
        <v>0.30465703799999999</v>
      </c>
      <c r="M1855" s="258"/>
      <c r="N1855" s="258"/>
      <c r="O1855" s="258"/>
      <c r="P1855" s="258">
        <f t="shared" si="160"/>
        <v>0.34112602480000004</v>
      </c>
      <c r="Q1855" s="258">
        <f t="shared" si="160"/>
        <v>0.3450877336</v>
      </c>
      <c r="R1855" s="258">
        <f t="shared" si="148"/>
        <v>0.34112602480000004</v>
      </c>
      <c r="S1855" s="258"/>
      <c r="T1855" s="258">
        <f t="shared" si="161"/>
        <v>0.50215700989526413</v>
      </c>
      <c r="U1855" s="258">
        <f t="shared" si="161"/>
        <v>0.49706528271512801</v>
      </c>
      <c r="V1855" s="258">
        <f t="shared" si="161"/>
        <v>0.50076636443788003</v>
      </c>
      <c r="W1855" s="258">
        <f t="shared" si="149"/>
        <v>0.49706528271512801</v>
      </c>
      <c r="X1855" s="258"/>
      <c r="Y1855" s="258"/>
      <c r="Z1855" s="258"/>
      <c r="AA1855" s="258"/>
    </row>
    <row r="1856" spans="1:27" ht="14.25" hidden="1" customHeight="1">
      <c r="A1856" s="125">
        <v>0.18</v>
      </c>
      <c r="B1856" s="125">
        <v>0.28999999999999998</v>
      </c>
      <c r="C1856" s="125">
        <v>0.53</v>
      </c>
      <c r="D1856" s="258">
        <f t="shared" si="158"/>
        <v>0.29198898436000004</v>
      </c>
      <c r="E1856" s="258">
        <f t="shared" si="158"/>
        <v>0.28709226511999997</v>
      </c>
      <c r="F1856" s="258">
        <f t="shared" si="146"/>
        <v>0.28709226511999997</v>
      </c>
      <c r="G1856" s="258"/>
      <c r="H1856" s="258"/>
      <c r="I1856" s="258"/>
      <c r="J1856" s="258">
        <f t="shared" si="159"/>
        <v>0.30602561300000009</v>
      </c>
      <c r="K1856" s="258">
        <f t="shared" si="159"/>
        <v>0.304783368</v>
      </c>
      <c r="L1856" s="258">
        <f t="shared" si="147"/>
        <v>0.304783368</v>
      </c>
      <c r="M1856" s="258"/>
      <c r="N1856" s="258"/>
      <c r="O1856" s="258"/>
      <c r="P1856" s="258">
        <f t="shared" si="160"/>
        <v>0.34112939360000005</v>
      </c>
      <c r="Q1856" s="258">
        <f t="shared" si="160"/>
        <v>0.34508436480000004</v>
      </c>
      <c r="R1856" s="258">
        <f t="shared" si="148"/>
        <v>0.34112939360000005</v>
      </c>
      <c r="S1856" s="258"/>
      <c r="T1856" s="258">
        <f t="shared" si="161"/>
        <v>0.50198706997075204</v>
      </c>
      <c r="U1856" s="258">
        <f t="shared" si="161"/>
        <v>0.497147830105928</v>
      </c>
      <c r="V1856" s="258">
        <f t="shared" si="161"/>
        <v>0.50084891924004005</v>
      </c>
      <c r="W1856" s="258">
        <f t="shared" si="149"/>
        <v>0.497147830105928</v>
      </c>
      <c r="X1856" s="258"/>
      <c r="Y1856" s="258"/>
      <c r="Z1856" s="258"/>
      <c r="AA1856" s="258"/>
    </row>
    <row r="1857" spans="1:27" ht="14.25" hidden="1" customHeight="1">
      <c r="A1857" s="125">
        <v>0.18</v>
      </c>
      <c r="B1857" s="125">
        <v>0.3</v>
      </c>
      <c r="C1857" s="125">
        <v>0.52</v>
      </c>
      <c r="D1857" s="258">
        <f t="shared" si="158"/>
        <v>0.29185608520000006</v>
      </c>
      <c r="E1857" s="258">
        <f t="shared" si="158"/>
        <v>0.28721859512000003</v>
      </c>
      <c r="F1857" s="258">
        <f t="shared" si="146"/>
        <v>0.28721859512000003</v>
      </c>
      <c r="G1857" s="258"/>
      <c r="H1857" s="258"/>
      <c r="I1857" s="258"/>
      <c r="J1857" s="258">
        <f t="shared" si="159"/>
        <v>0.30589507200000005</v>
      </c>
      <c r="K1857" s="258">
        <f t="shared" si="159"/>
        <v>0.30490969800000001</v>
      </c>
      <c r="L1857" s="258">
        <f t="shared" si="147"/>
        <v>0.30490969800000001</v>
      </c>
      <c r="M1857" s="258"/>
      <c r="N1857" s="258"/>
      <c r="O1857" s="258"/>
      <c r="P1857" s="258">
        <f t="shared" si="160"/>
        <v>0.34113276240000001</v>
      </c>
      <c r="Q1857" s="258">
        <f t="shared" si="160"/>
        <v>0.34508099600000003</v>
      </c>
      <c r="R1857" s="258">
        <f t="shared" si="148"/>
        <v>0.34113276240000001</v>
      </c>
      <c r="S1857" s="258"/>
      <c r="T1857" s="258">
        <f t="shared" si="161"/>
        <v>0.50181713004624007</v>
      </c>
      <c r="U1857" s="258">
        <f t="shared" si="161"/>
        <v>0.49723037749672799</v>
      </c>
      <c r="V1857" s="258">
        <f t="shared" si="161"/>
        <v>0.50093147404219995</v>
      </c>
      <c r="W1857" s="258">
        <f t="shared" si="149"/>
        <v>0.49723037749672799</v>
      </c>
      <c r="X1857" s="258"/>
      <c r="Y1857" s="258"/>
      <c r="Z1857" s="258"/>
      <c r="AA1857" s="258"/>
    </row>
    <row r="1858" spans="1:27" ht="14.25" hidden="1" customHeight="1">
      <c r="A1858" s="125">
        <v>0.18</v>
      </c>
      <c r="B1858" s="125">
        <v>0.31</v>
      </c>
      <c r="C1858" s="125">
        <v>0.51</v>
      </c>
      <c r="D1858" s="258">
        <f t="shared" si="158"/>
        <v>0.29172318604000003</v>
      </c>
      <c r="E1858" s="258">
        <f t="shared" si="158"/>
        <v>0.28734492511999998</v>
      </c>
      <c r="F1858" s="258">
        <f t="shared" si="146"/>
        <v>0.28734492511999998</v>
      </c>
      <c r="G1858" s="258"/>
      <c r="H1858" s="258"/>
      <c r="I1858" s="258"/>
      <c r="J1858" s="258">
        <f t="shared" si="159"/>
        <v>0.30576453100000006</v>
      </c>
      <c r="K1858" s="258">
        <f t="shared" si="159"/>
        <v>0.30503602800000001</v>
      </c>
      <c r="L1858" s="258">
        <f t="shared" si="147"/>
        <v>0.30503602800000001</v>
      </c>
      <c r="M1858" s="258"/>
      <c r="N1858" s="258"/>
      <c r="O1858" s="258"/>
      <c r="P1858" s="258">
        <f t="shared" si="160"/>
        <v>0.34113613119999997</v>
      </c>
      <c r="Q1858" s="258">
        <f t="shared" si="160"/>
        <v>0.34507762720000001</v>
      </c>
      <c r="R1858" s="258">
        <f t="shared" si="148"/>
        <v>0.34113613119999997</v>
      </c>
      <c r="S1858" s="258"/>
      <c r="T1858" s="258">
        <f t="shared" si="161"/>
        <v>0.50164719012172798</v>
      </c>
      <c r="U1858" s="258">
        <f t="shared" si="161"/>
        <v>0.49731292488752804</v>
      </c>
      <c r="V1858" s="258">
        <f t="shared" si="161"/>
        <v>0.50101402884435997</v>
      </c>
      <c r="W1858" s="258">
        <f t="shared" si="149"/>
        <v>0.49731292488752804</v>
      </c>
      <c r="X1858" s="258"/>
      <c r="Y1858" s="258"/>
      <c r="Z1858" s="258"/>
      <c r="AA1858" s="258"/>
    </row>
    <row r="1859" spans="1:27" ht="14.25" hidden="1" customHeight="1">
      <c r="A1859" s="125">
        <v>0.18</v>
      </c>
      <c r="B1859" s="125">
        <v>0.32</v>
      </c>
      <c r="C1859" s="125">
        <v>0.5</v>
      </c>
      <c r="D1859" s="258">
        <f t="shared" si="158"/>
        <v>0.29159028687999999</v>
      </c>
      <c r="E1859" s="258">
        <f t="shared" si="158"/>
        <v>0.28747125511999999</v>
      </c>
      <c r="F1859" s="258">
        <f t="shared" si="146"/>
        <v>0.28747125511999999</v>
      </c>
      <c r="G1859" s="258"/>
      <c r="H1859" s="258"/>
      <c r="I1859" s="258"/>
      <c r="J1859" s="258">
        <f t="shared" si="159"/>
        <v>0.30563399000000002</v>
      </c>
      <c r="K1859" s="258">
        <f t="shared" si="159"/>
        <v>0.30516235800000002</v>
      </c>
      <c r="L1859" s="258">
        <f t="shared" si="147"/>
        <v>0.30516235800000002</v>
      </c>
      <c r="M1859" s="258"/>
      <c r="N1859" s="258"/>
      <c r="O1859" s="258"/>
      <c r="P1859" s="258">
        <f t="shared" si="160"/>
        <v>0.34113950000000004</v>
      </c>
      <c r="Q1859" s="258">
        <f t="shared" si="160"/>
        <v>0.34507425840000006</v>
      </c>
      <c r="R1859" s="258">
        <f t="shared" si="148"/>
        <v>0.34113950000000004</v>
      </c>
      <c r="S1859" s="258"/>
      <c r="T1859" s="258">
        <f t="shared" si="161"/>
        <v>0.50147725019721601</v>
      </c>
      <c r="U1859" s="258">
        <f t="shared" si="161"/>
        <v>0.49739547227832803</v>
      </c>
      <c r="V1859" s="258">
        <f t="shared" si="161"/>
        <v>0.50109658364651999</v>
      </c>
      <c r="W1859" s="258">
        <f t="shared" si="149"/>
        <v>0.49739547227832803</v>
      </c>
      <c r="X1859" s="258"/>
      <c r="Y1859" s="258"/>
      <c r="Z1859" s="258"/>
      <c r="AA1859" s="258"/>
    </row>
    <row r="1860" spans="1:27" ht="14.25" hidden="1" customHeight="1">
      <c r="A1860" s="125">
        <v>0.18</v>
      </c>
      <c r="B1860" s="125">
        <v>0.33</v>
      </c>
      <c r="C1860" s="125">
        <v>0.49</v>
      </c>
      <c r="D1860" s="258">
        <f t="shared" si="158"/>
        <v>0.29145738772000002</v>
      </c>
      <c r="E1860" s="258">
        <f t="shared" si="158"/>
        <v>0.28759758512</v>
      </c>
      <c r="F1860" s="258">
        <f t="shared" si="146"/>
        <v>0.28759758512</v>
      </c>
      <c r="G1860" s="258"/>
      <c r="H1860" s="258"/>
      <c r="I1860" s="258"/>
      <c r="J1860" s="258">
        <f t="shared" si="159"/>
        <v>0.30550344900000004</v>
      </c>
      <c r="K1860" s="258">
        <f t="shared" si="159"/>
        <v>0.30528868799999997</v>
      </c>
      <c r="L1860" s="258">
        <f t="shared" si="147"/>
        <v>0.30528868799999997</v>
      </c>
      <c r="M1860" s="258"/>
      <c r="N1860" s="258"/>
      <c r="O1860" s="258"/>
      <c r="P1860" s="258">
        <f t="shared" si="160"/>
        <v>0.3411428688</v>
      </c>
      <c r="Q1860" s="258">
        <f t="shared" si="160"/>
        <v>0.34507088959999999</v>
      </c>
      <c r="R1860" s="258">
        <f t="shared" si="148"/>
        <v>0.3411428688</v>
      </c>
      <c r="S1860" s="258"/>
      <c r="T1860" s="258">
        <f t="shared" si="161"/>
        <v>0.50130731027270403</v>
      </c>
      <c r="U1860" s="258">
        <f t="shared" si="161"/>
        <v>0.49747801966912797</v>
      </c>
      <c r="V1860" s="258">
        <f t="shared" si="161"/>
        <v>0.5011791384486799</v>
      </c>
      <c r="W1860" s="258">
        <f t="shared" si="149"/>
        <v>0.49747801966912797</v>
      </c>
      <c r="X1860" s="258"/>
      <c r="Y1860" s="258"/>
      <c r="Z1860" s="258"/>
      <c r="AA1860" s="258"/>
    </row>
    <row r="1861" spans="1:27" ht="14.25" hidden="1" customHeight="1">
      <c r="A1861" s="125">
        <v>0.18</v>
      </c>
      <c r="B1861" s="125">
        <v>0.34</v>
      </c>
      <c r="C1861" s="125">
        <v>0.48</v>
      </c>
      <c r="D1861" s="258">
        <f t="shared" si="158"/>
        <v>0.29132448856000004</v>
      </c>
      <c r="E1861" s="258">
        <f t="shared" si="158"/>
        <v>0.28772391512000001</v>
      </c>
      <c r="F1861" s="258">
        <f t="shared" si="146"/>
        <v>0.28772391512000001</v>
      </c>
      <c r="G1861" s="258"/>
      <c r="H1861" s="258"/>
      <c r="I1861" s="258"/>
      <c r="J1861" s="258">
        <f t="shared" si="159"/>
        <v>0.30537290800000005</v>
      </c>
      <c r="K1861" s="258">
        <f t="shared" si="159"/>
        <v>0.30541501800000004</v>
      </c>
      <c r="L1861" s="258">
        <f t="shared" si="147"/>
        <v>0.30537290800000005</v>
      </c>
      <c r="M1861" s="258"/>
      <c r="N1861" s="258"/>
      <c r="O1861" s="258"/>
      <c r="P1861" s="258">
        <f t="shared" si="160"/>
        <v>0.34114623760000001</v>
      </c>
      <c r="Q1861" s="258">
        <f t="shared" si="160"/>
        <v>0.34506752080000003</v>
      </c>
      <c r="R1861" s="258">
        <f t="shared" si="148"/>
        <v>0.34114623760000001</v>
      </c>
      <c r="S1861" s="258"/>
      <c r="T1861" s="258">
        <f t="shared" si="161"/>
        <v>0.50113737034819206</v>
      </c>
      <c r="U1861" s="258">
        <f t="shared" si="161"/>
        <v>0.49756056705992802</v>
      </c>
      <c r="V1861" s="258">
        <f t="shared" si="161"/>
        <v>0.50126169325084002</v>
      </c>
      <c r="W1861" s="258">
        <f t="shared" si="149"/>
        <v>0.49756056705992802</v>
      </c>
      <c r="X1861" s="258"/>
      <c r="Y1861" s="258"/>
      <c r="Z1861" s="258"/>
      <c r="AA1861" s="258"/>
    </row>
    <row r="1862" spans="1:27" ht="14.25" hidden="1" customHeight="1">
      <c r="A1862" s="125">
        <v>0.18</v>
      </c>
      <c r="B1862" s="125">
        <v>0.35</v>
      </c>
      <c r="C1862" s="125">
        <v>0.47</v>
      </c>
      <c r="D1862" s="258">
        <f t="shared" si="158"/>
        <v>0.29119158940000001</v>
      </c>
      <c r="E1862" s="258">
        <f t="shared" si="158"/>
        <v>0.28785024511999996</v>
      </c>
      <c r="F1862" s="258">
        <f t="shared" si="146"/>
        <v>0.28785024511999996</v>
      </c>
      <c r="G1862" s="258"/>
      <c r="H1862" s="258"/>
      <c r="I1862" s="258"/>
      <c r="J1862" s="258">
        <f t="shared" si="159"/>
        <v>0.30524236700000007</v>
      </c>
      <c r="K1862" s="258">
        <f t="shared" si="159"/>
        <v>0.30554134799999999</v>
      </c>
      <c r="L1862" s="258">
        <f t="shared" si="147"/>
        <v>0.30524236700000007</v>
      </c>
      <c r="M1862" s="258"/>
      <c r="N1862" s="258"/>
      <c r="O1862" s="258"/>
      <c r="P1862" s="258">
        <f t="shared" si="160"/>
        <v>0.34114960640000003</v>
      </c>
      <c r="Q1862" s="258">
        <f t="shared" si="160"/>
        <v>0.34506415199999996</v>
      </c>
      <c r="R1862" s="258">
        <f t="shared" si="148"/>
        <v>0.34114960640000003</v>
      </c>
      <c r="S1862" s="258"/>
      <c r="T1862" s="258">
        <f t="shared" si="161"/>
        <v>0.50096743042367997</v>
      </c>
      <c r="U1862" s="258">
        <f t="shared" si="161"/>
        <v>0.49764311445072795</v>
      </c>
      <c r="V1862" s="258">
        <f t="shared" si="161"/>
        <v>0.50134424805299993</v>
      </c>
      <c r="W1862" s="258">
        <f t="shared" si="149"/>
        <v>0.49764311445072795</v>
      </c>
      <c r="X1862" s="258"/>
      <c r="Y1862" s="258"/>
      <c r="Z1862" s="258"/>
      <c r="AA1862" s="258"/>
    </row>
    <row r="1863" spans="1:27" ht="14.25" hidden="1" customHeight="1">
      <c r="A1863" s="125">
        <v>0.18</v>
      </c>
      <c r="B1863" s="125">
        <v>0.36</v>
      </c>
      <c r="C1863" s="125">
        <v>0.46</v>
      </c>
      <c r="D1863" s="258">
        <f t="shared" si="158"/>
        <v>0.29105869024000003</v>
      </c>
      <c r="E1863" s="258">
        <f t="shared" si="158"/>
        <v>0.28797657511999997</v>
      </c>
      <c r="F1863" s="258">
        <f t="shared" si="146"/>
        <v>0.28797657511999997</v>
      </c>
      <c r="G1863" s="258"/>
      <c r="H1863" s="258"/>
      <c r="I1863" s="258"/>
      <c r="J1863" s="258">
        <f t="shared" si="159"/>
        <v>0.30511182600000009</v>
      </c>
      <c r="K1863" s="258">
        <f t="shared" si="159"/>
        <v>0.30566767800000005</v>
      </c>
      <c r="L1863" s="258">
        <f t="shared" si="147"/>
        <v>0.30511182600000009</v>
      </c>
      <c r="M1863" s="258"/>
      <c r="N1863" s="258"/>
      <c r="O1863" s="258"/>
      <c r="P1863" s="258">
        <f t="shared" si="160"/>
        <v>0.34115297519999999</v>
      </c>
      <c r="Q1863" s="258">
        <f t="shared" si="160"/>
        <v>0.3450607832</v>
      </c>
      <c r="R1863" s="258">
        <f t="shared" si="148"/>
        <v>0.34115297519999999</v>
      </c>
      <c r="S1863" s="258"/>
      <c r="T1863" s="258">
        <f t="shared" si="161"/>
        <v>0.500797490499168</v>
      </c>
      <c r="U1863" s="258">
        <f t="shared" si="161"/>
        <v>0.497725661841528</v>
      </c>
      <c r="V1863" s="258">
        <f t="shared" si="161"/>
        <v>0.50142680285515995</v>
      </c>
      <c r="W1863" s="258">
        <f t="shared" si="149"/>
        <v>0.497725661841528</v>
      </c>
      <c r="X1863" s="258"/>
      <c r="Y1863" s="258"/>
      <c r="Z1863" s="258"/>
      <c r="AA1863" s="258"/>
    </row>
    <row r="1864" spans="1:27" ht="14.25" hidden="1" customHeight="1">
      <c r="A1864" s="125">
        <v>0.18</v>
      </c>
      <c r="B1864" s="125">
        <v>0.37</v>
      </c>
      <c r="C1864" s="125">
        <v>0.45</v>
      </c>
      <c r="D1864" s="258">
        <f t="shared" si="158"/>
        <v>0.29092579108000005</v>
      </c>
      <c r="E1864" s="258">
        <f t="shared" si="158"/>
        <v>0.28810290512000003</v>
      </c>
      <c r="F1864" s="258">
        <f t="shared" si="146"/>
        <v>0.28810290512000003</v>
      </c>
      <c r="G1864" s="258"/>
      <c r="H1864" s="258"/>
      <c r="I1864" s="258"/>
      <c r="J1864" s="258">
        <f t="shared" si="159"/>
        <v>0.3049812850000001</v>
      </c>
      <c r="K1864" s="258">
        <f t="shared" si="159"/>
        <v>0.30579400800000001</v>
      </c>
      <c r="L1864" s="258">
        <f t="shared" si="147"/>
        <v>0.3049812850000001</v>
      </c>
      <c r="M1864" s="258"/>
      <c r="N1864" s="258"/>
      <c r="O1864" s="258"/>
      <c r="P1864" s="258">
        <f t="shared" si="160"/>
        <v>0.341156344</v>
      </c>
      <c r="Q1864" s="258">
        <f t="shared" si="160"/>
        <v>0.34505741440000004</v>
      </c>
      <c r="R1864" s="258">
        <f t="shared" si="148"/>
        <v>0.341156344</v>
      </c>
      <c r="S1864" s="258"/>
      <c r="T1864" s="258">
        <f t="shared" si="161"/>
        <v>0.50062755057465602</v>
      </c>
      <c r="U1864" s="258">
        <f t="shared" si="161"/>
        <v>0.49780820923232799</v>
      </c>
      <c r="V1864" s="258">
        <f t="shared" si="161"/>
        <v>0.50150935765731997</v>
      </c>
      <c r="W1864" s="258">
        <f t="shared" si="149"/>
        <v>0.49780820923232799</v>
      </c>
      <c r="X1864" s="258"/>
      <c r="Y1864" s="258"/>
      <c r="Z1864" s="258"/>
      <c r="AA1864" s="258"/>
    </row>
    <row r="1865" spans="1:27" ht="14.25" hidden="1" customHeight="1">
      <c r="A1865" s="125">
        <v>0.18</v>
      </c>
      <c r="B1865" s="125">
        <v>0.38</v>
      </c>
      <c r="C1865" s="125">
        <v>0.44</v>
      </c>
      <c r="D1865" s="258">
        <f t="shared" si="158"/>
        <v>0.29079289192000002</v>
      </c>
      <c r="E1865" s="258">
        <f t="shared" si="158"/>
        <v>0.28822923511999998</v>
      </c>
      <c r="F1865" s="258">
        <f t="shared" si="146"/>
        <v>0.28822923511999998</v>
      </c>
      <c r="G1865" s="258"/>
      <c r="H1865" s="258"/>
      <c r="I1865" s="258"/>
      <c r="J1865" s="258">
        <f t="shared" si="159"/>
        <v>0.30485074400000006</v>
      </c>
      <c r="K1865" s="258">
        <f t="shared" si="159"/>
        <v>0.30592033800000001</v>
      </c>
      <c r="L1865" s="258">
        <f t="shared" si="147"/>
        <v>0.30485074400000006</v>
      </c>
      <c r="M1865" s="258"/>
      <c r="N1865" s="258"/>
      <c r="O1865" s="258"/>
      <c r="P1865" s="258">
        <f t="shared" si="160"/>
        <v>0.34115971280000001</v>
      </c>
      <c r="Q1865" s="258">
        <f t="shared" si="160"/>
        <v>0.34505404559999997</v>
      </c>
      <c r="R1865" s="258">
        <f t="shared" si="148"/>
        <v>0.34115971280000001</v>
      </c>
      <c r="S1865" s="258"/>
      <c r="T1865" s="258">
        <f t="shared" si="161"/>
        <v>0.50045761065014405</v>
      </c>
      <c r="U1865" s="258">
        <f t="shared" si="161"/>
        <v>0.49789075662312798</v>
      </c>
      <c r="V1865" s="258">
        <f t="shared" si="161"/>
        <v>0.50159191245947998</v>
      </c>
      <c r="W1865" s="258">
        <f t="shared" si="149"/>
        <v>0.49789075662312798</v>
      </c>
      <c r="X1865" s="258"/>
      <c r="Y1865" s="258"/>
      <c r="Z1865" s="258"/>
      <c r="AA1865" s="258"/>
    </row>
    <row r="1866" spans="1:27" ht="14.25" hidden="1" customHeight="1">
      <c r="A1866" s="125">
        <v>0.18</v>
      </c>
      <c r="B1866" s="125">
        <v>0.39</v>
      </c>
      <c r="C1866" s="125">
        <v>0.43</v>
      </c>
      <c r="D1866" s="258">
        <f t="shared" si="158"/>
        <v>0.29065999275999999</v>
      </c>
      <c r="E1866" s="258">
        <f t="shared" si="158"/>
        <v>0.28835556511999999</v>
      </c>
      <c r="F1866" s="258">
        <f t="shared" si="146"/>
        <v>0.28835556511999999</v>
      </c>
      <c r="G1866" s="258"/>
      <c r="H1866" s="258"/>
      <c r="I1866" s="258"/>
      <c r="J1866" s="258">
        <f t="shared" si="159"/>
        <v>0.30472020300000002</v>
      </c>
      <c r="K1866" s="258">
        <f t="shared" si="159"/>
        <v>0.30604666800000002</v>
      </c>
      <c r="L1866" s="258">
        <f t="shared" si="147"/>
        <v>0.30472020300000002</v>
      </c>
      <c r="M1866" s="258"/>
      <c r="N1866" s="258"/>
      <c r="O1866" s="258"/>
      <c r="P1866" s="258">
        <f t="shared" si="160"/>
        <v>0.34116308160000003</v>
      </c>
      <c r="Q1866" s="258">
        <f t="shared" si="160"/>
        <v>0.34505067680000001</v>
      </c>
      <c r="R1866" s="258">
        <f t="shared" si="148"/>
        <v>0.34116308160000003</v>
      </c>
      <c r="S1866" s="258"/>
      <c r="T1866" s="258">
        <f t="shared" si="161"/>
        <v>0.50028767072563207</v>
      </c>
      <c r="U1866" s="258">
        <f t="shared" si="161"/>
        <v>0.49797330401392803</v>
      </c>
      <c r="V1866" s="258">
        <f t="shared" si="161"/>
        <v>0.50167446726164</v>
      </c>
      <c r="W1866" s="258">
        <f t="shared" si="149"/>
        <v>0.49797330401392803</v>
      </c>
      <c r="X1866" s="258"/>
      <c r="Y1866" s="258"/>
      <c r="Z1866" s="258"/>
      <c r="AA1866" s="258"/>
    </row>
    <row r="1867" spans="1:27" ht="14.25" hidden="1" customHeight="1">
      <c r="A1867" s="125">
        <v>0.18</v>
      </c>
      <c r="B1867" s="125">
        <v>0.4</v>
      </c>
      <c r="C1867" s="125">
        <v>0.42</v>
      </c>
      <c r="D1867" s="258">
        <f t="shared" si="158"/>
        <v>0.29052709360000001</v>
      </c>
      <c r="E1867" s="258">
        <f t="shared" si="158"/>
        <v>0.28848189512</v>
      </c>
      <c r="F1867" s="258">
        <f t="shared" si="146"/>
        <v>0.28848189512</v>
      </c>
      <c r="G1867" s="258"/>
      <c r="H1867" s="258"/>
      <c r="I1867" s="258"/>
      <c r="J1867" s="258">
        <f t="shared" si="159"/>
        <v>0.30458966200000004</v>
      </c>
      <c r="K1867" s="258">
        <f t="shared" si="159"/>
        <v>0.30617299799999997</v>
      </c>
      <c r="L1867" s="258">
        <f t="shared" si="147"/>
        <v>0.30458966200000004</v>
      </c>
      <c r="M1867" s="258"/>
      <c r="N1867" s="258"/>
      <c r="O1867" s="258"/>
      <c r="P1867" s="258">
        <f t="shared" si="160"/>
        <v>0.34116645040000004</v>
      </c>
      <c r="Q1867" s="258">
        <f t="shared" si="160"/>
        <v>0.345047308</v>
      </c>
      <c r="R1867" s="258">
        <f t="shared" si="148"/>
        <v>0.34116645040000004</v>
      </c>
      <c r="S1867" s="258"/>
      <c r="T1867" s="258">
        <f t="shared" si="161"/>
        <v>0.50011773080111999</v>
      </c>
      <c r="U1867" s="258">
        <f t="shared" si="161"/>
        <v>0.49805585140472797</v>
      </c>
      <c r="V1867" s="258">
        <f t="shared" si="161"/>
        <v>0.50175702206379991</v>
      </c>
      <c r="W1867" s="258">
        <f t="shared" si="149"/>
        <v>0.49805585140472797</v>
      </c>
      <c r="X1867" s="258"/>
      <c r="Y1867" s="258"/>
      <c r="Z1867" s="258"/>
      <c r="AA1867" s="258"/>
    </row>
    <row r="1868" spans="1:27" ht="14.25" hidden="1" customHeight="1">
      <c r="A1868" s="125">
        <v>0.18</v>
      </c>
      <c r="B1868" s="125">
        <v>0.41</v>
      </c>
      <c r="C1868" s="125">
        <v>0.41</v>
      </c>
      <c r="D1868" s="258">
        <f t="shared" si="158"/>
        <v>0.29039419443999998</v>
      </c>
      <c r="E1868" s="258">
        <f t="shared" si="158"/>
        <v>0.28860822511999995</v>
      </c>
      <c r="F1868" s="258">
        <f t="shared" si="146"/>
        <v>0.28860822511999995</v>
      </c>
      <c r="G1868" s="258"/>
      <c r="H1868" s="258"/>
      <c r="I1868" s="258"/>
      <c r="J1868" s="258">
        <f t="shared" si="159"/>
        <v>0.30445912100000005</v>
      </c>
      <c r="K1868" s="258">
        <f t="shared" si="159"/>
        <v>0.30629932799999998</v>
      </c>
      <c r="L1868" s="258">
        <f t="shared" si="147"/>
        <v>0.30445912100000005</v>
      </c>
      <c r="M1868" s="258"/>
      <c r="N1868" s="258"/>
      <c r="O1868" s="258"/>
      <c r="P1868" s="258">
        <f t="shared" si="160"/>
        <v>0.3411698192</v>
      </c>
      <c r="Q1868" s="258">
        <f t="shared" si="160"/>
        <v>0.34504393919999998</v>
      </c>
      <c r="R1868" s="258">
        <f t="shared" si="148"/>
        <v>0.3411698192</v>
      </c>
      <c r="S1868" s="258"/>
      <c r="T1868" s="258">
        <f t="shared" si="161"/>
        <v>0.49994779087660801</v>
      </c>
      <c r="U1868" s="258">
        <f t="shared" si="161"/>
        <v>0.49813839879552801</v>
      </c>
      <c r="V1868" s="258">
        <f t="shared" si="161"/>
        <v>0.50183957686595992</v>
      </c>
      <c r="W1868" s="258">
        <f t="shared" si="149"/>
        <v>0.49813839879552801</v>
      </c>
      <c r="X1868" s="258"/>
      <c r="Y1868" s="258"/>
      <c r="Z1868" s="258"/>
      <c r="AA1868" s="258"/>
    </row>
    <row r="1869" spans="1:27" ht="14.25" hidden="1" customHeight="1">
      <c r="A1869" s="125">
        <v>0.18</v>
      </c>
      <c r="B1869" s="125">
        <v>0.42</v>
      </c>
      <c r="C1869" s="125">
        <v>0.4</v>
      </c>
      <c r="D1869" s="258">
        <f t="shared" si="158"/>
        <v>0.29026129528</v>
      </c>
      <c r="E1869" s="258">
        <f t="shared" si="158"/>
        <v>0.28873455512000001</v>
      </c>
      <c r="F1869" s="258">
        <f t="shared" si="146"/>
        <v>0.28873455512000001</v>
      </c>
      <c r="G1869" s="258"/>
      <c r="H1869" s="258"/>
      <c r="I1869" s="258"/>
      <c r="J1869" s="258">
        <f t="shared" si="159"/>
        <v>0.30432858000000007</v>
      </c>
      <c r="K1869" s="258">
        <f t="shared" si="159"/>
        <v>0.30642565799999999</v>
      </c>
      <c r="L1869" s="258">
        <f t="shared" si="147"/>
        <v>0.30432858000000007</v>
      </c>
      <c r="M1869" s="258"/>
      <c r="N1869" s="258"/>
      <c r="O1869" s="258"/>
      <c r="P1869" s="258">
        <f t="shared" si="160"/>
        <v>0.34117318800000002</v>
      </c>
      <c r="Q1869" s="258">
        <f t="shared" si="160"/>
        <v>0.34504057040000002</v>
      </c>
      <c r="R1869" s="258">
        <f t="shared" si="148"/>
        <v>0.34117318800000002</v>
      </c>
      <c r="S1869" s="258"/>
      <c r="T1869" s="258">
        <f t="shared" si="161"/>
        <v>0.49977785095209604</v>
      </c>
      <c r="U1869" s="258">
        <f t="shared" si="161"/>
        <v>0.49822094618632795</v>
      </c>
      <c r="V1869" s="258">
        <f t="shared" si="161"/>
        <v>0.50192213166811994</v>
      </c>
      <c r="W1869" s="258">
        <f t="shared" si="149"/>
        <v>0.49822094618632795</v>
      </c>
      <c r="X1869" s="258"/>
      <c r="Y1869" s="258"/>
      <c r="Z1869" s="258"/>
      <c r="AA1869" s="258"/>
    </row>
    <row r="1870" spans="1:27" ht="14.25" hidden="1" customHeight="1">
      <c r="A1870" s="125">
        <v>0.18</v>
      </c>
      <c r="B1870" s="125">
        <v>0.43</v>
      </c>
      <c r="C1870" s="125">
        <v>0.39</v>
      </c>
      <c r="D1870" s="258">
        <f t="shared" si="158"/>
        <v>0.29012839612000002</v>
      </c>
      <c r="E1870" s="258">
        <f t="shared" si="158"/>
        <v>0.28886088511999997</v>
      </c>
      <c r="F1870" s="258">
        <f t="shared" si="146"/>
        <v>0.28886088511999997</v>
      </c>
      <c r="G1870" s="258"/>
      <c r="H1870" s="258"/>
      <c r="I1870" s="258"/>
      <c r="J1870" s="258">
        <f t="shared" si="159"/>
        <v>0.30419803900000009</v>
      </c>
      <c r="K1870" s="258">
        <f t="shared" si="159"/>
        <v>0.306551988</v>
      </c>
      <c r="L1870" s="258">
        <f t="shared" si="147"/>
        <v>0.30419803900000009</v>
      </c>
      <c r="M1870" s="258"/>
      <c r="N1870" s="258"/>
      <c r="O1870" s="258"/>
      <c r="P1870" s="258">
        <f t="shared" si="160"/>
        <v>0.34117655680000003</v>
      </c>
      <c r="Q1870" s="258">
        <f t="shared" si="160"/>
        <v>0.34503720160000001</v>
      </c>
      <c r="R1870" s="258">
        <f t="shared" si="148"/>
        <v>0.34117655680000003</v>
      </c>
      <c r="S1870" s="258"/>
      <c r="T1870" s="258">
        <f t="shared" si="161"/>
        <v>0.49960791102758406</v>
      </c>
      <c r="U1870" s="258">
        <f t="shared" si="161"/>
        <v>0.498303493577128</v>
      </c>
      <c r="V1870" s="258">
        <f t="shared" si="161"/>
        <v>0.50200468647027996</v>
      </c>
      <c r="W1870" s="258">
        <f t="shared" si="149"/>
        <v>0.498303493577128</v>
      </c>
      <c r="X1870" s="258"/>
      <c r="Y1870" s="258"/>
      <c r="Z1870" s="258"/>
      <c r="AA1870" s="258"/>
    </row>
    <row r="1871" spans="1:27" ht="14.25" hidden="1" customHeight="1">
      <c r="A1871" s="125">
        <v>0.18</v>
      </c>
      <c r="B1871" s="125">
        <v>0.44</v>
      </c>
      <c r="C1871" s="125">
        <v>0.38</v>
      </c>
      <c r="D1871" s="258">
        <f t="shared" si="158"/>
        <v>0.28999549696000004</v>
      </c>
      <c r="E1871" s="258">
        <f t="shared" si="158"/>
        <v>0.28898721512000003</v>
      </c>
      <c r="F1871" s="258">
        <f t="shared" si="146"/>
        <v>0.28898721512000003</v>
      </c>
      <c r="G1871" s="258"/>
      <c r="H1871" s="258"/>
      <c r="I1871" s="258"/>
      <c r="J1871" s="258">
        <f t="shared" si="159"/>
        <v>0.30406749800000005</v>
      </c>
      <c r="K1871" s="258">
        <f t="shared" si="159"/>
        <v>0.30667831800000001</v>
      </c>
      <c r="L1871" s="258">
        <f t="shared" si="147"/>
        <v>0.30406749800000005</v>
      </c>
      <c r="M1871" s="258"/>
      <c r="N1871" s="258"/>
      <c r="O1871" s="258"/>
      <c r="P1871" s="258">
        <f t="shared" si="160"/>
        <v>0.34117992559999999</v>
      </c>
      <c r="Q1871" s="258">
        <f t="shared" si="160"/>
        <v>0.3450338328</v>
      </c>
      <c r="R1871" s="258">
        <f t="shared" si="148"/>
        <v>0.34117992559999999</v>
      </c>
      <c r="S1871" s="258"/>
      <c r="T1871" s="258">
        <f t="shared" si="161"/>
        <v>0.49943797110307203</v>
      </c>
      <c r="U1871" s="258">
        <f t="shared" si="161"/>
        <v>0.49838604096792805</v>
      </c>
      <c r="V1871" s="258">
        <f t="shared" si="161"/>
        <v>0.50208724127243998</v>
      </c>
      <c r="W1871" s="258">
        <f t="shared" si="149"/>
        <v>0.49838604096792805</v>
      </c>
      <c r="X1871" s="258"/>
      <c r="Y1871" s="258"/>
      <c r="Z1871" s="258"/>
      <c r="AA1871" s="258"/>
    </row>
    <row r="1872" spans="1:27" ht="14.25" hidden="1" customHeight="1">
      <c r="A1872" s="125">
        <v>0.18</v>
      </c>
      <c r="B1872" s="125">
        <v>0.45</v>
      </c>
      <c r="C1872" s="125">
        <v>0.37</v>
      </c>
      <c r="D1872" s="258">
        <f t="shared" si="158"/>
        <v>0.28986259780000001</v>
      </c>
      <c r="E1872" s="258">
        <f t="shared" si="158"/>
        <v>0.28911354511999998</v>
      </c>
      <c r="F1872" s="258">
        <f t="shared" si="146"/>
        <v>0.28911354511999998</v>
      </c>
      <c r="G1872" s="258"/>
      <c r="H1872" s="258"/>
      <c r="I1872" s="258"/>
      <c r="J1872" s="258">
        <f t="shared" si="159"/>
        <v>0.30393695700000006</v>
      </c>
      <c r="K1872" s="258">
        <f t="shared" si="159"/>
        <v>0.30680464800000001</v>
      </c>
      <c r="L1872" s="258">
        <f t="shared" si="147"/>
        <v>0.30393695700000006</v>
      </c>
      <c r="M1872" s="258"/>
      <c r="N1872" s="258"/>
      <c r="O1872" s="258"/>
      <c r="P1872" s="258">
        <f t="shared" si="160"/>
        <v>0.34118329440000006</v>
      </c>
      <c r="Q1872" s="258">
        <f t="shared" si="160"/>
        <v>0.34503046400000004</v>
      </c>
      <c r="R1872" s="258">
        <f t="shared" si="148"/>
        <v>0.34118329440000006</v>
      </c>
      <c r="S1872" s="258"/>
      <c r="T1872" s="258">
        <f t="shared" si="161"/>
        <v>0.49926803117856006</v>
      </c>
      <c r="U1872" s="258">
        <f t="shared" si="161"/>
        <v>0.49846858835872798</v>
      </c>
      <c r="V1872" s="258">
        <f t="shared" si="161"/>
        <v>0.50216979607459999</v>
      </c>
      <c r="W1872" s="258">
        <f t="shared" si="149"/>
        <v>0.49846858835872798</v>
      </c>
      <c r="X1872" s="258"/>
      <c r="Y1872" s="258"/>
      <c r="Z1872" s="258"/>
      <c r="AA1872" s="258"/>
    </row>
    <row r="1873" spans="1:27" ht="14.25" hidden="1" customHeight="1">
      <c r="A1873" s="125">
        <v>0.18</v>
      </c>
      <c r="B1873" s="125">
        <v>0.46</v>
      </c>
      <c r="C1873" s="125">
        <v>0.36</v>
      </c>
      <c r="D1873" s="258">
        <f t="shared" si="158"/>
        <v>0.28972969864000003</v>
      </c>
      <c r="E1873" s="258">
        <f t="shared" si="158"/>
        <v>0.28923987511999999</v>
      </c>
      <c r="F1873" s="258">
        <f t="shared" si="146"/>
        <v>0.28923987511999999</v>
      </c>
      <c r="G1873" s="258"/>
      <c r="H1873" s="258"/>
      <c r="I1873" s="258"/>
      <c r="J1873" s="258">
        <f t="shared" si="159"/>
        <v>0.30380641600000002</v>
      </c>
      <c r="K1873" s="258">
        <f t="shared" si="159"/>
        <v>0.30693097800000002</v>
      </c>
      <c r="L1873" s="258">
        <f t="shared" si="147"/>
        <v>0.30380641600000002</v>
      </c>
      <c r="M1873" s="258"/>
      <c r="N1873" s="258"/>
      <c r="O1873" s="258"/>
      <c r="P1873" s="258">
        <f t="shared" si="160"/>
        <v>0.34118666320000002</v>
      </c>
      <c r="Q1873" s="258">
        <f t="shared" si="160"/>
        <v>0.34502709520000002</v>
      </c>
      <c r="R1873" s="258">
        <f t="shared" si="148"/>
        <v>0.34118666320000002</v>
      </c>
      <c r="S1873" s="258"/>
      <c r="T1873" s="258">
        <f t="shared" si="161"/>
        <v>0.49909809125404803</v>
      </c>
      <c r="U1873" s="258">
        <f t="shared" si="161"/>
        <v>0.49855113574952803</v>
      </c>
      <c r="V1873" s="258">
        <f t="shared" si="161"/>
        <v>0.50225235087676001</v>
      </c>
      <c r="W1873" s="258">
        <f t="shared" si="149"/>
        <v>0.49855113574952803</v>
      </c>
      <c r="X1873" s="258"/>
      <c r="Y1873" s="258"/>
      <c r="Z1873" s="258"/>
      <c r="AA1873" s="258"/>
    </row>
    <row r="1874" spans="1:27" ht="14.25" hidden="1" customHeight="1">
      <c r="A1874" s="125">
        <v>0.18</v>
      </c>
      <c r="B1874" s="125">
        <v>0.47</v>
      </c>
      <c r="C1874" s="125">
        <v>0.35</v>
      </c>
      <c r="D1874" s="258">
        <f t="shared" si="158"/>
        <v>0.28959679948</v>
      </c>
      <c r="E1874" s="258">
        <f t="shared" si="158"/>
        <v>0.28936620512</v>
      </c>
      <c r="F1874" s="258">
        <f t="shared" si="146"/>
        <v>0.28936620512</v>
      </c>
      <c r="G1874" s="258"/>
      <c r="H1874" s="258"/>
      <c r="I1874" s="258"/>
      <c r="J1874" s="258">
        <f t="shared" si="159"/>
        <v>0.30367587500000004</v>
      </c>
      <c r="K1874" s="258">
        <f t="shared" si="159"/>
        <v>0.30705730799999997</v>
      </c>
      <c r="L1874" s="258">
        <f t="shared" si="147"/>
        <v>0.30367587500000004</v>
      </c>
      <c r="M1874" s="258"/>
      <c r="N1874" s="258"/>
      <c r="O1874" s="258"/>
      <c r="P1874" s="258">
        <f t="shared" si="160"/>
        <v>0.34119003200000003</v>
      </c>
      <c r="Q1874" s="258">
        <f t="shared" si="160"/>
        <v>0.34502372640000001</v>
      </c>
      <c r="R1874" s="258">
        <f t="shared" si="148"/>
        <v>0.34119003200000003</v>
      </c>
      <c r="S1874" s="258"/>
      <c r="T1874" s="258">
        <f t="shared" si="161"/>
        <v>0.49892815132953605</v>
      </c>
      <c r="U1874" s="258">
        <f t="shared" si="161"/>
        <v>0.49863368314032797</v>
      </c>
      <c r="V1874" s="258">
        <f t="shared" si="161"/>
        <v>0.50233490567891992</v>
      </c>
      <c r="W1874" s="258">
        <f t="shared" si="149"/>
        <v>0.49863368314032797</v>
      </c>
      <c r="X1874" s="258"/>
      <c r="Y1874" s="258"/>
      <c r="Z1874" s="258"/>
      <c r="AA1874" s="258"/>
    </row>
    <row r="1875" spans="1:27" ht="14.25" hidden="1" customHeight="1">
      <c r="A1875" s="125">
        <v>0.18</v>
      </c>
      <c r="B1875" s="125">
        <v>0.48</v>
      </c>
      <c r="C1875" s="125">
        <v>0.34</v>
      </c>
      <c r="D1875" s="258">
        <f t="shared" si="158"/>
        <v>0.28946390032000002</v>
      </c>
      <c r="E1875" s="258">
        <f t="shared" si="158"/>
        <v>0.28949253512000001</v>
      </c>
      <c r="F1875" s="258">
        <f t="shared" si="146"/>
        <v>0.28946390032000002</v>
      </c>
      <c r="G1875" s="258"/>
      <c r="H1875" s="258"/>
      <c r="I1875" s="258"/>
      <c r="J1875" s="258">
        <f t="shared" si="159"/>
        <v>0.30354533400000006</v>
      </c>
      <c r="K1875" s="258">
        <f t="shared" si="159"/>
        <v>0.30718363800000004</v>
      </c>
      <c r="L1875" s="258">
        <f t="shared" si="147"/>
        <v>0.30354533400000006</v>
      </c>
      <c r="M1875" s="258"/>
      <c r="N1875" s="258"/>
      <c r="O1875" s="258"/>
      <c r="P1875" s="258">
        <f t="shared" si="160"/>
        <v>0.34119340080000005</v>
      </c>
      <c r="Q1875" s="258">
        <f t="shared" si="160"/>
        <v>0.34502035760000005</v>
      </c>
      <c r="R1875" s="258">
        <f t="shared" si="148"/>
        <v>0.34119340080000005</v>
      </c>
      <c r="S1875" s="258"/>
      <c r="T1875" s="258">
        <f t="shared" si="161"/>
        <v>0.49875821140502408</v>
      </c>
      <c r="U1875" s="258">
        <f t="shared" si="161"/>
        <v>0.49871623053112801</v>
      </c>
      <c r="V1875" s="258">
        <f t="shared" si="161"/>
        <v>0.50241746048107994</v>
      </c>
      <c r="W1875" s="258">
        <f t="shared" si="149"/>
        <v>0.49871623053112801</v>
      </c>
      <c r="X1875" s="258"/>
      <c r="Y1875" s="258"/>
      <c r="Z1875" s="258"/>
      <c r="AA1875" s="258"/>
    </row>
    <row r="1876" spans="1:27" ht="14.25" hidden="1" customHeight="1">
      <c r="A1876" s="125">
        <v>0.18</v>
      </c>
      <c r="B1876" s="125">
        <v>0.49</v>
      </c>
      <c r="C1876" s="125">
        <v>0.33</v>
      </c>
      <c r="D1876" s="258">
        <f t="shared" si="158"/>
        <v>0.28933100115999999</v>
      </c>
      <c r="E1876" s="258">
        <f t="shared" si="158"/>
        <v>0.28961886512000001</v>
      </c>
      <c r="F1876" s="258">
        <f t="shared" si="146"/>
        <v>0.28933100115999999</v>
      </c>
      <c r="G1876" s="258"/>
      <c r="H1876" s="258"/>
      <c r="I1876" s="258"/>
      <c r="J1876" s="258">
        <f t="shared" si="159"/>
        <v>0.30341479300000007</v>
      </c>
      <c r="K1876" s="258">
        <f t="shared" si="159"/>
        <v>0.30730996799999999</v>
      </c>
      <c r="L1876" s="258">
        <f t="shared" si="147"/>
        <v>0.30341479300000007</v>
      </c>
      <c r="M1876" s="258"/>
      <c r="N1876" s="258"/>
      <c r="O1876" s="258"/>
      <c r="P1876" s="258">
        <f t="shared" si="160"/>
        <v>0.3411967696</v>
      </c>
      <c r="Q1876" s="258">
        <f t="shared" si="160"/>
        <v>0.34501698880000004</v>
      </c>
      <c r="R1876" s="258">
        <f t="shared" si="148"/>
        <v>0.3411967696</v>
      </c>
      <c r="S1876" s="258"/>
      <c r="T1876" s="258">
        <f t="shared" si="161"/>
        <v>0.4985882714805121</v>
      </c>
      <c r="U1876" s="258">
        <f t="shared" si="161"/>
        <v>0.49879877792192806</v>
      </c>
      <c r="V1876" s="258">
        <f t="shared" si="161"/>
        <v>0.50250001528323995</v>
      </c>
      <c r="W1876" s="258">
        <f t="shared" si="149"/>
        <v>0.4985882714805121</v>
      </c>
      <c r="X1876" s="258"/>
      <c r="Y1876" s="258"/>
      <c r="Z1876" s="258"/>
      <c r="AA1876" s="258"/>
    </row>
    <row r="1877" spans="1:27" ht="14.25" hidden="1" customHeight="1">
      <c r="A1877" s="125">
        <v>0.18</v>
      </c>
      <c r="B1877" s="125">
        <v>0.5</v>
      </c>
      <c r="C1877" s="125">
        <v>0.32</v>
      </c>
      <c r="D1877" s="258">
        <f t="shared" si="158"/>
        <v>0.28919810200000001</v>
      </c>
      <c r="E1877" s="258">
        <f t="shared" si="158"/>
        <v>0.28974519511999997</v>
      </c>
      <c r="F1877" s="258">
        <f t="shared" si="146"/>
        <v>0.28919810200000001</v>
      </c>
      <c r="G1877" s="258"/>
      <c r="H1877" s="258"/>
      <c r="I1877" s="258"/>
      <c r="J1877" s="258">
        <f t="shared" si="159"/>
        <v>0.30328425200000003</v>
      </c>
      <c r="K1877" s="258">
        <f t="shared" si="159"/>
        <v>0.307436298</v>
      </c>
      <c r="L1877" s="258">
        <f t="shared" si="147"/>
        <v>0.30328425200000003</v>
      </c>
      <c r="M1877" s="258"/>
      <c r="N1877" s="258"/>
      <c r="O1877" s="258"/>
      <c r="P1877" s="258">
        <f t="shared" si="160"/>
        <v>0.34120013840000002</v>
      </c>
      <c r="Q1877" s="258">
        <f t="shared" si="160"/>
        <v>0.34501362000000002</v>
      </c>
      <c r="R1877" s="258">
        <f t="shared" si="148"/>
        <v>0.34120013840000002</v>
      </c>
      <c r="S1877" s="258"/>
      <c r="T1877" s="258">
        <f t="shared" si="161"/>
        <v>0.49841833155600007</v>
      </c>
      <c r="U1877" s="258">
        <f t="shared" si="161"/>
        <v>0.498881325312728</v>
      </c>
      <c r="V1877" s="258">
        <f t="shared" si="161"/>
        <v>0.50258257008539997</v>
      </c>
      <c r="W1877" s="258">
        <f t="shared" si="149"/>
        <v>0.49841833155600007</v>
      </c>
      <c r="X1877" s="258"/>
      <c r="Y1877" s="258"/>
      <c r="Z1877" s="258"/>
      <c r="AA1877" s="258"/>
    </row>
    <row r="1878" spans="1:27" ht="14.25" hidden="1" customHeight="1">
      <c r="A1878" s="125">
        <v>0.18</v>
      </c>
      <c r="B1878" s="125">
        <v>0.51</v>
      </c>
      <c r="C1878" s="125">
        <v>0.31</v>
      </c>
      <c r="D1878" s="258">
        <f t="shared" si="158"/>
        <v>0.28906520284000004</v>
      </c>
      <c r="E1878" s="258">
        <f t="shared" si="158"/>
        <v>0.28987152511999997</v>
      </c>
      <c r="F1878" s="258">
        <f t="shared" si="146"/>
        <v>0.28906520284000004</v>
      </c>
      <c r="G1878" s="258"/>
      <c r="H1878" s="258"/>
      <c r="I1878" s="258"/>
      <c r="J1878" s="258">
        <f t="shared" si="159"/>
        <v>0.30315371100000005</v>
      </c>
      <c r="K1878" s="258">
        <f t="shared" si="159"/>
        <v>0.307562628</v>
      </c>
      <c r="L1878" s="258">
        <f t="shared" si="147"/>
        <v>0.30315371100000005</v>
      </c>
      <c r="M1878" s="258"/>
      <c r="N1878" s="258"/>
      <c r="O1878" s="258"/>
      <c r="P1878" s="258">
        <f t="shared" si="160"/>
        <v>0.34120350720000003</v>
      </c>
      <c r="Q1878" s="258">
        <f t="shared" si="160"/>
        <v>0.34501025120000001</v>
      </c>
      <c r="R1878" s="258">
        <f t="shared" si="148"/>
        <v>0.34120350720000003</v>
      </c>
      <c r="S1878" s="258"/>
      <c r="T1878" s="258">
        <f t="shared" si="161"/>
        <v>0.49824839163148804</v>
      </c>
      <c r="U1878" s="258">
        <f t="shared" si="161"/>
        <v>0.49896387270352799</v>
      </c>
      <c r="V1878" s="258">
        <f t="shared" si="161"/>
        <v>0.50266512488755999</v>
      </c>
      <c r="W1878" s="258">
        <f t="shared" si="149"/>
        <v>0.49824839163148804</v>
      </c>
      <c r="X1878" s="258"/>
      <c r="Y1878" s="258"/>
      <c r="Z1878" s="258"/>
      <c r="AA1878" s="258"/>
    </row>
    <row r="1879" spans="1:27" ht="14.25" hidden="1" customHeight="1">
      <c r="A1879" s="125">
        <v>0.18</v>
      </c>
      <c r="B1879" s="125">
        <v>0.52</v>
      </c>
      <c r="C1879" s="125">
        <v>0.3</v>
      </c>
      <c r="D1879" s="258">
        <f t="shared" si="158"/>
        <v>0.28893230368</v>
      </c>
      <c r="E1879" s="258">
        <f t="shared" si="158"/>
        <v>0.28999785512000004</v>
      </c>
      <c r="F1879" s="258">
        <f t="shared" si="146"/>
        <v>0.28893230368</v>
      </c>
      <c r="G1879" s="258"/>
      <c r="H1879" s="258"/>
      <c r="I1879" s="258"/>
      <c r="J1879" s="258">
        <f t="shared" si="159"/>
        <v>0.30302317000000006</v>
      </c>
      <c r="K1879" s="258">
        <f t="shared" si="159"/>
        <v>0.30768895799999996</v>
      </c>
      <c r="L1879" s="258">
        <f t="shared" si="147"/>
        <v>0.30302317000000006</v>
      </c>
      <c r="M1879" s="258"/>
      <c r="N1879" s="258"/>
      <c r="O1879" s="258"/>
      <c r="P1879" s="258">
        <f t="shared" si="160"/>
        <v>0.34120687600000005</v>
      </c>
      <c r="Q1879" s="258">
        <f t="shared" si="160"/>
        <v>0.34500688239999999</v>
      </c>
      <c r="R1879" s="258">
        <f t="shared" si="148"/>
        <v>0.34120687600000005</v>
      </c>
      <c r="S1879" s="258"/>
      <c r="T1879" s="258">
        <f t="shared" si="161"/>
        <v>0.49807845170697607</v>
      </c>
      <c r="U1879" s="258">
        <f t="shared" si="161"/>
        <v>0.49904642009432798</v>
      </c>
      <c r="V1879" s="258">
        <f t="shared" si="161"/>
        <v>0.50274767968972001</v>
      </c>
      <c r="W1879" s="258">
        <f t="shared" si="149"/>
        <v>0.49807845170697607</v>
      </c>
      <c r="X1879" s="258"/>
      <c r="Y1879" s="258"/>
      <c r="Z1879" s="258"/>
      <c r="AA1879" s="258"/>
    </row>
    <row r="1880" spans="1:27" ht="14.25" hidden="1" customHeight="1">
      <c r="A1880" s="125">
        <v>0.18</v>
      </c>
      <c r="B1880" s="125">
        <v>0.53</v>
      </c>
      <c r="C1880" s="125">
        <v>0.28999999999999998</v>
      </c>
      <c r="D1880" s="258">
        <f t="shared" si="158"/>
        <v>0.28879940452000002</v>
      </c>
      <c r="E1880" s="258">
        <f t="shared" si="158"/>
        <v>0.29012418512000004</v>
      </c>
      <c r="F1880" s="258">
        <f t="shared" si="146"/>
        <v>0.28879940452000002</v>
      </c>
      <c r="G1880" s="258"/>
      <c r="H1880" s="258"/>
      <c r="I1880" s="258"/>
      <c r="J1880" s="258">
        <f t="shared" si="159"/>
        <v>0.30289262900000002</v>
      </c>
      <c r="K1880" s="258">
        <f t="shared" si="159"/>
        <v>0.30781528800000002</v>
      </c>
      <c r="L1880" s="258">
        <f t="shared" si="147"/>
        <v>0.30289262900000002</v>
      </c>
      <c r="M1880" s="258"/>
      <c r="N1880" s="258"/>
      <c r="O1880" s="258"/>
      <c r="P1880" s="258">
        <f t="shared" si="160"/>
        <v>0.34121024480000006</v>
      </c>
      <c r="Q1880" s="258">
        <f t="shared" si="160"/>
        <v>0.34500351360000003</v>
      </c>
      <c r="R1880" s="258">
        <f t="shared" si="148"/>
        <v>0.34121024480000006</v>
      </c>
      <c r="S1880" s="258"/>
      <c r="T1880" s="258">
        <f t="shared" si="161"/>
        <v>0.49790851178246409</v>
      </c>
      <c r="U1880" s="258">
        <f t="shared" si="161"/>
        <v>0.49912896748512797</v>
      </c>
      <c r="V1880" s="258">
        <f t="shared" si="161"/>
        <v>0.50283023449188002</v>
      </c>
      <c r="W1880" s="258">
        <f t="shared" si="149"/>
        <v>0.49790851178246409</v>
      </c>
      <c r="X1880" s="258"/>
      <c r="Y1880" s="258"/>
      <c r="Z1880" s="258"/>
      <c r="AA1880" s="258"/>
    </row>
    <row r="1881" spans="1:27" ht="14.25" hidden="1" customHeight="1">
      <c r="A1881" s="125">
        <v>0.18</v>
      </c>
      <c r="B1881" s="125">
        <v>0.54</v>
      </c>
      <c r="C1881" s="125">
        <v>0.28000000000000003</v>
      </c>
      <c r="D1881" s="258">
        <f t="shared" si="158"/>
        <v>0.28866650536000005</v>
      </c>
      <c r="E1881" s="258">
        <f t="shared" si="158"/>
        <v>0.29025051512</v>
      </c>
      <c r="F1881" s="258">
        <f t="shared" si="146"/>
        <v>0.28866650536000005</v>
      </c>
      <c r="G1881" s="258"/>
      <c r="H1881" s="258"/>
      <c r="I1881" s="258"/>
      <c r="J1881" s="258">
        <f t="shared" si="159"/>
        <v>0.30276208800000004</v>
      </c>
      <c r="K1881" s="258">
        <f t="shared" si="159"/>
        <v>0.30794161800000003</v>
      </c>
      <c r="L1881" s="258">
        <f t="shared" si="147"/>
        <v>0.30276208800000004</v>
      </c>
      <c r="M1881" s="258"/>
      <c r="N1881" s="258"/>
      <c r="O1881" s="258"/>
      <c r="P1881" s="258">
        <f t="shared" si="160"/>
        <v>0.34121361360000002</v>
      </c>
      <c r="Q1881" s="258">
        <f t="shared" si="160"/>
        <v>0.34500014480000002</v>
      </c>
      <c r="R1881" s="258">
        <f t="shared" si="148"/>
        <v>0.34121361360000002</v>
      </c>
      <c r="S1881" s="258"/>
      <c r="T1881" s="258">
        <f t="shared" si="161"/>
        <v>0.49773857185795212</v>
      </c>
      <c r="U1881" s="258">
        <f t="shared" si="161"/>
        <v>0.49921151487592802</v>
      </c>
      <c r="V1881" s="258">
        <f t="shared" si="161"/>
        <v>0.50291278929404004</v>
      </c>
      <c r="W1881" s="258">
        <f t="shared" si="149"/>
        <v>0.49773857185795212</v>
      </c>
      <c r="X1881" s="258"/>
      <c r="Y1881" s="258"/>
      <c r="Z1881" s="258"/>
      <c r="AA1881" s="258"/>
    </row>
    <row r="1882" spans="1:27" ht="14.25" hidden="1" customHeight="1">
      <c r="A1882" s="125">
        <v>0.18</v>
      </c>
      <c r="B1882" s="125">
        <v>0.55000000000000004</v>
      </c>
      <c r="C1882" s="125">
        <v>0.27</v>
      </c>
      <c r="D1882" s="258">
        <f t="shared" si="158"/>
        <v>0.28853360620000001</v>
      </c>
      <c r="E1882" s="258">
        <f t="shared" si="158"/>
        <v>0.29037684512</v>
      </c>
      <c r="F1882" s="258">
        <f t="shared" si="146"/>
        <v>0.28853360620000001</v>
      </c>
      <c r="G1882" s="258"/>
      <c r="H1882" s="258"/>
      <c r="I1882" s="258"/>
      <c r="J1882" s="258">
        <f t="shared" si="159"/>
        <v>0.30263154700000006</v>
      </c>
      <c r="K1882" s="258">
        <f t="shared" si="159"/>
        <v>0.30806794800000004</v>
      </c>
      <c r="L1882" s="258">
        <f t="shared" si="147"/>
        <v>0.30263154700000006</v>
      </c>
      <c r="M1882" s="258"/>
      <c r="N1882" s="258"/>
      <c r="O1882" s="258"/>
      <c r="P1882" s="258">
        <f t="shared" si="160"/>
        <v>0.34121698240000004</v>
      </c>
      <c r="Q1882" s="258">
        <f t="shared" si="160"/>
        <v>0.344996776</v>
      </c>
      <c r="R1882" s="258">
        <f t="shared" si="148"/>
        <v>0.34121698240000004</v>
      </c>
      <c r="S1882" s="258"/>
      <c r="T1882" s="258">
        <f t="shared" si="161"/>
        <v>0.49756863193344009</v>
      </c>
      <c r="U1882" s="258">
        <f t="shared" si="161"/>
        <v>0.49929406226672801</v>
      </c>
      <c r="V1882" s="258">
        <f t="shared" si="161"/>
        <v>0.50299534409620006</v>
      </c>
      <c r="W1882" s="258">
        <f t="shared" si="149"/>
        <v>0.49756863193344009</v>
      </c>
      <c r="X1882" s="258"/>
      <c r="Y1882" s="258"/>
      <c r="Z1882" s="258"/>
      <c r="AA1882" s="258"/>
    </row>
    <row r="1883" spans="1:27" ht="14.25" hidden="1" customHeight="1">
      <c r="A1883" s="125">
        <v>0.18</v>
      </c>
      <c r="B1883" s="125">
        <v>0.56000000000000005</v>
      </c>
      <c r="C1883" s="125">
        <v>0.26</v>
      </c>
      <c r="D1883" s="258">
        <f t="shared" si="158"/>
        <v>0.28840070704000004</v>
      </c>
      <c r="E1883" s="258">
        <f t="shared" si="158"/>
        <v>0.29050317512000001</v>
      </c>
      <c r="F1883" s="258">
        <f t="shared" si="146"/>
        <v>0.28840070704000004</v>
      </c>
      <c r="G1883" s="258"/>
      <c r="H1883" s="258"/>
      <c r="I1883" s="258"/>
      <c r="J1883" s="258">
        <f t="shared" si="159"/>
        <v>0.30250100600000007</v>
      </c>
      <c r="K1883" s="258">
        <f t="shared" si="159"/>
        <v>0.30819427799999999</v>
      </c>
      <c r="L1883" s="258">
        <f t="shared" si="147"/>
        <v>0.30250100600000007</v>
      </c>
      <c r="M1883" s="258"/>
      <c r="N1883" s="258"/>
      <c r="O1883" s="258"/>
      <c r="P1883" s="258">
        <f t="shared" si="160"/>
        <v>0.34122035120000005</v>
      </c>
      <c r="Q1883" s="258">
        <f t="shared" si="160"/>
        <v>0.3449934072000001</v>
      </c>
      <c r="R1883" s="258">
        <f t="shared" si="148"/>
        <v>0.34122035120000005</v>
      </c>
      <c r="S1883" s="258"/>
      <c r="T1883" s="258">
        <f t="shared" si="161"/>
        <v>0.49739869200892806</v>
      </c>
      <c r="U1883" s="258">
        <f t="shared" si="161"/>
        <v>0.499376609657528</v>
      </c>
      <c r="V1883" s="258">
        <f t="shared" si="161"/>
        <v>0.50307789889835997</v>
      </c>
      <c r="W1883" s="258">
        <f t="shared" si="149"/>
        <v>0.49739869200892806</v>
      </c>
      <c r="X1883" s="258"/>
      <c r="Y1883" s="258"/>
      <c r="Z1883" s="258"/>
      <c r="AA1883" s="258"/>
    </row>
    <row r="1884" spans="1:27" ht="14.25" hidden="1" customHeight="1">
      <c r="A1884" s="125">
        <v>0.18</v>
      </c>
      <c r="B1884" s="125">
        <v>0.56999999999999995</v>
      </c>
      <c r="C1884" s="125">
        <v>0.25</v>
      </c>
      <c r="D1884" s="258">
        <f t="shared" si="158"/>
        <v>0.28826780788</v>
      </c>
      <c r="E1884" s="258">
        <f t="shared" si="158"/>
        <v>0.29062950511999996</v>
      </c>
      <c r="F1884" s="258">
        <f t="shared" si="146"/>
        <v>0.28826780788</v>
      </c>
      <c r="G1884" s="258"/>
      <c r="H1884" s="258"/>
      <c r="I1884" s="258"/>
      <c r="J1884" s="258">
        <f t="shared" si="159"/>
        <v>0.30237046500000003</v>
      </c>
      <c r="K1884" s="258">
        <f t="shared" si="159"/>
        <v>0.308320608</v>
      </c>
      <c r="L1884" s="258">
        <f t="shared" si="147"/>
        <v>0.30237046500000003</v>
      </c>
      <c r="M1884" s="258"/>
      <c r="N1884" s="258"/>
      <c r="O1884" s="258"/>
      <c r="P1884" s="258">
        <f t="shared" si="160"/>
        <v>0.34122372000000001</v>
      </c>
      <c r="Q1884" s="258">
        <f t="shared" si="160"/>
        <v>0.34499003840000003</v>
      </c>
      <c r="R1884" s="258">
        <f t="shared" si="148"/>
        <v>0.34122372000000001</v>
      </c>
      <c r="S1884" s="258"/>
      <c r="T1884" s="258">
        <f t="shared" si="161"/>
        <v>0.49722875208441597</v>
      </c>
      <c r="U1884" s="258">
        <f t="shared" si="161"/>
        <v>0.499459157048328</v>
      </c>
      <c r="V1884" s="258">
        <f t="shared" si="161"/>
        <v>0.50316045370051987</v>
      </c>
      <c r="W1884" s="258">
        <f t="shared" si="149"/>
        <v>0.49722875208441597</v>
      </c>
      <c r="X1884" s="258"/>
      <c r="Y1884" s="258"/>
      <c r="Z1884" s="258"/>
      <c r="AA1884" s="258"/>
    </row>
    <row r="1885" spans="1:27" ht="14.25" hidden="1" customHeight="1">
      <c r="A1885" s="125">
        <v>0.18</v>
      </c>
      <c r="B1885" s="125">
        <v>0.57999999999999996</v>
      </c>
      <c r="C1885" s="125">
        <v>0.24</v>
      </c>
      <c r="D1885" s="258">
        <f t="shared" si="158"/>
        <v>0.28813490872000003</v>
      </c>
      <c r="E1885" s="258">
        <f t="shared" si="158"/>
        <v>0.29075583511999997</v>
      </c>
      <c r="F1885" s="258">
        <f t="shared" si="146"/>
        <v>0.28813490872000003</v>
      </c>
      <c r="G1885" s="258"/>
      <c r="H1885" s="258"/>
      <c r="I1885" s="258"/>
      <c r="J1885" s="258">
        <f t="shared" si="159"/>
        <v>0.30223992399999999</v>
      </c>
      <c r="K1885" s="258">
        <f t="shared" si="159"/>
        <v>0.30844693799999995</v>
      </c>
      <c r="L1885" s="258">
        <f t="shared" si="147"/>
        <v>0.30223992399999999</v>
      </c>
      <c r="M1885" s="258"/>
      <c r="N1885" s="258"/>
      <c r="O1885" s="258"/>
      <c r="P1885" s="258">
        <f t="shared" si="160"/>
        <v>0.34122708879999997</v>
      </c>
      <c r="Q1885" s="258">
        <f t="shared" si="160"/>
        <v>0.34498666960000002</v>
      </c>
      <c r="R1885" s="258">
        <f t="shared" si="148"/>
        <v>0.34122708879999997</v>
      </c>
      <c r="S1885" s="258"/>
      <c r="T1885" s="258">
        <f t="shared" si="161"/>
        <v>0.497058812159904</v>
      </c>
      <c r="U1885" s="258">
        <f t="shared" si="161"/>
        <v>0.49954170443912793</v>
      </c>
      <c r="V1885" s="258">
        <f t="shared" si="161"/>
        <v>0.50324300850268</v>
      </c>
      <c r="W1885" s="258">
        <f t="shared" si="149"/>
        <v>0.497058812159904</v>
      </c>
      <c r="X1885" s="258"/>
      <c r="Y1885" s="258"/>
      <c r="Z1885" s="258"/>
      <c r="AA1885" s="258"/>
    </row>
    <row r="1886" spans="1:27" ht="14.25" hidden="1" customHeight="1">
      <c r="A1886" s="125">
        <v>0.18</v>
      </c>
      <c r="B1886" s="125">
        <v>0.59</v>
      </c>
      <c r="C1886" s="125">
        <v>0.23</v>
      </c>
      <c r="D1886" s="258">
        <f t="shared" si="158"/>
        <v>0.28800200955999999</v>
      </c>
      <c r="E1886" s="258">
        <f t="shared" si="158"/>
        <v>0.29088216511999998</v>
      </c>
      <c r="F1886" s="258">
        <f t="shared" si="146"/>
        <v>0.28800200955999999</v>
      </c>
      <c r="G1886" s="258"/>
      <c r="H1886" s="258"/>
      <c r="I1886" s="258"/>
      <c r="J1886" s="258">
        <f t="shared" si="159"/>
        <v>0.30210938300000006</v>
      </c>
      <c r="K1886" s="258">
        <f t="shared" si="159"/>
        <v>0.30857326799999996</v>
      </c>
      <c r="L1886" s="258">
        <f t="shared" si="147"/>
        <v>0.30210938300000006</v>
      </c>
      <c r="M1886" s="258"/>
      <c r="N1886" s="258"/>
      <c r="O1886" s="258"/>
      <c r="P1886" s="258">
        <f t="shared" si="160"/>
        <v>0.34123045760000004</v>
      </c>
      <c r="Q1886" s="258">
        <f t="shared" si="160"/>
        <v>0.34498330080000006</v>
      </c>
      <c r="R1886" s="258">
        <f t="shared" si="148"/>
        <v>0.34123045760000004</v>
      </c>
      <c r="S1886" s="258"/>
      <c r="T1886" s="258">
        <f t="shared" si="161"/>
        <v>0.49688887223539197</v>
      </c>
      <c r="U1886" s="258">
        <f t="shared" si="161"/>
        <v>0.49962425182992798</v>
      </c>
      <c r="V1886" s="258">
        <f t="shared" si="161"/>
        <v>0.50332556330484002</v>
      </c>
      <c r="W1886" s="258">
        <f t="shared" si="149"/>
        <v>0.49688887223539197</v>
      </c>
      <c r="X1886" s="258"/>
      <c r="Y1886" s="258"/>
      <c r="Z1886" s="258"/>
      <c r="AA1886" s="258"/>
    </row>
    <row r="1887" spans="1:27" ht="14.25" hidden="1" customHeight="1">
      <c r="A1887" s="125">
        <v>0.18</v>
      </c>
      <c r="B1887" s="125">
        <v>0.6</v>
      </c>
      <c r="C1887" s="125">
        <v>0.22</v>
      </c>
      <c r="D1887" s="258">
        <f t="shared" si="158"/>
        <v>0.28786911040000002</v>
      </c>
      <c r="E1887" s="258">
        <f t="shared" si="158"/>
        <v>0.29100849511999999</v>
      </c>
      <c r="F1887" s="258">
        <f t="shared" si="146"/>
        <v>0.28786911040000002</v>
      </c>
      <c r="G1887" s="258"/>
      <c r="H1887" s="258"/>
      <c r="I1887" s="258"/>
      <c r="J1887" s="258">
        <f t="shared" si="159"/>
        <v>0.30197884200000003</v>
      </c>
      <c r="K1887" s="258">
        <f t="shared" si="159"/>
        <v>0.30869959800000002</v>
      </c>
      <c r="L1887" s="258">
        <f t="shared" si="147"/>
        <v>0.30197884200000003</v>
      </c>
      <c r="M1887" s="258"/>
      <c r="N1887" s="258"/>
      <c r="O1887" s="258"/>
      <c r="P1887" s="258">
        <f t="shared" si="160"/>
        <v>0.34123382640000005</v>
      </c>
      <c r="Q1887" s="258">
        <f t="shared" si="160"/>
        <v>0.34497993200000004</v>
      </c>
      <c r="R1887" s="258">
        <f t="shared" si="148"/>
        <v>0.34123382640000005</v>
      </c>
      <c r="S1887" s="258"/>
      <c r="T1887" s="258">
        <f t="shared" si="161"/>
        <v>0.49671893231087999</v>
      </c>
      <c r="U1887" s="258">
        <f t="shared" si="161"/>
        <v>0.49970679922072797</v>
      </c>
      <c r="V1887" s="258">
        <f t="shared" si="161"/>
        <v>0.50340811810699992</v>
      </c>
      <c r="W1887" s="258">
        <f t="shared" si="149"/>
        <v>0.49671893231087999</v>
      </c>
      <c r="X1887" s="258"/>
      <c r="Y1887" s="258"/>
      <c r="Z1887" s="258"/>
      <c r="AA1887" s="258"/>
    </row>
    <row r="1888" spans="1:27" ht="14.25" hidden="1" customHeight="1">
      <c r="A1888" s="125">
        <v>0.18</v>
      </c>
      <c r="B1888" s="125">
        <v>0.61</v>
      </c>
      <c r="C1888" s="125">
        <v>0.21</v>
      </c>
      <c r="D1888" s="258">
        <f t="shared" si="158"/>
        <v>0.28773621124000004</v>
      </c>
      <c r="E1888" s="258">
        <f t="shared" si="158"/>
        <v>0.29113482511999994</v>
      </c>
      <c r="F1888" s="258">
        <f t="shared" si="146"/>
        <v>0.28773621124000004</v>
      </c>
      <c r="G1888" s="258"/>
      <c r="H1888" s="258"/>
      <c r="I1888" s="258"/>
      <c r="J1888" s="258">
        <f t="shared" si="159"/>
        <v>0.30184830100000004</v>
      </c>
      <c r="K1888" s="258">
        <f t="shared" si="159"/>
        <v>0.30882592799999997</v>
      </c>
      <c r="L1888" s="258">
        <f t="shared" si="147"/>
        <v>0.30184830100000004</v>
      </c>
      <c r="M1888" s="258"/>
      <c r="N1888" s="258"/>
      <c r="O1888" s="258"/>
      <c r="P1888" s="258">
        <f t="shared" si="160"/>
        <v>0.34123719520000001</v>
      </c>
      <c r="Q1888" s="258">
        <f t="shared" si="160"/>
        <v>0.34497656320000003</v>
      </c>
      <c r="R1888" s="258">
        <f t="shared" si="148"/>
        <v>0.34123719520000001</v>
      </c>
      <c r="S1888" s="258"/>
      <c r="T1888" s="258">
        <f t="shared" si="161"/>
        <v>0.49654899238636796</v>
      </c>
      <c r="U1888" s="258">
        <f t="shared" si="161"/>
        <v>0.49978934661152796</v>
      </c>
      <c r="V1888" s="258">
        <f t="shared" si="161"/>
        <v>0.50349067290915994</v>
      </c>
      <c r="W1888" s="258">
        <f t="shared" si="149"/>
        <v>0.49654899238636796</v>
      </c>
      <c r="X1888" s="258"/>
      <c r="Y1888" s="258"/>
      <c r="Z1888" s="258"/>
      <c r="AA1888" s="258"/>
    </row>
    <row r="1889" spans="1:27" ht="14.25" hidden="1" customHeight="1">
      <c r="A1889" s="125">
        <v>0.18</v>
      </c>
      <c r="B1889" s="125">
        <v>0.62</v>
      </c>
      <c r="C1889" s="125">
        <v>0.2</v>
      </c>
      <c r="D1889" s="258">
        <f t="shared" si="158"/>
        <v>0.28760331208000001</v>
      </c>
      <c r="E1889" s="258">
        <f t="shared" si="158"/>
        <v>0.29126115512</v>
      </c>
      <c r="F1889" s="258">
        <f t="shared" si="146"/>
        <v>0.28760331208000001</v>
      </c>
      <c r="G1889" s="258"/>
      <c r="H1889" s="258"/>
      <c r="I1889" s="258"/>
      <c r="J1889" s="258">
        <f t="shared" si="159"/>
        <v>0.30171776000000006</v>
      </c>
      <c r="K1889" s="258">
        <f t="shared" si="159"/>
        <v>0.30895225799999998</v>
      </c>
      <c r="L1889" s="258">
        <f t="shared" si="147"/>
        <v>0.30171776000000006</v>
      </c>
      <c r="M1889" s="258"/>
      <c r="N1889" s="258"/>
      <c r="O1889" s="258"/>
      <c r="P1889" s="258">
        <f t="shared" si="160"/>
        <v>0.34124056400000002</v>
      </c>
      <c r="Q1889" s="258">
        <f t="shared" si="160"/>
        <v>0.34497319440000007</v>
      </c>
      <c r="R1889" s="258">
        <f t="shared" si="148"/>
        <v>0.34124056400000002</v>
      </c>
      <c r="S1889" s="258"/>
      <c r="T1889" s="258">
        <f t="shared" si="161"/>
        <v>0.49637905246185599</v>
      </c>
      <c r="U1889" s="258">
        <f t="shared" si="161"/>
        <v>0.49987189400232795</v>
      </c>
      <c r="V1889" s="258">
        <f t="shared" si="161"/>
        <v>0.50357322771131996</v>
      </c>
      <c r="W1889" s="258">
        <f t="shared" si="149"/>
        <v>0.49637905246185599</v>
      </c>
      <c r="X1889" s="258"/>
      <c r="Y1889" s="258"/>
      <c r="Z1889" s="258"/>
      <c r="AA1889" s="258"/>
    </row>
    <row r="1890" spans="1:27" ht="14.25" hidden="1" customHeight="1">
      <c r="A1890" s="125">
        <v>0.18</v>
      </c>
      <c r="B1890" s="125">
        <v>0.63</v>
      </c>
      <c r="C1890" s="125">
        <v>0.19</v>
      </c>
      <c r="D1890" s="258">
        <f t="shared" ref="D1890:E1953" si="162">$A1890*B$157+$B1890*B$158+$C1890*B$159</f>
        <v>0.28747041292000003</v>
      </c>
      <c r="E1890" s="258">
        <f t="shared" si="162"/>
        <v>0.29138748512000001</v>
      </c>
      <c r="F1890" s="258">
        <f t="shared" si="146"/>
        <v>0.28747041292000003</v>
      </c>
      <c r="G1890" s="258"/>
      <c r="H1890" s="258"/>
      <c r="I1890" s="258"/>
      <c r="J1890" s="258">
        <f t="shared" ref="J1890:K1953" si="163">$A1890*H$157+$B1890*H$158+$C1890*H$159</f>
        <v>0.30158721900000002</v>
      </c>
      <c r="K1890" s="258">
        <f t="shared" si="163"/>
        <v>0.30907858799999999</v>
      </c>
      <c r="L1890" s="258">
        <f t="shared" si="147"/>
        <v>0.30158721900000002</v>
      </c>
      <c r="M1890" s="258"/>
      <c r="N1890" s="258"/>
      <c r="O1890" s="258"/>
      <c r="P1890" s="258">
        <f t="shared" ref="P1890:Q1953" si="164">$A1890*N$157+$B1890*N$158+$C1890*N$159</f>
        <v>0.34124393279999998</v>
      </c>
      <c r="Q1890" s="258">
        <f t="shared" si="164"/>
        <v>0.34496982560000006</v>
      </c>
      <c r="R1890" s="258">
        <f t="shared" si="148"/>
        <v>0.34124393279999998</v>
      </c>
      <c r="S1890" s="258"/>
      <c r="T1890" s="258">
        <f t="shared" ref="T1890:V1953" si="165">$A1890*I$3+$B1890*I$4+$C1890*I$5</f>
        <v>0.49620911253734401</v>
      </c>
      <c r="U1890" s="258">
        <f t="shared" si="165"/>
        <v>0.499954441393128</v>
      </c>
      <c r="V1890" s="258">
        <f t="shared" si="165"/>
        <v>0.50365578251347998</v>
      </c>
      <c r="W1890" s="258">
        <f t="shared" si="149"/>
        <v>0.49620911253734401</v>
      </c>
      <c r="X1890" s="258"/>
      <c r="Y1890" s="258"/>
      <c r="Z1890" s="258"/>
      <c r="AA1890" s="258"/>
    </row>
    <row r="1891" spans="1:27" ht="14.25" hidden="1" customHeight="1">
      <c r="A1891" s="125">
        <v>0.18</v>
      </c>
      <c r="B1891" s="125">
        <v>0.64</v>
      </c>
      <c r="C1891" s="125">
        <v>0.18</v>
      </c>
      <c r="D1891" s="258">
        <f t="shared" si="162"/>
        <v>0.28733751376</v>
      </c>
      <c r="E1891" s="258">
        <f t="shared" si="162"/>
        <v>0.29151381512000002</v>
      </c>
      <c r="F1891" s="258">
        <f t="shared" si="146"/>
        <v>0.28733751376</v>
      </c>
      <c r="G1891" s="258"/>
      <c r="H1891" s="258"/>
      <c r="I1891" s="258"/>
      <c r="J1891" s="258">
        <f t="shared" si="163"/>
        <v>0.30145667800000003</v>
      </c>
      <c r="K1891" s="258">
        <f t="shared" si="163"/>
        <v>0.309204918</v>
      </c>
      <c r="L1891" s="258">
        <f t="shared" si="147"/>
        <v>0.30145667800000003</v>
      </c>
      <c r="M1891" s="258"/>
      <c r="N1891" s="258"/>
      <c r="O1891" s="258"/>
      <c r="P1891" s="258">
        <f t="shared" si="164"/>
        <v>0.34124730160000005</v>
      </c>
      <c r="Q1891" s="258">
        <f t="shared" si="164"/>
        <v>0.34496645680000004</v>
      </c>
      <c r="R1891" s="258">
        <f t="shared" si="148"/>
        <v>0.34124730160000005</v>
      </c>
      <c r="S1891" s="258"/>
      <c r="T1891" s="258">
        <f t="shared" si="165"/>
        <v>0.49603917261283198</v>
      </c>
      <c r="U1891" s="258">
        <f t="shared" si="165"/>
        <v>0.50003698878392799</v>
      </c>
      <c r="V1891" s="258">
        <f t="shared" si="165"/>
        <v>0.50373833731563999</v>
      </c>
      <c r="W1891" s="258">
        <f t="shared" si="149"/>
        <v>0.49603917261283198</v>
      </c>
      <c r="X1891" s="258"/>
      <c r="Y1891" s="258"/>
      <c r="Z1891" s="258"/>
      <c r="AA1891" s="258"/>
    </row>
    <row r="1892" spans="1:27" ht="14.25" hidden="1" customHeight="1">
      <c r="A1892" s="125">
        <v>0.18</v>
      </c>
      <c r="B1892" s="125">
        <v>0.65</v>
      </c>
      <c r="C1892" s="125">
        <v>0.17</v>
      </c>
      <c r="D1892" s="258">
        <f t="shared" si="162"/>
        <v>0.28720461460000002</v>
      </c>
      <c r="E1892" s="258">
        <f t="shared" si="162"/>
        <v>0.29164014512000003</v>
      </c>
      <c r="F1892" s="258">
        <f t="shared" si="146"/>
        <v>0.28720461460000002</v>
      </c>
      <c r="G1892" s="258"/>
      <c r="H1892" s="258"/>
      <c r="I1892" s="258"/>
      <c r="J1892" s="258">
        <f t="shared" si="163"/>
        <v>0.30132613700000005</v>
      </c>
      <c r="K1892" s="258">
        <f t="shared" si="163"/>
        <v>0.309331248</v>
      </c>
      <c r="L1892" s="258">
        <f t="shared" si="147"/>
        <v>0.30132613700000005</v>
      </c>
      <c r="M1892" s="258"/>
      <c r="N1892" s="258"/>
      <c r="O1892" s="258"/>
      <c r="P1892" s="258">
        <f t="shared" si="164"/>
        <v>0.34125067040000007</v>
      </c>
      <c r="Q1892" s="258">
        <f t="shared" si="164"/>
        <v>0.34496308800000003</v>
      </c>
      <c r="R1892" s="258">
        <f t="shared" si="148"/>
        <v>0.34125067040000007</v>
      </c>
      <c r="S1892" s="258"/>
      <c r="T1892" s="258">
        <f t="shared" si="165"/>
        <v>0.49586923268832001</v>
      </c>
      <c r="U1892" s="258">
        <f t="shared" si="165"/>
        <v>0.50011953617472793</v>
      </c>
      <c r="V1892" s="258">
        <f t="shared" si="165"/>
        <v>0.50382089211780001</v>
      </c>
      <c r="W1892" s="258">
        <f t="shared" si="149"/>
        <v>0.49586923268832001</v>
      </c>
      <c r="X1892" s="258"/>
      <c r="Y1892" s="258"/>
      <c r="Z1892" s="258"/>
      <c r="AA1892" s="258"/>
    </row>
    <row r="1893" spans="1:27" ht="14.25" hidden="1" customHeight="1">
      <c r="A1893" s="125">
        <v>0.18</v>
      </c>
      <c r="B1893" s="125">
        <v>0.66</v>
      </c>
      <c r="C1893" s="125">
        <v>0.16</v>
      </c>
      <c r="D1893" s="258">
        <f t="shared" si="162"/>
        <v>0.28707171544000004</v>
      </c>
      <c r="E1893" s="258">
        <f t="shared" si="162"/>
        <v>0.29176647511999998</v>
      </c>
      <c r="F1893" s="258">
        <f t="shared" si="146"/>
        <v>0.28707171544000004</v>
      </c>
      <c r="G1893" s="258"/>
      <c r="H1893" s="258"/>
      <c r="I1893" s="258"/>
      <c r="J1893" s="258">
        <f t="shared" si="163"/>
        <v>0.30119559600000001</v>
      </c>
      <c r="K1893" s="258">
        <f t="shared" si="163"/>
        <v>0.30945757800000001</v>
      </c>
      <c r="L1893" s="258">
        <f t="shared" si="147"/>
        <v>0.30119559600000001</v>
      </c>
      <c r="M1893" s="258"/>
      <c r="N1893" s="258"/>
      <c r="O1893" s="258"/>
      <c r="P1893" s="258">
        <f t="shared" si="164"/>
        <v>0.34125403920000003</v>
      </c>
      <c r="Q1893" s="258">
        <f t="shared" si="164"/>
        <v>0.34495971920000001</v>
      </c>
      <c r="R1893" s="258">
        <f t="shared" si="148"/>
        <v>0.34125403920000003</v>
      </c>
      <c r="S1893" s="258"/>
      <c r="T1893" s="258">
        <f t="shared" si="165"/>
        <v>0.49569929276380797</v>
      </c>
      <c r="U1893" s="258">
        <f t="shared" si="165"/>
        <v>0.50020208356552798</v>
      </c>
      <c r="V1893" s="258">
        <f t="shared" si="165"/>
        <v>0.50390344691995992</v>
      </c>
      <c r="W1893" s="258">
        <f t="shared" si="149"/>
        <v>0.49569929276380797</v>
      </c>
      <c r="X1893" s="258"/>
      <c r="Y1893" s="258"/>
      <c r="Z1893" s="258"/>
      <c r="AA1893" s="258"/>
    </row>
    <row r="1894" spans="1:27" ht="14.25" hidden="1" customHeight="1">
      <c r="A1894" s="125">
        <v>0.18</v>
      </c>
      <c r="B1894" s="125">
        <v>0.67</v>
      </c>
      <c r="C1894" s="125">
        <v>0.15</v>
      </c>
      <c r="D1894" s="258">
        <f t="shared" si="162"/>
        <v>0.28693881628000001</v>
      </c>
      <c r="E1894" s="258">
        <f t="shared" si="162"/>
        <v>0.29189280512000004</v>
      </c>
      <c r="F1894" s="258">
        <f t="shared" si="146"/>
        <v>0.28693881628000001</v>
      </c>
      <c r="G1894" s="258"/>
      <c r="H1894" s="258"/>
      <c r="I1894" s="258"/>
      <c r="J1894" s="258">
        <f t="shared" si="163"/>
        <v>0.30106505500000003</v>
      </c>
      <c r="K1894" s="258">
        <f t="shared" si="163"/>
        <v>0.30958390800000002</v>
      </c>
      <c r="L1894" s="258">
        <f t="shared" si="147"/>
        <v>0.30106505500000003</v>
      </c>
      <c r="M1894" s="258"/>
      <c r="N1894" s="258"/>
      <c r="O1894" s="258"/>
      <c r="P1894" s="258">
        <f t="shared" si="164"/>
        <v>0.34125740800000004</v>
      </c>
      <c r="Q1894" s="258">
        <f t="shared" si="164"/>
        <v>0.34495635040000006</v>
      </c>
      <c r="R1894" s="258">
        <f t="shared" si="148"/>
        <v>0.34125740800000004</v>
      </c>
      <c r="S1894" s="258"/>
      <c r="T1894" s="258">
        <f t="shared" si="165"/>
        <v>0.495529352839296</v>
      </c>
      <c r="U1894" s="258">
        <f t="shared" si="165"/>
        <v>0.50028463095632802</v>
      </c>
      <c r="V1894" s="258">
        <f t="shared" si="165"/>
        <v>0.50398600172212005</v>
      </c>
      <c r="W1894" s="258">
        <f t="shared" si="149"/>
        <v>0.495529352839296</v>
      </c>
      <c r="X1894" s="258"/>
      <c r="Y1894" s="258"/>
      <c r="Z1894" s="258"/>
      <c r="AA1894" s="258"/>
    </row>
    <row r="1895" spans="1:27" ht="14.25" hidden="1" customHeight="1">
      <c r="A1895" s="125">
        <v>0.18</v>
      </c>
      <c r="B1895" s="125">
        <v>0.68</v>
      </c>
      <c r="C1895" s="125">
        <v>0.14000000000000001</v>
      </c>
      <c r="D1895" s="258">
        <f t="shared" si="162"/>
        <v>0.28680591712000003</v>
      </c>
      <c r="E1895" s="258">
        <f t="shared" si="162"/>
        <v>0.29201913512000005</v>
      </c>
      <c r="F1895" s="258">
        <f t="shared" si="146"/>
        <v>0.28680591712000003</v>
      </c>
      <c r="G1895" s="258"/>
      <c r="H1895" s="258"/>
      <c r="I1895" s="258"/>
      <c r="J1895" s="258">
        <f t="shared" si="163"/>
        <v>0.30093451400000004</v>
      </c>
      <c r="K1895" s="258">
        <f t="shared" si="163"/>
        <v>0.30971023799999997</v>
      </c>
      <c r="L1895" s="258">
        <f t="shared" si="147"/>
        <v>0.30093451400000004</v>
      </c>
      <c r="M1895" s="258"/>
      <c r="N1895" s="258"/>
      <c r="O1895" s="258"/>
      <c r="P1895" s="258">
        <f t="shared" si="164"/>
        <v>0.34126077680000005</v>
      </c>
      <c r="Q1895" s="258">
        <f t="shared" si="164"/>
        <v>0.34495298160000004</v>
      </c>
      <c r="R1895" s="258">
        <f t="shared" si="148"/>
        <v>0.34126077680000005</v>
      </c>
      <c r="S1895" s="258"/>
      <c r="T1895" s="258">
        <f t="shared" si="165"/>
        <v>0.49535941291478403</v>
      </c>
      <c r="U1895" s="258">
        <f t="shared" si="165"/>
        <v>0.50036717834712796</v>
      </c>
      <c r="V1895" s="258">
        <f t="shared" si="165"/>
        <v>0.50406855652428006</v>
      </c>
      <c r="W1895" s="258">
        <f t="shared" si="149"/>
        <v>0.49535941291478403</v>
      </c>
      <c r="X1895" s="258"/>
      <c r="Y1895" s="258"/>
      <c r="Z1895" s="258"/>
      <c r="AA1895" s="258"/>
    </row>
    <row r="1896" spans="1:27" ht="14.25" hidden="1" customHeight="1">
      <c r="A1896" s="125">
        <v>0.18</v>
      </c>
      <c r="B1896" s="125">
        <v>0.69</v>
      </c>
      <c r="C1896" s="125">
        <v>0.13</v>
      </c>
      <c r="D1896" s="258">
        <f t="shared" si="162"/>
        <v>0.28667301796</v>
      </c>
      <c r="E1896" s="258">
        <f t="shared" si="162"/>
        <v>0.29214546511999995</v>
      </c>
      <c r="F1896" s="258">
        <f t="shared" si="146"/>
        <v>0.28667301796</v>
      </c>
      <c r="G1896" s="258"/>
      <c r="H1896" s="258"/>
      <c r="I1896" s="258"/>
      <c r="J1896" s="258">
        <f t="shared" si="163"/>
        <v>0.30080397300000006</v>
      </c>
      <c r="K1896" s="258">
        <f t="shared" si="163"/>
        <v>0.30983656799999998</v>
      </c>
      <c r="L1896" s="258">
        <f t="shared" si="147"/>
        <v>0.30080397300000006</v>
      </c>
      <c r="M1896" s="258"/>
      <c r="N1896" s="258"/>
      <c r="O1896" s="258"/>
      <c r="P1896" s="258">
        <f t="shared" si="164"/>
        <v>0.34126414560000001</v>
      </c>
      <c r="Q1896" s="258">
        <f t="shared" si="164"/>
        <v>0.34494961280000003</v>
      </c>
      <c r="R1896" s="258">
        <f t="shared" si="148"/>
        <v>0.34126414560000001</v>
      </c>
      <c r="S1896" s="258"/>
      <c r="T1896" s="258">
        <f t="shared" si="165"/>
        <v>0.49518947299027199</v>
      </c>
      <c r="U1896" s="258">
        <f t="shared" si="165"/>
        <v>0.5004497257379279</v>
      </c>
      <c r="V1896" s="258">
        <f t="shared" si="165"/>
        <v>0.50415111132643997</v>
      </c>
      <c r="W1896" s="258">
        <f t="shared" si="149"/>
        <v>0.49518947299027199</v>
      </c>
      <c r="X1896" s="258"/>
      <c r="Y1896" s="258"/>
      <c r="Z1896" s="258"/>
      <c r="AA1896" s="258"/>
    </row>
    <row r="1897" spans="1:27" ht="14.25" hidden="1" customHeight="1">
      <c r="A1897" s="125">
        <v>0.18</v>
      </c>
      <c r="B1897" s="125">
        <v>0.7</v>
      </c>
      <c r="C1897" s="125">
        <v>0.12</v>
      </c>
      <c r="D1897" s="258">
        <f t="shared" si="162"/>
        <v>0.28654011880000002</v>
      </c>
      <c r="E1897" s="258">
        <f t="shared" si="162"/>
        <v>0.29227179511999996</v>
      </c>
      <c r="F1897" s="258">
        <f t="shared" si="146"/>
        <v>0.28654011880000002</v>
      </c>
      <c r="G1897" s="258"/>
      <c r="H1897" s="258"/>
      <c r="I1897" s="258"/>
      <c r="J1897" s="258">
        <f t="shared" si="163"/>
        <v>0.30067343199999996</v>
      </c>
      <c r="K1897" s="258">
        <f t="shared" si="163"/>
        <v>0.30996289799999993</v>
      </c>
      <c r="L1897" s="258">
        <f t="shared" si="147"/>
        <v>0.30067343199999996</v>
      </c>
      <c r="M1897" s="258"/>
      <c r="N1897" s="258"/>
      <c r="O1897" s="258"/>
      <c r="P1897" s="258">
        <f t="shared" si="164"/>
        <v>0.34126751440000003</v>
      </c>
      <c r="Q1897" s="258">
        <f t="shared" si="164"/>
        <v>0.34494624400000007</v>
      </c>
      <c r="R1897" s="258">
        <f t="shared" si="148"/>
        <v>0.34126751440000003</v>
      </c>
      <c r="S1897" s="258"/>
      <c r="T1897" s="258">
        <f t="shared" si="165"/>
        <v>0.49501953306576002</v>
      </c>
      <c r="U1897" s="258">
        <f t="shared" si="165"/>
        <v>0.50053227312872794</v>
      </c>
      <c r="V1897" s="258">
        <f t="shared" si="165"/>
        <v>0.50423366612859999</v>
      </c>
      <c r="W1897" s="258">
        <f t="shared" si="149"/>
        <v>0.49501953306576002</v>
      </c>
      <c r="X1897" s="258"/>
      <c r="Y1897" s="258"/>
      <c r="Z1897" s="258"/>
      <c r="AA1897" s="258"/>
    </row>
    <row r="1898" spans="1:27" ht="14.25" hidden="1" customHeight="1">
      <c r="A1898" s="125">
        <v>0.18</v>
      </c>
      <c r="B1898" s="125">
        <v>0.71</v>
      </c>
      <c r="C1898" s="125">
        <v>0.11</v>
      </c>
      <c r="D1898" s="258">
        <f t="shared" si="162"/>
        <v>0.28640721964000004</v>
      </c>
      <c r="E1898" s="258">
        <f t="shared" si="162"/>
        <v>0.29239812512000002</v>
      </c>
      <c r="F1898" s="258">
        <f t="shared" si="146"/>
        <v>0.28640721964000004</v>
      </c>
      <c r="G1898" s="258"/>
      <c r="H1898" s="258"/>
      <c r="I1898" s="258"/>
      <c r="J1898" s="258">
        <f t="shared" si="163"/>
        <v>0.30054289100000003</v>
      </c>
      <c r="K1898" s="258">
        <f t="shared" si="163"/>
        <v>0.31008922799999994</v>
      </c>
      <c r="L1898" s="258">
        <f t="shared" si="147"/>
        <v>0.30054289100000003</v>
      </c>
      <c r="M1898" s="258"/>
      <c r="N1898" s="258"/>
      <c r="O1898" s="258"/>
      <c r="P1898" s="258">
        <f t="shared" si="164"/>
        <v>0.34127088319999999</v>
      </c>
      <c r="Q1898" s="258">
        <f t="shared" si="164"/>
        <v>0.34494287520000005</v>
      </c>
      <c r="R1898" s="258">
        <f t="shared" si="148"/>
        <v>0.34127088319999999</v>
      </c>
      <c r="S1898" s="258"/>
      <c r="T1898" s="258">
        <f t="shared" si="165"/>
        <v>0.49484959314124799</v>
      </c>
      <c r="U1898" s="258">
        <f t="shared" si="165"/>
        <v>0.50061482051952799</v>
      </c>
      <c r="V1898" s="258">
        <f t="shared" si="165"/>
        <v>0.5043162209307599</v>
      </c>
      <c r="W1898" s="258">
        <f t="shared" si="149"/>
        <v>0.49484959314124799</v>
      </c>
      <c r="X1898" s="258"/>
      <c r="Y1898" s="258"/>
      <c r="Z1898" s="258"/>
      <c r="AA1898" s="258"/>
    </row>
    <row r="1899" spans="1:27" ht="14.25" hidden="1" customHeight="1">
      <c r="A1899" s="125">
        <v>0.18</v>
      </c>
      <c r="B1899" s="125">
        <v>0.72</v>
      </c>
      <c r="C1899" s="125">
        <v>0.1</v>
      </c>
      <c r="D1899" s="258">
        <f t="shared" si="162"/>
        <v>0.28627432048000001</v>
      </c>
      <c r="E1899" s="258">
        <f t="shared" si="162"/>
        <v>0.29252445512000003</v>
      </c>
      <c r="F1899" s="258">
        <f t="shared" si="146"/>
        <v>0.28627432048000001</v>
      </c>
      <c r="G1899" s="258"/>
      <c r="H1899" s="258"/>
      <c r="I1899" s="258"/>
      <c r="J1899" s="258">
        <f t="shared" si="163"/>
        <v>0.30041235000000005</v>
      </c>
      <c r="K1899" s="258">
        <f t="shared" si="163"/>
        <v>0.310215558</v>
      </c>
      <c r="L1899" s="258">
        <f t="shared" si="147"/>
        <v>0.30041235000000005</v>
      </c>
      <c r="M1899" s="258"/>
      <c r="N1899" s="258"/>
      <c r="O1899" s="258"/>
      <c r="P1899" s="258">
        <f t="shared" si="164"/>
        <v>0.34127425200000006</v>
      </c>
      <c r="Q1899" s="258">
        <f t="shared" si="164"/>
        <v>0.34493950640000004</v>
      </c>
      <c r="R1899" s="258">
        <f t="shared" si="148"/>
        <v>0.34127425200000006</v>
      </c>
      <c r="S1899" s="258"/>
      <c r="T1899" s="258">
        <f t="shared" si="165"/>
        <v>0.49467965321673601</v>
      </c>
      <c r="U1899" s="258">
        <f t="shared" si="165"/>
        <v>0.50069736791032793</v>
      </c>
      <c r="V1899" s="258">
        <f t="shared" si="165"/>
        <v>0.50439877573291991</v>
      </c>
      <c r="W1899" s="258">
        <f t="shared" si="149"/>
        <v>0.49467965321673601</v>
      </c>
      <c r="X1899" s="258"/>
      <c r="Y1899" s="258"/>
      <c r="Z1899" s="258"/>
      <c r="AA1899" s="258"/>
    </row>
    <row r="1900" spans="1:27" ht="14.25" hidden="1" customHeight="1">
      <c r="A1900" s="125">
        <v>0.18</v>
      </c>
      <c r="B1900" s="125">
        <v>0.73</v>
      </c>
      <c r="C1900" s="125">
        <v>0.09</v>
      </c>
      <c r="D1900" s="258">
        <f t="shared" si="162"/>
        <v>0.28614142132000003</v>
      </c>
      <c r="E1900" s="258">
        <f t="shared" si="162"/>
        <v>0.29265078511999998</v>
      </c>
      <c r="F1900" s="258">
        <f t="shared" si="146"/>
        <v>0.28614142132000003</v>
      </c>
      <c r="G1900" s="258"/>
      <c r="H1900" s="258"/>
      <c r="I1900" s="258"/>
      <c r="J1900" s="258">
        <f t="shared" si="163"/>
        <v>0.30028180900000001</v>
      </c>
      <c r="K1900" s="258">
        <f t="shared" si="163"/>
        <v>0.31034188800000001</v>
      </c>
      <c r="L1900" s="258">
        <f t="shared" si="147"/>
        <v>0.30028180900000001</v>
      </c>
      <c r="M1900" s="258"/>
      <c r="N1900" s="258"/>
      <c r="O1900" s="258"/>
      <c r="P1900" s="258">
        <f t="shared" si="164"/>
        <v>0.34127762080000007</v>
      </c>
      <c r="Q1900" s="258">
        <f t="shared" si="164"/>
        <v>0.34493613760000008</v>
      </c>
      <c r="R1900" s="258">
        <f t="shared" si="148"/>
        <v>0.34127762080000007</v>
      </c>
      <c r="S1900" s="258"/>
      <c r="T1900" s="258">
        <f t="shared" si="165"/>
        <v>0.49450971329222404</v>
      </c>
      <c r="U1900" s="258">
        <f t="shared" si="165"/>
        <v>0.50077991530112798</v>
      </c>
      <c r="V1900" s="258">
        <f t="shared" si="165"/>
        <v>0.50448133053507993</v>
      </c>
      <c r="W1900" s="258">
        <f t="shared" si="149"/>
        <v>0.49450971329222404</v>
      </c>
      <c r="X1900" s="258"/>
      <c r="Y1900" s="258"/>
      <c r="Z1900" s="258"/>
      <c r="AA1900" s="258"/>
    </row>
    <row r="1901" spans="1:27" ht="14.25" hidden="1" customHeight="1">
      <c r="A1901" s="125">
        <v>0.18</v>
      </c>
      <c r="B1901" s="125">
        <v>0.74</v>
      </c>
      <c r="C1901" s="125">
        <v>0.08</v>
      </c>
      <c r="D1901" s="258">
        <f t="shared" si="162"/>
        <v>0.28600852216</v>
      </c>
      <c r="E1901" s="258">
        <f t="shared" si="162"/>
        <v>0.29277711511999999</v>
      </c>
      <c r="F1901" s="258">
        <f t="shared" si="146"/>
        <v>0.28600852216</v>
      </c>
      <c r="G1901" s="258"/>
      <c r="H1901" s="258"/>
      <c r="I1901" s="258"/>
      <c r="J1901" s="258">
        <f t="shared" si="163"/>
        <v>0.30015126800000003</v>
      </c>
      <c r="K1901" s="258">
        <f t="shared" si="163"/>
        <v>0.31046821800000002</v>
      </c>
      <c r="L1901" s="258">
        <f t="shared" si="147"/>
        <v>0.30015126800000003</v>
      </c>
      <c r="M1901" s="258"/>
      <c r="N1901" s="258"/>
      <c r="O1901" s="258"/>
      <c r="P1901" s="258">
        <f t="shared" si="164"/>
        <v>0.34128098960000003</v>
      </c>
      <c r="Q1901" s="258">
        <f t="shared" si="164"/>
        <v>0.34493276880000007</v>
      </c>
      <c r="R1901" s="258">
        <f t="shared" si="148"/>
        <v>0.34128098960000003</v>
      </c>
      <c r="S1901" s="258"/>
      <c r="T1901" s="258">
        <f t="shared" si="165"/>
        <v>0.49433977336771201</v>
      </c>
      <c r="U1901" s="258">
        <f t="shared" si="165"/>
        <v>0.50086246269192791</v>
      </c>
      <c r="V1901" s="258">
        <f t="shared" si="165"/>
        <v>0.50456388533723995</v>
      </c>
      <c r="W1901" s="258">
        <f t="shared" si="149"/>
        <v>0.49433977336771201</v>
      </c>
      <c r="X1901" s="258"/>
      <c r="Y1901" s="258"/>
      <c r="Z1901" s="258"/>
      <c r="AA1901" s="258"/>
    </row>
    <row r="1902" spans="1:27" ht="14.25" hidden="1" customHeight="1">
      <c r="A1902" s="125">
        <v>0.18</v>
      </c>
      <c r="B1902" s="125">
        <v>0.75</v>
      </c>
      <c r="C1902" s="125">
        <v>7.0000000000000007E-2</v>
      </c>
      <c r="D1902" s="258">
        <f t="shared" si="162"/>
        <v>0.28587562300000002</v>
      </c>
      <c r="E1902" s="258">
        <f t="shared" si="162"/>
        <v>0.29290344511999999</v>
      </c>
      <c r="F1902" s="258">
        <f t="shared" si="146"/>
        <v>0.28587562300000002</v>
      </c>
      <c r="G1902" s="258"/>
      <c r="H1902" s="258"/>
      <c r="I1902" s="258"/>
      <c r="J1902" s="258">
        <f t="shared" si="163"/>
        <v>0.30002072700000004</v>
      </c>
      <c r="K1902" s="258">
        <f t="shared" si="163"/>
        <v>0.31059454800000003</v>
      </c>
      <c r="L1902" s="258">
        <f t="shared" si="147"/>
        <v>0.30002072700000004</v>
      </c>
      <c r="M1902" s="258"/>
      <c r="N1902" s="258"/>
      <c r="O1902" s="258"/>
      <c r="P1902" s="258">
        <f t="shared" si="164"/>
        <v>0.34128435840000004</v>
      </c>
      <c r="Q1902" s="258">
        <f t="shared" si="164"/>
        <v>0.34492940000000005</v>
      </c>
      <c r="R1902" s="258">
        <f t="shared" si="148"/>
        <v>0.34128435840000004</v>
      </c>
      <c r="S1902" s="258"/>
      <c r="T1902" s="258">
        <f t="shared" si="165"/>
        <v>0.49416983344320004</v>
      </c>
      <c r="U1902" s="258">
        <f t="shared" si="165"/>
        <v>0.50094501008272796</v>
      </c>
      <c r="V1902" s="258">
        <f t="shared" si="165"/>
        <v>0.50464644013939997</v>
      </c>
      <c r="W1902" s="258">
        <f t="shared" si="149"/>
        <v>0.49416983344320004</v>
      </c>
      <c r="X1902" s="258"/>
      <c r="Y1902" s="258"/>
      <c r="Z1902" s="258"/>
      <c r="AA1902" s="258"/>
    </row>
    <row r="1903" spans="1:27" ht="14.25" hidden="1" customHeight="1">
      <c r="A1903" s="125">
        <v>0.18</v>
      </c>
      <c r="B1903" s="125">
        <v>0.76</v>
      </c>
      <c r="C1903" s="125">
        <v>0.06</v>
      </c>
      <c r="D1903" s="258">
        <f t="shared" si="162"/>
        <v>0.28574272383999999</v>
      </c>
      <c r="E1903" s="258">
        <f t="shared" si="162"/>
        <v>0.29302977512</v>
      </c>
      <c r="F1903" s="258">
        <f t="shared" si="146"/>
        <v>0.28574272383999999</v>
      </c>
      <c r="G1903" s="258"/>
      <c r="H1903" s="258"/>
      <c r="I1903" s="258"/>
      <c r="J1903" s="258">
        <f t="shared" si="163"/>
        <v>0.299890186</v>
      </c>
      <c r="K1903" s="258">
        <f t="shared" si="163"/>
        <v>0.31072087800000003</v>
      </c>
      <c r="L1903" s="258">
        <f t="shared" si="147"/>
        <v>0.299890186</v>
      </c>
      <c r="M1903" s="258"/>
      <c r="N1903" s="258"/>
      <c r="O1903" s="258"/>
      <c r="P1903" s="258">
        <f t="shared" si="164"/>
        <v>0.3412877272</v>
      </c>
      <c r="Q1903" s="258">
        <f t="shared" si="164"/>
        <v>0.34492603120000004</v>
      </c>
      <c r="R1903" s="258">
        <f t="shared" si="148"/>
        <v>0.3412877272</v>
      </c>
      <c r="S1903" s="258"/>
      <c r="T1903" s="258">
        <f t="shared" si="165"/>
        <v>0.493999893518688</v>
      </c>
      <c r="U1903" s="258">
        <f t="shared" si="165"/>
        <v>0.50102755747352801</v>
      </c>
      <c r="V1903" s="258">
        <f t="shared" si="165"/>
        <v>0.50472899494155998</v>
      </c>
      <c r="W1903" s="258">
        <f t="shared" si="149"/>
        <v>0.493999893518688</v>
      </c>
      <c r="X1903" s="258"/>
      <c r="Y1903" s="258"/>
      <c r="Z1903" s="258"/>
      <c r="AA1903" s="258"/>
    </row>
    <row r="1904" spans="1:27" ht="14.25" hidden="1" customHeight="1">
      <c r="A1904" s="125">
        <v>0.18</v>
      </c>
      <c r="B1904" s="125">
        <v>0.77</v>
      </c>
      <c r="C1904" s="125">
        <v>0.05</v>
      </c>
      <c r="D1904" s="258">
        <f t="shared" si="162"/>
        <v>0.28560982468000001</v>
      </c>
      <c r="E1904" s="258">
        <f t="shared" si="162"/>
        <v>0.29315610512000001</v>
      </c>
      <c r="F1904" s="258">
        <f t="shared" si="146"/>
        <v>0.28560982468000001</v>
      </c>
      <c r="G1904" s="258"/>
      <c r="H1904" s="258"/>
      <c r="I1904" s="258"/>
      <c r="J1904" s="258">
        <f t="shared" si="163"/>
        <v>0.29975964500000002</v>
      </c>
      <c r="K1904" s="258">
        <f t="shared" si="163"/>
        <v>0.31084720799999999</v>
      </c>
      <c r="L1904" s="258">
        <f t="shared" si="147"/>
        <v>0.29975964500000002</v>
      </c>
      <c r="M1904" s="258"/>
      <c r="N1904" s="258"/>
      <c r="O1904" s="258"/>
      <c r="P1904" s="258">
        <f t="shared" si="164"/>
        <v>0.34129109600000002</v>
      </c>
      <c r="Q1904" s="258">
        <f t="shared" si="164"/>
        <v>0.34492266240000008</v>
      </c>
      <c r="R1904" s="258">
        <f t="shared" si="148"/>
        <v>0.34129109600000002</v>
      </c>
      <c r="S1904" s="258"/>
      <c r="T1904" s="258">
        <f t="shared" si="165"/>
        <v>0.49382995359417603</v>
      </c>
      <c r="U1904" s="258">
        <f t="shared" si="165"/>
        <v>0.50111010486432794</v>
      </c>
      <c r="V1904" s="258">
        <f t="shared" si="165"/>
        <v>0.50481154974372</v>
      </c>
      <c r="W1904" s="258">
        <f t="shared" si="149"/>
        <v>0.49382995359417603</v>
      </c>
      <c r="X1904" s="258"/>
      <c r="Y1904" s="258"/>
      <c r="Z1904" s="258"/>
      <c r="AA1904" s="258"/>
    </row>
    <row r="1905" spans="1:27" ht="14.25" hidden="1" customHeight="1">
      <c r="A1905" s="125">
        <v>0.18</v>
      </c>
      <c r="B1905" s="125">
        <v>0.78</v>
      </c>
      <c r="C1905" s="125">
        <v>0.04</v>
      </c>
      <c r="D1905" s="258">
        <f t="shared" si="162"/>
        <v>0.28547692552000004</v>
      </c>
      <c r="E1905" s="258">
        <f t="shared" si="162"/>
        <v>0.29328243512000002</v>
      </c>
      <c r="F1905" s="258">
        <f t="shared" si="146"/>
        <v>0.28547692552000004</v>
      </c>
      <c r="G1905" s="258"/>
      <c r="H1905" s="258"/>
      <c r="I1905" s="258"/>
      <c r="J1905" s="258">
        <f t="shared" si="163"/>
        <v>0.29962910400000003</v>
      </c>
      <c r="K1905" s="258">
        <f t="shared" si="163"/>
        <v>0.31097353799999999</v>
      </c>
      <c r="L1905" s="258">
        <f t="shared" si="147"/>
        <v>0.29962910400000003</v>
      </c>
      <c r="M1905" s="258"/>
      <c r="N1905" s="258"/>
      <c r="O1905" s="258"/>
      <c r="P1905" s="258">
        <f t="shared" si="164"/>
        <v>0.34129446480000009</v>
      </c>
      <c r="Q1905" s="258">
        <f t="shared" si="164"/>
        <v>0.34491929360000007</v>
      </c>
      <c r="R1905" s="258">
        <f t="shared" si="148"/>
        <v>0.34129446480000009</v>
      </c>
      <c r="S1905" s="258"/>
      <c r="T1905" s="258">
        <f t="shared" si="165"/>
        <v>0.49366001366966406</v>
      </c>
      <c r="U1905" s="258">
        <f t="shared" si="165"/>
        <v>0.50119265225512799</v>
      </c>
      <c r="V1905" s="258">
        <f t="shared" si="165"/>
        <v>0.50489410454588002</v>
      </c>
      <c r="W1905" s="258">
        <f t="shared" si="149"/>
        <v>0.49366001366966406</v>
      </c>
      <c r="X1905" s="258"/>
      <c r="Y1905" s="258"/>
      <c r="Z1905" s="258"/>
      <c r="AA1905" s="258"/>
    </row>
    <row r="1906" spans="1:27" ht="14.25" hidden="1" customHeight="1">
      <c r="A1906" s="125">
        <v>0.18</v>
      </c>
      <c r="B1906" s="125">
        <v>0.79</v>
      </c>
      <c r="C1906" s="125">
        <v>0.03</v>
      </c>
      <c r="D1906" s="258">
        <f t="shared" si="162"/>
        <v>0.28534402636</v>
      </c>
      <c r="E1906" s="258">
        <f t="shared" si="162"/>
        <v>0.29340876512000003</v>
      </c>
      <c r="F1906" s="258">
        <f t="shared" si="146"/>
        <v>0.28534402636</v>
      </c>
      <c r="G1906" s="258"/>
      <c r="H1906" s="258"/>
      <c r="I1906" s="258"/>
      <c r="J1906" s="258">
        <f t="shared" si="163"/>
        <v>0.29949856300000005</v>
      </c>
      <c r="K1906" s="258">
        <f t="shared" si="163"/>
        <v>0.311099868</v>
      </c>
      <c r="L1906" s="258">
        <f t="shared" si="147"/>
        <v>0.29949856300000005</v>
      </c>
      <c r="M1906" s="258"/>
      <c r="N1906" s="258"/>
      <c r="O1906" s="258"/>
      <c r="P1906" s="258">
        <f t="shared" si="164"/>
        <v>0.34129783360000004</v>
      </c>
      <c r="Q1906" s="258">
        <f t="shared" si="164"/>
        <v>0.34491592480000005</v>
      </c>
      <c r="R1906" s="258">
        <f t="shared" si="148"/>
        <v>0.34129783360000004</v>
      </c>
      <c r="S1906" s="258"/>
      <c r="T1906" s="258">
        <f t="shared" si="165"/>
        <v>0.49349007374515202</v>
      </c>
      <c r="U1906" s="258">
        <f t="shared" si="165"/>
        <v>0.50127519964592804</v>
      </c>
      <c r="V1906" s="258">
        <f t="shared" si="165"/>
        <v>0.50497665934804004</v>
      </c>
      <c r="W1906" s="258">
        <f t="shared" si="149"/>
        <v>0.49349007374515202</v>
      </c>
      <c r="X1906" s="258"/>
      <c r="Y1906" s="258"/>
      <c r="Z1906" s="258"/>
      <c r="AA1906" s="258"/>
    </row>
    <row r="1907" spans="1:27" ht="14.25" hidden="1" customHeight="1">
      <c r="A1907" s="125">
        <v>0.18</v>
      </c>
      <c r="B1907" s="125">
        <v>0.8</v>
      </c>
      <c r="C1907" s="125">
        <v>0.02</v>
      </c>
      <c r="D1907" s="258">
        <f t="shared" si="162"/>
        <v>0.28521112720000003</v>
      </c>
      <c r="E1907" s="258">
        <f t="shared" si="162"/>
        <v>0.29353509512000003</v>
      </c>
      <c r="F1907" s="258">
        <f t="shared" si="146"/>
        <v>0.28521112720000003</v>
      </c>
      <c r="G1907" s="258"/>
      <c r="H1907" s="258"/>
      <c r="I1907" s="258"/>
      <c r="J1907" s="258">
        <f t="shared" si="163"/>
        <v>0.29936802200000001</v>
      </c>
      <c r="K1907" s="258">
        <f t="shared" si="163"/>
        <v>0.31122619800000001</v>
      </c>
      <c r="L1907" s="258">
        <f t="shared" si="147"/>
        <v>0.29936802200000001</v>
      </c>
      <c r="M1907" s="258"/>
      <c r="N1907" s="258"/>
      <c r="O1907" s="258"/>
      <c r="P1907" s="258">
        <f t="shared" si="164"/>
        <v>0.34130120240000006</v>
      </c>
      <c r="Q1907" s="258">
        <f t="shared" si="164"/>
        <v>0.34491255600000004</v>
      </c>
      <c r="R1907" s="258">
        <f t="shared" si="148"/>
        <v>0.34130120240000006</v>
      </c>
      <c r="S1907" s="258"/>
      <c r="T1907" s="258">
        <f t="shared" si="165"/>
        <v>0.49332013382064005</v>
      </c>
      <c r="U1907" s="258">
        <f t="shared" si="165"/>
        <v>0.50135774703672797</v>
      </c>
      <c r="V1907" s="258">
        <f t="shared" si="165"/>
        <v>0.50505921415019994</v>
      </c>
      <c r="W1907" s="258">
        <f t="shared" si="149"/>
        <v>0.49332013382064005</v>
      </c>
      <c r="X1907" s="258"/>
      <c r="Y1907" s="258"/>
      <c r="Z1907" s="258"/>
      <c r="AA1907" s="258"/>
    </row>
    <row r="1908" spans="1:27" ht="14.25" hidden="1" customHeight="1">
      <c r="A1908" s="125">
        <v>0.18</v>
      </c>
      <c r="B1908" s="125">
        <v>0.81</v>
      </c>
      <c r="C1908" s="125">
        <v>0.01</v>
      </c>
      <c r="D1908" s="258">
        <f t="shared" si="162"/>
        <v>0.28507822803999999</v>
      </c>
      <c r="E1908" s="258">
        <f t="shared" si="162"/>
        <v>0.29366142511999999</v>
      </c>
      <c r="F1908" s="258">
        <f t="shared" si="146"/>
        <v>0.28507822803999999</v>
      </c>
      <c r="G1908" s="258"/>
      <c r="H1908" s="258"/>
      <c r="I1908" s="258"/>
      <c r="J1908" s="258">
        <f t="shared" si="163"/>
        <v>0.29923748100000003</v>
      </c>
      <c r="K1908" s="258">
        <f t="shared" si="163"/>
        <v>0.31135252800000002</v>
      </c>
      <c r="L1908" s="258">
        <f t="shared" si="147"/>
        <v>0.29923748100000003</v>
      </c>
      <c r="M1908" s="258"/>
      <c r="N1908" s="258"/>
      <c r="O1908" s="258"/>
      <c r="P1908" s="258">
        <f t="shared" si="164"/>
        <v>0.34130457120000002</v>
      </c>
      <c r="Q1908" s="258">
        <f t="shared" si="164"/>
        <v>0.34490918720000013</v>
      </c>
      <c r="R1908" s="258">
        <f t="shared" si="148"/>
        <v>0.34130457120000002</v>
      </c>
      <c r="S1908" s="258"/>
      <c r="T1908" s="258">
        <f t="shared" si="165"/>
        <v>0.49315019389612802</v>
      </c>
      <c r="U1908" s="258">
        <f t="shared" si="165"/>
        <v>0.50144029442752802</v>
      </c>
      <c r="V1908" s="258">
        <f t="shared" si="165"/>
        <v>0.50514176895235996</v>
      </c>
      <c r="W1908" s="258">
        <f t="shared" si="149"/>
        <v>0.49315019389612802</v>
      </c>
      <c r="X1908" s="258"/>
      <c r="Y1908" s="258"/>
      <c r="Z1908" s="258"/>
      <c r="AA1908" s="258"/>
    </row>
    <row r="1909" spans="1:27" ht="14.25" hidden="1" customHeight="1">
      <c r="A1909" s="125">
        <v>0.18</v>
      </c>
      <c r="B1909" s="125">
        <v>0.82</v>
      </c>
      <c r="C1909" s="125">
        <v>0</v>
      </c>
      <c r="D1909" s="258">
        <f t="shared" si="162"/>
        <v>0.28494532887999996</v>
      </c>
      <c r="E1909" s="258">
        <f t="shared" si="162"/>
        <v>0.29378775511999999</v>
      </c>
      <c r="F1909" s="258">
        <f t="shared" si="146"/>
        <v>0.28494532887999996</v>
      </c>
      <c r="G1909" s="258"/>
      <c r="H1909" s="258"/>
      <c r="I1909" s="258"/>
      <c r="J1909" s="258">
        <f t="shared" si="163"/>
        <v>0.29910693999999999</v>
      </c>
      <c r="K1909" s="258">
        <f t="shared" si="163"/>
        <v>0.31147885799999997</v>
      </c>
      <c r="L1909" s="258">
        <f t="shared" si="147"/>
        <v>0.29910693999999999</v>
      </c>
      <c r="M1909" s="258"/>
      <c r="N1909" s="258"/>
      <c r="O1909" s="258"/>
      <c r="P1909" s="258">
        <f t="shared" si="164"/>
        <v>0.34130794000000003</v>
      </c>
      <c r="Q1909" s="258">
        <f t="shared" si="164"/>
        <v>0.34490581840000006</v>
      </c>
      <c r="R1909" s="258">
        <f t="shared" si="148"/>
        <v>0.34130794000000003</v>
      </c>
      <c r="S1909" s="258"/>
      <c r="T1909" s="258">
        <f t="shared" si="165"/>
        <v>0.49298025397161604</v>
      </c>
      <c r="U1909" s="258">
        <f t="shared" si="165"/>
        <v>0.50152284181832796</v>
      </c>
      <c r="V1909" s="258">
        <f t="shared" si="165"/>
        <v>0.50522432375451987</v>
      </c>
      <c r="W1909" s="258">
        <f t="shared" si="149"/>
        <v>0.49298025397161604</v>
      </c>
      <c r="X1909" s="258"/>
      <c r="Y1909" s="258"/>
      <c r="Z1909" s="258"/>
      <c r="AA1909" s="258"/>
    </row>
    <row r="1910" spans="1:27" ht="14.25" hidden="1" customHeight="1">
      <c r="A1910" s="125">
        <v>0.19</v>
      </c>
      <c r="B1910" s="125">
        <v>0</v>
      </c>
      <c r="C1910" s="125">
        <v>0.81</v>
      </c>
      <c r="D1910" s="258">
        <f t="shared" si="162"/>
        <v>0.29571673000000004</v>
      </c>
      <c r="E1910" s="258">
        <f t="shared" si="162"/>
        <v>0.28354845596</v>
      </c>
      <c r="F1910" s="258">
        <f t="shared" si="146"/>
        <v>0.28354845596</v>
      </c>
      <c r="G1910" s="258"/>
      <c r="H1910" s="258"/>
      <c r="I1910" s="258"/>
      <c r="J1910" s="258">
        <f t="shared" si="163"/>
        <v>0.30980709100000009</v>
      </c>
      <c r="K1910" s="258">
        <f t="shared" si="163"/>
        <v>0.30112400900000003</v>
      </c>
      <c r="L1910" s="258">
        <f t="shared" si="147"/>
        <v>0.30112400900000003</v>
      </c>
      <c r="M1910" s="258"/>
      <c r="N1910" s="258"/>
      <c r="O1910" s="258"/>
      <c r="P1910" s="258">
        <f t="shared" si="164"/>
        <v>0.34116139719999999</v>
      </c>
      <c r="Q1910" s="258">
        <f t="shared" si="164"/>
        <v>0.34505573</v>
      </c>
      <c r="R1910" s="258">
        <f t="shared" si="148"/>
        <v>0.34116139719999999</v>
      </c>
      <c r="S1910" s="258"/>
      <c r="T1910" s="258">
        <f t="shared" si="165"/>
        <v>0.50683080964280014</v>
      </c>
      <c r="U1910" s="258">
        <f t="shared" si="165"/>
        <v>0.49492192429232407</v>
      </c>
      <c r="V1910" s="258">
        <f t="shared" si="165"/>
        <v>0.49837032068170006</v>
      </c>
      <c r="W1910" s="258">
        <f t="shared" si="149"/>
        <v>0.49492192429232407</v>
      </c>
      <c r="X1910" s="258"/>
      <c r="Y1910" s="258"/>
      <c r="Z1910" s="258"/>
      <c r="AA1910" s="258"/>
    </row>
    <row r="1911" spans="1:27" ht="14.25" hidden="1" customHeight="1">
      <c r="A1911" s="125">
        <v>0.19</v>
      </c>
      <c r="B1911" s="125">
        <v>0.01</v>
      </c>
      <c r="C1911" s="125">
        <v>0.8</v>
      </c>
      <c r="D1911" s="258">
        <f t="shared" si="162"/>
        <v>0.29558383084000006</v>
      </c>
      <c r="E1911" s="258">
        <f t="shared" si="162"/>
        <v>0.28367478596000001</v>
      </c>
      <c r="F1911" s="258">
        <f t="shared" si="146"/>
        <v>0.28367478596000001</v>
      </c>
      <c r="G1911" s="258"/>
      <c r="H1911" s="258"/>
      <c r="I1911" s="258"/>
      <c r="J1911" s="258">
        <f t="shared" si="163"/>
        <v>0.30967655000000005</v>
      </c>
      <c r="K1911" s="258">
        <f t="shared" si="163"/>
        <v>0.30125033900000003</v>
      </c>
      <c r="L1911" s="258">
        <f t="shared" si="147"/>
        <v>0.30125033900000003</v>
      </c>
      <c r="M1911" s="258"/>
      <c r="N1911" s="258"/>
      <c r="O1911" s="258"/>
      <c r="P1911" s="258">
        <f t="shared" si="164"/>
        <v>0.34116476600000001</v>
      </c>
      <c r="Q1911" s="258">
        <f t="shared" si="164"/>
        <v>0.34505236120000005</v>
      </c>
      <c r="R1911" s="258">
        <f t="shared" si="148"/>
        <v>0.34116476600000001</v>
      </c>
      <c r="S1911" s="258"/>
      <c r="T1911" s="258">
        <f t="shared" si="165"/>
        <v>0.50666086971828805</v>
      </c>
      <c r="U1911" s="258">
        <f t="shared" si="165"/>
        <v>0.495004471683124</v>
      </c>
      <c r="V1911" s="258">
        <f t="shared" si="165"/>
        <v>0.49845287548386003</v>
      </c>
      <c r="W1911" s="258">
        <f t="shared" si="149"/>
        <v>0.495004471683124</v>
      </c>
      <c r="X1911" s="258"/>
      <c r="Y1911" s="258"/>
      <c r="Z1911" s="258"/>
      <c r="AA1911" s="258"/>
    </row>
    <row r="1912" spans="1:27" ht="14.25" hidden="1" customHeight="1">
      <c r="A1912" s="125">
        <v>0.19</v>
      </c>
      <c r="B1912" s="125">
        <v>0.02</v>
      </c>
      <c r="C1912" s="125">
        <v>0.79</v>
      </c>
      <c r="D1912" s="258">
        <f t="shared" si="162"/>
        <v>0.29545093168000003</v>
      </c>
      <c r="E1912" s="258">
        <f t="shared" si="162"/>
        <v>0.28380111596000002</v>
      </c>
      <c r="F1912" s="258">
        <f t="shared" si="146"/>
        <v>0.28380111596000002</v>
      </c>
      <c r="G1912" s="258"/>
      <c r="H1912" s="258"/>
      <c r="I1912" s="258"/>
      <c r="J1912" s="258">
        <f t="shared" si="163"/>
        <v>0.30954600900000007</v>
      </c>
      <c r="K1912" s="258">
        <f t="shared" si="163"/>
        <v>0.30137666900000004</v>
      </c>
      <c r="L1912" s="258">
        <f t="shared" si="147"/>
        <v>0.30137666900000004</v>
      </c>
      <c r="M1912" s="258"/>
      <c r="N1912" s="258"/>
      <c r="O1912" s="258"/>
      <c r="P1912" s="258">
        <f t="shared" si="164"/>
        <v>0.34116813479999997</v>
      </c>
      <c r="Q1912" s="258">
        <f t="shared" si="164"/>
        <v>0.34504899239999998</v>
      </c>
      <c r="R1912" s="258">
        <f t="shared" si="148"/>
        <v>0.34116813479999997</v>
      </c>
      <c r="S1912" s="258"/>
      <c r="T1912" s="258">
        <f t="shared" si="165"/>
        <v>0.50649092979377608</v>
      </c>
      <c r="U1912" s="258">
        <f t="shared" si="165"/>
        <v>0.49508701907392405</v>
      </c>
      <c r="V1912" s="258">
        <f t="shared" si="165"/>
        <v>0.49853543028601999</v>
      </c>
      <c r="W1912" s="258">
        <f t="shared" si="149"/>
        <v>0.49508701907392405</v>
      </c>
      <c r="X1912" s="258"/>
      <c r="Y1912" s="258"/>
      <c r="Z1912" s="258"/>
      <c r="AA1912" s="258"/>
    </row>
    <row r="1913" spans="1:27" ht="14.25" hidden="1" customHeight="1">
      <c r="A1913" s="125">
        <v>0.19</v>
      </c>
      <c r="B1913" s="125">
        <v>0.03</v>
      </c>
      <c r="C1913" s="125">
        <v>0.78</v>
      </c>
      <c r="D1913" s="258">
        <f t="shared" si="162"/>
        <v>0.29531803252</v>
      </c>
      <c r="E1913" s="258">
        <f t="shared" si="162"/>
        <v>0.28392744596000002</v>
      </c>
      <c r="F1913" s="258">
        <f t="shared" si="146"/>
        <v>0.28392744596000002</v>
      </c>
      <c r="G1913" s="258"/>
      <c r="H1913" s="258"/>
      <c r="I1913" s="258"/>
      <c r="J1913" s="258">
        <f t="shared" si="163"/>
        <v>0.30941546800000008</v>
      </c>
      <c r="K1913" s="258">
        <f t="shared" si="163"/>
        <v>0.30150299899999999</v>
      </c>
      <c r="L1913" s="258">
        <f t="shared" si="147"/>
        <v>0.30150299899999999</v>
      </c>
      <c r="M1913" s="258"/>
      <c r="N1913" s="258"/>
      <c r="O1913" s="258"/>
      <c r="P1913" s="258">
        <f t="shared" si="164"/>
        <v>0.34117150359999998</v>
      </c>
      <c r="Q1913" s="258">
        <f t="shared" si="164"/>
        <v>0.34504562360000002</v>
      </c>
      <c r="R1913" s="258">
        <f t="shared" si="148"/>
        <v>0.34117150359999998</v>
      </c>
      <c r="S1913" s="258"/>
      <c r="T1913" s="258">
        <f t="shared" si="165"/>
        <v>0.50632098986926399</v>
      </c>
      <c r="U1913" s="258">
        <f t="shared" si="165"/>
        <v>0.49516956646472404</v>
      </c>
      <c r="V1913" s="258">
        <f t="shared" si="165"/>
        <v>0.49861798508818</v>
      </c>
      <c r="W1913" s="258">
        <f t="shared" si="149"/>
        <v>0.49516956646472404</v>
      </c>
      <c r="X1913" s="258"/>
      <c r="Y1913" s="258"/>
      <c r="Z1913" s="258"/>
      <c r="AA1913" s="258"/>
    </row>
    <row r="1914" spans="1:27" ht="14.25" hidden="1" customHeight="1">
      <c r="A1914" s="125">
        <v>0.19</v>
      </c>
      <c r="B1914" s="125">
        <v>0.04</v>
      </c>
      <c r="C1914" s="125">
        <v>0.77</v>
      </c>
      <c r="D1914" s="258">
        <f t="shared" si="162"/>
        <v>0.29518513336000002</v>
      </c>
      <c r="E1914" s="258">
        <f t="shared" si="162"/>
        <v>0.28405377596000003</v>
      </c>
      <c r="F1914" s="258">
        <f t="shared" si="146"/>
        <v>0.28405377596000003</v>
      </c>
      <c r="G1914" s="258"/>
      <c r="H1914" s="258"/>
      <c r="I1914" s="258"/>
      <c r="J1914" s="258">
        <f t="shared" si="163"/>
        <v>0.3092849270000001</v>
      </c>
      <c r="K1914" s="258">
        <f t="shared" si="163"/>
        <v>0.301629329</v>
      </c>
      <c r="L1914" s="258">
        <f t="shared" si="147"/>
        <v>0.301629329</v>
      </c>
      <c r="M1914" s="258"/>
      <c r="N1914" s="258"/>
      <c r="O1914" s="258"/>
      <c r="P1914" s="258">
        <f t="shared" si="164"/>
        <v>0.3411748724</v>
      </c>
      <c r="Q1914" s="258">
        <f t="shared" si="164"/>
        <v>0.34504225480000006</v>
      </c>
      <c r="R1914" s="258">
        <f t="shared" si="148"/>
        <v>0.3411748724</v>
      </c>
      <c r="S1914" s="258"/>
      <c r="T1914" s="258">
        <f t="shared" si="165"/>
        <v>0.50615104994475213</v>
      </c>
      <c r="U1914" s="258">
        <f t="shared" si="165"/>
        <v>0.49525211385552403</v>
      </c>
      <c r="V1914" s="258">
        <f t="shared" si="165"/>
        <v>0.49870053989034002</v>
      </c>
      <c r="W1914" s="258">
        <f t="shared" si="149"/>
        <v>0.49525211385552403</v>
      </c>
      <c r="X1914" s="258"/>
      <c r="Y1914" s="258"/>
      <c r="Z1914" s="258"/>
      <c r="AA1914" s="258"/>
    </row>
    <row r="1915" spans="1:27" ht="14.25" hidden="1" customHeight="1">
      <c r="A1915" s="125">
        <v>0.19</v>
      </c>
      <c r="B1915" s="125">
        <v>0.05</v>
      </c>
      <c r="C1915" s="125">
        <v>0.76</v>
      </c>
      <c r="D1915" s="258">
        <f t="shared" si="162"/>
        <v>0.29505223420000004</v>
      </c>
      <c r="E1915" s="258">
        <f t="shared" si="162"/>
        <v>0.28418010595999998</v>
      </c>
      <c r="F1915" s="258">
        <f t="shared" si="146"/>
        <v>0.28418010595999998</v>
      </c>
      <c r="G1915" s="258"/>
      <c r="H1915" s="258"/>
      <c r="I1915" s="258"/>
      <c r="J1915" s="258">
        <f t="shared" si="163"/>
        <v>0.30915438600000006</v>
      </c>
      <c r="K1915" s="258">
        <f t="shared" si="163"/>
        <v>0.30175565900000001</v>
      </c>
      <c r="L1915" s="258">
        <f t="shared" si="147"/>
        <v>0.30175565900000001</v>
      </c>
      <c r="M1915" s="258"/>
      <c r="N1915" s="258"/>
      <c r="O1915" s="258"/>
      <c r="P1915" s="258">
        <f t="shared" si="164"/>
        <v>0.34117824119999995</v>
      </c>
      <c r="Q1915" s="258">
        <f t="shared" si="164"/>
        <v>0.34503888599999999</v>
      </c>
      <c r="R1915" s="258">
        <f t="shared" si="148"/>
        <v>0.34117824119999995</v>
      </c>
      <c r="S1915" s="258"/>
      <c r="T1915" s="258">
        <f t="shared" si="165"/>
        <v>0.50598111002024004</v>
      </c>
      <c r="U1915" s="258">
        <f t="shared" si="165"/>
        <v>0.49533466124632403</v>
      </c>
      <c r="V1915" s="258">
        <f t="shared" si="165"/>
        <v>0.49878309469249998</v>
      </c>
      <c r="W1915" s="258">
        <f t="shared" si="149"/>
        <v>0.49533466124632403</v>
      </c>
      <c r="X1915" s="258"/>
      <c r="Y1915" s="258"/>
      <c r="Z1915" s="258"/>
      <c r="AA1915" s="258"/>
    </row>
    <row r="1916" spans="1:27" ht="14.25" hidden="1" customHeight="1">
      <c r="A1916" s="125">
        <v>0.19</v>
      </c>
      <c r="B1916" s="125">
        <v>0.06</v>
      </c>
      <c r="C1916" s="125">
        <v>0.75</v>
      </c>
      <c r="D1916" s="258">
        <f t="shared" si="162"/>
        <v>0.29491933504000001</v>
      </c>
      <c r="E1916" s="258">
        <f t="shared" si="162"/>
        <v>0.28430643595999999</v>
      </c>
      <c r="F1916" s="258">
        <f t="shared" si="146"/>
        <v>0.28430643595999999</v>
      </c>
      <c r="G1916" s="258"/>
      <c r="H1916" s="258"/>
      <c r="I1916" s="258"/>
      <c r="J1916" s="258">
        <f t="shared" si="163"/>
        <v>0.30902384500000007</v>
      </c>
      <c r="K1916" s="258">
        <f t="shared" si="163"/>
        <v>0.30188198900000002</v>
      </c>
      <c r="L1916" s="258">
        <f t="shared" si="147"/>
        <v>0.30188198900000002</v>
      </c>
      <c r="M1916" s="258"/>
      <c r="N1916" s="258"/>
      <c r="O1916" s="258"/>
      <c r="P1916" s="258">
        <f t="shared" si="164"/>
        <v>0.34118160999999997</v>
      </c>
      <c r="Q1916" s="258">
        <f t="shared" si="164"/>
        <v>0.34503551720000003</v>
      </c>
      <c r="R1916" s="258">
        <f t="shared" si="148"/>
        <v>0.34118160999999997</v>
      </c>
      <c r="S1916" s="258"/>
      <c r="T1916" s="258">
        <f t="shared" si="165"/>
        <v>0.50581117009572807</v>
      </c>
      <c r="U1916" s="258">
        <f t="shared" si="165"/>
        <v>0.49541720863712402</v>
      </c>
      <c r="V1916" s="258">
        <f t="shared" si="165"/>
        <v>0.49886564949466</v>
      </c>
      <c r="W1916" s="258">
        <f t="shared" si="149"/>
        <v>0.49541720863712402</v>
      </c>
      <c r="X1916" s="258"/>
      <c r="Y1916" s="258"/>
      <c r="Z1916" s="258"/>
      <c r="AA1916" s="258"/>
    </row>
    <row r="1917" spans="1:27" ht="14.25" hidden="1" customHeight="1">
      <c r="A1917" s="125">
        <v>0.19</v>
      </c>
      <c r="B1917" s="125">
        <v>7.0000000000000007E-2</v>
      </c>
      <c r="C1917" s="125">
        <v>0.74</v>
      </c>
      <c r="D1917" s="258">
        <f t="shared" si="162"/>
        <v>0.29478643588000003</v>
      </c>
      <c r="E1917" s="258">
        <f t="shared" si="162"/>
        <v>0.28443276596</v>
      </c>
      <c r="F1917" s="258">
        <f t="shared" si="146"/>
        <v>0.28443276596</v>
      </c>
      <c r="G1917" s="258"/>
      <c r="H1917" s="258"/>
      <c r="I1917" s="258"/>
      <c r="J1917" s="258">
        <f t="shared" si="163"/>
        <v>0.30889330400000004</v>
      </c>
      <c r="K1917" s="258">
        <f t="shared" si="163"/>
        <v>0.30200831900000003</v>
      </c>
      <c r="L1917" s="258">
        <f t="shared" si="147"/>
        <v>0.30200831900000003</v>
      </c>
      <c r="M1917" s="258"/>
      <c r="N1917" s="258"/>
      <c r="O1917" s="258"/>
      <c r="P1917" s="258">
        <f t="shared" si="164"/>
        <v>0.34118497879999998</v>
      </c>
      <c r="Q1917" s="258">
        <f t="shared" si="164"/>
        <v>0.34503214839999996</v>
      </c>
      <c r="R1917" s="258">
        <f t="shared" si="148"/>
        <v>0.34118497879999998</v>
      </c>
      <c r="S1917" s="258"/>
      <c r="T1917" s="258">
        <f t="shared" si="165"/>
        <v>0.50564123017121609</v>
      </c>
      <c r="U1917" s="258">
        <f t="shared" si="165"/>
        <v>0.49549975602792401</v>
      </c>
      <c r="V1917" s="258">
        <f t="shared" si="165"/>
        <v>0.49894820429681996</v>
      </c>
      <c r="W1917" s="258">
        <f t="shared" si="149"/>
        <v>0.49549975602792401</v>
      </c>
      <c r="X1917" s="258"/>
      <c r="Y1917" s="258"/>
      <c r="Z1917" s="258"/>
      <c r="AA1917" s="258"/>
    </row>
    <row r="1918" spans="1:27" ht="14.25" hidden="1" customHeight="1">
      <c r="A1918" s="125">
        <v>0.19</v>
      </c>
      <c r="B1918" s="125">
        <v>0.08</v>
      </c>
      <c r="C1918" s="125">
        <v>0.73</v>
      </c>
      <c r="D1918" s="258">
        <f t="shared" si="162"/>
        <v>0.29465353672000005</v>
      </c>
      <c r="E1918" s="258">
        <f t="shared" si="162"/>
        <v>0.28455909596000001</v>
      </c>
      <c r="F1918" s="258">
        <f t="shared" si="146"/>
        <v>0.28455909596000001</v>
      </c>
      <c r="G1918" s="258"/>
      <c r="H1918" s="258"/>
      <c r="I1918" s="258"/>
      <c r="J1918" s="258">
        <f t="shared" si="163"/>
        <v>0.30876276300000005</v>
      </c>
      <c r="K1918" s="258">
        <f t="shared" si="163"/>
        <v>0.30213464900000003</v>
      </c>
      <c r="L1918" s="258">
        <f t="shared" si="147"/>
        <v>0.30213464900000003</v>
      </c>
      <c r="M1918" s="258"/>
      <c r="N1918" s="258"/>
      <c r="O1918" s="258"/>
      <c r="P1918" s="258">
        <f t="shared" si="164"/>
        <v>0.34118834759999994</v>
      </c>
      <c r="Q1918" s="258">
        <f t="shared" si="164"/>
        <v>0.3450287796</v>
      </c>
      <c r="R1918" s="258">
        <f t="shared" si="148"/>
        <v>0.34118834759999994</v>
      </c>
      <c r="S1918" s="258"/>
      <c r="T1918" s="258">
        <f t="shared" si="165"/>
        <v>0.50547129024670401</v>
      </c>
      <c r="U1918" s="258">
        <f t="shared" si="165"/>
        <v>0.495582303418724</v>
      </c>
      <c r="V1918" s="258">
        <f t="shared" si="165"/>
        <v>0.49903075909897998</v>
      </c>
      <c r="W1918" s="258">
        <f t="shared" si="149"/>
        <v>0.495582303418724</v>
      </c>
      <c r="X1918" s="258"/>
      <c r="Y1918" s="258"/>
      <c r="Z1918" s="258"/>
      <c r="AA1918" s="258"/>
    </row>
    <row r="1919" spans="1:27" ht="14.25" hidden="1" customHeight="1">
      <c r="A1919" s="125">
        <v>0.19</v>
      </c>
      <c r="B1919" s="125">
        <v>0.09</v>
      </c>
      <c r="C1919" s="125">
        <v>0.72</v>
      </c>
      <c r="D1919" s="258">
        <f t="shared" si="162"/>
        <v>0.29452063756000002</v>
      </c>
      <c r="E1919" s="258">
        <f t="shared" si="162"/>
        <v>0.28468542596000002</v>
      </c>
      <c r="F1919" s="258">
        <f t="shared" si="146"/>
        <v>0.28468542596000002</v>
      </c>
      <c r="G1919" s="258"/>
      <c r="H1919" s="258"/>
      <c r="I1919" s="258"/>
      <c r="J1919" s="258">
        <f t="shared" si="163"/>
        <v>0.30863222200000007</v>
      </c>
      <c r="K1919" s="258">
        <f t="shared" si="163"/>
        <v>0.30226097900000004</v>
      </c>
      <c r="L1919" s="258">
        <f t="shared" si="147"/>
        <v>0.30226097900000004</v>
      </c>
      <c r="M1919" s="258"/>
      <c r="N1919" s="258"/>
      <c r="O1919" s="258"/>
      <c r="P1919" s="258">
        <f t="shared" si="164"/>
        <v>0.34119171639999996</v>
      </c>
      <c r="Q1919" s="258">
        <f t="shared" si="164"/>
        <v>0.34502541080000004</v>
      </c>
      <c r="R1919" s="258">
        <f t="shared" si="148"/>
        <v>0.34119171639999996</v>
      </c>
      <c r="S1919" s="258"/>
      <c r="T1919" s="258">
        <f t="shared" si="165"/>
        <v>0.50530135032219203</v>
      </c>
      <c r="U1919" s="258">
        <f t="shared" si="165"/>
        <v>0.49566485080952405</v>
      </c>
      <c r="V1919" s="258">
        <f t="shared" si="165"/>
        <v>0.49911331390114</v>
      </c>
      <c r="W1919" s="258">
        <f t="shared" si="149"/>
        <v>0.49566485080952405</v>
      </c>
      <c r="X1919" s="258"/>
      <c r="Y1919" s="258"/>
      <c r="Z1919" s="258"/>
      <c r="AA1919" s="258"/>
    </row>
    <row r="1920" spans="1:27" ht="14.25" hidden="1" customHeight="1">
      <c r="A1920" s="125">
        <v>0.19</v>
      </c>
      <c r="B1920" s="125">
        <v>0.1</v>
      </c>
      <c r="C1920" s="125">
        <v>0.71</v>
      </c>
      <c r="D1920" s="258">
        <f t="shared" si="162"/>
        <v>0.29438773839999999</v>
      </c>
      <c r="E1920" s="258">
        <f t="shared" si="162"/>
        <v>0.28481175595999997</v>
      </c>
      <c r="F1920" s="258">
        <f t="shared" si="146"/>
        <v>0.28481175595999997</v>
      </c>
      <c r="G1920" s="258"/>
      <c r="H1920" s="258"/>
      <c r="I1920" s="258"/>
      <c r="J1920" s="258">
        <f t="shared" si="163"/>
        <v>0.30850168100000008</v>
      </c>
      <c r="K1920" s="258">
        <f t="shared" si="163"/>
        <v>0.30238730899999999</v>
      </c>
      <c r="L1920" s="258">
        <f t="shared" si="147"/>
        <v>0.30238730899999999</v>
      </c>
      <c r="M1920" s="258"/>
      <c r="N1920" s="258"/>
      <c r="O1920" s="258"/>
      <c r="P1920" s="258">
        <f t="shared" si="164"/>
        <v>0.34119508519999997</v>
      </c>
      <c r="Q1920" s="258">
        <f t="shared" si="164"/>
        <v>0.34502204199999997</v>
      </c>
      <c r="R1920" s="258">
        <f t="shared" si="148"/>
        <v>0.34119508519999997</v>
      </c>
      <c r="S1920" s="258"/>
      <c r="T1920" s="258">
        <f t="shared" si="165"/>
        <v>0.50513141039768006</v>
      </c>
      <c r="U1920" s="258">
        <f t="shared" si="165"/>
        <v>0.49574739820032399</v>
      </c>
      <c r="V1920" s="258">
        <f t="shared" si="165"/>
        <v>0.49919586870329996</v>
      </c>
      <c r="W1920" s="258">
        <f t="shared" si="149"/>
        <v>0.49574739820032399</v>
      </c>
      <c r="X1920" s="258"/>
      <c r="Y1920" s="258"/>
      <c r="Z1920" s="258"/>
      <c r="AA1920" s="258"/>
    </row>
    <row r="1921" spans="1:27" ht="14.25" hidden="1" customHeight="1">
      <c r="A1921" s="125">
        <v>0.19</v>
      </c>
      <c r="B1921" s="125">
        <v>0.11</v>
      </c>
      <c r="C1921" s="125">
        <v>0.7</v>
      </c>
      <c r="D1921" s="258">
        <f t="shared" si="162"/>
        <v>0.29425483924000001</v>
      </c>
      <c r="E1921" s="258">
        <f t="shared" si="162"/>
        <v>0.28493808595999998</v>
      </c>
      <c r="F1921" s="258">
        <f t="shared" si="146"/>
        <v>0.28493808595999998</v>
      </c>
      <c r="G1921" s="258"/>
      <c r="H1921" s="258"/>
      <c r="I1921" s="258"/>
      <c r="J1921" s="258">
        <f t="shared" si="163"/>
        <v>0.30837114000000004</v>
      </c>
      <c r="K1921" s="258">
        <f t="shared" si="163"/>
        <v>0.302513639</v>
      </c>
      <c r="L1921" s="258">
        <f t="shared" si="147"/>
        <v>0.302513639</v>
      </c>
      <c r="M1921" s="258"/>
      <c r="N1921" s="258"/>
      <c r="O1921" s="258"/>
      <c r="P1921" s="258">
        <f t="shared" si="164"/>
        <v>0.34119845399999993</v>
      </c>
      <c r="Q1921" s="258">
        <f t="shared" si="164"/>
        <v>0.34501867320000001</v>
      </c>
      <c r="R1921" s="258">
        <f t="shared" si="148"/>
        <v>0.34119845399999993</v>
      </c>
      <c r="S1921" s="258"/>
      <c r="T1921" s="258">
        <f t="shared" si="165"/>
        <v>0.50496147047316808</v>
      </c>
      <c r="U1921" s="258">
        <f t="shared" si="165"/>
        <v>0.49582994559112403</v>
      </c>
      <c r="V1921" s="258">
        <f t="shared" si="165"/>
        <v>0.49927842350545992</v>
      </c>
      <c r="W1921" s="258">
        <f t="shared" si="149"/>
        <v>0.49582994559112403</v>
      </c>
      <c r="X1921" s="258"/>
      <c r="Y1921" s="258"/>
      <c r="Z1921" s="258"/>
      <c r="AA1921" s="258"/>
    </row>
    <row r="1922" spans="1:27" ht="14.25" hidden="1" customHeight="1">
      <c r="A1922" s="125">
        <v>0.19</v>
      </c>
      <c r="B1922" s="125">
        <v>0.12</v>
      </c>
      <c r="C1922" s="125">
        <v>0.69</v>
      </c>
      <c r="D1922" s="258">
        <f t="shared" si="162"/>
        <v>0.29412194008000003</v>
      </c>
      <c r="E1922" s="258">
        <f t="shared" si="162"/>
        <v>0.28506441595999998</v>
      </c>
      <c r="F1922" s="258">
        <f t="shared" si="146"/>
        <v>0.28506441595999998</v>
      </c>
      <c r="G1922" s="258"/>
      <c r="H1922" s="258"/>
      <c r="I1922" s="258"/>
      <c r="J1922" s="258">
        <f t="shared" si="163"/>
        <v>0.30824059900000006</v>
      </c>
      <c r="K1922" s="258">
        <f t="shared" si="163"/>
        <v>0.30263996900000001</v>
      </c>
      <c r="L1922" s="258">
        <f t="shared" si="147"/>
        <v>0.30263996900000001</v>
      </c>
      <c r="M1922" s="258"/>
      <c r="N1922" s="258"/>
      <c r="O1922" s="258"/>
      <c r="P1922" s="258">
        <f t="shared" si="164"/>
        <v>0.3412018228</v>
      </c>
      <c r="Q1922" s="258">
        <f t="shared" si="164"/>
        <v>0.3450153044</v>
      </c>
      <c r="R1922" s="258">
        <f t="shared" si="148"/>
        <v>0.3412018228</v>
      </c>
      <c r="S1922" s="258"/>
      <c r="T1922" s="258">
        <f t="shared" si="165"/>
        <v>0.504791530548656</v>
      </c>
      <c r="U1922" s="258">
        <f t="shared" si="165"/>
        <v>0.49591249298192397</v>
      </c>
      <c r="V1922" s="258">
        <f t="shared" si="165"/>
        <v>0.49936097830761994</v>
      </c>
      <c r="W1922" s="258">
        <f t="shared" si="149"/>
        <v>0.49591249298192397</v>
      </c>
      <c r="X1922" s="258"/>
      <c r="Y1922" s="258"/>
      <c r="Z1922" s="258"/>
      <c r="AA1922" s="258"/>
    </row>
    <row r="1923" spans="1:27" ht="14.25" hidden="1" customHeight="1">
      <c r="A1923" s="125">
        <v>0.19</v>
      </c>
      <c r="B1923" s="125">
        <v>0.13</v>
      </c>
      <c r="C1923" s="125">
        <v>0.68</v>
      </c>
      <c r="D1923" s="258">
        <f t="shared" si="162"/>
        <v>0.29398904092</v>
      </c>
      <c r="E1923" s="258">
        <f t="shared" si="162"/>
        <v>0.28519074596000005</v>
      </c>
      <c r="F1923" s="258">
        <f t="shared" si="146"/>
        <v>0.28519074596000005</v>
      </c>
      <c r="G1923" s="258"/>
      <c r="H1923" s="258"/>
      <c r="I1923" s="258"/>
      <c r="J1923" s="258">
        <f t="shared" si="163"/>
        <v>0.30811005800000008</v>
      </c>
      <c r="K1923" s="258">
        <f t="shared" si="163"/>
        <v>0.30276629900000007</v>
      </c>
      <c r="L1923" s="258">
        <f t="shared" si="147"/>
        <v>0.30276629900000007</v>
      </c>
      <c r="M1923" s="258"/>
      <c r="N1923" s="258"/>
      <c r="O1923" s="258"/>
      <c r="P1923" s="258">
        <f t="shared" si="164"/>
        <v>0.34120519160000001</v>
      </c>
      <c r="Q1923" s="258">
        <f t="shared" si="164"/>
        <v>0.34501193560000004</v>
      </c>
      <c r="R1923" s="258">
        <f t="shared" si="148"/>
        <v>0.34120519160000001</v>
      </c>
      <c r="S1923" s="258"/>
      <c r="T1923" s="258">
        <f t="shared" si="165"/>
        <v>0.50462159062414413</v>
      </c>
      <c r="U1923" s="258">
        <f t="shared" si="165"/>
        <v>0.49599504037272407</v>
      </c>
      <c r="V1923" s="258">
        <f t="shared" si="165"/>
        <v>0.49944353310978001</v>
      </c>
      <c r="W1923" s="258">
        <f t="shared" si="149"/>
        <v>0.49599504037272407</v>
      </c>
      <c r="X1923" s="258"/>
      <c r="Y1923" s="258"/>
      <c r="Z1923" s="258"/>
      <c r="AA1923" s="258"/>
    </row>
    <row r="1924" spans="1:27" ht="14.25" hidden="1" customHeight="1">
      <c r="A1924" s="125">
        <v>0.19</v>
      </c>
      <c r="B1924" s="125">
        <v>0.14000000000000001</v>
      </c>
      <c r="C1924" s="125">
        <v>0.67</v>
      </c>
      <c r="D1924" s="258">
        <f t="shared" si="162"/>
        <v>0.29385614176000002</v>
      </c>
      <c r="E1924" s="258">
        <f t="shared" si="162"/>
        <v>0.28531707596</v>
      </c>
      <c r="F1924" s="258">
        <f t="shared" si="146"/>
        <v>0.28531707596</v>
      </c>
      <c r="G1924" s="258"/>
      <c r="H1924" s="258"/>
      <c r="I1924" s="258"/>
      <c r="J1924" s="258">
        <f t="shared" si="163"/>
        <v>0.30797951700000004</v>
      </c>
      <c r="K1924" s="258">
        <f t="shared" si="163"/>
        <v>0.30289262900000002</v>
      </c>
      <c r="L1924" s="258">
        <f t="shared" si="147"/>
        <v>0.30289262900000002</v>
      </c>
      <c r="M1924" s="258"/>
      <c r="N1924" s="258"/>
      <c r="O1924" s="258"/>
      <c r="P1924" s="258">
        <f t="shared" si="164"/>
        <v>0.34120856040000003</v>
      </c>
      <c r="Q1924" s="258">
        <f t="shared" si="164"/>
        <v>0.34500856680000003</v>
      </c>
      <c r="R1924" s="258">
        <f t="shared" si="148"/>
        <v>0.34120856040000003</v>
      </c>
      <c r="S1924" s="258"/>
      <c r="T1924" s="258">
        <f t="shared" si="165"/>
        <v>0.50445165069963205</v>
      </c>
      <c r="U1924" s="258">
        <f t="shared" si="165"/>
        <v>0.49607758776352406</v>
      </c>
      <c r="V1924" s="258">
        <f t="shared" si="165"/>
        <v>0.49952608791193998</v>
      </c>
      <c r="W1924" s="258">
        <f t="shared" si="149"/>
        <v>0.49607758776352406</v>
      </c>
      <c r="X1924" s="258"/>
      <c r="Y1924" s="258"/>
      <c r="Z1924" s="258"/>
      <c r="AA1924" s="258"/>
    </row>
    <row r="1925" spans="1:27" ht="14.25" hidden="1" customHeight="1">
      <c r="A1925" s="125">
        <v>0.19</v>
      </c>
      <c r="B1925" s="125">
        <v>0.15</v>
      </c>
      <c r="C1925" s="125">
        <v>0.66</v>
      </c>
      <c r="D1925" s="258">
        <f t="shared" si="162"/>
        <v>0.29372324260000005</v>
      </c>
      <c r="E1925" s="258">
        <f t="shared" si="162"/>
        <v>0.28544340596000001</v>
      </c>
      <c r="F1925" s="258">
        <f t="shared" si="146"/>
        <v>0.28544340596000001</v>
      </c>
      <c r="G1925" s="258"/>
      <c r="H1925" s="258"/>
      <c r="I1925" s="258"/>
      <c r="J1925" s="258">
        <f t="shared" si="163"/>
        <v>0.30784897600000005</v>
      </c>
      <c r="K1925" s="258">
        <f t="shared" si="163"/>
        <v>0.30301895900000003</v>
      </c>
      <c r="L1925" s="258">
        <f t="shared" si="147"/>
        <v>0.30301895900000003</v>
      </c>
      <c r="M1925" s="258"/>
      <c r="N1925" s="258"/>
      <c r="O1925" s="258"/>
      <c r="P1925" s="258">
        <f t="shared" si="164"/>
        <v>0.34121192919999999</v>
      </c>
      <c r="Q1925" s="258">
        <f t="shared" si="164"/>
        <v>0.34500519800000001</v>
      </c>
      <c r="R1925" s="258">
        <f t="shared" si="148"/>
        <v>0.34121192919999999</v>
      </c>
      <c r="S1925" s="258"/>
      <c r="T1925" s="258">
        <f t="shared" si="165"/>
        <v>0.50428171077512007</v>
      </c>
      <c r="U1925" s="258">
        <f t="shared" si="165"/>
        <v>0.49616013515432406</v>
      </c>
      <c r="V1925" s="258">
        <f t="shared" si="165"/>
        <v>0.49960864271409999</v>
      </c>
      <c r="W1925" s="258">
        <f t="shared" si="149"/>
        <v>0.49616013515432406</v>
      </c>
      <c r="X1925" s="258"/>
      <c r="Y1925" s="258"/>
      <c r="Z1925" s="258"/>
      <c r="AA1925" s="258"/>
    </row>
    <row r="1926" spans="1:27" ht="14.25" hidden="1" customHeight="1">
      <c r="A1926" s="125">
        <v>0.19</v>
      </c>
      <c r="B1926" s="125">
        <v>0.16</v>
      </c>
      <c r="C1926" s="125">
        <v>0.65</v>
      </c>
      <c r="D1926" s="258">
        <f t="shared" si="162"/>
        <v>0.29359034344000001</v>
      </c>
      <c r="E1926" s="258">
        <f t="shared" si="162"/>
        <v>0.28556973596000002</v>
      </c>
      <c r="F1926" s="258">
        <f t="shared" si="146"/>
        <v>0.28556973596000002</v>
      </c>
      <c r="G1926" s="258"/>
      <c r="H1926" s="258"/>
      <c r="I1926" s="258"/>
      <c r="J1926" s="258">
        <f t="shared" si="163"/>
        <v>0.30771843500000007</v>
      </c>
      <c r="K1926" s="258">
        <f t="shared" si="163"/>
        <v>0.30314528900000004</v>
      </c>
      <c r="L1926" s="258">
        <f t="shared" si="147"/>
        <v>0.30314528900000004</v>
      </c>
      <c r="M1926" s="258"/>
      <c r="N1926" s="258"/>
      <c r="O1926" s="258"/>
      <c r="P1926" s="258">
        <f t="shared" si="164"/>
        <v>0.341215298</v>
      </c>
      <c r="Q1926" s="258">
        <f t="shared" si="164"/>
        <v>0.3450018292</v>
      </c>
      <c r="R1926" s="258">
        <f t="shared" si="148"/>
        <v>0.341215298</v>
      </c>
      <c r="S1926" s="258"/>
      <c r="T1926" s="258">
        <f t="shared" si="165"/>
        <v>0.50411177085060799</v>
      </c>
      <c r="U1926" s="258">
        <f t="shared" si="165"/>
        <v>0.49624268254512405</v>
      </c>
      <c r="V1926" s="258">
        <f t="shared" si="165"/>
        <v>0.49969119751626001</v>
      </c>
      <c r="W1926" s="258">
        <f t="shared" si="149"/>
        <v>0.49624268254512405</v>
      </c>
      <c r="X1926" s="258"/>
      <c r="Y1926" s="258"/>
      <c r="Z1926" s="258"/>
      <c r="AA1926" s="258"/>
    </row>
    <row r="1927" spans="1:27" ht="14.25" hidden="1" customHeight="1">
      <c r="A1927" s="125">
        <v>0.19</v>
      </c>
      <c r="B1927" s="125">
        <v>0.17</v>
      </c>
      <c r="C1927" s="125">
        <v>0.64</v>
      </c>
      <c r="D1927" s="258">
        <f t="shared" si="162"/>
        <v>0.29345744428000003</v>
      </c>
      <c r="E1927" s="258">
        <f t="shared" si="162"/>
        <v>0.28569606595999997</v>
      </c>
      <c r="F1927" s="258">
        <f t="shared" si="146"/>
        <v>0.28569606595999997</v>
      </c>
      <c r="G1927" s="258"/>
      <c r="H1927" s="258"/>
      <c r="I1927" s="258"/>
      <c r="J1927" s="258">
        <f t="shared" si="163"/>
        <v>0.30758789400000008</v>
      </c>
      <c r="K1927" s="258">
        <f t="shared" si="163"/>
        <v>0.30327161899999999</v>
      </c>
      <c r="L1927" s="258">
        <f t="shared" si="147"/>
        <v>0.30327161899999999</v>
      </c>
      <c r="M1927" s="258"/>
      <c r="N1927" s="258"/>
      <c r="O1927" s="258"/>
      <c r="P1927" s="258">
        <f t="shared" si="164"/>
        <v>0.34121866680000001</v>
      </c>
      <c r="Q1927" s="258">
        <f t="shared" si="164"/>
        <v>0.34499846040000004</v>
      </c>
      <c r="R1927" s="258">
        <f t="shared" si="148"/>
        <v>0.34121866680000001</v>
      </c>
      <c r="S1927" s="258"/>
      <c r="T1927" s="258">
        <f t="shared" si="165"/>
        <v>0.50394183092609612</v>
      </c>
      <c r="U1927" s="258">
        <f t="shared" si="165"/>
        <v>0.49632522993592404</v>
      </c>
      <c r="V1927" s="258">
        <f t="shared" si="165"/>
        <v>0.49977375231841997</v>
      </c>
      <c r="W1927" s="258">
        <f t="shared" si="149"/>
        <v>0.49632522993592404</v>
      </c>
      <c r="X1927" s="258"/>
      <c r="Y1927" s="258"/>
      <c r="Z1927" s="258"/>
      <c r="AA1927" s="258"/>
    </row>
    <row r="1928" spans="1:27" ht="14.25" hidden="1" customHeight="1">
      <c r="A1928" s="125">
        <v>0.19</v>
      </c>
      <c r="B1928" s="125">
        <v>0.18</v>
      </c>
      <c r="C1928" s="125">
        <v>0.63</v>
      </c>
      <c r="D1928" s="258">
        <f t="shared" si="162"/>
        <v>0.29332454512000006</v>
      </c>
      <c r="E1928" s="258">
        <f t="shared" si="162"/>
        <v>0.28582239596000003</v>
      </c>
      <c r="F1928" s="258">
        <f t="shared" si="146"/>
        <v>0.28582239596000003</v>
      </c>
      <c r="G1928" s="258"/>
      <c r="H1928" s="258"/>
      <c r="I1928" s="258"/>
      <c r="J1928" s="258">
        <f t="shared" si="163"/>
        <v>0.30745735300000004</v>
      </c>
      <c r="K1928" s="258">
        <f t="shared" si="163"/>
        <v>0.30339794900000006</v>
      </c>
      <c r="L1928" s="258">
        <f t="shared" si="147"/>
        <v>0.30339794900000006</v>
      </c>
      <c r="M1928" s="258"/>
      <c r="N1928" s="258"/>
      <c r="O1928" s="258"/>
      <c r="P1928" s="258">
        <f t="shared" si="164"/>
        <v>0.34122203559999997</v>
      </c>
      <c r="Q1928" s="258">
        <f t="shared" si="164"/>
        <v>0.34499509159999997</v>
      </c>
      <c r="R1928" s="258">
        <f t="shared" si="148"/>
        <v>0.34122203559999997</v>
      </c>
      <c r="S1928" s="258"/>
      <c r="T1928" s="258">
        <f t="shared" si="165"/>
        <v>0.50377189100158404</v>
      </c>
      <c r="U1928" s="258">
        <f t="shared" si="165"/>
        <v>0.49640777732672403</v>
      </c>
      <c r="V1928" s="258">
        <f t="shared" si="165"/>
        <v>0.49985630712057993</v>
      </c>
      <c r="W1928" s="258">
        <f t="shared" si="149"/>
        <v>0.49640777732672403</v>
      </c>
      <c r="X1928" s="258"/>
      <c r="Y1928" s="258"/>
      <c r="Z1928" s="258"/>
      <c r="AA1928" s="258"/>
    </row>
    <row r="1929" spans="1:27" ht="14.25" hidden="1" customHeight="1">
      <c r="A1929" s="125">
        <v>0.19</v>
      </c>
      <c r="B1929" s="125">
        <v>0.19</v>
      </c>
      <c r="C1929" s="125">
        <v>0.62</v>
      </c>
      <c r="D1929" s="258">
        <f t="shared" si="162"/>
        <v>0.29319164596000002</v>
      </c>
      <c r="E1929" s="258">
        <f t="shared" si="162"/>
        <v>0.28594872595999998</v>
      </c>
      <c r="F1929" s="258">
        <f t="shared" si="146"/>
        <v>0.28594872595999998</v>
      </c>
      <c r="G1929" s="258"/>
      <c r="H1929" s="258"/>
      <c r="I1929" s="258"/>
      <c r="J1929" s="258">
        <f t="shared" si="163"/>
        <v>0.30732681200000006</v>
      </c>
      <c r="K1929" s="258">
        <f t="shared" si="163"/>
        <v>0.30352427900000001</v>
      </c>
      <c r="L1929" s="258">
        <f t="shared" si="147"/>
        <v>0.30352427900000001</v>
      </c>
      <c r="M1929" s="258"/>
      <c r="N1929" s="258"/>
      <c r="O1929" s="258"/>
      <c r="P1929" s="258">
        <f t="shared" si="164"/>
        <v>0.34122540439999999</v>
      </c>
      <c r="Q1929" s="258">
        <f t="shared" si="164"/>
        <v>0.34499172280000001</v>
      </c>
      <c r="R1929" s="258">
        <f t="shared" si="148"/>
        <v>0.34122540439999999</v>
      </c>
      <c r="S1929" s="258"/>
      <c r="T1929" s="258">
        <f t="shared" si="165"/>
        <v>0.50360195107707206</v>
      </c>
      <c r="U1929" s="258">
        <f t="shared" si="165"/>
        <v>0.49649032471752397</v>
      </c>
      <c r="V1929" s="258">
        <f t="shared" si="165"/>
        <v>0.49993886192274001</v>
      </c>
      <c r="W1929" s="258">
        <f t="shared" si="149"/>
        <v>0.49649032471752397</v>
      </c>
      <c r="X1929" s="258"/>
      <c r="Y1929" s="258"/>
      <c r="Z1929" s="258"/>
      <c r="AA1929" s="258"/>
    </row>
    <row r="1930" spans="1:27" ht="14.25" hidden="1" customHeight="1">
      <c r="A1930" s="125">
        <v>0.19</v>
      </c>
      <c r="B1930" s="125">
        <v>0.2</v>
      </c>
      <c r="C1930" s="125">
        <v>0.61</v>
      </c>
      <c r="D1930" s="258">
        <f t="shared" si="162"/>
        <v>0.29305874679999999</v>
      </c>
      <c r="E1930" s="258">
        <f t="shared" si="162"/>
        <v>0.28607505596000005</v>
      </c>
      <c r="F1930" s="258">
        <f t="shared" si="146"/>
        <v>0.28607505596000005</v>
      </c>
      <c r="G1930" s="258"/>
      <c r="H1930" s="258"/>
      <c r="I1930" s="258"/>
      <c r="J1930" s="258">
        <f t="shared" si="163"/>
        <v>0.30719627100000002</v>
      </c>
      <c r="K1930" s="258">
        <f t="shared" si="163"/>
        <v>0.30365060900000002</v>
      </c>
      <c r="L1930" s="258">
        <f t="shared" si="147"/>
        <v>0.30365060900000002</v>
      </c>
      <c r="M1930" s="258"/>
      <c r="N1930" s="258"/>
      <c r="O1930" s="258"/>
      <c r="P1930" s="258">
        <f t="shared" si="164"/>
        <v>0.3412287732</v>
      </c>
      <c r="Q1930" s="258">
        <f t="shared" si="164"/>
        <v>0.344988354</v>
      </c>
      <c r="R1930" s="258">
        <f t="shared" si="148"/>
        <v>0.3412287732</v>
      </c>
      <c r="S1930" s="258"/>
      <c r="T1930" s="258">
        <f t="shared" si="165"/>
        <v>0.50343201115256009</v>
      </c>
      <c r="U1930" s="258">
        <f t="shared" si="165"/>
        <v>0.49657287210832401</v>
      </c>
      <c r="V1930" s="258">
        <f t="shared" si="165"/>
        <v>0.50002141672489997</v>
      </c>
      <c r="W1930" s="258">
        <f t="shared" si="149"/>
        <v>0.49657287210832401</v>
      </c>
      <c r="X1930" s="258"/>
      <c r="Y1930" s="258"/>
      <c r="Z1930" s="258"/>
      <c r="AA1930" s="258"/>
    </row>
    <row r="1931" spans="1:27" ht="14.25" hidden="1" customHeight="1">
      <c r="A1931" s="125">
        <v>0.19</v>
      </c>
      <c r="B1931" s="125">
        <v>0.21</v>
      </c>
      <c r="C1931" s="125">
        <v>0.6</v>
      </c>
      <c r="D1931" s="258">
        <f t="shared" si="162"/>
        <v>0.29292584764000001</v>
      </c>
      <c r="E1931" s="258">
        <f t="shared" si="162"/>
        <v>0.28620138596</v>
      </c>
      <c r="F1931" s="258">
        <f t="shared" si="146"/>
        <v>0.28620138596</v>
      </c>
      <c r="G1931" s="258"/>
      <c r="H1931" s="258"/>
      <c r="I1931" s="258"/>
      <c r="J1931" s="258">
        <f t="shared" si="163"/>
        <v>0.30706573000000004</v>
      </c>
      <c r="K1931" s="258">
        <f t="shared" si="163"/>
        <v>0.30377693900000002</v>
      </c>
      <c r="L1931" s="258">
        <f t="shared" si="147"/>
        <v>0.30377693900000002</v>
      </c>
      <c r="M1931" s="258"/>
      <c r="N1931" s="258"/>
      <c r="O1931" s="258"/>
      <c r="P1931" s="258">
        <f t="shared" si="164"/>
        <v>0.34123214199999996</v>
      </c>
      <c r="Q1931" s="258">
        <f t="shared" si="164"/>
        <v>0.34498498519999998</v>
      </c>
      <c r="R1931" s="258">
        <f t="shared" si="148"/>
        <v>0.34123214199999996</v>
      </c>
      <c r="S1931" s="258"/>
      <c r="T1931" s="258">
        <f t="shared" si="165"/>
        <v>0.503262071228048</v>
      </c>
      <c r="U1931" s="258">
        <f t="shared" si="165"/>
        <v>0.49665541949912395</v>
      </c>
      <c r="V1931" s="258">
        <f t="shared" si="165"/>
        <v>0.50010397152705999</v>
      </c>
      <c r="W1931" s="258">
        <f t="shared" si="149"/>
        <v>0.49665541949912395</v>
      </c>
      <c r="X1931" s="258"/>
      <c r="Y1931" s="258"/>
      <c r="Z1931" s="258"/>
      <c r="AA1931" s="258"/>
    </row>
    <row r="1932" spans="1:27" ht="14.25" hidden="1" customHeight="1">
      <c r="A1932" s="125">
        <v>0.19</v>
      </c>
      <c r="B1932" s="125">
        <v>0.22</v>
      </c>
      <c r="C1932" s="125">
        <v>0.59</v>
      </c>
      <c r="D1932" s="258">
        <f t="shared" si="162"/>
        <v>0.29279294848000004</v>
      </c>
      <c r="E1932" s="258">
        <f t="shared" si="162"/>
        <v>0.28632771595999995</v>
      </c>
      <c r="F1932" s="258">
        <f t="shared" si="146"/>
        <v>0.28632771595999995</v>
      </c>
      <c r="G1932" s="258"/>
      <c r="H1932" s="258"/>
      <c r="I1932" s="258"/>
      <c r="J1932" s="258">
        <f t="shared" si="163"/>
        <v>0.30693518900000005</v>
      </c>
      <c r="K1932" s="258">
        <f t="shared" si="163"/>
        <v>0.30390326899999998</v>
      </c>
      <c r="L1932" s="258">
        <f t="shared" si="147"/>
        <v>0.30390326899999998</v>
      </c>
      <c r="M1932" s="258"/>
      <c r="N1932" s="258"/>
      <c r="O1932" s="258"/>
      <c r="P1932" s="258">
        <f t="shared" si="164"/>
        <v>0.34123551080000003</v>
      </c>
      <c r="Q1932" s="258">
        <f t="shared" si="164"/>
        <v>0.34498161640000002</v>
      </c>
      <c r="R1932" s="258">
        <f t="shared" si="148"/>
        <v>0.34123551080000003</v>
      </c>
      <c r="S1932" s="258"/>
      <c r="T1932" s="258">
        <f t="shared" si="165"/>
        <v>0.50309213130353603</v>
      </c>
      <c r="U1932" s="258">
        <f t="shared" si="165"/>
        <v>0.496737966889924</v>
      </c>
      <c r="V1932" s="258">
        <f t="shared" si="165"/>
        <v>0.50018652632922</v>
      </c>
      <c r="W1932" s="258">
        <f t="shared" si="149"/>
        <v>0.496737966889924</v>
      </c>
      <c r="X1932" s="258"/>
      <c r="Y1932" s="258"/>
      <c r="Z1932" s="258"/>
      <c r="AA1932" s="258"/>
    </row>
    <row r="1933" spans="1:27" ht="14.25" hidden="1" customHeight="1">
      <c r="A1933" s="125">
        <v>0.19</v>
      </c>
      <c r="B1933" s="125">
        <v>0.23</v>
      </c>
      <c r="C1933" s="125">
        <v>0.57999999999999996</v>
      </c>
      <c r="D1933" s="258">
        <f t="shared" si="162"/>
        <v>0.29266004932</v>
      </c>
      <c r="E1933" s="258">
        <f t="shared" si="162"/>
        <v>0.28645404596000001</v>
      </c>
      <c r="F1933" s="258">
        <f t="shared" si="146"/>
        <v>0.28645404596000001</v>
      </c>
      <c r="G1933" s="258"/>
      <c r="H1933" s="258"/>
      <c r="I1933" s="258"/>
      <c r="J1933" s="258">
        <f t="shared" si="163"/>
        <v>0.30680464800000007</v>
      </c>
      <c r="K1933" s="258">
        <f t="shared" si="163"/>
        <v>0.30402959900000004</v>
      </c>
      <c r="L1933" s="258">
        <f t="shared" si="147"/>
        <v>0.30402959900000004</v>
      </c>
      <c r="M1933" s="258"/>
      <c r="N1933" s="258"/>
      <c r="O1933" s="258"/>
      <c r="P1933" s="258">
        <f t="shared" si="164"/>
        <v>0.34123887959999999</v>
      </c>
      <c r="Q1933" s="258">
        <f t="shared" si="164"/>
        <v>0.34497824759999995</v>
      </c>
      <c r="R1933" s="258">
        <f t="shared" si="148"/>
        <v>0.34123887959999999</v>
      </c>
      <c r="S1933" s="258"/>
      <c r="T1933" s="258">
        <f t="shared" si="165"/>
        <v>0.50292219137902405</v>
      </c>
      <c r="U1933" s="258">
        <f t="shared" si="165"/>
        <v>0.49682051428072399</v>
      </c>
      <c r="V1933" s="258">
        <f t="shared" si="165"/>
        <v>0.50026908113138002</v>
      </c>
      <c r="W1933" s="258">
        <f t="shared" si="149"/>
        <v>0.49682051428072399</v>
      </c>
      <c r="X1933" s="258"/>
      <c r="Y1933" s="258"/>
      <c r="Z1933" s="258"/>
      <c r="AA1933" s="258"/>
    </row>
    <row r="1934" spans="1:27" ht="14.25" hidden="1" customHeight="1">
      <c r="A1934" s="125">
        <v>0.19</v>
      </c>
      <c r="B1934" s="125">
        <v>0.24</v>
      </c>
      <c r="C1934" s="125">
        <v>0.56999999999999995</v>
      </c>
      <c r="D1934" s="258">
        <f t="shared" si="162"/>
        <v>0.29252715015999997</v>
      </c>
      <c r="E1934" s="258">
        <f t="shared" si="162"/>
        <v>0.28658037595999997</v>
      </c>
      <c r="F1934" s="258">
        <f t="shared" si="146"/>
        <v>0.28658037595999997</v>
      </c>
      <c r="G1934" s="258"/>
      <c r="H1934" s="258"/>
      <c r="I1934" s="258"/>
      <c r="J1934" s="258">
        <f t="shared" si="163"/>
        <v>0.30667410700000003</v>
      </c>
      <c r="K1934" s="258">
        <f t="shared" si="163"/>
        <v>0.30415592899999999</v>
      </c>
      <c r="L1934" s="258">
        <f t="shared" si="147"/>
        <v>0.30415592899999999</v>
      </c>
      <c r="M1934" s="258"/>
      <c r="N1934" s="258"/>
      <c r="O1934" s="258"/>
      <c r="P1934" s="258">
        <f t="shared" si="164"/>
        <v>0.34124224839999995</v>
      </c>
      <c r="Q1934" s="258">
        <f t="shared" si="164"/>
        <v>0.3449748788</v>
      </c>
      <c r="R1934" s="258">
        <f t="shared" si="148"/>
        <v>0.34124224839999995</v>
      </c>
      <c r="S1934" s="258"/>
      <c r="T1934" s="258">
        <f t="shared" si="165"/>
        <v>0.50275225145451197</v>
      </c>
      <c r="U1934" s="258">
        <f t="shared" si="165"/>
        <v>0.49690306167152398</v>
      </c>
      <c r="V1934" s="258">
        <f t="shared" si="165"/>
        <v>0.50035163593354004</v>
      </c>
      <c r="W1934" s="258">
        <f t="shared" si="149"/>
        <v>0.49690306167152398</v>
      </c>
      <c r="X1934" s="258"/>
      <c r="Y1934" s="258"/>
      <c r="Z1934" s="258"/>
      <c r="AA1934" s="258"/>
    </row>
    <row r="1935" spans="1:27" ht="14.25" hidden="1" customHeight="1">
      <c r="A1935" s="125">
        <v>0.19</v>
      </c>
      <c r="B1935" s="125">
        <v>0.25</v>
      </c>
      <c r="C1935" s="125">
        <v>0.56000000000000005</v>
      </c>
      <c r="D1935" s="258">
        <f t="shared" si="162"/>
        <v>0.29239425100000005</v>
      </c>
      <c r="E1935" s="258">
        <f t="shared" si="162"/>
        <v>0.28670670596000003</v>
      </c>
      <c r="F1935" s="258">
        <f t="shared" si="146"/>
        <v>0.28670670596000003</v>
      </c>
      <c r="G1935" s="258"/>
      <c r="H1935" s="258"/>
      <c r="I1935" s="258"/>
      <c r="J1935" s="258">
        <f t="shared" si="163"/>
        <v>0.3065435660000001</v>
      </c>
      <c r="K1935" s="258">
        <f t="shared" si="163"/>
        <v>0.30428225900000005</v>
      </c>
      <c r="L1935" s="258">
        <f t="shared" si="147"/>
        <v>0.30428225900000005</v>
      </c>
      <c r="M1935" s="258"/>
      <c r="N1935" s="258"/>
      <c r="O1935" s="258"/>
      <c r="P1935" s="258">
        <f t="shared" si="164"/>
        <v>0.34124561720000002</v>
      </c>
      <c r="Q1935" s="258">
        <f t="shared" si="164"/>
        <v>0.34497151000000004</v>
      </c>
      <c r="R1935" s="258">
        <f t="shared" si="148"/>
        <v>0.34124561720000002</v>
      </c>
      <c r="S1935" s="258"/>
      <c r="T1935" s="258">
        <f t="shared" si="165"/>
        <v>0.5025823115300001</v>
      </c>
      <c r="U1935" s="258">
        <f t="shared" si="165"/>
        <v>0.49698560906232403</v>
      </c>
      <c r="V1935" s="258">
        <f t="shared" si="165"/>
        <v>0.50043419073570006</v>
      </c>
      <c r="W1935" s="258">
        <f t="shared" si="149"/>
        <v>0.49698560906232403</v>
      </c>
      <c r="X1935" s="258"/>
      <c r="Y1935" s="258"/>
      <c r="Z1935" s="258"/>
      <c r="AA1935" s="258"/>
    </row>
    <row r="1936" spans="1:27" ht="14.25" hidden="1" customHeight="1">
      <c r="A1936" s="125">
        <v>0.19</v>
      </c>
      <c r="B1936" s="125">
        <v>0.26</v>
      </c>
      <c r="C1936" s="125">
        <v>0.55000000000000004</v>
      </c>
      <c r="D1936" s="258">
        <f t="shared" si="162"/>
        <v>0.29226135184000002</v>
      </c>
      <c r="E1936" s="258">
        <f t="shared" si="162"/>
        <v>0.28683303595999998</v>
      </c>
      <c r="F1936" s="258">
        <f t="shared" si="146"/>
        <v>0.28683303595999998</v>
      </c>
      <c r="G1936" s="258"/>
      <c r="H1936" s="258"/>
      <c r="I1936" s="258"/>
      <c r="J1936" s="258">
        <f t="shared" si="163"/>
        <v>0.30641302500000006</v>
      </c>
      <c r="K1936" s="258">
        <f t="shared" si="163"/>
        <v>0.30440858900000001</v>
      </c>
      <c r="L1936" s="258">
        <f t="shared" si="147"/>
        <v>0.30440858900000001</v>
      </c>
      <c r="M1936" s="258"/>
      <c r="N1936" s="258"/>
      <c r="O1936" s="258"/>
      <c r="P1936" s="258">
        <f t="shared" si="164"/>
        <v>0.34124898600000003</v>
      </c>
      <c r="Q1936" s="258">
        <f t="shared" si="164"/>
        <v>0.34496814120000002</v>
      </c>
      <c r="R1936" s="258">
        <f t="shared" si="148"/>
        <v>0.34124898600000003</v>
      </c>
      <c r="S1936" s="258"/>
      <c r="T1936" s="258">
        <f t="shared" si="165"/>
        <v>0.50241237160548802</v>
      </c>
      <c r="U1936" s="258">
        <f t="shared" si="165"/>
        <v>0.49706815645312408</v>
      </c>
      <c r="V1936" s="258">
        <f t="shared" si="165"/>
        <v>0.50051674553786007</v>
      </c>
      <c r="W1936" s="258">
        <f t="shared" si="149"/>
        <v>0.49706815645312408</v>
      </c>
      <c r="X1936" s="258"/>
      <c r="Y1936" s="258"/>
      <c r="Z1936" s="258"/>
      <c r="AA1936" s="258"/>
    </row>
    <row r="1937" spans="1:27" ht="14.25" hidden="1" customHeight="1">
      <c r="A1937" s="125">
        <v>0.19</v>
      </c>
      <c r="B1937" s="125">
        <v>0.27</v>
      </c>
      <c r="C1937" s="125">
        <v>0.54</v>
      </c>
      <c r="D1937" s="258">
        <f t="shared" si="162"/>
        <v>0.29212845268000004</v>
      </c>
      <c r="E1937" s="258">
        <f t="shared" si="162"/>
        <v>0.28695936595999999</v>
      </c>
      <c r="F1937" s="258">
        <f t="shared" si="146"/>
        <v>0.28695936595999999</v>
      </c>
      <c r="G1937" s="258"/>
      <c r="H1937" s="258"/>
      <c r="I1937" s="258"/>
      <c r="J1937" s="258">
        <f t="shared" si="163"/>
        <v>0.30628248400000008</v>
      </c>
      <c r="K1937" s="258">
        <f t="shared" si="163"/>
        <v>0.30453491900000007</v>
      </c>
      <c r="L1937" s="258">
        <f t="shared" si="147"/>
        <v>0.30453491900000007</v>
      </c>
      <c r="M1937" s="258"/>
      <c r="N1937" s="258"/>
      <c r="O1937" s="258"/>
      <c r="P1937" s="258">
        <f t="shared" si="164"/>
        <v>0.34125235480000005</v>
      </c>
      <c r="Q1937" s="258">
        <f t="shared" si="164"/>
        <v>0.34496477240000001</v>
      </c>
      <c r="R1937" s="258">
        <f t="shared" si="148"/>
        <v>0.34125235480000005</v>
      </c>
      <c r="S1937" s="258"/>
      <c r="T1937" s="258">
        <f t="shared" si="165"/>
        <v>0.50224243168097615</v>
      </c>
      <c r="U1937" s="258">
        <f t="shared" si="165"/>
        <v>0.49715070384392401</v>
      </c>
      <c r="V1937" s="258">
        <f t="shared" si="165"/>
        <v>0.50059930034001998</v>
      </c>
      <c r="W1937" s="258">
        <f t="shared" si="149"/>
        <v>0.49715070384392401</v>
      </c>
      <c r="X1937" s="258"/>
      <c r="Y1937" s="258"/>
      <c r="Z1937" s="258"/>
      <c r="AA1937" s="258"/>
    </row>
    <row r="1938" spans="1:27" ht="14.25" hidden="1" customHeight="1">
      <c r="A1938" s="125">
        <v>0.19</v>
      </c>
      <c r="B1938" s="125">
        <v>0.28000000000000003</v>
      </c>
      <c r="C1938" s="125">
        <v>0.53</v>
      </c>
      <c r="D1938" s="258">
        <f t="shared" si="162"/>
        <v>0.29199555352000006</v>
      </c>
      <c r="E1938" s="258">
        <f t="shared" si="162"/>
        <v>0.28708569596</v>
      </c>
      <c r="F1938" s="258">
        <f t="shared" si="146"/>
        <v>0.28708569596</v>
      </c>
      <c r="G1938" s="258"/>
      <c r="H1938" s="258"/>
      <c r="I1938" s="258"/>
      <c r="J1938" s="258">
        <f t="shared" si="163"/>
        <v>0.30615194300000004</v>
      </c>
      <c r="K1938" s="258">
        <f t="shared" si="163"/>
        <v>0.30466124900000002</v>
      </c>
      <c r="L1938" s="258">
        <f t="shared" si="147"/>
        <v>0.30466124900000002</v>
      </c>
      <c r="M1938" s="258"/>
      <c r="N1938" s="258"/>
      <c r="O1938" s="258"/>
      <c r="P1938" s="258">
        <f t="shared" si="164"/>
        <v>0.3412557236</v>
      </c>
      <c r="Q1938" s="258">
        <f t="shared" si="164"/>
        <v>0.34496140360000005</v>
      </c>
      <c r="R1938" s="258">
        <f t="shared" si="148"/>
        <v>0.3412557236</v>
      </c>
      <c r="S1938" s="258"/>
      <c r="T1938" s="258">
        <f t="shared" si="165"/>
        <v>0.50207249175646407</v>
      </c>
      <c r="U1938" s="258">
        <f t="shared" si="165"/>
        <v>0.49723325123472406</v>
      </c>
      <c r="V1938" s="258">
        <f t="shared" si="165"/>
        <v>0.50068185514218</v>
      </c>
      <c r="W1938" s="258">
        <f t="shared" si="149"/>
        <v>0.49723325123472406</v>
      </c>
      <c r="X1938" s="258"/>
      <c r="Y1938" s="258"/>
      <c r="Z1938" s="258"/>
      <c r="AA1938" s="258"/>
    </row>
    <row r="1939" spans="1:27" ht="14.25" hidden="1" customHeight="1">
      <c r="A1939" s="125">
        <v>0.19</v>
      </c>
      <c r="B1939" s="125">
        <v>0.28999999999999998</v>
      </c>
      <c r="C1939" s="125">
        <v>0.52</v>
      </c>
      <c r="D1939" s="258">
        <f t="shared" si="162"/>
        <v>0.29186265436000003</v>
      </c>
      <c r="E1939" s="258">
        <f t="shared" si="162"/>
        <v>0.28721202595999995</v>
      </c>
      <c r="F1939" s="258">
        <f t="shared" si="146"/>
        <v>0.28721202595999995</v>
      </c>
      <c r="G1939" s="258"/>
      <c r="H1939" s="258"/>
      <c r="I1939" s="258"/>
      <c r="J1939" s="258">
        <f t="shared" si="163"/>
        <v>0.30602140200000005</v>
      </c>
      <c r="K1939" s="258">
        <f t="shared" si="163"/>
        <v>0.30478757899999998</v>
      </c>
      <c r="L1939" s="258">
        <f t="shared" si="147"/>
        <v>0.30478757899999998</v>
      </c>
      <c r="M1939" s="258"/>
      <c r="N1939" s="258"/>
      <c r="O1939" s="258"/>
      <c r="P1939" s="258">
        <f t="shared" si="164"/>
        <v>0.34125909240000002</v>
      </c>
      <c r="Q1939" s="258">
        <f t="shared" si="164"/>
        <v>0.34495803479999998</v>
      </c>
      <c r="R1939" s="258">
        <f t="shared" si="148"/>
        <v>0.34125909240000002</v>
      </c>
      <c r="S1939" s="258"/>
      <c r="T1939" s="258">
        <f t="shared" si="165"/>
        <v>0.50190255183195198</v>
      </c>
      <c r="U1939" s="258">
        <f t="shared" si="165"/>
        <v>0.497315798625524</v>
      </c>
      <c r="V1939" s="258">
        <f t="shared" si="165"/>
        <v>0.50076440994434002</v>
      </c>
      <c r="W1939" s="258">
        <f t="shared" si="149"/>
        <v>0.497315798625524</v>
      </c>
      <c r="X1939" s="258"/>
      <c r="Y1939" s="258"/>
      <c r="Z1939" s="258"/>
      <c r="AA1939" s="258"/>
    </row>
    <row r="1940" spans="1:27" ht="14.25" hidden="1" customHeight="1">
      <c r="A1940" s="125">
        <v>0.19</v>
      </c>
      <c r="B1940" s="125">
        <v>0.3</v>
      </c>
      <c r="C1940" s="125">
        <v>0.51</v>
      </c>
      <c r="D1940" s="258">
        <f t="shared" si="162"/>
        <v>0.2917297552</v>
      </c>
      <c r="E1940" s="258">
        <f t="shared" si="162"/>
        <v>0.28733835596000001</v>
      </c>
      <c r="F1940" s="258">
        <f t="shared" si="146"/>
        <v>0.28733835596000001</v>
      </c>
      <c r="G1940" s="258"/>
      <c r="H1940" s="258"/>
      <c r="I1940" s="258"/>
      <c r="J1940" s="258">
        <f t="shared" si="163"/>
        <v>0.30589086100000007</v>
      </c>
      <c r="K1940" s="258">
        <f t="shared" si="163"/>
        <v>0.30491390900000004</v>
      </c>
      <c r="L1940" s="258">
        <f t="shared" si="147"/>
        <v>0.30491390900000004</v>
      </c>
      <c r="M1940" s="258"/>
      <c r="N1940" s="258"/>
      <c r="O1940" s="258"/>
      <c r="P1940" s="258">
        <f t="shared" si="164"/>
        <v>0.34126246120000003</v>
      </c>
      <c r="Q1940" s="258">
        <f t="shared" si="164"/>
        <v>0.34495466600000002</v>
      </c>
      <c r="R1940" s="258">
        <f t="shared" si="148"/>
        <v>0.34126246120000003</v>
      </c>
      <c r="S1940" s="258"/>
      <c r="T1940" s="258">
        <f t="shared" si="165"/>
        <v>0.50173261190744001</v>
      </c>
      <c r="U1940" s="258">
        <f t="shared" si="165"/>
        <v>0.49739834601632404</v>
      </c>
      <c r="V1940" s="258">
        <f t="shared" si="165"/>
        <v>0.50084696474649992</v>
      </c>
      <c r="W1940" s="258">
        <f t="shared" si="149"/>
        <v>0.49739834601632404</v>
      </c>
      <c r="X1940" s="258"/>
      <c r="Y1940" s="258"/>
      <c r="Z1940" s="258"/>
      <c r="AA1940" s="258"/>
    </row>
    <row r="1941" spans="1:27" ht="14.25" hidden="1" customHeight="1">
      <c r="A1941" s="125">
        <v>0.19</v>
      </c>
      <c r="B1941" s="125">
        <v>0.31</v>
      </c>
      <c r="C1941" s="125">
        <v>0.5</v>
      </c>
      <c r="D1941" s="258">
        <f t="shared" si="162"/>
        <v>0.29159685604000002</v>
      </c>
      <c r="E1941" s="258">
        <f t="shared" si="162"/>
        <v>0.28746468595999997</v>
      </c>
      <c r="F1941" s="258">
        <f t="shared" si="146"/>
        <v>0.28746468595999997</v>
      </c>
      <c r="G1941" s="258"/>
      <c r="H1941" s="258"/>
      <c r="I1941" s="258"/>
      <c r="J1941" s="258">
        <f t="shared" si="163"/>
        <v>0.30576032000000009</v>
      </c>
      <c r="K1941" s="258">
        <f t="shared" si="163"/>
        <v>0.30504023899999999</v>
      </c>
      <c r="L1941" s="258">
        <f t="shared" si="147"/>
        <v>0.30504023899999999</v>
      </c>
      <c r="M1941" s="258"/>
      <c r="N1941" s="258"/>
      <c r="O1941" s="258"/>
      <c r="P1941" s="258">
        <f t="shared" si="164"/>
        <v>0.34126582999999999</v>
      </c>
      <c r="Q1941" s="258">
        <f t="shared" si="164"/>
        <v>0.34495129720000001</v>
      </c>
      <c r="R1941" s="258">
        <f t="shared" si="148"/>
        <v>0.34126582999999999</v>
      </c>
      <c r="S1941" s="258"/>
      <c r="T1941" s="258">
        <f t="shared" si="165"/>
        <v>0.50156267198292803</v>
      </c>
      <c r="U1941" s="258">
        <f t="shared" si="165"/>
        <v>0.49748089340712404</v>
      </c>
      <c r="V1941" s="258">
        <f t="shared" si="165"/>
        <v>0.50092951954866005</v>
      </c>
      <c r="W1941" s="258">
        <f t="shared" si="149"/>
        <v>0.49748089340712404</v>
      </c>
      <c r="X1941" s="258"/>
      <c r="Y1941" s="258"/>
      <c r="Z1941" s="258"/>
      <c r="AA1941" s="258"/>
    </row>
    <row r="1942" spans="1:27" ht="14.25" hidden="1" customHeight="1">
      <c r="A1942" s="125">
        <v>0.19</v>
      </c>
      <c r="B1942" s="125">
        <v>0.32</v>
      </c>
      <c r="C1942" s="125">
        <v>0.49</v>
      </c>
      <c r="D1942" s="258">
        <f t="shared" si="162"/>
        <v>0.29146395688000004</v>
      </c>
      <c r="E1942" s="258">
        <f t="shared" si="162"/>
        <v>0.28759101596000003</v>
      </c>
      <c r="F1942" s="258">
        <f t="shared" si="146"/>
        <v>0.28759101596000003</v>
      </c>
      <c r="G1942" s="258"/>
      <c r="H1942" s="258"/>
      <c r="I1942" s="258"/>
      <c r="J1942" s="258">
        <f t="shared" si="163"/>
        <v>0.30562977900000005</v>
      </c>
      <c r="K1942" s="258">
        <f t="shared" si="163"/>
        <v>0.30516656900000005</v>
      </c>
      <c r="L1942" s="258">
        <f t="shared" si="147"/>
        <v>0.30516656900000005</v>
      </c>
      <c r="M1942" s="258"/>
      <c r="N1942" s="258"/>
      <c r="O1942" s="258"/>
      <c r="P1942" s="258">
        <f t="shared" si="164"/>
        <v>0.34126919880000001</v>
      </c>
      <c r="Q1942" s="258">
        <f t="shared" si="164"/>
        <v>0.34494792839999999</v>
      </c>
      <c r="R1942" s="258">
        <f t="shared" si="148"/>
        <v>0.34126919880000001</v>
      </c>
      <c r="S1942" s="258"/>
      <c r="T1942" s="258">
        <f t="shared" si="165"/>
        <v>0.50139273205841606</v>
      </c>
      <c r="U1942" s="258">
        <f t="shared" si="165"/>
        <v>0.49756344079792403</v>
      </c>
      <c r="V1942" s="258">
        <f t="shared" si="165"/>
        <v>0.50101207435081996</v>
      </c>
      <c r="W1942" s="258">
        <f t="shared" si="149"/>
        <v>0.49756344079792403</v>
      </c>
      <c r="X1942" s="258"/>
      <c r="Y1942" s="258"/>
      <c r="Z1942" s="258"/>
      <c r="AA1942" s="258"/>
    </row>
    <row r="1943" spans="1:27" ht="14.25" hidden="1" customHeight="1">
      <c r="A1943" s="125">
        <v>0.19</v>
      </c>
      <c r="B1943" s="125">
        <v>0.33</v>
      </c>
      <c r="C1943" s="125">
        <v>0.48</v>
      </c>
      <c r="D1943" s="258">
        <f t="shared" si="162"/>
        <v>0.29133105772000001</v>
      </c>
      <c r="E1943" s="258">
        <f t="shared" si="162"/>
        <v>0.28771734595999998</v>
      </c>
      <c r="F1943" s="258">
        <f t="shared" si="146"/>
        <v>0.28771734595999998</v>
      </c>
      <c r="G1943" s="258"/>
      <c r="H1943" s="258"/>
      <c r="I1943" s="258"/>
      <c r="J1943" s="258">
        <f t="shared" si="163"/>
        <v>0.30549923800000001</v>
      </c>
      <c r="K1943" s="258">
        <f t="shared" si="163"/>
        <v>0.30529289900000001</v>
      </c>
      <c r="L1943" s="258">
        <f t="shared" si="147"/>
        <v>0.30529289900000001</v>
      </c>
      <c r="M1943" s="258"/>
      <c r="N1943" s="258"/>
      <c r="O1943" s="258"/>
      <c r="P1943" s="258">
        <f t="shared" si="164"/>
        <v>0.34127256760000002</v>
      </c>
      <c r="Q1943" s="258">
        <f t="shared" si="164"/>
        <v>0.34494455960000003</v>
      </c>
      <c r="R1943" s="258">
        <f t="shared" si="148"/>
        <v>0.34127256760000002</v>
      </c>
      <c r="S1943" s="258"/>
      <c r="T1943" s="258">
        <f t="shared" si="165"/>
        <v>0.50122279213390408</v>
      </c>
      <c r="U1943" s="258">
        <f t="shared" si="165"/>
        <v>0.49764598818872402</v>
      </c>
      <c r="V1943" s="258">
        <f t="shared" si="165"/>
        <v>0.50109462915297998</v>
      </c>
      <c r="W1943" s="258">
        <f t="shared" si="149"/>
        <v>0.49764598818872402</v>
      </c>
      <c r="X1943" s="258"/>
      <c r="Y1943" s="258"/>
      <c r="Z1943" s="258"/>
      <c r="AA1943" s="258"/>
    </row>
    <row r="1944" spans="1:27" ht="14.25" hidden="1" customHeight="1">
      <c r="A1944" s="125">
        <v>0.19</v>
      </c>
      <c r="B1944" s="125">
        <v>0.34</v>
      </c>
      <c r="C1944" s="125">
        <v>0.47</v>
      </c>
      <c r="D1944" s="258">
        <f t="shared" si="162"/>
        <v>0.29119815856000003</v>
      </c>
      <c r="E1944" s="258">
        <f t="shared" si="162"/>
        <v>0.28784367595999999</v>
      </c>
      <c r="F1944" s="258">
        <f t="shared" si="146"/>
        <v>0.28784367595999999</v>
      </c>
      <c r="G1944" s="258"/>
      <c r="H1944" s="258"/>
      <c r="I1944" s="258"/>
      <c r="J1944" s="258">
        <f t="shared" si="163"/>
        <v>0.30536869700000002</v>
      </c>
      <c r="K1944" s="258">
        <f t="shared" si="163"/>
        <v>0.30541922899999996</v>
      </c>
      <c r="L1944" s="258">
        <f t="shared" si="147"/>
        <v>0.30536869700000002</v>
      </c>
      <c r="M1944" s="258"/>
      <c r="N1944" s="258"/>
      <c r="O1944" s="258"/>
      <c r="P1944" s="258">
        <f t="shared" si="164"/>
        <v>0.34127593639999998</v>
      </c>
      <c r="Q1944" s="258">
        <f t="shared" si="164"/>
        <v>0.34494119079999996</v>
      </c>
      <c r="R1944" s="258">
        <f t="shared" si="148"/>
        <v>0.34127593639999998</v>
      </c>
      <c r="S1944" s="258"/>
      <c r="T1944" s="258">
        <f t="shared" si="165"/>
        <v>0.501052852209392</v>
      </c>
      <c r="U1944" s="258">
        <f t="shared" si="165"/>
        <v>0.49772853557952401</v>
      </c>
      <c r="V1944" s="258">
        <f t="shared" si="165"/>
        <v>0.50117718395513999</v>
      </c>
      <c r="W1944" s="258">
        <f t="shared" si="149"/>
        <v>0.49772853557952401</v>
      </c>
      <c r="X1944" s="258"/>
      <c r="Y1944" s="258"/>
      <c r="Z1944" s="258"/>
      <c r="AA1944" s="258"/>
    </row>
    <row r="1945" spans="1:27" ht="14.25" hidden="1" customHeight="1">
      <c r="A1945" s="125">
        <v>0.19</v>
      </c>
      <c r="B1945" s="125">
        <v>0.35</v>
      </c>
      <c r="C1945" s="125">
        <v>0.46</v>
      </c>
      <c r="D1945" s="258">
        <f t="shared" si="162"/>
        <v>0.29106525940000005</v>
      </c>
      <c r="E1945" s="258">
        <f t="shared" si="162"/>
        <v>0.28797000596</v>
      </c>
      <c r="F1945" s="258">
        <f t="shared" si="146"/>
        <v>0.28797000596</v>
      </c>
      <c r="G1945" s="258"/>
      <c r="H1945" s="258"/>
      <c r="I1945" s="258"/>
      <c r="J1945" s="258">
        <f t="shared" si="163"/>
        <v>0.30523815600000004</v>
      </c>
      <c r="K1945" s="258">
        <f t="shared" si="163"/>
        <v>0.30554555900000002</v>
      </c>
      <c r="L1945" s="258">
        <f t="shared" si="147"/>
        <v>0.30523815600000004</v>
      </c>
      <c r="M1945" s="258"/>
      <c r="N1945" s="258"/>
      <c r="O1945" s="258"/>
      <c r="P1945" s="258">
        <f t="shared" si="164"/>
        <v>0.34127930520000005</v>
      </c>
      <c r="Q1945" s="258">
        <f t="shared" si="164"/>
        <v>0.34493782200000001</v>
      </c>
      <c r="R1945" s="258">
        <f t="shared" si="148"/>
        <v>0.34127930520000005</v>
      </c>
      <c r="S1945" s="258"/>
      <c r="T1945" s="258">
        <f t="shared" si="165"/>
        <v>0.50088291228488002</v>
      </c>
      <c r="U1945" s="258">
        <f t="shared" si="165"/>
        <v>0.49781108297032406</v>
      </c>
      <c r="V1945" s="258">
        <f t="shared" si="165"/>
        <v>0.50125973875730001</v>
      </c>
      <c r="W1945" s="258">
        <f t="shared" si="149"/>
        <v>0.49781108297032406</v>
      </c>
      <c r="X1945" s="258"/>
      <c r="Y1945" s="258"/>
      <c r="Z1945" s="258"/>
      <c r="AA1945" s="258"/>
    </row>
    <row r="1946" spans="1:27" ht="14.25" hidden="1" customHeight="1">
      <c r="A1946" s="125">
        <v>0.19</v>
      </c>
      <c r="B1946" s="125">
        <v>0.36</v>
      </c>
      <c r="C1946" s="125">
        <v>0.45</v>
      </c>
      <c r="D1946" s="258">
        <f t="shared" si="162"/>
        <v>0.29093236024000002</v>
      </c>
      <c r="E1946" s="258">
        <f t="shared" si="162"/>
        <v>0.28809633596000001</v>
      </c>
      <c r="F1946" s="258">
        <f t="shared" si="146"/>
        <v>0.28809633596000001</v>
      </c>
      <c r="G1946" s="258"/>
      <c r="H1946" s="258"/>
      <c r="I1946" s="258"/>
      <c r="J1946" s="258">
        <f t="shared" si="163"/>
        <v>0.30510761500000005</v>
      </c>
      <c r="K1946" s="258">
        <f t="shared" si="163"/>
        <v>0.30567188900000003</v>
      </c>
      <c r="L1946" s="258">
        <f t="shared" si="147"/>
        <v>0.30510761500000005</v>
      </c>
      <c r="M1946" s="258"/>
      <c r="N1946" s="258"/>
      <c r="O1946" s="258"/>
      <c r="P1946" s="258">
        <f t="shared" si="164"/>
        <v>0.34128267400000001</v>
      </c>
      <c r="Q1946" s="258">
        <f t="shared" si="164"/>
        <v>0.34493445320000005</v>
      </c>
      <c r="R1946" s="258">
        <f t="shared" si="148"/>
        <v>0.34128267400000001</v>
      </c>
      <c r="S1946" s="258"/>
      <c r="T1946" s="258">
        <f t="shared" si="165"/>
        <v>0.50071297236036805</v>
      </c>
      <c r="U1946" s="258">
        <f t="shared" si="165"/>
        <v>0.49789363036112405</v>
      </c>
      <c r="V1946" s="258">
        <f t="shared" si="165"/>
        <v>0.50134229355946003</v>
      </c>
      <c r="W1946" s="258">
        <f t="shared" si="149"/>
        <v>0.49789363036112405</v>
      </c>
      <c r="X1946" s="258"/>
      <c r="Y1946" s="258"/>
      <c r="Z1946" s="258"/>
      <c r="AA1946" s="258"/>
    </row>
    <row r="1947" spans="1:27" ht="14.25" hidden="1" customHeight="1">
      <c r="A1947" s="125">
        <v>0.19</v>
      </c>
      <c r="B1947" s="125">
        <v>0.37</v>
      </c>
      <c r="C1947" s="125">
        <v>0.44</v>
      </c>
      <c r="D1947" s="258">
        <f t="shared" si="162"/>
        <v>0.29079946107999999</v>
      </c>
      <c r="E1947" s="258">
        <f t="shared" si="162"/>
        <v>0.28822266596000001</v>
      </c>
      <c r="F1947" s="258">
        <f t="shared" ref="F1947:F2201" si="166">MIN(D1947:E1947)</f>
        <v>0.28822266596000001</v>
      </c>
      <c r="G1947" s="258"/>
      <c r="H1947" s="258"/>
      <c r="I1947" s="258"/>
      <c r="J1947" s="258">
        <f t="shared" si="163"/>
        <v>0.30497707400000007</v>
      </c>
      <c r="K1947" s="258">
        <f t="shared" si="163"/>
        <v>0.30579821900000004</v>
      </c>
      <c r="L1947" s="258">
        <f t="shared" ref="L1947:L2201" si="167">MIN(J1947:K1947)</f>
        <v>0.30497707400000007</v>
      </c>
      <c r="M1947" s="258"/>
      <c r="N1947" s="258"/>
      <c r="O1947" s="258"/>
      <c r="P1947" s="258">
        <f t="shared" si="164"/>
        <v>0.34128604279999997</v>
      </c>
      <c r="Q1947" s="258">
        <f t="shared" si="164"/>
        <v>0.34493108439999998</v>
      </c>
      <c r="R1947" s="258">
        <f t="shared" ref="R1947:R2201" si="168">MIN(P1947:Q1947)</f>
        <v>0.34128604279999997</v>
      </c>
      <c r="S1947" s="258"/>
      <c r="T1947" s="258">
        <f t="shared" si="165"/>
        <v>0.50054303243585607</v>
      </c>
      <c r="U1947" s="258">
        <f t="shared" si="165"/>
        <v>0.49797617775192404</v>
      </c>
      <c r="V1947" s="258">
        <f t="shared" si="165"/>
        <v>0.50142484836161993</v>
      </c>
      <c r="W1947" s="258">
        <f t="shared" ref="W1947:W2201" si="169">MIN(T1947:V1947)</f>
        <v>0.49797617775192404</v>
      </c>
      <c r="X1947" s="258"/>
      <c r="Y1947" s="258"/>
      <c r="Z1947" s="258"/>
      <c r="AA1947" s="258"/>
    </row>
    <row r="1948" spans="1:27" ht="14.25" hidden="1" customHeight="1">
      <c r="A1948" s="125">
        <v>0.19</v>
      </c>
      <c r="B1948" s="125">
        <v>0.38</v>
      </c>
      <c r="C1948" s="125">
        <v>0.43</v>
      </c>
      <c r="D1948" s="258">
        <f t="shared" si="162"/>
        <v>0.29066656192000001</v>
      </c>
      <c r="E1948" s="258">
        <f t="shared" si="162"/>
        <v>0.28834899596000002</v>
      </c>
      <c r="F1948" s="258">
        <f t="shared" si="166"/>
        <v>0.28834899596000002</v>
      </c>
      <c r="G1948" s="258"/>
      <c r="H1948" s="258"/>
      <c r="I1948" s="258"/>
      <c r="J1948" s="258">
        <f t="shared" si="163"/>
        <v>0.30484653300000003</v>
      </c>
      <c r="K1948" s="258">
        <f t="shared" si="163"/>
        <v>0.30592454899999999</v>
      </c>
      <c r="L1948" s="258">
        <f t="shared" si="167"/>
        <v>0.30484653300000003</v>
      </c>
      <c r="M1948" s="258"/>
      <c r="N1948" s="258"/>
      <c r="O1948" s="258"/>
      <c r="P1948" s="258">
        <f t="shared" si="164"/>
        <v>0.34128941159999998</v>
      </c>
      <c r="Q1948" s="258">
        <f t="shared" si="164"/>
        <v>0.34492771560000002</v>
      </c>
      <c r="R1948" s="258">
        <f t="shared" si="168"/>
        <v>0.34128941159999998</v>
      </c>
      <c r="S1948" s="258"/>
      <c r="T1948" s="258">
        <f t="shared" si="165"/>
        <v>0.5003730925113441</v>
      </c>
      <c r="U1948" s="258">
        <f t="shared" si="165"/>
        <v>0.49805872514272398</v>
      </c>
      <c r="V1948" s="258">
        <f t="shared" si="165"/>
        <v>0.50150740316378006</v>
      </c>
      <c r="W1948" s="258">
        <f t="shared" si="169"/>
        <v>0.49805872514272398</v>
      </c>
      <c r="X1948" s="258"/>
      <c r="Y1948" s="258"/>
      <c r="Z1948" s="258"/>
      <c r="AA1948" s="258"/>
    </row>
    <row r="1949" spans="1:27" ht="14.25" hidden="1" customHeight="1">
      <c r="A1949" s="125">
        <v>0.19</v>
      </c>
      <c r="B1949" s="125">
        <v>0.39</v>
      </c>
      <c r="C1949" s="125">
        <v>0.42</v>
      </c>
      <c r="D1949" s="258">
        <f t="shared" si="162"/>
        <v>0.29053366276000003</v>
      </c>
      <c r="E1949" s="258">
        <f t="shared" si="162"/>
        <v>0.28847532595999997</v>
      </c>
      <c r="F1949" s="258">
        <f t="shared" si="166"/>
        <v>0.28847532595999997</v>
      </c>
      <c r="G1949" s="258"/>
      <c r="H1949" s="258"/>
      <c r="I1949" s="258"/>
      <c r="J1949" s="258">
        <f t="shared" si="163"/>
        <v>0.30471599199999999</v>
      </c>
      <c r="K1949" s="258">
        <f t="shared" si="163"/>
        <v>0.306050879</v>
      </c>
      <c r="L1949" s="258">
        <f t="shared" si="167"/>
        <v>0.30471599199999999</v>
      </c>
      <c r="M1949" s="258"/>
      <c r="N1949" s="258"/>
      <c r="O1949" s="258"/>
      <c r="P1949" s="258">
        <f t="shared" si="164"/>
        <v>0.3412927804</v>
      </c>
      <c r="Q1949" s="258">
        <f t="shared" si="164"/>
        <v>0.3449243468</v>
      </c>
      <c r="R1949" s="258">
        <f t="shared" si="168"/>
        <v>0.3412927804</v>
      </c>
      <c r="S1949" s="258"/>
      <c r="T1949" s="258">
        <f t="shared" si="165"/>
        <v>0.50020315258683201</v>
      </c>
      <c r="U1949" s="258">
        <f t="shared" si="165"/>
        <v>0.49814127253352397</v>
      </c>
      <c r="V1949" s="258">
        <f t="shared" si="165"/>
        <v>0.50158995796593997</v>
      </c>
      <c r="W1949" s="258">
        <f t="shared" si="169"/>
        <v>0.49814127253352397</v>
      </c>
      <c r="X1949" s="258"/>
      <c r="Y1949" s="258"/>
      <c r="Z1949" s="258"/>
      <c r="AA1949" s="258"/>
    </row>
    <row r="1950" spans="1:27" ht="14.25" hidden="1" customHeight="1">
      <c r="A1950" s="125">
        <v>0.19</v>
      </c>
      <c r="B1950" s="125">
        <v>0.4</v>
      </c>
      <c r="C1950" s="125">
        <v>0.41</v>
      </c>
      <c r="D1950" s="258">
        <f t="shared" si="162"/>
        <v>0.2904007636</v>
      </c>
      <c r="E1950" s="258">
        <f t="shared" si="162"/>
        <v>0.28860165595999998</v>
      </c>
      <c r="F1950" s="258">
        <f t="shared" si="166"/>
        <v>0.28860165595999998</v>
      </c>
      <c r="G1950" s="258"/>
      <c r="H1950" s="258"/>
      <c r="I1950" s="258"/>
      <c r="J1950" s="258">
        <f t="shared" si="163"/>
        <v>0.30458545100000001</v>
      </c>
      <c r="K1950" s="258">
        <f t="shared" si="163"/>
        <v>0.30617720900000001</v>
      </c>
      <c r="L1950" s="258">
        <f t="shared" si="167"/>
        <v>0.30458545100000001</v>
      </c>
      <c r="M1950" s="258"/>
      <c r="N1950" s="258"/>
      <c r="O1950" s="258"/>
      <c r="P1950" s="258">
        <f t="shared" si="164"/>
        <v>0.34129614920000007</v>
      </c>
      <c r="Q1950" s="258">
        <f t="shared" si="164"/>
        <v>0.34492097799999999</v>
      </c>
      <c r="R1950" s="258">
        <f t="shared" si="168"/>
        <v>0.34129614920000007</v>
      </c>
      <c r="S1950" s="258"/>
      <c r="T1950" s="258">
        <f t="shared" si="165"/>
        <v>0.50003321266232004</v>
      </c>
      <c r="U1950" s="258">
        <f t="shared" si="165"/>
        <v>0.49822381992432396</v>
      </c>
      <c r="V1950" s="258">
        <f t="shared" si="165"/>
        <v>0.50167251276809999</v>
      </c>
      <c r="W1950" s="258">
        <f t="shared" si="169"/>
        <v>0.49822381992432396</v>
      </c>
      <c r="X1950" s="258"/>
      <c r="Y1950" s="258"/>
      <c r="Z1950" s="258"/>
      <c r="AA1950" s="258"/>
    </row>
    <row r="1951" spans="1:27" ht="14.25" hidden="1" customHeight="1">
      <c r="A1951" s="125">
        <v>0.19</v>
      </c>
      <c r="B1951" s="125">
        <v>0.41</v>
      </c>
      <c r="C1951" s="125">
        <v>0.4</v>
      </c>
      <c r="D1951" s="258">
        <f t="shared" si="162"/>
        <v>0.29026786443999997</v>
      </c>
      <c r="E1951" s="258">
        <f t="shared" si="162"/>
        <v>0.28872798595999999</v>
      </c>
      <c r="F1951" s="258">
        <f t="shared" si="166"/>
        <v>0.28872798595999999</v>
      </c>
      <c r="G1951" s="258"/>
      <c r="H1951" s="258"/>
      <c r="I1951" s="258"/>
      <c r="J1951" s="258">
        <f t="shared" si="163"/>
        <v>0.30445491000000002</v>
      </c>
      <c r="K1951" s="258">
        <f t="shared" si="163"/>
        <v>0.30630353899999996</v>
      </c>
      <c r="L1951" s="258">
        <f t="shared" si="167"/>
        <v>0.30445491000000002</v>
      </c>
      <c r="M1951" s="258"/>
      <c r="N1951" s="258"/>
      <c r="O1951" s="258"/>
      <c r="P1951" s="258">
        <f t="shared" si="164"/>
        <v>0.34129951800000002</v>
      </c>
      <c r="Q1951" s="258">
        <f t="shared" si="164"/>
        <v>0.34491760920000003</v>
      </c>
      <c r="R1951" s="258">
        <f t="shared" si="168"/>
        <v>0.34129951800000002</v>
      </c>
      <c r="S1951" s="258"/>
      <c r="T1951" s="258">
        <f t="shared" si="165"/>
        <v>0.49986327273780806</v>
      </c>
      <c r="U1951" s="258">
        <f t="shared" si="165"/>
        <v>0.49830636731512401</v>
      </c>
      <c r="V1951" s="258">
        <f t="shared" si="165"/>
        <v>0.50175506757026</v>
      </c>
      <c r="W1951" s="258">
        <f t="shared" si="169"/>
        <v>0.49830636731512401</v>
      </c>
      <c r="X1951" s="258"/>
      <c r="Y1951" s="258"/>
      <c r="Z1951" s="258"/>
      <c r="AA1951" s="258"/>
    </row>
    <row r="1952" spans="1:27" ht="14.25" hidden="1" customHeight="1">
      <c r="A1952" s="125">
        <v>0.19</v>
      </c>
      <c r="B1952" s="125">
        <v>0.42</v>
      </c>
      <c r="C1952" s="125">
        <v>0.39</v>
      </c>
      <c r="D1952" s="258">
        <f t="shared" si="162"/>
        <v>0.29013496528000005</v>
      </c>
      <c r="E1952" s="258">
        <f t="shared" si="162"/>
        <v>0.28885431596</v>
      </c>
      <c r="F1952" s="258">
        <f t="shared" si="166"/>
        <v>0.28885431596</v>
      </c>
      <c r="G1952" s="258"/>
      <c r="H1952" s="258"/>
      <c r="I1952" s="258"/>
      <c r="J1952" s="258">
        <f t="shared" si="163"/>
        <v>0.30432436900000004</v>
      </c>
      <c r="K1952" s="258">
        <f t="shared" si="163"/>
        <v>0.30642986900000002</v>
      </c>
      <c r="L1952" s="258">
        <f t="shared" si="167"/>
        <v>0.30432436900000004</v>
      </c>
      <c r="M1952" s="258"/>
      <c r="N1952" s="258"/>
      <c r="O1952" s="258"/>
      <c r="P1952" s="258">
        <f t="shared" si="164"/>
        <v>0.34130288679999998</v>
      </c>
      <c r="Q1952" s="258">
        <f t="shared" si="164"/>
        <v>0.34491424040000002</v>
      </c>
      <c r="R1952" s="258">
        <f t="shared" si="168"/>
        <v>0.34130288679999998</v>
      </c>
      <c r="S1952" s="258"/>
      <c r="T1952" s="258">
        <f t="shared" si="165"/>
        <v>0.49969333281329609</v>
      </c>
      <c r="U1952" s="258">
        <f t="shared" si="165"/>
        <v>0.498388914705924</v>
      </c>
      <c r="V1952" s="258">
        <f t="shared" si="165"/>
        <v>0.50183762237242002</v>
      </c>
      <c r="W1952" s="258">
        <f t="shared" si="169"/>
        <v>0.498388914705924</v>
      </c>
      <c r="X1952" s="258"/>
      <c r="Y1952" s="258"/>
      <c r="Z1952" s="258"/>
      <c r="AA1952" s="258"/>
    </row>
    <row r="1953" spans="1:27" ht="14.25" hidden="1" customHeight="1">
      <c r="A1953" s="125">
        <v>0.19</v>
      </c>
      <c r="B1953" s="125">
        <v>0.43</v>
      </c>
      <c r="C1953" s="125">
        <v>0.38</v>
      </c>
      <c r="D1953" s="258">
        <f t="shared" si="162"/>
        <v>0.29000206612000001</v>
      </c>
      <c r="E1953" s="258">
        <f t="shared" si="162"/>
        <v>0.28898064596</v>
      </c>
      <c r="F1953" s="258">
        <f t="shared" si="166"/>
        <v>0.28898064596</v>
      </c>
      <c r="G1953" s="258"/>
      <c r="H1953" s="258"/>
      <c r="I1953" s="258"/>
      <c r="J1953" s="258">
        <f t="shared" si="163"/>
        <v>0.30419382800000005</v>
      </c>
      <c r="K1953" s="258">
        <f t="shared" si="163"/>
        <v>0.30655619899999997</v>
      </c>
      <c r="L1953" s="258">
        <f t="shared" si="167"/>
        <v>0.30419382800000005</v>
      </c>
      <c r="M1953" s="258"/>
      <c r="N1953" s="258"/>
      <c r="O1953" s="258"/>
      <c r="P1953" s="258">
        <f t="shared" si="164"/>
        <v>0.3413062556</v>
      </c>
      <c r="Q1953" s="258">
        <f t="shared" si="164"/>
        <v>0.3449108716</v>
      </c>
      <c r="R1953" s="258">
        <f t="shared" si="168"/>
        <v>0.3413062556</v>
      </c>
      <c r="S1953" s="258"/>
      <c r="T1953" s="258">
        <f t="shared" si="165"/>
        <v>0.49952339288878406</v>
      </c>
      <c r="U1953" s="258">
        <f t="shared" si="165"/>
        <v>0.49847146209672399</v>
      </c>
      <c r="V1953" s="258">
        <f t="shared" si="165"/>
        <v>0.50192017717458004</v>
      </c>
      <c r="W1953" s="258">
        <f t="shared" si="169"/>
        <v>0.49847146209672399</v>
      </c>
      <c r="X1953" s="258"/>
      <c r="Y1953" s="258"/>
      <c r="Z1953" s="258"/>
      <c r="AA1953" s="258"/>
    </row>
    <row r="1954" spans="1:27" ht="14.25" hidden="1" customHeight="1">
      <c r="A1954" s="125">
        <v>0.19</v>
      </c>
      <c r="B1954" s="125">
        <v>0.44</v>
      </c>
      <c r="C1954" s="125">
        <v>0.37</v>
      </c>
      <c r="D1954" s="258">
        <f t="shared" ref="D1954:E2017" si="170">$A1954*B$157+$B1954*B$158+$C1954*B$159</f>
        <v>0.28986916696000004</v>
      </c>
      <c r="E1954" s="258">
        <f t="shared" si="170"/>
        <v>0.28910697596000001</v>
      </c>
      <c r="F1954" s="258">
        <f t="shared" si="166"/>
        <v>0.28910697596000001</v>
      </c>
      <c r="G1954" s="258"/>
      <c r="H1954" s="258"/>
      <c r="I1954" s="258"/>
      <c r="J1954" s="258">
        <f t="shared" ref="J1954:K2017" si="171">$A1954*H$157+$B1954*H$158+$C1954*H$159</f>
        <v>0.30406328700000007</v>
      </c>
      <c r="K1954" s="258">
        <f t="shared" si="171"/>
        <v>0.30668252899999998</v>
      </c>
      <c r="L1954" s="258">
        <f t="shared" si="167"/>
        <v>0.30406328700000007</v>
      </c>
      <c r="M1954" s="258"/>
      <c r="N1954" s="258"/>
      <c r="O1954" s="258"/>
      <c r="P1954" s="258">
        <f t="shared" ref="P1954:Q2017" si="172">$A1954*N$157+$B1954*N$158+$C1954*N$159</f>
        <v>0.34130962440000001</v>
      </c>
      <c r="Q1954" s="258">
        <f t="shared" si="172"/>
        <v>0.34490750280000004</v>
      </c>
      <c r="R1954" s="258">
        <f t="shared" si="168"/>
        <v>0.34130962440000001</v>
      </c>
      <c r="S1954" s="258"/>
      <c r="T1954" s="258">
        <f t="shared" ref="T1954:V2017" si="173">$A1954*I$3+$B1954*I$4+$C1954*I$5</f>
        <v>0.49935345296427208</v>
      </c>
      <c r="U1954" s="258">
        <f t="shared" si="173"/>
        <v>0.49855400948752399</v>
      </c>
      <c r="V1954" s="258">
        <f t="shared" si="173"/>
        <v>0.50200273197673995</v>
      </c>
      <c r="W1954" s="258">
        <f t="shared" si="169"/>
        <v>0.49855400948752399</v>
      </c>
      <c r="X1954" s="258"/>
      <c r="Y1954" s="258"/>
      <c r="Z1954" s="258"/>
      <c r="AA1954" s="258"/>
    </row>
    <row r="1955" spans="1:27" ht="14.25" hidden="1" customHeight="1">
      <c r="A1955" s="125">
        <v>0.19</v>
      </c>
      <c r="B1955" s="125">
        <v>0.45</v>
      </c>
      <c r="C1955" s="125">
        <v>0.36</v>
      </c>
      <c r="D1955" s="258">
        <f t="shared" si="170"/>
        <v>0.2897362678</v>
      </c>
      <c r="E1955" s="258">
        <f t="shared" si="170"/>
        <v>0.28923330596000002</v>
      </c>
      <c r="F1955" s="258">
        <f t="shared" si="166"/>
        <v>0.28923330596000002</v>
      </c>
      <c r="G1955" s="258"/>
      <c r="H1955" s="258"/>
      <c r="I1955" s="258"/>
      <c r="J1955" s="258">
        <f t="shared" si="171"/>
        <v>0.30393274600000009</v>
      </c>
      <c r="K1955" s="258">
        <f t="shared" si="171"/>
        <v>0.30680885899999999</v>
      </c>
      <c r="L1955" s="258">
        <f t="shared" si="167"/>
        <v>0.30393274600000009</v>
      </c>
      <c r="M1955" s="258"/>
      <c r="N1955" s="258"/>
      <c r="O1955" s="258"/>
      <c r="P1955" s="258">
        <f t="shared" si="172"/>
        <v>0.34131299320000003</v>
      </c>
      <c r="Q1955" s="258">
        <f t="shared" si="172"/>
        <v>0.34490413400000003</v>
      </c>
      <c r="R1955" s="258">
        <f t="shared" si="168"/>
        <v>0.34131299320000003</v>
      </c>
      <c r="S1955" s="258"/>
      <c r="T1955" s="258">
        <f t="shared" si="173"/>
        <v>0.49918351303976005</v>
      </c>
      <c r="U1955" s="258">
        <f t="shared" si="173"/>
        <v>0.49863655687832398</v>
      </c>
      <c r="V1955" s="258">
        <f t="shared" si="173"/>
        <v>0.50208528677889996</v>
      </c>
      <c r="W1955" s="258">
        <f t="shared" si="169"/>
        <v>0.49863655687832398</v>
      </c>
      <c r="X1955" s="258"/>
      <c r="Y1955" s="258"/>
      <c r="Z1955" s="258"/>
      <c r="AA1955" s="258"/>
    </row>
    <row r="1956" spans="1:27" ht="14.25" hidden="1" customHeight="1">
      <c r="A1956" s="125">
        <v>0.19</v>
      </c>
      <c r="B1956" s="125">
        <v>0.46</v>
      </c>
      <c r="C1956" s="125">
        <v>0.35</v>
      </c>
      <c r="D1956" s="258">
        <f t="shared" si="170"/>
        <v>0.28960336864000003</v>
      </c>
      <c r="E1956" s="258">
        <f t="shared" si="170"/>
        <v>0.28935963596000003</v>
      </c>
      <c r="F1956" s="258">
        <f t="shared" si="166"/>
        <v>0.28935963596000003</v>
      </c>
      <c r="G1956" s="258"/>
      <c r="H1956" s="258"/>
      <c r="I1956" s="258"/>
      <c r="J1956" s="258">
        <f t="shared" si="171"/>
        <v>0.30380220500000005</v>
      </c>
      <c r="K1956" s="258">
        <f t="shared" si="171"/>
        <v>0.306935189</v>
      </c>
      <c r="L1956" s="258">
        <f t="shared" si="167"/>
        <v>0.30380220500000005</v>
      </c>
      <c r="M1956" s="258"/>
      <c r="N1956" s="258"/>
      <c r="O1956" s="258"/>
      <c r="P1956" s="258">
        <f t="shared" si="172"/>
        <v>0.34131636200000004</v>
      </c>
      <c r="Q1956" s="258">
        <f t="shared" si="172"/>
        <v>0.34490076520000001</v>
      </c>
      <c r="R1956" s="258">
        <f t="shared" si="168"/>
        <v>0.34131636200000004</v>
      </c>
      <c r="S1956" s="258"/>
      <c r="T1956" s="258">
        <f t="shared" si="173"/>
        <v>0.49901357311524808</v>
      </c>
      <c r="U1956" s="258">
        <f t="shared" si="173"/>
        <v>0.49871910426912403</v>
      </c>
      <c r="V1956" s="258">
        <f t="shared" si="173"/>
        <v>0.50216784158105998</v>
      </c>
      <c r="W1956" s="258">
        <f t="shared" si="169"/>
        <v>0.49871910426912403</v>
      </c>
      <c r="X1956" s="258"/>
      <c r="Y1956" s="258"/>
      <c r="Z1956" s="258"/>
      <c r="AA1956" s="258"/>
    </row>
    <row r="1957" spans="1:27" ht="14.25" hidden="1" customHeight="1">
      <c r="A1957" s="125">
        <v>0.19</v>
      </c>
      <c r="B1957" s="125">
        <v>0.47</v>
      </c>
      <c r="C1957" s="125">
        <v>0.34</v>
      </c>
      <c r="D1957" s="258">
        <f t="shared" si="170"/>
        <v>0.28947046947999999</v>
      </c>
      <c r="E1957" s="258">
        <f t="shared" si="170"/>
        <v>0.28948596595999998</v>
      </c>
      <c r="F1957" s="258">
        <f t="shared" si="166"/>
        <v>0.28947046947999999</v>
      </c>
      <c r="G1957" s="258"/>
      <c r="H1957" s="258"/>
      <c r="I1957" s="258"/>
      <c r="J1957" s="258">
        <f t="shared" si="171"/>
        <v>0.30367166400000006</v>
      </c>
      <c r="K1957" s="258">
        <f t="shared" si="171"/>
        <v>0.307061519</v>
      </c>
      <c r="L1957" s="258">
        <f t="shared" si="167"/>
        <v>0.30367166400000006</v>
      </c>
      <c r="M1957" s="258"/>
      <c r="N1957" s="258"/>
      <c r="O1957" s="258"/>
      <c r="P1957" s="258">
        <f t="shared" si="172"/>
        <v>0.34131973080000005</v>
      </c>
      <c r="Q1957" s="258">
        <f t="shared" si="172"/>
        <v>0.34489739640000006</v>
      </c>
      <c r="R1957" s="258">
        <f t="shared" si="168"/>
        <v>0.34131973080000005</v>
      </c>
      <c r="S1957" s="258"/>
      <c r="T1957" s="258">
        <f t="shared" si="173"/>
        <v>0.49884363319073605</v>
      </c>
      <c r="U1957" s="258">
        <f t="shared" si="173"/>
        <v>0.49880165165992402</v>
      </c>
      <c r="V1957" s="258">
        <f t="shared" si="173"/>
        <v>0.50225039638322</v>
      </c>
      <c r="W1957" s="258">
        <f t="shared" si="169"/>
        <v>0.49880165165992402</v>
      </c>
      <c r="X1957" s="258"/>
      <c r="Y1957" s="258"/>
      <c r="Z1957" s="258"/>
      <c r="AA1957" s="258"/>
    </row>
    <row r="1958" spans="1:27" ht="14.25" hidden="1" customHeight="1">
      <c r="A1958" s="125">
        <v>0.19</v>
      </c>
      <c r="B1958" s="125">
        <v>0.48</v>
      </c>
      <c r="C1958" s="125">
        <v>0.33</v>
      </c>
      <c r="D1958" s="258">
        <f t="shared" si="170"/>
        <v>0.28933757032000001</v>
      </c>
      <c r="E1958" s="258">
        <f t="shared" si="170"/>
        <v>0.28961229595999999</v>
      </c>
      <c r="F1958" s="258">
        <f t="shared" si="166"/>
        <v>0.28933757032000001</v>
      </c>
      <c r="G1958" s="258"/>
      <c r="H1958" s="258"/>
      <c r="I1958" s="258"/>
      <c r="J1958" s="258">
        <f t="shared" si="171"/>
        <v>0.30354112300000002</v>
      </c>
      <c r="K1958" s="258">
        <f t="shared" si="171"/>
        <v>0.30718784900000001</v>
      </c>
      <c r="L1958" s="258">
        <f t="shared" si="167"/>
        <v>0.30354112300000002</v>
      </c>
      <c r="M1958" s="258"/>
      <c r="N1958" s="258"/>
      <c r="O1958" s="258"/>
      <c r="P1958" s="258">
        <f t="shared" si="172"/>
        <v>0.34132309960000001</v>
      </c>
      <c r="Q1958" s="258">
        <f t="shared" si="172"/>
        <v>0.34489402760000004</v>
      </c>
      <c r="R1958" s="258">
        <f t="shared" si="168"/>
        <v>0.34132309960000001</v>
      </c>
      <c r="S1958" s="258"/>
      <c r="T1958" s="258">
        <f t="shared" si="173"/>
        <v>0.49867369326622402</v>
      </c>
      <c r="U1958" s="258">
        <f t="shared" si="173"/>
        <v>0.49888419905072401</v>
      </c>
      <c r="V1958" s="258">
        <f t="shared" si="173"/>
        <v>0.50233295118538002</v>
      </c>
      <c r="W1958" s="258">
        <f t="shared" si="169"/>
        <v>0.49867369326622402</v>
      </c>
      <c r="X1958" s="258"/>
      <c r="Y1958" s="258"/>
      <c r="Z1958" s="258"/>
      <c r="AA1958" s="258"/>
    </row>
    <row r="1959" spans="1:27" ht="14.25" hidden="1" customHeight="1">
      <c r="A1959" s="125">
        <v>0.19</v>
      </c>
      <c r="B1959" s="125">
        <v>0.49</v>
      </c>
      <c r="C1959" s="125">
        <v>0.32</v>
      </c>
      <c r="D1959" s="258">
        <f t="shared" si="170"/>
        <v>0.28920467116000004</v>
      </c>
      <c r="E1959" s="258">
        <f t="shared" si="170"/>
        <v>0.28973862596</v>
      </c>
      <c r="F1959" s="258">
        <f t="shared" si="166"/>
        <v>0.28920467116000004</v>
      </c>
      <c r="G1959" s="258"/>
      <c r="H1959" s="258"/>
      <c r="I1959" s="258"/>
      <c r="J1959" s="258">
        <f t="shared" si="171"/>
        <v>0.30341058200000004</v>
      </c>
      <c r="K1959" s="258">
        <f t="shared" si="171"/>
        <v>0.30731417900000002</v>
      </c>
      <c r="L1959" s="258">
        <f t="shared" si="167"/>
        <v>0.30341058200000004</v>
      </c>
      <c r="M1959" s="258"/>
      <c r="N1959" s="258"/>
      <c r="O1959" s="258"/>
      <c r="P1959" s="258">
        <f t="shared" si="172"/>
        <v>0.34132646840000003</v>
      </c>
      <c r="Q1959" s="258">
        <f t="shared" si="172"/>
        <v>0.34489065880000003</v>
      </c>
      <c r="R1959" s="258">
        <f t="shared" si="168"/>
        <v>0.34132646840000003</v>
      </c>
      <c r="S1959" s="258"/>
      <c r="T1959" s="258">
        <f t="shared" si="173"/>
        <v>0.49850375334171204</v>
      </c>
      <c r="U1959" s="258">
        <f t="shared" si="173"/>
        <v>0.498966746441524</v>
      </c>
      <c r="V1959" s="258">
        <f t="shared" si="173"/>
        <v>0.50241550598753992</v>
      </c>
      <c r="W1959" s="258">
        <f t="shared" si="169"/>
        <v>0.49850375334171204</v>
      </c>
      <c r="X1959" s="258"/>
      <c r="Y1959" s="258"/>
      <c r="Z1959" s="258"/>
      <c r="AA1959" s="258"/>
    </row>
    <row r="1960" spans="1:27" ht="14.25" hidden="1" customHeight="1">
      <c r="A1960" s="125">
        <v>0.19</v>
      </c>
      <c r="B1960" s="125">
        <v>0.5</v>
      </c>
      <c r="C1960" s="125">
        <v>0.31</v>
      </c>
      <c r="D1960" s="258">
        <f t="shared" si="170"/>
        <v>0.289071772</v>
      </c>
      <c r="E1960" s="258">
        <f t="shared" si="170"/>
        <v>0.28986495596</v>
      </c>
      <c r="F1960" s="258">
        <f t="shared" si="166"/>
        <v>0.289071772</v>
      </c>
      <c r="G1960" s="258"/>
      <c r="H1960" s="258"/>
      <c r="I1960" s="258"/>
      <c r="J1960" s="258">
        <f t="shared" si="171"/>
        <v>0.30328004100000006</v>
      </c>
      <c r="K1960" s="258">
        <f t="shared" si="171"/>
        <v>0.30744050899999997</v>
      </c>
      <c r="L1960" s="258">
        <f t="shared" si="167"/>
        <v>0.30328004100000006</v>
      </c>
      <c r="M1960" s="258"/>
      <c r="N1960" s="258"/>
      <c r="O1960" s="258"/>
      <c r="P1960" s="258">
        <f t="shared" si="172"/>
        <v>0.34132983719999999</v>
      </c>
      <c r="Q1960" s="258">
        <f t="shared" si="172"/>
        <v>0.34488729000000001</v>
      </c>
      <c r="R1960" s="258">
        <f t="shared" si="168"/>
        <v>0.34132983719999999</v>
      </c>
      <c r="S1960" s="258"/>
      <c r="T1960" s="258">
        <f t="shared" si="173"/>
        <v>0.49833381341720007</v>
      </c>
      <c r="U1960" s="258">
        <f t="shared" si="173"/>
        <v>0.49904929383232399</v>
      </c>
      <c r="V1960" s="258">
        <f t="shared" si="173"/>
        <v>0.50249806078970005</v>
      </c>
      <c r="W1960" s="258">
        <f t="shared" si="169"/>
        <v>0.49833381341720007</v>
      </c>
      <c r="X1960" s="258"/>
      <c r="Y1960" s="258"/>
      <c r="Z1960" s="258"/>
      <c r="AA1960" s="258"/>
    </row>
    <row r="1961" spans="1:27" ht="14.25" hidden="1" customHeight="1">
      <c r="A1961" s="125">
        <v>0.19</v>
      </c>
      <c r="B1961" s="125">
        <v>0.51</v>
      </c>
      <c r="C1961" s="125">
        <v>0.3</v>
      </c>
      <c r="D1961" s="258">
        <f t="shared" si="170"/>
        <v>0.28893887284000003</v>
      </c>
      <c r="E1961" s="258">
        <f t="shared" si="170"/>
        <v>0.28999128596000001</v>
      </c>
      <c r="F1961" s="258">
        <f t="shared" si="166"/>
        <v>0.28893887284000003</v>
      </c>
      <c r="G1961" s="258"/>
      <c r="H1961" s="258"/>
      <c r="I1961" s="258"/>
      <c r="J1961" s="258">
        <f t="shared" si="171"/>
        <v>0.30314950000000002</v>
      </c>
      <c r="K1961" s="258">
        <f t="shared" si="171"/>
        <v>0.30756683900000004</v>
      </c>
      <c r="L1961" s="258">
        <f t="shared" si="167"/>
        <v>0.30314950000000002</v>
      </c>
      <c r="M1961" s="258"/>
      <c r="N1961" s="258"/>
      <c r="O1961" s="258"/>
      <c r="P1961" s="258">
        <f t="shared" si="172"/>
        <v>0.341333206</v>
      </c>
      <c r="Q1961" s="258">
        <f t="shared" si="172"/>
        <v>0.3448839212</v>
      </c>
      <c r="R1961" s="258">
        <f t="shared" si="168"/>
        <v>0.341333206</v>
      </c>
      <c r="S1961" s="258"/>
      <c r="T1961" s="258">
        <f t="shared" si="173"/>
        <v>0.49816387349268804</v>
      </c>
      <c r="U1961" s="258">
        <f t="shared" si="173"/>
        <v>0.49913184122312404</v>
      </c>
      <c r="V1961" s="258">
        <f t="shared" si="173"/>
        <v>0.50258061559185996</v>
      </c>
      <c r="W1961" s="258">
        <f t="shared" si="169"/>
        <v>0.49816387349268804</v>
      </c>
      <c r="X1961" s="258"/>
      <c r="Y1961" s="258"/>
      <c r="Z1961" s="258"/>
      <c r="AA1961" s="258"/>
    </row>
    <row r="1962" spans="1:27" ht="14.25" hidden="1" customHeight="1">
      <c r="A1962" s="125">
        <v>0.19</v>
      </c>
      <c r="B1962" s="125">
        <v>0.52</v>
      </c>
      <c r="C1962" s="125">
        <v>0.28999999999999998</v>
      </c>
      <c r="D1962" s="258">
        <f t="shared" si="170"/>
        <v>0.28880597367999999</v>
      </c>
      <c r="E1962" s="258">
        <f t="shared" si="170"/>
        <v>0.29011761596000002</v>
      </c>
      <c r="F1962" s="258">
        <f t="shared" si="166"/>
        <v>0.28880597367999999</v>
      </c>
      <c r="G1962" s="258"/>
      <c r="H1962" s="258"/>
      <c r="I1962" s="258"/>
      <c r="J1962" s="258">
        <f t="shared" si="171"/>
        <v>0.30301895900000003</v>
      </c>
      <c r="K1962" s="258">
        <f t="shared" si="171"/>
        <v>0.30769316899999999</v>
      </c>
      <c r="L1962" s="258">
        <f t="shared" si="167"/>
        <v>0.30301895900000003</v>
      </c>
      <c r="M1962" s="258"/>
      <c r="N1962" s="258"/>
      <c r="O1962" s="258"/>
      <c r="P1962" s="258">
        <f t="shared" si="172"/>
        <v>0.34133657480000001</v>
      </c>
      <c r="Q1962" s="258">
        <f t="shared" si="172"/>
        <v>0.34488055240000004</v>
      </c>
      <c r="R1962" s="258">
        <f t="shared" si="168"/>
        <v>0.34133657480000001</v>
      </c>
      <c r="S1962" s="258"/>
      <c r="T1962" s="258">
        <f t="shared" si="173"/>
        <v>0.49799393356817601</v>
      </c>
      <c r="U1962" s="258">
        <f t="shared" si="173"/>
        <v>0.49921438861392398</v>
      </c>
      <c r="V1962" s="258">
        <f t="shared" si="173"/>
        <v>0.50266317039401998</v>
      </c>
      <c r="W1962" s="258">
        <f t="shared" si="169"/>
        <v>0.49799393356817601</v>
      </c>
      <c r="X1962" s="258"/>
      <c r="Y1962" s="258"/>
      <c r="Z1962" s="258"/>
      <c r="AA1962" s="258"/>
    </row>
    <row r="1963" spans="1:27" ht="14.25" hidden="1" customHeight="1">
      <c r="A1963" s="125">
        <v>0.19</v>
      </c>
      <c r="B1963" s="125">
        <v>0.53</v>
      </c>
      <c r="C1963" s="125">
        <v>0.28000000000000003</v>
      </c>
      <c r="D1963" s="258">
        <f t="shared" si="170"/>
        <v>0.28867307452000002</v>
      </c>
      <c r="E1963" s="258">
        <f t="shared" si="170"/>
        <v>0.29024394596000003</v>
      </c>
      <c r="F1963" s="258">
        <f t="shared" si="166"/>
        <v>0.28867307452000002</v>
      </c>
      <c r="G1963" s="258"/>
      <c r="H1963" s="258"/>
      <c r="I1963" s="258"/>
      <c r="J1963" s="258">
        <f t="shared" si="171"/>
        <v>0.30288841800000005</v>
      </c>
      <c r="K1963" s="258">
        <f t="shared" si="171"/>
        <v>0.307819499</v>
      </c>
      <c r="L1963" s="258">
        <f t="shared" si="167"/>
        <v>0.30288841800000005</v>
      </c>
      <c r="M1963" s="258"/>
      <c r="N1963" s="258"/>
      <c r="O1963" s="258"/>
      <c r="P1963" s="258">
        <f t="shared" si="172"/>
        <v>0.34133994360000003</v>
      </c>
      <c r="Q1963" s="258">
        <f t="shared" si="172"/>
        <v>0.34487718360000003</v>
      </c>
      <c r="R1963" s="258">
        <f t="shared" si="168"/>
        <v>0.34133994360000003</v>
      </c>
      <c r="S1963" s="258"/>
      <c r="T1963" s="258">
        <f t="shared" si="173"/>
        <v>0.49782399364366403</v>
      </c>
      <c r="U1963" s="258">
        <f t="shared" si="173"/>
        <v>0.49929693600472402</v>
      </c>
      <c r="V1963" s="258">
        <f t="shared" si="173"/>
        <v>0.50274572519617999</v>
      </c>
      <c r="W1963" s="258">
        <f t="shared" si="169"/>
        <v>0.49782399364366403</v>
      </c>
      <c r="X1963" s="258"/>
      <c r="Y1963" s="258"/>
      <c r="Z1963" s="258"/>
      <c r="AA1963" s="258"/>
    </row>
    <row r="1964" spans="1:27" ht="14.25" hidden="1" customHeight="1">
      <c r="A1964" s="125">
        <v>0.19</v>
      </c>
      <c r="B1964" s="125">
        <v>0.54</v>
      </c>
      <c r="C1964" s="125">
        <v>0.27</v>
      </c>
      <c r="D1964" s="258">
        <f t="shared" si="170"/>
        <v>0.28854017536000004</v>
      </c>
      <c r="E1964" s="258">
        <f t="shared" si="170"/>
        <v>0.29037027595999998</v>
      </c>
      <c r="F1964" s="258">
        <f t="shared" si="166"/>
        <v>0.28854017536000004</v>
      </c>
      <c r="G1964" s="258"/>
      <c r="H1964" s="258"/>
      <c r="I1964" s="258"/>
      <c r="J1964" s="258">
        <f t="shared" si="171"/>
        <v>0.30275787700000006</v>
      </c>
      <c r="K1964" s="258">
        <f t="shared" si="171"/>
        <v>0.307945829</v>
      </c>
      <c r="L1964" s="258">
        <f t="shared" si="167"/>
        <v>0.30275787700000006</v>
      </c>
      <c r="M1964" s="258"/>
      <c r="N1964" s="258"/>
      <c r="O1964" s="258"/>
      <c r="P1964" s="258">
        <f t="shared" si="172"/>
        <v>0.34134331240000004</v>
      </c>
      <c r="Q1964" s="258">
        <f t="shared" si="172"/>
        <v>0.34487381480000001</v>
      </c>
      <c r="R1964" s="258">
        <f t="shared" si="168"/>
        <v>0.34134331240000004</v>
      </c>
      <c r="S1964" s="258"/>
      <c r="T1964" s="258">
        <f t="shared" si="173"/>
        <v>0.49765405371915206</v>
      </c>
      <c r="U1964" s="258">
        <f t="shared" si="173"/>
        <v>0.49937948339552407</v>
      </c>
      <c r="V1964" s="258">
        <f t="shared" si="173"/>
        <v>0.50282827999834001</v>
      </c>
      <c r="W1964" s="258">
        <f t="shared" si="169"/>
        <v>0.49765405371915206</v>
      </c>
      <c r="X1964" s="258"/>
      <c r="Y1964" s="258"/>
      <c r="Z1964" s="258"/>
      <c r="AA1964" s="258"/>
    </row>
    <row r="1965" spans="1:27" ht="14.25" hidden="1" customHeight="1">
      <c r="A1965" s="125">
        <v>0.19</v>
      </c>
      <c r="B1965" s="125">
        <v>0.55000000000000004</v>
      </c>
      <c r="C1965" s="125">
        <v>0.26</v>
      </c>
      <c r="D1965" s="258">
        <f t="shared" si="170"/>
        <v>0.28840727620000001</v>
      </c>
      <c r="E1965" s="258">
        <f t="shared" si="170"/>
        <v>0.29049660596000004</v>
      </c>
      <c r="F1965" s="258">
        <f t="shared" si="166"/>
        <v>0.28840727620000001</v>
      </c>
      <c r="G1965" s="258"/>
      <c r="H1965" s="258"/>
      <c r="I1965" s="258"/>
      <c r="J1965" s="258">
        <f t="shared" si="171"/>
        <v>0.30262733600000002</v>
      </c>
      <c r="K1965" s="258">
        <f t="shared" si="171"/>
        <v>0.30807215900000001</v>
      </c>
      <c r="L1965" s="258">
        <f t="shared" si="167"/>
        <v>0.30262733600000002</v>
      </c>
      <c r="M1965" s="258"/>
      <c r="N1965" s="258"/>
      <c r="O1965" s="258"/>
      <c r="P1965" s="258">
        <f t="shared" si="172"/>
        <v>0.3413466812</v>
      </c>
      <c r="Q1965" s="258">
        <f t="shared" si="172"/>
        <v>0.34487044600000005</v>
      </c>
      <c r="R1965" s="258">
        <f t="shared" si="168"/>
        <v>0.3413466812</v>
      </c>
      <c r="S1965" s="258"/>
      <c r="T1965" s="258">
        <f t="shared" si="173"/>
        <v>0.49748411379464008</v>
      </c>
      <c r="U1965" s="258">
        <f t="shared" si="173"/>
        <v>0.49946203078632401</v>
      </c>
      <c r="V1965" s="258">
        <f t="shared" si="173"/>
        <v>0.50291083480050003</v>
      </c>
      <c r="W1965" s="258">
        <f t="shared" si="169"/>
        <v>0.49748411379464008</v>
      </c>
      <c r="X1965" s="258"/>
      <c r="Y1965" s="258"/>
      <c r="Z1965" s="258"/>
      <c r="AA1965" s="258"/>
    </row>
    <row r="1966" spans="1:27" ht="14.25" hidden="1" customHeight="1">
      <c r="A1966" s="125">
        <v>0.19</v>
      </c>
      <c r="B1966" s="125">
        <v>0.56000000000000005</v>
      </c>
      <c r="C1966" s="125">
        <v>0.25</v>
      </c>
      <c r="D1966" s="258">
        <f t="shared" si="170"/>
        <v>0.28827437704000003</v>
      </c>
      <c r="E1966" s="258">
        <f t="shared" si="170"/>
        <v>0.29062293596</v>
      </c>
      <c r="F1966" s="258">
        <f t="shared" si="166"/>
        <v>0.28827437704000003</v>
      </c>
      <c r="G1966" s="258"/>
      <c r="H1966" s="258"/>
      <c r="I1966" s="258"/>
      <c r="J1966" s="258">
        <f t="shared" si="171"/>
        <v>0.30249679500000004</v>
      </c>
      <c r="K1966" s="258">
        <f t="shared" si="171"/>
        <v>0.30819848900000002</v>
      </c>
      <c r="L1966" s="258">
        <f t="shared" si="167"/>
        <v>0.30249679500000004</v>
      </c>
      <c r="M1966" s="258"/>
      <c r="N1966" s="258"/>
      <c r="O1966" s="258"/>
      <c r="P1966" s="258">
        <f t="shared" si="172"/>
        <v>0.34135005000000007</v>
      </c>
      <c r="Q1966" s="258">
        <f t="shared" si="172"/>
        <v>0.34486707720000004</v>
      </c>
      <c r="R1966" s="258">
        <f t="shared" si="168"/>
        <v>0.34135005000000007</v>
      </c>
      <c r="S1966" s="258"/>
      <c r="T1966" s="258">
        <f t="shared" si="173"/>
        <v>0.49731417387012805</v>
      </c>
      <c r="U1966" s="258">
        <f t="shared" si="173"/>
        <v>0.49954457817712405</v>
      </c>
      <c r="V1966" s="258">
        <f t="shared" si="173"/>
        <v>0.50299338960266005</v>
      </c>
      <c r="W1966" s="258">
        <f t="shared" si="169"/>
        <v>0.49731417387012805</v>
      </c>
      <c r="X1966" s="258"/>
      <c r="Y1966" s="258"/>
      <c r="Z1966" s="258"/>
      <c r="AA1966" s="258"/>
    </row>
    <row r="1967" spans="1:27" ht="14.25" hidden="1" customHeight="1">
      <c r="A1967" s="125">
        <v>0.19</v>
      </c>
      <c r="B1967" s="125">
        <v>0.56999999999999995</v>
      </c>
      <c r="C1967" s="125">
        <v>0.24</v>
      </c>
      <c r="D1967" s="258">
        <f t="shared" si="170"/>
        <v>0.28814147788</v>
      </c>
      <c r="E1967" s="258">
        <f t="shared" si="170"/>
        <v>0.29074926596</v>
      </c>
      <c r="F1967" s="258">
        <f t="shared" si="166"/>
        <v>0.28814147788</v>
      </c>
      <c r="G1967" s="258"/>
      <c r="H1967" s="258"/>
      <c r="I1967" s="258"/>
      <c r="J1967" s="258">
        <f t="shared" si="171"/>
        <v>0.30236625400000006</v>
      </c>
      <c r="K1967" s="258">
        <f t="shared" si="171"/>
        <v>0.30832481899999997</v>
      </c>
      <c r="L1967" s="258">
        <f t="shared" si="167"/>
        <v>0.30236625400000006</v>
      </c>
      <c r="M1967" s="258"/>
      <c r="N1967" s="258"/>
      <c r="O1967" s="258"/>
      <c r="P1967" s="258">
        <f t="shared" si="172"/>
        <v>0.34135341880000003</v>
      </c>
      <c r="Q1967" s="258">
        <f t="shared" si="172"/>
        <v>0.34486370839999997</v>
      </c>
      <c r="R1967" s="258">
        <f t="shared" si="168"/>
        <v>0.34135341880000003</v>
      </c>
      <c r="S1967" s="258"/>
      <c r="T1967" s="258">
        <f t="shared" si="173"/>
        <v>0.49714423394561602</v>
      </c>
      <c r="U1967" s="258">
        <f t="shared" si="173"/>
        <v>0.49962712556792399</v>
      </c>
      <c r="V1967" s="258">
        <f t="shared" si="173"/>
        <v>0.50307594440481984</v>
      </c>
      <c r="W1967" s="258">
        <f t="shared" si="169"/>
        <v>0.49714423394561602</v>
      </c>
      <c r="X1967" s="258"/>
      <c r="Y1967" s="258"/>
      <c r="Z1967" s="258"/>
      <c r="AA1967" s="258"/>
    </row>
    <row r="1968" spans="1:27" ht="14.25" hidden="1" customHeight="1">
      <c r="A1968" s="125">
        <v>0.19</v>
      </c>
      <c r="B1968" s="125">
        <v>0.57999999999999996</v>
      </c>
      <c r="C1968" s="125">
        <v>0.23</v>
      </c>
      <c r="D1968" s="258">
        <f t="shared" si="170"/>
        <v>0.28800857872000002</v>
      </c>
      <c r="E1968" s="258">
        <f t="shared" si="170"/>
        <v>0.29087559596000001</v>
      </c>
      <c r="F1968" s="258">
        <f t="shared" si="166"/>
        <v>0.28800857872000002</v>
      </c>
      <c r="G1968" s="258"/>
      <c r="H1968" s="258"/>
      <c r="I1968" s="258"/>
      <c r="J1968" s="258">
        <f t="shared" si="171"/>
        <v>0.30223571300000002</v>
      </c>
      <c r="K1968" s="258">
        <f t="shared" si="171"/>
        <v>0.30845114899999998</v>
      </c>
      <c r="L1968" s="258">
        <f t="shared" si="167"/>
        <v>0.30223571300000002</v>
      </c>
      <c r="M1968" s="258"/>
      <c r="N1968" s="258"/>
      <c r="O1968" s="258"/>
      <c r="P1968" s="258">
        <f t="shared" si="172"/>
        <v>0.34135678759999999</v>
      </c>
      <c r="Q1968" s="258">
        <f t="shared" si="172"/>
        <v>0.34486033960000007</v>
      </c>
      <c r="R1968" s="258">
        <f t="shared" si="168"/>
        <v>0.34135678759999999</v>
      </c>
      <c r="S1968" s="258"/>
      <c r="T1968" s="258">
        <f t="shared" si="173"/>
        <v>0.49697429402110399</v>
      </c>
      <c r="U1968" s="258">
        <f t="shared" si="173"/>
        <v>0.49970967295872398</v>
      </c>
      <c r="V1968" s="258">
        <f t="shared" si="173"/>
        <v>0.50315849920697997</v>
      </c>
      <c r="W1968" s="258">
        <f t="shared" si="169"/>
        <v>0.49697429402110399</v>
      </c>
      <c r="X1968" s="258"/>
      <c r="Y1968" s="258"/>
      <c r="Z1968" s="258"/>
      <c r="AA1968" s="258"/>
    </row>
    <row r="1969" spans="1:27" ht="14.25" hidden="1" customHeight="1">
      <c r="A1969" s="125">
        <v>0.19</v>
      </c>
      <c r="B1969" s="125">
        <v>0.59</v>
      </c>
      <c r="C1969" s="125">
        <v>0.22</v>
      </c>
      <c r="D1969" s="258">
        <f t="shared" si="170"/>
        <v>0.28787567956000004</v>
      </c>
      <c r="E1969" s="258">
        <f t="shared" si="170"/>
        <v>0.29100192596000002</v>
      </c>
      <c r="F1969" s="258">
        <f t="shared" si="166"/>
        <v>0.28787567956000004</v>
      </c>
      <c r="G1969" s="258"/>
      <c r="H1969" s="258"/>
      <c r="I1969" s="258"/>
      <c r="J1969" s="258">
        <f t="shared" si="171"/>
        <v>0.30210517200000003</v>
      </c>
      <c r="K1969" s="258">
        <f t="shared" si="171"/>
        <v>0.30857747899999999</v>
      </c>
      <c r="L1969" s="258">
        <f t="shared" si="167"/>
        <v>0.30210517200000003</v>
      </c>
      <c r="M1969" s="258"/>
      <c r="N1969" s="258"/>
      <c r="O1969" s="258"/>
      <c r="P1969" s="258">
        <f t="shared" si="172"/>
        <v>0.34136015640000006</v>
      </c>
      <c r="Q1969" s="258">
        <f t="shared" si="172"/>
        <v>0.3448569708</v>
      </c>
      <c r="R1969" s="258">
        <f t="shared" si="168"/>
        <v>0.34136015640000006</v>
      </c>
      <c r="S1969" s="258"/>
      <c r="T1969" s="258">
        <f t="shared" si="173"/>
        <v>0.49680435409659202</v>
      </c>
      <c r="U1969" s="258">
        <f t="shared" si="173"/>
        <v>0.49979222034952397</v>
      </c>
      <c r="V1969" s="258">
        <f t="shared" si="173"/>
        <v>0.50324105400913999</v>
      </c>
      <c r="W1969" s="258">
        <f t="shared" si="169"/>
        <v>0.49680435409659202</v>
      </c>
      <c r="X1969" s="258"/>
      <c r="Y1969" s="258"/>
      <c r="Z1969" s="258"/>
      <c r="AA1969" s="258"/>
    </row>
    <row r="1970" spans="1:27" ht="14.25" hidden="1" customHeight="1">
      <c r="A1970" s="125">
        <v>0.19</v>
      </c>
      <c r="B1970" s="125">
        <v>0.6</v>
      </c>
      <c r="C1970" s="125">
        <v>0.21</v>
      </c>
      <c r="D1970" s="258">
        <f t="shared" si="170"/>
        <v>0.28774278040000001</v>
      </c>
      <c r="E1970" s="258">
        <f t="shared" si="170"/>
        <v>0.29112825595999997</v>
      </c>
      <c r="F1970" s="258">
        <f t="shared" si="166"/>
        <v>0.28774278040000001</v>
      </c>
      <c r="G1970" s="258"/>
      <c r="H1970" s="258"/>
      <c r="I1970" s="258"/>
      <c r="J1970" s="258">
        <f t="shared" si="171"/>
        <v>0.30197463099999999</v>
      </c>
      <c r="K1970" s="258">
        <f t="shared" si="171"/>
        <v>0.308703809</v>
      </c>
      <c r="L1970" s="258">
        <f t="shared" si="167"/>
        <v>0.30197463099999999</v>
      </c>
      <c r="M1970" s="258"/>
      <c r="N1970" s="258"/>
      <c r="O1970" s="258"/>
      <c r="P1970" s="258">
        <f t="shared" si="172"/>
        <v>0.34136352520000002</v>
      </c>
      <c r="Q1970" s="258">
        <f t="shared" si="172"/>
        <v>0.34485360200000004</v>
      </c>
      <c r="R1970" s="258">
        <f t="shared" si="168"/>
        <v>0.34136352520000002</v>
      </c>
      <c r="S1970" s="258"/>
      <c r="T1970" s="258">
        <f t="shared" si="173"/>
        <v>0.49663441417207999</v>
      </c>
      <c r="U1970" s="258">
        <f t="shared" si="173"/>
        <v>0.49987476774032402</v>
      </c>
      <c r="V1970" s="258">
        <f t="shared" si="173"/>
        <v>0.50332360881129989</v>
      </c>
      <c r="W1970" s="258">
        <f t="shared" si="169"/>
        <v>0.49663441417207999</v>
      </c>
      <c r="X1970" s="258"/>
      <c r="Y1970" s="258"/>
      <c r="Z1970" s="258"/>
      <c r="AA1970" s="258"/>
    </row>
    <row r="1971" spans="1:27" ht="14.25" hidden="1" customHeight="1">
      <c r="A1971" s="125">
        <v>0.19</v>
      </c>
      <c r="B1971" s="125">
        <v>0.61</v>
      </c>
      <c r="C1971" s="125">
        <v>0.2</v>
      </c>
      <c r="D1971" s="258">
        <f t="shared" si="170"/>
        <v>0.28760988124000003</v>
      </c>
      <c r="E1971" s="258">
        <f t="shared" si="170"/>
        <v>0.29125458595999998</v>
      </c>
      <c r="F1971" s="258">
        <f t="shared" si="166"/>
        <v>0.28760988124000003</v>
      </c>
      <c r="G1971" s="258"/>
      <c r="H1971" s="258"/>
      <c r="I1971" s="258"/>
      <c r="J1971" s="258">
        <f t="shared" si="171"/>
        <v>0.30184409000000001</v>
      </c>
      <c r="K1971" s="258">
        <f t="shared" si="171"/>
        <v>0.308830139</v>
      </c>
      <c r="L1971" s="258">
        <f t="shared" si="167"/>
        <v>0.30184409000000001</v>
      </c>
      <c r="M1971" s="258"/>
      <c r="N1971" s="258"/>
      <c r="O1971" s="258"/>
      <c r="P1971" s="258">
        <f t="shared" si="172"/>
        <v>0.34136689400000003</v>
      </c>
      <c r="Q1971" s="258">
        <f t="shared" si="172"/>
        <v>0.34485023320000008</v>
      </c>
      <c r="R1971" s="258">
        <f t="shared" si="168"/>
        <v>0.34136689400000003</v>
      </c>
      <c r="S1971" s="258"/>
      <c r="T1971" s="258">
        <f t="shared" si="173"/>
        <v>0.49646447424756801</v>
      </c>
      <c r="U1971" s="258">
        <f t="shared" si="173"/>
        <v>0.49995731513112396</v>
      </c>
      <c r="V1971" s="258">
        <f t="shared" si="173"/>
        <v>0.50340616361346002</v>
      </c>
      <c r="W1971" s="258">
        <f t="shared" si="169"/>
        <v>0.49646447424756801</v>
      </c>
      <c r="X1971" s="258"/>
      <c r="Y1971" s="258"/>
      <c r="Z1971" s="258"/>
      <c r="AA1971" s="258"/>
    </row>
    <row r="1972" spans="1:27" ht="14.25" hidden="1" customHeight="1">
      <c r="A1972" s="125">
        <v>0.19</v>
      </c>
      <c r="B1972" s="125">
        <v>0.62</v>
      </c>
      <c r="C1972" s="125">
        <v>0.19</v>
      </c>
      <c r="D1972" s="258">
        <f t="shared" si="170"/>
        <v>0.28747698208</v>
      </c>
      <c r="E1972" s="258">
        <f t="shared" si="170"/>
        <v>0.29138091596000004</v>
      </c>
      <c r="F1972" s="258">
        <f t="shared" si="166"/>
        <v>0.28747698208</v>
      </c>
      <c r="G1972" s="258"/>
      <c r="H1972" s="258"/>
      <c r="I1972" s="258"/>
      <c r="J1972" s="258">
        <f t="shared" si="171"/>
        <v>0.30171354900000003</v>
      </c>
      <c r="K1972" s="258">
        <f t="shared" si="171"/>
        <v>0.30895646899999996</v>
      </c>
      <c r="L1972" s="258">
        <f t="shared" si="167"/>
        <v>0.30171354900000003</v>
      </c>
      <c r="M1972" s="258"/>
      <c r="N1972" s="258"/>
      <c r="O1972" s="258"/>
      <c r="P1972" s="258">
        <f t="shared" si="172"/>
        <v>0.34137026280000005</v>
      </c>
      <c r="Q1972" s="258">
        <f t="shared" si="172"/>
        <v>0.34484686440000006</v>
      </c>
      <c r="R1972" s="258">
        <f t="shared" si="168"/>
        <v>0.34137026280000005</v>
      </c>
      <c r="S1972" s="258"/>
      <c r="T1972" s="258">
        <f t="shared" si="173"/>
        <v>0.49629453432305604</v>
      </c>
      <c r="U1972" s="258">
        <f t="shared" si="173"/>
        <v>0.50003986252192401</v>
      </c>
      <c r="V1972" s="258">
        <f t="shared" si="173"/>
        <v>0.50348871841561993</v>
      </c>
      <c r="W1972" s="258">
        <f t="shared" si="169"/>
        <v>0.49629453432305604</v>
      </c>
      <c r="X1972" s="258"/>
      <c r="Y1972" s="258"/>
      <c r="Z1972" s="258"/>
      <c r="AA1972" s="258"/>
    </row>
    <row r="1973" spans="1:27" ht="14.25" hidden="1" customHeight="1">
      <c r="A1973" s="125">
        <v>0.19</v>
      </c>
      <c r="B1973" s="125">
        <v>0.63</v>
      </c>
      <c r="C1973" s="125">
        <v>0.18</v>
      </c>
      <c r="D1973" s="258">
        <f t="shared" si="170"/>
        <v>0.28734408292000002</v>
      </c>
      <c r="E1973" s="258">
        <f t="shared" si="170"/>
        <v>0.29150724595999999</v>
      </c>
      <c r="F1973" s="258">
        <f t="shared" si="166"/>
        <v>0.28734408292000002</v>
      </c>
      <c r="G1973" s="258"/>
      <c r="H1973" s="258"/>
      <c r="I1973" s="258"/>
      <c r="J1973" s="258">
        <f t="shared" si="171"/>
        <v>0.30158300800000004</v>
      </c>
      <c r="K1973" s="258">
        <f t="shared" si="171"/>
        <v>0.30908279899999996</v>
      </c>
      <c r="L1973" s="258">
        <f t="shared" si="167"/>
        <v>0.30158300800000004</v>
      </c>
      <c r="M1973" s="258"/>
      <c r="N1973" s="258"/>
      <c r="O1973" s="258"/>
      <c r="P1973" s="258">
        <f t="shared" si="172"/>
        <v>0.3413736316</v>
      </c>
      <c r="Q1973" s="258">
        <f t="shared" si="172"/>
        <v>0.34484349560000005</v>
      </c>
      <c r="R1973" s="258">
        <f t="shared" si="168"/>
        <v>0.3413736316</v>
      </c>
      <c r="S1973" s="258"/>
      <c r="T1973" s="258">
        <f t="shared" si="173"/>
        <v>0.49612459439854401</v>
      </c>
      <c r="U1973" s="258">
        <f t="shared" si="173"/>
        <v>0.50012240991272405</v>
      </c>
      <c r="V1973" s="258">
        <f t="shared" si="173"/>
        <v>0.50357127321777995</v>
      </c>
      <c r="W1973" s="258">
        <f t="shared" si="169"/>
        <v>0.49612459439854401</v>
      </c>
      <c r="X1973" s="258"/>
      <c r="Y1973" s="258"/>
      <c r="Z1973" s="258"/>
      <c r="AA1973" s="258"/>
    </row>
    <row r="1974" spans="1:27" ht="14.25" hidden="1" customHeight="1">
      <c r="A1974" s="125">
        <v>0.19</v>
      </c>
      <c r="B1974" s="125">
        <v>0.64</v>
      </c>
      <c r="C1974" s="125">
        <v>0.17</v>
      </c>
      <c r="D1974" s="258">
        <f t="shared" si="170"/>
        <v>0.28721118375999999</v>
      </c>
      <c r="E1974" s="258">
        <f t="shared" si="170"/>
        <v>0.29163357596000006</v>
      </c>
      <c r="F1974" s="258">
        <f t="shared" si="166"/>
        <v>0.28721118375999999</v>
      </c>
      <c r="G1974" s="258"/>
      <c r="H1974" s="258"/>
      <c r="I1974" s="258"/>
      <c r="J1974" s="258">
        <f t="shared" si="171"/>
        <v>0.30145246700000006</v>
      </c>
      <c r="K1974" s="258">
        <f t="shared" si="171"/>
        <v>0.30920912899999997</v>
      </c>
      <c r="L1974" s="258">
        <f t="shared" si="167"/>
        <v>0.30145246700000006</v>
      </c>
      <c r="M1974" s="258"/>
      <c r="N1974" s="258"/>
      <c r="O1974" s="258"/>
      <c r="P1974" s="258">
        <f t="shared" si="172"/>
        <v>0.34137700040000007</v>
      </c>
      <c r="Q1974" s="258">
        <f t="shared" si="172"/>
        <v>0.34484012680000004</v>
      </c>
      <c r="R1974" s="258">
        <f t="shared" si="168"/>
        <v>0.34137700040000007</v>
      </c>
      <c r="S1974" s="258"/>
      <c r="T1974" s="258">
        <f t="shared" si="173"/>
        <v>0.49595465447403203</v>
      </c>
      <c r="U1974" s="258">
        <f t="shared" si="173"/>
        <v>0.5002049573035241</v>
      </c>
      <c r="V1974" s="258">
        <f t="shared" si="173"/>
        <v>0.50365382801994008</v>
      </c>
      <c r="W1974" s="258">
        <f t="shared" si="169"/>
        <v>0.49595465447403203</v>
      </c>
      <c r="X1974" s="258"/>
      <c r="Y1974" s="258"/>
      <c r="Z1974" s="258"/>
      <c r="AA1974" s="258"/>
    </row>
    <row r="1975" spans="1:27" ht="14.25" hidden="1" customHeight="1">
      <c r="A1975" s="125">
        <v>0.19</v>
      </c>
      <c r="B1975" s="125">
        <v>0.65</v>
      </c>
      <c r="C1975" s="125">
        <v>0.16</v>
      </c>
      <c r="D1975" s="258">
        <f t="shared" si="170"/>
        <v>0.28707828460000001</v>
      </c>
      <c r="E1975" s="258">
        <f t="shared" si="170"/>
        <v>0.29175990596000001</v>
      </c>
      <c r="F1975" s="258">
        <f t="shared" si="166"/>
        <v>0.28707828460000001</v>
      </c>
      <c r="G1975" s="258"/>
      <c r="H1975" s="258"/>
      <c r="I1975" s="258"/>
      <c r="J1975" s="258">
        <f t="shared" si="171"/>
        <v>0.30132192600000002</v>
      </c>
      <c r="K1975" s="258">
        <f t="shared" si="171"/>
        <v>0.30933545899999998</v>
      </c>
      <c r="L1975" s="258">
        <f t="shared" si="167"/>
        <v>0.30132192600000002</v>
      </c>
      <c r="M1975" s="258"/>
      <c r="N1975" s="258"/>
      <c r="O1975" s="258"/>
      <c r="P1975" s="258">
        <f t="shared" si="172"/>
        <v>0.34138036920000003</v>
      </c>
      <c r="Q1975" s="258">
        <f t="shared" si="172"/>
        <v>0.34483675800000002</v>
      </c>
      <c r="R1975" s="258">
        <f t="shared" si="168"/>
        <v>0.34138036920000003</v>
      </c>
      <c r="S1975" s="258"/>
      <c r="T1975" s="258">
        <f t="shared" si="173"/>
        <v>0.49578471454952</v>
      </c>
      <c r="U1975" s="258">
        <f t="shared" si="173"/>
        <v>0.50028750469432404</v>
      </c>
      <c r="V1975" s="258">
        <f t="shared" si="173"/>
        <v>0.50373638282209998</v>
      </c>
      <c r="W1975" s="258">
        <f t="shared" si="169"/>
        <v>0.49578471454952</v>
      </c>
      <c r="X1975" s="258"/>
      <c r="Y1975" s="258"/>
      <c r="Z1975" s="258"/>
      <c r="AA1975" s="258"/>
    </row>
    <row r="1976" spans="1:27" ht="14.25" hidden="1" customHeight="1">
      <c r="A1976" s="125">
        <v>0.19</v>
      </c>
      <c r="B1976" s="125">
        <v>0.66</v>
      </c>
      <c r="C1976" s="125">
        <v>0.15</v>
      </c>
      <c r="D1976" s="258">
        <f t="shared" si="170"/>
        <v>0.28694538544000003</v>
      </c>
      <c r="E1976" s="258">
        <f t="shared" si="170"/>
        <v>0.29188623596000002</v>
      </c>
      <c r="F1976" s="258">
        <f t="shared" si="166"/>
        <v>0.28694538544000003</v>
      </c>
      <c r="G1976" s="258"/>
      <c r="H1976" s="258"/>
      <c r="I1976" s="258"/>
      <c r="J1976" s="258">
        <f t="shared" si="171"/>
        <v>0.30119138499999998</v>
      </c>
      <c r="K1976" s="258">
        <f t="shared" si="171"/>
        <v>0.30946178899999999</v>
      </c>
      <c r="L1976" s="258">
        <f t="shared" si="167"/>
        <v>0.30119138499999998</v>
      </c>
      <c r="M1976" s="258"/>
      <c r="N1976" s="258"/>
      <c r="O1976" s="258"/>
      <c r="P1976" s="258">
        <f t="shared" si="172"/>
        <v>0.34138373800000005</v>
      </c>
      <c r="Q1976" s="258">
        <f t="shared" si="172"/>
        <v>0.34483338920000006</v>
      </c>
      <c r="R1976" s="258">
        <f t="shared" si="168"/>
        <v>0.34138373800000005</v>
      </c>
      <c r="S1976" s="258"/>
      <c r="T1976" s="258">
        <f t="shared" si="173"/>
        <v>0.49561477462500803</v>
      </c>
      <c r="U1976" s="258">
        <f t="shared" si="173"/>
        <v>0.50037005208512397</v>
      </c>
      <c r="V1976" s="258">
        <f t="shared" si="173"/>
        <v>0.50381893762426</v>
      </c>
      <c r="W1976" s="258">
        <f t="shared" si="169"/>
        <v>0.49561477462500803</v>
      </c>
      <c r="X1976" s="258"/>
      <c r="Y1976" s="258"/>
      <c r="Z1976" s="258"/>
      <c r="AA1976" s="258"/>
    </row>
    <row r="1977" spans="1:27" ht="14.25" hidden="1" customHeight="1">
      <c r="A1977" s="125">
        <v>0.19</v>
      </c>
      <c r="B1977" s="125">
        <v>0.67</v>
      </c>
      <c r="C1977" s="125">
        <v>0.14000000000000001</v>
      </c>
      <c r="D1977" s="258">
        <f t="shared" si="170"/>
        <v>0.28681248628</v>
      </c>
      <c r="E1977" s="258">
        <f t="shared" si="170"/>
        <v>0.29201256596000003</v>
      </c>
      <c r="F1977" s="258">
        <f t="shared" si="166"/>
        <v>0.28681248628</v>
      </c>
      <c r="G1977" s="258"/>
      <c r="H1977" s="258"/>
      <c r="I1977" s="258"/>
      <c r="J1977" s="258">
        <f t="shared" si="171"/>
        <v>0.30106084399999999</v>
      </c>
      <c r="K1977" s="258">
        <f t="shared" si="171"/>
        <v>0.30958811899999999</v>
      </c>
      <c r="L1977" s="258">
        <f t="shared" si="167"/>
        <v>0.30106084399999999</v>
      </c>
      <c r="M1977" s="258"/>
      <c r="N1977" s="258"/>
      <c r="O1977" s="258"/>
      <c r="P1977" s="258">
        <f t="shared" si="172"/>
        <v>0.34138710680000006</v>
      </c>
      <c r="Q1977" s="258">
        <f t="shared" si="172"/>
        <v>0.34483002040000005</v>
      </c>
      <c r="R1977" s="258">
        <f t="shared" si="168"/>
        <v>0.34138710680000006</v>
      </c>
      <c r="S1977" s="258"/>
      <c r="T1977" s="258">
        <f t="shared" si="173"/>
        <v>0.49544483470049605</v>
      </c>
      <c r="U1977" s="258">
        <f t="shared" si="173"/>
        <v>0.50045259947592402</v>
      </c>
      <c r="V1977" s="258">
        <f t="shared" si="173"/>
        <v>0.50390149242642002</v>
      </c>
      <c r="W1977" s="258">
        <f t="shared" si="169"/>
        <v>0.49544483470049605</v>
      </c>
      <c r="X1977" s="258"/>
      <c r="Y1977" s="258"/>
      <c r="Z1977" s="258"/>
      <c r="AA1977" s="258"/>
    </row>
    <row r="1978" spans="1:27" ht="14.25" hidden="1" customHeight="1">
      <c r="A1978" s="125">
        <v>0.19</v>
      </c>
      <c r="B1978" s="125">
        <v>0.68</v>
      </c>
      <c r="C1978" s="125">
        <v>0.13</v>
      </c>
      <c r="D1978" s="258">
        <f t="shared" si="170"/>
        <v>0.28667958712000002</v>
      </c>
      <c r="E1978" s="258">
        <f t="shared" si="170"/>
        <v>0.29213889595999998</v>
      </c>
      <c r="F1978" s="258">
        <f t="shared" si="166"/>
        <v>0.28667958712000002</v>
      </c>
      <c r="G1978" s="258"/>
      <c r="H1978" s="258"/>
      <c r="I1978" s="258"/>
      <c r="J1978" s="258">
        <f t="shared" si="171"/>
        <v>0.30093030300000001</v>
      </c>
      <c r="K1978" s="258">
        <f t="shared" si="171"/>
        <v>0.309714449</v>
      </c>
      <c r="L1978" s="258">
        <f t="shared" si="167"/>
        <v>0.30093030300000001</v>
      </c>
      <c r="M1978" s="258"/>
      <c r="N1978" s="258"/>
      <c r="O1978" s="258"/>
      <c r="P1978" s="258">
        <f t="shared" si="172"/>
        <v>0.34139047560000002</v>
      </c>
      <c r="Q1978" s="258">
        <f t="shared" si="172"/>
        <v>0.34482665160000003</v>
      </c>
      <c r="R1978" s="258">
        <f t="shared" si="168"/>
        <v>0.34139047560000002</v>
      </c>
      <c r="S1978" s="258"/>
      <c r="T1978" s="258">
        <f t="shared" si="173"/>
        <v>0.49527489477598402</v>
      </c>
      <c r="U1978" s="258">
        <f t="shared" si="173"/>
        <v>0.50053514686672407</v>
      </c>
      <c r="V1978" s="258">
        <f t="shared" si="173"/>
        <v>0.50398404722858003</v>
      </c>
      <c r="W1978" s="258">
        <f t="shared" si="169"/>
        <v>0.49527489477598402</v>
      </c>
      <c r="X1978" s="258"/>
      <c r="Y1978" s="258"/>
      <c r="Z1978" s="258"/>
      <c r="AA1978" s="258"/>
    </row>
    <row r="1979" spans="1:27" ht="14.25" hidden="1" customHeight="1">
      <c r="A1979" s="125">
        <v>0.19</v>
      </c>
      <c r="B1979" s="125">
        <v>0.69</v>
      </c>
      <c r="C1979" s="125">
        <v>0.12</v>
      </c>
      <c r="D1979" s="258">
        <f t="shared" si="170"/>
        <v>0.28654668795999999</v>
      </c>
      <c r="E1979" s="258">
        <f t="shared" si="170"/>
        <v>0.29226522595999999</v>
      </c>
      <c r="F1979" s="258">
        <f t="shared" si="166"/>
        <v>0.28654668795999999</v>
      </c>
      <c r="G1979" s="258"/>
      <c r="H1979" s="258"/>
      <c r="I1979" s="258"/>
      <c r="J1979" s="258">
        <f t="shared" si="171"/>
        <v>0.30079976200000003</v>
      </c>
      <c r="K1979" s="258">
        <f t="shared" si="171"/>
        <v>0.30984077899999996</v>
      </c>
      <c r="L1979" s="258">
        <f t="shared" si="167"/>
        <v>0.30079976200000003</v>
      </c>
      <c r="M1979" s="258"/>
      <c r="N1979" s="258"/>
      <c r="O1979" s="258"/>
      <c r="P1979" s="258">
        <f t="shared" si="172"/>
        <v>0.34139384440000003</v>
      </c>
      <c r="Q1979" s="258">
        <f t="shared" si="172"/>
        <v>0.34482328280000002</v>
      </c>
      <c r="R1979" s="258">
        <f t="shared" si="168"/>
        <v>0.34139384440000003</v>
      </c>
      <c r="S1979" s="258"/>
      <c r="T1979" s="258">
        <f t="shared" si="173"/>
        <v>0.49510495485147199</v>
      </c>
      <c r="U1979" s="258">
        <f t="shared" si="173"/>
        <v>0.500617694257524</v>
      </c>
      <c r="V1979" s="258">
        <f t="shared" si="173"/>
        <v>0.50406660203073994</v>
      </c>
      <c r="W1979" s="258">
        <f t="shared" si="169"/>
        <v>0.49510495485147199</v>
      </c>
      <c r="X1979" s="258"/>
      <c r="Y1979" s="258"/>
      <c r="Z1979" s="258"/>
      <c r="AA1979" s="258"/>
    </row>
    <row r="1980" spans="1:27" ht="14.25" hidden="1" customHeight="1">
      <c r="A1980" s="125">
        <v>0.19</v>
      </c>
      <c r="B1980" s="125">
        <v>0.7</v>
      </c>
      <c r="C1980" s="125">
        <v>0.11</v>
      </c>
      <c r="D1980" s="258">
        <f t="shared" si="170"/>
        <v>0.28641378880000001</v>
      </c>
      <c r="E1980" s="258">
        <f t="shared" si="170"/>
        <v>0.29239155595999999</v>
      </c>
      <c r="F1980" s="258">
        <f t="shared" si="166"/>
        <v>0.28641378880000001</v>
      </c>
      <c r="G1980" s="258"/>
      <c r="H1980" s="258"/>
      <c r="I1980" s="258"/>
      <c r="J1980" s="258">
        <f t="shared" si="171"/>
        <v>0.30066922100000004</v>
      </c>
      <c r="K1980" s="258">
        <f t="shared" si="171"/>
        <v>0.30996710899999991</v>
      </c>
      <c r="L1980" s="258">
        <f t="shared" si="167"/>
        <v>0.30066922100000004</v>
      </c>
      <c r="M1980" s="258"/>
      <c r="N1980" s="258"/>
      <c r="O1980" s="258"/>
      <c r="P1980" s="258">
        <f t="shared" si="172"/>
        <v>0.34139721319999999</v>
      </c>
      <c r="Q1980" s="258">
        <f t="shared" si="172"/>
        <v>0.34481991400000006</v>
      </c>
      <c r="R1980" s="258">
        <f t="shared" si="168"/>
        <v>0.34139721319999999</v>
      </c>
      <c r="S1980" s="258"/>
      <c r="T1980" s="258">
        <f t="shared" si="173"/>
        <v>0.49493501492695996</v>
      </c>
      <c r="U1980" s="258">
        <f t="shared" si="173"/>
        <v>0.50070024164832405</v>
      </c>
      <c r="V1980" s="258">
        <f t="shared" si="173"/>
        <v>0.50414915683289996</v>
      </c>
      <c r="W1980" s="258">
        <f t="shared" si="169"/>
        <v>0.49493501492695996</v>
      </c>
      <c r="X1980" s="258"/>
      <c r="Y1980" s="258"/>
      <c r="Z1980" s="258"/>
      <c r="AA1980" s="258"/>
    </row>
    <row r="1981" spans="1:27" ht="14.25" hidden="1" customHeight="1">
      <c r="A1981" s="125">
        <v>0.19</v>
      </c>
      <c r="B1981" s="125">
        <v>0.71</v>
      </c>
      <c r="C1981" s="125">
        <v>0.1</v>
      </c>
      <c r="D1981" s="258">
        <f t="shared" si="170"/>
        <v>0.28628088963999998</v>
      </c>
      <c r="E1981" s="258">
        <f t="shared" si="170"/>
        <v>0.29251788596</v>
      </c>
      <c r="F1981" s="258">
        <f t="shared" si="166"/>
        <v>0.28628088963999998</v>
      </c>
      <c r="G1981" s="258"/>
      <c r="H1981" s="258"/>
      <c r="I1981" s="258"/>
      <c r="J1981" s="258">
        <f t="shared" si="171"/>
        <v>0.30053868</v>
      </c>
      <c r="K1981" s="258">
        <f t="shared" si="171"/>
        <v>0.31009343899999997</v>
      </c>
      <c r="L1981" s="258">
        <f t="shared" si="167"/>
        <v>0.30053868</v>
      </c>
      <c r="M1981" s="258"/>
      <c r="N1981" s="258"/>
      <c r="O1981" s="258"/>
      <c r="P1981" s="258">
        <f t="shared" si="172"/>
        <v>0.34140058200000001</v>
      </c>
      <c r="Q1981" s="258">
        <f t="shared" si="172"/>
        <v>0.34481654519999999</v>
      </c>
      <c r="R1981" s="258">
        <f t="shared" si="168"/>
        <v>0.34140058200000001</v>
      </c>
      <c r="S1981" s="258"/>
      <c r="T1981" s="258">
        <f t="shared" si="173"/>
        <v>0.49476507500244798</v>
      </c>
      <c r="U1981" s="258">
        <f t="shared" si="173"/>
        <v>0.50078278903912399</v>
      </c>
      <c r="V1981" s="258">
        <f t="shared" si="173"/>
        <v>0.50423171163505986</v>
      </c>
      <c r="W1981" s="258">
        <f t="shared" si="169"/>
        <v>0.49476507500244798</v>
      </c>
      <c r="X1981" s="258"/>
      <c r="Y1981" s="258"/>
      <c r="Z1981" s="258"/>
      <c r="AA1981" s="258"/>
    </row>
    <row r="1982" spans="1:27" ht="14.25" hidden="1" customHeight="1">
      <c r="A1982" s="125">
        <v>0.19</v>
      </c>
      <c r="B1982" s="125">
        <v>0.72</v>
      </c>
      <c r="C1982" s="125">
        <v>0.09</v>
      </c>
      <c r="D1982" s="258">
        <f t="shared" si="170"/>
        <v>0.28614799048000006</v>
      </c>
      <c r="E1982" s="258">
        <f t="shared" si="170"/>
        <v>0.29264421595999995</v>
      </c>
      <c r="F1982" s="258">
        <f t="shared" si="166"/>
        <v>0.28614799048000006</v>
      </c>
      <c r="G1982" s="258"/>
      <c r="H1982" s="258"/>
      <c r="I1982" s="258"/>
      <c r="J1982" s="258">
        <f t="shared" si="171"/>
        <v>0.30040813900000002</v>
      </c>
      <c r="K1982" s="258">
        <f t="shared" si="171"/>
        <v>0.31021976899999998</v>
      </c>
      <c r="L1982" s="258">
        <f t="shared" si="167"/>
        <v>0.30040813900000002</v>
      </c>
      <c r="M1982" s="258"/>
      <c r="N1982" s="258"/>
      <c r="O1982" s="258"/>
      <c r="P1982" s="258">
        <f t="shared" si="172"/>
        <v>0.34140395080000008</v>
      </c>
      <c r="Q1982" s="258">
        <f t="shared" si="172"/>
        <v>0.34481317640000009</v>
      </c>
      <c r="R1982" s="258">
        <f t="shared" si="168"/>
        <v>0.34140395080000008</v>
      </c>
      <c r="S1982" s="258"/>
      <c r="T1982" s="258">
        <f t="shared" si="173"/>
        <v>0.49459513507793601</v>
      </c>
      <c r="U1982" s="258">
        <f t="shared" si="173"/>
        <v>0.50086533642992404</v>
      </c>
      <c r="V1982" s="258">
        <f t="shared" si="173"/>
        <v>0.50431426643721999</v>
      </c>
      <c r="W1982" s="258">
        <f t="shared" si="169"/>
        <v>0.49459513507793601</v>
      </c>
      <c r="X1982" s="258"/>
      <c r="Y1982" s="258"/>
      <c r="Z1982" s="258"/>
      <c r="AA1982" s="258"/>
    </row>
    <row r="1983" spans="1:27" ht="14.25" hidden="1" customHeight="1">
      <c r="A1983" s="125">
        <v>0.19</v>
      </c>
      <c r="B1983" s="125">
        <v>0.73</v>
      </c>
      <c r="C1983" s="125">
        <v>0.08</v>
      </c>
      <c r="D1983" s="258">
        <f t="shared" si="170"/>
        <v>0.28601509131999997</v>
      </c>
      <c r="E1983" s="258">
        <f t="shared" si="170"/>
        <v>0.29277054595999996</v>
      </c>
      <c r="F1983" s="258">
        <f t="shared" si="166"/>
        <v>0.28601509131999997</v>
      </c>
      <c r="G1983" s="258"/>
      <c r="H1983" s="258"/>
      <c r="I1983" s="258"/>
      <c r="J1983" s="258">
        <f t="shared" si="171"/>
        <v>0.30027759800000003</v>
      </c>
      <c r="K1983" s="258">
        <f t="shared" si="171"/>
        <v>0.31034609899999999</v>
      </c>
      <c r="L1983" s="258">
        <f t="shared" si="167"/>
        <v>0.30027759800000003</v>
      </c>
      <c r="M1983" s="258"/>
      <c r="N1983" s="258"/>
      <c r="O1983" s="258"/>
      <c r="P1983" s="258">
        <f t="shared" si="172"/>
        <v>0.34140731960000004</v>
      </c>
      <c r="Q1983" s="258">
        <f t="shared" si="172"/>
        <v>0.34480980760000002</v>
      </c>
      <c r="R1983" s="258">
        <f t="shared" si="168"/>
        <v>0.34140731960000004</v>
      </c>
      <c r="S1983" s="258"/>
      <c r="T1983" s="258">
        <f t="shared" si="173"/>
        <v>0.49442519515342398</v>
      </c>
      <c r="U1983" s="258">
        <f t="shared" si="173"/>
        <v>0.50094788382072397</v>
      </c>
      <c r="V1983" s="258">
        <f t="shared" si="173"/>
        <v>0.5043968212393799</v>
      </c>
      <c r="W1983" s="258">
        <f t="shared" si="169"/>
        <v>0.49442519515342398</v>
      </c>
      <c r="X1983" s="258"/>
      <c r="Y1983" s="258"/>
      <c r="Z1983" s="258"/>
      <c r="AA1983" s="258"/>
    </row>
    <row r="1984" spans="1:27" ht="14.25" hidden="1" customHeight="1">
      <c r="A1984" s="125">
        <v>0.19</v>
      </c>
      <c r="B1984" s="125">
        <v>0.74</v>
      </c>
      <c r="C1984" s="125">
        <v>7.0000000000000007E-2</v>
      </c>
      <c r="D1984" s="258">
        <f t="shared" si="170"/>
        <v>0.28588219216000005</v>
      </c>
      <c r="E1984" s="258">
        <f t="shared" si="170"/>
        <v>0.29289687596000002</v>
      </c>
      <c r="F1984" s="258">
        <f t="shared" si="166"/>
        <v>0.28588219216000005</v>
      </c>
      <c r="G1984" s="258"/>
      <c r="H1984" s="258"/>
      <c r="I1984" s="258"/>
      <c r="J1984" s="258">
        <f t="shared" si="171"/>
        <v>0.30014705700000005</v>
      </c>
      <c r="K1984" s="258">
        <f t="shared" si="171"/>
        <v>0.31047242899999999</v>
      </c>
      <c r="L1984" s="258">
        <f t="shared" si="167"/>
        <v>0.30014705700000005</v>
      </c>
      <c r="M1984" s="258"/>
      <c r="N1984" s="258"/>
      <c r="O1984" s="258"/>
      <c r="P1984" s="258">
        <f t="shared" si="172"/>
        <v>0.34141068840000005</v>
      </c>
      <c r="Q1984" s="258">
        <f t="shared" si="172"/>
        <v>0.34480643880000006</v>
      </c>
      <c r="R1984" s="258">
        <f t="shared" si="168"/>
        <v>0.34141068840000005</v>
      </c>
      <c r="S1984" s="258"/>
      <c r="T1984" s="258">
        <f t="shared" si="173"/>
        <v>0.494255255228912</v>
      </c>
      <c r="U1984" s="258">
        <f t="shared" si="173"/>
        <v>0.50103043121152402</v>
      </c>
      <c r="V1984" s="258">
        <f t="shared" si="173"/>
        <v>0.50447937604153992</v>
      </c>
      <c r="W1984" s="258">
        <f t="shared" si="169"/>
        <v>0.494255255228912</v>
      </c>
      <c r="X1984" s="258"/>
      <c r="Y1984" s="258"/>
      <c r="Z1984" s="258"/>
      <c r="AA1984" s="258"/>
    </row>
    <row r="1985" spans="1:27" ht="14.25" hidden="1" customHeight="1">
      <c r="A1985" s="125">
        <v>0.19</v>
      </c>
      <c r="B1985" s="125">
        <v>0.75</v>
      </c>
      <c r="C1985" s="125">
        <v>0.06</v>
      </c>
      <c r="D1985" s="258">
        <f t="shared" si="170"/>
        <v>0.28574929299999996</v>
      </c>
      <c r="E1985" s="258">
        <f t="shared" si="170"/>
        <v>0.29302320596000003</v>
      </c>
      <c r="F1985" s="258">
        <f t="shared" si="166"/>
        <v>0.28574929299999996</v>
      </c>
      <c r="G1985" s="258"/>
      <c r="H1985" s="258"/>
      <c r="I1985" s="258"/>
      <c r="J1985" s="258">
        <f t="shared" si="171"/>
        <v>0.30001651600000001</v>
      </c>
      <c r="K1985" s="258">
        <f t="shared" si="171"/>
        <v>0.310598759</v>
      </c>
      <c r="L1985" s="258">
        <f t="shared" si="167"/>
        <v>0.30001651600000001</v>
      </c>
      <c r="M1985" s="258"/>
      <c r="N1985" s="258"/>
      <c r="O1985" s="258"/>
      <c r="P1985" s="258">
        <f t="shared" si="172"/>
        <v>0.34141405720000001</v>
      </c>
      <c r="Q1985" s="258">
        <f t="shared" si="172"/>
        <v>0.34480306999999999</v>
      </c>
      <c r="R1985" s="258">
        <f t="shared" si="168"/>
        <v>0.34141405720000001</v>
      </c>
      <c r="S1985" s="258"/>
      <c r="T1985" s="258">
        <f t="shared" si="173"/>
        <v>0.49408531530440003</v>
      </c>
      <c r="U1985" s="258">
        <f t="shared" si="173"/>
        <v>0.50111297860232396</v>
      </c>
      <c r="V1985" s="258">
        <f t="shared" si="173"/>
        <v>0.50456193084370005</v>
      </c>
      <c r="W1985" s="258">
        <f t="shared" si="169"/>
        <v>0.49408531530440003</v>
      </c>
      <c r="X1985" s="258"/>
      <c r="Y1985" s="258"/>
      <c r="Z1985" s="258"/>
      <c r="AA1985" s="258"/>
    </row>
    <row r="1986" spans="1:27" ht="14.25" hidden="1" customHeight="1">
      <c r="A1986" s="125">
        <v>0.19</v>
      </c>
      <c r="B1986" s="125">
        <v>0.76</v>
      </c>
      <c r="C1986" s="125">
        <v>0.05</v>
      </c>
      <c r="D1986" s="258">
        <f t="shared" si="170"/>
        <v>0.28561639384000004</v>
      </c>
      <c r="E1986" s="258">
        <f t="shared" si="170"/>
        <v>0.29314953595999999</v>
      </c>
      <c r="F1986" s="258">
        <f t="shared" si="166"/>
        <v>0.28561639384000004</v>
      </c>
      <c r="G1986" s="258"/>
      <c r="H1986" s="258"/>
      <c r="I1986" s="258"/>
      <c r="J1986" s="258">
        <f t="shared" si="171"/>
        <v>0.29988597500000003</v>
      </c>
      <c r="K1986" s="258">
        <f t="shared" si="171"/>
        <v>0.31072508900000001</v>
      </c>
      <c r="L1986" s="258">
        <f t="shared" si="167"/>
        <v>0.29988597500000003</v>
      </c>
      <c r="M1986" s="258"/>
      <c r="N1986" s="258"/>
      <c r="O1986" s="258"/>
      <c r="P1986" s="258">
        <f t="shared" si="172"/>
        <v>0.34141742600000002</v>
      </c>
      <c r="Q1986" s="258">
        <f t="shared" si="172"/>
        <v>0.34479970120000009</v>
      </c>
      <c r="R1986" s="258">
        <f t="shared" si="168"/>
        <v>0.34141742600000002</v>
      </c>
      <c r="S1986" s="258"/>
      <c r="T1986" s="258">
        <f t="shared" si="173"/>
        <v>0.49391537537988806</v>
      </c>
      <c r="U1986" s="258">
        <f t="shared" si="173"/>
        <v>0.501195525993124</v>
      </c>
      <c r="V1986" s="258">
        <f t="shared" si="173"/>
        <v>0.50464448564585995</v>
      </c>
      <c r="W1986" s="258">
        <f t="shared" si="169"/>
        <v>0.49391537537988806</v>
      </c>
      <c r="X1986" s="258"/>
      <c r="Y1986" s="258"/>
      <c r="Z1986" s="258"/>
      <c r="AA1986" s="258"/>
    </row>
    <row r="1987" spans="1:27" ht="14.25" hidden="1" customHeight="1">
      <c r="A1987" s="125">
        <v>0.19</v>
      </c>
      <c r="B1987" s="125">
        <v>0.77</v>
      </c>
      <c r="C1987" s="125">
        <v>0.04</v>
      </c>
      <c r="D1987" s="258">
        <f t="shared" si="170"/>
        <v>0.28548349468000001</v>
      </c>
      <c r="E1987" s="258">
        <f t="shared" si="170"/>
        <v>0.29327586595999999</v>
      </c>
      <c r="F1987" s="258">
        <f t="shared" si="166"/>
        <v>0.28548349468000001</v>
      </c>
      <c r="G1987" s="258"/>
      <c r="H1987" s="258"/>
      <c r="I1987" s="258"/>
      <c r="J1987" s="258">
        <f t="shared" si="171"/>
        <v>0.29975543400000004</v>
      </c>
      <c r="K1987" s="258">
        <f t="shared" si="171"/>
        <v>0.31085141900000002</v>
      </c>
      <c r="L1987" s="258">
        <f t="shared" si="167"/>
        <v>0.29975543400000004</v>
      </c>
      <c r="M1987" s="258"/>
      <c r="N1987" s="258"/>
      <c r="O1987" s="258"/>
      <c r="P1987" s="258">
        <f t="shared" si="172"/>
        <v>0.34142079480000004</v>
      </c>
      <c r="Q1987" s="258">
        <f t="shared" si="172"/>
        <v>0.34479633240000002</v>
      </c>
      <c r="R1987" s="258">
        <f t="shared" si="168"/>
        <v>0.34142079480000004</v>
      </c>
      <c r="S1987" s="258"/>
      <c r="T1987" s="258">
        <f t="shared" si="173"/>
        <v>0.49374543545537608</v>
      </c>
      <c r="U1987" s="258">
        <f t="shared" si="173"/>
        <v>0.50127807338392394</v>
      </c>
      <c r="V1987" s="258">
        <f t="shared" si="173"/>
        <v>0.50472704044801997</v>
      </c>
      <c r="W1987" s="258">
        <f t="shared" si="169"/>
        <v>0.49374543545537608</v>
      </c>
      <c r="X1987" s="258"/>
      <c r="Y1987" s="258"/>
      <c r="Z1987" s="258"/>
      <c r="AA1987" s="258"/>
    </row>
    <row r="1988" spans="1:27" ht="14.25" hidden="1" customHeight="1">
      <c r="A1988" s="125">
        <v>0.19</v>
      </c>
      <c r="B1988" s="125">
        <v>0.78</v>
      </c>
      <c r="C1988" s="125">
        <v>0.03</v>
      </c>
      <c r="D1988" s="258">
        <f t="shared" si="170"/>
        <v>0.28535059552000003</v>
      </c>
      <c r="E1988" s="258">
        <f t="shared" si="170"/>
        <v>0.29340219596</v>
      </c>
      <c r="F1988" s="258">
        <f t="shared" si="166"/>
        <v>0.28535059552000003</v>
      </c>
      <c r="G1988" s="258"/>
      <c r="H1988" s="258"/>
      <c r="I1988" s="258"/>
      <c r="J1988" s="258">
        <f t="shared" si="171"/>
        <v>0.299624893</v>
      </c>
      <c r="K1988" s="258">
        <f t="shared" si="171"/>
        <v>0.31097774900000003</v>
      </c>
      <c r="L1988" s="258">
        <f t="shared" si="167"/>
        <v>0.299624893</v>
      </c>
      <c r="M1988" s="258"/>
      <c r="N1988" s="258"/>
      <c r="O1988" s="258"/>
      <c r="P1988" s="258">
        <f t="shared" si="172"/>
        <v>0.34142416360000005</v>
      </c>
      <c r="Q1988" s="258">
        <f t="shared" si="172"/>
        <v>0.34479296360000006</v>
      </c>
      <c r="R1988" s="258">
        <f t="shared" si="168"/>
        <v>0.34142416360000005</v>
      </c>
      <c r="S1988" s="258"/>
      <c r="T1988" s="258">
        <f t="shared" si="173"/>
        <v>0.49357549553086405</v>
      </c>
      <c r="U1988" s="258">
        <f t="shared" si="173"/>
        <v>0.50136062077472399</v>
      </c>
      <c r="V1988" s="258">
        <f t="shared" si="173"/>
        <v>0.50480959525017999</v>
      </c>
      <c r="W1988" s="258">
        <f t="shared" si="169"/>
        <v>0.49357549553086405</v>
      </c>
      <c r="X1988" s="258"/>
      <c r="Y1988" s="258"/>
      <c r="Z1988" s="258"/>
      <c r="AA1988" s="258"/>
    </row>
    <row r="1989" spans="1:27" ht="14.25" hidden="1" customHeight="1">
      <c r="A1989" s="125">
        <v>0.19</v>
      </c>
      <c r="B1989" s="125">
        <v>0.79</v>
      </c>
      <c r="C1989" s="125">
        <v>0.02</v>
      </c>
      <c r="D1989" s="258">
        <f t="shared" si="170"/>
        <v>0.28521769635999999</v>
      </c>
      <c r="E1989" s="258">
        <f t="shared" si="170"/>
        <v>0.29352852596000001</v>
      </c>
      <c r="F1989" s="258">
        <f t="shared" si="166"/>
        <v>0.28521769635999999</v>
      </c>
      <c r="G1989" s="258"/>
      <c r="H1989" s="258"/>
      <c r="I1989" s="258"/>
      <c r="J1989" s="258">
        <f t="shared" si="171"/>
        <v>0.29949435200000002</v>
      </c>
      <c r="K1989" s="258">
        <f t="shared" si="171"/>
        <v>0.31110407900000003</v>
      </c>
      <c r="L1989" s="258">
        <f t="shared" si="167"/>
        <v>0.29949435200000002</v>
      </c>
      <c r="M1989" s="258"/>
      <c r="N1989" s="258"/>
      <c r="O1989" s="258"/>
      <c r="P1989" s="258">
        <f t="shared" si="172"/>
        <v>0.34142753240000007</v>
      </c>
      <c r="Q1989" s="258">
        <f t="shared" si="172"/>
        <v>0.34478959479999999</v>
      </c>
      <c r="R1989" s="258">
        <f t="shared" si="168"/>
        <v>0.34142753240000007</v>
      </c>
      <c r="S1989" s="258"/>
      <c r="T1989" s="258">
        <f t="shared" si="173"/>
        <v>0.49340555560635208</v>
      </c>
      <c r="U1989" s="258">
        <f t="shared" si="173"/>
        <v>0.50144316816552403</v>
      </c>
      <c r="V1989" s="258">
        <f t="shared" si="173"/>
        <v>0.50489215005234001</v>
      </c>
      <c r="W1989" s="258">
        <f t="shared" si="169"/>
        <v>0.49340555560635208</v>
      </c>
      <c r="X1989" s="258"/>
      <c r="Y1989" s="258"/>
      <c r="Z1989" s="258"/>
      <c r="AA1989" s="258"/>
    </row>
    <row r="1990" spans="1:27" ht="14.25" hidden="1" customHeight="1">
      <c r="A1990" s="125">
        <v>0.19</v>
      </c>
      <c r="B1990" s="125">
        <v>0.8</v>
      </c>
      <c r="C1990" s="125">
        <v>0.01</v>
      </c>
      <c r="D1990" s="258">
        <f t="shared" si="170"/>
        <v>0.28508479720000002</v>
      </c>
      <c r="E1990" s="258">
        <f t="shared" si="170"/>
        <v>0.29365485596000002</v>
      </c>
      <c r="F1990" s="258">
        <f t="shared" si="166"/>
        <v>0.28508479720000002</v>
      </c>
      <c r="G1990" s="258"/>
      <c r="H1990" s="258"/>
      <c r="I1990" s="258"/>
      <c r="J1990" s="258">
        <f t="shared" si="171"/>
        <v>0.29936381100000004</v>
      </c>
      <c r="K1990" s="258">
        <f t="shared" si="171"/>
        <v>0.31123040899999999</v>
      </c>
      <c r="L1990" s="258">
        <f t="shared" si="167"/>
        <v>0.29936381100000004</v>
      </c>
      <c r="M1990" s="258"/>
      <c r="N1990" s="258"/>
      <c r="O1990" s="258"/>
      <c r="P1990" s="258">
        <f t="shared" si="172"/>
        <v>0.34143090120000003</v>
      </c>
      <c r="Q1990" s="258">
        <f t="shared" si="172"/>
        <v>0.34478622600000008</v>
      </c>
      <c r="R1990" s="258">
        <f t="shared" si="168"/>
        <v>0.34143090120000003</v>
      </c>
      <c r="S1990" s="258"/>
      <c r="T1990" s="258">
        <f t="shared" si="173"/>
        <v>0.49323561568184004</v>
      </c>
      <c r="U1990" s="258">
        <f t="shared" si="173"/>
        <v>0.50152571555632397</v>
      </c>
      <c r="V1990" s="258">
        <f t="shared" si="173"/>
        <v>0.50497470485449991</v>
      </c>
      <c r="W1990" s="258">
        <f t="shared" si="169"/>
        <v>0.49323561568184004</v>
      </c>
      <c r="X1990" s="258"/>
      <c r="Y1990" s="258"/>
      <c r="Z1990" s="258"/>
      <c r="AA1990" s="258"/>
    </row>
    <row r="1991" spans="1:27" ht="14.25" hidden="1" customHeight="1">
      <c r="A1991" s="125">
        <v>0.19</v>
      </c>
      <c r="B1991" s="125">
        <v>0.81</v>
      </c>
      <c r="C1991" s="125">
        <v>0</v>
      </c>
      <c r="D1991" s="258">
        <f t="shared" si="170"/>
        <v>0.28495189804000004</v>
      </c>
      <c r="E1991" s="258">
        <f t="shared" si="170"/>
        <v>0.29378118596000002</v>
      </c>
      <c r="F1991" s="258">
        <f t="shared" si="166"/>
        <v>0.28495189804000004</v>
      </c>
      <c r="G1991" s="258"/>
      <c r="H1991" s="258"/>
      <c r="I1991" s="258"/>
      <c r="J1991" s="258">
        <f t="shared" si="171"/>
        <v>0.29923327</v>
      </c>
      <c r="K1991" s="258">
        <f t="shared" si="171"/>
        <v>0.31135673899999999</v>
      </c>
      <c r="L1991" s="258">
        <f t="shared" si="167"/>
        <v>0.29923327</v>
      </c>
      <c r="M1991" s="258"/>
      <c r="N1991" s="258"/>
      <c r="O1991" s="258"/>
      <c r="P1991" s="258">
        <f t="shared" si="172"/>
        <v>0.34143427000000004</v>
      </c>
      <c r="Q1991" s="258">
        <f t="shared" si="172"/>
        <v>0.34478285720000013</v>
      </c>
      <c r="R1991" s="258">
        <f t="shared" si="168"/>
        <v>0.34143427000000004</v>
      </c>
      <c r="S1991" s="258"/>
      <c r="T1991" s="258">
        <f t="shared" si="173"/>
        <v>0.49306567575732807</v>
      </c>
      <c r="U1991" s="258">
        <f t="shared" si="173"/>
        <v>0.50160826294712402</v>
      </c>
      <c r="V1991" s="258">
        <f t="shared" si="173"/>
        <v>0.50505725965666004</v>
      </c>
      <c r="W1991" s="258">
        <f t="shared" si="169"/>
        <v>0.49306567575732807</v>
      </c>
      <c r="X1991" s="258"/>
      <c r="Y1991" s="258"/>
      <c r="Z1991" s="258"/>
      <c r="AA1991" s="258"/>
    </row>
    <row r="1992" spans="1:27" ht="14.25" hidden="1" customHeight="1">
      <c r="A1992" s="125">
        <v>0.2</v>
      </c>
      <c r="B1992" s="125">
        <v>0</v>
      </c>
      <c r="C1992" s="125">
        <v>0.8</v>
      </c>
      <c r="D1992" s="258">
        <f t="shared" si="170"/>
        <v>0.29559040000000003</v>
      </c>
      <c r="E1992" s="258">
        <f t="shared" si="170"/>
        <v>0.28366821679999998</v>
      </c>
      <c r="F1992" s="258">
        <f t="shared" si="166"/>
        <v>0.28366821679999998</v>
      </c>
      <c r="G1992" s="258"/>
      <c r="H1992" s="258"/>
      <c r="I1992" s="258"/>
      <c r="J1992" s="258">
        <f t="shared" si="171"/>
        <v>0.30980288000000011</v>
      </c>
      <c r="K1992" s="258">
        <f t="shared" si="171"/>
        <v>0.30112822000000006</v>
      </c>
      <c r="L1992" s="258">
        <f t="shared" si="167"/>
        <v>0.30112822000000006</v>
      </c>
      <c r="M1992" s="258"/>
      <c r="N1992" s="258"/>
      <c r="O1992" s="258"/>
      <c r="P1992" s="258">
        <f t="shared" si="172"/>
        <v>0.34129109599999996</v>
      </c>
      <c r="Q1992" s="258">
        <f t="shared" si="172"/>
        <v>0.34492940000000005</v>
      </c>
      <c r="R1992" s="258">
        <f t="shared" si="168"/>
        <v>0.34129109599999996</v>
      </c>
      <c r="S1992" s="258"/>
      <c r="T1992" s="258">
        <f t="shared" si="173"/>
        <v>0.50674629150400008</v>
      </c>
      <c r="U1992" s="258">
        <f t="shared" si="173"/>
        <v>0.49508989281192006</v>
      </c>
      <c r="V1992" s="258">
        <f t="shared" si="173"/>
        <v>0.49828581138600003</v>
      </c>
      <c r="W1992" s="258">
        <f t="shared" si="169"/>
        <v>0.49508989281192006</v>
      </c>
      <c r="X1992" s="258"/>
      <c r="Y1992" s="258"/>
      <c r="Z1992" s="258"/>
      <c r="AA1992" s="258"/>
    </row>
    <row r="1993" spans="1:27" ht="14.25" hidden="1" customHeight="1">
      <c r="A1993" s="125">
        <v>0.2</v>
      </c>
      <c r="B1993" s="125">
        <v>0.01</v>
      </c>
      <c r="C1993" s="125">
        <v>0.79</v>
      </c>
      <c r="D1993" s="258">
        <f t="shared" si="170"/>
        <v>0.29545750084</v>
      </c>
      <c r="E1993" s="258">
        <f t="shared" si="170"/>
        <v>0.28379454679999999</v>
      </c>
      <c r="F1993" s="258">
        <f t="shared" si="166"/>
        <v>0.28379454679999999</v>
      </c>
      <c r="G1993" s="258"/>
      <c r="H1993" s="258"/>
      <c r="I1993" s="258"/>
      <c r="J1993" s="258">
        <f t="shared" si="171"/>
        <v>0.30967233900000007</v>
      </c>
      <c r="K1993" s="258">
        <f t="shared" si="171"/>
        <v>0.30125455000000001</v>
      </c>
      <c r="L1993" s="258">
        <f t="shared" si="167"/>
        <v>0.30125455000000001</v>
      </c>
      <c r="M1993" s="258"/>
      <c r="N1993" s="258"/>
      <c r="O1993" s="258"/>
      <c r="P1993" s="258">
        <f t="shared" si="172"/>
        <v>0.34129446480000003</v>
      </c>
      <c r="Q1993" s="258">
        <f t="shared" si="172"/>
        <v>0.34492603119999998</v>
      </c>
      <c r="R1993" s="258">
        <f t="shared" si="168"/>
        <v>0.34129446480000003</v>
      </c>
      <c r="S1993" s="258"/>
      <c r="T1993" s="258">
        <f t="shared" si="173"/>
        <v>0.5065763515794881</v>
      </c>
      <c r="U1993" s="258">
        <f t="shared" si="173"/>
        <v>0.49517244020272005</v>
      </c>
      <c r="V1993" s="258">
        <f t="shared" si="173"/>
        <v>0.49836836618816005</v>
      </c>
      <c r="W1993" s="258">
        <f t="shared" si="169"/>
        <v>0.49517244020272005</v>
      </c>
      <c r="X1993" s="258"/>
      <c r="Y1993" s="258"/>
      <c r="Z1993" s="258"/>
      <c r="AA1993" s="258"/>
    </row>
    <row r="1994" spans="1:27" ht="14.25" hidden="1" customHeight="1">
      <c r="A1994" s="125">
        <v>0.2</v>
      </c>
      <c r="B1994" s="125">
        <v>0.02</v>
      </c>
      <c r="C1994" s="125">
        <v>0.78</v>
      </c>
      <c r="D1994" s="258">
        <f t="shared" si="170"/>
        <v>0.29532460168000002</v>
      </c>
      <c r="E1994" s="258">
        <f t="shared" si="170"/>
        <v>0.2839208768</v>
      </c>
      <c r="F1994" s="258">
        <f t="shared" si="166"/>
        <v>0.2839208768</v>
      </c>
      <c r="G1994" s="258"/>
      <c r="H1994" s="258"/>
      <c r="I1994" s="258"/>
      <c r="J1994" s="258">
        <f t="shared" si="171"/>
        <v>0.30954179800000009</v>
      </c>
      <c r="K1994" s="258">
        <f t="shared" si="171"/>
        <v>0.30138088000000002</v>
      </c>
      <c r="L1994" s="258">
        <f t="shared" si="167"/>
        <v>0.30138088000000002</v>
      </c>
      <c r="M1994" s="258"/>
      <c r="N1994" s="258"/>
      <c r="O1994" s="258"/>
      <c r="P1994" s="258">
        <f t="shared" si="172"/>
        <v>0.34129783359999999</v>
      </c>
      <c r="Q1994" s="258">
        <f t="shared" si="172"/>
        <v>0.34492266240000002</v>
      </c>
      <c r="R1994" s="258">
        <f t="shared" si="168"/>
        <v>0.34129783359999999</v>
      </c>
      <c r="S1994" s="258"/>
      <c r="T1994" s="258">
        <f t="shared" si="173"/>
        <v>0.50640641165497602</v>
      </c>
      <c r="U1994" s="258">
        <f t="shared" si="173"/>
        <v>0.49525498759352005</v>
      </c>
      <c r="V1994" s="258">
        <f t="shared" si="173"/>
        <v>0.49845092099032001</v>
      </c>
      <c r="W1994" s="258">
        <f t="shared" si="169"/>
        <v>0.49525498759352005</v>
      </c>
      <c r="X1994" s="258"/>
      <c r="Y1994" s="258"/>
      <c r="Z1994" s="258"/>
      <c r="AA1994" s="258"/>
    </row>
    <row r="1995" spans="1:27" ht="14.25" hidden="1" customHeight="1">
      <c r="A1995" s="125">
        <v>0.2</v>
      </c>
      <c r="B1995" s="125">
        <v>0.03</v>
      </c>
      <c r="C1995" s="125">
        <v>0.77</v>
      </c>
      <c r="D1995" s="258">
        <f t="shared" si="170"/>
        <v>0.29519170252000004</v>
      </c>
      <c r="E1995" s="258">
        <f t="shared" si="170"/>
        <v>0.28404720680000001</v>
      </c>
      <c r="F1995" s="258">
        <f t="shared" si="166"/>
        <v>0.28404720680000001</v>
      </c>
      <c r="G1995" s="258"/>
      <c r="H1995" s="258"/>
      <c r="I1995" s="258"/>
      <c r="J1995" s="258">
        <f t="shared" si="171"/>
        <v>0.30941125700000005</v>
      </c>
      <c r="K1995" s="258">
        <f t="shared" si="171"/>
        <v>0.30150721000000003</v>
      </c>
      <c r="L1995" s="258">
        <f t="shared" si="167"/>
        <v>0.30150721000000003</v>
      </c>
      <c r="M1995" s="258"/>
      <c r="N1995" s="258"/>
      <c r="O1995" s="258"/>
      <c r="P1995" s="258">
        <f t="shared" si="172"/>
        <v>0.3413012024</v>
      </c>
      <c r="Q1995" s="258">
        <f t="shared" si="172"/>
        <v>0.34491929360000007</v>
      </c>
      <c r="R1995" s="258">
        <f t="shared" si="168"/>
        <v>0.3413012024</v>
      </c>
      <c r="S1995" s="258"/>
      <c r="T1995" s="258">
        <f t="shared" si="173"/>
        <v>0.50623647173046404</v>
      </c>
      <c r="U1995" s="258">
        <f t="shared" si="173"/>
        <v>0.49533753498432004</v>
      </c>
      <c r="V1995" s="258">
        <f t="shared" si="173"/>
        <v>0.49853347579248003</v>
      </c>
      <c r="W1995" s="258">
        <f t="shared" si="169"/>
        <v>0.49533753498432004</v>
      </c>
      <c r="X1995" s="258"/>
      <c r="Y1995" s="258"/>
      <c r="Z1995" s="258"/>
      <c r="AA1995" s="258"/>
    </row>
    <row r="1996" spans="1:27" ht="14.25" hidden="1" customHeight="1">
      <c r="A1996" s="125">
        <v>0.2</v>
      </c>
      <c r="B1996" s="125">
        <v>0.04</v>
      </c>
      <c r="C1996" s="125">
        <v>0.76</v>
      </c>
      <c r="D1996" s="258">
        <f t="shared" si="170"/>
        <v>0.29505880336000001</v>
      </c>
      <c r="E1996" s="258">
        <f t="shared" si="170"/>
        <v>0.28417353680000002</v>
      </c>
      <c r="F1996" s="258">
        <f t="shared" si="166"/>
        <v>0.28417353680000002</v>
      </c>
      <c r="G1996" s="258"/>
      <c r="H1996" s="258"/>
      <c r="I1996" s="258"/>
      <c r="J1996" s="258">
        <f t="shared" si="171"/>
        <v>0.30928071600000007</v>
      </c>
      <c r="K1996" s="258">
        <f t="shared" si="171"/>
        <v>0.30163354000000003</v>
      </c>
      <c r="L1996" s="258">
        <f t="shared" si="167"/>
        <v>0.30163354000000003</v>
      </c>
      <c r="M1996" s="258"/>
      <c r="N1996" s="258"/>
      <c r="O1996" s="258"/>
      <c r="P1996" s="258">
        <f t="shared" si="172"/>
        <v>0.34130457119999996</v>
      </c>
      <c r="Q1996" s="258">
        <f t="shared" si="172"/>
        <v>0.3449159248</v>
      </c>
      <c r="R1996" s="258">
        <f t="shared" si="168"/>
        <v>0.34130457119999996</v>
      </c>
      <c r="S1996" s="258"/>
      <c r="T1996" s="258">
        <f t="shared" si="173"/>
        <v>0.50606653180595207</v>
      </c>
      <c r="U1996" s="258">
        <f t="shared" si="173"/>
        <v>0.49542008237512003</v>
      </c>
      <c r="V1996" s="258">
        <f t="shared" si="173"/>
        <v>0.49861603059463999</v>
      </c>
      <c r="W1996" s="258">
        <f t="shared" si="169"/>
        <v>0.49542008237512003</v>
      </c>
      <c r="X1996" s="258"/>
      <c r="Y1996" s="258"/>
      <c r="Z1996" s="258"/>
      <c r="AA1996" s="258"/>
    </row>
    <row r="1997" spans="1:27" ht="14.25" hidden="1" customHeight="1">
      <c r="A1997" s="125">
        <v>0.2</v>
      </c>
      <c r="B1997" s="125">
        <v>0.05</v>
      </c>
      <c r="C1997" s="125">
        <v>0.75</v>
      </c>
      <c r="D1997" s="258">
        <f t="shared" si="170"/>
        <v>0.29492590420000003</v>
      </c>
      <c r="E1997" s="258">
        <f t="shared" si="170"/>
        <v>0.28429986679999997</v>
      </c>
      <c r="F1997" s="258">
        <f t="shared" si="166"/>
        <v>0.28429986679999997</v>
      </c>
      <c r="G1997" s="258"/>
      <c r="H1997" s="258"/>
      <c r="I1997" s="258"/>
      <c r="J1997" s="258">
        <f t="shared" si="171"/>
        <v>0.30915017500000008</v>
      </c>
      <c r="K1997" s="258">
        <f t="shared" si="171"/>
        <v>0.30175987000000004</v>
      </c>
      <c r="L1997" s="258">
        <f t="shared" si="167"/>
        <v>0.30175987000000004</v>
      </c>
      <c r="M1997" s="258"/>
      <c r="N1997" s="258"/>
      <c r="O1997" s="258"/>
      <c r="P1997" s="258">
        <f t="shared" si="172"/>
        <v>0.34130793999999998</v>
      </c>
      <c r="Q1997" s="258">
        <f t="shared" si="172"/>
        <v>0.34491255600000004</v>
      </c>
      <c r="R1997" s="258">
        <f t="shared" si="168"/>
        <v>0.34130793999999998</v>
      </c>
      <c r="S1997" s="258"/>
      <c r="T1997" s="258">
        <f t="shared" si="173"/>
        <v>0.50589659188144009</v>
      </c>
      <c r="U1997" s="258">
        <f t="shared" si="173"/>
        <v>0.49550262976591997</v>
      </c>
      <c r="V1997" s="258">
        <f t="shared" si="173"/>
        <v>0.49869858539680001</v>
      </c>
      <c r="W1997" s="258">
        <f t="shared" si="169"/>
        <v>0.49550262976591997</v>
      </c>
      <c r="X1997" s="258"/>
      <c r="Y1997" s="258"/>
      <c r="Z1997" s="258"/>
      <c r="AA1997" s="258"/>
    </row>
    <row r="1998" spans="1:27" ht="14.25" hidden="1" customHeight="1">
      <c r="A1998" s="125">
        <v>0.2</v>
      </c>
      <c r="B1998" s="125">
        <v>0.06</v>
      </c>
      <c r="C1998" s="125">
        <v>0.74</v>
      </c>
      <c r="D1998" s="258">
        <f t="shared" si="170"/>
        <v>0.29479300504000006</v>
      </c>
      <c r="E1998" s="258">
        <f t="shared" si="170"/>
        <v>0.28442619679999998</v>
      </c>
      <c r="F1998" s="258">
        <f t="shared" si="166"/>
        <v>0.28442619679999998</v>
      </c>
      <c r="G1998" s="258"/>
      <c r="H1998" s="258"/>
      <c r="I1998" s="258"/>
      <c r="J1998" s="258">
        <f t="shared" si="171"/>
        <v>0.3090196340000001</v>
      </c>
      <c r="K1998" s="258">
        <f t="shared" si="171"/>
        <v>0.30188620000000005</v>
      </c>
      <c r="L1998" s="258">
        <f t="shared" si="167"/>
        <v>0.30188620000000005</v>
      </c>
      <c r="M1998" s="258"/>
      <c r="N1998" s="258"/>
      <c r="O1998" s="258"/>
      <c r="P1998" s="258">
        <f t="shared" si="172"/>
        <v>0.34131130879999999</v>
      </c>
      <c r="Q1998" s="258">
        <f t="shared" si="172"/>
        <v>0.34490918719999997</v>
      </c>
      <c r="R1998" s="258">
        <f t="shared" si="168"/>
        <v>0.34131130879999999</v>
      </c>
      <c r="S1998" s="258"/>
      <c r="T1998" s="258">
        <f t="shared" si="173"/>
        <v>0.50572665195692812</v>
      </c>
      <c r="U1998" s="258">
        <f t="shared" si="173"/>
        <v>0.49558517715672001</v>
      </c>
      <c r="V1998" s="258">
        <f t="shared" si="173"/>
        <v>0.49878114019896003</v>
      </c>
      <c r="W1998" s="258">
        <f t="shared" si="169"/>
        <v>0.49558517715672001</v>
      </c>
      <c r="X1998" s="258"/>
      <c r="Y1998" s="258"/>
      <c r="Z1998" s="258"/>
      <c r="AA1998" s="258"/>
    </row>
    <row r="1999" spans="1:27" ht="14.25" hidden="1" customHeight="1">
      <c r="A1999" s="125">
        <v>0.2</v>
      </c>
      <c r="B1999" s="125">
        <v>7.0000000000000007E-2</v>
      </c>
      <c r="C1999" s="125">
        <v>0.73</v>
      </c>
      <c r="D1999" s="258">
        <f t="shared" si="170"/>
        <v>0.29466010588000002</v>
      </c>
      <c r="E1999" s="258">
        <f t="shared" si="170"/>
        <v>0.28455252679999998</v>
      </c>
      <c r="F1999" s="258">
        <f t="shared" si="166"/>
        <v>0.28455252679999998</v>
      </c>
      <c r="G1999" s="258"/>
      <c r="H1999" s="258"/>
      <c r="I1999" s="258"/>
      <c r="J1999" s="258">
        <f t="shared" si="171"/>
        <v>0.30888909300000006</v>
      </c>
      <c r="K1999" s="258">
        <f t="shared" si="171"/>
        <v>0.30201253000000006</v>
      </c>
      <c r="L1999" s="258">
        <f t="shared" si="167"/>
        <v>0.30201253000000006</v>
      </c>
      <c r="M1999" s="258"/>
      <c r="N1999" s="258"/>
      <c r="O1999" s="258"/>
      <c r="P1999" s="258">
        <f t="shared" si="172"/>
        <v>0.3413146776</v>
      </c>
      <c r="Q1999" s="258">
        <f t="shared" si="172"/>
        <v>0.34490581840000001</v>
      </c>
      <c r="R1999" s="258">
        <f t="shared" si="168"/>
        <v>0.3413146776</v>
      </c>
      <c r="S1999" s="258"/>
      <c r="T1999" s="258">
        <f t="shared" si="173"/>
        <v>0.50555671203241603</v>
      </c>
      <c r="U1999" s="258">
        <f t="shared" si="173"/>
        <v>0.49566772454752001</v>
      </c>
      <c r="V1999" s="258">
        <f t="shared" si="173"/>
        <v>0.49886369500111999</v>
      </c>
      <c r="W1999" s="258">
        <f t="shared" si="169"/>
        <v>0.49566772454752001</v>
      </c>
      <c r="X1999" s="258"/>
      <c r="Y1999" s="258"/>
      <c r="Z1999" s="258"/>
      <c r="AA1999" s="258"/>
    </row>
    <row r="2000" spans="1:27" ht="14.25" hidden="1" customHeight="1">
      <c r="A2000" s="125">
        <v>0.2</v>
      </c>
      <c r="B2000" s="125">
        <v>0.08</v>
      </c>
      <c r="C2000" s="125">
        <v>0.72</v>
      </c>
      <c r="D2000" s="258">
        <f t="shared" si="170"/>
        <v>0.29452720671999999</v>
      </c>
      <c r="E2000" s="258">
        <f t="shared" si="170"/>
        <v>0.28467885679999999</v>
      </c>
      <c r="F2000" s="258">
        <f t="shared" si="166"/>
        <v>0.28467885679999999</v>
      </c>
      <c r="G2000" s="258"/>
      <c r="H2000" s="258"/>
      <c r="I2000" s="258"/>
      <c r="J2000" s="258">
        <f t="shared" si="171"/>
        <v>0.30875855200000007</v>
      </c>
      <c r="K2000" s="258">
        <f t="shared" si="171"/>
        <v>0.30213886000000001</v>
      </c>
      <c r="L2000" s="258">
        <f t="shared" si="167"/>
        <v>0.30213886000000001</v>
      </c>
      <c r="M2000" s="258"/>
      <c r="N2000" s="258"/>
      <c r="O2000" s="258"/>
      <c r="P2000" s="258">
        <f t="shared" si="172"/>
        <v>0.34131804639999996</v>
      </c>
      <c r="Q2000" s="258">
        <f t="shared" si="172"/>
        <v>0.34490244960000005</v>
      </c>
      <c r="R2000" s="258">
        <f t="shared" si="168"/>
        <v>0.34131804639999996</v>
      </c>
      <c r="S2000" s="258"/>
      <c r="T2000" s="258">
        <f t="shared" si="173"/>
        <v>0.50538677210790406</v>
      </c>
      <c r="U2000" s="258">
        <f t="shared" si="173"/>
        <v>0.49575027193832</v>
      </c>
      <c r="V2000" s="258">
        <f t="shared" si="173"/>
        <v>0.49894624980327995</v>
      </c>
      <c r="W2000" s="258">
        <f t="shared" si="169"/>
        <v>0.49575027193832</v>
      </c>
      <c r="X2000" s="258"/>
      <c r="Y2000" s="258"/>
      <c r="Z2000" s="258"/>
      <c r="AA2000" s="258"/>
    </row>
    <row r="2001" spans="1:27" ht="14.25" hidden="1" customHeight="1">
      <c r="A2001" s="125">
        <v>0.2</v>
      </c>
      <c r="B2001" s="125">
        <v>0.09</v>
      </c>
      <c r="C2001" s="125">
        <v>0.71</v>
      </c>
      <c r="D2001" s="258">
        <f t="shared" si="170"/>
        <v>0.29439430756000001</v>
      </c>
      <c r="E2001" s="258">
        <f t="shared" si="170"/>
        <v>0.2848051868</v>
      </c>
      <c r="F2001" s="258">
        <f t="shared" si="166"/>
        <v>0.2848051868</v>
      </c>
      <c r="G2001" s="258"/>
      <c r="H2001" s="258"/>
      <c r="I2001" s="258"/>
      <c r="J2001" s="258">
        <f t="shared" si="171"/>
        <v>0.30862801100000004</v>
      </c>
      <c r="K2001" s="258">
        <f t="shared" si="171"/>
        <v>0.30226519000000002</v>
      </c>
      <c r="L2001" s="258">
        <f t="shared" si="167"/>
        <v>0.30226519000000002</v>
      </c>
      <c r="M2001" s="258"/>
      <c r="N2001" s="258"/>
      <c r="O2001" s="258"/>
      <c r="P2001" s="258">
        <f t="shared" si="172"/>
        <v>0.34132141519999998</v>
      </c>
      <c r="Q2001" s="258">
        <f t="shared" si="172"/>
        <v>0.34489908079999998</v>
      </c>
      <c r="R2001" s="258">
        <f t="shared" si="168"/>
        <v>0.34132141519999998</v>
      </c>
      <c r="S2001" s="258"/>
      <c r="T2001" s="258">
        <f t="shared" si="173"/>
        <v>0.50521683218339208</v>
      </c>
      <c r="U2001" s="258">
        <f t="shared" si="173"/>
        <v>0.49583281932911999</v>
      </c>
      <c r="V2001" s="258">
        <f t="shared" si="173"/>
        <v>0.49902880460543997</v>
      </c>
      <c r="W2001" s="258">
        <f t="shared" si="169"/>
        <v>0.49583281932911999</v>
      </c>
      <c r="X2001" s="258"/>
      <c r="Y2001" s="258"/>
      <c r="Z2001" s="258"/>
      <c r="AA2001" s="258"/>
    </row>
    <row r="2002" spans="1:27" ht="14.25" hidden="1" customHeight="1">
      <c r="A2002" s="125">
        <v>0.2</v>
      </c>
      <c r="B2002" s="125">
        <v>0.1</v>
      </c>
      <c r="C2002" s="125">
        <v>0.7</v>
      </c>
      <c r="D2002" s="258">
        <f t="shared" si="170"/>
        <v>0.29426140840000004</v>
      </c>
      <c r="E2002" s="258">
        <f t="shared" si="170"/>
        <v>0.28493151680000001</v>
      </c>
      <c r="F2002" s="258">
        <f t="shared" si="166"/>
        <v>0.28493151680000001</v>
      </c>
      <c r="G2002" s="258"/>
      <c r="H2002" s="258"/>
      <c r="I2002" s="258"/>
      <c r="J2002" s="258">
        <f t="shared" si="171"/>
        <v>0.30849747000000005</v>
      </c>
      <c r="K2002" s="258">
        <f t="shared" si="171"/>
        <v>0.30239152000000002</v>
      </c>
      <c r="L2002" s="258">
        <f t="shared" si="167"/>
        <v>0.30239152000000002</v>
      </c>
      <c r="M2002" s="258"/>
      <c r="N2002" s="258"/>
      <c r="O2002" s="258"/>
      <c r="P2002" s="258">
        <f t="shared" si="172"/>
        <v>0.34132478399999999</v>
      </c>
      <c r="Q2002" s="258">
        <f t="shared" si="172"/>
        <v>0.34489571200000002</v>
      </c>
      <c r="R2002" s="258">
        <f t="shared" si="168"/>
        <v>0.34132478399999999</v>
      </c>
      <c r="S2002" s="258"/>
      <c r="T2002" s="258">
        <f t="shared" si="173"/>
        <v>0.50504689225888</v>
      </c>
      <c r="U2002" s="258">
        <f t="shared" si="173"/>
        <v>0.49591536671991998</v>
      </c>
      <c r="V2002" s="258">
        <f t="shared" si="173"/>
        <v>0.49911135940759999</v>
      </c>
      <c r="W2002" s="258">
        <f t="shared" si="169"/>
        <v>0.49591536671991998</v>
      </c>
      <c r="X2002" s="258"/>
      <c r="Y2002" s="258"/>
      <c r="Z2002" s="258"/>
      <c r="AA2002" s="258"/>
    </row>
    <row r="2003" spans="1:27" ht="14.25" hidden="1" customHeight="1">
      <c r="A2003" s="125">
        <v>0.2</v>
      </c>
      <c r="B2003" s="125">
        <v>0.11</v>
      </c>
      <c r="C2003" s="125">
        <v>0.69</v>
      </c>
      <c r="D2003" s="258">
        <f t="shared" si="170"/>
        <v>0.29412850924</v>
      </c>
      <c r="E2003" s="258">
        <f t="shared" si="170"/>
        <v>0.28505784680000001</v>
      </c>
      <c r="F2003" s="258">
        <f t="shared" si="166"/>
        <v>0.28505784680000001</v>
      </c>
      <c r="G2003" s="258"/>
      <c r="H2003" s="258"/>
      <c r="I2003" s="258"/>
      <c r="J2003" s="258">
        <f t="shared" si="171"/>
        <v>0.30836692900000007</v>
      </c>
      <c r="K2003" s="258">
        <f t="shared" si="171"/>
        <v>0.30251785000000003</v>
      </c>
      <c r="L2003" s="258">
        <f t="shared" si="167"/>
        <v>0.30251785000000003</v>
      </c>
      <c r="M2003" s="258"/>
      <c r="N2003" s="258"/>
      <c r="O2003" s="258"/>
      <c r="P2003" s="258">
        <f t="shared" si="172"/>
        <v>0.34132815279999995</v>
      </c>
      <c r="Q2003" s="258">
        <f t="shared" si="172"/>
        <v>0.34489234320000001</v>
      </c>
      <c r="R2003" s="258">
        <f t="shared" si="168"/>
        <v>0.34132815279999995</v>
      </c>
      <c r="S2003" s="258"/>
      <c r="T2003" s="258">
        <f t="shared" si="173"/>
        <v>0.50487695233436802</v>
      </c>
      <c r="U2003" s="258">
        <f t="shared" si="173"/>
        <v>0.49599791411071997</v>
      </c>
      <c r="V2003" s="258">
        <f t="shared" si="173"/>
        <v>0.49919391420975995</v>
      </c>
      <c r="W2003" s="258">
        <f t="shared" si="169"/>
        <v>0.49599791411071997</v>
      </c>
      <c r="X2003" s="258"/>
      <c r="Y2003" s="258"/>
      <c r="Z2003" s="258"/>
      <c r="AA2003" s="258"/>
    </row>
    <row r="2004" spans="1:27" ht="14.25" hidden="1" customHeight="1">
      <c r="A2004" s="125">
        <v>0.2</v>
      </c>
      <c r="B2004" s="125">
        <v>0.12</v>
      </c>
      <c r="C2004" s="125">
        <v>0.68</v>
      </c>
      <c r="D2004" s="258">
        <f t="shared" si="170"/>
        <v>0.29399561008000002</v>
      </c>
      <c r="E2004" s="258">
        <f t="shared" si="170"/>
        <v>0.28518417680000002</v>
      </c>
      <c r="F2004" s="258">
        <f t="shared" si="166"/>
        <v>0.28518417680000002</v>
      </c>
      <c r="G2004" s="258"/>
      <c r="H2004" s="258"/>
      <c r="I2004" s="258"/>
      <c r="J2004" s="258">
        <f t="shared" si="171"/>
        <v>0.30823638800000008</v>
      </c>
      <c r="K2004" s="258">
        <f t="shared" si="171"/>
        <v>0.30264418000000004</v>
      </c>
      <c r="L2004" s="258">
        <f t="shared" si="167"/>
        <v>0.30264418000000004</v>
      </c>
      <c r="M2004" s="258"/>
      <c r="N2004" s="258"/>
      <c r="O2004" s="258"/>
      <c r="P2004" s="258">
        <f t="shared" si="172"/>
        <v>0.34133152160000002</v>
      </c>
      <c r="Q2004" s="258">
        <f t="shared" si="172"/>
        <v>0.34488897440000005</v>
      </c>
      <c r="R2004" s="258">
        <f t="shared" si="168"/>
        <v>0.34133152160000002</v>
      </c>
      <c r="S2004" s="258"/>
      <c r="T2004" s="258">
        <f t="shared" si="173"/>
        <v>0.50470701240985605</v>
      </c>
      <c r="U2004" s="258">
        <f t="shared" si="173"/>
        <v>0.49608046150152008</v>
      </c>
      <c r="V2004" s="258">
        <f t="shared" si="173"/>
        <v>0.49927646901192002</v>
      </c>
      <c r="W2004" s="258">
        <f t="shared" si="169"/>
        <v>0.49608046150152008</v>
      </c>
      <c r="X2004" s="258"/>
      <c r="Y2004" s="258"/>
      <c r="Z2004" s="258"/>
      <c r="AA2004" s="258"/>
    </row>
    <row r="2005" spans="1:27" ht="14.25" hidden="1" customHeight="1">
      <c r="A2005" s="125">
        <v>0.2</v>
      </c>
      <c r="B2005" s="125">
        <v>0.13</v>
      </c>
      <c r="C2005" s="125">
        <v>0.67</v>
      </c>
      <c r="D2005" s="258">
        <f t="shared" si="170"/>
        <v>0.29386271092000005</v>
      </c>
      <c r="E2005" s="258">
        <f t="shared" si="170"/>
        <v>0.28531050680000003</v>
      </c>
      <c r="F2005" s="258">
        <f t="shared" si="166"/>
        <v>0.28531050680000003</v>
      </c>
      <c r="G2005" s="258"/>
      <c r="H2005" s="258"/>
      <c r="I2005" s="258"/>
      <c r="J2005" s="258">
        <f t="shared" si="171"/>
        <v>0.3081058470000001</v>
      </c>
      <c r="K2005" s="258">
        <f t="shared" si="171"/>
        <v>0.30277051000000005</v>
      </c>
      <c r="L2005" s="258">
        <f t="shared" si="167"/>
        <v>0.30277051000000005</v>
      </c>
      <c r="M2005" s="258"/>
      <c r="N2005" s="258"/>
      <c r="O2005" s="258"/>
      <c r="P2005" s="258">
        <f t="shared" si="172"/>
        <v>0.34133489039999998</v>
      </c>
      <c r="Q2005" s="258">
        <f t="shared" si="172"/>
        <v>0.34488560560000003</v>
      </c>
      <c r="R2005" s="258">
        <f t="shared" si="168"/>
        <v>0.34133489039999998</v>
      </c>
      <c r="S2005" s="258"/>
      <c r="T2005" s="258">
        <f t="shared" si="173"/>
        <v>0.50453707248534407</v>
      </c>
      <c r="U2005" s="258">
        <f t="shared" si="173"/>
        <v>0.49616300889232001</v>
      </c>
      <c r="V2005" s="258">
        <f t="shared" si="173"/>
        <v>0.49935902381407998</v>
      </c>
      <c r="W2005" s="258">
        <f t="shared" si="169"/>
        <v>0.49616300889232001</v>
      </c>
      <c r="X2005" s="258"/>
      <c r="Y2005" s="258"/>
      <c r="Z2005" s="258"/>
      <c r="AA2005" s="258"/>
    </row>
    <row r="2006" spans="1:27" ht="14.25" hidden="1" customHeight="1">
      <c r="A2006" s="125">
        <v>0.2</v>
      </c>
      <c r="B2006" s="125">
        <v>0.14000000000000001</v>
      </c>
      <c r="C2006" s="125">
        <v>0.66</v>
      </c>
      <c r="D2006" s="258">
        <f t="shared" si="170"/>
        <v>0.29372981176000001</v>
      </c>
      <c r="E2006" s="258">
        <f t="shared" si="170"/>
        <v>0.28543683680000004</v>
      </c>
      <c r="F2006" s="258">
        <f t="shared" si="166"/>
        <v>0.28543683680000004</v>
      </c>
      <c r="G2006" s="258"/>
      <c r="H2006" s="258"/>
      <c r="I2006" s="258"/>
      <c r="J2006" s="258">
        <f t="shared" si="171"/>
        <v>0.30797530600000006</v>
      </c>
      <c r="K2006" s="258">
        <f t="shared" si="171"/>
        <v>0.30289684000000006</v>
      </c>
      <c r="L2006" s="258">
        <f t="shared" si="167"/>
        <v>0.30289684000000006</v>
      </c>
      <c r="M2006" s="258"/>
      <c r="N2006" s="258"/>
      <c r="O2006" s="258"/>
      <c r="P2006" s="258">
        <f t="shared" si="172"/>
        <v>0.34133825919999999</v>
      </c>
      <c r="Q2006" s="258">
        <f t="shared" si="172"/>
        <v>0.34488223680000002</v>
      </c>
      <c r="R2006" s="258">
        <f t="shared" si="168"/>
        <v>0.34133825919999999</v>
      </c>
      <c r="S2006" s="258"/>
      <c r="T2006" s="258">
        <f t="shared" si="173"/>
        <v>0.5043671325608321</v>
      </c>
      <c r="U2006" s="258">
        <f t="shared" si="173"/>
        <v>0.49624555628312006</v>
      </c>
      <c r="V2006" s="258">
        <f t="shared" si="173"/>
        <v>0.49944157861624</v>
      </c>
      <c r="W2006" s="258">
        <f t="shared" si="169"/>
        <v>0.49624555628312006</v>
      </c>
      <c r="X2006" s="258"/>
      <c r="Y2006" s="258"/>
      <c r="Z2006" s="258"/>
      <c r="AA2006" s="258"/>
    </row>
    <row r="2007" spans="1:27" ht="14.25" hidden="1" customHeight="1">
      <c r="A2007" s="125">
        <v>0.2</v>
      </c>
      <c r="B2007" s="125">
        <v>0.15</v>
      </c>
      <c r="C2007" s="125">
        <v>0.65</v>
      </c>
      <c r="D2007" s="258">
        <f t="shared" si="170"/>
        <v>0.29359691260000004</v>
      </c>
      <c r="E2007" s="258">
        <f t="shared" si="170"/>
        <v>0.28556316679999999</v>
      </c>
      <c r="F2007" s="258">
        <f t="shared" si="166"/>
        <v>0.28556316679999999</v>
      </c>
      <c r="G2007" s="258"/>
      <c r="H2007" s="258"/>
      <c r="I2007" s="258"/>
      <c r="J2007" s="258">
        <f t="shared" si="171"/>
        <v>0.30784476500000008</v>
      </c>
      <c r="K2007" s="258">
        <f t="shared" si="171"/>
        <v>0.30302317000000001</v>
      </c>
      <c r="L2007" s="258">
        <f t="shared" si="167"/>
        <v>0.30302317000000001</v>
      </c>
      <c r="M2007" s="258"/>
      <c r="N2007" s="258"/>
      <c r="O2007" s="258"/>
      <c r="P2007" s="258">
        <f t="shared" si="172"/>
        <v>0.34134162800000001</v>
      </c>
      <c r="Q2007" s="258">
        <f t="shared" si="172"/>
        <v>0.34487886800000001</v>
      </c>
      <c r="R2007" s="258">
        <f t="shared" si="168"/>
        <v>0.34134162800000001</v>
      </c>
      <c r="S2007" s="258"/>
      <c r="T2007" s="258">
        <f t="shared" si="173"/>
        <v>0.50419719263632001</v>
      </c>
      <c r="U2007" s="258">
        <f t="shared" si="173"/>
        <v>0.49632810367392</v>
      </c>
      <c r="V2007" s="258">
        <f t="shared" si="173"/>
        <v>0.49952413341839996</v>
      </c>
      <c r="W2007" s="258">
        <f t="shared" si="169"/>
        <v>0.49632810367392</v>
      </c>
      <c r="X2007" s="258"/>
      <c r="Y2007" s="258"/>
      <c r="Z2007" s="258"/>
      <c r="AA2007" s="258"/>
    </row>
    <row r="2008" spans="1:27" ht="14.25" hidden="1" customHeight="1">
      <c r="A2008" s="125">
        <v>0.2</v>
      </c>
      <c r="B2008" s="125">
        <v>0.16</v>
      </c>
      <c r="C2008" s="125">
        <v>0.64</v>
      </c>
      <c r="D2008" s="258">
        <f t="shared" si="170"/>
        <v>0.29346401344000006</v>
      </c>
      <c r="E2008" s="258">
        <f t="shared" si="170"/>
        <v>0.2856894968</v>
      </c>
      <c r="F2008" s="258">
        <f t="shared" si="166"/>
        <v>0.2856894968</v>
      </c>
      <c r="G2008" s="258"/>
      <c r="H2008" s="258"/>
      <c r="I2008" s="258"/>
      <c r="J2008" s="258">
        <f t="shared" si="171"/>
        <v>0.30771422400000004</v>
      </c>
      <c r="K2008" s="258">
        <f t="shared" si="171"/>
        <v>0.30314950000000007</v>
      </c>
      <c r="L2008" s="258">
        <f t="shared" si="167"/>
        <v>0.30314950000000007</v>
      </c>
      <c r="M2008" s="258"/>
      <c r="N2008" s="258"/>
      <c r="O2008" s="258"/>
      <c r="P2008" s="258">
        <f t="shared" si="172"/>
        <v>0.34134499679999997</v>
      </c>
      <c r="Q2008" s="258">
        <f t="shared" si="172"/>
        <v>0.34487549920000005</v>
      </c>
      <c r="R2008" s="258">
        <f t="shared" si="168"/>
        <v>0.34134499679999997</v>
      </c>
      <c r="S2008" s="258"/>
      <c r="T2008" s="258">
        <f t="shared" si="173"/>
        <v>0.50402725271180815</v>
      </c>
      <c r="U2008" s="258">
        <f t="shared" si="173"/>
        <v>0.49641065106472004</v>
      </c>
      <c r="V2008" s="258">
        <f t="shared" si="173"/>
        <v>0.49960668822055998</v>
      </c>
      <c r="W2008" s="258">
        <f t="shared" si="169"/>
        <v>0.49641065106472004</v>
      </c>
      <c r="X2008" s="258"/>
      <c r="Y2008" s="258"/>
      <c r="Z2008" s="258"/>
      <c r="AA2008" s="258"/>
    </row>
    <row r="2009" spans="1:27" ht="14.25" hidden="1" customHeight="1">
      <c r="A2009" s="125">
        <v>0.2</v>
      </c>
      <c r="B2009" s="125">
        <v>0.17</v>
      </c>
      <c r="C2009" s="125">
        <v>0.63</v>
      </c>
      <c r="D2009" s="258">
        <f t="shared" si="170"/>
        <v>0.29333111428000003</v>
      </c>
      <c r="E2009" s="258">
        <f t="shared" si="170"/>
        <v>0.28581582680000001</v>
      </c>
      <c r="F2009" s="258">
        <f t="shared" si="166"/>
        <v>0.28581582680000001</v>
      </c>
      <c r="G2009" s="258"/>
      <c r="H2009" s="258"/>
      <c r="I2009" s="258"/>
      <c r="J2009" s="258">
        <f t="shared" si="171"/>
        <v>0.30758368300000005</v>
      </c>
      <c r="K2009" s="258">
        <f t="shared" si="171"/>
        <v>0.30327583000000002</v>
      </c>
      <c r="L2009" s="258">
        <f t="shared" si="167"/>
        <v>0.30327583000000002</v>
      </c>
      <c r="M2009" s="258"/>
      <c r="N2009" s="258"/>
      <c r="O2009" s="258"/>
      <c r="P2009" s="258">
        <f t="shared" si="172"/>
        <v>0.34134836559999998</v>
      </c>
      <c r="Q2009" s="258">
        <f t="shared" si="172"/>
        <v>0.34487213040000003</v>
      </c>
      <c r="R2009" s="258">
        <f t="shared" si="168"/>
        <v>0.34134836559999998</v>
      </c>
      <c r="S2009" s="258"/>
      <c r="T2009" s="258">
        <f t="shared" si="173"/>
        <v>0.50385731278729606</v>
      </c>
      <c r="U2009" s="258">
        <f t="shared" si="173"/>
        <v>0.49649319845552004</v>
      </c>
      <c r="V2009" s="258">
        <f t="shared" si="173"/>
        <v>0.49968924302272</v>
      </c>
      <c r="W2009" s="258">
        <f t="shared" si="169"/>
        <v>0.49649319845552004</v>
      </c>
      <c r="X2009" s="258"/>
      <c r="Y2009" s="258"/>
      <c r="Z2009" s="258"/>
      <c r="AA2009" s="258"/>
    </row>
    <row r="2010" spans="1:27" ht="14.25" hidden="1" customHeight="1">
      <c r="A2010" s="125">
        <v>0.2</v>
      </c>
      <c r="B2010" s="125">
        <v>0.18</v>
      </c>
      <c r="C2010" s="125">
        <v>0.62</v>
      </c>
      <c r="D2010" s="258">
        <f t="shared" si="170"/>
        <v>0.29319821511999999</v>
      </c>
      <c r="E2010" s="258">
        <f t="shared" si="170"/>
        <v>0.28594215680000001</v>
      </c>
      <c r="F2010" s="258">
        <f t="shared" si="166"/>
        <v>0.28594215680000001</v>
      </c>
      <c r="G2010" s="258"/>
      <c r="H2010" s="258"/>
      <c r="I2010" s="258"/>
      <c r="J2010" s="258">
        <f t="shared" si="171"/>
        <v>0.30745314200000007</v>
      </c>
      <c r="K2010" s="258">
        <f t="shared" si="171"/>
        <v>0.30340216000000003</v>
      </c>
      <c r="L2010" s="258">
        <f t="shared" si="167"/>
        <v>0.30340216000000003</v>
      </c>
      <c r="M2010" s="258"/>
      <c r="N2010" s="258"/>
      <c r="O2010" s="258"/>
      <c r="P2010" s="258">
        <f t="shared" si="172"/>
        <v>0.3413517344</v>
      </c>
      <c r="Q2010" s="258">
        <f t="shared" si="172"/>
        <v>0.34486876160000002</v>
      </c>
      <c r="R2010" s="258">
        <f t="shared" si="168"/>
        <v>0.3413517344</v>
      </c>
      <c r="S2010" s="258"/>
      <c r="T2010" s="258">
        <f t="shared" si="173"/>
        <v>0.50368737286278409</v>
      </c>
      <c r="U2010" s="258">
        <f t="shared" si="173"/>
        <v>0.49657574584631997</v>
      </c>
      <c r="V2010" s="258">
        <f t="shared" si="173"/>
        <v>0.49977179782488002</v>
      </c>
      <c r="W2010" s="258">
        <f t="shared" si="169"/>
        <v>0.49657574584631997</v>
      </c>
      <c r="X2010" s="258"/>
      <c r="Y2010" s="258"/>
      <c r="Z2010" s="258"/>
      <c r="AA2010" s="258"/>
    </row>
    <row r="2011" spans="1:27" ht="14.25" hidden="1" customHeight="1">
      <c r="A2011" s="125">
        <v>0.2</v>
      </c>
      <c r="B2011" s="125">
        <v>0.19</v>
      </c>
      <c r="C2011" s="125">
        <v>0.61</v>
      </c>
      <c r="D2011" s="258">
        <f t="shared" si="170"/>
        <v>0.29306531596000002</v>
      </c>
      <c r="E2011" s="258">
        <f t="shared" si="170"/>
        <v>0.28606848680000002</v>
      </c>
      <c r="F2011" s="258">
        <f t="shared" si="166"/>
        <v>0.28606848680000002</v>
      </c>
      <c r="G2011" s="258"/>
      <c r="H2011" s="258"/>
      <c r="I2011" s="258"/>
      <c r="J2011" s="258">
        <f t="shared" si="171"/>
        <v>0.30732260100000008</v>
      </c>
      <c r="K2011" s="258">
        <f t="shared" si="171"/>
        <v>0.30352849000000004</v>
      </c>
      <c r="L2011" s="258">
        <f t="shared" si="167"/>
        <v>0.30352849000000004</v>
      </c>
      <c r="M2011" s="258"/>
      <c r="N2011" s="258"/>
      <c r="O2011" s="258"/>
      <c r="P2011" s="258">
        <f t="shared" si="172"/>
        <v>0.34135510319999995</v>
      </c>
      <c r="Q2011" s="258">
        <f t="shared" si="172"/>
        <v>0.3448653928</v>
      </c>
      <c r="R2011" s="258">
        <f t="shared" si="168"/>
        <v>0.34135510319999995</v>
      </c>
      <c r="S2011" s="258"/>
      <c r="T2011" s="258">
        <f t="shared" si="173"/>
        <v>0.50351743293827211</v>
      </c>
      <c r="U2011" s="258">
        <f t="shared" si="173"/>
        <v>0.49665829323712002</v>
      </c>
      <c r="V2011" s="258">
        <f t="shared" si="173"/>
        <v>0.49985435262704003</v>
      </c>
      <c r="W2011" s="258">
        <f t="shared" si="169"/>
        <v>0.49665829323712002</v>
      </c>
      <c r="X2011" s="258"/>
      <c r="Y2011" s="258"/>
      <c r="Z2011" s="258"/>
      <c r="AA2011" s="258"/>
    </row>
    <row r="2012" spans="1:27" ht="14.25" hidden="1" customHeight="1">
      <c r="A2012" s="125">
        <v>0.2</v>
      </c>
      <c r="B2012" s="125">
        <v>0.2</v>
      </c>
      <c r="C2012" s="125">
        <v>0.6</v>
      </c>
      <c r="D2012" s="258">
        <f t="shared" si="170"/>
        <v>0.29293241680000004</v>
      </c>
      <c r="E2012" s="258">
        <f t="shared" si="170"/>
        <v>0.28619481680000003</v>
      </c>
      <c r="F2012" s="258">
        <f t="shared" si="166"/>
        <v>0.28619481680000003</v>
      </c>
      <c r="G2012" s="258"/>
      <c r="H2012" s="258"/>
      <c r="I2012" s="258"/>
      <c r="J2012" s="258">
        <f t="shared" si="171"/>
        <v>0.30719206000000004</v>
      </c>
      <c r="K2012" s="258">
        <f t="shared" si="171"/>
        <v>0.30365481999999999</v>
      </c>
      <c r="L2012" s="258">
        <f t="shared" si="167"/>
        <v>0.30365481999999999</v>
      </c>
      <c r="M2012" s="258"/>
      <c r="N2012" s="258"/>
      <c r="O2012" s="258"/>
      <c r="P2012" s="258">
        <f t="shared" si="172"/>
        <v>0.34135847200000002</v>
      </c>
      <c r="Q2012" s="258">
        <f t="shared" si="172"/>
        <v>0.34486202399999999</v>
      </c>
      <c r="R2012" s="258">
        <f t="shared" si="168"/>
        <v>0.34135847200000002</v>
      </c>
      <c r="S2012" s="258"/>
      <c r="T2012" s="258">
        <f t="shared" si="173"/>
        <v>0.50334749301376003</v>
      </c>
      <c r="U2012" s="258">
        <f t="shared" si="173"/>
        <v>0.49674084062792001</v>
      </c>
      <c r="V2012" s="258">
        <f t="shared" si="173"/>
        <v>0.49993690742919999</v>
      </c>
      <c r="W2012" s="258">
        <f t="shared" si="169"/>
        <v>0.49674084062792001</v>
      </c>
      <c r="X2012" s="258"/>
      <c r="Y2012" s="258"/>
      <c r="Z2012" s="258"/>
      <c r="AA2012" s="258"/>
    </row>
    <row r="2013" spans="1:27" ht="14.25" hidden="1" customHeight="1">
      <c r="A2013" s="125">
        <v>0.2</v>
      </c>
      <c r="B2013" s="125">
        <v>0.21</v>
      </c>
      <c r="C2013" s="125">
        <v>0.59</v>
      </c>
      <c r="D2013" s="258">
        <f t="shared" si="170"/>
        <v>0.29279951764000001</v>
      </c>
      <c r="E2013" s="258">
        <f t="shared" si="170"/>
        <v>0.28632114679999998</v>
      </c>
      <c r="F2013" s="258">
        <f t="shared" si="166"/>
        <v>0.28632114679999998</v>
      </c>
      <c r="G2013" s="258"/>
      <c r="H2013" s="258"/>
      <c r="I2013" s="258"/>
      <c r="J2013" s="258">
        <f t="shared" si="171"/>
        <v>0.30706151900000006</v>
      </c>
      <c r="K2013" s="258">
        <f t="shared" si="171"/>
        <v>0.30378115</v>
      </c>
      <c r="L2013" s="258">
        <f t="shared" si="167"/>
        <v>0.30378115</v>
      </c>
      <c r="M2013" s="258"/>
      <c r="N2013" s="258"/>
      <c r="O2013" s="258"/>
      <c r="P2013" s="258">
        <f t="shared" si="172"/>
        <v>0.34136184079999998</v>
      </c>
      <c r="Q2013" s="258">
        <f t="shared" si="172"/>
        <v>0.34485865520000003</v>
      </c>
      <c r="R2013" s="258">
        <f t="shared" si="168"/>
        <v>0.34136184079999998</v>
      </c>
      <c r="S2013" s="258"/>
      <c r="T2013" s="258">
        <f t="shared" si="173"/>
        <v>0.50317755308924805</v>
      </c>
      <c r="U2013" s="258">
        <f t="shared" si="173"/>
        <v>0.49682338801872</v>
      </c>
      <c r="V2013" s="258">
        <f t="shared" si="173"/>
        <v>0.50001946223136007</v>
      </c>
      <c r="W2013" s="258">
        <f t="shared" si="169"/>
        <v>0.49682338801872</v>
      </c>
      <c r="X2013" s="258"/>
      <c r="Y2013" s="258"/>
      <c r="Z2013" s="258"/>
      <c r="AA2013" s="258"/>
    </row>
    <row r="2014" spans="1:27" ht="14.25" hidden="1" customHeight="1">
      <c r="A2014" s="125">
        <v>0.2</v>
      </c>
      <c r="B2014" s="125">
        <v>0.22</v>
      </c>
      <c r="C2014" s="125">
        <v>0.57999999999999996</v>
      </c>
      <c r="D2014" s="258">
        <f t="shared" si="170"/>
        <v>0.29266661847999997</v>
      </c>
      <c r="E2014" s="258">
        <f t="shared" si="170"/>
        <v>0.28644747679999999</v>
      </c>
      <c r="F2014" s="258">
        <f t="shared" si="166"/>
        <v>0.28644747679999999</v>
      </c>
      <c r="G2014" s="258"/>
      <c r="H2014" s="258"/>
      <c r="I2014" s="258"/>
      <c r="J2014" s="258">
        <f t="shared" si="171"/>
        <v>0.30693097800000002</v>
      </c>
      <c r="K2014" s="258">
        <f t="shared" si="171"/>
        <v>0.30390748000000001</v>
      </c>
      <c r="L2014" s="258">
        <f t="shared" si="167"/>
        <v>0.30390748000000001</v>
      </c>
      <c r="M2014" s="258"/>
      <c r="N2014" s="258"/>
      <c r="O2014" s="258"/>
      <c r="P2014" s="258">
        <f t="shared" si="172"/>
        <v>0.3413652096</v>
      </c>
      <c r="Q2014" s="258">
        <f t="shared" si="172"/>
        <v>0.34485528639999996</v>
      </c>
      <c r="R2014" s="258">
        <f t="shared" si="168"/>
        <v>0.3413652096</v>
      </c>
      <c r="S2014" s="258"/>
      <c r="T2014" s="258">
        <f t="shared" si="173"/>
        <v>0.50300761316473608</v>
      </c>
      <c r="U2014" s="258">
        <f t="shared" si="173"/>
        <v>0.49690593540951999</v>
      </c>
      <c r="V2014" s="258">
        <f t="shared" si="173"/>
        <v>0.50010201703351997</v>
      </c>
      <c r="W2014" s="258">
        <f t="shared" si="169"/>
        <v>0.49690593540951999</v>
      </c>
      <c r="X2014" s="258"/>
      <c r="Y2014" s="258"/>
      <c r="Z2014" s="258"/>
      <c r="AA2014" s="258"/>
    </row>
    <row r="2015" spans="1:27" ht="14.25" hidden="1" customHeight="1">
      <c r="A2015" s="125">
        <v>0.2</v>
      </c>
      <c r="B2015" s="125">
        <v>0.23</v>
      </c>
      <c r="C2015" s="125">
        <v>0.56999999999999995</v>
      </c>
      <c r="D2015" s="258">
        <f t="shared" si="170"/>
        <v>0.29253371932</v>
      </c>
      <c r="E2015" s="258">
        <f t="shared" si="170"/>
        <v>0.2865738068</v>
      </c>
      <c r="F2015" s="258">
        <f t="shared" si="166"/>
        <v>0.2865738068</v>
      </c>
      <c r="G2015" s="258"/>
      <c r="H2015" s="258"/>
      <c r="I2015" s="258"/>
      <c r="J2015" s="258">
        <f t="shared" si="171"/>
        <v>0.30680043700000004</v>
      </c>
      <c r="K2015" s="258">
        <f t="shared" si="171"/>
        <v>0.30403381000000002</v>
      </c>
      <c r="L2015" s="258">
        <f t="shared" si="167"/>
        <v>0.30403381000000002</v>
      </c>
      <c r="M2015" s="258"/>
      <c r="N2015" s="258"/>
      <c r="O2015" s="258"/>
      <c r="P2015" s="258">
        <f t="shared" si="172"/>
        <v>0.34136857840000001</v>
      </c>
      <c r="Q2015" s="258">
        <f t="shared" si="172"/>
        <v>0.3448519176</v>
      </c>
      <c r="R2015" s="258">
        <f t="shared" si="168"/>
        <v>0.34136857840000001</v>
      </c>
      <c r="S2015" s="258"/>
      <c r="T2015" s="258">
        <f t="shared" si="173"/>
        <v>0.50283767324022399</v>
      </c>
      <c r="U2015" s="258">
        <f t="shared" si="173"/>
        <v>0.49698848280032004</v>
      </c>
      <c r="V2015" s="258">
        <f t="shared" si="173"/>
        <v>0.50018457183567999</v>
      </c>
      <c r="W2015" s="258">
        <f t="shared" si="169"/>
        <v>0.49698848280032004</v>
      </c>
      <c r="X2015" s="258"/>
      <c r="Y2015" s="258"/>
      <c r="Z2015" s="258"/>
      <c r="AA2015" s="258"/>
    </row>
    <row r="2016" spans="1:27" ht="14.25" hidden="1" customHeight="1">
      <c r="A2016" s="125">
        <v>0.2</v>
      </c>
      <c r="B2016" s="125">
        <v>0.24</v>
      </c>
      <c r="C2016" s="125">
        <v>0.56000000000000005</v>
      </c>
      <c r="D2016" s="258">
        <f t="shared" si="170"/>
        <v>0.29240082016000002</v>
      </c>
      <c r="E2016" s="258">
        <f t="shared" si="170"/>
        <v>0.2867001368</v>
      </c>
      <c r="F2016" s="258">
        <f t="shared" si="166"/>
        <v>0.2867001368</v>
      </c>
      <c r="G2016" s="258"/>
      <c r="H2016" s="258"/>
      <c r="I2016" s="258"/>
      <c r="J2016" s="258">
        <f t="shared" si="171"/>
        <v>0.30666989600000005</v>
      </c>
      <c r="K2016" s="258">
        <f t="shared" si="171"/>
        <v>0.30416014000000002</v>
      </c>
      <c r="L2016" s="258">
        <f t="shared" si="167"/>
        <v>0.30416014000000002</v>
      </c>
      <c r="M2016" s="258"/>
      <c r="N2016" s="258"/>
      <c r="O2016" s="258"/>
      <c r="P2016" s="258">
        <f t="shared" si="172"/>
        <v>0.34137194719999997</v>
      </c>
      <c r="Q2016" s="258">
        <f t="shared" si="172"/>
        <v>0.34484854880000004</v>
      </c>
      <c r="R2016" s="258">
        <f t="shared" si="168"/>
        <v>0.34137194719999997</v>
      </c>
      <c r="S2016" s="258"/>
      <c r="T2016" s="258">
        <f t="shared" si="173"/>
        <v>0.50266773331571213</v>
      </c>
      <c r="U2016" s="258">
        <f t="shared" si="173"/>
        <v>0.49707103019112003</v>
      </c>
      <c r="V2016" s="258">
        <f t="shared" si="173"/>
        <v>0.50026712663784001</v>
      </c>
      <c r="W2016" s="258">
        <f t="shared" si="169"/>
        <v>0.49707103019112003</v>
      </c>
      <c r="X2016" s="258"/>
      <c r="Y2016" s="258"/>
      <c r="Z2016" s="258"/>
      <c r="AA2016" s="258"/>
    </row>
    <row r="2017" spans="1:27" ht="14.25" hidden="1" customHeight="1">
      <c r="A2017" s="125">
        <v>0.2</v>
      </c>
      <c r="B2017" s="125">
        <v>0.25</v>
      </c>
      <c r="C2017" s="125">
        <v>0.55000000000000004</v>
      </c>
      <c r="D2017" s="258">
        <f t="shared" si="170"/>
        <v>0.29226792100000004</v>
      </c>
      <c r="E2017" s="258">
        <f t="shared" si="170"/>
        <v>0.28682646680000001</v>
      </c>
      <c r="F2017" s="258">
        <f t="shared" si="166"/>
        <v>0.28682646680000001</v>
      </c>
      <c r="G2017" s="258"/>
      <c r="H2017" s="258"/>
      <c r="I2017" s="258"/>
      <c r="J2017" s="258">
        <f t="shared" si="171"/>
        <v>0.30653935500000007</v>
      </c>
      <c r="K2017" s="258">
        <f t="shared" si="171"/>
        <v>0.30428647000000003</v>
      </c>
      <c r="L2017" s="258">
        <f t="shared" si="167"/>
        <v>0.30428647000000003</v>
      </c>
      <c r="M2017" s="258"/>
      <c r="N2017" s="258"/>
      <c r="O2017" s="258"/>
      <c r="P2017" s="258">
        <f t="shared" si="172"/>
        <v>0.34137531600000004</v>
      </c>
      <c r="Q2017" s="258">
        <f t="shared" si="172"/>
        <v>0.34484518000000003</v>
      </c>
      <c r="R2017" s="258">
        <f t="shared" si="168"/>
        <v>0.34137531600000004</v>
      </c>
      <c r="S2017" s="258"/>
      <c r="T2017" s="258">
        <f t="shared" si="173"/>
        <v>0.50249779339120004</v>
      </c>
      <c r="U2017" s="258">
        <f t="shared" si="173"/>
        <v>0.49715357758192003</v>
      </c>
      <c r="V2017" s="258">
        <f t="shared" si="173"/>
        <v>0.50034968144000003</v>
      </c>
      <c r="W2017" s="258">
        <f t="shared" si="169"/>
        <v>0.49715357758192003</v>
      </c>
      <c r="X2017" s="258"/>
      <c r="Y2017" s="258"/>
      <c r="Z2017" s="258"/>
      <c r="AA2017" s="258"/>
    </row>
    <row r="2018" spans="1:27" ht="14.25" hidden="1" customHeight="1">
      <c r="A2018" s="125">
        <v>0.2</v>
      </c>
      <c r="B2018" s="125">
        <v>0.26</v>
      </c>
      <c r="C2018" s="125">
        <v>0.54</v>
      </c>
      <c r="D2018" s="258">
        <f t="shared" ref="D2018:E2081" si="174">$A2018*B$157+$B2018*B$158+$C2018*B$159</f>
        <v>0.29213502184000006</v>
      </c>
      <c r="E2018" s="258">
        <f t="shared" si="174"/>
        <v>0.28695279680000002</v>
      </c>
      <c r="F2018" s="258">
        <f t="shared" si="166"/>
        <v>0.28695279680000002</v>
      </c>
      <c r="G2018" s="258"/>
      <c r="H2018" s="258"/>
      <c r="I2018" s="258"/>
      <c r="J2018" s="258">
        <f t="shared" ref="J2018:K2081" si="175">$A2018*H$157+$B2018*H$158+$C2018*H$159</f>
        <v>0.30640881400000008</v>
      </c>
      <c r="K2018" s="258">
        <f t="shared" si="175"/>
        <v>0.30441280000000004</v>
      </c>
      <c r="L2018" s="258">
        <f t="shared" si="167"/>
        <v>0.30441280000000004</v>
      </c>
      <c r="M2018" s="258"/>
      <c r="N2018" s="258"/>
      <c r="O2018" s="258"/>
      <c r="P2018" s="258">
        <f t="shared" ref="P2018:Q2081" si="176">$A2018*N$157+$B2018*N$158+$C2018*N$159</f>
        <v>0.3413786848</v>
      </c>
      <c r="Q2018" s="258">
        <f t="shared" si="176"/>
        <v>0.34484181120000001</v>
      </c>
      <c r="R2018" s="258">
        <f t="shared" si="168"/>
        <v>0.3413786848</v>
      </c>
      <c r="S2018" s="258"/>
      <c r="T2018" s="258">
        <f t="shared" ref="T2018:V2081" si="177">$A2018*I$3+$B2018*I$4+$C2018*I$5</f>
        <v>0.50232785346668807</v>
      </c>
      <c r="U2018" s="258">
        <f t="shared" si="177"/>
        <v>0.49723612497272002</v>
      </c>
      <c r="V2018" s="258">
        <f t="shared" si="177"/>
        <v>0.50043223624216004</v>
      </c>
      <c r="W2018" s="258">
        <f t="shared" si="169"/>
        <v>0.49723612497272002</v>
      </c>
      <c r="X2018" s="258"/>
      <c r="Y2018" s="258"/>
      <c r="Z2018" s="258"/>
      <c r="AA2018" s="258"/>
    </row>
    <row r="2019" spans="1:27" ht="14.25" hidden="1" customHeight="1">
      <c r="A2019" s="125">
        <v>0.2</v>
      </c>
      <c r="B2019" s="125">
        <v>0.27</v>
      </c>
      <c r="C2019" s="125">
        <v>0.53</v>
      </c>
      <c r="D2019" s="258">
        <f t="shared" si="174"/>
        <v>0.29200212268000003</v>
      </c>
      <c r="E2019" s="258">
        <f t="shared" si="174"/>
        <v>0.28707912680000003</v>
      </c>
      <c r="F2019" s="258">
        <f t="shared" si="166"/>
        <v>0.28707912680000003</v>
      </c>
      <c r="G2019" s="258"/>
      <c r="H2019" s="258"/>
      <c r="I2019" s="258"/>
      <c r="J2019" s="258">
        <f t="shared" si="175"/>
        <v>0.3062782730000001</v>
      </c>
      <c r="K2019" s="258">
        <f t="shared" si="175"/>
        <v>0.30453912999999999</v>
      </c>
      <c r="L2019" s="258">
        <f t="shared" si="167"/>
        <v>0.30453912999999999</v>
      </c>
      <c r="M2019" s="258"/>
      <c r="N2019" s="258"/>
      <c r="O2019" s="258"/>
      <c r="P2019" s="258">
        <f t="shared" si="176"/>
        <v>0.34138205360000007</v>
      </c>
      <c r="Q2019" s="258">
        <f t="shared" si="176"/>
        <v>0.34483844240000006</v>
      </c>
      <c r="R2019" s="258">
        <f t="shared" si="168"/>
        <v>0.34138205360000007</v>
      </c>
      <c r="S2019" s="258"/>
      <c r="T2019" s="258">
        <f t="shared" si="177"/>
        <v>0.50215791354217609</v>
      </c>
      <c r="U2019" s="258">
        <f t="shared" si="177"/>
        <v>0.49731867236352006</v>
      </c>
      <c r="V2019" s="258">
        <f t="shared" si="177"/>
        <v>0.50051479104432006</v>
      </c>
      <c r="W2019" s="258">
        <f t="shared" si="169"/>
        <v>0.49731867236352006</v>
      </c>
      <c r="X2019" s="258"/>
      <c r="Y2019" s="258"/>
      <c r="Z2019" s="258"/>
      <c r="AA2019" s="258"/>
    </row>
    <row r="2020" spans="1:27" ht="14.25" hidden="1" customHeight="1">
      <c r="A2020" s="125">
        <v>0.2</v>
      </c>
      <c r="B2020" s="125">
        <v>0.28000000000000003</v>
      </c>
      <c r="C2020" s="125">
        <v>0.52</v>
      </c>
      <c r="D2020" s="258">
        <f t="shared" si="174"/>
        <v>0.29186922352</v>
      </c>
      <c r="E2020" s="258">
        <f t="shared" si="174"/>
        <v>0.28720545679999998</v>
      </c>
      <c r="F2020" s="258">
        <f t="shared" si="166"/>
        <v>0.28720545679999998</v>
      </c>
      <c r="G2020" s="258"/>
      <c r="H2020" s="258"/>
      <c r="I2020" s="258"/>
      <c r="J2020" s="258">
        <f t="shared" si="175"/>
        <v>0.30614773200000006</v>
      </c>
      <c r="K2020" s="258">
        <f t="shared" si="175"/>
        <v>0.30466546000000005</v>
      </c>
      <c r="L2020" s="258">
        <f t="shared" si="167"/>
        <v>0.30466546000000005</v>
      </c>
      <c r="M2020" s="258"/>
      <c r="N2020" s="258"/>
      <c r="O2020" s="258"/>
      <c r="P2020" s="258">
        <f t="shared" si="176"/>
        <v>0.34138542240000003</v>
      </c>
      <c r="Q2020" s="258">
        <f t="shared" si="176"/>
        <v>0.34483507360000004</v>
      </c>
      <c r="R2020" s="258">
        <f t="shared" si="168"/>
        <v>0.34138542240000003</v>
      </c>
      <c r="S2020" s="258"/>
      <c r="T2020" s="258">
        <f t="shared" si="177"/>
        <v>0.50198797361766401</v>
      </c>
      <c r="U2020" s="258">
        <f t="shared" si="177"/>
        <v>0.49740121975432006</v>
      </c>
      <c r="V2020" s="258">
        <f t="shared" si="177"/>
        <v>0.50059734584648008</v>
      </c>
      <c r="W2020" s="258">
        <f t="shared" si="169"/>
        <v>0.49740121975432006</v>
      </c>
      <c r="X2020" s="258"/>
      <c r="Y2020" s="258"/>
      <c r="Z2020" s="258"/>
      <c r="AA2020" s="258"/>
    </row>
    <row r="2021" spans="1:27" ht="14.25" hidden="1" customHeight="1">
      <c r="A2021" s="125">
        <v>0.2</v>
      </c>
      <c r="B2021" s="125">
        <v>0.28999999999999998</v>
      </c>
      <c r="C2021" s="125">
        <v>0.51</v>
      </c>
      <c r="D2021" s="258">
        <f t="shared" si="174"/>
        <v>0.29173632436000002</v>
      </c>
      <c r="E2021" s="258">
        <f t="shared" si="174"/>
        <v>0.28733178680000004</v>
      </c>
      <c r="F2021" s="258">
        <f t="shared" si="166"/>
        <v>0.28733178680000004</v>
      </c>
      <c r="G2021" s="258"/>
      <c r="H2021" s="258"/>
      <c r="I2021" s="258"/>
      <c r="J2021" s="258">
        <f t="shared" si="175"/>
        <v>0.30601719100000002</v>
      </c>
      <c r="K2021" s="258">
        <f t="shared" si="175"/>
        <v>0.30479179000000001</v>
      </c>
      <c r="L2021" s="258">
        <f t="shared" si="167"/>
        <v>0.30479179000000001</v>
      </c>
      <c r="M2021" s="258"/>
      <c r="N2021" s="258"/>
      <c r="O2021" s="258"/>
      <c r="P2021" s="258">
        <f t="shared" si="176"/>
        <v>0.34138879119999999</v>
      </c>
      <c r="Q2021" s="258">
        <f t="shared" si="176"/>
        <v>0.34483170480000003</v>
      </c>
      <c r="R2021" s="258">
        <f t="shared" si="168"/>
        <v>0.34138879119999999</v>
      </c>
      <c r="S2021" s="258"/>
      <c r="T2021" s="258">
        <f t="shared" si="177"/>
        <v>0.50181803369315203</v>
      </c>
      <c r="U2021" s="258">
        <f t="shared" si="177"/>
        <v>0.49748376714511999</v>
      </c>
      <c r="V2021" s="258">
        <f t="shared" si="177"/>
        <v>0.50067990064863999</v>
      </c>
      <c r="W2021" s="258">
        <f t="shared" si="169"/>
        <v>0.49748376714511999</v>
      </c>
      <c r="X2021" s="258"/>
      <c r="Y2021" s="258"/>
      <c r="Z2021" s="258"/>
      <c r="AA2021" s="258"/>
    </row>
    <row r="2022" spans="1:27" ht="14.25" hidden="1" customHeight="1">
      <c r="A2022" s="125">
        <v>0.2</v>
      </c>
      <c r="B2022" s="125">
        <v>0.3</v>
      </c>
      <c r="C2022" s="125">
        <v>0.5</v>
      </c>
      <c r="D2022" s="258">
        <f t="shared" si="174"/>
        <v>0.29160342520000004</v>
      </c>
      <c r="E2022" s="258">
        <f t="shared" si="174"/>
        <v>0.2874581168</v>
      </c>
      <c r="F2022" s="258">
        <f t="shared" si="166"/>
        <v>0.2874581168</v>
      </c>
      <c r="G2022" s="258"/>
      <c r="H2022" s="258"/>
      <c r="I2022" s="258"/>
      <c r="J2022" s="258">
        <f t="shared" si="175"/>
        <v>0.30588665000000004</v>
      </c>
      <c r="K2022" s="258">
        <f t="shared" si="175"/>
        <v>0.30491812000000001</v>
      </c>
      <c r="L2022" s="258">
        <f t="shared" si="167"/>
        <v>0.30491812000000001</v>
      </c>
      <c r="M2022" s="258"/>
      <c r="N2022" s="258"/>
      <c r="O2022" s="258"/>
      <c r="P2022" s="258">
        <f t="shared" si="176"/>
        <v>0.34139216</v>
      </c>
      <c r="Q2022" s="258">
        <f t="shared" si="176"/>
        <v>0.34482833600000001</v>
      </c>
      <c r="R2022" s="258">
        <f t="shared" si="168"/>
        <v>0.34139216</v>
      </c>
      <c r="S2022" s="258"/>
      <c r="T2022" s="258">
        <f t="shared" si="177"/>
        <v>0.50164809376864006</v>
      </c>
      <c r="U2022" s="258">
        <f t="shared" si="177"/>
        <v>0.49756631453591998</v>
      </c>
      <c r="V2022" s="258">
        <f t="shared" si="177"/>
        <v>0.5007624554508</v>
      </c>
      <c r="W2022" s="258">
        <f t="shared" si="169"/>
        <v>0.49756631453591998</v>
      </c>
      <c r="X2022" s="258"/>
      <c r="Y2022" s="258"/>
      <c r="Z2022" s="258"/>
      <c r="AA2022" s="258"/>
    </row>
    <row r="2023" spans="1:27" ht="14.25" hidden="1" customHeight="1">
      <c r="A2023" s="125">
        <v>0.2</v>
      </c>
      <c r="B2023" s="125">
        <v>0.31</v>
      </c>
      <c r="C2023" s="125">
        <v>0.49</v>
      </c>
      <c r="D2023" s="258">
        <f t="shared" si="174"/>
        <v>0.29147052604000001</v>
      </c>
      <c r="E2023" s="258">
        <f t="shared" si="174"/>
        <v>0.28758444679999995</v>
      </c>
      <c r="F2023" s="258">
        <f t="shared" si="166"/>
        <v>0.28758444679999995</v>
      </c>
      <c r="G2023" s="258"/>
      <c r="H2023" s="258"/>
      <c r="I2023" s="258"/>
      <c r="J2023" s="258">
        <f t="shared" si="175"/>
        <v>0.30575610900000005</v>
      </c>
      <c r="K2023" s="258">
        <f t="shared" si="175"/>
        <v>0.30504445000000002</v>
      </c>
      <c r="L2023" s="258">
        <f t="shared" si="167"/>
        <v>0.30504445000000002</v>
      </c>
      <c r="M2023" s="258"/>
      <c r="N2023" s="258"/>
      <c r="O2023" s="258"/>
      <c r="P2023" s="258">
        <f t="shared" si="176"/>
        <v>0.34139552880000001</v>
      </c>
      <c r="Q2023" s="258">
        <f t="shared" si="176"/>
        <v>0.3448249672</v>
      </c>
      <c r="R2023" s="258">
        <f t="shared" si="168"/>
        <v>0.34139552880000001</v>
      </c>
      <c r="S2023" s="258"/>
      <c r="T2023" s="258">
        <f t="shared" si="177"/>
        <v>0.50147815384412808</v>
      </c>
      <c r="U2023" s="258">
        <f t="shared" si="177"/>
        <v>0.49764886192671998</v>
      </c>
      <c r="V2023" s="258">
        <f t="shared" si="177"/>
        <v>0.50084501025296002</v>
      </c>
      <c r="W2023" s="258">
        <f t="shared" si="169"/>
        <v>0.49764886192671998</v>
      </c>
      <c r="X2023" s="258"/>
      <c r="Y2023" s="258"/>
      <c r="Z2023" s="258"/>
      <c r="AA2023" s="258"/>
    </row>
    <row r="2024" spans="1:27" ht="14.25" hidden="1" customHeight="1">
      <c r="A2024" s="125">
        <v>0.2</v>
      </c>
      <c r="B2024" s="125">
        <v>0.32</v>
      </c>
      <c r="C2024" s="125">
        <v>0.48</v>
      </c>
      <c r="D2024" s="258">
        <f t="shared" si="174"/>
        <v>0.29133762687999998</v>
      </c>
      <c r="E2024" s="258">
        <f t="shared" si="174"/>
        <v>0.28771077680000001</v>
      </c>
      <c r="F2024" s="258">
        <f t="shared" si="166"/>
        <v>0.28771077680000001</v>
      </c>
      <c r="G2024" s="258"/>
      <c r="H2024" s="258"/>
      <c r="I2024" s="258"/>
      <c r="J2024" s="258">
        <f t="shared" si="175"/>
        <v>0.30562556800000007</v>
      </c>
      <c r="K2024" s="258">
        <f t="shared" si="175"/>
        <v>0.30517077999999997</v>
      </c>
      <c r="L2024" s="258">
        <f t="shared" si="167"/>
        <v>0.30517077999999997</v>
      </c>
      <c r="M2024" s="258"/>
      <c r="N2024" s="258"/>
      <c r="O2024" s="258"/>
      <c r="P2024" s="258">
        <f t="shared" si="176"/>
        <v>0.34139889759999997</v>
      </c>
      <c r="Q2024" s="258">
        <f t="shared" si="176"/>
        <v>0.34482159840000004</v>
      </c>
      <c r="R2024" s="258">
        <f t="shared" si="168"/>
        <v>0.34139889759999997</v>
      </c>
      <c r="S2024" s="258"/>
      <c r="T2024" s="258">
        <f t="shared" si="177"/>
        <v>0.50130821391961611</v>
      </c>
      <c r="U2024" s="258">
        <f t="shared" si="177"/>
        <v>0.49773140931752002</v>
      </c>
      <c r="V2024" s="258">
        <f t="shared" si="177"/>
        <v>0.50092756505511993</v>
      </c>
      <c r="W2024" s="258">
        <f t="shared" si="169"/>
        <v>0.49773140931752002</v>
      </c>
      <c r="X2024" s="258"/>
      <c r="Y2024" s="258"/>
      <c r="Z2024" s="258"/>
      <c r="AA2024" s="258"/>
    </row>
    <row r="2025" spans="1:27" ht="14.25" hidden="1" customHeight="1">
      <c r="A2025" s="125">
        <v>0.2</v>
      </c>
      <c r="B2025" s="125">
        <v>0.33</v>
      </c>
      <c r="C2025" s="125">
        <v>0.47</v>
      </c>
      <c r="D2025" s="258">
        <f t="shared" si="174"/>
        <v>0.29120472772</v>
      </c>
      <c r="E2025" s="258">
        <f t="shared" si="174"/>
        <v>0.28783710679999996</v>
      </c>
      <c r="F2025" s="258">
        <f t="shared" si="166"/>
        <v>0.28783710679999996</v>
      </c>
      <c r="G2025" s="258"/>
      <c r="H2025" s="258"/>
      <c r="I2025" s="258"/>
      <c r="J2025" s="258">
        <f t="shared" si="175"/>
        <v>0.30549502700000003</v>
      </c>
      <c r="K2025" s="258">
        <f t="shared" si="175"/>
        <v>0.30529711000000004</v>
      </c>
      <c r="L2025" s="258">
        <f t="shared" si="167"/>
        <v>0.30529711000000004</v>
      </c>
      <c r="M2025" s="258"/>
      <c r="N2025" s="258"/>
      <c r="O2025" s="258"/>
      <c r="P2025" s="258">
        <f t="shared" si="176"/>
        <v>0.34140226639999999</v>
      </c>
      <c r="Q2025" s="258">
        <f t="shared" si="176"/>
        <v>0.34481822959999997</v>
      </c>
      <c r="R2025" s="258">
        <f t="shared" si="168"/>
        <v>0.34140226639999999</v>
      </c>
      <c r="S2025" s="258"/>
      <c r="T2025" s="258">
        <f t="shared" si="177"/>
        <v>0.50113827399510402</v>
      </c>
      <c r="U2025" s="258">
        <f t="shared" si="177"/>
        <v>0.49781395670832007</v>
      </c>
      <c r="V2025" s="258">
        <f t="shared" si="177"/>
        <v>0.50101011985728006</v>
      </c>
      <c r="W2025" s="258">
        <f t="shared" si="169"/>
        <v>0.49781395670832007</v>
      </c>
      <c r="X2025" s="258"/>
      <c r="Y2025" s="258"/>
      <c r="Z2025" s="258"/>
      <c r="AA2025" s="258"/>
    </row>
    <row r="2026" spans="1:27" ht="14.25" hidden="1" customHeight="1">
      <c r="A2026" s="125">
        <v>0.2</v>
      </c>
      <c r="B2026" s="125">
        <v>0.34</v>
      </c>
      <c r="C2026" s="125">
        <v>0.46</v>
      </c>
      <c r="D2026" s="258">
        <f t="shared" si="174"/>
        <v>0.29107182856000002</v>
      </c>
      <c r="E2026" s="258">
        <f t="shared" si="174"/>
        <v>0.28796343680000003</v>
      </c>
      <c r="F2026" s="258">
        <f t="shared" si="166"/>
        <v>0.28796343680000003</v>
      </c>
      <c r="G2026" s="258"/>
      <c r="H2026" s="258"/>
      <c r="I2026" s="258"/>
      <c r="J2026" s="258">
        <f t="shared" si="175"/>
        <v>0.3053644860000001</v>
      </c>
      <c r="K2026" s="258">
        <f t="shared" si="175"/>
        <v>0.30542344000000005</v>
      </c>
      <c r="L2026" s="258">
        <f t="shared" si="167"/>
        <v>0.3053644860000001</v>
      </c>
      <c r="M2026" s="258"/>
      <c r="N2026" s="258"/>
      <c r="O2026" s="258"/>
      <c r="P2026" s="258">
        <f t="shared" si="176"/>
        <v>0.3414056352</v>
      </c>
      <c r="Q2026" s="258">
        <f t="shared" si="176"/>
        <v>0.34481486080000001</v>
      </c>
      <c r="R2026" s="258">
        <f t="shared" si="168"/>
        <v>0.3414056352</v>
      </c>
      <c r="S2026" s="258"/>
      <c r="T2026" s="258">
        <f t="shared" si="177"/>
        <v>0.50096833407059205</v>
      </c>
      <c r="U2026" s="258">
        <f t="shared" si="177"/>
        <v>0.49789650409912001</v>
      </c>
      <c r="V2026" s="258">
        <f t="shared" si="177"/>
        <v>0.50109267465943996</v>
      </c>
      <c r="W2026" s="258">
        <f t="shared" si="169"/>
        <v>0.49789650409912001</v>
      </c>
      <c r="X2026" s="258"/>
      <c r="Y2026" s="258"/>
      <c r="Z2026" s="258"/>
      <c r="AA2026" s="258"/>
    </row>
    <row r="2027" spans="1:27" ht="14.25" hidden="1" customHeight="1">
      <c r="A2027" s="125">
        <v>0.2</v>
      </c>
      <c r="B2027" s="125">
        <v>0.35</v>
      </c>
      <c r="C2027" s="125">
        <v>0.45</v>
      </c>
      <c r="D2027" s="258">
        <f t="shared" si="174"/>
        <v>0.29093892939999999</v>
      </c>
      <c r="E2027" s="258">
        <f t="shared" si="174"/>
        <v>0.28808976679999998</v>
      </c>
      <c r="F2027" s="258">
        <f t="shared" si="166"/>
        <v>0.28808976679999998</v>
      </c>
      <c r="G2027" s="258"/>
      <c r="H2027" s="258"/>
      <c r="I2027" s="258"/>
      <c r="J2027" s="258">
        <f t="shared" si="175"/>
        <v>0.30523394500000006</v>
      </c>
      <c r="K2027" s="258">
        <f t="shared" si="175"/>
        <v>0.30554977</v>
      </c>
      <c r="L2027" s="258">
        <f t="shared" si="167"/>
        <v>0.30523394500000006</v>
      </c>
      <c r="M2027" s="258"/>
      <c r="N2027" s="258"/>
      <c r="O2027" s="258"/>
      <c r="P2027" s="258">
        <f t="shared" si="176"/>
        <v>0.34140900400000002</v>
      </c>
      <c r="Q2027" s="258">
        <f t="shared" si="176"/>
        <v>0.34481149200000005</v>
      </c>
      <c r="R2027" s="258">
        <f t="shared" si="168"/>
        <v>0.34140900400000002</v>
      </c>
      <c r="S2027" s="258"/>
      <c r="T2027" s="258">
        <f t="shared" si="177"/>
        <v>0.50079839414608007</v>
      </c>
      <c r="U2027" s="258">
        <f t="shared" si="177"/>
        <v>0.49797905148992</v>
      </c>
      <c r="V2027" s="258">
        <f t="shared" si="177"/>
        <v>0.50117522946159998</v>
      </c>
      <c r="W2027" s="258">
        <f t="shared" si="169"/>
        <v>0.49797905148992</v>
      </c>
      <c r="X2027" s="258"/>
      <c r="Y2027" s="258"/>
      <c r="Z2027" s="258"/>
      <c r="AA2027" s="258"/>
    </row>
    <row r="2028" spans="1:27" ht="14.25" hidden="1" customHeight="1">
      <c r="A2028" s="125">
        <v>0.2</v>
      </c>
      <c r="B2028" s="125">
        <v>0.36</v>
      </c>
      <c r="C2028" s="125">
        <v>0.44</v>
      </c>
      <c r="D2028" s="258">
        <f t="shared" si="174"/>
        <v>0.29080603024000001</v>
      </c>
      <c r="E2028" s="258">
        <f t="shared" si="174"/>
        <v>0.28821609680000004</v>
      </c>
      <c r="F2028" s="258">
        <f t="shared" si="166"/>
        <v>0.28821609680000004</v>
      </c>
      <c r="G2028" s="258"/>
      <c r="H2028" s="258"/>
      <c r="I2028" s="258"/>
      <c r="J2028" s="258">
        <f t="shared" si="175"/>
        <v>0.30510340400000002</v>
      </c>
      <c r="K2028" s="258">
        <f t="shared" si="175"/>
        <v>0.30567610000000001</v>
      </c>
      <c r="L2028" s="258">
        <f t="shared" si="167"/>
        <v>0.30510340400000002</v>
      </c>
      <c r="M2028" s="258"/>
      <c r="N2028" s="258"/>
      <c r="O2028" s="258"/>
      <c r="P2028" s="258">
        <f t="shared" si="176"/>
        <v>0.34141237280000003</v>
      </c>
      <c r="Q2028" s="258">
        <f t="shared" si="176"/>
        <v>0.34480812319999998</v>
      </c>
      <c r="R2028" s="258">
        <f t="shared" si="168"/>
        <v>0.34141237280000003</v>
      </c>
      <c r="S2028" s="258"/>
      <c r="T2028" s="258">
        <f t="shared" si="177"/>
        <v>0.50062845422156799</v>
      </c>
      <c r="U2028" s="258">
        <f t="shared" si="177"/>
        <v>0.49806159888071999</v>
      </c>
      <c r="V2028" s="258">
        <f t="shared" si="177"/>
        <v>0.50125778426376</v>
      </c>
      <c r="W2028" s="258">
        <f t="shared" si="169"/>
        <v>0.49806159888071999</v>
      </c>
      <c r="X2028" s="258"/>
      <c r="Y2028" s="258"/>
      <c r="Z2028" s="258"/>
      <c r="AA2028" s="258"/>
    </row>
    <row r="2029" spans="1:27" ht="14.25" hidden="1" customHeight="1">
      <c r="A2029" s="125">
        <v>0.2</v>
      </c>
      <c r="B2029" s="125">
        <v>0.37</v>
      </c>
      <c r="C2029" s="125">
        <v>0.43</v>
      </c>
      <c r="D2029" s="258">
        <f t="shared" si="174"/>
        <v>0.29067313108000004</v>
      </c>
      <c r="E2029" s="258">
        <f t="shared" si="174"/>
        <v>0.2883424268</v>
      </c>
      <c r="F2029" s="258">
        <f t="shared" si="166"/>
        <v>0.2883424268</v>
      </c>
      <c r="G2029" s="258"/>
      <c r="H2029" s="258"/>
      <c r="I2029" s="258"/>
      <c r="J2029" s="258">
        <f t="shared" si="175"/>
        <v>0.30497286300000004</v>
      </c>
      <c r="K2029" s="258">
        <f t="shared" si="175"/>
        <v>0.30580243000000001</v>
      </c>
      <c r="L2029" s="258">
        <f t="shared" si="167"/>
        <v>0.30497286300000004</v>
      </c>
      <c r="M2029" s="258"/>
      <c r="N2029" s="258"/>
      <c r="O2029" s="258"/>
      <c r="P2029" s="258">
        <f t="shared" si="176"/>
        <v>0.34141574159999999</v>
      </c>
      <c r="Q2029" s="258">
        <f t="shared" si="176"/>
        <v>0.34480475440000002</v>
      </c>
      <c r="R2029" s="258">
        <f t="shared" si="168"/>
        <v>0.34141574159999999</v>
      </c>
      <c r="S2029" s="258"/>
      <c r="T2029" s="258">
        <f t="shared" si="177"/>
        <v>0.50045851429705601</v>
      </c>
      <c r="U2029" s="258">
        <f t="shared" si="177"/>
        <v>0.49814414627152004</v>
      </c>
      <c r="V2029" s="258">
        <f t="shared" si="177"/>
        <v>0.50134033906592002</v>
      </c>
      <c r="W2029" s="258">
        <f t="shared" si="169"/>
        <v>0.49814414627152004</v>
      </c>
      <c r="X2029" s="258"/>
      <c r="Y2029" s="258"/>
      <c r="Z2029" s="258"/>
      <c r="AA2029" s="258"/>
    </row>
    <row r="2030" spans="1:27" ht="14.25" hidden="1" customHeight="1">
      <c r="A2030" s="125">
        <v>0.2</v>
      </c>
      <c r="B2030" s="125">
        <v>0.38</v>
      </c>
      <c r="C2030" s="125">
        <v>0.42</v>
      </c>
      <c r="D2030" s="258">
        <f t="shared" si="174"/>
        <v>0.29054023192</v>
      </c>
      <c r="E2030" s="258">
        <f t="shared" si="174"/>
        <v>0.2884687568</v>
      </c>
      <c r="F2030" s="258">
        <f t="shared" si="166"/>
        <v>0.2884687568</v>
      </c>
      <c r="G2030" s="258"/>
      <c r="H2030" s="258"/>
      <c r="I2030" s="258"/>
      <c r="J2030" s="258">
        <f t="shared" si="175"/>
        <v>0.30484232200000005</v>
      </c>
      <c r="K2030" s="258">
        <f t="shared" si="175"/>
        <v>0.30592876000000002</v>
      </c>
      <c r="L2030" s="258">
        <f t="shared" si="167"/>
        <v>0.30484232200000005</v>
      </c>
      <c r="M2030" s="258"/>
      <c r="N2030" s="258"/>
      <c r="O2030" s="258"/>
      <c r="P2030" s="258">
        <f t="shared" si="176"/>
        <v>0.34141911039999995</v>
      </c>
      <c r="Q2030" s="258">
        <f t="shared" si="176"/>
        <v>0.34480138560000001</v>
      </c>
      <c r="R2030" s="258">
        <f t="shared" si="168"/>
        <v>0.34141911039999995</v>
      </c>
      <c r="S2030" s="258"/>
      <c r="T2030" s="258">
        <f t="shared" si="177"/>
        <v>0.50028857437254404</v>
      </c>
      <c r="U2030" s="258">
        <f t="shared" si="177"/>
        <v>0.49822669366232003</v>
      </c>
      <c r="V2030" s="258">
        <f t="shared" si="177"/>
        <v>0.50142289386808003</v>
      </c>
      <c r="W2030" s="258">
        <f t="shared" si="169"/>
        <v>0.49822669366232003</v>
      </c>
      <c r="X2030" s="258"/>
      <c r="Y2030" s="258"/>
      <c r="Z2030" s="258"/>
      <c r="AA2030" s="258"/>
    </row>
    <row r="2031" spans="1:27" ht="14.25" hidden="1" customHeight="1">
      <c r="A2031" s="125">
        <v>0.2</v>
      </c>
      <c r="B2031" s="125">
        <v>0.39</v>
      </c>
      <c r="C2031" s="125">
        <v>0.41</v>
      </c>
      <c r="D2031" s="258">
        <f t="shared" si="174"/>
        <v>0.29040733276000003</v>
      </c>
      <c r="E2031" s="258">
        <f t="shared" si="174"/>
        <v>0.28859508680000001</v>
      </c>
      <c r="F2031" s="258">
        <f t="shared" si="166"/>
        <v>0.28859508680000001</v>
      </c>
      <c r="G2031" s="258"/>
      <c r="H2031" s="258"/>
      <c r="I2031" s="258"/>
      <c r="J2031" s="258">
        <f t="shared" si="175"/>
        <v>0.30471178100000001</v>
      </c>
      <c r="K2031" s="258">
        <f t="shared" si="175"/>
        <v>0.30605509000000003</v>
      </c>
      <c r="L2031" s="258">
        <f t="shared" si="167"/>
        <v>0.30471178100000001</v>
      </c>
      <c r="M2031" s="258"/>
      <c r="N2031" s="258"/>
      <c r="O2031" s="258"/>
      <c r="P2031" s="258">
        <f t="shared" si="176"/>
        <v>0.34142247920000002</v>
      </c>
      <c r="Q2031" s="258">
        <f t="shared" si="176"/>
        <v>0.3447980168</v>
      </c>
      <c r="R2031" s="258">
        <f t="shared" si="168"/>
        <v>0.34142247920000002</v>
      </c>
      <c r="S2031" s="258"/>
      <c r="T2031" s="258">
        <f t="shared" si="177"/>
        <v>0.50011863444803206</v>
      </c>
      <c r="U2031" s="258">
        <f t="shared" si="177"/>
        <v>0.49830924105312002</v>
      </c>
      <c r="V2031" s="258">
        <f t="shared" si="177"/>
        <v>0.50150544867023994</v>
      </c>
      <c r="W2031" s="258">
        <f t="shared" si="169"/>
        <v>0.49830924105312002</v>
      </c>
      <c r="X2031" s="258"/>
      <c r="Y2031" s="258"/>
      <c r="Z2031" s="258"/>
      <c r="AA2031" s="258"/>
    </row>
    <row r="2032" spans="1:27" ht="14.25" hidden="1" customHeight="1">
      <c r="A2032" s="125">
        <v>0.2</v>
      </c>
      <c r="B2032" s="125">
        <v>0.4</v>
      </c>
      <c r="C2032" s="125">
        <v>0.4</v>
      </c>
      <c r="D2032" s="258">
        <f t="shared" si="174"/>
        <v>0.29027443360000005</v>
      </c>
      <c r="E2032" s="258">
        <f t="shared" si="174"/>
        <v>0.28872141680000002</v>
      </c>
      <c r="F2032" s="258">
        <f t="shared" si="166"/>
        <v>0.28872141680000002</v>
      </c>
      <c r="G2032" s="258"/>
      <c r="H2032" s="258"/>
      <c r="I2032" s="258"/>
      <c r="J2032" s="258">
        <f t="shared" si="175"/>
        <v>0.30458124000000009</v>
      </c>
      <c r="K2032" s="258">
        <f t="shared" si="175"/>
        <v>0.30618142000000004</v>
      </c>
      <c r="L2032" s="258">
        <f t="shared" si="167"/>
        <v>0.30458124000000009</v>
      </c>
      <c r="M2032" s="258"/>
      <c r="N2032" s="258"/>
      <c r="O2032" s="258"/>
      <c r="P2032" s="258">
        <f t="shared" si="176"/>
        <v>0.34142584800000003</v>
      </c>
      <c r="Q2032" s="258">
        <f t="shared" si="176"/>
        <v>0.34479464800000004</v>
      </c>
      <c r="R2032" s="258">
        <f t="shared" si="168"/>
        <v>0.34142584800000003</v>
      </c>
      <c r="S2032" s="258"/>
      <c r="T2032" s="258">
        <f t="shared" si="177"/>
        <v>0.49994869452352009</v>
      </c>
      <c r="U2032" s="258">
        <f t="shared" si="177"/>
        <v>0.49839178844391996</v>
      </c>
      <c r="V2032" s="258">
        <f t="shared" si="177"/>
        <v>0.50158800347240007</v>
      </c>
      <c r="W2032" s="258">
        <f t="shared" si="169"/>
        <v>0.49839178844391996</v>
      </c>
      <c r="X2032" s="258"/>
      <c r="Y2032" s="258"/>
      <c r="Z2032" s="258"/>
      <c r="AA2032" s="258"/>
    </row>
    <row r="2033" spans="1:27" ht="14.25" hidden="1" customHeight="1">
      <c r="A2033" s="125">
        <v>0.2</v>
      </c>
      <c r="B2033" s="125">
        <v>0.41</v>
      </c>
      <c r="C2033" s="125">
        <v>0.39</v>
      </c>
      <c r="D2033" s="258">
        <f t="shared" si="174"/>
        <v>0.29014153444000002</v>
      </c>
      <c r="E2033" s="258">
        <f t="shared" si="174"/>
        <v>0.28884774679999997</v>
      </c>
      <c r="F2033" s="258">
        <f t="shared" si="166"/>
        <v>0.28884774679999997</v>
      </c>
      <c r="G2033" s="258"/>
      <c r="H2033" s="258"/>
      <c r="I2033" s="258"/>
      <c r="J2033" s="258">
        <f t="shared" si="175"/>
        <v>0.30445069900000005</v>
      </c>
      <c r="K2033" s="258">
        <f t="shared" si="175"/>
        <v>0.30630774999999999</v>
      </c>
      <c r="L2033" s="258">
        <f t="shared" si="167"/>
        <v>0.30445069900000005</v>
      </c>
      <c r="M2033" s="258"/>
      <c r="N2033" s="258"/>
      <c r="O2033" s="258"/>
      <c r="P2033" s="258">
        <f t="shared" si="176"/>
        <v>0.34142921680000005</v>
      </c>
      <c r="Q2033" s="258">
        <f t="shared" si="176"/>
        <v>0.34479127920000002</v>
      </c>
      <c r="R2033" s="258">
        <f t="shared" si="168"/>
        <v>0.34142921680000005</v>
      </c>
      <c r="S2033" s="258"/>
      <c r="T2033" s="258">
        <f t="shared" si="177"/>
        <v>0.499778754599008</v>
      </c>
      <c r="U2033" s="258">
        <f t="shared" si="177"/>
        <v>0.49847433583472001</v>
      </c>
      <c r="V2033" s="258">
        <f t="shared" si="177"/>
        <v>0.50167055827455997</v>
      </c>
      <c r="W2033" s="258">
        <f t="shared" si="169"/>
        <v>0.49847433583472001</v>
      </c>
      <c r="X2033" s="258"/>
      <c r="Y2033" s="258"/>
      <c r="Z2033" s="258"/>
      <c r="AA2033" s="258"/>
    </row>
    <row r="2034" spans="1:27" ht="14.25" hidden="1" customHeight="1">
      <c r="A2034" s="125">
        <v>0.2</v>
      </c>
      <c r="B2034" s="125">
        <v>0.42</v>
      </c>
      <c r="C2034" s="125">
        <v>0.38</v>
      </c>
      <c r="D2034" s="258">
        <f t="shared" si="174"/>
        <v>0.29000863527999998</v>
      </c>
      <c r="E2034" s="258">
        <f t="shared" si="174"/>
        <v>0.28897407679999998</v>
      </c>
      <c r="F2034" s="258">
        <f t="shared" si="166"/>
        <v>0.28897407679999998</v>
      </c>
      <c r="G2034" s="258"/>
      <c r="H2034" s="258"/>
      <c r="I2034" s="258"/>
      <c r="J2034" s="258">
        <f t="shared" si="175"/>
        <v>0.30432015800000001</v>
      </c>
      <c r="K2034" s="258">
        <f t="shared" si="175"/>
        <v>0.30643408</v>
      </c>
      <c r="L2034" s="258">
        <f t="shared" si="167"/>
        <v>0.30432015800000001</v>
      </c>
      <c r="M2034" s="258"/>
      <c r="N2034" s="258"/>
      <c r="O2034" s="258"/>
      <c r="P2034" s="258">
        <f t="shared" si="176"/>
        <v>0.3414325856</v>
      </c>
      <c r="Q2034" s="258">
        <f t="shared" si="176"/>
        <v>0.34478791040000001</v>
      </c>
      <c r="R2034" s="258">
        <f t="shared" si="168"/>
        <v>0.3414325856</v>
      </c>
      <c r="S2034" s="258"/>
      <c r="T2034" s="258">
        <f t="shared" si="177"/>
        <v>0.49960881467449603</v>
      </c>
      <c r="U2034" s="258">
        <f t="shared" si="177"/>
        <v>0.49855688322552005</v>
      </c>
      <c r="V2034" s="258">
        <f t="shared" si="177"/>
        <v>0.50175311307671999</v>
      </c>
      <c r="W2034" s="258">
        <f t="shared" si="169"/>
        <v>0.49855688322552005</v>
      </c>
      <c r="X2034" s="258"/>
      <c r="Y2034" s="258"/>
      <c r="Z2034" s="258"/>
      <c r="AA2034" s="258"/>
    </row>
    <row r="2035" spans="1:27" ht="14.25" hidden="1" customHeight="1">
      <c r="A2035" s="125">
        <v>0.2</v>
      </c>
      <c r="B2035" s="125">
        <v>0.43</v>
      </c>
      <c r="C2035" s="125">
        <v>0.37</v>
      </c>
      <c r="D2035" s="258">
        <f t="shared" si="174"/>
        <v>0.28987573612</v>
      </c>
      <c r="E2035" s="258">
        <f t="shared" si="174"/>
        <v>0.28910040679999999</v>
      </c>
      <c r="F2035" s="258">
        <f t="shared" si="166"/>
        <v>0.28910040679999999</v>
      </c>
      <c r="G2035" s="258"/>
      <c r="H2035" s="258"/>
      <c r="I2035" s="258"/>
      <c r="J2035" s="258">
        <f t="shared" si="175"/>
        <v>0.30418961700000002</v>
      </c>
      <c r="K2035" s="258">
        <f t="shared" si="175"/>
        <v>0.30656041000000001</v>
      </c>
      <c r="L2035" s="258">
        <f t="shared" si="167"/>
        <v>0.30418961700000002</v>
      </c>
      <c r="M2035" s="258"/>
      <c r="N2035" s="258"/>
      <c r="O2035" s="258"/>
      <c r="P2035" s="258">
        <f t="shared" si="176"/>
        <v>0.34143595440000002</v>
      </c>
      <c r="Q2035" s="258">
        <f t="shared" si="176"/>
        <v>0.34478454160000005</v>
      </c>
      <c r="R2035" s="258">
        <f t="shared" si="168"/>
        <v>0.34143595440000002</v>
      </c>
      <c r="S2035" s="258"/>
      <c r="T2035" s="258">
        <f t="shared" si="177"/>
        <v>0.49943887474998405</v>
      </c>
      <c r="U2035" s="258">
        <f t="shared" si="177"/>
        <v>0.49863943061631999</v>
      </c>
      <c r="V2035" s="258">
        <f t="shared" si="177"/>
        <v>0.50183566787888001</v>
      </c>
      <c r="W2035" s="258">
        <f t="shared" si="169"/>
        <v>0.49863943061631999</v>
      </c>
      <c r="X2035" s="258"/>
      <c r="Y2035" s="258"/>
      <c r="Z2035" s="258"/>
      <c r="AA2035" s="258"/>
    </row>
    <row r="2036" spans="1:27" ht="14.25" hidden="1" customHeight="1">
      <c r="A2036" s="125">
        <v>0.2</v>
      </c>
      <c r="B2036" s="125">
        <v>0.44</v>
      </c>
      <c r="C2036" s="125">
        <v>0.36</v>
      </c>
      <c r="D2036" s="258">
        <f t="shared" si="174"/>
        <v>0.28974283696000003</v>
      </c>
      <c r="E2036" s="258">
        <f t="shared" si="174"/>
        <v>0.28922673679999999</v>
      </c>
      <c r="F2036" s="258">
        <f t="shared" si="166"/>
        <v>0.28922673679999999</v>
      </c>
      <c r="G2036" s="258"/>
      <c r="H2036" s="258"/>
      <c r="I2036" s="258"/>
      <c r="J2036" s="258">
        <f t="shared" si="175"/>
        <v>0.30405907600000004</v>
      </c>
      <c r="K2036" s="258">
        <f t="shared" si="175"/>
        <v>0.30668674000000001</v>
      </c>
      <c r="L2036" s="258">
        <f t="shared" si="167"/>
        <v>0.30405907600000004</v>
      </c>
      <c r="M2036" s="258"/>
      <c r="N2036" s="258"/>
      <c r="O2036" s="258"/>
      <c r="P2036" s="258">
        <f t="shared" si="176"/>
        <v>0.34143932319999998</v>
      </c>
      <c r="Q2036" s="258">
        <f t="shared" si="176"/>
        <v>0.34478117280000004</v>
      </c>
      <c r="R2036" s="258">
        <f t="shared" si="168"/>
        <v>0.34143932319999998</v>
      </c>
      <c r="S2036" s="258"/>
      <c r="T2036" s="258">
        <f t="shared" si="177"/>
        <v>0.49926893482547208</v>
      </c>
      <c r="U2036" s="258">
        <f t="shared" si="177"/>
        <v>0.49872197800712004</v>
      </c>
      <c r="V2036" s="258">
        <f t="shared" si="177"/>
        <v>0.50191822268104003</v>
      </c>
      <c r="W2036" s="258">
        <f t="shared" si="169"/>
        <v>0.49872197800712004</v>
      </c>
      <c r="X2036" s="258"/>
      <c r="Y2036" s="258"/>
      <c r="Z2036" s="258"/>
      <c r="AA2036" s="258"/>
    </row>
    <row r="2037" spans="1:27" ht="14.25" hidden="1" customHeight="1">
      <c r="A2037" s="125">
        <v>0.2</v>
      </c>
      <c r="B2037" s="125">
        <v>0.45</v>
      </c>
      <c r="C2037" s="125">
        <v>0.35</v>
      </c>
      <c r="D2037" s="258">
        <f t="shared" si="174"/>
        <v>0.28960993779999999</v>
      </c>
      <c r="E2037" s="258">
        <f t="shared" si="174"/>
        <v>0.2893530668</v>
      </c>
      <c r="F2037" s="258">
        <f t="shared" si="166"/>
        <v>0.2893530668</v>
      </c>
      <c r="G2037" s="258"/>
      <c r="H2037" s="258"/>
      <c r="I2037" s="258"/>
      <c r="J2037" s="258">
        <f t="shared" si="175"/>
        <v>0.30392853500000006</v>
      </c>
      <c r="K2037" s="258">
        <f t="shared" si="175"/>
        <v>0.30681307000000002</v>
      </c>
      <c r="L2037" s="258">
        <f t="shared" si="167"/>
        <v>0.30392853500000006</v>
      </c>
      <c r="M2037" s="258"/>
      <c r="N2037" s="258"/>
      <c r="O2037" s="258"/>
      <c r="P2037" s="258">
        <f t="shared" si="176"/>
        <v>0.34144269200000005</v>
      </c>
      <c r="Q2037" s="258">
        <f t="shared" si="176"/>
        <v>0.34477780400000002</v>
      </c>
      <c r="R2037" s="258">
        <f t="shared" si="168"/>
        <v>0.34144269200000005</v>
      </c>
      <c r="S2037" s="258"/>
      <c r="T2037" s="258">
        <f t="shared" si="177"/>
        <v>0.49909899490096005</v>
      </c>
      <c r="U2037" s="258">
        <f t="shared" si="177"/>
        <v>0.49880452539791997</v>
      </c>
      <c r="V2037" s="258">
        <f t="shared" si="177"/>
        <v>0.50200077748319993</v>
      </c>
      <c r="W2037" s="258">
        <f t="shared" si="169"/>
        <v>0.49880452539791997</v>
      </c>
      <c r="X2037" s="258"/>
      <c r="Y2037" s="258"/>
      <c r="Z2037" s="258"/>
      <c r="AA2037" s="258"/>
    </row>
    <row r="2038" spans="1:27" ht="14.25" hidden="1" customHeight="1">
      <c r="A2038" s="125">
        <v>0.2</v>
      </c>
      <c r="B2038" s="125">
        <v>0.46</v>
      </c>
      <c r="C2038" s="125">
        <v>0.34</v>
      </c>
      <c r="D2038" s="258">
        <f t="shared" si="174"/>
        <v>0.28947703864000002</v>
      </c>
      <c r="E2038" s="258">
        <f t="shared" si="174"/>
        <v>0.28947939680000001</v>
      </c>
      <c r="F2038" s="258">
        <f t="shared" si="166"/>
        <v>0.28947703864000002</v>
      </c>
      <c r="G2038" s="258"/>
      <c r="H2038" s="258"/>
      <c r="I2038" s="258"/>
      <c r="J2038" s="258">
        <f t="shared" si="175"/>
        <v>0.30379799400000007</v>
      </c>
      <c r="K2038" s="258">
        <f t="shared" si="175"/>
        <v>0.30693940000000003</v>
      </c>
      <c r="L2038" s="258">
        <f t="shared" si="167"/>
        <v>0.30379799400000007</v>
      </c>
      <c r="M2038" s="258"/>
      <c r="N2038" s="258"/>
      <c r="O2038" s="258"/>
      <c r="P2038" s="258">
        <f t="shared" si="176"/>
        <v>0.34144606080000006</v>
      </c>
      <c r="Q2038" s="258">
        <f t="shared" si="176"/>
        <v>0.34477443520000006</v>
      </c>
      <c r="R2038" s="258">
        <f t="shared" si="168"/>
        <v>0.34144606080000006</v>
      </c>
      <c r="S2038" s="258"/>
      <c r="T2038" s="258">
        <f t="shared" si="177"/>
        <v>0.49892905497644807</v>
      </c>
      <c r="U2038" s="258">
        <f t="shared" si="177"/>
        <v>0.49888707278872002</v>
      </c>
      <c r="V2038" s="258">
        <f t="shared" si="177"/>
        <v>0.50208333228535995</v>
      </c>
      <c r="W2038" s="258">
        <f t="shared" si="169"/>
        <v>0.49888707278872002</v>
      </c>
      <c r="X2038" s="258"/>
      <c r="Y2038" s="258"/>
      <c r="Z2038" s="258"/>
      <c r="AA2038" s="258"/>
    </row>
    <row r="2039" spans="1:27" ht="14.25" hidden="1" customHeight="1">
      <c r="A2039" s="125">
        <v>0.2</v>
      </c>
      <c r="B2039" s="125">
        <v>0.47</v>
      </c>
      <c r="C2039" s="125">
        <v>0.33</v>
      </c>
      <c r="D2039" s="258">
        <f t="shared" si="174"/>
        <v>0.28934413948000004</v>
      </c>
      <c r="E2039" s="258">
        <f t="shared" si="174"/>
        <v>0.28960572680000002</v>
      </c>
      <c r="F2039" s="258">
        <f t="shared" si="166"/>
        <v>0.28934413948000004</v>
      </c>
      <c r="G2039" s="258"/>
      <c r="H2039" s="258"/>
      <c r="I2039" s="258"/>
      <c r="J2039" s="258">
        <f t="shared" si="175"/>
        <v>0.30366745300000003</v>
      </c>
      <c r="K2039" s="258">
        <f t="shared" si="175"/>
        <v>0.30706573000000004</v>
      </c>
      <c r="L2039" s="258">
        <f t="shared" si="167"/>
        <v>0.30366745300000003</v>
      </c>
      <c r="M2039" s="258"/>
      <c r="N2039" s="258"/>
      <c r="O2039" s="258"/>
      <c r="P2039" s="258">
        <f t="shared" si="176"/>
        <v>0.34144942960000002</v>
      </c>
      <c r="Q2039" s="258">
        <f t="shared" si="176"/>
        <v>0.34477106640000005</v>
      </c>
      <c r="R2039" s="258">
        <f t="shared" si="168"/>
        <v>0.34144942960000002</v>
      </c>
      <c r="S2039" s="258"/>
      <c r="T2039" s="258">
        <f t="shared" si="177"/>
        <v>0.49875911505193604</v>
      </c>
      <c r="U2039" s="258">
        <f t="shared" si="177"/>
        <v>0.49896962017952007</v>
      </c>
      <c r="V2039" s="258">
        <f t="shared" si="177"/>
        <v>0.50216588708751997</v>
      </c>
      <c r="W2039" s="258">
        <f t="shared" si="169"/>
        <v>0.49875911505193604</v>
      </c>
      <c r="X2039" s="258"/>
      <c r="Y2039" s="258"/>
      <c r="Z2039" s="258"/>
      <c r="AA2039" s="258"/>
    </row>
    <row r="2040" spans="1:27" ht="14.25" hidden="1" customHeight="1">
      <c r="A2040" s="125">
        <v>0.2</v>
      </c>
      <c r="B2040" s="125">
        <v>0.48</v>
      </c>
      <c r="C2040" s="125">
        <v>0.32</v>
      </c>
      <c r="D2040" s="258">
        <f t="shared" si="174"/>
        <v>0.28921124032000001</v>
      </c>
      <c r="E2040" s="258">
        <f t="shared" si="174"/>
        <v>0.28973205679999997</v>
      </c>
      <c r="F2040" s="258">
        <f t="shared" si="166"/>
        <v>0.28921124032000001</v>
      </c>
      <c r="G2040" s="258"/>
      <c r="H2040" s="258"/>
      <c r="I2040" s="258"/>
      <c r="J2040" s="258">
        <f t="shared" si="175"/>
        <v>0.30353691200000005</v>
      </c>
      <c r="K2040" s="258">
        <f t="shared" si="175"/>
        <v>0.30719205999999999</v>
      </c>
      <c r="L2040" s="258">
        <f t="shared" si="167"/>
        <v>0.30353691200000005</v>
      </c>
      <c r="M2040" s="258"/>
      <c r="N2040" s="258"/>
      <c r="O2040" s="258"/>
      <c r="P2040" s="258">
        <f t="shared" si="176"/>
        <v>0.34145279840000003</v>
      </c>
      <c r="Q2040" s="258">
        <f t="shared" si="176"/>
        <v>0.34476769760000003</v>
      </c>
      <c r="R2040" s="258">
        <f t="shared" si="168"/>
        <v>0.34145279840000003</v>
      </c>
      <c r="S2040" s="258"/>
      <c r="T2040" s="258">
        <f t="shared" si="177"/>
        <v>0.49858917512742407</v>
      </c>
      <c r="U2040" s="258">
        <f t="shared" si="177"/>
        <v>0.49905216757032</v>
      </c>
      <c r="V2040" s="258">
        <f t="shared" si="177"/>
        <v>0.50224844188967999</v>
      </c>
      <c r="W2040" s="258">
        <f t="shared" si="169"/>
        <v>0.49858917512742407</v>
      </c>
      <c r="X2040" s="258"/>
      <c r="Y2040" s="258"/>
      <c r="Z2040" s="258"/>
      <c r="AA2040" s="258"/>
    </row>
    <row r="2041" spans="1:27" ht="14.25" hidden="1" customHeight="1">
      <c r="A2041" s="125">
        <v>0.2</v>
      </c>
      <c r="B2041" s="125">
        <v>0.49</v>
      </c>
      <c r="C2041" s="125">
        <v>0.31</v>
      </c>
      <c r="D2041" s="258">
        <f t="shared" si="174"/>
        <v>0.28907834116000003</v>
      </c>
      <c r="E2041" s="258">
        <f t="shared" si="174"/>
        <v>0.28985838679999998</v>
      </c>
      <c r="F2041" s="258">
        <f t="shared" si="166"/>
        <v>0.28907834116000003</v>
      </c>
      <c r="G2041" s="258"/>
      <c r="H2041" s="258"/>
      <c r="I2041" s="258"/>
      <c r="J2041" s="258">
        <f t="shared" si="175"/>
        <v>0.30340637100000006</v>
      </c>
      <c r="K2041" s="258">
        <f t="shared" si="175"/>
        <v>0.30731839</v>
      </c>
      <c r="L2041" s="258">
        <f t="shared" si="167"/>
        <v>0.30340637100000006</v>
      </c>
      <c r="M2041" s="258"/>
      <c r="N2041" s="258"/>
      <c r="O2041" s="258"/>
      <c r="P2041" s="258">
        <f t="shared" si="176"/>
        <v>0.34145616720000005</v>
      </c>
      <c r="Q2041" s="258">
        <f t="shared" si="176"/>
        <v>0.34476432880000002</v>
      </c>
      <c r="R2041" s="258">
        <f t="shared" si="168"/>
        <v>0.34145616720000005</v>
      </c>
      <c r="S2041" s="258"/>
      <c r="T2041" s="258">
        <f t="shared" si="177"/>
        <v>0.49841923520291209</v>
      </c>
      <c r="U2041" s="258">
        <f t="shared" si="177"/>
        <v>0.49913471496112</v>
      </c>
      <c r="V2041" s="258">
        <f t="shared" si="177"/>
        <v>0.50233099669184</v>
      </c>
      <c r="W2041" s="258">
        <f t="shared" si="169"/>
        <v>0.49841923520291209</v>
      </c>
      <c r="X2041" s="258"/>
      <c r="Y2041" s="258"/>
      <c r="Z2041" s="258"/>
      <c r="AA2041" s="258"/>
    </row>
    <row r="2042" spans="1:27" ht="14.25" hidden="1" customHeight="1">
      <c r="A2042" s="125">
        <v>0.2</v>
      </c>
      <c r="B2042" s="125">
        <v>0.5</v>
      </c>
      <c r="C2042" s="125">
        <v>0.3</v>
      </c>
      <c r="D2042" s="258">
        <f t="shared" si="174"/>
        <v>0.288945442</v>
      </c>
      <c r="E2042" s="258">
        <f t="shared" si="174"/>
        <v>0.28998471679999999</v>
      </c>
      <c r="F2042" s="258">
        <f t="shared" si="166"/>
        <v>0.288945442</v>
      </c>
      <c r="G2042" s="258"/>
      <c r="H2042" s="258"/>
      <c r="I2042" s="258"/>
      <c r="J2042" s="258">
        <f t="shared" si="175"/>
        <v>0.30327583000000002</v>
      </c>
      <c r="K2042" s="258">
        <f t="shared" si="175"/>
        <v>0.30744472</v>
      </c>
      <c r="L2042" s="258">
        <f t="shared" si="167"/>
        <v>0.30327583000000002</v>
      </c>
      <c r="M2042" s="258"/>
      <c r="N2042" s="258"/>
      <c r="O2042" s="258"/>
      <c r="P2042" s="258">
        <f t="shared" si="176"/>
        <v>0.34145953600000001</v>
      </c>
      <c r="Q2042" s="258">
        <f t="shared" si="176"/>
        <v>0.34476096000000001</v>
      </c>
      <c r="R2042" s="258">
        <f t="shared" si="168"/>
        <v>0.34145953600000001</v>
      </c>
      <c r="S2042" s="258"/>
      <c r="T2042" s="258">
        <f t="shared" si="177"/>
        <v>0.49824929527840006</v>
      </c>
      <c r="U2042" s="258">
        <f t="shared" si="177"/>
        <v>0.49921726235191999</v>
      </c>
      <c r="V2042" s="258">
        <f t="shared" si="177"/>
        <v>0.50241355149400002</v>
      </c>
      <c r="W2042" s="258">
        <f t="shared" si="169"/>
        <v>0.49824929527840006</v>
      </c>
      <c r="X2042" s="258"/>
      <c r="Y2042" s="258"/>
      <c r="Z2042" s="258"/>
      <c r="AA2042" s="258"/>
    </row>
    <row r="2043" spans="1:27" ht="14.25" hidden="1" customHeight="1">
      <c r="A2043" s="125">
        <v>0.2</v>
      </c>
      <c r="B2043" s="125">
        <v>0.51</v>
      </c>
      <c r="C2043" s="125">
        <v>0.28999999999999998</v>
      </c>
      <c r="D2043" s="258">
        <f t="shared" si="174"/>
        <v>0.28881254284000002</v>
      </c>
      <c r="E2043" s="258">
        <f t="shared" si="174"/>
        <v>0.29011104679999999</v>
      </c>
      <c r="F2043" s="258">
        <f t="shared" si="166"/>
        <v>0.28881254284000002</v>
      </c>
      <c r="G2043" s="258"/>
      <c r="H2043" s="258"/>
      <c r="I2043" s="258"/>
      <c r="J2043" s="258">
        <f t="shared" si="175"/>
        <v>0.30314528900000004</v>
      </c>
      <c r="K2043" s="258">
        <f t="shared" si="175"/>
        <v>0.30757105000000001</v>
      </c>
      <c r="L2043" s="258">
        <f t="shared" si="167"/>
        <v>0.30314528900000004</v>
      </c>
      <c r="M2043" s="258"/>
      <c r="N2043" s="258"/>
      <c r="O2043" s="258"/>
      <c r="P2043" s="258">
        <f t="shared" si="176"/>
        <v>0.34146290479999997</v>
      </c>
      <c r="Q2043" s="258">
        <f t="shared" si="176"/>
        <v>0.34475759120000005</v>
      </c>
      <c r="R2043" s="258">
        <f t="shared" si="168"/>
        <v>0.34146290479999997</v>
      </c>
      <c r="S2043" s="258"/>
      <c r="T2043" s="258">
        <f t="shared" si="177"/>
        <v>0.49807935535388803</v>
      </c>
      <c r="U2043" s="258">
        <f t="shared" si="177"/>
        <v>0.49929980974271998</v>
      </c>
      <c r="V2043" s="258">
        <f t="shared" si="177"/>
        <v>0.50249610629616004</v>
      </c>
      <c r="W2043" s="258">
        <f t="shared" si="169"/>
        <v>0.49807935535388803</v>
      </c>
      <c r="X2043" s="258"/>
      <c r="Y2043" s="258"/>
      <c r="Z2043" s="258"/>
      <c r="AA2043" s="258"/>
    </row>
    <row r="2044" spans="1:27" ht="14.25" hidden="1" customHeight="1">
      <c r="A2044" s="125">
        <v>0.2</v>
      </c>
      <c r="B2044" s="125">
        <v>0.52</v>
      </c>
      <c r="C2044" s="125">
        <v>0.28000000000000003</v>
      </c>
      <c r="D2044" s="258">
        <f t="shared" si="174"/>
        <v>0.28867964367999999</v>
      </c>
      <c r="E2044" s="258">
        <f t="shared" si="174"/>
        <v>0.29023737680000006</v>
      </c>
      <c r="F2044" s="258">
        <f t="shared" si="166"/>
        <v>0.28867964367999999</v>
      </c>
      <c r="G2044" s="258"/>
      <c r="H2044" s="258"/>
      <c r="I2044" s="258"/>
      <c r="J2044" s="258">
        <f t="shared" si="175"/>
        <v>0.30301474800000006</v>
      </c>
      <c r="K2044" s="258">
        <f t="shared" si="175"/>
        <v>0.30769738000000002</v>
      </c>
      <c r="L2044" s="258">
        <f t="shared" si="167"/>
        <v>0.30301474800000006</v>
      </c>
      <c r="M2044" s="258"/>
      <c r="N2044" s="258"/>
      <c r="O2044" s="258"/>
      <c r="P2044" s="258">
        <f t="shared" si="176"/>
        <v>0.34146627360000004</v>
      </c>
      <c r="Q2044" s="258">
        <f t="shared" si="176"/>
        <v>0.34475422240000003</v>
      </c>
      <c r="R2044" s="258">
        <f t="shared" si="168"/>
        <v>0.34146627360000004</v>
      </c>
      <c r="S2044" s="258"/>
      <c r="T2044" s="258">
        <f t="shared" si="177"/>
        <v>0.49790941542937606</v>
      </c>
      <c r="U2044" s="258">
        <f t="shared" si="177"/>
        <v>0.49938235713352003</v>
      </c>
      <c r="V2044" s="258">
        <f t="shared" si="177"/>
        <v>0.50257866109832006</v>
      </c>
      <c r="W2044" s="258">
        <f t="shared" si="169"/>
        <v>0.49790941542937606</v>
      </c>
      <c r="X2044" s="258"/>
      <c r="Y2044" s="258"/>
      <c r="Z2044" s="258"/>
      <c r="AA2044" s="258"/>
    </row>
    <row r="2045" spans="1:27" ht="14.25" hidden="1" customHeight="1">
      <c r="A2045" s="125">
        <v>0.2</v>
      </c>
      <c r="B2045" s="125">
        <v>0.53</v>
      </c>
      <c r="C2045" s="125">
        <v>0.27</v>
      </c>
      <c r="D2045" s="258">
        <f t="shared" si="174"/>
        <v>0.28854674452000001</v>
      </c>
      <c r="E2045" s="258">
        <f t="shared" si="174"/>
        <v>0.29036370680000001</v>
      </c>
      <c r="F2045" s="258">
        <f t="shared" si="166"/>
        <v>0.28854674452000001</v>
      </c>
      <c r="G2045" s="258"/>
      <c r="H2045" s="258"/>
      <c r="I2045" s="258"/>
      <c r="J2045" s="258">
        <f t="shared" si="175"/>
        <v>0.30288420700000007</v>
      </c>
      <c r="K2045" s="258">
        <f t="shared" si="175"/>
        <v>0.30782371000000003</v>
      </c>
      <c r="L2045" s="258">
        <f t="shared" si="167"/>
        <v>0.30288420700000007</v>
      </c>
      <c r="M2045" s="258"/>
      <c r="N2045" s="258"/>
      <c r="O2045" s="258"/>
      <c r="P2045" s="258">
        <f t="shared" si="176"/>
        <v>0.34146964240000005</v>
      </c>
      <c r="Q2045" s="258">
        <f t="shared" si="176"/>
        <v>0.34475085360000002</v>
      </c>
      <c r="R2045" s="258">
        <f t="shared" si="168"/>
        <v>0.34146964240000005</v>
      </c>
      <c r="S2045" s="258"/>
      <c r="T2045" s="258">
        <f t="shared" si="177"/>
        <v>0.49773947550486408</v>
      </c>
      <c r="U2045" s="258">
        <f t="shared" si="177"/>
        <v>0.49946490452432002</v>
      </c>
      <c r="V2045" s="258">
        <f t="shared" si="177"/>
        <v>0.50266121590047996</v>
      </c>
      <c r="W2045" s="258">
        <f t="shared" si="169"/>
        <v>0.49773947550486408</v>
      </c>
      <c r="X2045" s="258"/>
      <c r="Y2045" s="258"/>
      <c r="Z2045" s="258"/>
      <c r="AA2045" s="258"/>
    </row>
    <row r="2046" spans="1:27" ht="14.25" hidden="1" customHeight="1">
      <c r="A2046" s="125">
        <v>0.2</v>
      </c>
      <c r="B2046" s="125">
        <v>0.54</v>
      </c>
      <c r="C2046" s="125">
        <v>0.26</v>
      </c>
      <c r="D2046" s="258">
        <f t="shared" si="174"/>
        <v>0.28841384536000003</v>
      </c>
      <c r="E2046" s="258">
        <f t="shared" si="174"/>
        <v>0.29049003680000002</v>
      </c>
      <c r="F2046" s="258">
        <f t="shared" si="166"/>
        <v>0.28841384536000003</v>
      </c>
      <c r="G2046" s="258"/>
      <c r="H2046" s="258"/>
      <c r="I2046" s="258"/>
      <c r="J2046" s="258">
        <f t="shared" si="175"/>
        <v>0.30275366600000009</v>
      </c>
      <c r="K2046" s="258">
        <f t="shared" si="175"/>
        <v>0.30795004000000004</v>
      </c>
      <c r="L2046" s="258">
        <f t="shared" si="167"/>
        <v>0.30275366600000009</v>
      </c>
      <c r="M2046" s="258"/>
      <c r="N2046" s="258"/>
      <c r="O2046" s="258"/>
      <c r="P2046" s="258">
        <f t="shared" si="176"/>
        <v>0.34147301120000007</v>
      </c>
      <c r="Q2046" s="258">
        <f t="shared" si="176"/>
        <v>0.34474748480000006</v>
      </c>
      <c r="R2046" s="258">
        <f t="shared" si="168"/>
        <v>0.34147301120000007</v>
      </c>
      <c r="S2046" s="258"/>
      <c r="T2046" s="258">
        <f t="shared" si="177"/>
        <v>0.49756953558035211</v>
      </c>
      <c r="U2046" s="258">
        <f t="shared" si="177"/>
        <v>0.49954745191512007</v>
      </c>
      <c r="V2046" s="258">
        <f t="shared" si="177"/>
        <v>0.50274377070264009</v>
      </c>
      <c r="W2046" s="258">
        <f t="shared" si="169"/>
        <v>0.49756953558035211</v>
      </c>
      <c r="X2046" s="258"/>
      <c r="Y2046" s="258"/>
      <c r="Z2046" s="258"/>
      <c r="AA2046" s="258"/>
    </row>
    <row r="2047" spans="1:27" ht="14.25" hidden="1" customHeight="1">
      <c r="A2047" s="125">
        <v>0.2</v>
      </c>
      <c r="B2047" s="125">
        <v>0.55000000000000004</v>
      </c>
      <c r="C2047" s="125">
        <v>0.25</v>
      </c>
      <c r="D2047" s="258">
        <f t="shared" si="174"/>
        <v>0.2882809462</v>
      </c>
      <c r="E2047" s="258">
        <f t="shared" si="174"/>
        <v>0.29061636680000003</v>
      </c>
      <c r="F2047" s="258">
        <f t="shared" si="166"/>
        <v>0.2882809462</v>
      </c>
      <c r="G2047" s="258"/>
      <c r="H2047" s="258"/>
      <c r="I2047" s="258"/>
      <c r="J2047" s="258">
        <f t="shared" si="175"/>
        <v>0.30262312500000005</v>
      </c>
      <c r="K2047" s="258">
        <f t="shared" si="175"/>
        <v>0.30807637000000004</v>
      </c>
      <c r="L2047" s="258">
        <f t="shared" si="167"/>
        <v>0.30262312500000005</v>
      </c>
      <c r="M2047" s="258"/>
      <c r="N2047" s="258"/>
      <c r="O2047" s="258"/>
      <c r="P2047" s="258">
        <f t="shared" si="176"/>
        <v>0.34147638000000002</v>
      </c>
      <c r="Q2047" s="258">
        <f t="shared" si="176"/>
        <v>0.34474411600000004</v>
      </c>
      <c r="R2047" s="258">
        <f t="shared" si="168"/>
        <v>0.34147638000000002</v>
      </c>
      <c r="S2047" s="258"/>
      <c r="T2047" s="258">
        <f t="shared" si="177"/>
        <v>0.49739959565584008</v>
      </c>
      <c r="U2047" s="258">
        <f t="shared" si="177"/>
        <v>0.49962999930592</v>
      </c>
      <c r="V2047" s="258">
        <f t="shared" si="177"/>
        <v>0.5028263255048</v>
      </c>
      <c r="W2047" s="258">
        <f t="shared" si="169"/>
        <v>0.49739959565584008</v>
      </c>
      <c r="X2047" s="258"/>
      <c r="Y2047" s="258"/>
      <c r="Z2047" s="258"/>
      <c r="AA2047" s="258"/>
    </row>
    <row r="2048" spans="1:27" ht="14.25" hidden="1" customHeight="1">
      <c r="A2048" s="125">
        <v>0.2</v>
      </c>
      <c r="B2048" s="125">
        <v>0.56000000000000005</v>
      </c>
      <c r="C2048" s="125">
        <v>0.24</v>
      </c>
      <c r="D2048" s="258">
        <f t="shared" si="174"/>
        <v>0.28814804704000002</v>
      </c>
      <c r="E2048" s="258">
        <f t="shared" si="174"/>
        <v>0.29074269680000003</v>
      </c>
      <c r="F2048" s="258">
        <f t="shared" si="166"/>
        <v>0.28814804704000002</v>
      </c>
      <c r="G2048" s="258"/>
      <c r="H2048" s="258"/>
      <c r="I2048" s="258"/>
      <c r="J2048" s="258">
        <f t="shared" si="175"/>
        <v>0.30249258400000001</v>
      </c>
      <c r="K2048" s="258">
        <f t="shared" si="175"/>
        <v>0.3082027</v>
      </c>
      <c r="L2048" s="258">
        <f t="shared" si="167"/>
        <v>0.30249258400000001</v>
      </c>
      <c r="M2048" s="258"/>
      <c r="N2048" s="258"/>
      <c r="O2048" s="258"/>
      <c r="P2048" s="258">
        <f t="shared" si="176"/>
        <v>0.34147974880000009</v>
      </c>
      <c r="Q2048" s="258">
        <f t="shared" si="176"/>
        <v>0.34474074720000009</v>
      </c>
      <c r="R2048" s="258">
        <f t="shared" si="168"/>
        <v>0.34147974880000009</v>
      </c>
      <c r="S2048" s="258"/>
      <c r="T2048" s="258">
        <f t="shared" si="177"/>
        <v>0.49722965573132805</v>
      </c>
      <c r="U2048" s="258">
        <f t="shared" si="177"/>
        <v>0.49971254669671999</v>
      </c>
      <c r="V2048" s="258">
        <f t="shared" si="177"/>
        <v>0.50290888030696002</v>
      </c>
      <c r="W2048" s="258">
        <f t="shared" si="169"/>
        <v>0.49722965573132805</v>
      </c>
      <c r="X2048" s="258"/>
      <c r="Y2048" s="258"/>
      <c r="Z2048" s="258"/>
      <c r="AA2048" s="258"/>
    </row>
    <row r="2049" spans="1:27" ht="14.25" hidden="1" customHeight="1">
      <c r="A2049" s="125">
        <v>0.2</v>
      </c>
      <c r="B2049" s="125">
        <v>0.56999999999999995</v>
      </c>
      <c r="C2049" s="125">
        <v>0.23</v>
      </c>
      <c r="D2049" s="258">
        <f t="shared" si="174"/>
        <v>0.28801514787999999</v>
      </c>
      <c r="E2049" s="258">
        <f t="shared" si="174"/>
        <v>0.29086902679999999</v>
      </c>
      <c r="F2049" s="258">
        <f t="shared" si="166"/>
        <v>0.28801514787999999</v>
      </c>
      <c r="G2049" s="258"/>
      <c r="H2049" s="258"/>
      <c r="I2049" s="258"/>
      <c r="J2049" s="258">
        <f t="shared" si="175"/>
        <v>0.30236204300000002</v>
      </c>
      <c r="K2049" s="258">
        <f t="shared" si="175"/>
        <v>0.30832903</v>
      </c>
      <c r="L2049" s="258">
        <f t="shared" si="167"/>
        <v>0.30236204300000002</v>
      </c>
      <c r="M2049" s="258"/>
      <c r="N2049" s="258"/>
      <c r="O2049" s="258"/>
      <c r="P2049" s="258">
        <f t="shared" si="176"/>
        <v>0.3414831176</v>
      </c>
      <c r="Q2049" s="258">
        <f t="shared" si="176"/>
        <v>0.34473737840000007</v>
      </c>
      <c r="R2049" s="258">
        <f t="shared" si="168"/>
        <v>0.3414831176</v>
      </c>
      <c r="S2049" s="258"/>
      <c r="T2049" s="258">
        <f t="shared" si="177"/>
        <v>0.49705971580681602</v>
      </c>
      <c r="U2049" s="258">
        <f t="shared" si="177"/>
        <v>0.49979509408752004</v>
      </c>
      <c r="V2049" s="258">
        <f t="shared" si="177"/>
        <v>0.50299143510911992</v>
      </c>
      <c r="W2049" s="258">
        <f t="shared" si="169"/>
        <v>0.49705971580681602</v>
      </c>
      <c r="X2049" s="258"/>
      <c r="Y2049" s="258"/>
      <c r="Z2049" s="258"/>
      <c r="AA2049" s="258"/>
    </row>
    <row r="2050" spans="1:27" ht="14.25" hidden="1" customHeight="1">
      <c r="A2050" s="125">
        <v>0.2</v>
      </c>
      <c r="B2050" s="125">
        <v>0.57999999999999996</v>
      </c>
      <c r="C2050" s="125">
        <v>0.22</v>
      </c>
      <c r="D2050" s="258">
        <f t="shared" si="174"/>
        <v>0.28788224872000001</v>
      </c>
      <c r="E2050" s="258">
        <f t="shared" si="174"/>
        <v>0.29099535679999999</v>
      </c>
      <c r="F2050" s="258">
        <f t="shared" si="166"/>
        <v>0.28788224872000001</v>
      </c>
      <c r="G2050" s="258"/>
      <c r="H2050" s="258"/>
      <c r="I2050" s="258"/>
      <c r="J2050" s="258">
        <f t="shared" si="175"/>
        <v>0.30223150200000004</v>
      </c>
      <c r="K2050" s="258">
        <f t="shared" si="175"/>
        <v>0.30845535999999996</v>
      </c>
      <c r="L2050" s="258">
        <f t="shared" si="167"/>
        <v>0.30223150200000004</v>
      </c>
      <c r="M2050" s="258"/>
      <c r="N2050" s="258"/>
      <c r="O2050" s="258"/>
      <c r="P2050" s="258">
        <f t="shared" si="176"/>
        <v>0.34148648640000001</v>
      </c>
      <c r="Q2050" s="258">
        <f t="shared" si="176"/>
        <v>0.3447340096</v>
      </c>
      <c r="R2050" s="258">
        <f t="shared" si="168"/>
        <v>0.34148648640000001</v>
      </c>
      <c r="S2050" s="258"/>
      <c r="T2050" s="258">
        <f t="shared" si="177"/>
        <v>0.49688977588230404</v>
      </c>
      <c r="U2050" s="258">
        <f t="shared" si="177"/>
        <v>0.49987764147831992</v>
      </c>
      <c r="V2050" s="258">
        <f t="shared" si="177"/>
        <v>0.50307398991127994</v>
      </c>
      <c r="W2050" s="258">
        <f t="shared" si="169"/>
        <v>0.49688977588230404</v>
      </c>
      <c r="X2050" s="258"/>
      <c r="Y2050" s="258"/>
      <c r="Z2050" s="258"/>
      <c r="AA2050" s="258"/>
    </row>
    <row r="2051" spans="1:27" ht="14.25" hidden="1" customHeight="1">
      <c r="A2051" s="125">
        <v>0.2</v>
      </c>
      <c r="B2051" s="125">
        <v>0.59</v>
      </c>
      <c r="C2051" s="125">
        <v>0.21</v>
      </c>
      <c r="D2051" s="258">
        <f t="shared" si="174"/>
        <v>0.28774934955999998</v>
      </c>
      <c r="E2051" s="258">
        <f t="shared" si="174"/>
        <v>0.2911216868</v>
      </c>
      <c r="F2051" s="258">
        <f t="shared" si="166"/>
        <v>0.28774934955999998</v>
      </c>
      <c r="G2051" s="258"/>
      <c r="H2051" s="258"/>
      <c r="I2051" s="258"/>
      <c r="J2051" s="258">
        <f t="shared" si="175"/>
        <v>0.30210096100000006</v>
      </c>
      <c r="K2051" s="258">
        <f t="shared" si="175"/>
        <v>0.30858169000000002</v>
      </c>
      <c r="L2051" s="258">
        <f t="shared" si="167"/>
        <v>0.30210096100000006</v>
      </c>
      <c r="M2051" s="258"/>
      <c r="N2051" s="258"/>
      <c r="O2051" s="258"/>
      <c r="P2051" s="258">
        <f t="shared" si="176"/>
        <v>0.34148985520000003</v>
      </c>
      <c r="Q2051" s="258">
        <f t="shared" si="176"/>
        <v>0.34473064080000004</v>
      </c>
      <c r="R2051" s="258">
        <f t="shared" si="168"/>
        <v>0.34148985520000003</v>
      </c>
      <c r="S2051" s="258"/>
      <c r="T2051" s="258">
        <f t="shared" si="177"/>
        <v>0.49671983595779201</v>
      </c>
      <c r="U2051" s="258">
        <f t="shared" si="177"/>
        <v>0.49996018886911997</v>
      </c>
      <c r="V2051" s="258">
        <f t="shared" si="177"/>
        <v>0.50315654471343996</v>
      </c>
      <c r="W2051" s="258">
        <f t="shared" si="169"/>
        <v>0.49671983595779201</v>
      </c>
      <c r="X2051" s="258"/>
      <c r="Y2051" s="258"/>
      <c r="Z2051" s="258"/>
      <c r="AA2051" s="258"/>
    </row>
    <row r="2052" spans="1:27" ht="14.25" hidden="1" customHeight="1">
      <c r="A2052" s="125">
        <v>0.2</v>
      </c>
      <c r="B2052" s="125">
        <v>0.6</v>
      </c>
      <c r="C2052" s="125">
        <v>0.2</v>
      </c>
      <c r="D2052" s="258">
        <f t="shared" si="174"/>
        <v>0.2876164504</v>
      </c>
      <c r="E2052" s="258">
        <f t="shared" si="174"/>
        <v>0.29124801680000001</v>
      </c>
      <c r="F2052" s="258">
        <f t="shared" si="166"/>
        <v>0.2876164504</v>
      </c>
      <c r="G2052" s="258"/>
      <c r="H2052" s="258"/>
      <c r="I2052" s="258"/>
      <c r="J2052" s="258">
        <f t="shared" si="175"/>
        <v>0.30197042000000002</v>
      </c>
      <c r="K2052" s="258">
        <f t="shared" si="175"/>
        <v>0.30870801999999997</v>
      </c>
      <c r="L2052" s="258">
        <f t="shared" si="167"/>
        <v>0.30197042000000002</v>
      </c>
      <c r="M2052" s="258"/>
      <c r="N2052" s="258"/>
      <c r="O2052" s="258"/>
      <c r="P2052" s="258">
        <f t="shared" si="176"/>
        <v>0.34149322400000004</v>
      </c>
      <c r="Q2052" s="258">
        <f t="shared" si="176"/>
        <v>0.34472727200000008</v>
      </c>
      <c r="R2052" s="258">
        <f t="shared" si="168"/>
        <v>0.34149322400000004</v>
      </c>
      <c r="S2052" s="258"/>
      <c r="T2052" s="258">
        <f t="shared" si="177"/>
        <v>0.49654989603328004</v>
      </c>
      <c r="U2052" s="258">
        <f t="shared" si="177"/>
        <v>0.50004273625992002</v>
      </c>
      <c r="V2052" s="258">
        <f t="shared" si="177"/>
        <v>0.50323909951559997</v>
      </c>
      <c r="W2052" s="258">
        <f t="shared" si="169"/>
        <v>0.49654989603328004</v>
      </c>
      <c r="X2052" s="258"/>
      <c r="Y2052" s="258"/>
      <c r="Z2052" s="258"/>
      <c r="AA2052" s="258"/>
    </row>
    <row r="2053" spans="1:27" ht="14.25" hidden="1" customHeight="1">
      <c r="A2053" s="125">
        <v>0.2</v>
      </c>
      <c r="B2053" s="125">
        <v>0.61</v>
      </c>
      <c r="C2053" s="125">
        <v>0.19</v>
      </c>
      <c r="D2053" s="258">
        <f t="shared" si="174"/>
        <v>0.28748355124000002</v>
      </c>
      <c r="E2053" s="258">
        <f t="shared" si="174"/>
        <v>0.29137434679999996</v>
      </c>
      <c r="F2053" s="258">
        <f t="shared" si="166"/>
        <v>0.28748355124000002</v>
      </c>
      <c r="G2053" s="258"/>
      <c r="H2053" s="258"/>
      <c r="I2053" s="258"/>
      <c r="J2053" s="258">
        <f t="shared" si="175"/>
        <v>0.30183987900000003</v>
      </c>
      <c r="K2053" s="258">
        <f t="shared" si="175"/>
        <v>0.30883434999999998</v>
      </c>
      <c r="L2053" s="258">
        <f t="shared" si="167"/>
        <v>0.30183987900000003</v>
      </c>
      <c r="M2053" s="258"/>
      <c r="N2053" s="258"/>
      <c r="O2053" s="258"/>
      <c r="P2053" s="258">
        <f t="shared" si="176"/>
        <v>0.3414965928</v>
      </c>
      <c r="Q2053" s="258">
        <f t="shared" si="176"/>
        <v>0.34472390320000007</v>
      </c>
      <c r="R2053" s="258">
        <f t="shared" si="168"/>
        <v>0.3414965928</v>
      </c>
      <c r="S2053" s="258"/>
      <c r="T2053" s="258">
        <f t="shared" si="177"/>
        <v>0.49637995610876806</v>
      </c>
      <c r="U2053" s="258">
        <f t="shared" si="177"/>
        <v>0.50012528365071995</v>
      </c>
      <c r="V2053" s="258">
        <f t="shared" si="177"/>
        <v>0.50332165431775999</v>
      </c>
      <c r="W2053" s="258">
        <f t="shared" si="169"/>
        <v>0.49637995610876806</v>
      </c>
      <c r="X2053" s="258"/>
      <c r="Y2053" s="258"/>
      <c r="Z2053" s="258"/>
      <c r="AA2053" s="258"/>
    </row>
    <row r="2054" spans="1:27" ht="14.25" hidden="1" customHeight="1">
      <c r="A2054" s="125">
        <v>0.2</v>
      </c>
      <c r="B2054" s="125">
        <v>0.62</v>
      </c>
      <c r="C2054" s="125">
        <v>0.18</v>
      </c>
      <c r="D2054" s="258">
        <f t="shared" si="174"/>
        <v>0.28735065207999999</v>
      </c>
      <c r="E2054" s="258">
        <f t="shared" si="174"/>
        <v>0.29150067680000002</v>
      </c>
      <c r="F2054" s="258">
        <f t="shared" si="166"/>
        <v>0.28735065207999999</v>
      </c>
      <c r="G2054" s="258"/>
      <c r="H2054" s="258"/>
      <c r="I2054" s="258"/>
      <c r="J2054" s="258">
        <f t="shared" si="175"/>
        <v>0.30170933800000005</v>
      </c>
      <c r="K2054" s="258">
        <f t="shared" si="175"/>
        <v>0.30896067999999999</v>
      </c>
      <c r="L2054" s="258">
        <f t="shared" si="167"/>
        <v>0.30170933800000005</v>
      </c>
      <c r="M2054" s="258"/>
      <c r="N2054" s="258"/>
      <c r="O2054" s="258"/>
      <c r="P2054" s="258">
        <f t="shared" si="176"/>
        <v>0.34149996160000001</v>
      </c>
      <c r="Q2054" s="258">
        <f t="shared" si="176"/>
        <v>0.34472053440000006</v>
      </c>
      <c r="R2054" s="258">
        <f t="shared" si="168"/>
        <v>0.34149996160000001</v>
      </c>
      <c r="S2054" s="258"/>
      <c r="T2054" s="258">
        <f t="shared" si="177"/>
        <v>0.49621001618425603</v>
      </c>
      <c r="U2054" s="258">
        <f t="shared" si="177"/>
        <v>0.50020783104152</v>
      </c>
      <c r="V2054" s="258">
        <f t="shared" si="177"/>
        <v>0.50340420911992001</v>
      </c>
      <c r="W2054" s="258">
        <f t="shared" si="169"/>
        <v>0.49621001618425603</v>
      </c>
      <c r="X2054" s="258"/>
      <c r="Y2054" s="258"/>
      <c r="Z2054" s="258"/>
      <c r="AA2054" s="258"/>
    </row>
    <row r="2055" spans="1:27" ht="14.25" hidden="1" customHeight="1">
      <c r="A2055" s="125">
        <v>0.2</v>
      </c>
      <c r="B2055" s="125">
        <v>0.63</v>
      </c>
      <c r="C2055" s="125">
        <v>0.17</v>
      </c>
      <c r="D2055" s="258">
        <f t="shared" si="174"/>
        <v>0.28721775292000001</v>
      </c>
      <c r="E2055" s="258">
        <f t="shared" si="174"/>
        <v>0.29162700679999998</v>
      </c>
      <c r="F2055" s="258">
        <f t="shared" si="166"/>
        <v>0.28721775292000001</v>
      </c>
      <c r="G2055" s="258"/>
      <c r="H2055" s="258"/>
      <c r="I2055" s="258"/>
      <c r="J2055" s="258">
        <f t="shared" si="175"/>
        <v>0.30157879700000001</v>
      </c>
      <c r="K2055" s="258">
        <f t="shared" si="175"/>
        <v>0.30908701</v>
      </c>
      <c r="L2055" s="258">
        <f t="shared" si="167"/>
        <v>0.30157879700000001</v>
      </c>
      <c r="M2055" s="258"/>
      <c r="N2055" s="258"/>
      <c r="O2055" s="258"/>
      <c r="P2055" s="258">
        <f t="shared" si="176"/>
        <v>0.34150333040000003</v>
      </c>
      <c r="Q2055" s="258">
        <f t="shared" si="176"/>
        <v>0.34471716560000004</v>
      </c>
      <c r="R2055" s="258">
        <f t="shared" si="168"/>
        <v>0.34150333040000003</v>
      </c>
      <c r="S2055" s="258"/>
      <c r="T2055" s="258">
        <f t="shared" si="177"/>
        <v>0.49604007625974406</v>
      </c>
      <c r="U2055" s="258">
        <f t="shared" si="177"/>
        <v>0.50029037843232005</v>
      </c>
      <c r="V2055" s="258">
        <f t="shared" si="177"/>
        <v>0.50348676392207992</v>
      </c>
      <c r="W2055" s="258">
        <f t="shared" si="169"/>
        <v>0.49604007625974406</v>
      </c>
      <c r="X2055" s="258"/>
      <c r="Y2055" s="258"/>
      <c r="Z2055" s="258"/>
      <c r="AA2055" s="258"/>
    </row>
    <row r="2056" spans="1:27" ht="14.25" hidden="1" customHeight="1">
      <c r="A2056" s="125">
        <v>0.2</v>
      </c>
      <c r="B2056" s="125">
        <v>0.64</v>
      </c>
      <c r="C2056" s="125">
        <v>0.16</v>
      </c>
      <c r="D2056" s="258">
        <f t="shared" si="174"/>
        <v>0.28708485376000004</v>
      </c>
      <c r="E2056" s="258">
        <f t="shared" si="174"/>
        <v>0.29175333680000004</v>
      </c>
      <c r="F2056" s="258">
        <f t="shared" si="166"/>
        <v>0.28708485376000004</v>
      </c>
      <c r="G2056" s="258"/>
      <c r="H2056" s="258"/>
      <c r="I2056" s="258"/>
      <c r="J2056" s="258">
        <f t="shared" si="175"/>
        <v>0.30144825600000003</v>
      </c>
      <c r="K2056" s="258">
        <f t="shared" si="175"/>
        <v>0.30921334</v>
      </c>
      <c r="L2056" s="258">
        <f t="shared" si="167"/>
        <v>0.30144825600000003</v>
      </c>
      <c r="M2056" s="258"/>
      <c r="N2056" s="258"/>
      <c r="O2056" s="258"/>
      <c r="P2056" s="258">
        <f t="shared" si="176"/>
        <v>0.34150669920000004</v>
      </c>
      <c r="Q2056" s="258">
        <f t="shared" si="176"/>
        <v>0.34471379680000003</v>
      </c>
      <c r="R2056" s="258">
        <f t="shared" si="168"/>
        <v>0.34150669920000004</v>
      </c>
      <c r="S2056" s="258"/>
      <c r="T2056" s="258">
        <f t="shared" si="177"/>
        <v>0.49587013633523203</v>
      </c>
      <c r="U2056" s="258">
        <f t="shared" si="177"/>
        <v>0.5003729258231201</v>
      </c>
      <c r="V2056" s="258">
        <f t="shared" si="177"/>
        <v>0.50356931872424004</v>
      </c>
      <c r="W2056" s="258">
        <f t="shared" si="169"/>
        <v>0.49587013633523203</v>
      </c>
      <c r="X2056" s="258"/>
      <c r="Y2056" s="258"/>
      <c r="Z2056" s="258"/>
      <c r="AA2056" s="258"/>
    </row>
    <row r="2057" spans="1:27" ht="14.25" hidden="1" customHeight="1">
      <c r="A2057" s="125">
        <v>0.2</v>
      </c>
      <c r="B2057" s="125">
        <v>0.65</v>
      </c>
      <c r="C2057" s="125">
        <v>0.15</v>
      </c>
      <c r="D2057" s="258">
        <f t="shared" si="174"/>
        <v>0.2869519546</v>
      </c>
      <c r="E2057" s="258">
        <f t="shared" si="174"/>
        <v>0.29187966679999999</v>
      </c>
      <c r="F2057" s="258">
        <f t="shared" si="166"/>
        <v>0.2869519546</v>
      </c>
      <c r="G2057" s="258"/>
      <c r="H2057" s="258"/>
      <c r="I2057" s="258"/>
      <c r="J2057" s="258">
        <f t="shared" si="175"/>
        <v>0.30131771500000004</v>
      </c>
      <c r="K2057" s="258">
        <f t="shared" si="175"/>
        <v>0.30933966999999996</v>
      </c>
      <c r="L2057" s="258">
        <f t="shared" si="167"/>
        <v>0.30131771500000004</v>
      </c>
      <c r="M2057" s="258"/>
      <c r="N2057" s="258"/>
      <c r="O2057" s="258"/>
      <c r="P2057" s="258">
        <f t="shared" si="176"/>
        <v>0.34151006800000006</v>
      </c>
      <c r="Q2057" s="258">
        <f t="shared" si="176"/>
        <v>0.34471042800000007</v>
      </c>
      <c r="R2057" s="258">
        <f t="shared" si="168"/>
        <v>0.34151006800000006</v>
      </c>
      <c r="S2057" s="258"/>
      <c r="T2057" s="258">
        <f t="shared" si="177"/>
        <v>0.49570019641072005</v>
      </c>
      <c r="U2057" s="258">
        <f t="shared" si="177"/>
        <v>0.50045547321391992</v>
      </c>
      <c r="V2057" s="258">
        <f t="shared" si="177"/>
        <v>0.50365187352640006</v>
      </c>
      <c r="W2057" s="258">
        <f t="shared" si="169"/>
        <v>0.49570019641072005</v>
      </c>
      <c r="X2057" s="258"/>
      <c r="Y2057" s="258"/>
      <c r="Z2057" s="258"/>
      <c r="AA2057" s="258"/>
    </row>
    <row r="2058" spans="1:27" ht="14.25" hidden="1" customHeight="1">
      <c r="A2058" s="125">
        <v>0.2</v>
      </c>
      <c r="B2058" s="125">
        <v>0.66</v>
      </c>
      <c r="C2058" s="125">
        <v>0.14000000000000001</v>
      </c>
      <c r="D2058" s="258">
        <f t="shared" si="174"/>
        <v>0.28681905544000003</v>
      </c>
      <c r="E2058" s="258">
        <f t="shared" si="174"/>
        <v>0.29200599680000006</v>
      </c>
      <c r="F2058" s="258">
        <f t="shared" si="166"/>
        <v>0.28681905544000003</v>
      </c>
      <c r="G2058" s="258"/>
      <c r="H2058" s="258"/>
      <c r="I2058" s="258"/>
      <c r="J2058" s="258">
        <f t="shared" si="175"/>
        <v>0.30118717400000006</v>
      </c>
      <c r="K2058" s="258">
        <f t="shared" si="175"/>
        <v>0.30946599999999996</v>
      </c>
      <c r="L2058" s="258">
        <f t="shared" si="167"/>
        <v>0.30118717400000006</v>
      </c>
      <c r="M2058" s="258"/>
      <c r="N2058" s="258"/>
      <c r="O2058" s="258"/>
      <c r="P2058" s="258">
        <f t="shared" si="176"/>
        <v>0.34151343680000007</v>
      </c>
      <c r="Q2058" s="258">
        <f t="shared" si="176"/>
        <v>0.34470705920000005</v>
      </c>
      <c r="R2058" s="258">
        <f t="shared" si="168"/>
        <v>0.34151343680000007</v>
      </c>
      <c r="S2058" s="258"/>
      <c r="T2058" s="258">
        <f t="shared" si="177"/>
        <v>0.49553025648620808</v>
      </c>
      <c r="U2058" s="258">
        <f t="shared" si="177"/>
        <v>0.50053802060471997</v>
      </c>
      <c r="V2058" s="258">
        <f t="shared" si="177"/>
        <v>0.50373442832855997</v>
      </c>
      <c r="W2058" s="258">
        <f t="shared" si="169"/>
        <v>0.49553025648620808</v>
      </c>
      <c r="X2058" s="258"/>
      <c r="Y2058" s="258"/>
      <c r="Z2058" s="258"/>
      <c r="AA2058" s="258"/>
    </row>
    <row r="2059" spans="1:27" ht="14.25" hidden="1" customHeight="1">
      <c r="A2059" s="125">
        <v>0.2</v>
      </c>
      <c r="B2059" s="125">
        <v>0.67</v>
      </c>
      <c r="C2059" s="125">
        <v>0.13</v>
      </c>
      <c r="D2059" s="258">
        <f t="shared" si="174"/>
        <v>0.28668615627999999</v>
      </c>
      <c r="E2059" s="258">
        <f t="shared" si="174"/>
        <v>0.29213232680000001</v>
      </c>
      <c r="F2059" s="258">
        <f t="shared" si="166"/>
        <v>0.28668615627999999</v>
      </c>
      <c r="G2059" s="258"/>
      <c r="H2059" s="258"/>
      <c r="I2059" s="258"/>
      <c r="J2059" s="258">
        <f t="shared" si="175"/>
        <v>0.30105663300000007</v>
      </c>
      <c r="K2059" s="258">
        <f t="shared" si="175"/>
        <v>0.30959232999999997</v>
      </c>
      <c r="L2059" s="258">
        <f t="shared" si="167"/>
        <v>0.30105663300000007</v>
      </c>
      <c r="M2059" s="258"/>
      <c r="N2059" s="258"/>
      <c r="O2059" s="258"/>
      <c r="P2059" s="258">
        <f t="shared" si="176"/>
        <v>0.34151680560000003</v>
      </c>
      <c r="Q2059" s="258">
        <f t="shared" si="176"/>
        <v>0.34470369040000004</v>
      </c>
      <c r="R2059" s="258">
        <f t="shared" si="168"/>
        <v>0.34151680560000003</v>
      </c>
      <c r="S2059" s="258"/>
      <c r="T2059" s="258">
        <f t="shared" si="177"/>
        <v>0.49536031656169605</v>
      </c>
      <c r="U2059" s="258">
        <f t="shared" si="177"/>
        <v>0.50062056799552002</v>
      </c>
      <c r="V2059" s="258">
        <f t="shared" si="177"/>
        <v>0.50381698313071999</v>
      </c>
      <c r="W2059" s="258">
        <f t="shared" si="169"/>
        <v>0.49536031656169605</v>
      </c>
      <c r="X2059" s="258"/>
      <c r="Y2059" s="258"/>
      <c r="Z2059" s="258"/>
      <c r="AA2059" s="258"/>
    </row>
    <row r="2060" spans="1:27" ht="14.25" hidden="1" customHeight="1">
      <c r="A2060" s="125">
        <v>0.2</v>
      </c>
      <c r="B2060" s="125">
        <v>0.68</v>
      </c>
      <c r="C2060" s="125">
        <v>0.12</v>
      </c>
      <c r="D2060" s="258">
        <f t="shared" si="174"/>
        <v>0.28655325712000007</v>
      </c>
      <c r="E2060" s="258">
        <f t="shared" si="174"/>
        <v>0.29225865680000002</v>
      </c>
      <c r="F2060" s="258">
        <f t="shared" si="166"/>
        <v>0.28655325712000007</v>
      </c>
      <c r="G2060" s="258"/>
      <c r="H2060" s="258"/>
      <c r="I2060" s="258"/>
      <c r="J2060" s="258">
        <f t="shared" si="175"/>
        <v>0.30092609200000009</v>
      </c>
      <c r="K2060" s="258">
        <f t="shared" si="175"/>
        <v>0.30971865999999998</v>
      </c>
      <c r="L2060" s="258">
        <f t="shared" si="167"/>
        <v>0.30092609200000009</v>
      </c>
      <c r="M2060" s="258"/>
      <c r="N2060" s="258"/>
      <c r="O2060" s="258"/>
      <c r="P2060" s="258">
        <f t="shared" si="176"/>
        <v>0.34152017440000004</v>
      </c>
      <c r="Q2060" s="258">
        <f t="shared" si="176"/>
        <v>0.34470032160000008</v>
      </c>
      <c r="R2060" s="258">
        <f t="shared" si="168"/>
        <v>0.34152017440000004</v>
      </c>
      <c r="S2060" s="258"/>
      <c r="T2060" s="258">
        <f t="shared" si="177"/>
        <v>0.49519037663718407</v>
      </c>
      <c r="U2060" s="258">
        <f t="shared" si="177"/>
        <v>0.50070311538632006</v>
      </c>
      <c r="V2060" s="258">
        <f t="shared" si="177"/>
        <v>0.50389953793288</v>
      </c>
      <c r="W2060" s="258">
        <f t="shared" si="169"/>
        <v>0.49519037663718407</v>
      </c>
      <c r="X2060" s="258"/>
      <c r="Y2060" s="258"/>
      <c r="Z2060" s="258"/>
      <c r="AA2060" s="258"/>
    </row>
    <row r="2061" spans="1:27" ht="14.25" hidden="1" customHeight="1">
      <c r="A2061" s="125">
        <v>0.2</v>
      </c>
      <c r="B2061" s="125">
        <v>0.69</v>
      </c>
      <c r="C2061" s="125">
        <v>0.11</v>
      </c>
      <c r="D2061" s="258">
        <f t="shared" si="174"/>
        <v>0.28642035795999998</v>
      </c>
      <c r="E2061" s="258">
        <f t="shared" si="174"/>
        <v>0.29238498680000002</v>
      </c>
      <c r="F2061" s="258">
        <f t="shared" si="166"/>
        <v>0.28642035795999998</v>
      </c>
      <c r="G2061" s="258"/>
      <c r="H2061" s="258"/>
      <c r="I2061" s="258"/>
      <c r="J2061" s="258">
        <f t="shared" si="175"/>
        <v>0.30079555100000005</v>
      </c>
      <c r="K2061" s="258">
        <f t="shared" si="175"/>
        <v>0.30984498999999999</v>
      </c>
      <c r="L2061" s="258">
        <f t="shared" si="167"/>
        <v>0.30079555100000005</v>
      </c>
      <c r="M2061" s="258"/>
      <c r="N2061" s="258"/>
      <c r="O2061" s="258"/>
      <c r="P2061" s="258">
        <f t="shared" si="176"/>
        <v>0.3415235432</v>
      </c>
      <c r="Q2061" s="258">
        <f t="shared" si="176"/>
        <v>0.34469695280000007</v>
      </c>
      <c r="R2061" s="258">
        <f t="shared" si="168"/>
        <v>0.3415235432</v>
      </c>
      <c r="S2061" s="258"/>
      <c r="T2061" s="258">
        <f t="shared" si="177"/>
        <v>0.49502043671267199</v>
      </c>
      <c r="U2061" s="258">
        <f t="shared" si="177"/>
        <v>0.50078566277712</v>
      </c>
      <c r="V2061" s="258">
        <f t="shared" si="177"/>
        <v>0.50398209273503991</v>
      </c>
      <c r="W2061" s="258">
        <f t="shared" si="169"/>
        <v>0.49502043671267199</v>
      </c>
      <c r="X2061" s="258"/>
      <c r="Y2061" s="258"/>
      <c r="Z2061" s="258"/>
      <c r="AA2061" s="258"/>
    </row>
    <row r="2062" spans="1:27" ht="14.25" hidden="1" customHeight="1">
      <c r="A2062" s="125">
        <v>0.2</v>
      </c>
      <c r="B2062" s="125">
        <v>0.7</v>
      </c>
      <c r="C2062" s="125">
        <v>0.1</v>
      </c>
      <c r="D2062" s="258">
        <f t="shared" si="174"/>
        <v>0.28628745880000001</v>
      </c>
      <c r="E2062" s="258">
        <f t="shared" si="174"/>
        <v>0.29251131680000003</v>
      </c>
      <c r="F2062" s="258">
        <f t="shared" si="166"/>
        <v>0.28628745880000001</v>
      </c>
      <c r="G2062" s="258"/>
      <c r="H2062" s="258"/>
      <c r="I2062" s="258"/>
      <c r="J2062" s="258">
        <f t="shared" si="175"/>
        <v>0.30066501000000001</v>
      </c>
      <c r="K2062" s="258">
        <f t="shared" si="175"/>
        <v>0.30997131999999994</v>
      </c>
      <c r="L2062" s="258">
        <f t="shared" si="167"/>
        <v>0.30066501000000001</v>
      </c>
      <c r="M2062" s="258"/>
      <c r="N2062" s="258"/>
      <c r="O2062" s="258"/>
      <c r="P2062" s="258">
        <f t="shared" si="176"/>
        <v>0.34152691200000002</v>
      </c>
      <c r="Q2062" s="258">
        <f t="shared" si="176"/>
        <v>0.344693584</v>
      </c>
      <c r="R2062" s="258">
        <f t="shared" si="168"/>
        <v>0.34152691200000002</v>
      </c>
      <c r="S2062" s="258"/>
      <c r="T2062" s="258">
        <f t="shared" si="177"/>
        <v>0.49485049678816001</v>
      </c>
      <c r="U2062" s="258">
        <f t="shared" si="177"/>
        <v>0.50086821016791994</v>
      </c>
      <c r="V2062" s="258">
        <f t="shared" si="177"/>
        <v>0.50406464753719993</v>
      </c>
      <c r="W2062" s="258">
        <f t="shared" si="169"/>
        <v>0.49485049678816001</v>
      </c>
      <c r="X2062" s="258"/>
      <c r="Y2062" s="258"/>
      <c r="Z2062" s="258"/>
      <c r="AA2062" s="258"/>
    </row>
    <row r="2063" spans="1:27" ht="14.25" hidden="1" customHeight="1">
      <c r="A2063" s="125">
        <v>0.2</v>
      </c>
      <c r="B2063" s="125">
        <v>0.71</v>
      </c>
      <c r="C2063" s="125">
        <v>0.09</v>
      </c>
      <c r="D2063" s="258">
        <f t="shared" si="174"/>
        <v>0.28615455964000003</v>
      </c>
      <c r="E2063" s="258">
        <f t="shared" si="174"/>
        <v>0.29263764679999998</v>
      </c>
      <c r="F2063" s="258">
        <f t="shared" si="166"/>
        <v>0.28615455964000003</v>
      </c>
      <c r="G2063" s="258"/>
      <c r="H2063" s="258"/>
      <c r="I2063" s="258"/>
      <c r="J2063" s="258">
        <f t="shared" si="175"/>
        <v>0.30053446900000003</v>
      </c>
      <c r="K2063" s="258">
        <f t="shared" si="175"/>
        <v>0.31009765</v>
      </c>
      <c r="L2063" s="258">
        <f t="shared" si="167"/>
        <v>0.30053446900000003</v>
      </c>
      <c r="M2063" s="258"/>
      <c r="N2063" s="258"/>
      <c r="O2063" s="258"/>
      <c r="P2063" s="258">
        <f t="shared" si="176"/>
        <v>0.34153028080000003</v>
      </c>
      <c r="Q2063" s="258">
        <f t="shared" si="176"/>
        <v>0.34469021520000009</v>
      </c>
      <c r="R2063" s="258">
        <f t="shared" si="168"/>
        <v>0.34153028080000003</v>
      </c>
      <c r="S2063" s="258"/>
      <c r="T2063" s="258">
        <f t="shared" si="177"/>
        <v>0.49468055686364804</v>
      </c>
      <c r="U2063" s="258">
        <f t="shared" si="177"/>
        <v>0.50095075755871998</v>
      </c>
      <c r="V2063" s="258">
        <f t="shared" si="177"/>
        <v>0.50414720233935995</v>
      </c>
      <c r="W2063" s="258">
        <f t="shared" si="169"/>
        <v>0.49468055686364804</v>
      </c>
      <c r="X2063" s="258"/>
      <c r="Y2063" s="258"/>
      <c r="Z2063" s="258"/>
      <c r="AA2063" s="258"/>
    </row>
    <row r="2064" spans="1:27" ht="14.25" hidden="1" customHeight="1">
      <c r="A2064" s="125">
        <v>0.2</v>
      </c>
      <c r="B2064" s="125">
        <v>0.72</v>
      </c>
      <c r="C2064" s="125">
        <v>0.08</v>
      </c>
      <c r="D2064" s="258">
        <f t="shared" si="174"/>
        <v>0.28602166048</v>
      </c>
      <c r="E2064" s="258">
        <f t="shared" si="174"/>
        <v>0.29276397679999999</v>
      </c>
      <c r="F2064" s="258">
        <f t="shared" si="166"/>
        <v>0.28602166048</v>
      </c>
      <c r="G2064" s="258"/>
      <c r="H2064" s="258"/>
      <c r="I2064" s="258"/>
      <c r="J2064" s="258">
        <f t="shared" si="175"/>
        <v>0.30040392800000004</v>
      </c>
      <c r="K2064" s="258">
        <f t="shared" si="175"/>
        <v>0.31022398000000001</v>
      </c>
      <c r="L2064" s="258">
        <f t="shared" si="167"/>
        <v>0.30040392800000004</v>
      </c>
      <c r="M2064" s="258"/>
      <c r="N2064" s="258"/>
      <c r="O2064" s="258"/>
      <c r="P2064" s="258">
        <f t="shared" si="176"/>
        <v>0.34153364960000004</v>
      </c>
      <c r="Q2064" s="258">
        <f t="shared" si="176"/>
        <v>0.34468684640000002</v>
      </c>
      <c r="R2064" s="258">
        <f t="shared" si="168"/>
        <v>0.34153364960000004</v>
      </c>
      <c r="S2064" s="258"/>
      <c r="T2064" s="258">
        <f t="shared" si="177"/>
        <v>0.49451061693913601</v>
      </c>
      <c r="U2064" s="258">
        <f t="shared" si="177"/>
        <v>0.50103330494952003</v>
      </c>
      <c r="V2064" s="258">
        <f t="shared" si="177"/>
        <v>0.50422975714151996</v>
      </c>
      <c r="W2064" s="258">
        <f t="shared" si="169"/>
        <v>0.49451061693913601</v>
      </c>
      <c r="X2064" s="258"/>
      <c r="Y2064" s="258"/>
      <c r="Z2064" s="258"/>
      <c r="AA2064" s="258"/>
    </row>
    <row r="2065" spans="1:27" ht="14.25" hidden="1" customHeight="1">
      <c r="A2065" s="125">
        <v>0.2</v>
      </c>
      <c r="B2065" s="125">
        <v>0.73</v>
      </c>
      <c r="C2065" s="125">
        <v>7.0000000000000007E-2</v>
      </c>
      <c r="D2065" s="258">
        <f t="shared" si="174"/>
        <v>0.28588876132000002</v>
      </c>
      <c r="E2065" s="258">
        <f t="shared" si="174"/>
        <v>0.2928903068</v>
      </c>
      <c r="F2065" s="258">
        <f t="shared" si="166"/>
        <v>0.28588876132000002</v>
      </c>
      <c r="G2065" s="258"/>
      <c r="H2065" s="258"/>
      <c r="I2065" s="258"/>
      <c r="J2065" s="258">
        <f t="shared" si="175"/>
        <v>0.300273387</v>
      </c>
      <c r="K2065" s="258">
        <f t="shared" si="175"/>
        <v>0.31035031000000002</v>
      </c>
      <c r="L2065" s="258">
        <f t="shared" si="167"/>
        <v>0.300273387</v>
      </c>
      <c r="M2065" s="258"/>
      <c r="N2065" s="258"/>
      <c r="O2065" s="258"/>
      <c r="P2065" s="258">
        <f t="shared" si="176"/>
        <v>0.34153701840000006</v>
      </c>
      <c r="Q2065" s="258">
        <f t="shared" si="176"/>
        <v>0.34468347760000007</v>
      </c>
      <c r="R2065" s="258">
        <f t="shared" si="168"/>
        <v>0.34153701840000006</v>
      </c>
      <c r="S2065" s="258"/>
      <c r="T2065" s="258">
        <f t="shared" si="177"/>
        <v>0.49434067701462403</v>
      </c>
      <c r="U2065" s="258">
        <f t="shared" si="177"/>
        <v>0.50111585234032008</v>
      </c>
      <c r="V2065" s="258">
        <f t="shared" si="177"/>
        <v>0.50431231194367998</v>
      </c>
      <c r="W2065" s="258">
        <f t="shared" si="169"/>
        <v>0.49434067701462403</v>
      </c>
      <c r="X2065" s="258"/>
      <c r="Y2065" s="258"/>
      <c r="Z2065" s="258"/>
      <c r="AA2065" s="258"/>
    </row>
    <row r="2066" spans="1:27" ht="14.25" hidden="1" customHeight="1">
      <c r="A2066" s="125">
        <v>0.2</v>
      </c>
      <c r="B2066" s="125">
        <v>0.74</v>
      </c>
      <c r="C2066" s="125">
        <v>0.06</v>
      </c>
      <c r="D2066" s="258">
        <f t="shared" si="174"/>
        <v>0.28575586215999998</v>
      </c>
      <c r="E2066" s="258">
        <f t="shared" si="174"/>
        <v>0.29301663680000001</v>
      </c>
      <c r="F2066" s="258">
        <f t="shared" si="166"/>
        <v>0.28575586215999998</v>
      </c>
      <c r="G2066" s="258"/>
      <c r="H2066" s="258"/>
      <c r="I2066" s="258"/>
      <c r="J2066" s="258">
        <f t="shared" si="175"/>
        <v>0.30014284600000007</v>
      </c>
      <c r="K2066" s="258">
        <f t="shared" si="175"/>
        <v>0.31047663999999997</v>
      </c>
      <c r="L2066" s="258">
        <f t="shared" si="167"/>
        <v>0.30014284600000007</v>
      </c>
      <c r="M2066" s="258"/>
      <c r="N2066" s="258"/>
      <c r="O2066" s="258"/>
      <c r="P2066" s="258">
        <f t="shared" si="176"/>
        <v>0.34154038720000002</v>
      </c>
      <c r="Q2066" s="258">
        <f t="shared" si="176"/>
        <v>0.3446801088</v>
      </c>
      <c r="R2066" s="258">
        <f t="shared" si="168"/>
        <v>0.34154038720000002</v>
      </c>
      <c r="S2066" s="258"/>
      <c r="T2066" s="258">
        <f t="shared" si="177"/>
        <v>0.494170737090112</v>
      </c>
      <c r="U2066" s="258">
        <f t="shared" si="177"/>
        <v>0.5011983997311199</v>
      </c>
      <c r="V2066" s="258">
        <f t="shared" si="177"/>
        <v>0.50439486674584</v>
      </c>
      <c r="W2066" s="258">
        <f t="shared" si="169"/>
        <v>0.494170737090112</v>
      </c>
      <c r="X2066" s="258"/>
      <c r="Y2066" s="258"/>
      <c r="Z2066" s="258"/>
      <c r="AA2066" s="258"/>
    </row>
    <row r="2067" spans="1:27" ht="14.25" hidden="1" customHeight="1">
      <c r="A2067" s="125">
        <v>0.2</v>
      </c>
      <c r="B2067" s="125">
        <v>0.75</v>
      </c>
      <c r="C2067" s="125">
        <v>0.05</v>
      </c>
      <c r="D2067" s="258">
        <f t="shared" si="174"/>
        <v>0.28562296300000001</v>
      </c>
      <c r="E2067" s="258">
        <f t="shared" si="174"/>
        <v>0.29314296679999996</v>
      </c>
      <c r="F2067" s="258">
        <f t="shared" si="166"/>
        <v>0.28562296300000001</v>
      </c>
      <c r="G2067" s="258"/>
      <c r="H2067" s="258"/>
      <c r="I2067" s="258"/>
      <c r="J2067" s="258">
        <f t="shared" si="175"/>
        <v>0.30001230500000003</v>
      </c>
      <c r="K2067" s="258">
        <f t="shared" si="175"/>
        <v>0.31060296999999998</v>
      </c>
      <c r="L2067" s="258">
        <f t="shared" si="167"/>
        <v>0.30001230500000003</v>
      </c>
      <c r="M2067" s="258"/>
      <c r="N2067" s="258"/>
      <c r="O2067" s="258"/>
      <c r="P2067" s="258">
        <f t="shared" si="176"/>
        <v>0.34154375600000003</v>
      </c>
      <c r="Q2067" s="258">
        <f t="shared" si="176"/>
        <v>0.34467674000000009</v>
      </c>
      <c r="R2067" s="258">
        <f t="shared" si="168"/>
        <v>0.34154375600000003</v>
      </c>
      <c r="S2067" s="258"/>
      <c r="T2067" s="258">
        <f t="shared" si="177"/>
        <v>0.49400079716560008</v>
      </c>
      <c r="U2067" s="258">
        <f t="shared" si="177"/>
        <v>0.50128094712191995</v>
      </c>
      <c r="V2067" s="258">
        <f t="shared" si="177"/>
        <v>0.50447742154800002</v>
      </c>
      <c r="W2067" s="258">
        <f t="shared" si="169"/>
        <v>0.49400079716560008</v>
      </c>
      <c r="X2067" s="258"/>
      <c r="Y2067" s="258"/>
      <c r="Z2067" s="258"/>
      <c r="AA2067" s="258"/>
    </row>
    <row r="2068" spans="1:27" ht="14.25" hidden="1" customHeight="1">
      <c r="A2068" s="125">
        <v>0.2</v>
      </c>
      <c r="B2068" s="125">
        <v>0.76</v>
      </c>
      <c r="C2068" s="125">
        <v>0.04</v>
      </c>
      <c r="D2068" s="258">
        <f t="shared" si="174"/>
        <v>0.28549006384000003</v>
      </c>
      <c r="E2068" s="258">
        <f t="shared" si="174"/>
        <v>0.29326929679999997</v>
      </c>
      <c r="F2068" s="258">
        <f t="shared" si="166"/>
        <v>0.28549006384000003</v>
      </c>
      <c r="G2068" s="258"/>
      <c r="H2068" s="258"/>
      <c r="I2068" s="258"/>
      <c r="J2068" s="258">
        <f t="shared" si="175"/>
        <v>0.299881764</v>
      </c>
      <c r="K2068" s="258">
        <f t="shared" si="175"/>
        <v>0.31072929999999999</v>
      </c>
      <c r="L2068" s="258">
        <f t="shared" si="167"/>
        <v>0.299881764</v>
      </c>
      <c r="M2068" s="258"/>
      <c r="N2068" s="258"/>
      <c r="O2068" s="258"/>
      <c r="P2068" s="258">
        <f t="shared" si="176"/>
        <v>0.34154712480000005</v>
      </c>
      <c r="Q2068" s="258">
        <f t="shared" si="176"/>
        <v>0.34467337120000002</v>
      </c>
      <c r="R2068" s="258">
        <f t="shared" si="168"/>
        <v>0.34154712480000005</v>
      </c>
      <c r="S2068" s="258"/>
      <c r="T2068" s="258">
        <f t="shared" si="177"/>
        <v>0.49383085724108811</v>
      </c>
      <c r="U2068" s="258">
        <f t="shared" si="177"/>
        <v>0.50136349451272</v>
      </c>
      <c r="V2068" s="258">
        <f t="shared" si="177"/>
        <v>0.50455997635016003</v>
      </c>
      <c r="W2068" s="258">
        <f t="shared" si="169"/>
        <v>0.49383085724108811</v>
      </c>
      <c r="X2068" s="258"/>
      <c r="Y2068" s="258"/>
      <c r="Z2068" s="258"/>
      <c r="AA2068" s="258"/>
    </row>
    <row r="2069" spans="1:27" ht="14.25" hidden="1" customHeight="1">
      <c r="A2069" s="125">
        <v>0.2</v>
      </c>
      <c r="B2069" s="125">
        <v>0.77</v>
      </c>
      <c r="C2069" s="125">
        <v>0.03</v>
      </c>
      <c r="D2069" s="258">
        <f t="shared" si="174"/>
        <v>0.28535716468</v>
      </c>
      <c r="E2069" s="258">
        <f t="shared" si="174"/>
        <v>0.29339562680000003</v>
      </c>
      <c r="F2069" s="258">
        <f t="shared" si="166"/>
        <v>0.28535716468</v>
      </c>
      <c r="G2069" s="258"/>
      <c r="H2069" s="258"/>
      <c r="I2069" s="258"/>
      <c r="J2069" s="258">
        <f t="shared" si="175"/>
        <v>0.29975122300000007</v>
      </c>
      <c r="K2069" s="258">
        <f t="shared" si="175"/>
        <v>0.31085562999999999</v>
      </c>
      <c r="L2069" s="258">
        <f t="shared" si="167"/>
        <v>0.29975122300000007</v>
      </c>
      <c r="M2069" s="258"/>
      <c r="N2069" s="258"/>
      <c r="O2069" s="258"/>
      <c r="P2069" s="258">
        <f t="shared" si="176"/>
        <v>0.3415504936</v>
      </c>
      <c r="Q2069" s="258">
        <f t="shared" si="176"/>
        <v>0.34467000240000006</v>
      </c>
      <c r="R2069" s="258">
        <f t="shared" si="168"/>
        <v>0.3415504936</v>
      </c>
      <c r="S2069" s="258"/>
      <c r="T2069" s="258">
        <f t="shared" si="177"/>
        <v>0.49366091731657608</v>
      </c>
      <c r="U2069" s="258">
        <f t="shared" si="177"/>
        <v>0.50144604190352005</v>
      </c>
      <c r="V2069" s="258">
        <f t="shared" si="177"/>
        <v>0.50464253115231994</v>
      </c>
      <c r="W2069" s="258">
        <f t="shared" si="169"/>
        <v>0.49366091731657608</v>
      </c>
      <c r="X2069" s="258"/>
      <c r="Y2069" s="258"/>
      <c r="Z2069" s="258"/>
      <c r="AA2069" s="258"/>
    </row>
    <row r="2070" spans="1:27" ht="14.25" hidden="1" customHeight="1">
      <c r="A2070" s="125">
        <v>0.2</v>
      </c>
      <c r="B2070" s="125">
        <v>0.78</v>
      </c>
      <c r="C2070" s="125">
        <v>0.02</v>
      </c>
      <c r="D2070" s="258">
        <f t="shared" si="174"/>
        <v>0.28522426552000002</v>
      </c>
      <c r="E2070" s="258">
        <f t="shared" si="174"/>
        <v>0.29352195680000004</v>
      </c>
      <c r="F2070" s="258">
        <f t="shared" si="166"/>
        <v>0.28522426552000002</v>
      </c>
      <c r="G2070" s="258"/>
      <c r="H2070" s="258"/>
      <c r="I2070" s="258"/>
      <c r="J2070" s="258">
        <f t="shared" si="175"/>
        <v>0.29962068200000003</v>
      </c>
      <c r="K2070" s="258">
        <f t="shared" si="175"/>
        <v>0.31098196</v>
      </c>
      <c r="L2070" s="258">
        <f t="shared" si="167"/>
        <v>0.29962068200000003</v>
      </c>
      <c r="M2070" s="258"/>
      <c r="N2070" s="258"/>
      <c r="O2070" s="258"/>
      <c r="P2070" s="258">
        <f t="shared" si="176"/>
        <v>0.34155386240000007</v>
      </c>
      <c r="Q2070" s="258">
        <f t="shared" si="176"/>
        <v>0.34466663359999999</v>
      </c>
      <c r="R2070" s="258">
        <f t="shared" si="168"/>
        <v>0.34155386240000007</v>
      </c>
      <c r="S2070" s="258"/>
      <c r="T2070" s="258">
        <f t="shared" si="177"/>
        <v>0.4934909773920641</v>
      </c>
      <c r="U2070" s="258">
        <f t="shared" si="177"/>
        <v>0.50152858929431998</v>
      </c>
      <c r="V2070" s="258">
        <f t="shared" si="177"/>
        <v>0.50472508595447996</v>
      </c>
      <c r="W2070" s="258">
        <f t="shared" si="169"/>
        <v>0.4934909773920641</v>
      </c>
      <c r="X2070" s="258"/>
      <c r="Y2070" s="258"/>
      <c r="Z2070" s="258"/>
      <c r="AA2070" s="258"/>
    </row>
    <row r="2071" spans="1:27" ht="14.25" hidden="1" customHeight="1">
      <c r="A2071" s="125">
        <v>0.2</v>
      </c>
      <c r="B2071" s="125">
        <v>0.79</v>
      </c>
      <c r="C2071" s="125">
        <v>0.01</v>
      </c>
      <c r="D2071" s="258">
        <f t="shared" si="174"/>
        <v>0.28509136635999999</v>
      </c>
      <c r="E2071" s="258">
        <f t="shared" si="174"/>
        <v>0.29364828679999999</v>
      </c>
      <c r="F2071" s="258">
        <f t="shared" si="166"/>
        <v>0.28509136635999999</v>
      </c>
      <c r="G2071" s="258"/>
      <c r="H2071" s="258"/>
      <c r="I2071" s="258"/>
      <c r="J2071" s="258">
        <f t="shared" si="175"/>
        <v>0.29949014100000004</v>
      </c>
      <c r="K2071" s="258">
        <f t="shared" si="175"/>
        <v>0.31110829000000001</v>
      </c>
      <c r="L2071" s="258">
        <f t="shared" si="167"/>
        <v>0.29949014100000004</v>
      </c>
      <c r="M2071" s="258"/>
      <c r="N2071" s="258"/>
      <c r="O2071" s="258"/>
      <c r="P2071" s="258">
        <f t="shared" si="176"/>
        <v>0.34155723120000003</v>
      </c>
      <c r="Q2071" s="258">
        <f t="shared" si="176"/>
        <v>0.34466326480000009</v>
      </c>
      <c r="R2071" s="258">
        <f t="shared" si="168"/>
        <v>0.34155723120000003</v>
      </c>
      <c r="S2071" s="258"/>
      <c r="T2071" s="258">
        <f t="shared" si="177"/>
        <v>0.49332103746755207</v>
      </c>
      <c r="U2071" s="258">
        <f t="shared" si="177"/>
        <v>0.50161113668512003</v>
      </c>
      <c r="V2071" s="258">
        <f t="shared" si="177"/>
        <v>0.50480764075663997</v>
      </c>
      <c r="W2071" s="258">
        <f t="shared" si="169"/>
        <v>0.49332103746755207</v>
      </c>
      <c r="X2071" s="258"/>
      <c r="Y2071" s="258"/>
      <c r="Z2071" s="258"/>
      <c r="AA2071" s="258"/>
    </row>
    <row r="2072" spans="1:27" ht="14.25" hidden="1" customHeight="1">
      <c r="A2072" s="125">
        <v>0.2</v>
      </c>
      <c r="B2072" s="125">
        <v>0.8</v>
      </c>
      <c r="C2072" s="125">
        <v>0</v>
      </c>
      <c r="D2072" s="258">
        <f t="shared" si="174"/>
        <v>0.28495846720000001</v>
      </c>
      <c r="E2072" s="258">
        <f t="shared" si="174"/>
        <v>0.29377461680000005</v>
      </c>
      <c r="F2072" s="258">
        <f t="shared" si="166"/>
        <v>0.28495846720000001</v>
      </c>
      <c r="G2072" s="258"/>
      <c r="H2072" s="258"/>
      <c r="I2072" s="258"/>
      <c r="J2072" s="258">
        <f t="shared" si="175"/>
        <v>0.29935960000000006</v>
      </c>
      <c r="K2072" s="258">
        <f t="shared" si="175"/>
        <v>0.31123462000000002</v>
      </c>
      <c r="L2072" s="258">
        <f t="shared" si="167"/>
        <v>0.29935960000000006</v>
      </c>
      <c r="M2072" s="258"/>
      <c r="N2072" s="258"/>
      <c r="O2072" s="258"/>
      <c r="P2072" s="258">
        <f t="shared" si="176"/>
        <v>0.34156060000000005</v>
      </c>
      <c r="Q2072" s="258">
        <f t="shared" si="176"/>
        <v>0.34465989600000002</v>
      </c>
      <c r="R2072" s="258">
        <f t="shared" si="168"/>
        <v>0.34156060000000005</v>
      </c>
      <c r="S2072" s="258"/>
      <c r="T2072" s="258">
        <f t="shared" si="177"/>
        <v>0.4931510975430401</v>
      </c>
      <c r="U2072" s="258">
        <f t="shared" si="177"/>
        <v>0.50169368407591997</v>
      </c>
      <c r="V2072" s="258">
        <f t="shared" si="177"/>
        <v>0.50489019555879999</v>
      </c>
      <c r="W2072" s="258">
        <f t="shared" si="169"/>
        <v>0.4931510975430401</v>
      </c>
      <c r="X2072" s="258"/>
      <c r="Y2072" s="258"/>
      <c r="Z2072" s="258"/>
      <c r="AA2072" s="258"/>
    </row>
    <row r="2073" spans="1:27" ht="14.25" hidden="1" customHeight="1">
      <c r="A2073" s="125">
        <v>0.21</v>
      </c>
      <c r="B2073" s="125">
        <v>0</v>
      </c>
      <c r="C2073" s="125">
        <v>0.79</v>
      </c>
      <c r="D2073" s="258">
        <f t="shared" si="174"/>
        <v>0.29546407000000002</v>
      </c>
      <c r="E2073" s="258">
        <f t="shared" si="174"/>
        <v>0.28378797763999997</v>
      </c>
      <c r="F2073" s="258">
        <f t="shared" si="166"/>
        <v>0.28378797763999997</v>
      </c>
      <c r="G2073" s="258"/>
      <c r="H2073" s="258"/>
      <c r="I2073" s="258"/>
      <c r="J2073" s="258">
        <f t="shared" si="175"/>
        <v>0.30979866900000008</v>
      </c>
      <c r="K2073" s="258">
        <f t="shared" si="175"/>
        <v>0.30113243100000003</v>
      </c>
      <c r="L2073" s="258">
        <f t="shared" si="167"/>
        <v>0.30113243100000003</v>
      </c>
      <c r="M2073" s="258"/>
      <c r="N2073" s="258"/>
      <c r="O2073" s="258"/>
      <c r="P2073" s="258">
        <f t="shared" si="176"/>
        <v>0.34142079479999998</v>
      </c>
      <c r="Q2073" s="258">
        <f t="shared" si="176"/>
        <v>0.34480306999999999</v>
      </c>
      <c r="R2073" s="258">
        <f t="shared" si="168"/>
        <v>0.34142079479999998</v>
      </c>
      <c r="S2073" s="258"/>
      <c r="T2073" s="258">
        <f t="shared" si="177"/>
        <v>0.50666177336520013</v>
      </c>
      <c r="U2073" s="258">
        <f t="shared" si="177"/>
        <v>0.49525786133151606</v>
      </c>
      <c r="V2073" s="258">
        <f t="shared" si="177"/>
        <v>0.4982013020903</v>
      </c>
      <c r="W2073" s="258">
        <f t="shared" si="169"/>
        <v>0.49525786133151606</v>
      </c>
      <c r="X2073" s="258"/>
      <c r="Y2073" s="258"/>
      <c r="Z2073" s="258"/>
      <c r="AA2073" s="258"/>
    </row>
    <row r="2074" spans="1:27" ht="14.25" hidden="1" customHeight="1">
      <c r="A2074" s="125">
        <v>0.21</v>
      </c>
      <c r="B2074" s="125">
        <v>0.01</v>
      </c>
      <c r="C2074" s="125">
        <v>0.78</v>
      </c>
      <c r="D2074" s="258">
        <f t="shared" si="174"/>
        <v>0.29533117084000005</v>
      </c>
      <c r="E2074" s="258">
        <f t="shared" si="174"/>
        <v>0.28391430764000003</v>
      </c>
      <c r="F2074" s="258">
        <f t="shared" si="166"/>
        <v>0.28391430764000003</v>
      </c>
      <c r="G2074" s="258"/>
      <c r="H2074" s="258"/>
      <c r="I2074" s="258"/>
      <c r="J2074" s="258">
        <f t="shared" si="175"/>
        <v>0.3096681280000001</v>
      </c>
      <c r="K2074" s="258">
        <f t="shared" si="175"/>
        <v>0.30125876100000004</v>
      </c>
      <c r="L2074" s="258">
        <f t="shared" si="167"/>
        <v>0.30125876100000004</v>
      </c>
      <c r="M2074" s="258"/>
      <c r="N2074" s="258"/>
      <c r="O2074" s="258"/>
      <c r="P2074" s="258">
        <f t="shared" si="176"/>
        <v>0.34142416359999994</v>
      </c>
      <c r="Q2074" s="258">
        <f t="shared" si="176"/>
        <v>0.34479970119999998</v>
      </c>
      <c r="R2074" s="258">
        <f t="shared" si="168"/>
        <v>0.34142416359999994</v>
      </c>
      <c r="S2074" s="258"/>
      <c r="T2074" s="258">
        <f t="shared" si="177"/>
        <v>0.50649183344068804</v>
      </c>
      <c r="U2074" s="258">
        <f t="shared" si="177"/>
        <v>0.49534040872231599</v>
      </c>
      <c r="V2074" s="258">
        <f t="shared" si="177"/>
        <v>0.49828385689246002</v>
      </c>
      <c r="W2074" s="258">
        <f t="shared" si="169"/>
        <v>0.49534040872231599</v>
      </c>
      <c r="X2074" s="258"/>
      <c r="Y2074" s="258"/>
      <c r="Z2074" s="258"/>
      <c r="AA2074" s="258"/>
    </row>
    <row r="2075" spans="1:27" ht="14.25" hidden="1" customHeight="1">
      <c r="A2075" s="125">
        <v>0.21</v>
      </c>
      <c r="B2075" s="125">
        <v>0.02</v>
      </c>
      <c r="C2075" s="125">
        <v>0.77</v>
      </c>
      <c r="D2075" s="258">
        <f t="shared" si="174"/>
        <v>0.29519827168000001</v>
      </c>
      <c r="E2075" s="258">
        <f t="shared" si="174"/>
        <v>0.28404063763999998</v>
      </c>
      <c r="F2075" s="258">
        <f t="shared" si="166"/>
        <v>0.28404063763999998</v>
      </c>
      <c r="G2075" s="258"/>
      <c r="H2075" s="258"/>
      <c r="I2075" s="258"/>
      <c r="J2075" s="258">
        <f t="shared" si="175"/>
        <v>0.30953758700000006</v>
      </c>
      <c r="K2075" s="258">
        <f t="shared" si="175"/>
        <v>0.30138509099999999</v>
      </c>
      <c r="L2075" s="258">
        <f t="shared" si="167"/>
        <v>0.30138509099999999</v>
      </c>
      <c r="M2075" s="258"/>
      <c r="N2075" s="258"/>
      <c r="O2075" s="258"/>
      <c r="P2075" s="258">
        <f t="shared" si="176"/>
        <v>0.34142753240000001</v>
      </c>
      <c r="Q2075" s="258">
        <f t="shared" si="176"/>
        <v>0.34479633240000002</v>
      </c>
      <c r="R2075" s="258">
        <f t="shared" si="168"/>
        <v>0.34142753240000001</v>
      </c>
      <c r="S2075" s="258"/>
      <c r="T2075" s="258">
        <f t="shared" si="177"/>
        <v>0.50632189351617607</v>
      </c>
      <c r="U2075" s="258">
        <f t="shared" si="177"/>
        <v>0.49542295611311604</v>
      </c>
      <c r="V2075" s="258">
        <f t="shared" si="177"/>
        <v>0.49836641169462004</v>
      </c>
      <c r="W2075" s="258">
        <f t="shared" si="169"/>
        <v>0.49542295611311604</v>
      </c>
      <c r="X2075" s="258"/>
      <c r="Y2075" s="258"/>
      <c r="Z2075" s="258"/>
      <c r="AA2075" s="258"/>
    </row>
    <row r="2076" spans="1:27" ht="14.25" hidden="1" customHeight="1">
      <c r="A2076" s="125">
        <v>0.21</v>
      </c>
      <c r="B2076" s="125">
        <v>0.03</v>
      </c>
      <c r="C2076" s="125">
        <v>0.76</v>
      </c>
      <c r="D2076" s="258">
        <f t="shared" si="174"/>
        <v>0.29506537251999998</v>
      </c>
      <c r="E2076" s="258">
        <f t="shared" si="174"/>
        <v>0.28416696763999999</v>
      </c>
      <c r="F2076" s="258">
        <f t="shared" si="166"/>
        <v>0.28416696763999999</v>
      </c>
      <c r="G2076" s="258"/>
      <c r="H2076" s="258"/>
      <c r="I2076" s="258"/>
      <c r="J2076" s="258">
        <f t="shared" si="175"/>
        <v>0.30940704600000007</v>
      </c>
      <c r="K2076" s="258">
        <f t="shared" si="175"/>
        <v>0.301511421</v>
      </c>
      <c r="L2076" s="258">
        <f t="shared" si="167"/>
        <v>0.301511421</v>
      </c>
      <c r="M2076" s="258"/>
      <c r="N2076" s="258"/>
      <c r="O2076" s="258"/>
      <c r="P2076" s="258">
        <f t="shared" si="176"/>
        <v>0.34143090119999997</v>
      </c>
      <c r="Q2076" s="258">
        <f t="shared" si="176"/>
        <v>0.3447929636</v>
      </c>
      <c r="R2076" s="258">
        <f t="shared" si="168"/>
        <v>0.34143090119999997</v>
      </c>
      <c r="S2076" s="258"/>
      <c r="T2076" s="258">
        <f t="shared" si="177"/>
        <v>0.50615195359166398</v>
      </c>
      <c r="U2076" s="258">
        <f t="shared" si="177"/>
        <v>0.49550550350391598</v>
      </c>
      <c r="V2076" s="258">
        <f t="shared" si="177"/>
        <v>0.49844896649678</v>
      </c>
      <c r="W2076" s="258">
        <f t="shared" si="169"/>
        <v>0.49550550350391598</v>
      </c>
      <c r="X2076" s="258"/>
      <c r="Y2076" s="258"/>
      <c r="Z2076" s="258"/>
      <c r="AA2076" s="258"/>
    </row>
    <row r="2077" spans="1:27" ht="14.25" hidden="1" customHeight="1">
      <c r="A2077" s="125">
        <v>0.21</v>
      </c>
      <c r="B2077" s="125">
        <v>0.04</v>
      </c>
      <c r="C2077" s="125">
        <v>0.75</v>
      </c>
      <c r="D2077" s="258">
        <f t="shared" si="174"/>
        <v>0.29493247336000006</v>
      </c>
      <c r="E2077" s="258">
        <f t="shared" si="174"/>
        <v>0.28429329764</v>
      </c>
      <c r="F2077" s="258">
        <f t="shared" si="166"/>
        <v>0.28429329764</v>
      </c>
      <c r="G2077" s="258"/>
      <c r="H2077" s="258"/>
      <c r="I2077" s="258"/>
      <c r="J2077" s="258">
        <f t="shared" si="175"/>
        <v>0.30927650500000009</v>
      </c>
      <c r="K2077" s="258">
        <f t="shared" si="175"/>
        <v>0.30163775100000001</v>
      </c>
      <c r="L2077" s="258">
        <f t="shared" si="167"/>
        <v>0.30163775100000001</v>
      </c>
      <c r="M2077" s="258"/>
      <c r="N2077" s="258"/>
      <c r="O2077" s="258"/>
      <c r="P2077" s="258">
        <f t="shared" si="176"/>
        <v>0.34143426999999998</v>
      </c>
      <c r="Q2077" s="258">
        <f t="shared" si="176"/>
        <v>0.34478959479999999</v>
      </c>
      <c r="R2077" s="258">
        <f t="shared" si="168"/>
        <v>0.34143426999999998</v>
      </c>
      <c r="S2077" s="258"/>
      <c r="T2077" s="258">
        <f t="shared" si="177"/>
        <v>0.50598201366715201</v>
      </c>
      <c r="U2077" s="258">
        <f t="shared" si="177"/>
        <v>0.49558805089471597</v>
      </c>
      <c r="V2077" s="258">
        <f t="shared" si="177"/>
        <v>0.49853152129893996</v>
      </c>
      <c r="W2077" s="258">
        <f t="shared" si="169"/>
        <v>0.49558805089471597</v>
      </c>
      <c r="X2077" s="258"/>
      <c r="Y2077" s="258"/>
      <c r="Z2077" s="258"/>
      <c r="AA2077" s="258"/>
    </row>
    <row r="2078" spans="1:27" ht="14.25" hidden="1" customHeight="1">
      <c r="A2078" s="125">
        <v>0.21</v>
      </c>
      <c r="B2078" s="125">
        <v>0.05</v>
      </c>
      <c r="C2078" s="125">
        <v>0.74</v>
      </c>
      <c r="D2078" s="258">
        <f t="shared" si="174"/>
        <v>0.29479957420000003</v>
      </c>
      <c r="E2078" s="258">
        <f t="shared" si="174"/>
        <v>0.28441962763999995</v>
      </c>
      <c r="F2078" s="258">
        <f t="shared" si="166"/>
        <v>0.28441962763999995</v>
      </c>
      <c r="G2078" s="258"/>
      <c r="H2078" s="258"/>
      <c r="I2078" s="258"/>
      <c r="J2078" s="258">
        <f t="shared" si="175"/>
        <v>0.30914596400000005</v>
      </c>
      <c r="K2078" s="258">
        <f t="shared" si="175"/>
        <v>0.30176408100000002</v>
      </c>
      <c r="L2078" s="258">
        <f t="shared" si="167"/>
        <v>0.30176408100000002</v>
      </c>
      <c r="M2078" s="258"/>
      <c r="N2078" s="258"/>
      <c r="O2078" s="258"/>
      <c r="P2078" s="258">
        <f t="shared" si="176"/>
        <v>0.3414376388</v>
      </c>
      <c r="Q2078" s="258">
        <f t="shared" si="176"/>
        <v>0.34478622599999997</v>
      </c>
      <c r="R2078" s="258">
        <f t="shared" si="168"/>
        <v>0.3414376388</v>
      </c>
      <c r="S2078" s="258"/>
      <c r="T2078" s="258">
        <f t="shared" si="177"/>
        <v>0.50581207374264014</v>
      </c>
      <c r="U2078" s="258">
        <f t="shared" si="177"/>
        <v>0.49567059828551602</v>
      </c>
      <c r="V2078" s="258">
        <f t="shared" si="177"/>
        <v>0.49861407610109998</v>
      </c>
      <c r="W2078" s="258">
        <f t="shared" si="169"/>
        <v>0.49567059828551602</v>
      </c>
      <c r="X2078" s="258"/>
      <c r="Y2078" s="258"/>
      <c r="Z2078" s="258"/>
      <c r="AA2078" s="258"/>
    </row>
    <row r="2079" spans="1:27" ht="14.25" hidden="1" customHeight="1">
      <c r="A2079" s="125">
        <v>0.21</v>
      </c>
      <c r="B2079" s="125">
        <v>0.06</v>
      </c>
      <c r="C2079" s="125">
        <v>0.73</v>
      </c>
      <c r="D2079" s="258">
        <f t="shared" si="174"/>
        <v>0.29466667503999999</v>
      </c>
      <c r="E2079" s="258">
        <f t="shared" si="174"/>
        <v>0.28454595764000001</v>
      </c>
      <c r="F2079" s="258">
        <f t="shared" si="166"/>
        <v>0.28454595764000001</v>
      </c>
      <c r="G2079" s="258"/>
      <c r="H2079" s="258"/>
      <c r="I2079" s="258"/>
      <c r="J2079" s="258">
        <f t="shared" si="175"/>
        <v>0.30901542300000007</v>
      </c>
      <c r="K2079" s="258">
        <f t="shared" si="175"/>
        <v>0.30189041100000003</v>
      </c>
      <c r="L2079" s="258">
        <f t="shared" si="167"/>
        <v>0.30189041100000003</v>
      </c>
      <c r="M2079" s="258"/>
      <c r="N2079" s="258"/>
      <c r="O2079" s="258"/>
      <c r="P2079" s="258">
        <f t="shared" si="176"/>
        <v>0.34144100759999996</v>
      </c>
      <c r="Q2079" s="258">
        <f t="shared" si="176"/>
        <v>0.34478285719999996</v>
      </c>
      <c r="R2079" s="258">
        <f t="shared" si="168"/>
        <v>0.34144100759999996</v>
      </c>
      <c r="S2079" s="258"/>
      <c r="T2079" s="258">
        <f t="shared" si="177"/>
        <v>0.50564213381812806</v>
      </c>
      <c r="U2079" s="258">
        <f t="shared" si="177"/>
        <v>0.49575314567631601</v>
      </c>
      <c r="V2079" s="258">
        <f t="shared" si="177"/>
        <v>0.49869663090326</v>
      </c>
      <c r="W2079" s="258">
        <f t="shared" si="169"/>
        <v>0.49575314567631601</v>
      </c>
      <c r="X2079" s="258"/>
      <c r="Y2079" s="258"/>
      <c r="Z2079" s="258"/>
      <c r="AA2079" s="258"/>
    </row>
    <row r="2080" spans="1:27" ht="14.25" hidden="1" customHeight="1">
      <c r="A2080" s="125">
        <v>0.21</v>
      </c>
      <c r="B2080" s="125">
        <v>7.0000000000000007E-2</v>
      </c>
      <c r="C2080" s="125">
        <v>0.72</v>
      </c>
      <c r="D2080" s="258">
        <f t="shared" si="174"/>
        <v>0.29453377588000001</v>
      </c>
      <c r="E2080" s="258">
        <f t="shared" si="174"/>
        <v>0.28467228763999997</v>
      </c>
      <c r="F2080" s="258">
        <f t="shared" si="166"/>
        <v>0.28467228763999997</v>
      </c>
      <c r="G2080" s="258"/>
      <c r="H2080" s="258"/>
      <c r="I2080" s="258"/>
      <c r="J2080" s="258">
        <f t="shared" si="175"/>
        <v>0.30888488200000008</v>
      </c>
      <c r="K2080" s="258">
        <f t="shared" si="175"/>
        <v>0.30201674100000003</v>
      </c>
      <c r="L2080" s="258">
        <f t="shared" si="167"/>
        <v>0.30201674100000003</v>
      </c>
      <c r="M2080" s="258"/>
      <c r="N2080" s="258"/>
      <c r="O2080" s="258"/>
      <c r="P2080" s="258">
        <f t="shared" si="176"/>
        <v>0.34144437639999997</v>
      </c>
      <c r="Q2080" s="258">
        <f t="shared" si="176"/>
        <v>0.3447794884</v>
      </c>
      <c r="R2080" s="258">
        <f t="shared" si="168"/>
        <v>0.34144437639999997</v>
      </c>
      <c r="S2080" s="258"/>
      <c r="T2080" s="258">
        <f t="shared" si="177"/>
        <v>0.50547219389361608</v>
      </c>
      <c r="U2080" s="258">
        <f t="shared" si="177"/>
        <v>0.495835693067116</v>
      </c>
      <c r="V2080" s="258">
        <f t="shared" si="177"/>
        <v>0.49877918570541996</v>
      </c>
      <c r="W2080" s="258">
        <f t="shared" si="169"/>
        <v>0.495835693067116</v>
      </c>
      <c r="X2080" s="258"/>
      <c r="Y2080" s="258"/>
      <c r="Z2080" s="258"/>
      <c r="AA2080" s="258"/>
    </row>
    <row r="2081" spans="1:27" ht="14.25" hidden="1" customHeight="1">
      <c r="A2081" s="125">
        <v>0.21</v>
      </c>
      <c r="B2081" s="125">
        <v>0.08</v>
      </c>
      <c r="C2081" s="125">
        <v>0.71</v>
      </c>
      <c r="D2081" s="258">
        <f t="shared" si="174"/>
        <v>0.29440087672000004</v>
      </c>
      <c r="E2081" s="258">
        <f t="shared" si="174"/>
        <v>0.28479861764000003</v>
      </c>
      <c r="F2081" s="258">
        <f t="shared" si="166"/>
        <v>0.28479861764000003</v>
      </c>
      <c r="G2081" s="258"/>
      <c r="H2081" s="258"/>
      <c r="I2081" s="258"/>
      <c r="J2081" s="258">
        <f t="shared" si="175"/>
        <v>0.30875434100000004</v>
      </c>
      <c r="K2081" s="258">
        <f t="shared" si="175"/>
        <v>0.30214307100000004</v>
      </c>
      <c r="L2081" s="258">
        <f t="shared" si="167"/>
        <v>0.30214307100000004</v>
      </c>
      <c r="M2081" s="258"/>
      <c r="N2081" s="258"/>
      <c r="O2081" s="258"/>
      <c r="P2081" s="258">
        <f t="shared" si="176"/>
        <v>0.34144774519999999</v>
      </c>
      <c r="Q2081" s="258">
        <f t="shared" si="176"/>
        <v>0.34477611959999999</v>
      </c>
      <c r="R2081" s="258">
        <f t="shared" si="168"/>
        <v>0.34144774519999999</v>
      </c>
      <c r="S2081" s="258"/>
      <c r="T2081" s="258">
        <f t="shared" si="177"/>
        <v>0.505302253969104</v>
      </c>
      <c r="U2081" s="258">
        <f t="shared" si="177"/>
        <v>0.49591824045791599</v>
      </c>
      <c r="V2081" s="258">
        <f t="shared" si="177"/>
        <v>0.49886174050757998</v>
      </c>
      <c r="W2081" s="258">
        <f t="shared" si="169"/>
        <v>0.49591824045791599</v>
      </c>
      <c r="X2081" s="258"/>
      <c r="Y2081" s="258"/>
      <c r="Z2081" s="258"/>
      <c r="AA2081" s="258"/>
    </row>
    <row r="2082" spans="1:27" ht="14.25" hidden="1" customHeight="1">
      <c r="A2082" s="125">
        <v>0.21</v>
      </c>
      <c r="B2082" s="125">
        <v>0.09</v>
      </c>
      <c r="C2082" s="125">
        <v>0.7</v>
      </c>
      <c r="D2082" s="258">
        <f t="shared" ref="D2082:E2145" si="178">$A2082*B$157+$B2082*B$158+$C2082*B$159</f>
        <v>0.29426797756</v>
      </c>
      <c r="E2082" s="258">
        <f t="shared" si="178"/>
        <v>0.28492494763999998</v>
      </c>
      <c r="F2082" s="258">
        <f t="shared" si="166"/>
        <v>0.28492494763999998</v>
      </c>
      <c r="G2082" s="258"/>
      <c r="H2082" s="258"/>
      <c r="I2082" s="258"/>
      <c r="J2082" s="258">
        <f t="shared" ref="J2082:K2145" si="179">$A2082*H$157+$B2082*H$158+$C2082*H$159</f>
        <v>0.30862380000000006</v>
      </c>
      <c r="K2082" s="258">
        <f t="shared" si="179"/>
        <v>0.30226940099999999</v>
      </c>
      <c r="L2082" s="258">
        <f t="shared" si="167"/>
        <v>0.30226940099999999</v>
      </c>
      <c r="M2082" s="258"/>
      <c r="N2082" s="258"/>
      <c r="O2082" s="258"/>
      <c r="P2082" s="258">
        <f t="shared" ref="P2082:Q2145" si="180">$A2082*N$157+$B2082*N$158+$C2082*N$159</f>
        <v>0.34145111399999994</v>
      </c>
      <c r="Q2082" s="258">
        <f t="shared" si="180"/>
        <v>0.34477275079999997</v>
      </c>
      <c r="R2082" s="258">
        <f t="shared" si="168"/>
        <v>0.34145111399999994</v>
      </c>
      <c r="S2082" s="258"/>
      <c r="T2082" s="258">
        <f t="shared" ref="T2082:V2145" si="181">$A2082*I$3+$B2082*I$4+$C2082*I$5</f>
        <v>0.50513231404459202</v>
      </c>
      <c r="U2082" s="258">
        <f t="shared" si="181"/>
        <v>0.49600078784871598</v>
      </c>
      <c r="V2082" s="258">
        <f t="shared" si="181"/>
        <v>0.49894429530973994</v>
      </c>
      <c r="W2082" s="258">
        <f t="shared" si="169"/>
        <v>0.49600078784871598</v>
      </c>
      <c r="X2082" s="258"/>
      <c r="Y2082" s="258"/>
      <c r="Z2082" s="258"/>
      <c r="AA2082" s="258"/>
    </row>
    <row r="2083" spans="1:27" ht="14.25" hidden="1" customHeight="1">
      <c r="A2083" s="125">
        <v>0.21</v>
      </c>
      <c r="B2083" s="125">
        <v>0.1</v>
      </c>
      <c r="C2083" s="125">
        <v>0.69</v>
      </c>
      <c r="D2083" s="258">
        <f t="shared" si="178"/>
        <v>0.29413507839999997</v>
      </c>
      <c r="E2083" s="258">
        <f t="shared" si="178"/>
        <v>0.28505127763999993</v>
      </c>
      <c r="F2083" s="258">
        <f t="shared" si="166"/>
        <v>0.28505127763999993</v>
      </c>
      <c r="G2083" s="258"/>
      <c r="H2083" s="258"/>
      <c r="I2083" s="258"/>
      <c r="J2083" s="258">
        <f t="shared" si="179"/>
        <v>0.30849325900000002</v>
      </c>
      <c r="K2083" s="258">
        <f t="shared" si="179"/>
        <v>0.302395731</v>
      </c>
      <c r="L2083" s="258">
        <f t="shared" si="167"/>
        <v>0.302395731</v>
      </c>
      <c r="M2083" s="258"/>
      <c r="N2083" s="258"/>
      <c r="O2083" s="258"/>
      <c r="P2083" s="258">
        <f t="shared" si="180"/>
        <v>0.34145448280000001</v>
      </c>
      <c r="Q2083" s="258">
        <f t="shared" si="180"/>
        <v>0.34476938199999996</v>
      </c>
      <c r="R2083" s="258">
        <f t="shared" si="168"/>
        <v>0.34145448280000001</v>
      </c>
      <c r="S2083" s="258"/>
      <c r="T2083" s="258">
        <f t="shared" si="181"/>
        <v>0.50496237412008005</v>
      </c>
      <c r="U2083" s="258">
        <f t="shared" si="181"/>
        <v>0.49608333523951598</v>
      </c>
      <c r="V2083" s="258">
        <f t="shared" si="181"/>
        <v>0.49902685011189996</v>
      </c>
      <c r="W2083" s="258">
        <f t="shared" si="169"/>
        <v>0.49608333523951598</v>
      </c>
      <c r="X2083" s="258"/>
      <c r="Y2083" s="258"/>
      <c r="Z2083" s="258"/>
      <c r="AA2083" s="258"/>
    </row>
    <row r="2084" spans="1:27" ht="14.25" hidden="1" customHeight="1">
      <c r="A2084" s="125">
        <v>0.21</v>
      </c>
      <c r="B2084" s="125">
        <v>0.11</v>
      </c>
      <c r="C2084" s="125">
        <v>0.68</v>
      </c>
      <c r="D2084" s="258">
        <f t="shared" si="178"/>
        <v>0.29400217924000005</v>
      </c>
      <c r="E2084" s="258">
        <f t="shared" si="178"/>
        <v>0.28517760764</v>
      </c>
      <c r="F2084" s="258">
        <f t="shared" si="166"/>
        <v>0.28517760764</v>
      </c>
      <c r="G2084" s="258"/>
      <c r="H2084" s="258"/>
      <c r="I2084" s="258"/>
      <c r="J2084" s="258">
        <f t="shared" si="179"/>
        <v>0.30836271800000009</v>
      </c>
      <c r="K2084" s="258">
        <f t="shared" si="179"/>
        <v>0.30252206100000001</v>
      </c>
      <c r="L2084" s="258">
        <f t="shared" si="167"/>
        <v>0.30252206100000001</v>
      </c>
      <c r="M2084" s="258"/>
      <c r="N2084" s="258"/>
      <c r="O2084" s="258"/>
      <c r="P2084" s="258">
        <f t="shared" si="180"/>
        <v>0.34145785159999997</v>
      </c>
      <c r="Q2084" s="258">
        <f t="shared" si="180"/>
        <v>0.3447660132</v>
      </c>
      <c r="R2084" s="258">
        <f t="shared" si="168"/>
        <v>0.34145785159999997</v>
      </c>
      <c r="S2084" s="258"/>
      <c r="T2084" s="258">
        <f t="shared" si="181"/>
        <v>0.50479243419556807</v>
      </c>
      <c r="U2084" s="258">
        <f t="shared" si="181"/>
        <v>0.49616588263031602</v>
      </c>
      <c r="V2084" s="258">
        <f t="shared" si="181"/>
        <v>0.49910940491405997</v>
      </c>
      <c r="W2084" s="258">
        <f t="shared" si="169"/>
        <v>0.49616588263031602</v>
      </c>
      <c r="X2084" s="258"/>
      <c r="Y2084" s="258"/>
      <c r="Z2084" s="258"/>
      <c r="AA2084" s="258"/>
    </row>
    <row r="2085" spans="1:27" ht="14.25" hidden="1" customHeight="1">
      <c r="A2085" s="125">
        <v>0.21</v>
      </c>
      <c r="B2085" s="125">
        <v>0.12</v>
      </c>
      <c r="C2085" s="125">
        <v>0.67</v>
      </c>
      <c r="D2085" s="258">
        <f t="shared" si="178"/>
        <v>0.29386928008000002</v>
      </c>
      <c r="E2085" s="258">
        <f t="shared" si="178"/>
        <v>0.28530393764</v>
      </c>
      <c r="F2085" s="258">
        <f t="shared" si="166"/>
        <v>0.28530393764</v>
      </c>
      <c r="G2085" s="258"/>
      <c r="H2085" s="258"/>
      <c r="I2085" s="258"/>
      <c r="J2085" s="258">
        <f t="shared" si="179"/>
        <v>0.30823217700000005</v>
      </c>
      <c r="K2085" s="258">
        <f t="shared" si="179"/>
        <v>0.30264839100000007</v>
      </c>
      <c r="L2085" s="258">
        <f t="shared" si="167"/>
        <v>0.30264839100000007</v>
      </c>
      <c r="M2085" s="258"/>
      <c r="N2085" s="258"/>
      <c r="O2085" s="258"/>
      <c r="P2085" s="258">
        <f t="shared" si="180"/>
        <v>0.34146122039999999</v>
      </c>
      <c r="Q2085" s="258">
        <f t="shared" si="180"/>
        <v>0.34476264440000004</v>
      </c>
      <c r="R2085" s="258">
        <f t="shared" si="168"/>
        <v>0.34146122039999999</v>
      </c>
      <c r="S2085" s="258"/>
      <c r="T2085" s="258">
        <f t="shared" si="181"/>
        <v>0.50462249427105599</v>
      </c>
      <c r="U2085" s="258">
        <f t="shared" si="181"/>
        <v>0.49624843002111602</v>
      </c>
      <c r="V2085" s="258">
        <f t="shared" si="181"/>
        <v>0.49919195971621999</v>
      </c>
      <c r="W2085" s="258">
        <f t="shared" si="169"/>
        <v>0.49624843002111602</v>
      </c>
      <c r="X2085" s="258"/>
      <c r="Y2085" s="258"/>
      <c r="Z2085" s="258"/>
      <c r="AA2085" s="258"/>
    </row>
    <row r="2086" spans="1:27" ht="14.25" hidden="1" customHeight="1">
      <c r="A2086" s="125">
        <v>0.21</v>
      </c>
      <c r="B2086" s="125">
        <v>0.13</v>
      </c>
      <c r="C2086" s="125">
        <v>0.66</v>
      </c>
      <c r="D2086" s="258">
        <f t="shared" si="178"/>
        <v>0.29373638091999998</v>
      </c>
      <c r="E2086" s="258">
        <f t="shared" si="178"/>
        <v>0.28543026764000001</v>
      </c>
      <c r="F2086" s="258">
        <f t="shared" si="166"/>
        <v>0.28543026764000001</v>
      </c>
      <c r="G2086" s="258"/>
      <c r="H2086" s="258"/>
      <c r="I2086" s="258"/>
      <c r="J2086" s="258">
        <f t="shared" si="179"/>
        <v>0.30810163600000007</v>
      </c>
      <c r="K2086" s="258">
        <f t="shared" si="179"/>
        <v>0.30277472100000002</v>
      </c>
      <c r="L2086" s="258">
        <f t="shared" si="167"/>
        <v>0.30277472100000002</v>
      </c>
      <c r="M2086" s="258"/>
      <c r="N2086" s="258"/>
      <c r="O2086" s="258"/>
      <c r="P2086" s="258">
        <f t="shared" si="180"/>
        <v>0.3414645892</v>
      </c>
      <c r="Q2086" s="258">
        <f t="shared" si="180"/>
        <v>0.34475927559999997</v>
      </c>
      <c r="R2086" s="258">
        <f t="shared" si="168"/>
        <v>0.3414645892</v>
      </c>
      <c r="S2086" s="258"/>
      <c r="T2086" s="258">
        <f t="shared" si="181"/>
        <v>0.50445255434654412</v>
      </c>
      <c r="U2086" s="258">
        <f t="shared" si="181"/>
        <v>0.49633097741191601</v>
      </c>
      <c r="V2086" s="258">
        <f t="shared" si="181"/>
        <v>0.49927451451838001</v>
      </c>
      <c r="W2086" s="258">
        <f t="shared" si="169"/>
        <v>0.49633097741191601</v>
      </c>
      <c r="X2086" s="258"/>
      <c r="Y2086" s="258"/>
      <c r="Z2086" s="258"/>
      <c r="AA2086" s="258"/>
    </row>
    <row r="2087" spans="1:27" ht="14.25" hidden="1" customHeight="1">
      <c r="A2087" s="125">
        <v>0.21</v>
      </c>
      <c r="B2087" s="125">
        <v>0.14000000000000001</v>
      </c>
      <c r="C2087" s="125">
        <v>0.65</v>
      </c>
      <c r="D2087" s="258">
        <f t="shared" si="178"/>
        <v>0.29360348176000006</v>
      </c>
      <c r="E2087" s="258">
        <f t="shared" si="178"/>
        <v>0.28555659763999997</v>
      </c>
      <c r="F2087" s="258">
        <f t="shared" si="166"/>
        <v>0.28555659763999997</v>
      </c>
      <c r="G2087" s="258"/>
      <c r="H2087" s="258"/>
      <c r="I2087" s="258"/>
      <c r="J2087" s="258">
        <f t="shared" si="179"/>
        <v>0.30797109500000008</v>
      </c>
      <c r="K2087" s="258">
        <f t="shared" si="179"/>
        <v>0.30290105100000003</v>
      </c>
      <c r="L2087" s="258">
        <f t="shared" si="167"/>
        <v>0.30290105100000003</v>
      </c>
      <c r="M2087" s="258"/>
      <c r="N2087" s="258"/>
      <c r="O2087" s="258"/>
      <c r="P2087" s="258">
        <f t="shared" si="180"/>
        <v>0.34146795799999996</v>
      </c>
      <c r="Q2087" s="258">
        <f t="shared" si="180"/>
        <v>0.34475590680000001</v>
      </c>
      <c r="R2087" s="258">
        <f t="shared" si="168"/>
        <v>0.34146795799999996</v>
      </c>
      <c r="S2087" s="258"/>
      <c r="T2087" s="258">
        <f t="shared" si="181"/>
        <v>0.50428261442203204</v>
      </c>
      <c r="U2087" s="258">
        <f t="shared" si="181"/>
        <v>0.496413524802716</v>
      </c>
      <c r="V2087" s="258">
        <f t="shared" si="181"/>
        <v>0.49935706932053997</v>
      </c>
      <c r="W2087" s="258">
        <f t="shared" si="169"/>
        <v>0.496413524802716</v>
      </c>
      <c r="X2087" s="258"/>
      <c r="Y2087" s="258"/>
      <c r="Z2087" s="258"/>
      <c r="AA2087" s="258"/>
    </row>
    <row r="2088" spans="1:27" ht="14.25" hidden="1" customHeight="1">
      <c r="A2088" s="125">
        <v>0.21</v>
      </c>
      <c r="B2088" s="125">
        <v>0.15</v>
      </c>
      <c r="C2088" s="125">
        <v>0.64</v>
      </c>
      <c r="D2088" s="258">
        <f t="shared" si="178"/>
        <v>0.29347058260000003</v>
      </c>
      <c r="E2088" s="258">
        <f t="shared" si="178"/>
        <v>0.28568292763999997</v>
      </c>
      <c r="F2088" s="258">
        <f t="shared" si="166"/>
        <v>0.28568292763999997</v>
      </c>
      <c r="G2088" s="258"/>
      <c r="H2088" s="258"/>
      <c r="I2088" s="258"/>
      <c r="J2088" s="258">
        <f t="shared" si="179"/>
        <v>0.3078405540000001</v>
      </c>
      <c r="K2088" s="258">
        <f t="shared" si="179"/>
        <v>0.30302738100000004</v>
      </c>
      <c r="L2088" s="258">
        <f t="shared" si="167"/>
        <v>0.30302738100000004</v>
      </c>
      <c r="M2088" s="258"/>
      <c r="N2088" s="258"/>
      <c r="O2088" s="258"/>
      <c r="P2088" s="258">
        <f t="shared" si="180"/>
        <v>0.34147132679999997</v>
      </c>
      <c r="Q2088" s="258">
        <f t="shared" si="180"/>
        <v>0.344752538</v>
      </c>
      <c r="R2088" s="258">
        <f t="shared" si="168"/>
        <v>0.34147132679999997</v>
      </c>
      <c r="S2088" s="258"/>
      <c r="T2088" s="258">
        <f t="shared" si="181"/>
        <v>0.50411267449752006</v>
      </c>
      <c r="U2088" s="258">
        <f t="shared" si="181"/>
        <v>0.49649607219351605</v>
      </c>
      <c r="V2088" s="258">
        <f t="shared" si="181"/>
        <v>0.49943962412269993</v>
      </c>
      <c r="W2088" s="258">
        <f t="shared" si="169"/>
        <v>0.49649607219351605</v>
      </c>
      <c r="X2088" s="258"/>
      <c r="Y2088" s="258"/>
      <c r="Z2088" s="258"/>
      <c r="AA2088" s="258"/>
    </row>
    <row r="2089" spans="1:27" ht="14.25" hidden="1" customHeight="1">
      <c r="A2089" s="125">
        <v>0.21</v>
      </c>
      <c r="B2089" s="125">
        <v>0.16</v>
      </c>
      <c r="C2089" s="125">
        <v>0.63</v>
      </c>
      <c r="D2089" s="258">
        <f t="shared" si="178"/>
        <v>0.29333768344</v>
      </c>
      <c r="E2089" s="258">
        <f t="shared" si="178"/>
        <v>0.28580925763999998</v>
      </c>
      <c r="F2089" s="258">
        <f t="shared" si="166"/>
        <v>0.28580925763999998</v>
      </c>
      <c r="G2089" s="258"/>
      <c r="H2089" s="258"/>
      <c r="I2089" s="258"/>
      <c r="J2089" s="258">
        <f t="shared" si="179"/>
        <v>0.30771001300000006</v>
      </c>
      <c r="K2089" s="258">
        <f t="shared" si="179"/>
        <v>0.30315371099999999</v>
      </c>
      <c r="L2089" s="258">
        <f t="shared" si="167"/>
        <v>0.30315371099999999</v>
      </c>
      <c r="M2089" s="258"/>
      <c r="N2089" s="258"/>
      <c r="O2089" s="258"/>
      <c r="P2089" s="258">
        <f t="shared" si="180"/>
        <v>0.34147469559999999</v>
      </c>
      <c r="Q2089" s="258">
        <f t="shared" si="180"/>
        <v>0.34474916919999998</v>
      </c>
      <c r="R2089" s="258">
        <f t="shared" si="168"/>
        <v>0.34147469559999999</v>
      </c>
      <c r="S2089" s="258"/>
      <c r="T2089" s="258">
        <f t="shared" si="181"/>
        <v>0.50394273457300809</v>
      </c>
      <c r="U2089" s="258">
        <f t="shared" si="181"/>
        <v>0.49657861958431604</v>
      </c>
      <c r="V2089" s="258">
        <f t="shared" si="181"/>
        <v>0.49952217892485995</v>
      </c>
      <c r="W2089" s="258">
        <f t="shared" si="169"/>
        <v>0.49657861958431604</v>
      </c>
      <c r="X2089" s="258"/>
      <c r="Y2089" s="258"/>
      <c r="Z2089" s="258"/>
      <c r="AA2089" s="258"/>
    </row>
    <row r="2090" spans="1:27" ht="14.25" hidden="1" customHeight="1">
      <c r="A2090" s="125">
        <v>0.21</v>
      </c>
      <c r="B2090" s="125">
        <v>0.17</v>
      </c>
      <c r="C2090" s="125">
        <v>0.62</v>
      </c>
      <c r="D2090" s="258">
        <f t="shared" si="178"/>
        <v>0.29320478428000002</v>
      </c>
      <c r="E2090" s="258">
        <f t="shared" si="178"/>
        <v>0.28593558763999999</v>
      </c>
      <c r="F2090" s="258">
        <f t="shared" si="166"/>
        <v>0.28593558763999999</v>
      </c>
      <c r="G2090" s="258"/>
      <c r="H2090" s="258"/>
      <c r="I2090" s="258"/>
      <c r="J2090" s="258">
        <f t="shared" si="179"/>
        <v>0.30757947200000008</v>
      </c>
      <c r="K2090" s="258">
        <f t="shared" si="179"/>
        <v>0.30328004100000006</v>
      </c>
      <c r="L2090" s="258">
        <f t="shared" si="167"/>
        <v>0.30328004100000006</v>
      </c>
      <c r="M2090" s="258"/>
      <c r="N2090" s="258"/>
      <c r="O2090" s="258"/>
      <c r="P2090" s="258">
        <f t="shared" si="180"/>
        <v>0.3414780644</v>
      </c>
      <c r="Q2090" s="258">
        <f t="shared" si="180"/>
        <v>0.34474580040000002</v>
      </c>
      <c r="R2090" s="258">
        <f t="shared" si="168"/>
        <v>0.3414780644</v>
      </c>
      <c r="S2090" s="258"/>
      <c r="T2090" s="258">
        <f t="shared" si="181"/>
        <v>0.503772794648496</v>
      </c>
      <c r="U2090" s="258">
        <f t="shared" si="181"/>
        <v>0.49666116697511598</v>
      </c>
      <c r="V2090" s="258">
        <f t="shared" si="181"/>
        <v>0.49960473372702002</v>
      </c>
      <c r="W2090" s="258">
        <f t="shared" si="169"/>
        <v>0.49666116697511598</v>
      </c>
      <c r="X2090" s="258"/>
      <c r="Y2090" s="258"/>
      <c r="Z2090" s="258"/>
      <c r="AA2090" s="258"/>
    </row>
    <row r="2091" spans="1:27" ht="14.25" hidden="1" customHeight="1">
      <c r="A2091" s="125">
        <v>0.21</v>
      </c>
      <c r="B2091" s="125">
        <v>0.18</v>
      </c>
      <c r="C2091" s="125">
        <v>0.61</v>
      </c>
      <c r="D2091" s="258">
        <f t="shared" si="178"/>
        <v>0.29307188512000004</v>
      </c>
      <c r="E2091" s="258">
        <f t="shared" si="178"/>
        <v>0.28606191764</v>
      </c>
      <c r="F2091" s="258">
        <f t="shared" si="166"/>
        <v>0.28606191764</v>
      </c>
      <c r="G2091" s="258"/>
      <c r="H2091" s="258"/>
      <c r="I2091" s="258"/>
      <c r="J2091" s="258">
        <f t="shared" si="179"/>
        <v>0.30744893100000004</v>
      </c>
      <c r="K2091" s="258">
        <f t="shared" si="179"/>
        <v>0.30340637100000001</v>
      </c>
      <c r="L2091" s="258">
        <f t="shared" si="167"/>
        <v>0.30340637100000001</v>
      </c>
      <c r="M2091" s="258"/>
      <c r="N2091" s="258"/>
      <c r="O2091" s="258"/>
      <c r="P2091" s="258">
        <f t="shared" si="180"/>
        <v>0.34148143320000002</v>
      </c>
      <c r="Q2091" s="258">
        <f t="shared" si="180"/>
        <v>0.34474243160000001</v>
      </c>
      <c r="R2091" s="258">
        <f t="shared" si="168"/>
        <v>0.34148143320000002</v>
      </c>
      <c r="S2091" s="258"/>
      <c r="T2091" s="258">
        <f t="shared" si="181"/>
        <v>0.50360285472398403</v>
      </c>
      <c r="U2091" s="258">
        <f t="shared" si="181"/>
        <v>0.49674371436591602</v>
      </c>
      <c r="V2091" s="258">
        <f t="shared" si="181"/>
        <v>0.49968728852917998</v>
      </c>
      <c r="W2091" s="258">
        <f t="shared" si="169"/>
        <v>0.49674371436591602</v>
      </c>
      <c r="X2091" s="258"/>
      <c r="Y2091" s="258"/>
      <c r="Z2091" s="258"/>
      <c r="AA2091" s="258"/>
    </row>
    <row r="2092" spans="1:27" ht="14.25" hidden="1" customHeight="1">
      <c r="A2092" s="125">
        <v>0.21</v>
      </c>
      <c r="B2092" s="125">
        <v>0.19</v>
      </c>
      <c r="C2092" s="125">
        <v>0.6</v>
      </c>
      <c r="D2092" s="258">
        <f t="shared" si="178"/>
        <v>0.29293898596000001</v>
      </c>
      <c r="E2092" s="258">
        <f t="shared" si="178"/>
        <v>0.28618824763999995</v>
      </c>
      <c r="F2092" s="258">
        <f t="shared" si="166"/>
        <v>0.28618824763999995</v>
      </c>
      <c r="G2092" s="258"/>
      <c r="H2092" s="258"/>
      <c r="I2092" s="258"/>
      <c r="J2092" s="258">
        <f t="shared" si="179"/>
        <v>0.30731839000000005</v>
      </c>
      <c r="K2092" s="258">
        <f t="shared" si="179"/>
        <v>0.30353270100000002</v>
      </c>
      <c r="L2092" s="258">
        <f t="shared" si="167"/>
        <v>0.30353270100000002</v>
      </c>
      <c r="M2092" s="258"/>
      <c r="N2092" s="258"/>
      <c r="O2092" s="258"/>
      <c r="P2092" s="258">
        <f t="shared" si="180"/>
        <v>0.34148480199999998</v>
      </c>
      <c r="Q2092" s="258">
        <f t="shared" si="180"/>
        <v>0.3447390628</v>
      </c>
      <c r="R2092" s="258">
        <f t="shared" si="168"/>
        <v>0.34148480199999998</v>
      </c>
      <c r="S2092" s="258"/>
      <c r="T2092" s="258">
        <f t="shared" si="181"/>
        <v>0.50343291479947205</v>
      </c>
      <c r="U2092" s="258">
        <f t="shared" si="181"/>
        <v>0.49682626175671596</v>
      </c>
      <c r="V2092" s="258">
        <f t="shared" si="181"/>
        <v>0.49976984333134</v>
      </c>
      <c r="W2092" s="258">
        <f t="shared" si="169"/>
        <v>0.49682626175671596</v>
      </c>
      <c r="X2092" s="258"/>
      <c r="Y2092" s="258"/>
      <c r="Z2092" s="258"/>
      <c r="AA2092" s="258"/>
    </row>
    <row r="2093" spans="1:27" ht="14.25" hidden="1" customHeight="1">
      <c r="A2093" s="125">
        <v>0.21</v>
      </c>
      <c r="B2093" s="125">
        <v>0.2</v>
      </c>
      <c r="C2093" s="125">
        <v>0.59</v>
      </c>
      <c r="D2093" s="258">
        <f t="shared" si="178"/>
        <v>0.29280608679999998</v>
      </c>
      <c r="E2093" s="258">
        <f t="shared" si="178"/>
        <v>0.28631457764000001</v>
      </c>
      <c r="F2093" s="258">
        <f t="shared" si="166"/>
        <v>0.28631457764000001</v>
      </c>
      <c r="G2093" s="258"/>
      <c r="H2093" s="258"/>
      <c r="I2093" s="258"/>
      <c r="J2093" s="258">
        <f t="shared" si="179"/>
        <v>0.30718784900000007</v>
      </c>
      <c r="K2093" s="258">
        <f t="shared" si="179"/>
        <v>0.30365903100000002</v>
      </c>
      <c r="L2093" s="258">
        <f t="shared" si="167"/>
        <v>0.30365903100000002</v>
      </c>
      <c r="M2093" s="258"/>
      <c r="N2093" s="258"/>
      <c r="O2093" s="258"/>
      <c r="P2093" s="258">
        <f t="shared" si="180"/>
        <v>0.34148817079999999</v>
      </c>
      <c r="Q2093" s="258">
        <f t="shared" si="180"/>
        <v>0.34473569400000004</v>
      </c>
      <c r="R2093" s="258">
        <f t="shared" si="168"/>
        <v>0.34148817079999999</v>
      </c>
      <c r="S2093" s="258"/>
      <c r="T2093" s="258">
        <f t="shared" si="181"/>
        <v>0.50326297487495997</v>
      </c>
      <c r="U2093" s="258">
        <f t="shared" si="181"/>
        <v>0.49690880914751601</v>
      </c>
      <c r="V2093" s="258">
        <f t="shared" si="181"/>
        <v>0.49985239813350002</v>
      </c>
      <c r="W2093" s="258">
        <f t="shared" si="169"/>
        <v>0.49690880914751601</v>
      </c>
      <c r="X2093" s="258"/>
      <c r="Y2093" s="258"/>
      <c r="Z2093" s="258"/>
      <c r="AA2093" s="258"/>
    </row>
    <row r="2094" spans="1:27" ht="14.25" hidden="1" customHeight="1">
      <c r="A2094" s="125">
        <v>0.21</v>
      </c>
      <c r="B2094" s="125">
        <v>0.21</v>
      </c>
      <c r="C2094" s="125">
        <v>0.57999999999999996</v>
      </c>
      <c r="D2094" s="258">
        <f t="shared" si="178"/>
        <v>0.29267318764</v>
      </c>
      <c r="E2094" s="258">
        <f t="shared" si="178"/>
        <v>0.28644090763999996</v>
      </c>
      <c r="F2094" s="258">
        <f t="shared" si="166"/>
        <v>0.28644090763999996</v>
      </c>
      <c r="G2094" s="258"/>
      <c r="H2094" s="258"/>
      <c r="I2094" s="258"/>
      <c r="J2094" s="258">
        <f t="shared" si="179"/>
        <v>0.30705730800000008</v>
      </c>
      <c r="K2094" s="258">
        <f t="shared" si="179"/>
        <v>0.30378536099999998</v>
      </c>
      <c r="L2094" s="258">
        <f t="shared" si="167"/>
        <v>0.30378536099999998</v>
      </c>
      <c r="M2094" s="258"/>
      <c r="N2094" s="258"/>
      <c r="O2094" s="258"/>
      <c r="P2094" s="258">
        <f t="shared" si="180"/>
        <v>0.3414915396</v>
      </c>
      <c r="Q2094" s="258">
        <f t="shared" si="180"/>
        <v>0.34473232519999997</v>
      </c>
      <c r="R2094" s="258">
        <f t="shared" si="168"/>
        <v>0.3414915396</v>
      </c>
      <c r="S2094" s="258"/>
      <c r="T2094" s="258">
        <f t="shared" si="181"/>
        <v>0.5030930349504481</v>
      </c>
      <c r="U2094" s="258">
        <f t="shared" si="181"/>
        <v>0.49699135653831594</v>
      </c>
      <c r="V2094" s="258">
        <f t="shared" si="181"/>
        <v>0.49993495293565998</v>
      </c>
      <c r="W2094" s="258">
        <f t="shared" si="169"/>
        <v>0.49699135653831594</v>
      </c>
      <c r="X2094" s="258"/>
      <c r="Y2094" s="258"/>
      <c r="Z2094" s="258"/>
      <c r="AA2094" s="258"/>
    </row>
    <row r="2095" spans="1:27" ht="14.25" hidden="1" customHeight="1">
      <c r="A2095" s="125">
        <v>0.21</v>
      </c>
      <c r="B2095" s="125">
        <v>0.22</v>
      </c>
      <c r="C2095" s="125">
        <v>0.56999999999999995</v>
      </c>
      <c r="D2095" s="258">
        <f t="shared" si="178"/>
        <v>0.29254028848000002</v>
      </c>
      <c r="E2095" s="258">
        <f t="shared" si="178"/>
        <v>0.28656723763999997</v>
      </c>
      <c r="F2095" s="258">
        <f t="shared" si="166"/>
        <v>0.28656723763999997</v>
      </c>
      <c r="G2095" s="258"/>
      <c r="H2095" s="258"/>
      <c r="I2095" s="258"/>
      <c r="J2095" s="258">
        <f t="shared" si="179"/>
        <v>0.30692676700000004</v>
      </c>
      <c r="K2095" s="258">
        <f t="shared" si="179"/>
        <v>0.30391169099999998</v>
      </c>
      <c r="L2095" s="258">
        <f t="shared" si="167"/>
        <v>0.30391169099999998</v>
      </c>
      <c r="M2095" s="258"/>
      <c r="N2095" s="258"/>
      <c r="O2095" s="258"/>
      <c r="P2095" s="258">
        <f t="shared" si="180"/>
        <v>0.34149490839999996</v>
      </c>
      <c r="Q2095" s="258">
        <f t="shared" si="180"/>
        <v>0.34472895640000001</v>
      </c>
      <c r="R2095" s="258">
        <f t="shared" si="168"/>
        <v>0.34149490839999996</v>
      </c>
      <c r="S2095" s="258"/>
      <c r="T2095" s="258">
        <f t="shared" si="181"/>
        <v>0.50292309502593602</v>
      </c>
      <c r="U2095" s="258">
        <f t="shared" si="181"/>
        <v>0.49707390392911599</v>
      </c>
      <c r="V2095" s="258">
        <f t="shared" si="181"/>
        <v>0.50001750773781994</v>
      </c>
      <c r="W2095" s="258">
        <f t="shared" si="169"/>
        <v>0.49707390392911599</v>
      </c>
      <c r="X2095" s="258"/>
      <c r="Y2095" s="258"/>
      <c r="Z2095" s="258"/>
      <c r="AA2095" s="258"/>
    </row>
    <row r="2096" spans="1:27" ht="14.25" hidden="1" customHeight="1">
      <c r="A2096" s="125">
        <v>0.21</v>
      </c>
      <c r="B2096" s="125">
        <v>0.23</v>
      </c>
      <c r="C2096" s="125">
        <v>0.56000000000000005</v>
      </c>
      <c r="D2096" s="258">
        <f t="shared" si="178"/>
        <v>0.29240738931999999</v>
      </c>
      <c r="E2096" s="258">
        <f t="shared" si="178"/>
        <v>0.28669356763999998</v>
      </c>
      <c r="F2096" s="258">
        <f t="shared" si="166"/>
        <v>0.28669356763999998</v>
      </c>
      <c r="G2096" s="258"/>
      <c r="H2096" s="258"/>
      <c r="I2096" s="258"/>
      <c r="J2096" s="258">
        <f t="shared" si="179"/>
        <v>0.30679622600000006</v>
      </c>
      <c r="K2096" s="258">
        <f t="shared" si="179"/>
        <v>0.30403802099999999</v>
      </c>
      <c r="L2096" s="258">
        <f t="shared" si="167"/>
        <v>0.30403802099999999</v>
      </c>
      <c r="M2096" s="258"/>
      <c r="N2096" s="258"/>
      <c r="O2096" s="258"/>
      <c r="P2096" s="258">
        <f t="shared" si="180"/>
        <v>0.34149827720000003</v>
      </c>
      <c r="Q2096" s="258">
        <f t="shared" si="180"/>
        <v>0.34472558760000005</v>
      </c>
      <c r="R2096" s="258">
        <f t="shared" si="168"/>
        <v>0.34149827720000003</v>
      </c>
      <c r="S2096" s="258"/>
      <c r="T2096" s="258">
        <f t="shared" si="181"/>
        <v>0.50275315510142415</v>
      </c>
      <c r="U2096" s="258">
        <f t="shared" si="181"/>
        <v>0.49715645131991604</v>
      </c>
      <c r="V2096" s="258">
        <f t="shared" si="181"/>
        <v>0.50010006253998007</v>
      </c>
      <c r="W2096" s="258">
        <f t="shared" si="169"/>
        <v>0.49715645131991604</v>
      </c>
      <c r="X2096" s="258"/>
      <c r="Y2096" s="258"/>
      <c r="Z2096" s="258"/>
      <c r="AA2096" s="258"/>
    </row>
    <row r="2097" spans="1:27" ht="14.25" hidden="1" customHeight="1">
      <c r="A2097" s="125">
        <v>0.21</v>
      </c>
      <c r="B2097" s="125">
        <v>0.24</v>
      </c>
      <c r="C2097" s="125">
        <v>0.55000000000000004</v>
      </c>
      <c r="D2097" s="258">
        <f t="shared" si="178"/>
        <v>0.29227449016000007</v>
      </c>
      <c r="E2097" s="258">
        <f t="shared" si="178"/>
        <v>0.28681989763999999</v>
      </c>
      <c r="F2097" s="258">
        <f t="shared" si="166"/>
        <v>0.28681989763999999</v>
      </c>
      <c r="G2097" s="258"/>
      <c r="H2097" s="258"/>
      <c r="I2097" s="258"/>
      <c r="J2097" s="258">
        <f t="shared" si="179"/>
        <v>0.30666568500000008</v>
      </c>
      <c r="K2097" s="258">
        <f t="shared" si="179"/>
        <v>0.30416435100000005</v>
      </c>
      <c r="L2097" s="258">
        <f t="shared" si="167"/>
        <v>0.30416435100000005</v>
      </c>
      <c r="M2097" s="258"/>
      <c r="N2097" s="258"/>
      <c r="O2097" s="258"/>
      <c r="P2097" s="258">
        <f t="shared" si="180"/>
        <v>0.34150164599999999</v>
      </c>
      <c r="Q2097" s="258">
        <f t="shared" si="180"/>
        <v>0.34472221880000004</v>
      </c>
      <c r="R2097" s="258">
        <f t="shared" si="168"/>
        <v>0.34150164599999999</v>
      </c>
      <c r="S2097" s="258"/>
      <c r="T2097" s="258">
        <f t="shared" si="181"/>
        <v>0.50258321517691207</v>
      </c>
      <c r="U2097" s="258">
        <f t="shared" si="181"/>
        <v>0.49723899871071603</v>
      </c>
      <c r="V2097" s="258">
        <f t="shared" si="181"/>
        <v>0.50018261734213998</v>
      </c>
      <c r="W2097" s="258">
        <f t="shared" si="169"/>
        <v>0.49723899871071603</v>
      </c>
      <c r="X2097" s="258"/>
      <c r="Y2097" s="258"/>
      <c r="Z2097" s="258"/>
      <c r="AA2097" s="258"/>
    </row>
    <row r="2098" spans="1:27" ht="14.25" hidden="1" customHeight="1">
      <c r="A2098" s="125">
        <v>0.21</v>
      </c>
      <c r="B2098" s="125">
        <v>0.25</v>
      </c>
      <c r="C2098" s="125">
        <v>0.54</v>
      </c>
      <c r="D2098" s="258">
        <f t="shared" si="178"/>
        <v>0.29214159100000003</v>
      </c>
      <c r="E2098" s="258">
        <f t="shared" si="178"/>
        <v>0.28694622764</v>
      </c>
      <c r="F2098" s="258">
        <f t="shared" si="166"/>
        <v>0.28694622764</v>
      </c>
      <c r="G2098" s="258"/>
      <c r="H2098" s="258"/>
      <c r="I2098" s="258"/>
      <c r="J2098" s="258">
        <f t="shared" si="179"/>
        <v>0.30653514400000004</v>
      </c>
      <c r="K2098" s="258">
        <f t="shared" si="179"/>
        <v>0.30429068100000001</v>
      </c>
      <c r="L2098" s="258">
        <f t="shared" si="167"/>
        <v>0.30429068100000001</v>
      </c>
      <c r="M2098" s="258"/>
      <c r="N2098" s="258"/>
      <c r="O2098" s="258"/>
      <c r="P2098" s="258">
        <f t="shared" si="180"/>
        <v>0.34150501480000001</v>
      </c>
      <c r="Q2098" s="258">
        <f t="shared" si="180"/>
        <v>0.34471885000000002</v>
      </c>
      <c r="R2098" s="258">
        <f t="shared" si="168"/>
        <v>0.34150501480000001</v>
      </c>
      <c r="S2098" s="258"/>
      <c r="T2098" s="258">
        <f t="shared" si="181"/>
        <v>0.50241327525240009</v>
      </c>
      <c r="U2098" s="258">
        <f t="shared" si="181"/>
        <v>0.49732154610151602</v>
      </c>
      <c r="V2098" s="258">
        <f t="shared" si="181"/>
        <v>0.5002651721443</v>
      </c>
      <c r="W2098" s="258">
        <f t="shared" si="169"/>
        <v>0.49732154610151602</v>
      </c>
      <c r="X2098" s="258"/>
      <c r="Y2098" s="258"/>
      <c r="Z2098" s="258"/>
      <c r="AA2098" s="258"/>
    </row>
    <row r="2099" spans="1:27" ht="14.25" hidden="1" customHeight="1">
      <c r="A2099" s="125">
        <v>0.21</v>
      </c>
      <c r="B2099" s="125">
        <v>0.26</v>
      </c>
      <c r="C2099" s="125">
        <v>0.53</v>
      </c>
      <c r="D2099" s="258">
        <f t="shared" si="178"/>
        <v>0.29200869184</v>
      </c>
      <c r="E2099" s="258">
        <f t="shared" si="178"/>
        <v>0.28707255764</v>
      </c>
      <c r="F2099" s="258">
        <f t="shared" si="166"/>
        <v>0.28707255764</v>
      </c>
      <c r="G2099" s="258"/>
      <c r="H2099" s="258"/>
      <c r="I2099" s="258"/>
      <c r="J2099" s="258">
        <f t="shared" si="179"/>
        <v>0.30640460300000005</v>
      </c>
      <c r="K2099" s="258">
        <f t="shared" si="179"/>
        <v>0.30441701100000002</v>
      </c>
      <c r="L2099" s="258">
        <f t="shared" si="167"/>
        <v>0.30441701100000002</v>
      </c>
      <c r="M2099" s="258"/>
      <c r="N2099" s="258"/>
      <c r="O2099" s="258"/>
      <c r="P2099" s="258">
        <f t="shared" si="180"/>
        <v>0.34150838360000002</v>
      </c>
      <c r="Q2099" s="258">
        <f t="shared" si="180"/>
        <v>0.34471548120000006</v>
      </c>
      <c r="R2099" s="258">
        <f t="shared" si="168"/>
        <v>0.34150838360000002</v>
      </c>
      <c r="S2099" s="258"/>
      <c r="T2099" s="258">
        <f t="shared" si="181"/>
        <v>0.50224333532788801</v>
      </c>
      <c r="U2099" s="258">
        <f t="shared" si="181"/>
        <v>0.49740409349231601</v>
      </c>
      <c r="V2099" s="258">
        <f t="shared" si="181"/>
        <v>0.50034772694646001</v>
      </c>
      <c r="W2099" s="258">
        <f t="shared" si="169"/>
        <v>0.49740409349231601</v>
      </c>
      <c r="X2099" s="258"/>
      <c r="Y2099" s="258"/>
      <c r="Z2099" s="258"/>
      <c r="AA2099" s="258"/>
    </row>
    <row r="2100" spans="1:27" ht="14.25" hidden="1" customHeight="1">
      <c r="A2100" s="125">
        <v>0.21</v>
      </c>
      <c r="B2100" s="125">
        <v>0.27</v>
      </c>
      <c r="C2100" s="125">
        <v>0.52</v>
      </c>
      <c r="D2100" s="258">
        <f t="shared" si="178"/>
        <v>0.29187579268000002</v>
      </c>
      <c r="E2100" s="258">
        <f t="shared" si="178"/>
        <v>0.28719888764000001</v>
      </c>
      <c r="F2100" s="258">
        <f t="shared" si="166"/>
        <v>0.28719888764000001</v>
      </c>
      <c r="G2100" s="258"/>
      <c r="H2100" s="258"/>
      <c r="I2100" s="258"/>
      <c r="J2100" s="258">
        <f t="shared" si="179"/>
        <v>0.30627406200000007</v>
      </c>
      <c r="K2100" s="258">
        <f t="shared" si="179"/>
        <v>0.30454334100000002</v>
      </c>
      <c r="L2100" s="258">
        <f t="shared" si="167"/>
        <v>0.30454334100000002</v>
      </c>
      <c r="M2100" s="258"/>
      <c r="N2100" s="258"/>
      <c r="O2100" s="258"/>
      <c r="P2100" s="258">
        <f t="shared" si="180"/>
        <v>0.34151175240000003</v>
      </c>
      <c r="Q2100" s="258">
        <f t="shared" si="180"/>
        <v>0.34471211239999999</v>
      </c>
      <c r="R2100" s="258">
        <f t="shared" si="168"/>
        <v>0.34151175240000003</v>
      </c>
      <c r="S2100" s="258"/>
      <c r="T2100" s="258">
        <f t="shared" si="181"/>
        <v>0.50207339540337603</v>
      </c>
      <c r="U2100" s="258">
        <f t="shared" si="181"/>
        <v>0.497486640883116</v>
      </c>
      <c r="V2100" s="258">
        <f t="shared" si="181"/>
        <v>0.50043028174862003</v>
      </c>
      <c r="W2100" s="258">
        <f t="shared" si="169"/>
        <v>0.497486640883116</v>
      </c>
      <c r="X2100" s="258"/>
      <c r="Y2100" s="258"/>
      <c r="Z2100" s="258"/>
      <c r="AA2100" s="258"/>
    </row>
    <row r="2101" spans="1:27" ht="14.25" hidden="1" customHeight="1">
      <c r="A2101" s="125">
        <v>0.21</v>
      </c>
      <c r="B2101" s="125">
        <v>0.28000000000000003</v>
      </c>
      <c r="C2101" s="125">
        <v>0.51</v>
      </c>
      <c r="D2101" s="258">
        <f t="shared" si="178"/>
        <v>0.29174289352000005</v>
      </c>
      <c r="E2101" s="258">
        <f t="shared" si="178"/>
        <v>0.28732521764000002</v>
      </c>
      <c r="F2101" s="258">
        <f t="shared" si="166"/>
        <v>0.28732521764000002</v>
      </c>
      <c r="G2101" s="258"/>
      <c r="H2101" s="258"/>
      <c r="I2101" s="258"/>
      <c r="J2101" s="258">
        <f t="shared" si="179"/>
        <v>0.30614352100000009</v>
      </c>
      <c r="K2101" s="258">
        <f t="shared" si="179"/>
        <v>0.30466967099999998</v>
      </c>
      <c r="L2101" s="258">
        <f t="shared" si="167"/>
        <v>0.30466967099999998</v>
      </c>
      <c r="M2101" s="258"/>
      <c r="N2101" s="258"/>
      <c r="O2101" s="258"/>
      <c r="P2101" s="258">
        <f t="shared" si="180"/>
        <v>0.34151512120000005</v>
      </c>
      <c r="Q2101" s="258">
        <f t="shared" si="180"/>
        <v>0.34470874360000003</v>
      </c>
      <c r="R2101" s="258">
        <f t="shared" si="168"/>
        <v>0.34151512120000005</v>
      </c>
      <c r="S2101" s="258"/>
      <c r="T2101" s="258">
        <f t="shared" si="181"/>
        <v>0.50190345547886406</v>
      </c>
      <c r="U2101" s="258">
        <f t="shared" si="181"/>
        <v>0.49756918827391605</v>
      </c>
      <c r="V2101" s="258">
        <f t="shared" si="181"/>
        <v>0.50051283655078005</v>
      </c>
      <c r="W2101" s="258">
        <f t="shared" si="169"/>
        <v>0.49756918827391605</v>
      </c>
      <c r="X2101" s="258"/>
      <c r="Y2101" s="258"/>
      <c r="Z2101" s="258"/>
      <c r="AA2101" s="258"/>
    </row>
    <row r="2102" spans="1:27" ht="14.25" hidden="1" customHeight="1">
      <c r="A2102" s="125">
        <v>0.21</v>
      </c>
      <c r="B2102" s="125">
        <v>0.28999999999999998</v>
      </c>
      <c r="C2102" s="125">
        <v>0.5</v>
      </c>
      <c r="D2102" s="258">
        <f t="shared" si="178"/>
        <v>0.29160999436000001</v>
      </c>
      <c r="E2102" s="258">
        <f t="shared" si="178"/>
        <v>0.28745154763999997</v>
      </c>
      <c r="F2102" s="258">
        <f t="shared" si="166"/>
        <v>0.28745154763999997</v>
      </c>
      <c r="G2102" s="258"/>
      <c r="H2102" s="258"/>
      <c r="I2102" s="258"/>
      <c r="J2102" s="258">
        <f t="shared" si="179"/>
        <v>0.30601298000000005</v>
      </c>
      <c r="K2102" s="258">
        <f t="shared" si="179"/>
        <v>0.30479600100000004</v>
      </c>
      <c r="L2102" s="258">
        <f t="shared" si="167"/>
        <v>0.30479600100000004</v>
      </c>
      <c r="M2102" s="258"/>
      <c r="N2102" s="258"/>
      <c r="O2102" s="258"/>
      <c r="P2102" s="258">
        <f t="shared" si="180"/>
        <v>0.34151849000000001</v>
      </c>
      <c r="Q2102" s="258">
        <f t="shared" si="180"/>
        <v>0.34470537480000002</v>
      </c>
      <c r="R2102" s="258">
        <f t="shared" si="168"/>
        <v>0.34151849000000001</v>
      </c>
      <c r="S2102" s="258"/>
      <c r="T2102" s="258">
        <f t="shared" si="181"/>
        <v>0.50173351555435208</v>
      </c>
      <c r="U2102" s="258">
        <f t="shared" si="181"/>
        <v>0.49765173566471599</v>
      </c>
      <c r="V2102" s="258">
        <f t="shared" si="181"/>
        <v>0.50059539135293996</v>
      </c>
      <c r="W2102" s="258">
        <f t="shared" si="169"/>
        <v>0.49765173566471599</v>
      </c>
      <c r="X2102" s="258"/>
      <c r="Y2102" s="258"/>
      <c r="Z2102" s="258"/>
      <c r="AA2102" s="258"/>
    </row>
    <row r="2103" spans="1:27" ht="14.25" hidden="1" customHeight="1">
      <c r="A2103" s="125">
        <v>0.21</v>
      </c>
      <c r="B2103" s="125">
        <v>0.3</v>
      </c>
      <c r="C2103" s="125">
        <v>0.49</v>
      </c>
      <c r="D2103" s="258">
        <f t="shared" si="178"/>
        <v>0.29147709519999998</v>
      </c>
      <c r="E2103" s="258">
        <f t="shared" si="178"/>
        <v>0.28757787763999998</v>
      </c>
      <c r="F2103" s="258">
        <f t="shared" si="166"/>
        <v>0.28757787763999998</v>
      </c>
      <c r="G2103" s="258"/>
      <c r="H2103" s="258"/>
      <c r="I2103" s="258"/>
      <c r="J2103" s="258">
        <f t="shared" si="179"/>
        <v>0.30588243900000006</v>
      </c>
      <c r="K2103" s="258">
        <f t="shared" si="179"/>
        <v>0.30492233099999999</v>
      </c>
      <c r="L2103" s="258">
        <f t="shared" si="167"/>
        <v>0.30492233099999999</v>
      </c>
      <c r="M2103" s="258"/>
      <c r="N2103" s="258"/>
      <c r="O2103" s="258"/>
      <c r="P2103" s="258">
        <f t="shared" si="180"/>
        <v>0.34152185879999997</v>
      </c>
      <c r="Q2103" s="258">
        <f t="shared" si="180"/>
        <v>0.34470200600000001</v>
      </c>
      <c r="R2103" s="258">
        <f t="shared" si="168"/>
        <v>0.34152185879999997</v>
      </c>
      <c r="S2103" s="258"/>
      <c r="T2103" s="258">
        <f t="shared" si="181"/>
        <v>0.50156357562984</v>
      </c>
      <c r="U2103" s="258">
        <f t="shared" si="181"/>
        <v>0.49773428305551604</v>
      </c>
      <c r="V2103" s="258">
        <f t="shared" si="181"/>
        <v>0.50067794615509997</v>
      </c>
      <c r="W2103" s="258">
        <f t="shared" si="169"/>
        <v>0.49773428305551604</v>
      </c>
      <c r="X2103" s="258"/>
      <c r="Y2103" s="258"/>
      <c r="Z2103" s="258"/>
      <c r="AA2103" s="258"/>
    </row>
    <row r="2104" spans="1:27" ht="14.25" hidden="1" customHeight="1">
      <c r="A2104" s="125">
        <v>0.21</v>
      </c>
      <c r="B2104" s="125">
        <v>0.31</v>
      </c>
      <c r="C2104" s="125">
        <v>0.48</v>
      </c>
      <c r="D2104" s="258">
        <f t="shared" si="178"/>
        <v>0.29134419604</v>
      </c>
      <c r="E2104" s="258">
        <f t="shared" si="178"/>
        <v>0.28770420763999999</v>
      </c>
      <c r="F2104" s="258">
        <f t="shared" si="166"/>
        <v>0.28770420763999999</v>
      </c>
      <c r="G2104" s="258"/>
      <c r="H2104" s="258"/>
      <c r="I2104" s="258"/>
      <c r="J2104" s="258">
        <f t="shared" si="179"/>
        <v>0.30575189800000002</v>
      </c>
      <c r="K2104" s="258">
        <f t="shared" si="179"/>
        <v>0.305048661</v>
      </c>
      <c r="L2104" s="258">
        <f t="shared" si="167"/>
        <v>0.305048661</v>
      </c>
      <c r="M2104" s="258"/>
      <c r="N2104" s="258"/>
      <c r="O2104" s="258"/>
      <c r="P2104" s="258">
        <f t="shared" si="180"/>
        <v>0.34152522759999998</v>
      </c>
      <c r="Q2104" s="258">
        <f t="shared" si="180"/>
        <v>0.34469863720000005</v>
      </c>
      <c r="R2104" s="258">
        <f t="shared" si="168"/>
        <v>0.34152522759999998</v>
      </c>
      <c r="S2104" s="258"/>
      <c r="T2104" s="258">
        <f t="shared" si="181"/>
        <v>0.50139363570532802</v>
      </c>
      <c r="U2104" s="258">
        <f t="shared" si="181"/>
        <v>0.49781683044631597</v>
      </c>
      <c r="V2104" s="258">
        <f t="shared" si="181"/>
        <v>0.50076050095725999</v>
      </c>
      <c r="W2104" s="258">
        <f t="shared" si="169"/>
        <v>0.49781683044631597</v>
      </c>
      <c r="X2104" s="258"/>
      <c r="Y2104" s="258"/>
      <c r="Z2104" s="258"/>
      <c r="AA2104" s="258"/>
    </row>
    <row r="2105" spans="1:27" ht="14.25" hidden="1" customHeight="1">
      <c r="A2105" s="125">
        <v>0.21</v>
      </c>
      <c r="B2105" s="125">
        <v>0.32</v>
      </c>
      <c r="C2105" s="125">
        <v>0.47</v>
      </c>
      <c r="D2105" s="258">
        <f t="shared" si="178"/>
        <v>0.29121129688000003</v>
      </c>
      <c r="E2105" s="258">
        <f t="shared" si="178"/>
        <v>0.28783053763999999</v>
      </c>
      <c r="F2105" s="258">
        <f t="shared" si="166"/>
        <v>0.28783053763999999</v>
      </c>
      <c r="G2105" s="258"/>
      <c r="H2105" s="258"/>
      <c r="I2105" s="258"/>
      <c r="J2105" s="258">
        <f t="shared" si="179"/>
        <v>0.30562135700000004</v>
      </c>
      <c r="K2105" s="258">
        <f t="shared" si="179"/>
        <v>0.30517499100000001</v>
      </c>
      <c r="L2105" s="258">
        <f t="shared" si="167"/>
        <v>0.30517499100000001</v>
      </c>
      <c r="M2105" s="258"/>
      <c r="N2105" s="258"/>
      <c r="O2105" s="258"/>
      <c r="P2105" s="258">
        <f t="shared" si="180"/>
        <v>0.3415285964</v>
      </c>
      <c r="Q2105" s="258">
        <f t="shared" si="180"/>
        <v>0.34469526839999998</v>
      </c>
      <c r="R2105" s="258">
        <f t="shared" si="168"/>
        <v>0.3415285964</v>
      </c>
      <c r="S2105" s="258"/>
      <c r="T2105" s="258">
        <f t="shared" si="181"/>
        <v>0.50122369578081605</v>
      </c>
      <c r="U2105" s="258">
        <f t="shared" si="181"/>
        <v>0.49789937783711602</v>
      </c>
      <c r="V2105" s="258">
        <f t="shared" si="181"/>
        <v>0.5008430557594199</v>
      </c>
      <c r="W2105" s="258">
        <f t="shared" si="169"/>
        <v>0.49789937783711602</v>
      </c>
      <c r="X2105" s="258"/>
      <c r="Y2105" s="258"/>
      <c r="Z2105" s="258"/>
      <c r="AA2105" s="258"/>
    </row>
    <row r="2106" spans="1:27" ht="14.25" hidden="1" customHeight="1">
      <c r="A2106" s="125">
        <v>0.21</v>
      </c>
      <c r="B2106" s="125">
        <v>0.33</v>
      </c>
      <c r="C2106" s="125">
        <v>0.46</v>
      </c>
      <c r="D2106" s="258">
        <f t="shared" si="178"/>
        <v>0.29107839771999999</v>
      </c>
      <c r="E2106" s="258">
        <f t="shared" si="178"/>
        <v>0.28795686764</v>
      </c>
      <c r="F2106" s="258">
        <f t="shared" si="166"/>
        <v>0.28795686764</v>
      </c>
      <c r="G2106" s="258"/>
      <c r="H2106" s="258"/>
      <c r="I2106" s="258"/>
      <c r="J2106" s="258">
        <f t="shared" si="179"/>
        <v>0.30549081600000005</v>
      </c>
      <c r="K2106" s="258">
        <f t="shared" si="179"/>
        <v>0.30530132100000001</v>
      </c>
      <c r="L2106" s="258">
        <f t="shared" si="167"/>
        <v>0.30530132100000001</v>
      </c>
      <c r="M2106" s="258"/>
      <c r="N2106" s="258"/>
      <c r="O2106" s="258"/>
      <c r="P2106" s="258">
        <f t="shared" si="180"/>
        <v>0.34153196520000001</v>
      </c>
      <c r="Q2106" s="258">
        <f t="shared" si="180"/>
        <v>0.34469189960000002</v>
      </c>
      <c r="R2106" s="258">
        <f t="shared" si="168"/>
        <v>0.34153196520000001</v>
      </c>
      <c r="S2106" s="258"/>
      <c r="T2106" s="258">
        <f t="shared" si="181"/>
        <v>0.50105375585630407</v>
      </c>
      <c r="U2106" s="258">
        <f t="shared" si="181"/>
        <v>0.49798192522791607</v>
      </c>
      <c r="V2106" s="258">
        <f t="shared" si="181"/>
        <v>0.50092561056158003</v>
      </c>
      <c r="W2106" s="258">
        <f t="shared" si="169"/>
        <v>0.49798192522791607</v>
      </c>
      <c r="X2106" s="258"/>
      <c r="Y2106" s="258"/>
      <c r="Z2106" s="258"/>
      <c r="AA2106" s="258"/>
    </row>
    <row r="2107" spans="1:27" ht="14.25" hidden="1" customHeight="1">
      <c r="A2107" s="125">
        <v>0.21</v>
      </c>
      <c r="B2107" s="125">
        <v>0.34</v>
      </c>
      <c r="C2107" s="125">
        <v>0.45</v>
      </c>
      <c r="D2107" s="258">
        <f t="shared" si="178"/>
        <v>0.29094549856000007</v>
      </c>
      <c r="E2107" s="258">
        <f t="shared" si="178"/>
        <v>0.28808319764000001</v>
      </c>
      <c r="F2107" s="258">
        <f t="shared" si="166"/>
        <v>0.28808319764000001</v>
      </c>
      <c r="G2107" s="258"/>
      <c r="H2107" s="258"/>
      <c r="I2107" s="258"/>
      <c r="J2107" s="258">
        <f t="shared" si="179"/>
        <v>0.30536027500000007</v>
      </c>
      <c r="K2107" s="258">
        <f t="shared" si="179"/>
        <v>0.30542765100000002</v>
      </c>
      <c r="L2107" s="258">
        <f t="shared" si="167"/>
        <v>0.30536027500000007</v>
      </c>
      <c r="M2107" s="258"/>
      <c r="N2107" s="258"/>
      <c r="O2107" s="258"/>
      <c r="P2107" s="258">
        <f t="shared" si="180"/>
        <v>0.34153533400000002</v>
      </c>
      <c r="Q2107" s="258">
        <f t="shared" si="180"/>
        <v>0.34468853080000006</v>
      </c>
      <c r="R2107" s="258">
        <f t="shared" si="168"/>
        <v>0.34153533400000002</v>
      </c>
      <c r="S2107" s="258"/>
      <c r="T2107" s="258">
        <f t="shared" si="181"/>
        <v>0.5008838159317921</v>
      </c>
      <c r="U2107" s="258">
        <f t="shared" si="181"/>
        <v>0.498064472618716</v>
      </c>
      <c r="V2107" s="258">
        <f t="shared" si="181"/>
        <v>0.50100816536374004</v>
      </c>
      <c r="W2107" s="258">
        <f t="shared" si="169"/>
        <v>0.498064472618716</v>
      </c>
      <c r="X2107" s="258"/>
      <c r="Y2107" s="258"/>
      <c r="Z2107" s="258"/>
      <c r="AA2107" s="258"/>
    </row>
    <row r="2108" spans="1:27" ht="14.25" hidden="1" customHeight="1">
      <c r="A2108" s="125">
        <v>0.21</v>
      </c>
      <c r="B2108" s="125">
        <v>0.35</v>
      </c>
      <c r="C2108" s="125">
        <v>0.44</v>
      </c>
      <c r="D2108" s="258">
        <f t="shared" si="178"/>
        <v>0.29081259940000004</v>
      </c>
      <c r="E2108" s="258">
        <f t="shared" si="178"/>
        <v>0.28820952763999996</v>
      </c>
      <c r="F2108" s="258">
        <f t="shared" si="166"/>
        <v>0.28820952763999996</v>
      </c>
      <c r="G2108" s="258"/>
      <c r="H2108" s="258"/>
      <c r="I2108" s="258"/>
      <c r="J2108" s="258">
        <f t="shared" si="179"/>
        <v>0.30522973400000009</v>
      </c>
      <c r="K2108" s="258">
        <f t="shared" si="179"/>
        <v>0.30555398099999997</v>
      </c>
      <c r="L2108" s="258">
        <f t="shared" si="167"/>
        <v>0.30522973400000009</v>
      </c>
      <c r="M2108" s="258"/>
      <c r="N2108" s="258"/>
      <c r="O2108" s="258"/>
      <c r="P2108" s="258">
        <f t="shared" si="180"/>
        <v>0.34153870279999998</v>
      </c>
      <c r="Q2108" s="258">
        <f t="shared" si="180"/>
        <v>0.34468516199999999</v>
      </c>
      <c r="R2108" s="258">
        <f t="shared" si="168"/>
        <v>0.34153870279999998</v>
      </c>
      <c r="S2108" s="258"/>
      <c r="T2108" s="258">
        <f t="shared" si="181"/>
        <v>0.50071387600728001</v>
      </c>
      <c r="U2108" s="258">
        <f t="shared" si="181"/>
        <v>0.49814702000951605</v>
      </c>
      <c r="V2108" s="258">
        <f t="shared" si="181"/>
        <v>0.50109072016589995</v>
      </c>
      <c r="W2108" s="258">
        <f t="shared" si="169"/>
        <v>0.49814702000951605</v>
      </c>
      <c r="X2108" s="258"/>
      <c r="Y2108" s="258"/>
      <c r="Z2108" s="258"/>
      <c r="AA2108" s="258"/>
    </row>
    <row r="2109" spans="1:27" ht="14.25" hidden="1" customHeight="1">
      <c r="A2109" s="125">
        <v>0.21</v>
      </c>
      <c r="B2109" s="125">
        <v>0.36</v>
      </c>
      <c r="C2109" s="125">
        <v>0.43</v>
      </c>
      <c r="D2109" s="258">
        <f t="shared" si="178"/>
        <v>0.29067970024000001</v>
      </c>
      <c r="E2109" s="258">
        <f t="shared" si="178"/>
        <v>0.28833585763999997</v>
      </c>
      <c r="F2109" s="258">
        <f t="shared" si="166"/>
        <v>0.28833585763999997</v>
      </c>
      <c r="G2109" s="258"/>
      <c r="H2109" s="258"/>
      <c r="I2109" s="258"/>
      <c r="J2109" s="258">
        <f t="shared" si="179"/>
        <v>0.30509919300000005</v>
      </c>
      <c r="K2109" s="258">
        <f t="shared" si="179"/>
        <v>0.30568031100000004</v>
      </c>
      <c r="L2109" s="258">
        <f t="shared" si="167"/>
        <v>0.30509919300000005</v>
      </c>
      <c r="M2109" s="258"/>
      <c r="N2109" s="258"/>
      <c r="O2109" s="258"/>
      <c r="P2109" s="258">
        <f t="shared" si="180"/>
        <v>0.3415420716</v>
      </c>
      <c r="Q2109" s="258">
        <f t="shared" si="180"/>
        <v>0.34468179320000003</v>
      </c>
      <c r="R2109" s="258">
        <f t="shared" si="168"/>
        <v>0.3415420716</v>
      </c>
      <c r="S2109" s="258"/>
      <c r="T2109" s="258">
        <f t="shared" si="181"/>
        <v>0.50054393608276793</v>
      </c>
      <c r="U2109" s="258">
        <f t="shared" si="181"/>
        <v>0.49822956740031599</v>
      </c>
      <c r="V2109" s="258">
        <f t="shared" si="181"/>
        <v>0.50117327496805997</v>
      </c>
      <c r="W2109" s="258">
        <f t="shared" si="169"/>
        <v>0.49822956740031599</v>
      </c>
      <c r="X2109" s="258"/>
      <c r="Y2109" s="258"/>
      <c r="Z2109" s="258"/>
      <c r="AA2109" s="258"/>
    </row>
    <row r="2110" spans="1:27" ht="14.25" hidden="1" customHeight="1">
      <c r="A2110" s="125">
        <v>0.21</v>
      </c>
      <c r="B2110" s="125">
        <v>0.37</v>
      </c>
      <c r="C2110" s="125">
        <v>0.42</v>
      </c>
      <c r="D2110" s="258">
        <f t="shared" si="178"/>
        <v>0.29054680107999997</v>
      </c>
      <c r="E2110" s="258">
        <f t="shared" si="178"/>
        <v>0.28846218763999998</v>
      </c>
      <c r="F2110" s="258">
        <f t="shared" si="166"/>
        <v>0.28846218763999998</v>
      </c>
      <c r="G2110" s="258"/>
      <c r="H2110" s="258"/>
      <c r="I2110" s="258"/>
      <c r="J2110" s="258">
        <f t="shared" si="179"/>
        <v>0.30496865200000001</v>
      </c>
      <c r="K2110" s="258">
        <f t="shared" si="179"/>
        <v>0.30580664099999999</v>
      </c>
      <c r="L2110" s="258">
        <f t="shared" si="167"/>
        <v>0.30496865200000001</v>
      </c>
      <c r="M2110" s="258"/>
      <c r="N2110" s="258"/>
      <c r="O2110" s="258"/>
      <c r="P2110" s="258">
        <f t="shared" si="180"/>
        <v>0.34154544040000001</v>
      </c>
      <c r="Q2110" s="258">
        <f t="shared" si="180"/>
        <v>0.34467842440000002</v>
      </c>
      <c r="R2110" s="258">
        <f t="shared" si="168"/>
        <v>0.34154544040000001</v>
      </c>
      <c r="S2110" s="258"/>
      <c r="T2110" s="258">
        <f t="shared" si="181"/>
        <v>0.50037399615825595</v>
      </c>
      <c r="U2110" s="258">
        <f t="shared" si="181"/>
        <v>0.49831211479111598</v>
      </c>
      <c r="V2110" s="258">
        <f t="shared" si="181"/>
        <v>0.50125582977021998</v>
      </c>
      <c r="W2110" s="258">
        <f t="shared" si="169"/>
        <v>0.49831211479111598</v>
      </c>
      <c r="X2110" s="258"/>
      <c r="Y2110" s="258"/>
      <c r="Z2110" s="258"/>
      <c r="AA2110" s="258"/>
    </row>
    <row r="2111" spans="1:27" ht="14.25" hidden="1" customHeight="1">
      <c r="A2111" s="125">
        <v>0.21</v>
      </c>
      <c r="B2111" s="125">
        <v>0.38</v>
      </c>
      <c r="C2111" s="125">
        <v>0.41</v>
      </c>
      <c r="D2111" s="258">
        <f t="shared" si="178"/>
        <v>0.29041390191999999</v>
      </c>
      <c r="E2111" s="258">
        <f t="shared" si="178"/>
        <v>0.28858851763999999</v>
      </c>
      <c r="F2111" s="258">
        <f t="shared" si="166"/>
        <v>0.28858851763999999</v>
      </c>
      <c r="G2111" s="258"/>
      <c r="H2111" s="258"/>
      <c r="I2111" s="258"/>
      <c r="J2111" s="258">
        <f t="shared" si="179"/>
        <v>0.30483811100000002</v>
      </c>
      <c r="K2111" s="258">
        <f t="shared" si="179"/>
        <v>0.305932971</v>
      </c>
      <c r="L2111" s="258">
        <f t="shared" si="167"/>
        <v>0.30483811100000002</v>
      </c>
      <c r="M2111" s="258"/>
      <c r="N2111" s="258"/>
      <c r="O2111" s="258"/>
      <c r="P2111" s="258">
        <f t="shared" si="180"/>
        <v>0.34154880919999997</v>
      </c>
      <c r="Q2111" s="258">
        <f t="shared" si="180"/>
        <v>0.3446750556</v>
      </c>
      <c r="R2111" s="258">
        <f t="shared" si="168"/>
        <v>0.34154880919999997</v>
      </c>
      <c r="S2111" s="258"/>
      <c r="T2111" s="258">
        <f t="shared" si="181"/>
        <v>0.50020405623374398</v>
      </c>
      <c r="U2111" s="258">
        <f t="shared" si="181"/>
        <v>0.49839466218191597</v>
      </c>
      <c r="V2111" s="258">
        <f t="shared" si="181"/>
        <v>0.50133838457238</v>
      </c>
      <c r="W2111" s="258">
        <f t="shared" si="169"/>
        <v>0.49839466218191597</v>
      </c>
      <c r="X2111" s="258"/>
      <c r="Y2111" s="258"/>
      <c r="Z2111" s="258"/>
      <c r="AA2111" s="258"/>
    </row>
    <row r="2112" spans="1:27" ht="14.25" hidden="1" customHeight="1">
      <c r="A2112" s="125">
        <v>0.21</v>
      </c>
      <c r="B2112" s="125">
        <v>0.39</v>
      </c>
      <c r="C2112" s="125">
        <v>0.4</v>
      </c>
      <c r="D2112" s="258">
        <f t="shared" si="178"/>
        <v>0.29028100276000002</v>
      </c>
      <c r="E2112" s="258">
        <f t="shared" si="178"/>
        <v>0.28871484763999999</v>
      </c>
      <c r="F2112" s="258">
        <f t="shared" si="166"/>
        <v>0.28871484763999999</v>
      </c>
      <c r="G2112" s="258"/>
      <c r="H2112" s="258"/>
      <c r="I2112" s="258"/>
      <c r="J2112" s="258">
        <f t="shared" si="179"/>
        <v>0.30470757000000004</v>
      </c>
      <c r="K2112" s="258">
        <f t="shared" si="179"/>
        <v>0.30605930100000001</v>
      </c>
      <c r="L2112" s="258">
        <f t="shared" si="167"/>
        <v>0.30470757000000004</v>
      </c>
      <c r="M2112" s="258"/>
      <c r="N2112" s="258"/>
      <c r="O2112" s="258"/>
      <c r="P2112" s="258">
        <f t="shared" si="180"/>
        <v>0.34155217800000004</v>
      </c>
      <c r="Q2112" s="258">
        <f t="shared" si="180"/>
        <v>0.34467168680000004</v>
      </c>
      <c r="R2112" s="258">
        <f t="shared" si="168"/>
        <v>0.34155217800000004</v>
      </c>
      <c r="S2112" s="258"/>
      <c r="T2112" s="258">
        <f t="shared" si="181"/>
        <v>0.50003411630923211</v>
      </c>
      <c r="U2112" s="258">
        <f t="shared" si="181"/>
        <v>0.49847720957271602</v>
      </c>
      <c r="V2112" s="258">
        <f t="shared" si="181"/>
        <v>0.50142093937454002</v>
      </c>
      <c r="W2112" s="258">
        <f t="shared" si="169"/>
        <v>0.49847720957271602</v>
      </c>
      <c r="X2112" s="258"/>
      <c r="Y2112" s="258"/>
      <c r="Z2112" s="258"/>
      <c r="AA2112" s="258"/>
    </row>
    <row r="2113" spans="1:27" ht="14.25" hidden="1" customHeight="1">
      <c r="A2113" s="125">
        <v>0.21</v>
      </c>
      <c r="B2113" s="125">
        <v>0.4</v>
      </c>
      <c r="C2113" s="125">
        <v>0.39</v>
      </c>
      <c r="D2113" s="258">
        <f t="shared" si="178"/>
        <v>0.29014810359999998</v>
      </c>
      <c r="E2113" s="258">
        <f t="shared" si="178"/>
        <v>0.28884117764</v>
      </c>
      <c r="F2113" s="258">
        <f t="shared" si="166"/>
        <v>0.28884117764</v>
      </c>
      <c r="G2113" s="258"/>
      <c r="H2113" s="258"/>
      <c r="I2113" s="258"/>
      <c r="J2113" s="258">
        <f t="shared" si="179"/>
        <v>0.30457702900000005</v>
      </c>
      <c r="K2113" s="258">
        <f t="shared" si="179"/>
        <v>0.30618563100000001</v>
      </c>
      <c r="L2113" s="258">
        <f t="shared" si="167"/>
        <v>0.30457702900000005</v>
      </c>
      <c r="M2113" s="258"/>
      <c r="N2113" s="258"/>
      <c r="O2113" s="258"/>
      <c r="P2113" s="258">
        <f t="shared" si="180"/>
        <v>0.3415555468</v>
      </c>
      <c r="Q2113" s="258">
        <f t="shared" si="180"/>
        <v>0.34466831800000003</v>
      </c>
      <c r="R2113" s="258">
        <f t="shared" si="168"/>
        <v>0.3415555468</v>
      </c>
      <c r="S2113" s="258"/>
      <c r="T2113" s="258">
        <f t="shared" si="181"/>
        <v>0.49986417638472003</v>
      </c>
      <c r="U2113" s="258">
        <f t="shared" si="181"/>
        <v>0.49855975696351601</v>
      </c>
      <c r="V2113" s="258">
        <f t="shared" si="181"/>
        <v>0.50150349417670004</v>
      </c>
      <c r="W2113" s="258">
        <f t="shared" si="169"/>
        <v>0.49855975696351601</v>
      </c>
      <c r="X2113" s="258"/>
      <c r="Y2113" s="258"/>
      <c r="Z2113" s="258"/>
      <c r="AA2113" s="258"/>
    </row>
    <row r="2114" spans="1:27" ht="14.25" hidden="1" customHeight="1">
      <c r="A2114" s="125">
        <v>0.21</v>
      </c>
      <c r="B2114" s="125">
        <v>0.41</v>
      </c>
      <c r="C2114" s="125">
        <v>0.38</v>
      </c>
      <c r="D2114" s="258">
        <f t="shared" si="178"/>
        <v>0.29001520443999995</v>
      </c>
      <c r="E2114" s="258">
        <f t="shared" si="178"/>
        <v>0.28896750764000001</v>
      </c>
      <c r="F2114" s="258">
        <f t="shared" si="166"/>
        <v>0.28896750764000001</v>
      </c>
      <c r="G2114" s="258"/>
      <c r="H2114" s="258"/>
      <c r="I2114" s="258"/>
      <c r="J2114" s="258">
        <f t="shared" si="179"/>
        <v>0.30444648800000007</v>
      </c>
      <c r="K2114" s="258">
        <f t="shared" si="179"/>
        <v>0.30631196099999997</v>
      </c>
      <c r="L2114" s="258">
        <f t="shared" si="167"/>
        <v>0.30444648800000007</v>
      </c>
      <c r="M2114" s="258"/>
      <c r="N2114" s="258"/>
      <c r="O2114" s="258"/>
      <c r="P2114" s="258">
        <f t="shared" si="180"/>
        <v>0.34155891560000001</v>
      </c>
      <c r="Q2114" s="258">
        <f t="shared" si="180"/>
        <v>0.34466494920000001</v>
      </c>
      <c r="R2114" s="258">
        <f t="shared" si="168"/>
        <v>0.34155891560000001</v>
      </c>
      <c r="S2114" s="258"/>
      <c r="T2114" s="258">
        <f t="shared" si="181"/>
        <v>0.499694236460208</v>
      </c>
      <c r="U2114" s="258">
        <f t="shared" si="181"/>
        <v>0.498642304354316</v>
      </c>
      <c r="V2114" s="258">
        <f t="shared" si="181"/>
        <v>0.50158604897885994</v>
      </c>
      <c r="W2114" s="258">
        <f t="shared" si="169"/>
        <v>0.498642304354316</v>
      </c>
      <c r="X2114" s="258"/>
      <c r="Y2114" s="258"/>
      <c r="Z2114" s="258"/>
      <c r="AA2114" s="258"/>
    </row>
    <row r="2115" spans="1:27" ht="14.25" hidden="1" customHeight="1">
      <c r="A2115" s="125">
        <v>0.21</v>
      </c>
      <c r="B2115" s="125">
        <v>0.42</v>
      </c>
      <c r="C2115" s="125">
        <v>0.37</v>
      </c>
      <c r="D2115" s="258">
        <f t="shared" si="178"/>
        <v>0.28988230528000003</v>
      </c>
      <c r="E2115" s="258">
        <f t="shared" si="178"/>
        <v>0.28909383763999996</v>
      </c>
      <c r="F2115" s="258">
        <f t="shared" si="166"/>
        <v>0.28909383763999996</v>
      </c>
      <c r="G2115" s="258"/>
      <c r="H2115" s="258"/>
      <c r="I2115" s="258"/>
      <c r="J2115" s="258">
        <f t="shared" si="179"/>
        <v>0.30431594700000009</v>
      </c>
      <c r="K2115" s="258">
        <f t="shared" si="179"/>
        <v>0.30643829099999997</v>
      </c>
      <c r="L2115" s="258">
        <f t="shared" si="167"/>
        <v>0.30431594700000009</v>
      </c>
      <c r="M2115" s="258"/>
      <c r="N2115" s="258"/>
      <c r="O2115" s="258"/>
      <c r="P2115" s="258">
        <f t="shared" si="180"/>
        <v>0.34156228440000003</v>
      </c>
      <c r="Q2115" s="258">
        <f t="shared" si="180"/>
        <v>0.34466158040000006</v>
      </c>
      <c r="R2115" s="258">
        <f t="shared" si="168"/>
        <v>0.34156228440000003</v>
      </c>
      <c r="S2115" s="258"/>
      <c r="T2115" s="258">
        <f t="shared" si="181"/>
        <v>0.49952429653569602</v>
      </c>
      <c r="U2115" s="258">
        <f t="shared" si="181"/>
        <v>0.49872485174511599</v>
      </c>
      <c r="V2115" s="258">
        <f t="shared" si="181"/>
        <v>0.50166860378101996</v>
      </c>
      <c r="W2115" s="258">
        <f t="shared" si="169"/>
        <v>0.49872485174511599</v>
      </c>
      <c r="X2115" s="258"/>
      <c r="Y2115" s="258"/>
      <c r="Z2115" s="258"/>
      <c r="AA2115" s="258"/>
    </row>
    <row r="2116" spans="1:27" ht="14.25" hidden="1" customHeight="1">
      <c r="A2116" s="125">
        <v>0.21</v>
      </c>
      <c r="B2116" s="125">
        <v>0.43</v>
      </c>
      <c r="C2116" s="125">
        <v>0.36</v>
      </c>
      <c r="D2116" s="258">
        <f t="shared" si="178"/>
        <v>0.28974940612</v>
      </c>
      <c r="E2116" s="258">
        <f t="shared" si="178"/>
        <v>0.28922016763999997</v>
      </c>
      <c r="F2116" s="258">
        <f t="shared" si="166"/>
        <v>0.28922016763999997</v>
      </c>
      <c r="G2116" s="258"/>
      <c r="H2116" s="258"/>
      <c r="I2116" s="258"/>
      <c r="J2116" s="258">
        <f t="shared" si="179"/>
        <v>0.30418540600000005</v>
      </c>
      <c r="K2116" s="258">
        <f t="shared" si="179"/>
        <v>0.30656462099999998</v>
      </c>
      <c r="L2116" s="258">
        <f t="shared" si="167"/>
        <v>0.30418540600000005</v>
      </c>
      <c r="M2116" s="258"/>
      <c r="N2116" s="258"/>
      <c r="O2116" s="258"/>
      <c r="P2116" s="258">
        <f t="shared" si="180"/>
        <v>0.34156565319999999</v>
      </c>
      <c r="Q2116" s="258">
        <f t="shared" si="180"/>
        <v>0.34465821160000004</v>
      </c>
      <c r="R2116" s="258">
        <f t="shared" si="168"/>
        <v>0.34156565319999999</v>
      </c>
      <c r="S2116" s="258"/>
      <c r="T2116" s="258">
        <f t="shared" si="181"/>
        <v>0.49935435661118399</v>
      </c>
      <c r="U2116" s="258">
        <f t="shared" si="181"/>
        <v>0.49880739913591599</v>
      </c>
      <c r="V2116" s="258">
        <f t="shared" si="181"/>
        <v>0.50175115858317998</v>
      </c>
      <c r="W2116" s="258">
        <f t="shared" si="169"/>
        <v>0.49880739913591599</v>
      </c>
      <c r="X2116" s="258"/>
      <c r="Y2116" s="258"/>
      <c r="Z2116" s="258"/>
      <c r="AA2116" s="258"/>
    </row>
    <row r="2117" spans="1:27" ht="14.25" hidden="1" customHeight="1">
      <c r="A2117" s="125">
        <v>0.21</v>
      </c>
      <c r="B2117" s="125">
        <v>0.44</v>
      </c>
      <c r="C2117" s="125">
        <v>0.35</v>
      </c>
      <c r="D2117" s="258">
        <f t="shared" si="178"/>
        <v>0.28961650696000002</v>
      </c>
      <c r="E2117" s="258">
        <f t="shared" si="178"/>
        <v>0.28934649763999998</v>
      </c>
      <c r="F2117" s="258">
        <f t="shared" si="166"/>
        <v>0.28934649763999998</v>
      </c>
      <c r="G2117" s="258"/>
      <c r="H2117" s="258"/>
      <c r="I2117" s="258"/>
      <c r="J2117" s="258">
        <f t="shared" si="179"/>
        <v>0.30405486500000001</v>
      </c>
      <c r="K2117" s="258">
        <f t="shared" si="179"/>
        <v>0.30669095099999999</v>
      </c>
      <c r="L2117" s="258">
        <f t="shared" si="167"/>
        <v>0.30405486500000001</v>
      </c>
      <c r="M2117" s="258"/>
      <c r="N2117" s="258"/>
      <c r="O2117" s="258"/>
      <c r="P2117" s="258">
        <f t="shared" si="180"/>
        <v>0.341569022</v>
      </c>
      <c r="Q2117" s="258">
        <f t="shared" si="180"/>
        <v>0.34465484280000003</v>
      </c>
      <c r="R2117" s="258">
        <f t="shared" si="168"/>
        <v>0.341569022</v>
      </c>
      <c r="S2117" s="258"/>
      <c r="T2117" s="258">
        <f t="shared" si="181"/>
        <v>0.49918441668667202</v>
      </c>
      <c r="U2117" s="258">
        <f t="shared" si="181"/>
        <v>0.49888994652671598</v>
      </c>
      <c r="V2117" s="258">
        <f t="shared" si="181"/>
        <v>0.50183371338534</v>
      </c>
      <c r="W2117" s="258">
        <f t="shared" si="169"/>
        <v>0.49888994652671598</v>
      </c>
      <c r="X2117" s="258"/>
      <c r="Y2117" s="258"/>
      <c r="Z2117" s="258"/>
      <c r="AA2117" s="258"/>
    </row>
    <row r="2118" spans="1:27" ht="14.25" hidden="1" customHeight="1">
      <c r="A2118" s="125">
        <v>0.21</v>
      </c>
      <c r="B2118" s="125">
        <v>0.45</v>
      </c>
      <c r="C2118" s="125">
        <v>0.34</v>
      </c>
      <c r="D2118" s="258">
        <f t="shared" si="178"/>
        <v>0.28948360780000004</v>
      </c>
      <c r="E2118" s="258">
        <f t="shared" si="178"/>
        <v>0.28947282764000004</v>
      </c>
      <c r="F2118" s="258">
        <f t="shared" si="166"/>
        <v>0.28947282764000004</v>
      </c>
      <c r="G2118" s="258"/>
      <c r="H2118" s="258"/>
      <c r="I2118" s="258"/>
      <c r="J2118" s="258">
        <f t="shared" si="179"/>
        <v>0.30392432400000008</v>
      </c>
      <c r="K2118" s="258">
        <f t="shared" si="179"/>
        <v>0.30681728100000005</v>
      </c>
      <c r="L2118" s="258">
        <f t="shared" si="167"/>
        <v>0.30392432400000008</v>
      </c>
      <c r="M2118" s="258"/>
      <c r="N2118" s="258"/>
      <c r="O2118" s="258"/>
      <c r="P2118" s="258">
        <f t="shared" si="180"/>
        <v>0.34157239080000007</v>
      </c>
      <c r="Q2118" s="258">
        <f t="shared" si="180"/>
        <v>0.34465147400000007</v>
      </c>
      <c r="R2118" s="258">
        <f t="shared" si="168"/>
        <v>0.34157239080000007</v>
      </c>
      <c r="S2118" s="258"/>
      <c r="T2118" s="258">
        <f t="shared" si="181"/>
        <v>0.49901447676216004</v>
      </c>
      <c r="U2118" s="258">
        <f t="shared" si="181"/>
        <v>0.49897249391751602</v>
      </c>
      <c r="V2118" s="258">
        <f t="shared" si="181"/>
        <v>0.50191626818750001</v>
      </c>
      <c r="W2118" s="258">
        <f t="shared" si="169"/>
        <v>0.49897249391751602</v>
      </c>
      <c r="X2118" s="258"/>
      <c r="Y2118" s="258"/>
      <c r="Z2118" s="258"/>
      <c r="AA2118" s="258"/>
    </row>
    <row r="2119" spans="1:27" ht="14.25" hidden="1" customHeight="1">
      <c r="A2119" s="125">
        <v>0.21</v>
      </c>
      <c r="B2119" s="125">
        <v>0.46</v>
      </c>
      <c r="C2119" s="125">
        <v>0.33</v>
      </c>
      <c r="D2119" s="258">
        <f t="shared" si="178"/>
        <v>0.28935070864000001</v>
      </c>
      <c r="E2119" s="258">
        <f t="shared" si="178"/>
        <v>0.28959915763999999</v>
      </c>
      <c r="F2119" s="258">
        <f t="shared" si="166"/>
        <v>0.28935070864000001</v>
      </c>
      <c r="G2119" s="258"/>
      <c r="H2119" s="258"/>
      <c r="I2119" s="258"/>
      <c r="J2119" s="258">
        <f t="shared" si="179"/>
        <v>0.30379378300000004</v>
      </c>
      <c r="K2119" s="258">
        <f t="shared" si="179"/>
        <v>0.30694361100000001</v>
      </c>
      <c r="L2119" s="258">
        <f t="shared" si="167"/>
        <v>0.30379378300000004</v>
      </c>
      <c r="M2119" s="258"/>
      <c r="N2119" s="258"/>
      <c r="O2119" s="258"/>
      <c r="P2119" s="258">
        <f t="shared" si="180"/>
        <v>0.34157575960000003</v>
      </c>
      <c r="Q2119" s="258">
        <f t="shared" si="180"/>
        <v>0.34464810520000005</v>
      </c>
      <c r="R2119" s="258">
        <f t="shared" si="168"/>
        <v>0.34157575960000003</v>
      </c>
      <c r="S2119" s="258"/>
      <c r="T2119" s="258">
        <f t="shared" si="181"/>
        <v>0.49884453683764807</v>
      </c>
      <c r="U2119" s="258">
        <f t="shared" si="181"/>
        <v>0.49905504130831602</v>
      </c>
      <c r="V2119" s="258">
        <f t="shared" si="181"/>
        <v>0.50199882298965992</v>
      </c>
      <c r="W2119" s="258">
        <f t="shared" si="169"/>
        <v>0.49884453683764807</v>
      </c>
      <c r="X2119" s="258"/>
      <c r="Y2119" s="258"/>
      <c r="Z2119" s="258"/>
      <c r="AA2119" s="258"/>
    </row>
    <row r="2120" spans="1:27" ht="14.25" hidden="1" customHeight="1">
      <c r="A2120" s="125">
        <v>0.21</v>
      </c>
      <c r="B2120" s="125">
        <v>0.47</v>
      </c>
      <c r="C2120" s="125">
        <v>0.32</v>
      </c>
      <c r="D2120" s="258">
        <f t="shared" si="178"/>
        <v>0.28921780948000003</v>
      </c>
      <c r="E2120" s="258">
        <f t="shared" si="178"/>
        <v>0.28972548764</v>
      </c>
      <c r="F2120" s="258">
        <f t="shared" si="166"/>
        <v>0.28921780948000003</v>
      </c>
      <c r="G2120" s="258"/>
      <c r="H2120" s="258"/>
      <c r="I2120" s="258"/>
      <c r="J2120" s="258">
        <f t="shared" si="179"/>
        <v>0.30366324200000006</v>
      </c>
      <c r="K2120" s="258">
        <f t="shared" si="179"/>
        <v>0.30706994099999996</v>
      </c>
      <c r="L2120" s="258">
        <f t="shared" si="167"/>
        <v>0.30366324200000006</v>
      </c>
      <c r="M2120" s="258"/>
      <c r="N2120" s="258"/>
      <c r="O2120" s="258"/>
      <c r="P2120" s="258">
        <f t="shared" si="180"/>
        <v>0.34157912840000004</v>
      </c>
      <c r="Q2120" s="258">
        <f t="shared" si="180"/>
        <v>0.34464473640000004</v>
      </c>
      <c r="R2120" s="258">
        <f t="shared" si="168"/>
        <v>0.34157912840000004</v>
      </c>
      <c r="S2120" s="258"/>
      <c r="T2120" s="258">
        <f t="shared" si="181"/>
        <v>0.49867459691313604</v>
      </c>
      <c r="U2120" s="258">
        <f t="shared" si="181"/>
        <v>0.49913758869911601</v>
      </c>
      <c r="V2120" s="258">
        <f t="shared" si="181"/>
        <v>0.50208137779181994</v>
      </c>
      <c r="W2120" s="258">
        <f t="shared" si="169"/>
        <v>0.49867459691313604</v>
      </c>
      <c r="X2120" s="258"/>
      <c r="Y2120" s="258"/>
      <c r="Z2120" s="258"/>
      <c r="AA2120" s="258"/>
    </row>
    <row r="2121" spans="1:27" ht="14.25" hidden="1" customHeight="1">
      <c r="A2121" s="125">
        <v>0.21</v>
      </c>
      <c r="B2121" s="125">
        <v>0.48</v>
      </c>
      <c r="C2121" s="125">
        <v>0.31</v>
      </c>
      <c r="D2121" s="258">
        <f t="shared" si="178"/>
        <v>0.28908491032</v>
      </c>
      <c r="E2121" s="258">
        <f t="shared" si="178"/>
        <v>0.28985181764000001</v>
      </c>
      <c r="F2121" s="258">
        <f t="shared" si="166"/>
        <v>0.28908491032</v>
      </c>
      <c r="G2121" s="258"/>
      <c r="H2121" s="258"/>
      <c r="I2121" s="258"/>
      <c r="J2121" s="258">
        <f t="shared" si="179"/>
        <v>0.30353270100000002</v>
      </c>
      <c r="K2121" s="258">
        <f t="shared" si="179"/>
        <v>0.30719627100000002</v>
      </c>
      <c r="L2121" s="258">
        <f t="shared" si="167"/>
        <v>0.30353270100000002</v>
      </c>
      <c r="M2121" s="258"/>
      <c r="N2121" s="258"/>
      <c r="O2121" s="258"/>
      <c r="P2121" s="258">
        <f t="shared" si="180"/>
        <v>0.3415824972</v>
      </c>
      <c r="Q2121" s="258">
        <f t="shared" si="180"/>
        <v>0.34464136760000003</v>
      </c>
      <c r="R2121" s="258">
        <f t="shared" si="168"/>
        <v>0.3415824972</v>
      </c>
      <c r="S2121" s="258"/>
      <c r="T2121" s="258">
        <f t="shared" si="181"/>
        <v>0.49850465698862401</v>
      </c>
      <c r="U2121" s="258">
        <f t="shared" si="181"/>
        <v>0.49922013608991594</v>
      </c>
      <c r="V2121" s="258">
        <f t="shared" si="181"/>
        <v>0.50216393259397996</v>
      </c>
      <c r="W2121" s="258">
        <f t="shared" si="169"/>
        <v>0.49850465698862401</v>
      </c>
      <c r="X2121" s="258"/>
      <c r="Y2121" s="258"/>
      <c r="Z2121" s="258"/>
      <c r="AA2121" s="258"/>
    </row>
    <row r="2122" spans="1:27" ht="14.25" hidden="1" customHeight="1">
      <c r="A2122" s="125">
        <v>0.21</v>
      </c>
      <c r="B2122" s="125">
        <v>0.49</v>
      </c>
      <c r="C2122" s="125">
        <v>0.3</v>
      </c>
      <c r="D2122" s="258">
        <f t="shared" si="178"/>
        <v>0.28895201116000002</v>
      </c>
      <c r="E2122" s="258">
        <f t="shared" si="178"/>
        <v>0.28997814764000002</v>
      </c>
      <c r="F2122" s="258">
        <f t="shared" si="166"/>
        <v>0.28895201116000002</v>
      </c>
      <c r="G2122" s="258"/>
      <c r="H2122" s="258"/>
      <c r="I2122" s="258"/>
      <c r="J2122" s="258">
        <f t="shared" si="179"/>
        <v>0.30340216000000003</v>
      </c>
      <c r="K2122" s="258">
        <f t="shared" si="179"/>
        <v>0.30732260099999997</v>
      </c>
      <c r="L2122" s="258">
        <f t="shared" si="167"/>
        <v>0.30340216000000003</v>
      </c>
      <c r="M2122" s="258"/>
      <c r="N2122" s="258"/>
      <c r="O2122" s="258"/>
      <c r="P2122" s="258">
        <f t="shared" si="180"/>
        <v>0.34158586600000002</v>
      </c>
      <c r="Q2122" s="258">
        <f t="shared" si="180"/>
        <v>0.34463799880000001</v>
      </c>
      <c r="R2122" s="258">
        <f t="shared" si="168"/>
        <v>0.34158586600000002</v>
      </c>
      <c r="S2122" s="258"/>
      <c r="T2122" s="258">
        <f t="shared" si="181"/>
        <v>0.49833471706411203</v>
      </c>
      <c r="U2122" s="258">
        <f t="shared" si="181"/>
        <v>0.49930268348071594</v>
      </c>
      <c r="V2122" s="258">
        <f t="shared" si="181"/>
        <v>0.50224648739613997</v>
      </c>
      <c r="W2122" s="258">
        <f t="shared" si="169"/>
        <v>0.49833471706411203</v>
      </c>
      <c r="X2122" s="258"/>
      <c r="Y2122" s="258"/>
      <c r="Z2122" s="258"/>
      <c r="AA2122" s="258"/>
    </row>
    <row r="2123" spans="1:27" ht="14.25" hidden="1" customHeight="1">
      <c r="A2123" s="125">
        <v>0.21</v>
      </c>
      <c r="B2123" s="125">
        <v>0.5</v>
      </c>
      <c r="C2123" s="125">
        <v>0.28999999999999998</v>
      </c>
      <c r="D2123" s="258">
        <f t="shared" si="178"/>
        <v>0.28881911199999999</v>
      </c>
      <c r="E2123" s="258">
        <f t="shared" si="178"/>
        <v>0.29010447764000002</v>
      </c>
      <c r="F2123" s="258">
        <f t="shared" si="166"/>
        <v>0.28881911199999999</v>
      </c>
      <c r="G2123" s="258"/>
      <c r="H2123" s="258"/>
      <c r="I2123" s="258"/>
      <c r="J2123" s="258">
        <f t="shared" si="179"/>
        <v>0.30327161900000005</v>
      </c>
      <c r="K2123" s="258">
        <f t="shared" si="179"/>
        <v>0.30744893100000004</v>
      </c>
      <c r="L2123" s="258">
        <f t="shared" si="167"/>
        <v>0.30327161900000005</v>
      </c>
      <c r="M2123" s="258"/>
      <c r="N2123" s="258"/>
      <c r="O2123" s="258"/>
      <c r="P2123" s="258">
        <f t="shared" si="180"/>
        <v>0.34158923480000003</v>
      </c>
      <c r="Q2123" s="258">
        <f t="shared" si="180"/>
        <v>0.34463463000000005</v>
      </c>
      <c r="R2123" s="258">
        <f t="shared" si="168"/>
        <v>0.34158923480000003</v>
      </c>
      <c r="S2123" s="258"/>
      <c r="T2123" s="258">
        <f t="shared" si="181"/>
        <v>0.49816477713960006</v>
      </c>
      <c r="U2123" s="258">
        <f t="shared" si="181"/>
        <v>0.49938523087151598</v>
      </c>
      <c r="V2123" s="258">
        <f t="shared" si="181"/>
        <v>0.50232904219829999</v>
      </c>
      <c r="W2123" s="258">
        <f t="shared" si="169"/>
        <v>0.49816477713960006</v>
      </c>
      <c r="X2123" s="258"/>
      <c r="Y2123" s="258"/>
      <c r="Z2123" s="258"/>
      <c r="AA2123" s="258"/>
    </row>
    <row r="2124" spans="1:27" ht="14.25" hidden="1" customHeight="1">
      <c r="A2124" s="125">
        <v>0.21</v>
      </c>
      <c r="B2124" s="125">
        <v>0.51</v>
      </c>
      <c r="C2124" s="125">
        <v>0.28000000000000003</v>
      </c>
      <c r="D2124" s="258">
        <f t="shared" si="178"/>
        <v>0.28868621284000001</v>
      </c>
      <c r="E2124" s="258">
        <f t="shared" si="178"/>
        <v>0.29023080763999998</v>
      </c>
      <c r="F2124" s="258">
        <f t="shared" si="166"/>
        <v>0.28868621284000001</v>
      </c>
      <c r="G2124" s="258"/>
      <c r="H2124" s="258"/>
      <c r="I2124" s="258"/>
      <c r="J2124" s="258">
        <f t="shared" si="179"/>
        <v>0.30314107800000001</v>
      </c>
      <c r="K2124" s="258">
        <f t="shared" si="179"/>
        <v>0.30757526100000004</v>
      </c>
      <c r="L2124" s="258">
        <f t="shared" si="167"/>
        <v>0.30314107800000001</v>
      </c>
      <c r="M2124" s="258"/>
      <c r="N2124" s="258"/>
      <c r="O2124" s="258"/>
      <c r="P2124" s="258">
        <f t="shared" si="180"/>
        <v>0.34159260359999999</v>
      </c>
      <c r="Q2124" s="258">
        <f t="shared" si="180"/>
        <v>0.34463126120000004</v>
      </c>
      <c r="R2124" s="258">
        <f t="shared" si="168"/>
        <v>0.34159260359999999</v>
      </c>
      <c r="S2124" s="258"/>
      <c r="T2124" s="258">
        <f t="shared" si="181"/>
        <v>0.49799483721508808</v>
      </c>
      <c r="U2124" s="258">
        <f t="shared" si="181"/>
        <v>0.49946777826231603</v>
      </c>
      <c r="V2124" s="258">
        <f t="shared" si="181"/>
        <v>0.50241159700046001</v>
      </c>
      <c r="W2124" s="258">
        <f t="shared" si="169"/>
        <v>0.49799483721508808</v>
      </c>
      <c r="X2124" s="258"/>
      <c r="Y2124" s="258"/>
      <c r="Z2124" s="258"/>
      <c r="AA2124" s="258"/>
    </row>
    <row r="2125" spans="1:27" ht="14.25" hidden="1" customHeight="1">
      <c r="A2125" s="125">
        <v>0.21</v>
      </c>
      <c r="B2125" s="125">
        <v>0.52</v>
      </c>
      <c r="C2125" s="125">
        <v>0.27</v>
      </c>
      <c r="D2125" s="258">
        <f t="shared" si="178"/>
        <v>0.28855331368000003</v>
      </c>
      <c r="E2125" s="258">
        <f t="shared" si="178"/>
        <v>0.29035713764000004</v>
      </c>
      <c r="F2125" s="258">
        <f t="shared" si="166"/>
        <v>0.28855331368000003</v>
      </c>
      <c r="G2125" s="258"/>
      <c r="H2125" s="258"/>
      <c r="I2125" s="258"/>
      <c r="J2125" s="258">
        <f t="shared" si="179"/>
        <v>0.30301053700000002</v>
      </c>
      <c r="K2125" s="258">
        <f t="shared" si="179"/>
        <v>0.307701591</v>
      </c>
      <c r="L2125" s="258">
        <f t="shared" si="167"/>
        <v>0.30301053700000002</v>
      </c>
      <c r="M2125" s="258"/>
      <c r="N2125" s="258"/>
      <c r="O2125" s="258"/>
      <c r="P2125" s="258">
        <f t="shared" si="180"/>
        <v>0.34159597240000006</v>
      </c>
      <c r="Q2125" s="258">
        <f t="shared" si="180"/>
        <v>0.34462789240000002</v>
      </c>
      <c r="R2125" s="258">
        <f t="shared" si="168"/>
        <v>0.34159597240000006</v>
      </c>
      <c r="S2125" s="258"/>
      <c r="T2125" s="258">
        <f t="shared" si="181"/>
        <v>0.49782489729057605</v>
      </c>
      <c r="U2125" s="258">
        <f t="shared" si="181"/>
        <v>0.49955032565311597</v>
      </c>
      <c r="V2125" s="258">
        <f t="shared" si="181"/>
        <v>0.50249415180262003</v>
      </c>
      <c r="W2125" s="258">
        <f t="shared" si="169"/>
        <v>0.49782489729057605</v>
      </c>
      <c r="X2125" s="258"/>
      <c r="Y2125" s="258"/>
      <c r="Z2125" s="258"/>
      <c r="AA2125" s="258"/>
    </row>
    <row r="2126" spans="1:27" ht="14.25" hidden="1" customHeight="1">
      <c r="A2126" s="125">
        <v>0.21</v>
      </c>
      <c r="B2126" s="125">
        <v>0.53</v>
      </c>
      <c r="C2126" s="125">
        <v>0.26</v>
      </c>
      <c r="D2126" s="258">
        <f t="shared" si="178"/>
        <v>0.28842041452</v>
      </c>
      <c r="E2126" s="258">
        <f t="shared" si="178"/>
        <v>0.29048346763999999</v>
      </c>
      <c r="F2126" s="258">
        <f t="shared" si="166"/>
        <v>0.28842041452</v>
      </c>
      <c r="G2126" s="258"/>
      <c r="H2126" s="258"/>
      <c r="I2126" s="258"/>
      <c r="J2126" s="258">
        <f t="shared" si="179"/>
        <v>0.30287999600000004</v>
      </c>
      <c r="K2126" s="258">
        <f t="shared" si="179"/>
        <v>0.307827921</v>
      </c>
      <c r="L2126" s="258">
        <f t="shared" si="167"/>
        <v>0.30287999600000004</v>
      </c>
      <c r="M2126" s="258"/>
      <c r="N2126" s="258"/>
      <c r="O2126" s="258"/>
      <c r="P2126" s="258">
        <f t="shared" si="180"/>
        <v>0.34159934120000002</v>
      </c>
      <c r="Q2126" s="258">
        <f t="shared" si="180"/>
        <v>0.34462452360000007</v>
      </c>
      <c r="R2126" s="258">
        <f t="shared" si="168"/>
        <v>0.34159934120000002</v>
      </c>
      <c r="S2126" s="258"/>
      <c r="T2126" s="258">
        <f t="shared" si="181"/>
        <v>0.49765495736606402</v>
      </c>
      <c r="U2126" s="258">
        <f t="shared" si="181"/>
        <v>0.49963287304391601</v>
      </c>
      <c r="V2126" s="258">
        <f t="shared" si="181"/>
        <v>0.50257670660477993</v>
      </c>
      <c r="W2126" s="258">
        <f t="shared" si="169"/>
        <v>0.49765495736606402</v>
      </c>
      <c r="X2126" s="258"/>
      <c r="Y2126" s="258"/>
      <c r="Z2126" s="258"/>
      <c r="AA2126" s="258"/>
    </row>
    <row r="2127" spans="1:27" ht="14.25" hidden="1" customHeight="1">
      <c r="A2127" s="125">
        <v>0.21</v>
      </c>
      <c r="B2127" s="125">
        <v>0.54</v>
      </c>
      <c r="C2127" s="125">
        <v>0.25</v>
      </c>
      <c r="D2127" s="258">
        <f t="shared" si="178"/>
        <v>0.28828751536000002</v>
      </c>
      <c r="E2127" s="258">
        <f t="shared" si="178"/>
        <v>0.29060979764</v>
      </c>
      <c r="F2127" s="258">
        <f t="shared" si="166"/>
        <v>0.28828751536000002</v>
      </c>
      <c r="G2127" s="258"/>
      <c r="H2127" s="258"/>
      <c r="I2127" s="258"/>
      <c r="J2127" s="258">
        <f t="shared" si="179"/>
        <v>0.30274945500000006</v>
      </c>
      <c r="K2127" s="258">
        <f t="shared" si="179"/>
        <v>0.30795425100000001</v>
      </c>
      <c r="L2127" s="258">
        <f t="shared" si="167"/>
        <v>0.30274945500000006</v>
      </c>
      <c r="M2127" s="258"/>
      <c r="N2127" s="258"/>
      <c r="O2127" s="258"/>
      <c r="P2127" s="258">
        <f t="shared" si="180"/>
        <v>0.34160271000000003</v>
      </c>
      <c r="Q2127" s="258">
        <f t="shared" si="180"/>
        <v>0.34462115480000005</v>
      </c>
      <c r="R2127" s="258">
        <f t="shared" si="168"/>
        <v>0.34160271000000003</v>
      </c>
      <c r="S2127" s="258"/>
      <c r="T2127" s="258">
        <f t="shared" si="181"/>
        <v>0.49748501744155205</v>
      </c>
      <c r="U2127" s="258">
        <f t="shared" si="181"/>
        <v>0.49971542043471606</v>
      </c>
      <c r="V2127" s="258">
        <f t="shared" si="181"/>
        <v>0.50265926140694006</v>
      </c>
      <c r="W2127" s="258">
        <f t="shared" si="169"/>
        <v>0.49748501744155205</v>
      </c>
      <c r="X2127" s="258"/>
      <c r="Y2127" s="258"/>
      <c r="Z2127" s="258"/>
      <c r="AA2127" s="258"/>
    </row>
    <row r="2128" spans="1:27" ht="14.25" hidden="1" customHeight="1">
      <c r="A2128" s="125">
        <v>0.21</v>
      </c>
      <c r="B2128" s="125">
        <v>0.55000000000000004</v>
      </c>
      <c r="C2128" s="125">
        <v>0.24</v>
      </c>
      <c r="D2128" s="258">
        <f t="shared" si="178"/>
        <v>0.28815461619999999</v>
      </c>
      <c r="E2128" s="258">
        <f t="shared" si="178"/>
        <v>0.29073612764000001</v>
      </c>
      <c r="F2128" s="258">
        <f t="shared" si="166"/>
        <v>0.28815461619999999</v>
      </c>
      <c r="G2128" s="258"/>
      <c r="H2128" s="258"/>
      <c r="I2128" s="258"/>
      <c r="J2128" s="258">
        <f t="shared" si="179"/>
        <v>0.30261891400000007</v>
      </c>
      <c r="K2128" s="258">
        <f t="shared" si="179"/>
        <v>0.30808058100000002</v>
      </c>
      <c r="L2128" s="258">
        <f t="shared" si="167"/>
        <v>0.30261891400000007</v>
      </c>
      <c r="M2128" s="258"/>
      <c r="N2128" s="258"/>
      <c r="O2128" s="258"/>
      <c r="P2128" s="258">
        <f t="shared" si="180"/>
        <v>0.34160607880000005</v>
      </c>
      <c r="Q2128" s="258">
        <f t="shared" si="180"/>
        <v>0.34461778600000004</v>
      </c>
      <c r="R2128" s="258">
        <f t="shared" si="168"/>
        <v>0.34160607880000005</v>
      </c>
      <c r="S2128" s="258"/>
      <c r="T2128" s="258">
        <f t="shared" si="181"/>
        <v>0.49731507751704007</v>
      </c>
      <c r="U2128" s="258">
        <f t="shared" si="181"/>
        <v>0.499797967825516</v>
      </c>
      <c r="V2128" s="258">
        <f t="shared" si="181"/>
        <v>0.50274181620909997</v>
      </c>
      <c r="W2128" s="258">
        <f t="shared" si="169"/>
        <v>0.49731507751704007</v>
      </c>
      <c r="X2128" s="258"/>
      <c r="Y2128" s="258"/>
      <c r="Z2128" s="258"/>
      <c r="AA2128" s="258"/>
    </row>
    <row r="2129" spans="1:27" ht="14.25" hidden="1" customHeight="1">
      <c r="A2129" s="125">
        <v>0.21</v>
      </c>
      <c r="B2129" s="125">
        <v>0.56000000000000005</v>
      </c>
      <c r="C2129" s="125">
        <v>0.23</v>
      </c>
      <c r="D2129" s="258">
        <f t="shared" si="178"/>
        <v>0.28802171704000001</v>
      </c>
      <c r="E2129" s="258">
        <f t="shared" si="178"/>
        <v>0.29086245764000002</v>
      </c>
      <c r="F2129" s="258">
        <f t="shared" si="166"/>
        <v>0.28802171704000001</v>
      </c>
      <c r="G2129" s="258"/>
      <c r="H2129" s="258"/>
      <c r="I2129" s="258"/>
      <c r="J2129" s="258">
        <f t="shared" si="179"/>
        <v>0.30248837300000003</v>
      </c>
      <c r="K2129" s="258">
        <f t="shared" si="179"/>
        <v>0.30820691100000003</v>
      </c>
      <c r="L2129" s="258">
        <f t="shared" si="167"/>
        <v>0.30248837300000003</v>
      </c>
      <c r="M2129" s="258"/>
      <c r="N2129" s="258"/>
      <c r="O2129" s="258"/>
      <c r="P2129" s="258">
        <f t="shared" si="180"/>
        <v>0.34160944760000006</v>
      </c>
      <c r="Q2129" s="258">
        <f t="shared" si="180"/>
        <v>0.34461441720000008</v>
      </c>
      <c r="R2129" s="258">
        <f t="shared" si="168"/>
        <v>0.34160944760000006</v>
      </c>
      <c r="S2129" s="258"/>
      <c r="T2129" s="258">
        <f t="shared" si="181"/>
        <v>0.49714513759252804</v>
      </c>
      <c r="U2129" s="258">
        <f t="shared" si="181"/>
        <v>0.49988051521631605</v>
      </c>
      <c r="V2129" s="258">
        <f t="shared" si="181"/>
        <v>0.50282437101125999</v>
      </c>
      <c r="W2129" s="258">
        <f t="shared" si="169"/>
        <v>0.49714513759252804</v>
      </c>
      <c r="X2129" s="258"/>
      <c r="Y2129" s="258"/>
      <c r="Z2129" s="258"/>
      <c r="AA2129" s="258"/>
    </row>
    <row r="2130" spans="1:27" ht="14.25" hidden="1" customHeight="1">
      <c r="A2130" s="125">
        <v>0.21</v>
      </c>
      <c r="B2130" s="125">
        <v>0.56999999999999995</v>
      </c>
      <c r="C2130" s="125">
        <v>0.22</v>
      </c>
      <c r="D2130" s="258">
        <f t="shared" si="178"/>
        <v>0.28788881787999998</v>
      </c>
      <c r="E2130" s="258">
        <f t="shared" si="178"/>
        <v>0.29098878763999997</v>
      </c>
      <c r="F2130" s="258">
        <f t="shared" si="166"/>
        <v>0.28788881787999998</v>
      </c>
      <c r="G2130" s="258"/>
      <c r="H2130" s="258"/>
      <c r="I2130" s="258"/>
      <c r="J2130" s="258">
        <f t="shared" si="179"/>
        <v>0.30235783200000005</v>
      </c>
      <c r="K2130" s="258">
        <f t="shared" si="179"/>
        <v>0.30833324099999998</v>
      </c>
      <c r="L2130" s="258">
        <f t="shared" si="167"/>
        <v>0.30235783200000005</v>
      </c>
      <c r="M2130" s="258"/>
      <c r="N2130" s="258"/>
      <c r="O2130" s="258"/>
      <c r="P2130" s="258">
        <f t="shared" si="180"/>
        <v>0.34161281640000002</v>
      </c>
      <c r="Q2130" s="258">
        <f t="shared" si="180"/>
        <v>0.34461104840000001</v>
      </c>
      <c r="R2130" s="258">
        <f t="shared" si="168"/>
        <v>0.34161281640000002</v>
      </c>
      <c r="S2130" s="258"/>
      <c r="T2130" s="258">
        <f t="shared" si="181"/>
        <v>0.49697519766801601</v>
      </c>
      <c r="U2130" s="258">
        <f t="shared" si="181"/>
        <v>0.49996306260711598</v>
      </c>
      <c r="V2130" s="258">
        <f t="shared" si="181"/>
        <v>0.50290692581341989</v>
      </c>
      <c r="W2130" s="258">
        <f t="shared" si="169"/>
        <v>0.49697519766801601</v>
      </c>
      <c r="X2130" s="258"/>
      <c r="Y2130" s="258"/>
      <c r="Z2130" s="258"/>
      <c r="AA2130" s="258"/>
    </row>
    <row r="2131" spans="1:27" ht="14.25" hidden="1" customHeight="1">
      <c r="A2131" s="125">
        <v>0.21</v>
      </c>
      <c r="B2131" s="125">
        <v>0.57999999999999996</v>
      </c>
      <c r="C2131" s="125">
        <v>0.21</v>
      </c>
      <c r="D2131" s="258">
        <f t="shared" si="178"/>
        <v>0.28775591872</v>
      </c>
      <c r="E2131" s="258">
        <f t="shared" si="178"/>
        <v>0.29111511763999998</v>
      </c>
      <c r="F2131" s="258">
        <f t="shared" si="166"/>
        <v>0.28775591872</v>
      </c>
      <c r="G2131" s="258"/>
      <c r="H2131" s="258"/>
      <c r="I2131" s="258"/>
      <c r="J2131" s="258">
        <f t="shared" si="179"/>
        <v>0.30222729100000001</v>
      </c>
      <c r="K2131" s="258">
        <f t="shared" si="179"/>
        <v>0.30845957099999999</v>
      </c>
      <c r="L2131" s="258">
        <f t="shared" si="167"/>
        <v>0.30222729100000001</v>
      </c>
      <c r="M2131" s="258"/>
      <c r="N2131" s="258"/>
      <c r="O2131" s="258"/>
      <c r="P2131" s="258">
        <f t="shared" si="180"/>
        <v>0.34161618519999998</v>
      </c>
      <c r="Q2131" s="258">
        <f t="shared" si="180"/>
        <v>0.34460767959999999</v>
      </c>
      <c r="R2131" s="258">
        <f t="shared" si="168"/>
        <v>0.34161618519999998</v>
      </c>
      <c r="S2131" s="258"/>
      <c r="T2131" s="258">
        <f t="shared" si="181"/>
        <v>0.49680525774350398</v>
      </c>
      <c r="U2131" s="258">
        <f t="shared" si="181"/>
        <v>0.50004560999791592</v>
      </c>
      <c r="V2131" s="258">
        <f t="shared" si="181"/>
        <v>0.50298948061557991</v>
      </c>
      <c r="W2131" s="258">
        <f t="shared" si="169"/>
        <v>0.49680525774350398</v>
      </c>
      <c r="X2131" s="258"/>
      <c r="Y2131" s="258"/>
      <c r="Z2131" s="258"/>
      <c r="AA2131" s="258"/>
    </row>
    <row r="2132" spans="1:27" ht="14.25" hidden="1" customHeight="1">
      <c r="A2132" s="125">
        <v>0.21</v>
      </c>
      <c r="B2132" s="125">
        <v>0.59</v>
      </c>
      <c r="C2132" s="125">
        <v>0.2</v>
      </c>
      <c r="D2132" s="258">
        <f t="shared" si="178"/>
        <v>0.28762301956000003</v>
      </c>
      <c r="E2132" s="258">
        <f t="shared" si="178"/>
        <v>0.29124144763999998</v>
      </c>
      <c r="F2132" s="258">
        <f t="shared" si="166"/>
        <v>0.28762301956000003</v>
      </c>
      <c r="G2132" s="258"/>
      <c r="H2132" s="258"/>
      <c r="I2132" s="258"/>
      <c r="J2132" s="258">
        <f t="shared" si="179"/>
        <v>0.30209675000000002</v>
      </c>
      <c r="K2132" s="258">
        <f t="shared" si="179"/>
        <v>0.308585901</v>
      </c>
      <c r="L2132" s="258">
        <f t="shared" si="167"/>
        <v>0.30209675000000002</v>
      </c>
      <c r="M2132" s="258"/>
      <c r="N2132" s="258"/>
      <c r="O2132" s="258"/>
      <c r="P2132" s="258">
        <f t="shared" si="180"/>
        <v>0.34161955400000005</v>
      </c>
      <c r="Q2132" s="258">
        <f t="shared" si="180"/>
        <v>0.34460431079999998</v>
      </c>
      <c r="R2132" s="258">
        <f t="shared" si="168"/>
        <v>0.34161955400000005</v>
      </c>
      <c r="S2132" s="258"/>
      <c r="T2132" s="258">
        <f t="shared" si="181"/>
        <v>0.49663531781899201</v>
      </c>
      <c r="U2132" s="258">
        <f t="shared" si="181"/>
        <v>0.50012815738871597</v>
      </c>
      <c r="V2132" s="258">
        <f t="shared" si="181"/>
        <v>0.50307203541773993</v>
      </c>
      <c r="W2132" s="258">
        <f t="shared" si="169"/>
        <v>0.49663531781899201</v>
      </c>
      <c r="X2132" s="258"/>
      <c r="Y2132" s="258"/>
      <c r="Z2132" s="258"/>
      <c r="AA2132" s="258"/>
    </row>
    <row r="2133" spans="1:27" ht="14.25" hidden="1" customHeight="1">
      <c r="A2133" s="125">
        <v>0.21</v>
      </c>
      <c r="B2133" s="125">
        <v>0.6</v>
      </c>
      <c r="C2133" s="125">
        <v>0.19</v>
      </c>
      <c r="D2133" s="258">
        <f t="shared" si="178"/>
        <v>0.28749012039999999</v>
      </c>
      <c r="E2133" s="258">
        <f t="shared" si="178"/>
        <v>0.29136777763999999</v>
      </c>
      <c r="F2133" s="258">
        <f t="shared" si="166"/>
        <v>0.28749012039999999</v>
      </c>
      <c r="G2133" s="258"/>
      <c r="H2133" s="258"/>
      <c r="I2133" s="258"/>
      <c r="J2133" s="258">
        <f t="shared" si="179"/>
        <v>0.30196620900000004</v>
      </c>
      <c r="K2133" s="258">
        <f t="shared" si="179"/>
        <v>0.308712231</v>
      </c>
      <c r="L2133" s="258">
        <f t="shared" si="167"/>
        <v>0.30196620900000004</v>
      </c>
      <c r="M2133" s="258"/>
      <c r="N2133" s="258"/>
      <c r="O2133" s="258"/>
      <c r="P2133" s="258">
        <f t="shared" si="180"/>
        <v>0.34162292280000006</v>
      </c>
      <c r="Q2133" s="258">
        <f t="shared" si="180"/>
        <v>0.34460094200000008</v>
      </c>
      <c r="R2133" s="258">
        <f t="shared" si="168"/>
        <v>0.34162292280000006</v>
      </c>
      <c r="S2133" s="258"/>
      <c r="T2133" s="258">
        <f t="shared" si="181"/>
        <v>0.49646537789447998</v>
      </c>
      <c r="U2133" s="258">
        <f t="shared" si="181"/>
        <v>0.50021070477951601</v>
      </c>
      <c r="V2133" s="258">
        <f t="shared" si="181"/>
        <v>0.50315459021989994</v>
      </c>
      <c r="W2133" s="258">
        <f t="shared" si="169"/>
        <v>0.49646537789447998</v>
      </c>
      <c r="X2133" s="258"/>
      <c r="Y2133" s="258"/>
      <c r="Z2133" s="258"/>
      <c r="AA2133" s="258"/>
    </row>
    <row r="2134" spans="1:27" ht="14.25" hidden="1" customHeight="1">
      <c r="A2134" s="125">
        <v>0.21</v>
      </c>
      <c r="B2134" s="125">
        <v>0.61</v>
      </c>
      <c r="C2134" s="125">
        <v>0.18</v>
      </c>
      <c r="D2134" s="258">
        <f t="shared" si="178"/>
        <v>0.28735722124000002</v>
      </c>
      <c r="E2134" s="258">
        <f t="shared" si="178"/>
        <v>0.29149410764</v>
      </c>
      <c r="F2134" s="258">
        <f t="shared" si="166"/>
        <v>0.28735722124000002</v>
      </c>
      <c r="G2134" s="258"/>
      <c r="H2134" s="258"/>
      <c r="I2134" s="258"/>
      <c r="J2134" s="258">
        <f t="shared" si="179"/>
        <v>0.301835668</v>
      </c>
      <c r="K2134" s="258">
        <f t="shared" si="179"/>
        <v>0.30883856099999996</v>
      </c>
      <c r="L2134" s="258">
        <f t="shared" si="167"/>
        <v>0.301835668</v>
      </c>
      <c r="M2134" s="258"/>
      <c r="N2134" s="258"/>
      <c r="O2134" s="258"/>
      <c r="P2134" s="258">
        <f t="shared" si="180"/>
        <v>0.34162629160000002</v>
      </c>
      <c r="Q2134" s="258">
        <f t="shared" si="180"/>
        <v>0.34459757320000006</v>
      </c>
      <c r="R2134" s="258">
        <f t="shared" si="168"/>
        <v>0.34162629160000002</v>
      </c>
      <c r="S2134" s="258"/>
      <c r="T2134" s="258">
        <f t="shared" si="181"/>
        <v>0.496295437969968</v>
      </c>
      <c r="U2134" s="258">
        <f t="shared" si="181"/>
        <v>0.50029325217031595</v>
      </c>
      <c r="V2134" s="258">
        <f t="shared" si="181"/>
        <v>0.50323714502205996</v>
      </c>
      <c r="W2134" s="258">
        <f t="shared" si="169"/>
        <v>0.496295437969968</v>
      </c>
      <c r="X2134" s="258"/>
      <c r="Y2134" s="258"/>
      <c r="Z2134" s="258"/>
      <c r="AA2134" s="258"/>
    </row>
    <row r="2135" spans="1:27" ht="14.25" hidden="1" customHeight="1">
      <c r="A2135" s="125">
        <v>0.21</v>
      </c>
      <c r="B2135" s="125">
        <v>0.62</v>
      </c>
      <c r="C2135" s="125">
        <v>0.17</v>
      </c>
      <c r="D2135" s="258">
        <f t="shared" si="178"/>
        <v>0.28722432208000004</v>
      </c>
      <c r="E2135" s="258">
        <f t="shared" si="178"/>
        <v>0.29162043764000001</v>
      </c>
      <c r="F2135" s="258">
        <f t="shared" si="166"/>
        <v>0.28722432208000004</v>
      </c>
      <c r="G2135" s="258"/>
      <c r="H2135" s="258"/>
      <c r="I2135" s="258"/>
      <c r="J2135" s="258">
        <f t="shared" si="179"/>
        <v>0.30170512700000002</v>
      </c>
      <c r="K2135" s="258">
        <f t="shared" si="179"/>
        <v>0.30896489099999996</v>
      </c>
      <c r="L2135" s="258">
        <f t="shared" si="167"/>
        <v>0.30170512700000002</v>
      </c>
      <c r="M2135" s="258"/>
      <c r="N2135" s="258"/>
      <c r="O2135" s="258"/>
      <c r="P2135" s="258">
        <f t="shared" si="180"/>
        <v>0.34162966040000003</v>
      </c>
      <c r="Q2135" s="258">
        <f t="shared" si="180"/>
        <v>0.34459420440000005</v>
      </c>
      <c r="R2135" s="258">
        <f t="shared" si="168"/>
        <v>0.34162966040000003</v>
      </c>
      <c r="S2135" s="258"/>
      <c r="T2135" s="258">
        <f t="shared" si="181"/>
        <v>0.49612549804545603</v>
      </c>
      <c r="U2135" s="258">
        <f t="shared" si="181"/>
        <v>0.500375799561116</v>
      </c>
      <c r="V2135" s="258">
        <f t="shared" si="181"/>
        <v>0.50331969982421998</v>
      </c>
      <c r="W2135" s="258">
        <f t="shared" si="169"/>
        <v>0.49612549804545603</v>
      </c>
      <c r="X2135" s="258"/>
      <c r="Y2135" s="258"/>
      <c r="Z2135" s="258"/>
      <c r="AA2135" s="258"/>
    </row>
    <row r="2136" spans="1:27" ht="14.25" hidden="1" customHeight="1">
      <c r="A2136" s="125">
        <v>0.21</v>
      </c>
      <c r="B2136" s="125">
        <v>0.63</v>
      </c>
      <c r="C2136" s="125">
        <v>0.16</v>
      </c>
      <c r="D2136" s="258">
        <f t="shared" si="178"/>
        <v>0.28709142292000001</v>
      </c>
      <c r="E2136" s="258">
        <f t="shared" si="178"/>
        <v>0.29174676764000002</v>
      </c>
      <c r="F2136" s="258">
        <f t="shared" si="166"/>
        <v>0.28709142292000001</v>
      </c>
      <c r="G2136" s="258"/>
      <c r="H2136" s="258"/>
      <c r="I2136" s="258"/>
      <c r="J2136" s="258">
        <f t="shared" si="179"/>
        <v>0.30157458600000003</v>
      </c>
      <c r="K2136" s="258">
        <f t="shared" si="179"/>
        <v>0.30909122099999997</v>
      </c>
      <c r="L2136" s="258">
        <f t="shared" si="167"/>
        <v>0.30157458600000003</v>
      </c>
      <c r="M2136" s="258"/>
      <c r="N2136" s="258"/>
      <c r="O2136" s="258"/>
      <c r="P2136" s="258">
        <f t="shared" si="180"/>
        <v>0.34163302919999999</v>
      </c>
      <c r="Q2136" s="258">
        <f t="shared" si="180"/>
        <v>0.34459083560000003</v>
      </c>
      <c r="R2136" s="258">
        <f t="shared" si="168"/>
        <v>0.34163302919999999</v>
      </c>
      <c r="S2136" s="258"/>
      <c r="T2136" s="258">
        <f t="shared" si="181"/>
        <v>0.49595555812094405</v>
      </c>
      <c r="U2136" s="258">
        <f t="shared" si="181"/>
        <v>0.50045834695191604</v>
      </c>
      <c r="V2136" s="258">
        <f t="shared" si="181"/>
        <v>0.50340225462637989</v>
      </c>
      <c r="W2136" s="258">
        <f t="shared" si="169"/>
        <v>0.49595555812094405</v>
      </c>
      <c r="X2136" s="258"/>
      <c r="Y2136" s="258"/>
      <c r="Z2136" s="258"/>
      <c r="AA2136" s="258"/>
    </row>
    <row r="2137" spans="1:27" ht="14.25" hidden="1" customHeight="1">
      <c r="A2137" s="125">
        <v>0.21</v>
      </c>
      <c r="B2137" s="125">
        <v>0.64</v>
      </c>
      <c r="C2137" s="125">
        <v>0.15</v>
      </c>
      <c r="D2137" s="258">
        <f t="shared" si="178"/>
        <v>0.28695852376000003</v>
      </c>
      <c r="E2137" s="258">
        <f t="shared" si="178"/>
        <v>0.29187309764000002</v>
      </c>
      <c r="F2137" s="258">
        <f t="shared" si="166"/>
        <v>0.28695852376000003</v>
      </c>
      <c r="G2137" s="258"/>
      <c r="H2137" s="258"/>
      <c r="I2137" s="258"/>
      <c r="J2137" s="258">
        <f t="shared" si="179"/>
        <v>0.30144404499999999</v>
      </c>
      <c r="K2137" s="258">
        <f t="shared" si="179"/>
        <v>0.30921755099999998</v>
      </c>
      <c r="L2137" s="258">
        <f t="shared" si="167"/>
        <v>0.30144404499999999</v>
      </c>
      <c r="M2137" s="258"/>
      <c r="N2137" s="258"/>
      <c r="O2137" s="258"/>
      <c r="P2137" s="258">
        <f t="shared" si="180"/>
        <v>0.34163639800000006</v>
      </c>
      <c r="Q2137" s="258">
        <f t="shared" si="180"/>
        <v>0.34458746680000008</v>
      </c>
      <c r="R2137" s="258">
        <f t="shared" si="168"/>
        <v>0.34163639800000006</v>
      </c>
      <c r="S2137" s="258"/>
      <c r="T2137" s="258">
        <f t="shared" si="181"/>
        <v>0.49578561819643202</v>
      </c>
      <c r="U2137" s="258">
        <f t="shared" si="181"/>
        <v>0.50054089434271598</v>
      </c>
      <c r="V2137" s="258">
        <f t="shared" si="181"/>
        <v>0.50348480942854001</v>
      </c>
      <c r="W2137" s="258">
        <f t="shared" si="169"/>
        <v>0.49578561819643202</v>
      </c>
      <c r="X2137" s="258"/>
      <c r="Y2137" s="258"/>
      <c r="Z2137" s="258"/>
      <c r="AA2137" s="258"/>
    </row>
    <row r="2138" spans="1:27" ht="14.25" hidden="1" customHeight="1">
      <c r="A2138" s="125">
        <v>0.21</v>
      </c>
      <c r="B2138" s="125">
        <v>0.65</v>
      </c>
      <c r="C2138" s="125">
        <v>0.14000000000000001</v>
      </c>
      <c r="D2138" s="258">
        <f t="shared" si="178"/>
        <v>0.2868256246</v>
      </c>
      <c r="E2138" s="258">
        <f t="shared" si="178"/>
        <v>0.29199942764000003</v>
      </c>
      <c r="F2138" s="258">
        <f t="shared" si="166"/>
        <v>0.2868256246</v>
      </c>
      <c r="G2138" s="258"/>
      <c r="H2138" s="258"/>
      <c r="I2138" s="258"/>
      <c r="J2138" s="258">
        <f t="shared" si="179"/>
        <v>0.30131350400000001</v>
      </c>
      <c r="K2138" s="258">
        <f t="shared" si="179"/>
        <v>0.30934388099999999</v>
      </c>
      <c r="L2138" s="258">
        <f t="shared" si="167"/>
        <v>0.30131350400000001</v>
      </c>
      <c r="M2138" s="258"/>
      <c r="N2138" s="258"/>
      <c r="O2138" s="258"/>
      <c r="P2138" s="258">
        <f t="shared" si="180"/>
        <v>0.34163976680000008</v>
      </c>
      <c r="Q2138" s="258">
        <f t="shared" si="180"/>
        <v>0.34458409800000006</v>
      </c>
      <c r="R2138" s="258">
        <f t="shared" si="168"/>
        <v>0.34163976680000008</v>
      </c>
      <c r="S2138" s="258"/>
      <c r="T2138" s="258">
        <f t="shared" si="181"/>
        <v>0.49561567827192005</v>
      </c>
      <c r="U2138" s="258">
        <f t="shared" si="181"/>
        <v>0.50062344173351603</v>
      </c>
      <c r="V2138" s="258">
        <f t="shared" si="181"/>
        <v>0.50356736423070003</v>
      </c>
      <c r="W2138" s="258">
        <f t="shared" si="169"/>
        <v>0.49561567827192005</v>
      </c>
      <c r="X2138" s="258"/>
      <c r="Y2138" s="258"/>
      <c r="Z2138" s="258"/>
      <c r="AA2138" s="258"/>
    </row>
    <row r="2139" spans="1:27" ht="14.25" hidden="1" customHeight="1">
      <c r="A2139" s="125">
        <v>0.21</v>
      </c>
      <c r="B2139" s="125">
        <v>0.66</v>
      </c>
      <c r="C2139" s="125">
        <v>0.13</v>
      </c>
      <c r="D2139" s="258">
        <f t="shared" si="178"/>
        <v>0.28669272544000002</v>
      </c>
      <c r="E2139" s="258">
        <f t="shared" si="178"/>
        <v>0.29212575763999998</v>
      </c>
      <c r="F2139" s="258">
        <f t="shared" si="166"/>
        <v>0.28669272544000002</v>
      </c>
      <c r="G2139" s="258"/>
      <c r="H2139" s="258"/>
      <c r="I2139" s="258"/>
      <c r="J2139" s="258">
        <f t="shared" si="179"/>
        <v>0.30118296300000003</v>
      </c>
      <c r="K2139" s="258">
        <f t="shared" si="179"/>
        <v>0.309470211</v>
      </c>
      <c r="L2139" s="258">
        <f t="shared" si="167"/>
        <v>0.30118296300000003</v>
      </c>
      <c r="M2139" s="258"/>
      <c r="N2139" s="258"/>
      <c r="O2139" s="258"/>
      <c r="P2139" s="258">
        <f t="shared" si="180"/>
        <v>0.34164313560000004</v>
      </c>
      <c r="Q2139" s="258">
        <f t="shared" si="180"/>
        <v>0.34458072920000005</v>
      </c>
      <c r="R2139" s="258">
        <f t="shared" si="168"/>
        <v>0.34164313560000004</v>
      </c>
      <c r="S2139" s="258"/>
      <c r="T2139" s="258">
        <f t="shared" si="181"/>
        <v>0.49544573834740802</v>
      </c>
      <c r="U2139" s="258">
        <f t="shared" si="181"/>
        <v>0.50070598912431596</v>
      </c>
      <c r="V2139" s="258">
        <f t="shared" si="181"/>
        <v>0.50364991903285994</v>
      </c>
      <c r="W2139" s="258">
        <f t="shared" si="169"/>
        <v>0.49544573834740802</v>
      </c>
      <c r="X2139" s="258"/>
      <c r="Y2139" s="258"/>
      <c r="Z2139" s="258"/>
      <c r="AA2139" s="258"/>
    </row>
    <row r="2140" spans="1:27" ht="14.25" hidden="1" customHeight="1">
      <c r="A2140" s="125">
        <v>0.21</v>
      </c>
      <c r="B2140" s="125">
        <v>0.67</v>
      </c>
      <c r="C2140" s="125">
        <v>0.12</v>
      </c>
      <c r="D2140" s="258">
        <f t="shared" si="178"/>
        <v>0.28655982628000004</v>
      </c>
      <c r="E2140" s="258">
        <f t="shared" si="178"/>
        <v>0.29225208763999999</v>
      </c>
      <c r="F2140" s="258">
        <f t="shared" si="166"/>
        <v>0.28655982628000004</v>
      </c>
      <c r="G2140" s="258"/>
      <c r="H2140" s="258"/>
      <c r="I2140" s="258"/>
      <c r="J2140" s="258">
        <f t="shared" si="179"/>
        <v>0.30105242200000004</v>
      </c>
      <c r="K2140" s="258">
        <f t="shared" si="179"/>
        <v>0.309596541</v>
      </c>
      <c r="L2140" s="258">
        <f t="shared" si="167"/>
        <v>0.30105242200000004</v>
      </c>
      <c r="M2140" s="258"/>
      <c r="N2140" s="258"/>
      <c r="O2140" s="258"/>
      <c r="P2140" s="258">
        <f t="shared" si="180"/>
        <v>0.34164650440000005</v>
      </c>
      <c r="Q2140" s="258">
        <f t="shared" si="180"/>
        <v>0.34457736040000009</v>
      </c>
      <c r="R2140" s="258">
        <f t="shared" si="168"/>
        <v>0.34164650440000005</v>
      </c>
      <c r="S2140" s="258"/>
      <c r="T2140" s="258">
        <f t="shared" si="181"/>
        <v>0.49527579842289604</v>
      </c>
      <c r="U2140" s="258">
        <f t="shared" si="181"/>
        <v>0.50078853651511601</v>
      </c>
      <c r="V2140" s="258">
        <f t="shared" si="181"/>
        <v>0.50373247383501996</v>
      </c>
      <c r="W2140" s="258">
        <f t="shared" si="169"/>
        <v>0.49527579842289604</v>
      </c>
      <c r="X2140" s="258"/>
      <c r="Y2140" s="258"/>
      <c r="Z2140" s="258"/>
      <c r="AA2140" s="258"/>
    </row>
    <row r="2141" spans="1:27" ht="14.25" hidden="1" customHeight="1">
      <c r="A2141" s="125">
        <v>0.21</v>
      </c>
      <c r="B2141" s="125">
        <v>0.68</v>
      </c>
      <c r="C2141" s="125">
        <v>0.11</v>
      </c>
      <c r="D2141" s="258">
        <f t="shared" si="178"/>
        <v>0.28642692712000006</v>
      </c>
      <c r="E2141" s="258">
        <f t="shared" si="178"/>
        <v>0.29237841764</v>
      </c>
      <c r="F2141" s="258">
        <f t="shared" si="166"/>
        <v>0.28642692712000006</v>
      </c>
      <c r="G2141" s="258"/>
      <c r="H2141" s="258"/>
      <c r="I2141" s="258"/>
      <c r="J2141" s="258">
        <f t="shared" si="179"/>
        <v>0.30092188100000006</v>
      </c>
      <c r="K2141" s="258">
        <f t="shared" si="179"/>
        <v>0.30972287099999996</v>
      </c>
      <c r="L2141" s="258">
        <f t="shared" si="167"/>
        <v>0.30092188100000006</v>
      </c>
      <c r="M2141" s="258"/>
      <c r="N2141" s="258"/>
      <c r="O2141" s="258"/>
      <c r="P2141" s="258">
        <f t="shared" si="180"/>
        <v>0.34164987320000001</v>
      </c>
      <c r="Q2141" s="258">
        <f t="shared" si="180"/>
        <v>0.34457399160000007</v>
      </c>
      <c r="R2141" s="258">
        <f t="shared" si="168"/>
        <v>0.34164987320000001</v>
      </c>
      <c r="S2141" s="258"/>
      <c r="T2141" s="258">
        <f t="shared" si="181"/>
        <v>0.49510585849838401</v>
      </c>
      <c r="U2141" s="258">
        <f t="shared" si="181"/>
        <v>0.50087108390591606</v>
      </c>
      <c r="V2141" s="258">
        <f t="shared" si="181"/>
        <v>0.50381502863717997</v>
      </c>
      <c r="W2141" s="258">
        <f t="shared" si="169"/>
        <v>0.49510585849838401</v>
      </c>
      <c r="X2141" s="258"/>
      <c r="Y2141" s="258"/>
      <c r="Z2141" s="258"/>
      <c r="AA2141" s="258"/>
    </row>
    <row r="2142" spans="1:27" ht="14.25" hidden="1" customHeight="1">
      <c r="A2142" s="125">
        <v>0.21</v>
      </c>
      <c r="B2142" s="125">
        <v>0.69</v>
      </c>
      <c r="C2142" s="125">
        <v>0.1</v>
      </c>
      <c r="D2142" s="258">
        <f t="shared" si="178"/>
        <v>0.28629402795999997</v>
      </c>
      <c r="E2142" s="258">
        <f t="shared" si="178"/>
        <v>0.29250474764000001</v>
      </c>
      <c r="F2142" s="258">
        <f t="shared" si="166"/>
        <v>0.28629402795999997</v>
      </c>
      <c r="G2142" s="258"/>
      <c r="H2142" s="258"/>
      <c r="I2142" s="258"/>
      <c r="J2142" s="258">
        <f t="shared" si="179"/>
        <v>0.30079134000000007</v>
      </c>
      <c r="K2142" s="258">
        <f t="shared" si="179"/>
        <v>0.30984920100000002</v>
      </c>
      <c r="L2142" s="258">
        <f t="shared" si="167"/>
        <v>0.30079134000000007</v>
      </c>
      <c r="M2142" s="258"/>
      <c r="N2142" s="258"/>
      <c r="O2142" s="258"/>
      <c r="P2142" s="258">
        <f t="shared" si="180"/>
        <v>0.34165324200000002</v>
      </c>
      <c r="Q2142" s="258">
        <f t="shared" si="180"/>
        <v>0.3445706228</v>
      </c>
      <c r="R2142" s="258">
        <f t="shared" si="168"/>
        <v>0.34165324200000002</v>
      </c>
      <c r="S2142" s="258"/>
      <c r="T2142" s="258">
        <f t="shared" si="181"/>
        <v>0.49493591857387198</v>
      </c>
      <c r="U2142" s="258">
        <f t="shared" si="181"/>
        <v>0.500953631296716</v>
      </c>
      <c r="V2142" s="258">
        <f t="shared" si="181"/>
        <v>0.50389758343933988</v>
      </c>
      <c r="W2142" s="258">
        <f t="shared" si="169"/>
        <v>0.49493591857387198</v>
      </c>
      <c r="X2142" s="258"/>
      <c r="Y2142" s="258"/>
      <c r="Z2142" s="258"/>
      <c r="AA2142" s="258"/>
    </row>
    <row r="2143" spans="1:27" ht="14.25" hidden="1" customHeight="1">
      <c r="A2143" s="125">
        <v>0.21</v>
      </c>
      <c r="B2143" s="125">
        <v>0.7</v>
      </c>
      <c r="C2143" s="125">
        <v>0.09</v>
      </c>
      <c r="D2143" s="258">
        <f t="shared" si="178"/>
        <v>0.2861611288</v>
      </c>
      <c r="E2143" s="258">
        <f t="shared" si="178"/>
        <v>0.29263107763999996</v>
      </c>
      <c r="F2143" s="258">
        <f t="shared" si="166"/>
        <v>0.2861611288</v>
      </c>
      <c r="G2143" s="258"/>
      <c r="H2143" s="258"/>
      <c r="I2143" s="258"/>
      <c r="J2143" s="258">
        <f t="shared" si="179"/>
        <v>0.30066079900000003</v>
      </c>
      <c r="K2143" s="258">
        <f t="shared" si="179"/>
        <v>0.30997553099999997</v>
      </c>
      <c r="L2143" s="258">
        <f t="shared" si="167"/>
        <v>0.30066079900000003</v>
      </c>
      <c r="M2143" s="258"/>
      <c r="N2143" s="258"/>
      <c r="O2143" s="258"/>
      <c r="P2143" s="258">
        <f t="shared" si="180"/>
        <v>0.34165661080000004</v>
      </c>
      <c r="Q2143" s="258">
        <f t="shared" si="180"/>
        <v>0.34456725399999999</v>
      </c>
      <c r="R2143" s="258">
        <f t="shared" si="168"/>
        <v>0.34165661080000004</v>
      </c>
      <c r="S2143" s="258"/>
      <c r="T2143" s="258">
        <f t="shared" si="181"/>
        <v>0.49476597864936001</v>
      </c>
      <c r="U2143" s="258">
        <f t="shared" si="181"/>
        <v>0.50103617868751604</v>
      </c>
      <c r="V2143" s="258">
        <f t="shared" si="181"/>
        <v>0.5039801382414999</v>
      </c>
      <c r="W2143" s="258">
        <f t="shared" si="169"/>
        <v>0.49476597864936001</v>
      </c>
      <c r="X2143" s="258"/>
      <c r="Y2143" s="258"/>
      <c r="Z2143" s="258"/>
      <c r="AA2143" s="258"/>
    </row>
    <row r="2144" spans="1:27" ht="14.25" hidden="1" customHeight="1">
      <c r="A2144" s="125">
        <v>0.21</v>
      </c>
      <c r="B2144" s="125">
        <v>0.71</v>
      </c>
      <c r="C2144" s="125">
        <v>0.08</v>
      </c>
      <c r="D2144" s="258">
        <f t="shared" si="178"/>
        <v>0.28602822964000002</v>
      </c>
      <c r="E2144" s="258">
        <f t="shared" si="178"/>
        <v>0.29275740763999997</v>
      </c>
      <c r="F2144" s="258">
        <f t="shared" si="166"/>
        <v>0.28602822964000002</v>
      </c>
      <c r="G2144" s="258"/>
      <c r="H2144" s="258"/>
      <c r="I2144" s="258"/>
      <c r="J2144" s="258">
        <f t="shared" si="179"/>
        <v>0.30053025799999999</v>
      </c>
      <c r="K2144" s="258">
        <f t="shared" si="179"/>
        <v>0.31010186099999998</v>
      </c>
      <c r="L2144" s="258">
        <f t="shared" si="167"/>
        <v>0.30053025799999999</v>
      </c>
      <c r="M2144" s="258"/>
      <c r="N2144" s="258"/>
      <c r="O2144" s="258"/>
      <c r="P2144" s="258">
        <f t="shared" si="180"/>
        <v>0.3416599796</v>
      </c>
      <c r="Q2144" s="258">
        <f t="shared" si="180"/>
        <v>0.34456388520000003</v>
      </c>
      <c r="R2144" s="258">
        <f t="shared" si="168"/>
        <v>0.3416599796</v>
      </c>
      <c r="S2144" s="258"/>
      <c r="T2144" s="258">
        <f t="shared" si="181"/>
        <v>0.49459603872484798</v>
      </c>
      <c r="U2144" s="258">
        <f t="shared" si="181"/>
        <v>0.50111872607831598</v>
      </c>
      <c r="V2144" s="258">
        <f t="shared" si="181"/>
        <v>0.50406269304365992</v>
      </c>
      <c r="W2144" s="258">
        <f t="shared" si="169"/>
        <v>0.49459603872484798</v>
      </c>
      <c r="X2144" s="258"/>
      <c r="Y2144" s="258"/>
      <c r="Z2144" s="258"/>
      <c r="AA2144" s="258"/>
    </row>
    <row r="2145" spans="1:27" ht="14.25" hidden="1" customHeight="1">
      <c r="A2145" s="125">
        <v>0.21</v>
      </c>
      <c r="B2145" s="125">
        <v>0.72</v>
      </c>
      <c r="C2145" s="125">
        <v>7.0000000000000007E-2</v>
      </c>
      <c r="D2145" s="258">
        <f t="shared" si="178"/>
        <v>0.28589533047999999</v>
      </c>
      <c r="E2145" s="258">
        <f t="shared" si="178"/>
        <v>0.29288373763999997</v>
      </c>
      <c r="F2145" s="258">
        <f t="shared" si="166"/>
        <v>0.28589533047999999</v>
      </c>
      <c r="G2145" s="258"/>
      <c r="H2145" s="258"/>
      <c r="I2145" s="258"/>
      <c r="J2145" s="258">
        <f t="shared" si="179"/>
        <v>0.30039971700000007</v>
      </c>
      <c r="K2145" s="258">
        <f t="shared" si="179"/>
        <v>0.31022819099999999</v>
      </c>
      <c r="L2145" s="258">
        <f t="shared" si="167"/>
        <v>0.30039971700000007</v>
      </c>
      <c r="M2145" s="258"/>
      <c r="N2145" s="258"/>
      <c r="O2145" s="258"/>
      <c r="P2145" s="258">
        <f t="shared" si="180"/>
        <v>0.34166334840000007</v>
      </c>
      <c r="Q2145" s="258">
        <f t="shared" si="180"/>
        <v>0.34456051640000002</v>
      </c>
      <c r="R2145" s="258">
        <f t="shared" si="168"/>
        <v>0.34166334840000007</v>
      </c>
      <c r="S2145" s="258"/>
      <c r="T2145" s="258">
        <f t="shared" si="181"/>
        <v>0.494426098800336</v>
      </c>
      <c r="U2145" s="258">
        <f t="shared" si="181"/>
        <v>0.50120127346911603</v>
      </c>
      <c r="V2145" s="258">
        <f t="shared" si="181"/>
        <v>0.50414524784581993</v>
      </c>
      <c r="W2145" s="258">
        <f t="shared" si="169"/>
        <v>0.494426098800336</v>
      </c>
      <c r="X2145" s="258"/>
      <c r="Y2145" s="258"/>
      <c r="Z2145" s="258"/>
      <c r="AA2145" s="258"/>
    </row>
    <row r="2146" spans="1:27" ht="14.25" hidden="1" customHeight="1">
      <c r="A2146" s="125">
        <v>0.21</v>
      </c>
      <c r="B2146" s="125">
        <v>0.73</v>
      </c>
      <c r="C2146" s="125">
        <v>0.06</v>
      </c>
      <c r="D2146" s="258">
        <f t="shared" ref="D2146:E2209" si="182">$A2146*B$157+$B2146*B$158+$C2146*B$159</f>
        <v>0.28576243132000001</v>
      </c>
      <c r="E2146" s="258">
        <f t="shared" si="182"/>
        <v>0.29301006763999998</v>
      </c>
      <c r="F2146" s="258">
        <f t="shared" si="166"/>
        <v>0.28576243132000001</v>
      </c>
      <c r="G2146" s="258"/>
      <c r="H2146" s="258"/>
      <c r="I2146" s="258"/>
      <c r="J2146" s="258">
        <f t="shared" ref="J2146:K2209" si="183">$A2146*H$157+$B2146*H$158+$C2146*H$159</f>
        <v>0.30026917600000003</v>
      </c>
      <c r="K2146" s="258">
        <f t="shared" si="183"/>
        <v>0.31035452099999999</v>
      </c>
      <c r="L2146" s="258">
        <f t="shared" si="167"/>
        <v>0.30026917600000003</v>
      </c>
      <c r="M2146" s="258"/>
      <c r="N2146" s="258"/>
      <c r="O2146" s="258"/>
      <c r="P2146" s="258">
        <f t="shared" ref="P2146:Q2209" si="184">$A2146*N$157+$B2146*N$158+$C2146*N$159</f>
        <v>0.34166671720000003</v>
      </c>
      <c r="Q2146" s="258">
        <f t="shared" si="184"/>
        <v>0.3445571476</v>
      </c>
      <c r="R2146" s="258">
        <f t="shared" si="168"/>
        <v>0.34166671720000003</v>
      </c>
      <c r="S2146" s="258"/>
      <c r="T2146" s="258">
        <f t="shared" ref="T2146:V2209" si="185">$A2146*I$3+$B2146*I$4+$C2146*I$5</f>
        <v>0.49425615887582397</v>
      </c>
      <c r="U2146" s="258">
        <f t="shared" si="185"/>
        <v>0.50128382085991596</v>
      </c>
      <c r="V2146" s="258">
        <f t="shared" si="185"/>
        <v>0.50422780264797995</v>
      </c>
      <c r="W2146" s="258">
        <f t="shared" si="169"/>
        <v>0.49425615887582397</v>
      </c>
      <c r="X2146" s="258"/>
      <c r="Y2146" s="258"/>
      <c r="Z2146" s="258"/>
      <c r="AA2146" s="258"/>
    </row>
    <row r="2147" spans="1:27" ht="14.25" hidden="1" customHeight="1">
      <c r="A2147" s="125">
        <v>0.21</v>
      </c>
      <c r="B2147" s="125">
        <v>0.74</v>
      </c>
      <c r="C2147" s="125">
        <v>0.05</v>
      </c>
      <c r="D2147" s="258">
        <f t="shared" si="182"/>
        <v>0.28562953215999998</v>
      </c>
      <c r="E2147" s="258">
        <f t="shared" si="182"/>
        <v>0.29313639763999999</v>
      </c>
      <c r="F2147" s="258">
        <f t="shared" si="166"/>
        <v>0.28562953215999998</v>
      </c>
      <c r="G2147" s="258"/>
      <c r="H2147" s="258"/>
      <c r="I2147" s="258"/>
      <c r="J2147" s="258">
        <f t="shared" si="183"/>
        <v>0.30013863500000004</v>
      </c>
      <c r="K2147" s="258">
        <f t="shared" si="183"/>
        <v>0.310480851</v>
      </c>
      <c r="L2147" s="258">
        <f t="shared" si="167"/>
        <v>0.30013863500000004</v>
      </c>
      <c r="M2147" s="258"/>
      <c r="N2147" s="258"/>
      <c r="O2147" s="258"/>
      <c r="P2147" s="258">
        <f t="shared" si="184"/>
        <v>0.34167008600000004</v>
      </c>
      <c r="Q2147" s="258">
        <f t="shared" si="184"/>
        <v>0.34455377880000004</v>
      </c>
      <c r="R2147" s="258">
        <f t="shared" si="168"/>
        <v>0.34167008600000004</v>
      </c>
      <c r="S2147" s="258"/>
      <c r="T2147" s="258">
        <f t="shared" si="185"/>
        <v>0.494086218951312</v>
      </c>
      <c r="U2147" s="258">
        <f t="shared" si="185"/>
        <v>0.50136636825071601</v>
      </c>
      <c r="V2147" s="258">
        <f t="shared" si="185"/>
        <v>0.50431035745013997</v>
      </c>
      <c r="W2147" s="258">
        <f t="shared" si="169"/>
        <v>0.494086218951312</v>
      </c>
      <c r="X2147" s="258"/>
      <c r="Y2147" s="258"/>
      <c r="Z2147" s="258"/>
      <c r="AA2147" s="258"/>
    </row>
    <row r="2148" spans="1:27" ht="14.25" hidden="1" customHeight="1">
      <c r="A2148" s="125">
        <v>0.21</v>
      </c>
      <c r="B2148" s="125">
        <v>0.75</v>
      </c>
      <c r="C2148" s="125">
        <v>0.04</v>
      </c>
      <c r="D2148" s="258">
        <f t="shared" si="182"/>
        <v>0.28549663300000006</v>
      </c>
      <c r="E2148" s="258">
        <f t="shared" si="182"/>
        <v>0.29326272764</v>
      </c>
      <c r="F2148" s="258">
        <f t="shared" si="166"/>
        <v>0.28549663300000006</v>
      </c>
      <c r="G2148" s="258"/>
      <c r="H2148" s="258"/>
      <c r="I2148" s="258"/>
      <c r="J2148" s="258">
        <f t="shared" si="183"/>
        <v>0.30000809400000006</v>
      </c>
      <c r="K2148" s="258">
        <f t="shared" si="183"/>
        <v>0.31060718100000001</v>
      </c>
      <c r="L2148" s="258">
        <f t="shared" si="167"/>
        <v>0.30000809400000006</v>
      </c>
      <c r="M2148" s="258"/>
      <c r="N2148" s="258"/>
      <c r="O2148" s="258"/>
      <c r="P2148" s="258">
        <f t="shared" si="184"/>
        <v>0.34167345480000005</v>
      </c>
      <c r="Q2148" s="258">
        <f t="shared" si="184"/>
        <v>0.34455041000000003</v>
      </c>
      <c r="R2148" s="258">
        <f t="shared" si="168"/>
        <v>0.34167345480000005</v>
      </c>
      <c r="S2148" s="258"/>
      <c r="T2148" s="258">
        <f t="shared" si="185"/>
        <v>0.49391627902680008</v>
      </c>
      <c r="U2148" s="258">
        <f t="shared" si="185"/>
        <v>0.50144891564151595</v>
      </c>
      <c r="V2148" s="258">
        <f t="shared" si="185"/>
        <v>0.50439291225229999</v>
      </c>
      <c r="W2148" s="258">
        <f t="shared" si="169"/>
        <v>0.49391627902680008</v>
      </c>
      <c r="X2148" s="258"/>
      <c r="Y2148" s="258"/>
      <c r="Z2148" s="258"/>
      <c r="AA2148" s="258"/>
    </row>
    <row r="2149" spans="1:27" ht="14.25" hidden="1" customHeight="1">
      <c r="A2149" s="125">
        <v>0.21</v>
      </c>
      <c r="B2149" s="125">
        <v>0.76</v>
      </c>
      <c r="C2149" s="125">
        <v>0.03</v>
      </c>
      <c r="D2149" s="258">
        <f t="shared" si="182"/>
        <v>0.28536373383999997</v>
      </c>
      <c r="E2149" s="258">
        <f t="shared" si="182"/>
        <v>0.29338905764000001</v>
      </c>
      <c r="F2149" s="258">
        <f t="shared" si="166"/>
        <v>0.28536373383999997</v>
      </c>
      <c r="G2149" s="258"/>
      <c r="H2149" s="258"/>
      <c r="I2149" s="258"/>
      <c r="J2149" s="258">
        <f t="shared" si="183"/>
        <v>0.29987755300000002</v>
      </c>
      <c r="K2149" s="258">
        <f t="shared" si="183"/>
        <v>0.31073351100000002</v>
      </c>
      <c r="L2149" s="258">
        <f t="shared" si="167"/>
        <v>0.29987755300000002</v>
      </c>
      <c r="M2149" s="258"/>
      <c r="N2149" s="258"/>
      <c r="O2149" s="258"/>
      <c r="P2149" s="258">
        <f t="shared" si="184"/>
        <v>0.34167682360000001</v>
      </c>
      <c r="Q2149" s="258">
        <f t="shared" si="184"/>
        <v>0.34454704120000001</v>
      </c>
      <c r="R2149" s="258">
        <f t="shared" si="168"/>
        <v>0.34167682360000001</v>
      </c>
      <c r="S2149" s="258"/>
      <c r="T2149" s="258">
        <f t="shared" si="185"/>
        <v>0.49374633910228805</v>
      </c>
      <c r="U2149" s="258">
        <f t="shared" si="185"/>
        <v>0.50153146303231599</v>
      </c>
      <c r="V2149" s="258">
        <f t="shared" si="185"/>
        <v>0.50447546705446</v>
      </c>
      <c r="W2149" s="258">
        <f t="shared" si="169"/>
        <v>0.49374633910228805</v>
      </c>
      <c r="X2149" s="258"/>
      <c r="Y2149" s="258"/>
      <c r="Z2149" s="258"/>
      <c r="AA2149" s="258"/>
    </row>
    <row r="2150" spans="1:27" ht="14.25" hidden="1" customHeight="1">
      <c r="A2150" s="125">
        <v>0.21</v>
      </c>
      <c r="B2150" s="125">
        <v>0.77</v>
      </c>
      <c r="C2150" s="125">
        <v>0.02</v>
      </c>
      <c r="D2150" s="258">
        <f t="shared" si="182"/>
        <v>0.28523083468000004</v>
      </c>
      <c r="E2150" s="258">
        <f t="shared" si="182"/>
        <v>0.29351538764000001</v>
      </c>
      <c r="F2150" s="258">
        <f t="shared" si="166"/>
        <v>0.28523083468000004</v>
      </c>
      <c r="G2150" s="258"/>
      <c r="H2150" s="258"/>
      <c r="I2150" s="258"/>
      <c r="J2150" s="258">
        <f t="shared" si="183"/>
        <v>0.29974701200000003</v>
      </c>
      <c r="K2150" s="258">
        <f t="shared" si="183"/>
        <v>0.31085984099999997</v>
      </c>
      <c r="L2150" s="258">
        <f t="shared" si="167"/>
        <v>0.29974701200000003</v>
      </c>
      <c r="M2150" s="258"/>
      <c r="N2150" s="258"/>
      <c r="O2150" s="258"/>
      <c r="P2150" s="258">
        <f t="shared" si="184"/>
        <v>0.34168019240000003</v>
      </c>
      <c r="Q2150" s="258">
        <f t="shared" si="184"/>
        <v>0.3445436724</v>
      </c>
      <c r="R2150" s="258">
        <f t="shared" si="168"/>
        <v>0.34168019240000003</v>
      </c>
      <c r="S2150" s="258"/>
      <c r="T2150" s="258">
        <f t="shared" si="185"/>
        <v>0.49357639917777607</v>
      </c>
      <c r="U2150" s="258">
        <f t="shared" si="185"/>
        <v>0.50161401042311593</v>
      </c>
      <c r="V2150" s="258">
        <f t="shared" si="185"/>
        <v>0.50455802185661991</v>
      </c>
      <c r="W2150" s="258">
        <f t="shared" si="169"/>
        <v>0.49357639917777607</v>
      </c>
      <c r="X2150" s="258"/>
      <c r="Y2150" s="258"/>
      <c r="Z2150" s="258"/>
      <c r="AA2150" s="258"/>
    </row>
    <row r="2151" spans="1:27" ht="14.25" hidden="1" customHeight="1">
      <c r="A2151" s="125">
        <v>0.21</v>
      </c>
      <c r="B2151" s="125">
        <v>0.78</v>
      </c>
      <c r="C2151" s="125">
        <v>0.01</v>
      </c>
      <c r="D2151" s="258">
        <f t="shared" si="182"/>
        <v>0.28509793551999996</v>
      </c>
      <c r="E2151" s="258">
        <f t="shared" si="182"/>
        <v>0.29364171763999997</v>
      </c>
      <c r="F2151" s="258">
        <f t="shared" si="166"/>
        <v>0.28509793551999996</v>
      </c>
      <c r="G2151" s="258"/>
      <c r="H2151" s="258"/>
      <c r="I2151" s="258"/>
      <c r="J2151" s="258">
        <f t="shared" si="183"/>
        <v>0.29961647100000005</v>
      </c>
      <c r="K2151" s="258">
        <f t="shared" si="183"/>
        <v>0.31098617099999998</v>
      </c>
      <c r="L2151" s="258">
        <f t="shared" si="167"/>
        <v>0.29961647100000005</v>
      </c>
      <c r="M2151" s="258"/>
      <c r="N2151" s="258"/>
      <c r="O2151" s="258"/>
      <c r="P2151" s="258">
        <f t="shared" si="184"/>
        <v>0.34168356120000004</v>
      </c>
      <c r="Q2151" s="258">
        <f t="shared" si="184"/>
        <v>0.34454030360000004</v>
      </c>
      <c r="R2151" s="258">
        <f t="shared" si="168"/>
        <v>0.34168356120000004</v>
      </c>
      <c r="S2151" s="258"/>
      <c r="T2151" s="258">
        <f t="shared" si="185"/>
        <v>0.49340645925326404</v>
      </c>
      <c r="U2151" s="258">
        <f t="shared" si="185"/>
        <v>0.50169655781391598</v>
      </c>
      <c r="V2151" s="258">
        <f t="shared" si="185"/>
        <v>0.50464057665877993</v>
      </c>
      <c r="W2151" s="258">
        <f t="shared" si="169"/>
        <v>0.49340645925326404</v>
      </c>
      <c r="X2151" s="258"/>
      <c r="Y2151" s="258"/>
      <c r="Z2151" s="258"/>
      <c r="AA2151" s="258"/>
    </row>
    <row r="2152" spans="1:27" ht="14.25" hidden="1" customHeight="1">
      <c r="A2152" s="125">
        <v>0.21</v>
      </c>
      <c r="B2152" s="125">
        <v>0.79</v>
      </c>
      <c r="C2152" s="125">
        <v>0</v>
      </c>
      <c r="D2152" s="258">
        <f t="shared" si="182"/>
        <v>0.28496503636000003</v>
      </c>
      <c r="E2152" s="258">
        <f t="shared" si="182"/>
        <v>0.29376804763999997</v>
      </c>
      <c r="F2152" s="258">
        <f t="shared" si="166"/>
        <v>0.28496503636000003</v>
      </c>
      <c r="G2152" s="258"/>
      <c r="H2152" s="258"/>
      <c r="I2152" s="258"/>
      <c r="J2152" s="258">
        <f t="shared" si="183"/>
        <v>0.29948593000000001</v>
      </c>
      <c r="K2152" s="258">
        <f t="shared" si="183"/>
        <v>0.31111250099999999</v>
      </c>
      <c r="L2152" s="258">
        <f t="shared" si="167"/>
        <v>0.29948593000000001</v>
      </c>
      <c r="M2152" s="258"/>
      <c r="N2152" s="258"/>
      <c r="O2152" s="258"/>
      <c r="P2152" s="258">
        <f t="shared" si="184"/>
        <v>0.34168693000000006</v>
      </c>
      <c r="Q2152" s="258">
        <f t="shared" si="184"/>
        <v>0.34453693480000003</v>
      </c>
      <c r="R2152" s="258">
        <f t="shared" si="168"/>
        <v>0.34168693000000006</v>
      </c>
      <c r="S2152" s="258"/>
      <c r="T2152" s="258">
        <f t="shared" si="185"/>
        <v>0.49323651932875207</v>
      </c>
      <c r="U2152" s="258">
        <f t="shared" si="185"/>
        <v>0.50177910520471602</v>
      </c>
      <c r="V2152" s="258">
        <f t="shared" si="185"/>
        <v>0.50472313146094006</v>
      </c>
      <c r="W2152" s="258">
        <f t="shared" si="169"/>
        <v>0.49323651932875207</v>
      </c>
      <c r="X2152" s="258"/>
      <c r="Y2152" s="258"/>
      <c r="Z2152" s="258"/>
      <c r="AA2152" s="258"/>
    </row>
    <row r="2153" spans="1:27" ht="14.25" hidden="1" customHeight="1">
      <c r="A2153" s="125">
        <v>0.22</v>
      </c>
      <c r="B2153" s="125">
        <v>0</v>
      </c>
      <c r="C2153" s="125">
        <v>0.78</v>
      </c>
      <c r="D2153" s="258">
        <f t="shared" si="182"/>
        <v>0.29533774000000002</v>
      </c>
      <c r="E2153" s="258">
        <f t="shared" si="182"/>
        <v>0.28390773848</v>
      </c>
      <c r="F2153" s="258">
        <f t="shared" si="166"/>
        <v>0.28390773848</v>
      </c>
      <c r="G2153" s="258"/>
      <c r="H2153" s="258"/>
      <c r="I2153" s="258"/>
      <c r="J2153" s="258">
        <f t="shared" si="183"/>
        <v>0.30979445800000005</v>
      </c>
      <c r="K2153" s="258">
        <f t="shared" si="183"/>
        <v>0.30113664200000001</v>
      </c>
      <c r="L2153" s="258">
        <f t="shared" si="167"/>
        <v>0.30113664200000001</v>
      </c>
      <c r="M2153" s="258"/>
      <c r="N2153" s="258"/>
      <c r="O2153" s="258"/>
      <c r="P2153" s="258">
        <f t="shared" si="184"/>
        <v>0.34155049359999995</v>
      </c>
      <c r="Q2153" s="258">
        <f t="shared" si="184"/>
        <v>0.34467673999999998</v>
      </c>
      <c r="R2153" s="258">
        <f t="shared" si="168"/>
        <v>0.34155049359999995</v>
      </c>
      <c r="S2153" s="258"/>
      <c r="T2153" s="258">
        <f t="shared" si="185"/>
        <v>0.50657725522640007</v>
      </c>
      <c r="U2153" s="258">
        <f t="shared" si="185"/>
        <v>0.49542582985111205</v>
      </c>
      <c r="V2153" s="258">
        <f t="shared" si="185"/>
        <v>0.49811679279460003</v>
      </c>
      <c r="W2153" s="258">
        <f t="shared" si="169"/>
        <v>0.49542582985111205</v>
      </c>
      <c r="X2153" s="258"/>
      <c r="Y2153" s="258"/>
      <c r="Z2153" s="258"/>
      <c r="AA2153" s="258"/>
    </row>
    <row r="2154" spans="1:27" ht="14.25" hidden="1" customHeight="1">
      <c r="A2154" s="125">
        <v>0.22</v>
      </c>
      <c r="B2154" s="125">
        <v>0.01</v>
      </c>
      <c r="C2154" s="125">
        <v>0.77</v>
      </c>
      <c r="D2154" s="258">
        <f t="shared" si="182"/>
        <v>0.29520484083999998</v>
      </c>
      <c r="E2154" s="258">
        <f t="shared" si="182"/>
        <v>0.28403406848000001</v>
      </c>
      <c r="F2154" s="258">
        <f t="shared" si="166"/>
        <v>0.28403406848000001</v>
      </c>
      <c r="G2154" s="258"/>
      <c r="H2154" s="258"/>
      <c r="I2154" s="258"/>
      <c r="J2154" s="258">
        <f t="shared" si="183"/>
        <v>0.30966391700000007</v>
      </c>
      <c r="K2154" s="258">
        <f t="shared" si="183"/>
        <v>0.30126297200000002</v>
      </c>
      <c r="L2154" s="258">
        <f t="shared" si="167"/>
        <v>0.30126297200000002</v>
      </c>
      <c r="M2154" s="258"/>
      <c r="N2154" s="258"/>
      <c r="O2154" s="258"/>
      <c r="P2154" s="258">
        <f t="shared" si="184"/>
        <v>0.34155386239999996</v>
      </c>
      <c r="Q2154" s="258">
        <f t="shared" si="184"/>
        <v>0.34467337120000002</v>
      </c>
      <c r="R2154" s="258">
        <f t="shared" si="168"/>
        <v>0.34155386239999996</v>
      </c>
      <c r="S2154" s="258"/>
      <c r="T2154" s="258">
        <f t="shared" si="185"/>
        <v>0.50640731530188809</v>
      </c>
      <c r="U2154" s="258">
        <f t="shared" si="185"/>
        <v>0.49550837724191205</v>
      </c>
      <c r="V2154" s="258">
        <f t="shared" si="185"/>
        <v>0.49819934759675999</v>
      </c>
      <c r="W2154" s="258">
        <f t="shared" si="169"/>
        <v>0.49550837724191205</v>
      </c>
      <c r="X2154" s="258"/>
      <c r="Y2154" s="258"/>
      <c r="Z2154" s="258"/>
      <c r="AA2154" s="258"/>
    </row>
    <row r="2155" spans="1:27" ht="14.25" hidden="1" customHeight="1">
      <c r="A2155" s="125">
        <v>0.22</v>
      </c>
      <c r="B2155" s="125">
        <v>0.02</v>
      </c>
      <c r="C2155" s="125">
        <v>0.76</v>
      </c>
      <c r="D2155" s="258">
        <f t="shared" si="182"/>
        <v>0.29507194168000001</v>
      </c>
      <c r="E2155" s="258">
        <f t="shared" si="182"/>
        <v>0.28416039848000002</v>
      </c>
      <c r="F2155" s="258">
        <f t="shared" si="166"/>
        <v>0.28416039848000002</v>
      </c>
      <c r="G2155" s="258"/>
      <c r="H2155" s="258"/>
      <c r="I2155" s="258"/>
      <c r="J2155" s="258">
        <f t="shared" si="183"/>
        <v>0.30953337600000008</v>
      </c>
      <c r="K2155" s="258">
        <f t="shared" si="183"/>
        <v>0.30138930200000003</v>
      </c>
      <c r="L2155" s="258">
        <f t="shared" si="167"/>
        <v>0.30138930200000003</v>
      </c>
      <c r="M2155" s="258"/>
      <c r="N2155" s="258"/>
      <c r="O2155" s="258"/>
      <c r="P2155" s="258">
        <f t="shared" si="184"/>
        <v>0.34155723119999992</v>
      </c>
      <c r="Q2155" s="258">
        <f t="shared" si="184"/>
        <v>0.34467000240000001</v>
      </c>
      <c r="R2155" s="258">
        <f t="shared" si="168"/>
        <v>0.34155723119999992</v>
      </c>
      <c r="S2155" s="258"/>
      <c r="T2155" s="258">
        <f t="shared" si="185"/>
        <v>0.50623737537737601</v>
      </c>
      <c r="U2155" s="258">
        <f t="shared" si="185"/>
        <v>0.49559092463271204</v>
      </c>
      <c r="V2155" s="258">
        <f t="shared" si="185"/>
        <v>0.49828190239892001</v>
      </c>
      <c r="W2155" s="258">
        <f t="shared" si="169"/>
        <v>0.49559092463271204</v>
      </c>
      <c r="X2155" s="258"/>
      <c r="Y2155" s="258"/>
      <c r="Z2155" s="258"/>
      <c r="AA2155" s="258"/>
    </row>
    <row r="2156" spans="1:27" ht="14.25" hidden="1" customHeight="1">
      <c r="A2156" s="125">
        <v>0.22</v>
      </c>
      <c r="B2156" s="125">
        <v>0.03</v>
      </c>
      <c r="C2156" s="125">
        <v>0.75</v>
      </c>
      <c r="D2156" s="258">
        <f t="shared" si="182"/>
        <v>0.29493904252000003</v>
      </c>
      <c r="E2156" s="258">
        <f t="shared" si="182"/>
        <v>0.28428672847999997</v>
      </c>
      <c r="F2156" s="258">
        <f t="shared" si="166"/>
        <v>0.28428672847999997</v>
      </c>
      <c r="G2156" s="258"/>
      <c r="H2156" s="258"/>
      <c r="I2156" s="258"/>
      <c r="J2156" s="258">
        <f t="shared" si="183"/>
        <v>0.3094028350000001</v>
      </c>
      <c r="K2156" s="258">
        <f t="shared" si="183"/>
        <v>0.30151563200000003</v>
      </c>
      <c r="L2156" s="258">
        <f t="shared" si="167"/>
        <v>0.30151563200000003</v>
      </c>
      <c r="M2156" s="258"/>
      <c r="N2156" s="258"/>
      <c r="O2156" s="258"/>
      <c r="P2156" s="258">
        <f t="shared" si="184"/>
        <v>0.34156059999999999</v>
      </c>
      <c r="Q2156" s="258">
        <f t="shared" si="184"/>
        <v>0.34466663359999999</v>
      </c>
      <c r="R2156" s="258">
        <f t="shared" si="168"/>
        <v>0.34156059999999999</v>
      </c>
      <c r="S2156" s="258"/>
      <c r="T2156" s="258">
        <f t="shared" si="185"/>
        <v>0.50606743545286403</v>
      </c>
      <c r="U2156" s="258">
        <f t="shared" si="185"/>
        <v>0.49567347202351197</v>
      </c>
      <c r="V2156" s="258">
        <f t="shared" si="185"/>
        <v>0.49836445720108002</v>
      </c>
      <c r="W2156" s="258">
        <f t="shared" si="169"/>
        <v>0.49567347202351197</v>
      </c>
      <c r="X2156" s="258"/>
      <c r="Y2156" s="258"/>
      <c r="Z2156" s="258"/>
      <c r="AA2156" s="258"/>
    </row>
    <row r="2157" spans="1:27" ht="14.25" hidden="1" customHeight="1">
      <c r="A2157" s="125">
        <v>0.22</v>
      </c>
      <c r="B2157" s="125">
        <v>0.04</v>
      </c>
      <c r="C2157" s="125">
        <v>0.74</v>
      </c>
      <c r="D2157" s="258">
        <f t="shared" si="182"/>
        <v>0.29480614335999999</v>
      </c>
      <c r="E2157" s="258">
        <f t="shared" si="182"/>
        <v>0.28441305847999998</v>
      </c>
      <c r="F2157" s="258">
        <f t="shared" si="166"/>
        <v>0.28441305847999998</v>
      </c>
      <c r="G2157" s="258"/>
      <c r="H2157" s="258"/>
      <c r="I2157" s="258"/>
      <c r="J2157" s="258">
        <f t="shared" si="183"/>
        <v>0.30927229400000006</v>
      </c>
      <c r="K2157" s="258">
        <f t="shared" si="183"/>
        <v>0.30164196200000004</v>
      </c>
      <c r="L2157" s="258">
        <f t="shared" si="167"/>
        <v>0.30164196200000004</v>
      </c>
      <c r="M2157" s="258"/>
      <c r="N2157" s="258"/>
      <c r="O2157" s="258"/>
      <c r="P2157" s="258">
        <f t="shared" si="184"/>
        <v>0.34156396880000001</v>
      </c>
      <c r="Q2157" s="258">
        <f t="shared" si="184"/>
        <v>0.34466326479999998</v>
      </c>
      <c r="R2157" s="258">
        <f t="shared" si="168"/>
        <v>0.34156396880000001</v>
      </c>
      <c r="S2157" s="258"/>
      <c r="T2157" s="258">
        <f t="shared" si="185"/>
        <v>0.50589749552835206</v>
      </c>
      <c r="U2157" s="258">
        <f t="shared" si="185"/>
        <v>0.49575601941431202</v>
      </c>
      <c r="V2157" s="258">
        <f t="shared" si="185"/>
        <v>0.49844701200323999</v>
      </c>
      <c r="W2157" s="258">
        <f t="shared" si="169"/>
        <v>0.49575601941431202</v>
      </c>
      <c r="X2157" s="258"/>
      <c r="Y2157" s="258"/>
      <c r="Z2157" s="258"/>
      <c r="AA2157" s="258"/>
    </row>
    <row r="2158" spans="1:27" ht="14.25" hidden="1" customHeight="1">
      <c r="A2158" s="125">
        <v>0.22</v>
      </c>
      <c r="B2158" s="125">
        <v>0.05</v>
      </c>
      <c r="C2158" s="125">
        <v>0.73</v>
      </c>
      <c r="D2158" s="258">
        <f t="shared" si="182"/>
        <v>0.29467324420000002</v>
      </c>
      <c r="E2158" s="258">
        <f t="shared" si="182"/>
        <v>0.28453938847999999</v>
      </c>
      <c r="F2158" s="258">
        <f t="shared" si="166"/>
        <v>0.28453938847999999</v>
      </c>
      <c r="G2158" s="258"/>
      <c r="H2158" s="258"/>
      <c r="I2158" s="258"/>
      <c r="J2158" s="258">
        <f t="shared" si="183"/>
        <v>0.30914175300000007</v>
      </c>
      <c r="K2158" s="258">
        <f t="shared" si="183"/>
        <v>0.30176829200000005</v>
      </c>
      <c r="L2158" s="258">
        <f t="shared" si="167"/>
        <v>0.30176829200000005</v>
      </c>
      <c r="M2158" s="258"/>
      <c r="N2158" s="258"/>
      <c r="O2158" s="258"/>
      <c r="P2158" s="258">
        <f t="shared" si="184"/>
        <v>0.34156733759999997</v>
      </c>
      <c r="Q2158" s="258">
        <f t="shared" si="184"/>
        <v>0.34465989599999997</v>
      </c>
      <c r="R2158" s="258">
        <f t="shared" si="168"/>
        <v>0.34156733759999997</v>
      </c>
      <c r="S2158" s="258"/>
      <c r="T2158" s="258">
        <f t="shared" si="185"/>
        <v>0.50572755560384008</v>
      </c>
      <c r="U2158" s="258">
        <f t="shared" si="185"/>
        <v>0.49583856680511196</v>
      </c>
      <c r="V2158" s="258">
        <f t="shared" si="185"/>
        <v>0.49852956680539995</v>
      </c>
      <c r="W2158" s="258">
        <f t="shared" si="169"/>
        <v>0.49583856680511196</v>
      </c>
      <c r="X2158" s="258"/>
      <c r="Y2158" s="258"/>
      <c r="Z2158" s="258"/>
      <c r="AA2158" s="258"/>
    </row>
    <row r="2159" spans="1:27" ht="14.25" hidden="1" customHeight="1">
      <c r="A2159" s="125">
        <v>0.22</v>
      </c>
      <c r="B2159" s="125">
        <v>0.06</v>
      </c>
      <c r="C2159" s="125">
        <v>0.72</v>
      </c>
      <c r="D2159" s="258">
        <f t="shared" si="182"/>
        <v>0.29454034504000004</v>
      </c>
      <c r="E2159" s="258">
        <f t="shared" si="182"/>
        <v>0.28466571848</v>
      </c>
      <c r="F2159" s="258">
        <f t="shared" si="166"/>
        <v>0.28466571848</v>
      </c>
      <c r="G2159" s="258"/>
      <c r="H2159" s="258"/>
      <c r="I2159" s="258"/>
      <c r="J2159" s="258">
        <f t="shared" si="183"/>
        <v>0.30901121200000004</v>
      </c>
      <c r="K2159" s="258">
        <f t="shared" si="183"/>
        <v>0.30189462200000006</v>
      </c>
      <c r="L2159" s="258">
        <f t="shared" si="167"/>
        <v>0.30189462200000006</v>
      </c>
      <c r="M2159" s="258"/>
      <c r="N2159" s="258"/>
      <c r="O2159" s="258"/>
      <c r="P2159" s="258">
        <f t="shared" si="184"/>
        <v>0.34157070639999998</v>
      </c>
      <c r="Q2159" s="258">
        <f t="shared" si="184"/>
        <v>0.34465652720000001</v>
      </c>
      <c r="R2159" s="258">
        <f t="shared" si="168"/>
        <v>0.34157070639999998</v>
      </c>
      <c r="S2159" s="258"/>
      <c r="T2159" s="258">
        <f t="shared" si="185"/>
        <v>0.505557615679328</v>
      </c>
      <c r="U2159" s="258">
        <f t="shared" si="185"/>
        <v>0.49592111419591201</v>
      </c>
      <c r="V2159" s="258">
        <f t="shared" si="185"/>
        <v>0.49861212160755997</v>
      </c>
      <c r="W2159" s="258">
        <f t="shared" si="169"/>
        <v>0.49592111419591201</v>
      </c>
      <c r="X2159" s="258"/>
      <c r="Y2159" s="258"/>
      <c r="Z2159" s="258"/>
      <c r="AA2159" s="258"/>
    </row>
    <row r="2160" spans="1:27" ht="14.25" hidden="1" customHeight="1">
      <c r="A2160" s="125">
        <v>0.22</v>
      </c>
      <c r="B2160" s="125">
        <v>7.0000000000000007E-2</v>
      </c>
      <c r="C2160" s="125">
        <v>0.71</v>
      </c>
      <c r="D2160" s="258">
        <f t="shared" si="182"/>
        <v>0.29440744588000001</v>
      </c>
      <c r="E2160" s="258">
        <f t="shared" si="182"/>
        <v>0.28479204848</v>
      </c>
      <c r="F2160" s="258">
        <f t="shared" si="166"/>
        <v>0.28479204848</v>
      </c>
      <c r="G2160" s="258"/>
      <c r="H2160" s="258"/>
      <c r="I2160" s="258"/>
      <c r="J2160" s="258">
        <f t="shared" si="183"/>
        <v>0.30888067100000005</v>
      </c>
      <c r="K2160" s="258">
        <f t="shared" si="183"/>
        <v>0.30202095200000001</v>
      </c>
      <c r="L2160" s="258">
        <f t="shared" si="167"/>
        <v>0.30202095200000001</v>
      </c>
      <c r="M2160" s="258"/>
      <c r="N2160" s="258"/>
      <c r="O2160" s="258"/>
      <c r="P2160" s="258">
        <f t="shared" si="184"/>
        <v>0.34157407519999994</v>
      </c>
      <c r="Q2160" s="258">
        <f t="shared" si="184"/>
        <v>0.34465315839999999</v>
      </c>
      <c r="R2160" s="258">
        <f t="shared" si="168"/>
        <v>0.34157407519999994</v>
      </c>
      <c r="S2160" s="258"/>
      <c r="T2160" s="258">
        <f t="shared" si="185"/>
        <v>0.50538767575481602</v>
      </c>
      <c r="U2160" s="258">
        <f t="shared" si="185"/>
        <v>0.496003661586712</v>
      </c>
      <c r="V2160" s="258">
        <f t="shared" si="185"/>
        <v>0.49869467640971998</v>
      </c>
      <c r="W2160" s="258">
        <f t="shared" si="169"/>
        <v>0.496003661586712</v>
      </c>
      <c r="X2160" s="258"/>
      <c r="Y2160" s="258"/>
      <c r="Z2160" s="258"/>
      <c r="AA2160" s="258"/>
    </row>
    <row r="2161" spans="1:27" ht="14.25" hidden="1" customHeight="1">
      <c r="A2161" s="125">
        <v>0.22</v>
      </c>
      <c r="B2161" s="125">
        <v>0.08</v>
      </c>
      <c r="C2161" s="125">
        <v>0.7</v>
      </c>
      <c r="D2161" s="258">
        <f t="shared" si="182"/>
        <v>0.29427454671999997</v>
      </c>
      <c r="E2161" s="258">
        <f t="shared" si="182"/>
        <v>0.28491837848000001</v>
      </c>
      <c r="F2161" s="258">
        <f t="shared" si="166"/>
        <v>0.28491837848000001</v>
      </c>
      <c r="G2161" s="258"/>
      <c r="H2161" s="258"/>
      <c r="I2161" s="258"/>
      <c r="J2161" s="258">
        <f t="shared" si="183"/>
        <v>0.30875013000000007</v>
      </c>
      <c r="K2161" s="258">
        <f t="shared" si="183"/>
        <v>0.30214728200000002</v>
      </c>
      <c r="L2161" s="258">
        <f t="shared" si="167"/>
        <v>0.30214728200000002</v>
      </c>
      <c r="M2161" s="258"/>
      <c r="N2161" s="258"/>
      <c r="O2161" s="258"/>
      <c r="P2161" s="258">
        <f t="shared" si="184"/>
        <v>0.34157744399999995</v>
      </c>
      <c r="Q2161" s="258">
        <f t="shared" si="184"/>
        <v>0.34464978959999998</v>
      </c>
      <c r="R2161" s="258">
        <f t="shared" si="168"/>
        <v>0.34157744399999995</v>
      </c>
      <c r="S2161" s="258"/>
      <c r="T2161" s="258">
        <f t="shared" si="185"/>
        <v>0.50521773583030405</v>
      </c>
      <c r="U2161" s="258">
        <f t="shared" si="185"/>
        <v>0.49608620897751199</v>
      </c>
      <c r="V2161" s="258">
        <f t="shared" si="185"/>
        <v>0.49877723121187995</v>
      </c>
      <c r="W2161" s="258">
        <f t="shared" si="169"/>
        <v>0.49608620897751199</v>
      </c>
      <c r="X2161" s="258"/>
      <c r="Y2161" s="258"/>
      <c r="Z2161" s="258"/>
      <c r="AA2161" s="258"/>
    </row>
    <row r="2162" spans="1:27" ht="14.25" hidden="1" customHeight="1">
      <c r="A2162" s="125">
        <v>0.22</v>
      </c>
      <c r="B2162" s="125">
        <v>0.09</v>
      </c>
      <c r="C2162" s="125">
        <v>0.69</v>
      </c>
      <c r="D2162" s="258">
        <f t="shared" si="182"/>
        <v>0.29414164756</v>
      </c>
      <c r="E2162" s="258">
        <f t="shared" si="182"/>
        <v>0.28504470847999996</v>
      </c>
      <c r="F2162" s="258">
        <f t="shared" si="166"/>
        <v>0.28504470847999996</v>
      </c>
      <c r="G2162" s="258"/>
      <c r="H2162" s="258"/>
      <c r="I2162" s="258"/>
      <c r="J2162" s="258">
        <f t="shared" si="183"/>
        <v>0.30861958900000008</v>
      </c>
      <c r="K2162" s="258">
        <f t="shared" si="183"/>
        <v>0.30227361200000002</v>
      </c>
      <c r="L2162" s="258">
        <f t="shared" si="167"/>
        <v>0.30227361200000002</v>
      </c>
      <c r="M2162" s="258"/>
      <c r="N2162" s="258"/>
      <c r="O2162" s="258"/>
      <c r="P2162" s="258">
        <f t="shared" si="184"/>
        <v>0.34158081279999997</v>
      </c>
      <c r="Q2162" s="258">
        <f t="shared" si="184"/>
        <v>0.34464642079999996</v>
      </c>
      <c r="R2162" s="258">
        <f t="shared" si="168"/>
        <v>0.34158081279999997</v>
      </c>
      <c r="S2162" s="258"/>
      <c r="T2162" s="258">
        <f t="shared" si="185"/>
        <v>0.50504779590579196</v>
      </c>
      <c r="U2162" s="258">
        <f t="shared" si="185"/>
        <v>0.49616875636831198</v>
      </c>
      <c r="V2162" s="258">
        <f t="shared" si="185"/>
        <v>0.49885978601403996</v>
      </c>
      <c r="W2162" s="258">
        <f t="shared" si="169"/>
        <v>0.49616875636831198</v>
      </c>
      <c r="X2162" s="258"/>
      <c r="Y2162" s="258"/>
      <c r="Z2162" s="258"/>
      <c r="AA2162" s="258"/>
    </row>
    <row r="2163" spans="1:27" ht="14.25" hidden="1" customHeight="1">
      <c r="A2163" s="125">
        <v>0.22</v>
      </c>
      <c r="B2163" s="125">
        <v>0.1</v>
      </c>
      <c r="C2163" s="125">
        <v>0.68</v>
      </c>
      <c r="D2163" s="258">
        <f t="shared" si="182"/>
        <v>0.29400874840000002</v>
      </c>
      <c r="E2163" s="258">
        <f t="shared" si="182"/>
        <v>0.28517103848000003</v>
      </c>
      <c r="F2163" s="258">
        <f t="shared" si="166"/>
        <v>0.28517103848000003</v>
      </c>
      <c r="G2163" s="258"/>
      <c r="H2163" s="258"/>
      <c r="I2163" s="258"/>
      <c r="J2163" s="258">
        <f t="shared" si="183"/>
        <v>0.3084890480000001</v>
      </c>
      <c r="K2163" s="258">
        <f t="shared" si="183"/>
        <v>0.30239994200000003</v>
      </c>
      <c r="L2163" s="258">
        <f t="shared" si="167"/>
        <v>0.30239994200000003</v>
      </c>
      <c r="M2163" s="258"/>
      <c r="N2163" s="258"/>
      <c r="O2163" s="258"/>
      <c r="P2163" s="258">
        <f t="shared" si="184"/>
        <v>0.34158418160000004</v>
      </c>
      <c r="Q2163" s="258">
        <f t="shared" si="184"/>
        <v>0.34464305200000001</v>
      </c>
      <c r="R2163" s="258">
        <f t="shared" si="168"/>
        <v>0.34158418160000004</v>
      </c>
      <c r="S2163" s="258"/>
      <c r="T2163" s="258">
        <f t="shared" si="185"/>
        <v>0.5048778559812801</v>
      </c>
      <c r="U2163" s="258">
        <f t="shared" si="185"/>
        <v>0.49625130375911208</v>
      </c>
      <c r="V2163" s="258">
        <f t="shared" si="185"/>
        <v>0.49894234081620004</v>
      </c>
      <c r="W2163" s="258">
        <f t="shared" si="169"/>
        <v>0.49625130375911208</v>
      </c>
      <c r="X2163" s="258"/>
      <c r="Y2163" s="258"/>
      <c r="Z2163" s="258"/>
      <c r="AA2163" s="258"/>
    </row>
    <row r="2164" spans="1:27" ht="14.25" hidden="1" customHeight="1">
      <c r="A2164" s="125">
        <v>0.22</v>
      </c>
      <c r="B2164" s="125">
        <v>0.11</v>
      </c>
      <c r="C2164" s="125">
        <v>0.67</v>
      </c>
      <c r="D2164" s="258">
        <f t="shared" si="182"/>
        <v>0.29387584923999999</v>
      </c>
      <c r="E2164" s="258">
        <f t="shared" si="182"/>
        <v>0.28529736847999998</v>
      </c>
      <c r="F2164" s="258">
        <f t="shared" si="166"/>
        <v>0.28529736847999998</v>
      </c>
      <c r="G2164" s="258"/>
      <c r="H2164" s="258"/>
      <c r="I2164" s="258"/>
      <c r="J2164" s="258">
        <f t="shared" si="183"/>
        <v>0.30835850700000006</v>
      </c>
      <c r="K2164" s="258">
        <f t="shared" si="183"/>
        <v>0.30252627200000004</v>
      </c>
      <c r="L2164" s="258">
        <f t="shared" si="167"/>
        <v>0.30252627200000004</v>
      </c>
      <c r="M2164" s="258"/>
      <c r="N2164" s="258"/>
      <c r="O2164" s="258"/>
      <c r="P2164" s="258">
        <f t="shared" si="184"/>
        <v>0.3415875504</v>
      </c>
      <c r="Q2164" s="258">
        <f t="shared" si="184"/>
        <v>0.34463968320000005</v>
      </c>
      <c r="R2164" s="258">
        <f t="shared" si="168"/>
        <v>0.3415875504</v>
      </c>
      <c r="S2164" s="258"/>
      <c r="T2164" s="258">
        <f t="shared" si="185"/>
        <v>0.50470791605676801</v>
      </c>
      <c r="U2164" s="258">
        <f t="shared" si="185"/>
        <v>0.49633385114991202</v>
      </c>
      <c r="V2164" s="258">
        <f t="shared" si="185"/>
        <v>0.49902489561836</v>
      </c>
      <c r="W2164" s="258">
        <f t="shared" si="169"/>
        <v>0.49633385114991202</v>
      </c>
      <c r="X2164" s="258"/>
      <c r="Y2164" s="258"/>
      <c r="Z2164" s="258"/>
      <c r="AA2164" s="258"/>
    </row>
    <row r="2165" spans="1:27" ht="14.25" hidden="1" customHeight="1">
      <c r="A2165" s="125">
        <v>0.22</v>
      </c>
      <c r="B2165" s="125">
        <v>0.12</v>
      </c>
      <c r="C2165" s="125">
        <v>0.66</v>
      </c>
      <c r="D2165" s="258">
        <f t="shared" si="182"/>
        <v>0.29374295008000001</v>
      </c>
      <c r="E2165" s="258">
        <f t="shared" si="182"/>
        <v>0.28542369848000004</v>
      </c>
      <c r="F2165" s="258">
        <f t="shared" si="166"/>
        <v>0.28542369848000004</v>
      </c>
      <c r="G2165" s="258"/>
      <c r="H2165" s="258"/>
      <c r="I2165" s="258"/>
      <c r="J2165" s="258">
        <f t="shared" si="183"/>
        <v>0.30822796600000008</v>
      </c>
      <c r="K2165" s="258">
        <f t="shared" si="183"/>
        <v>0.30265260200000005</v>
      </c>
      <c r="L2165" s="258">
        <f t="shared" si="167"/>
        <v>0.30265260200000005</v>
      </c>
      <c r="M2165" s="258"/>
      <c r="N2165" s="258"/>
      <c r="O2165" s="258"/>
      <c r="P2165" s="258">
        <f t="shared" si="184"/>
        <v>0.34159091919999995</v>
      </c>
      <c r="Q2165" s="258">
        <f t="shared" si="184"/>
        <v>0.34463631439999998</v>
      </c>
      <c r="R2165" s="258">
        <f t="shared" si="168"/>
        <v>0.34159091919999995</v>
      </c>
      <c r="S2165" s="258"/>
      <c r="T2165" s="258">
        <f t="shared" si="185"/>
        <v>0.50453797613225615</v>
      </c>
      <c r="U2165" s="258">
        <f t="shared" si="185"/>
        <v>0.49641639854071207</v>
      </c>
      <c r="V2165" s="258">
        <f t="shared" si="185"/>
        <v>0.49910745042051996</v>
      </c>
      <c r="W2165" s="258">
        <f t="shared" si="169"/>
        <v>0.49641639854071207</v>
      </c>
      <c r="X2165" s="258"/>
      <c r="Y2165" s="258"/>
      <c r="Z2165" s="258"/>
      <c r="AA2165" s="258"/>
    </row>
    <row r="2166" spans="1:27" ht="14.25" hidden="1" customHeight="1">
      <c r="A2166" s="125">
        <v>0.22</v>
      </c>
      <c r="B2166" s="125">
        <v>0.13</v>
      </c>
      <c r="C2166" s="125">
        <v>0.65</v>
      </c>
      <c r="D2166" s="258">
        <f t="shared" si="182"/>
        <v>0.29361005092000003</v>
      </c>
      <c r="E2166" s="258">
        <f t="shared" si="182"/>
        <v>0.28555002848</v>
      </c>
      <c r="F2166" s="258">
        <f t="shared" si="166"/>
        <v>0.28555002848</v>
      </c>
      <c r="G2166" s="258"/>
      <c r="H2166" s="258"/>
      <c r="I2166" s="258"/>
      <c r="J2166" s="258">
        <f t="shared" si="183"/>
        <v>0.30809742500000004</v>
      </c>
      <c r="K2166" s="258">
        <f t="shared" si="183"/>
        <v>0.30277893200000006</v>
      </c>
      <c r="L2166" s="258">
        <f t="shared" si="167"/>
        <v>0.30277893200000006</v>
      </c>
      <c r="M2166" s="258"/>
      <c r="N2166" s="258"/>
      <c r="O2166" s="258"/>
      <c r="P2166" s="258">
        <f t="shared" si="184"/>
        <v>0.34159428800000002</v>
      </c>
      <c r="Q2166" s="258">
        <f t="shared" si="184"/>
        <v>0.34463294560000002</v>
      </c>
      <c r="R2166" s="258">
        <f t="shared" si="168"/>
        <v>0.34159428800000002</v>
      </c>
      <c r="S2166" s="258"/>
      <c r="T2166" s="258">
        <f t="shared" si="185"/>
        <v>0.50436803620774406</v>
      </c>
      <c r="U2166" s="258">
        <f t="shared" si="185"/>
        <v>0.496498945931512</v>
      </c>
      <c r="V2166" s="258">
        <f t="shared" si="185"/>
        <v>0.49919000522267998</v>
      </c>
      <c r="W2166" s="258">
        <f t="shared" si="169"/>
        <v>0.496498945931512</v>
      </c>
      <c r="X2166" s="258"/>
      <c r="Y2166" s="258"/>
      <c r="Z2166" s="258"/>
      <c r="AA2166" s="258"/>
    </row>
    <row r="2167" spans="1:27" ht="14.25" hidden="1" customHeight="1">
      <c r="A2167" s="125">
        <v>0.22</v>
      </c>
      <c r="B2167" s="125">
        <v>0.14000000000000001</v>
      </c>
      <c r="C2167" s="125">
        <v>0.64</v>
      </c>
      <c r="D2167" s="258">
        <f t="shared" si="182"/>
        <v>0.29347715176</v>
      </c>
      <c r="E2167" s="258">
        <f t="shared" si="182"/>
        <v>0.28567635848</v>
      </c>
      <c r="F2167" s="258">
        <f t="shared" si="166"/>
        <v>0.28567635848</v>
      </c>
      <c r="G2167" s="258"/>
      <c r="H2167" s="258"/>
      <c r="I2167" s="258"/>
      <c r="J2167" s="258">
        <f t="shared" si="183"/>
        <v>0.30796688400000005</v>
      </c>
      <c r="K2167" s="258">
        <f t="shared" si="183"/>
        <v>0.30290526200000001</v>
      </c>
      <c r="L2167" s="258">
        <f t="shared" si="167"/>
        <v>0.30290526200000001</v>
      </c>
      <c r="M2167" s="258"/>
      <c r="N2167" s="258"/>
      <c r="O2167" s="258"/>
      <c r="P2167" s="258">
        <f t="shared" si="184"/>
        <v>0.34159765679999998</v>
      </c>
      <c r="Q2167" s="258">
        <f t="shared" si="184"/>
        <v>0.3446295768</v>
      </c>
      <c r="R2167" s="258">
        <f t="shared" si="168"/>
        <v>0.34159765679999998</v>
      </c>
      <c r="S2167" s="258"/>
      <c r="T2167" s="258">
        <f t="shared" si="185"/>
        <v>0.50419809628323209</v>
      </c>
      <c r="U2167" s="258">
        <f t="shared" si="185"/>
        <v>0.49658149332231205</v>
      </c>
      <c r="V2167" s="258">
        <f t="shared" si="185"/>
        <v>0.49927256002484</v>
      </c>
      <c r="W2167" s="258">
        <f t="shared" si="169"/>
        <v>0.49658149332231205</v>
      </c>
      <c r="X2167" s="258"/>
      <c r="Y2167" s="258"/>
      <c r="Z2167" s="258"/>
      <c r="AA2167" s="258"/>
    </row>
    <row r="2168" spans="1:27" ht="14.25" hidden="1" customHeight="1">
      <c r="A2168" s="125">
        <v>0.22</v>
      </c>
      <c r="B2168" s="125">
        <v>0.15</v>
      </c>
      <c r="C2168" s="125">
        <v>0.63</v>
      </c>
      <c r="D2168" s="258">
        <f t="shared" si="182"/>
        <v>0.29334425260000002</v>
      </c>
      <c r="E2168" s="258">
        <f t="shared" si="182"/>
        <v>0.28580268848000001</v>
      </c>
      <c r="F2168" s="258">
        <f t="shared" si="166"/>
        <v>0.28580268848000001</v>
      </c>
      <c r="G2168" s="258"/>
      <c r="H2168" s="258"/>
      <c r="I2168" s="258"/>
      <c r="J2168" s="258">
        <f t="shared" si="183"/>
        <v>0.30783634300000007</v>
      </c>
      <c r="K2168" s="258">
        <f t="shared" si="183"/>
        <v>0.30303159200000002</v>
      </c>
      <c r="L2168" s="258">
        <f t="shared" si="167"/>
        <v>0.30303159200000002</v>
      </c>
      <c r="M2168" s="258"/>
      <c r="N2168" s="258"/>
      <c r="O2168" s="258"/>
      <c r="P2168" s="258">
        <f t="shared" si="184"/>
        <v>0.34160102559999994</v>
      </c>
      <c r="Q2168" s="258">
        <f t="shared" si="184"/>
        <v>0.34462620799999999</v>
      </c>
      <c r="R2168" s="258">
        <f t="shared" si="168"/>
        <v>0.34160102559999994</v>
      </c>
      <c r="S2168" s="258"/>
      <c r="T2168" s="258">
        <f t="shared" si="185"/>
        <v>0.50402815635872</v>
      </c>
      <c r="U2168" s="258">
        <f t="shared" si="185"/>
        <v>0.49666404071311199</v>
      </c>
      <c r="V2168" s="258">
        <f t="shared" si="185"/>
        <v>0.49935511482699996</v>
      </c>
      <c r="W2168" s="258">
        <f t="shared" si="169"/>
        <v>0.49666404071311199</v>
      </c>
      <c r="X2168" s="258"/>
      <c r="Y2168" s="258"/>
      <c r="Z2168" s="258"/>
      <c r="AA2168" s="258"/>
    </row>
    <row r="2169" spans="1:27" ht="14.25" hidden="1" customHeight="1">
      <c r="A2169" s="125">
        <v>0.22</v>
      </c>
      <c r="B2169" s="125">
        <v>0.16</v>
      </c>
      <c r="C2169" s="125">
        <v>0.62</v>
      </c>
      <c r="D2169" s="258">
        <f t="shared" si="182"/>
        <v>0.29321135344000004</v>
      </c>
      <c r="E2169" s="258">
        <f t="shared" si="182"/>
        <v>0.28592901847999996</v>
      </c>
      <c r="F2169" s="258">
        <f t="shared" si="166"/>
        <v>0.28592901847999996</v>
      </c>
      <c r="G2169" s="258"/>
      <c r="H2169" s="258"/>
      <c r="I2169" s="258"/>
      <c r="J2169" s="258">
        <f t="shared" si="183"/>
        <v>0.30770580200000008</v>
      </c>
      <c r="K2169" s="258">
        <f t="shared" si="183"/>
        <v>0.30315792200000002</v>
      </c>
      <c r="L2169" s="258">
        <f t="shared" si="167"/>
        <v>0.30315792200000002</v>
      </c>
      <c r="M2169" s="258"/>
      <c r="N2169" s="258"/>
      <c r="O2169" s="258"/>
      <c r="P2169" s="258">
        <f t="shared" si="184"/>
        <v>0.34160439440000001</v>
      </c>
      <c r="Q2169" s="258">
        <f t="shared" si="184"/>
        <v>0.34462283920000003</v>
      </c>
      <c r="R2169" s="258">
        <f t="shared" si="168"/>
        <v>0.34160439440000001</v>
      </c>
      <c r="S2169" s="258"/>
      <c r="T2169" s="258">
        <f t="shared" si="185"/>
        <v>0.50385821643420803</v>
      </c>
      <c r="U2169" s="258">
        <f t="shared" si="185"/>
        <v>0.49674658810391198</v>
      </c>
      <c r="V2169" s="258">
        <f t="shared" si="185"/>
        <v>0.49943766962916003</v>
      </c>
      <c r="W2169" s="258">
        <f t="shared" si="169"/>
        <v>0.49674658810391198</v>
      </c>
      <c r="X2169" s="258"/>
      <c r="Y2169" s="258"/>
      <c r="Z2169" s="258"/>
      <c r="AA2169" s="258"/>
    </row>
    <row r="2170" spans="1:27" ht="14.25" hidden="1" customHeight="1">
      <c r="A2170" s="125">
        <v>0.22</v>
      </c>
      <c r="B2170" s="125">
        <v>0.17</v>
      </c>
      <c r="C2170" s="125">
        <v>0.61</v>
      </c>
      <c r="D2170" s="258">
        <f t="shared" si="182"/>
        <v>0.29307845428000001</v>
      </c>
      <c r="E2170" s="258">
        <f t="shared" si="182"/>
        <v>0.28605534848000003</v>
      </c>
      <c r="F2170" s="258">
        <f t="shared" si="166"/>
        <v>0.28605534848000003</v>
      </c>
      <c r="G2170" s="258"/>
      <c r="H2170" s="258"/>
      <c r="I2170" s="258"/>
      <c r="J2170" s="258">
        <f t="shared" si="183"/>
        <v>0.30757526100000004</v>
      </c>
      <c r="K2170" s="258">
        <f t="shared" si="183"/>
        <v>0.30328425200000003</v>
      </c>
      <c r="L2170" s="258">
        <f t="shared" si="167"/>
        <v>0.30328425200000003</v>
      </c>
      <c r="M2170" s="258"/>
      <c r="N2170" s="258"/>
      <c r="O2170" s="258"/>
      <c r="P2170" s="258">
        <f t="shared" si="184"/>
        <v>0.34160776319999997</v>
      </c>
      <c r="Q2170" s="258">
        <f t="shared" si="184"/>
        <v>0.34461947040000002</v>
      </c>
      <c r="R2170" s="258">
        <f t="shared" si="168"/>
        <v>0.34160776319999997</v>
      </c>
      <c r="S2170" s="258"/>
      <c r="T2170" s="258">
        <f t="shared" si="185"/>
        <v>0.50368827650969605</v>
      </c>
      <c r="U2170" s="258">
        <f t="shared" si="185"/>
        <v>0.49682913549471203</v>
      </c>
      <c r="V2170" s="258">
        <f t="shared" si="185"/>
        <v>0.49952022443132005</v>
      </c>
      <c r="W2170" s="258">
        <f t="shared" si="169"/>
        <v>0.49682913549471203</v>
      </c>
      <c r="X2170" s="258"/>
      <c r="Y2170" s="258"/>
      <c r="Z2170" s="258"/>
      <c r="AA2170" s="258"/>
    </row>
    <row r="2171" spans="1:27" ht="14.25" hidden="1" customHeight="1">
      <c r="A2171" s="125">
        <v>0.22</v>
      </c>
      <c r="B2171" s="125">
        <v>0.18</v>
      </c>
      <c r="C2171" s="125">
        <v>0.6</v>
      </c>
      <c r="D2171" s="258">
        <f t="shared" si="182"/>
        <v>0.29294555511999998</v>
      </c>
      <c r="E2171" s="258">
        <f t="shared" si="182"/>
        <v>0.28618167847999998</v>
      </c>
      <c r="F2171" s="258">
        <f t="shared" si="166"/>
        <v>0.28618167847999998</v>
      </c>
      <c r="G2171" s="258"/>
      <c r="H2171" s="258"/>
      <c r="I2171" s="258"/>
      <c r="J2171" s="258">
        <f t="shared" si="183"/>
        <v>0.30744472000000006</v>
      </c>
      <c r="K2171" s="258">
        <f t="shared" si="183"/>
        <v>0.30341058200000004</v>
      </c>
      <c r="L2171" s="258">
        <f t="shared" si="167"/>
        <v>0.30341058200000004</v>
      </c>
      <c r="M2171" s="258"/>
      <c r="N2171" s="258"/>
      <c r="O2171" s="258"/>
      <c r="P2171" s="258">
        <f t="shared" si="184"/>
        <v>0.34161113199999998</v>
      </c>
      <c r="Q2171" s="258">
        <f t="shared" si="184"/>
        <v>0.3446161016</v>
      </c>
      <c r="R2171" s="258">
        <f t="shared" si="168"/>
        <v>0.34161113199999998</v>
      </c>
      <c r="S2171" s="258"/>
      <c r="T2171" s="258">
        <f t="shared" si="185"/>
        <v>0.50351833658518408</v>
      </c>
      <c r="U2171" s="258">
        <f t="shared" si="185"/>
        <v>0.49691168288551196</v>
      </c>
      <c r="V2171" s="258">
        <f t="shared" si="185"/>
        <v>0.49960277923348001</v>
      </c>
      <c r="W2171" s="258">
        <f t="shared" si="169"/>
        <v>0.49691168288551196</v>
      </c>
      <c r="X2171" s="258"/>
      <c r="Y2171" s="258"/>
      <c r="Z2171" s="258"/>
      <c r="AA2171" s="258"/>
    </row>
    <row r="2172" spans="1:27" ht="14.25" hidden="1" customHeight="1">
      <c r="A2172" s="125">
        <v>0.22</v>
      </c>
      <c r="B2172" s="125">
        <v>0.19</v>
      </c>
      <c r="C2172" s="125">
        <v>0.59</v>
      </c>
      <c r="D2172" s="258">
        <f t="shared" si="182"/>
        <v>0.29281265596</v>
      </c>
      <c r="E2172" s="258">
        <f t="shared" si="182"/>
        <v>0.28630800847999999</v>
      </c>
      <c r="F2172" s="258">
        <f t="shared" si="166"/>
        <v>0.28630800847999999</v>
      </c>
      <c r="G2172" s="258"/>
      <c r="H2172" s="258"/>
      <c r="I2172" s="258"/>
      <c r="J2172" s="258">
        <f t="shared" si="183"/>
        <v>0.30731417900000002</v>
      </c>
      <c r="K2172" s="258">
        <f t="shared" si="183"/>
        <v>0.30353691199999999</v>
      </c>
      <c r="L2172" s="258">
        <f t="shared" si="167"/>
        <v>0.30353691199999999</v>
      </c>
      <c r="M2172" s="258"/>
      <c r="N2172" s="258"/>
      <c r="O2172" s="258"/>
      <c r="P2172" s="258">
        <f t="shared" si="184"/>
        <v>0.3416145008</v>
      </c>
      <c r="Q2172" s="258">
        <f t="shared" si="184"/>
        <v>0.34461273280000004</v>
      </c>
      <c r="R2172" s="258">
        <f t="shared" si="168"/>
        <v>0.3416145008</v>
      </c>
      <c r="S2172" s="258"/>
      <c r="T2172" s="258">
        <f t="shared" si="185"/>
        <v>0.50334839666067199</v>
      </c>
      <c r="U2172" s="258">
        <f t="shared" si="185"/>
        <v>0.49699423027631201</v>
      </c>
      <c r="V2172" s="258">
        <f t="shared" si="185"/>
        <v>0.49968533403563997</v>
      </c>
      <c r="W2172" s="258">
        <f t="shared" si="169"/>
        <v>0.49699423027631201</v>
      </c>
      <c r="X2172" s="258"/>
      <c r="Y2172" s="258"/>
      <c r="Z2172" s="258"/>
      <c r="AA2172" s="258"/>
    </row>
    <row r="2173" spans="1:27" ht="14.25" hidden="1" customHeight="1">
      <c r="A2173" s="125">
        <v>0.22</v>
      </c>
      <c r="B2173" s="125">
        <v>0.2</v>
      </c>
      <c r="C2173" s="125">
        <v>0.57999999999999996</v>
      </c>
      <c r="D2173" s="258">
        <f t="shared" si="182"/>
        <v>0.29267975680000002</v>
      </c>
      <c r="E2173" s="258">
        <f t="shared" si="182"/>
        <v>0.28643433847999999</v>
      </c>
      <c r="F2173" s="258">
        <f t="shared" si="166"/>
        <v>0.28643433847999999</v>
      </c>
      <c r="G2173" s="258"/>
      <c r="H2173" s="258"/>
      <c r="I2173" s="258"/>
      <c r="J2173" s="258">
        <f t="shared" si="183"/>
        <v>0.30718363800000004</v>
      </c>
      <c r="K2173" s="258">
        <f t="shared" si="183"/>
        <v>0.303663242</v>
      </c>
      <c r="L2173" s="258">
        <f t="shared" si="167"/>
        <v>0.303663242</v>
      </c>
      <c r="M2173" s="258"/>
      <c r="N2173" s="258"/>
      <c r="O2173" s="258"/>
      <c r="P2173" s="258">
        <f t="shared" si="184"/>
        <v>0.34161786959999996</v>
      </c>
      <c r="Q2173" s="258">
        <f t="shared" si="184"/>
        <v>0.34460936399999997</v>
      </c>
      <c r="R2173" s="258">
        <f t="shared" si="168"/>
        <v>0.34161786959999996</v>
      </c>
      <c r="S2173" s="258"/>
      <c r="T2173" s="258">
        <f t="shared" si="185"/>
        <v>0.50317845673616002</v>
      </c>
      <c r="U2173" s="258">
        <f t="shared" si="185"/>
        <v>0.497076777667112</v>
      </c>
      <c r="V2173" s="258">
        <f t="shared" si="185"/>
        <v>0.49976788883779999</v>
      </c>
      <c r="W2173" s="258">
        <f t="shared" si="169"/>
        <v>0.497076777667112</v>
      </c>
      <c r="X2173" s="258"/>
      <c r="Y2173" s="258"/>
      <c r="Z2173" s="258"/>
      <c r="AA2173" s="258"/>
    </row>
    <row r="2174" spans="1:27" ht="14.25" hidden="1" customHeight="1">
      <c r="A2174" s="125">
        <v>0.22</v>
      </c>
      <c r="B2174" s="125">
        <v>0.21</v>
      </c>
      <c r="C2174" s="125">
        <v>0.56999999999999995</v>
      </c>
      <c r="D2174" s="258">
        <f t="shared" si="182"/>
        <v>0.29254685763999999</v>
      </c>
      <c r="E2174" s="258">
        <f t="shared" si="182"/>
        <v>0.28656066847999995</v>
      </c>
      <c r="F2174" s="258">
        <f t="shared" si="166"/>
        <v>0.28656066847999995</v>
      </c>
      <c r="G2174" s="258"/>
      <c r="H2174" s="258"/>
      <c r="I2174" s="258"/>
      <c r="J2174" s="258">
        <f t="shared" si="183"/>
        <v>0.30705309700000005</v>
      </c>
      <c r="K2174" s="258">
        <f t="shared" si="183"/>
        <v>0.30378957200000001</v>
      </c>
      <c r="L2174" s="258">
        <f t="shared" si="167"/>
        <v>0.30378957200000001</v>
      </c>
      <c r="M2174" s="258"/>
      <c r="N2174" s="258"/>
      <c r="O2174" s="258"/>
      <c r="P2174" s="258">
        <f t="shared" si="184"/>
        <v>0.34162123839999997</v>
      </c>
      <c r="Q2174" s="258">
        <f t="shared" si="184"/>
        <v>0.34460599520000001</v>
      </c>
      <c r="R2174" s="258">
        <f t="shared" si="168"/>
        <v>0.34162123839999997</v>
      </c>
      <c r="S2174" s="258"/>
      <c r="T2174" s="258">
        <f t="shared" si="185"/>
        <v>0.50300851681164804</v>
      </c>
      <c r="U2174" s="258">
        <f t="shared" si="185"/>
        <v>0.49715932505791199</v>
      </c>
      <c r="V2174" s="258">
        <f t="shared" si="185"/>
        <v>0.49985044363996001</v>
      </c>
      <c r="W2174" s="258">
        <f t="shared" si="169"/>
        <v>0.49715932505791199</v>
      </c>
      <c r="X2174" s="258"/>
      <c r="Y2174" s="258"/>
      <c r="Z2174" s="258"/>
      <c r="AA2174" s="258"/>
    </row>
    <row r="2175" spans="1:27" ht="14.25" hidden="1" customHeight="1">
      <c r="A2175" s="125">
        <v>0.22</v>
      </c>
      <c r="B2175" s="125">
        <v>0.22</v>
      </c>
      <c r="C2175" s="125">
        <v>0.56000000000000005</v>
      </c>
      <c r="D2175" s="258">
        <f t="shared" si="182"/>
        <v>0.29241395848000001</v>
      </c>
      <c r="E2175" s="258">
        <f t="shared" si="182"/>
        <v>0.28668699848000001</v>
      </c>
      <c r="F2175" s="258">
        <f t="shared" si="166"/>
        <v>0.28668699848000001</v>
      </c>
      <c r="G2175" s="258"/>
      <c r="H2175" s="258"/>
      <c r="I2175" s="258"/>
      <c r="J2175" s="258">
        <f t="shared" si="183"/>
        <v>0.30692255600000007</v>
      </c>
      <c r="K2175" s="258">
        <f t="shared" si="183"/>
        <v>0.30391590200000007</v>
      </c>
      <c r="L2175" s="258">
        <f t="shared" si="167"/>
        <v>0.30391590200000007</v>
      </c>
      <c r="M2175" s="258"/>
      <c r="N2175" s="258"/>
      <c r="O2175" s="258"/>
      <c r="P2175" s="258">
        <f t="shared" si="184"/>
        <v>0.34162460719999999</v>
      </c>
      <c r="Q2175" s="258">
        <f t="shared" si="184"/>
        <v>0.34460262640000006</v>
      </c>
      <c r="R2175" s="258">
        <f t="shared" si="168"/>
        <v>0.34162460719999999</v>
      </c>
      <c r="S2175" s="258"/>
      <c r="T2175" s="258">
        <f t="shared" si="185"/>
        <v>0.50283857688713607</v>
      </c>
      <c r="U2175" s="258">
        <f t="shared" si="185"/>
        <v>0.49724187244871204</v>
      </c>
      <c r="V2175" s="258">
        <f t="shared" si="185"/>
        <v>0.49993299844212002</v>
      </c>
      <c r="W2175" s="258">
        <f t="shared" si="169"/>
        <v>0.49724187244871204</v>
      </c>
      <c r="X2175" s="258"/>
      <c r="Y2175" s="258"/>
      <c r="Z2175" s="258"/>
      <c r="AA2175" s="258"/>
    </row>
    <row r="2176" spans="1:27" ht="14.25" hidden="1" customHeight="1">
      <c r="A2176" s="125">
        <v>0.22</v>
      </c>
      <c r="B2176" s="125">
        <v>0.23</v>
      </c>
      <c r="C2176" s="125">
        <v>0.55000000000000004</v>
      </c>
      <c r="D2176" s="258">
        <f t="shared" si="182"/>
        <v>0.29228105932000004</v>
      </c>
      <c r="E2176" s="258">
        <f t="shared" si="182"/>
        <v>0.28681332847999996</v>
      </c>
      <c r="F2176" s="258">
        <f t="shared" si="166"/>
        <v>0.28681332847999996</v>
      </c>
      <c r="G2176" s="258"/>
      <c r="H2176" s="258"/>
      <c r="I2176" s="258"/>
      <c r="J2176" s="258">
        <f t="shared" si="183"/>
        <v>0.30679201500000008</v>
      </c>
      <c r="K2176" s="258">
        <f t="shared" si="183"/>
        <v>0.30404223200000002</v>
      </c>
      <c r="L2176" s="258">
        <f t="shared" si="167"/>
        <v>0.30404223200000002</v>
      </c>
      <c r="M2176" s="258"/>
      <c r="N2176" s="258"/>
      <c r="O2176" s="258"/>
      <c r="P2176" s="258">
        <f t="shared" si="184"/>
        <v>0.34162797600000006</v>
      </c>
      <c r="Q2176" s="258">
        <f t="shared" si="184"/>
        <v>0.34459925760000004</v>
      </c>
      <c r="R2176" s="258">
        <f t="shared" si="168"/>
        <v>0.34162797600000006</v>
      </c>
      <c r="S2176" s="258"/>
      <c r="T2176" s="258">
        <f t="shared" si="185"/>
        <v>0.50266863696262409</v>
      </c>
      <c r="U2176" s="258">
        <f t="shared" si="185"/>
        <v>0.49732441983951203</v>
      </c>
      <c r="V2176" s="258">
        <f t="shared" si="185"/>
        <v>0.50001555324428004</v>
      </c>
      <c r="W2176" s="258">
        <f t="shared" si="169"/>
        <v>0.49732441983951203</v>
      </c>
      <c r="X2176" s="258"/>
      <c r="Y2176" s="258"/>
      <c r="Z2176" s="258"/>
      <c r="AA2176" s="258"/>
    </row>
    <row r="2177" spans="1:27" ht="14.25" hidden="1" customHeight="1">
      <c r="A2177" s="125">
        <v>0.22</v>
      </c>
      <c r="B2177" s="125">
        <v>0.24</v>
      </c>
      <c r="C2177" s="125">
        <v>0.54</v>
      </c>
      <c r="D2177" s="258">
        <f t="shared" si="182"/>
        <v>0.29214816016</v>
      </c>
      <c r="E2177" s="258">
        <f t="shared" si="182"/>
        <v>0.28693965847999997</v>
      </c>
      <c r="F2177" s="258">
        <f t="shared" si="166"/>
        <v>0.28693965847999997</v>
      </c>
      <c r="G2177" s="258"/>
      <c r="H2177" s="258"/>
      <c r="I2177" s="258"/>
      <c r="J2177" s="258">
        <f t="shared" si="183"/>
        <v>0.30666147400000004</v>
      </c>
      <c r="K2177" s="258">
        <f t="shared" si="183"/>
        <v>0.30416856200000003</v>
      </c>
      <c r="L2177" s="258">
        <f t="shared" si="167"/>
        <v>0.30416856200000003</v>
      </c>
      <c r="M2177" s="258"/>
      <c r="N2177" s="258"/>
      <c r="O2177" s="258"/>
      <c r="P2177" s="258">
        <f t="shared" si="184"/>
        <v>0.34163134480000001</v>
      </c>
      <c r="Q2177" s="258">
        <f t="shared" si="184"/>
        <v>0.34459588880000003</v>
      </c>
      <c r="R2177" s="258">
        <f t="shared" si="168"/>
        <v>0.34163134480000001</v>
      </c>
      <c r="S2177" s="258"/>
      <c r="T2177" s="258">
        <f t="shared" si="185"/>
        <v>0.50249869703811201</v>
      </c>
      <c r="U2177" s="258">
        <f t="shared" si="185"/>
        <v>0.49740696723031202</v>
      </c>
      <c r="V2177" s="258">
        <f t="shared" si="185"/>
        <v>0.50009810804643995</v>
      </c>
      <c r="W2177" s="258">
        <f t="shared" si="169"/>
        <v>0.49740696723031202</v>
      </c>
      <c r="X2177" s="258"/>
      <c r="Y2177" s="258"/>
      <c r="Z2177" s="258"/>
      <c r="AA2177" s="258"/>
    </row>
    <row r="2178" spans="1:27" ht="14.25" hidden="1" customHeight="1">
      <c r="A2178" s="125">
        <v>0.22</v>
      </c>
      <c r="B2178" s="125">
        <v>0.25</v>
      </c>
      <c r="C2178" s="125">
        <v>0.53</v>
      </c>
      <c r="D2178" s="258">
        <f t="shared" si="182"/>
        <v>0.29201526100000003</v>
      </c>
      <c r="E2178" s="258">
        <f t="shared" si="182"/>
        <v>0.28706598847999998</v>
      </c>
      <c r="F2178" s="258">
        <f t="shared" si="166"/>
        <v>0.28706598847999998</v>
      </c>
      <c r="G2178" s="258"/>
      <c r="H2178" s="258"/>
      <c r="I2178" s="258"/>
      <c r="J2178" s="258">
        <f t="shared" si="183"/>
        <v>0.30653093300000006</v>
      </c>
      <c r="K2178" s="258">
        <f t="shared" si="183"/>
        <v>0.30429489200000004</v>
      </c>
      <c r="L2178" s="258">
        <f t="shared" si="167"/>
        <v>0.30429489200000004</v>
      </c>
      <c r="M2178" s="258"/>
      <c r="N2178" s="258"/>
      <c r="O2178" s="258"/>
      <c r="P2178" s="258">
        <f t="shared" si="184"/>
        <v>0.34163471359999997</v>
      </c>
      <c r="Q2178" s="258">
        <f t="shared" si="184"/>
        <v>0.34459252000000007</v>
      </c>
      <c r="R2178" s="258">
        <f t="shared" si="168"/>
        <v>0.34163471359999997</v>
      </c>
      <c r="S2178" s="258"/>
      <c r="T2178" s="258">
        <f t="shared" si="185"/>
        <v>0.50232875711360003</v>
      </c>
      <c r="U2178" s="258">
        <f t="shared" si="185"/>
        <v>0.49748951462111202</v>
      </c>
      <c r="V2178" s="258">
        <f t="shared" si="185"/>
        <v>0.50018066284860008</v>
      </c>
      <c r="W2178" s="258">
        <f t="shared" si="169"/>
        <v>0.49748951462111202</v>
      </c>
      <c r="X2178" s="258"/>
      <c r="Y2178" s="258"/>
      <c r="Z2178" s="258"/>
      <c r="AA2178" s="258"/>
    </row>
    <row r="2179" spans="1:27" ht="14.25" hidden="1" customHeight="1">
      <c r="A2179" s="125">
        <v>0.22</v>
      </c>
      <c r="B2179" s="125">
        <v>0.26</v>
      </c>
      <c r="C2179" s="125">
        <v>0.52</v>
      </c>
      <c r="D2179" s="258">
        <f t="shared" si="182"/>
        <v>0.29188236184000005</v>
      </c>
      <c r="E2179" s="258">
        <f t="shared" si="182"/>
        <v>0.28719231848000004</v>
      </c>
      <c r="F2179" s="258">
        <f t="shared" si="166"/>
        <v>0.28719231848000004</v>
      </c>
      <c r="G2179" s="258"/>
      <c r="H2179" s="258"/>
      <c r="I2179" s="258"/>
      <c r="J2179" s="258">
        <f t="shared" si="183"/>
        <v>0.30640039200000008</v>
      </c>
      <c r="K2179" s="258">
        <f t="shared" si="183"/>
        <v>0.30442122199999999</v>
      </c>
      <c r="L2179" s="258">
        <f t="shared" si="167"/>
        <v>0.30442122199999999</v>
      </c>
      <c r="M2179" s="258"/>
      <c r="N2179" s="258"/>
      <c r="O2179" s="258"/>
      <c r="P2179" s="258">
        <f t="shared" si="184"/>
        <v>0.34163808240000004</v>
      </c>
      <c r="Q2179" s="258">
        <f t="shared" si="184"/>
        <v>0.3445891512</v>
      </c>
      <c r="R2179" s="258">
        <f t="shared" si="168"/>
        <v>0.34163808240000004</v>
      </c>
      <c r="S2179" s="258"/>
      <c r="T2179" s="258">
        <f t="shared" si="185"/>
        <v>0.50215881718908806</v>
      </c>
      <c r="U2179" s="258">
        <f t="shared" si="185"/>
        <v>0.49757206201191201</v>
      </c>
      <c r="V2179" s="258">
        <f t="shared" si="185"/>
        <v>0.50026321765075998</v>
      </c>
      <c r="W2179" s="258">
        <f t="shared" si="169"/>
        <v>0.49757206201191201</v>
      </c>
      <c r="X2179" s="258"/>
      <c r="Y2179" s="258"/>
      <c r="Z2179" s="258"/>
      <c r="AA2179" s="258"/>
    </row>
    <row r="2180" spans="1:27" ht="14.25" hidden="1" customHeight="1">
      <c r="A2180" s="125">
        <v>0.22</v>
      </c>
      <c r="B2180" s="125">
        <v>0.27</v>
      </c>
      <c r="C2180" s="125">
        <v>0.51</v>
      </c>
      <c r="D2180" s="258">
        <f t="shared" si="182"/>
        <v>0.29174946268000002</v>
      </c>
      <c r="E2180" s="258">
        <f t="shared" si="182"/>
        <v>0.28731864847999999</v>
      </c>
      <c r="F2180" s="258">
        <f t="shared" si="166"/>
        <v>0.28731864847999999</v>
      </c>
      <c r="G2180" s="258"/>
      <c r="H2180" s="258"/>
      <c r="I2180" s="258"/>
      <c r="J2180" s="258">
        <f t="shared" si="183"/>
        <v>0.30626985100000004</v>
      </c>
      <c r="K2180" s="258">
        <f t="shared" si="183"/>
        <v>0.30454755200000005</v>
      </c>
      <c r="L2180" s="258">
        <f t="shared" si="167"/>
        <v>0.30454755200000005</v>
      </c>
      <c r="M2180" s="258"/>
      <c r="N2180" s="258"/>
      <c r="O2180" s="258"/>
      <c r="P2180" s="258">
        <f t="shared" si="184"/>
        <v>0.3416414512</v>
      </c>
      <c r="Q2180" s="258">
        <f t="shared" si="184"/>
        <v>0.34458578240000004</v>
      </c>
      <c r="R2180" s="258">
        <f t="shared" si="168"/>
        <v>0.3416414512</v>
      </c>
      <c r="S2180" s="258"/>
      <c r="T2180" s="258">
        <f t="shared" si="185"/>
        <v>0.50198887726457597</v>
      </c>
      <c r="U2180" s="258">
        <f t="shared" si="185"/>
        <v>0.49765460940271206</v>
      </c>
      <c r="V2180" s="258">
        <f t="shared" si="185"/>
        <v>0.50034577245292</v>
      </c>
      <c r="W2180" s="258">
        <f t="shared" si="169"/>
        <v>0.49765460940271206</v>
      </c>
      <c r="X2180" s="258"/>
      <c r="Y2180" s="258"/>
      <c r="Z2180" s="258"/>
      <c r="AA2180" s="258"/>
    </row>
    <row r="2181" spans="1:27" ht="14.25" hidden="1" customHeight="1">
      <c r="A2181" s="125">
        <v>0.22</v>
      </c>
      <c r="B2181" s="125">
        <v>0.28000000000000003</v>
      </c>
      <c r="C2181" s="125">
        <v>0.5</v>
      </c>
      <c r="D2181" s="258">
        <f t="shared" si="182"/>
        <v>0.29161656351999998</v>
      </c>
      <c r="E2181" s="258">
        <f t="shared" si="182"/>
        <v>0.28744497848</v>
      </c>
      <c r="F2181" s="258">
        <f t="shared" si="166"/>
        <v>0.28744497848</v>
      </c>
      <c r="G2181" s="258"/>
      <c r="H2181" s="258"/>
      <c r="I2181" s="258"/>
      <c r="J2181" s="258">
        <f t="shared" si="183"/>
        <v>0.30613931000000005</v>
      </c>
      <c r="K2181" s="258">
        <f t="shared" si="183"/>
        <v>0.30467388200000001</v>
      </c>
      <c r="L2181" s="258">
        <f t="shared" si="167"/>
        <v>0.30467388200000001</v>
      </c>
      <c r="M2181" s="258"/>
      <c r="N2181" s="258"/>
      <c r="O2181" s="258"/>
      <c r="P2181" s="258">
        <f t="shared" si="184"/>
        <v>0.34164482000000002</v>
      </c>
      <c r="Q2181" s="258">
        <f t="shared" si="184"/>
        <v>0.34458241360000003</v>
      </c>
      <c r="R2181" s="258">
        <f t="shared" si="168"/>
        <v>0.34164482000000002</v>
      </c>
      <c r="S2181" s="258"/>
      <c r="T2181" s="258">
        <f t="shared" si="185"/>
        <v>0.50181893734006411</v>
      </c>
      <c r="U2181" s="258">
        <f t="shared" si="185"/>
        <v>0.49773715679351199</v>
      </c>
      <c r="V2181" s="258">
        <f t="shared" si="185"/>
        <v>0.50042832725508002</v>
      </c>
      <c r="W2181" s="258">
        <f t="shared" si="169"/>
        <v>0.49773715679351199</v>
      </c>
      <c r="X2181" s="258"/>
      <c r="Y2181" s="258"/>
      <c r="Z2181" s="258"/>
      <c r="AA2181" s="258"/>
    </row>
    <row r="2182" spans="1:27" ht="14.25" hidden="1" customHeight="1">
      <c r="A2182" s="125">
        <v>0.22</v>
      </c>
      <c r="B2182" s="125">
        <v>0.28999999999999998</v>
      </c>
      <c r="C2182" s="125">
        <v>0.49</v>
      </c>
      <c r="D2182" s="258">
        <f t="shared" si="182"/>
        <v>0.29148366436000001</v>
      </c>
      <c r="E2182" s="258">
        <f t="shared" si="182"/>
        <v>0.28757130848000001</v>
      </c>
      <c r="F2182" s="258">
        <f t="shared" si="166"/>
        <v>0.28757130848000001</v>
      </c>
      <c r="G2182" s="258"/>
      <c r="H2182" s="258"/>
      <c r="I2182" s="258"/>
      <c r="J2182" s="258">
        <f t="shared" si="183"/>
        <v>0.30600876900000007</v>
      </c>
      <c r="K2182" s="258">
        <f t="shared" si="183"/>
        <v>0.30480021199999996</v>
      </c>
      <c r="L2182" s="258">
        <f t="shared" si="167"/>
        <v>0.30480021199999996</v>
      </c>
      <c r="M2182" s="258"/>
      <c r="N2182" s="258"/>
      <c r="O2182" s="258"/>
      <c r="P2182" s="258">
        <f t="shared" si="184"/>
        <v>0.34164818880000003</v>
      </c>
      <c r="Q2182" s="258">
        <f t="shared" si="184"/>
        <v>0.34457904480000001</v>
      </c>
      <c r="R2182" s="258">
        <f t="shared" si="168"/>
        <v>0.34164818880000003</v>
      </c>
      <c r="S2182" s="258"/>
      <c r="T2182" s="258">
        <f t="shared" si="185"/>
        <v>0.50164899741555202</v>
      </c>
      <c r="U2182" s="258">
        <f t="shared" si="185"/>
        <v>0.49781970418431198</v>
      </c>
      <c r="V2182" s="258">
        <f t="shared" si="185"/>
        <v>0.50051088205723993</v>
      </c>
      <c r="W2182" s="258">
        <f t="shared" si="169"/>
        <v>0.49781970418431198</v>
      </c>
      <c r="X2182" s="258"/>
      <c r="Y2182" s="258"/>
      <c r="Z2182" s="258"/>
      <c r="AA2182" s="258"/>
    </row>
    <row r="2183" spans="1:27" ht="14.25" hidden="1" customHeight="1">
      <c r="A2183" s="125">
        <v>0.22</v>
      </c>
      <c r="B2183" s="125">
        <v>0.3</v>
      </c>
      <c r="C2183" s="125">
        <v>0.48</v>
      </c>
      <c r="D2183" s="258">
        <f t="shared" si="182"/>
        <v>0.29135076520000003</v>
      </c>
      <c r="E2183" s="258">
        <f t="shared" si="182"/>
        <v>0.28769763847999996</v>
      </c>
      <c r="F2183" s="258">
        <f t="shared" si="166"/>
        <v>0.28769763847999996</v>
      </c>
      <c r="G2183" s="258"/>
      <c r="H2183" s="258"/>
      <c r="I2183" s="258"/>
      <c r="J2183" s="258">
        <f t="shared" si="183"/>
        <v>0.30587822800000003</v>
      </c>
      <c r="K2183" s="258">
        <f t="shared" si="183"/>
        <v>0.30492654200000002</v>
      </c>
      <c r="L2183" s="258">
        <f t="shared" si="167"/>
        <v>0.30492654200000002</v>
      </c>
      <c r="M2183" s="258"/>
      <c r="N2183" s="258"/>
      <c r="O2183" s="258"/>
      <c r="P2183" s="258">
        <f t="shared" si="184"/>
        <v>0.34165155759999999</v>
      </c>
      <c r="Q2183" s="258">
        <f t="shared" si="184"/>
        <v>0.34457567600000005</v>
      </c>
      <c r="R2183" s="258">
        <f t="shared" si="168"/>
        <v>0.34165155759999999</v>
      </c>
      <c r="S2183" s="258"/>
      <c r="T2183" s="258">
        <f t="shared" si="185"/>
        <v>0.50147905749103994</v>
      </c>
      <c r="U2183" s="258">
        <f t="shared" si="185"/>
        <v>0.49790225157511203</v>
      </c>
      <c r="V2183" s="258">
        <f t="shared" si="185"/>
        <v>0.50059343685939994</v>
      </c>
      <c r="W2183" s="258">
        <f t="shared" si="169"/>
        <v>0.49790225157511203</v>
      </c>
      <c r="X2183" s="258"/>
      <c r="Y2183" s="258"/>
      <c r="Z2183" s="258"/>
      <c r="AA2183" s="258"/>
    </row>
    <row r="2184" spans="1:27" ht="14.25" hidden="1" customHeight="1">
      <c r="A2184" s="125">
        <v>0.22</v>
      </c>
      <c r="B2184" s="125">
        <v>0.31</v>
      </c>
      <c r="C2184" s="125">
        <v>0.47</v>
      </c>
      <c r="D2184" s="258">
        <f t="shared" si="182"/>
        <v>0.29121786604</v>
      </c>
      <c r="E2184" s="258">
        <f t="shared" si="182"/>
        <v>0.28782396847999997</v>
      </c>
      <c r="F2184" s="258">
        <f t="shared" si="166"/>
        <v>0.28782396847999997</v>
      </c>
      <c r="G2184" s="258"/>
      <c r="H2184" s="258"/>
      <c r="I2184" s="258"/>
      <c r="J2184" s="258">
        <f t="shared" si="183"/>
        <v>0.30574768700000005</v>
      </c>
      <c r="K2184" s="258">
        <f t="shared" si="183"/>
        <v>0.30505287199999997</v>
      </c>
      <c r="L2184" s="258">
        <f t="shared" si="167"/>
        <v>0.30505287199999997</v>
      </c>
      <c r="M2184" s="258"/>
      <c r="N2184" s="258"/>
      <c r="O2184" s="258"/>
      <c r="P2184" s="258">
        <f t="shared" si="184"/>
        <v>0.34165492639999995</v>
      </c>
      <c r="Q2184" s="258">
        <f t="shared" si="184"/>
        <v>0.34457230719999998</v>
      </c>
      <c r="R2184" s="258">
        <f t="shared" si="168"/>
        <v>0.34165492639999995</v>
      </c>
      <c r="S2184" s="258"/>
      <c r="T2184" s="258">
        <f t="shared" si="185"/>
        <v>0.50130911756652796</v>
      </c>
      <c r="U2184" s="258">
        <f t="shared" si="185"/>
        <v>0.49798479896591197</v>
      </c>
      <c r="V2184" s="258">
        <f t="shared" si="185"/>
        <v>0.50067599166155996</v>
      </c>
      <c r="W2184" s="258">
        <f t="shared" si="169"/>
        <v>0.49798479896591197</v>
      </c>
      <c r="X2184" s="258"/>
      <c r="Y2184" s="258"/>
      <c r="Z2184" s="258"/>
      <c r="AA2184" s="258"/>
    </row>
    <row r="2185" spans="1:27" ht="14.25" hidden="1" customHeight="1">
      <c r="A2185" s="125">
        <v>0.22</v>
      </c>
      <c r="B2185" s="125">
        <v>0.32</v>
      </c>
      <c r="C2185" s="125">
        <v>0.46</v>
      </c>
      <c r="D2185" s="258">
        <f t="shared" si="182"/>
        <v>0.29108496688000002</v>
      </c>
      <c r="E2185" s="258">
        <f t="shared" si="182"/>
        <v>0.28795029847999998</v>
      </c>
      <c r="F2185" s="258">
        <f t="shared" si="166"/>
        <v>0.28795029847999998</v>
      </c>
      <c r="G2185" s="258"/>
      <c r="H2185" s="258"/>
      <c r="I2185" s="258"/>
      <c r="J2185" s="258">
        <f t="shared" si="183"/>
        <v>0.30561714600000012</v>
      </c>
      <c r="K2185" s="258">
        <f t="shared" si="183"/>
        <v>0.30517920200000004</v>
      </c>
      <c r="L2185" s="258">
        <f t="shared" si="167"/>
        <v>0.30517920200000004</v>
      </c>
      <c r="M2185" s="258"/>
      <c r="N2185" s="258"/>
      <c r="O2185" s="258"/>
      <c r="P2185" s="258">
        <f t="shared" si="184"/>
        <v>0.34165829520000002</v>
      </c>
      <c r="Q2185" s="258">
        <f t="shared" si="184"/>
        <v>0.34456893840000002</v>
      </c>
      <c r="R2185" s="258">
        <f t="shared" si="168"/>
        <v>0.34165829520000002</v>
      </c>
      <c r="S2185" s="258"/>
      <c r="T2185" s="258">
        <f t="shared" si="185"/>
        <v>0.50113917764201599</v>
      </c>
      <c r="U2185" s="258">
        <f t="shared" si="185"/>
        <v>0.49806734635671202</v>
      </c>
      <c r="V2185" s="258">
        <f t="shared" si="185"/>
        <v>0.50075854646371998</v>
      </c>
      <c r="W2185" s="258">
        <f t="shared" si="169"/>
        <v>0.49806734635671202</v>
      </c>
      <c r="X2185" s="258"/>
      <c r="Y2185" s="258"/>
      <c r="Z2185" s="258"/>
      <c r="AA2185" s="258"/>
    </row>
    <row r="2186" spans="1:27" ht="14.25" hidden="1" customHeight="1">
      <c r="A2186" s="125">
        <v>0.22</v>
      </c>
      <c r="B2186" s="125">
        <v>0.33</v>
      </c>
      <c r="C2186" s="125">
        <v>0.45</v>
      </c>
      <c r="D2186" s="258">
        <f t="shared" si="182"/>
        <v>0.29095206772000004</v>
      </c>
      <c r="E2186" s="258">
        <f t="shared" si="182"/>
        <v>0.28807662848000004</v>
      </c>
      <c r="F2186" s="258">
        <f t="shared" si="166"/>
        <v>0.28807662848000004</v>
      </c>
      <c r="G2186" s="258"/>
      <c r="H2186" s="258"/>
      <c r="I2186" s="258"/>
      <c r="J2186" s="258">
        <f t="shared" si="183"/>
        <v>0.30548660500000002</v>
      </c>
      <c r="K2186" s="258">
        <f t="shared" si="183"/>
        <v>0.30530553200000005</v>
      </c>
      <c r="L2186" s="258">
        <f t="shared" si="167"/>
        <v>0.30530553200000005</v>
      </c>
      <c r="M2186" s="258"/>
      <c r="N2186" s="258"/>
      <c r="O2186" s="258"/>
      <c r="P2186" s="258">
        <f t="shared" si="184"/>
        <v>0.34166166399999998</v>
      </c>
      <c r="Q2186" s="258">
        <f t="shared" si="184"/>
        <v>0.34456556960000007</v>
      </c>
      <c r="R2186" s="258">
        <f t="shared" si="168"/>
        <v>0.34166166399999998</v>
      </c>
      <c r="S2186" s="258"/>
      <c r="T2186" s="258">
        <f t="shared" si="185"/>
        <v>0.50096923771750401</v>
      </c>
      <c r="U2186" s="258">
        <f t="shared" si="185"/>
        <v>0.49814989374751201</v>
      </c>
      <c r="V2186" s="258">
        <f t="shared" si="185"/>
        <v>0.50084110126588</v>
      </c>
      <c r="W2186" s="258">
        <f t="shared" si="169"/>
        <v>0.49814989374751201</v>
      </c>
      <c r="X2186" s="258"/>
      <c r="Y2186" s="258"/>
      <c r="Z2186" s="258"/>
      <c r="AA2186" s="258"/>
    </row>
    <row r="2187" spans="1:27" ht="14.25" hidden="1" customHeight="1">
      <c r="A2187" s="125">
        <v>0.22</v>
      </c>
      <c r="B2187" s="125">
        <v>0.34</v>
      </c>
      <c r="C2187" s="125">
        <v>0.44</v>
      </c>
      <c r="D2187" s="258">
        <f t="shared" si="182"/>
        <v>0.29081916856000001</v>
      </c>
      <c r="E2187" s="258">
        <f t="shared" si="182"/>
        <v>0.28820295847999999</v>
      </c>
      <c r="F2187" s="258">
        <f t="shared" si="166"/>
        <v>0.28820295847999999</v>
      </c>
      <c r="G2187" s="258"/>
      <c r="H2187" s="258"/>
      <c r="I2187" s="258"/>
      <c r="J2187" s="258">
        <f t="shared" si="183"/>
        <v>0.30535606400000004</v>
      </c>
      <c r="K2187" s="258">
        <f t="shared" si="183"/>
        <v>0.30543186200000005</v>
      </c>
      <c r="L2187" s="258">
        <f t="shared" si="167"/>
        <v>0.30535606400000004</v>
      </c>
      <c r="M2187" s="258"/>
      <c r="N2187" s="258"/>
      <c r="O2187" s="258"/>
      <c r="P2187" s="258">
        <f t="shared" si="184"/>
        <v>0.34166503280000005</v>
      </c>
      <c r="Q2187" s="258">
        <f t="shared" si="184"/>
        <v>0.3445622008</v>
      </c>
      <c r="R2187" s="258">
        <f t="shared" si="168"/>
        <v>0.34166503280000005</v>
      </c>
      <c r="S2187" s="258"/>
      <c r="T2187" s="258">
        <f t="shared" si="185"/>
        <v>0.50079929779299204</v>
      </c>
      <c r="U2187" s="258">
        <f t="shared" si="185"/>
        <v>0.498232441138312</v>
      </c>
      <c r="V2187" s="258">
        <f t="shared" si="185"/>
        <v>0.50092365606804001</v>
      </c>
      <c r="W2187" s="258">
        <f t="shared" si="169"/>
        <v>0.498232441138312</v>
      </c>
      <c r="X2187" s="258"/>
      <c r="Y2187" s="258"/>
      <c r="Z2187" s="258"/>
      <c r="AA2187" s="258"/>
    </row>
    <row r="2188" spans="1:27" ht="14.25" hidden="1" customHeight="1">
      <c r="A2188" s="125">
        <v>0.22</v>
      </c>
      <c r="B2188" s="125">
        <v>0.35</v>
      </c>
      <c r="C2188" s="125">
        <v>0.43</v>
      </c>
      <c r="D2188" s="258">
        <f t="shared" si="182"/>
        <v>0.29068626939999997</v>
      </c>
      <c r="E2188" s="258">
        <f t="shared" si="182"/>
        <v>0.28832928848</v>
      </c>
      <c r="F2188" s="258">
        <f t="shared" si="166"/>
        <v>0.28832928848</v>
      </c>
      <c r="G2188" s="258"/>
      <c r="H2188" s="258"/>
      <c r="I2188" s="258"/>
      <c r="J2188" s="258">
        <f t="shared" si="183"/>
        <v>0.30522552300000005</v>
      </c>
      <c r="K2188" s="258">
        <f t="shared" si="183"/>
        <v>0.30555819200000001</v>
      </c>
      <c r="L2188" s="258">
        <f t="shared" si="167"/>
        <v>0.30522552300000005</v>
      </c>
      <c r="M2188" s="258"/>
      <c r="N2188" s="258"/>
      <c r="O2188" s="258"/>
      <c r="P2188" s="258">
        <f t="shared" si="184"/>
        <v>0.3416684016</v>
      </c>
      <c r="Q2188" s="258">
        <f t="shared" si="184"/>
        <v>0.34455883200000004</v>
      </c>
      <c r="R2188" s="258">
        <f t="shared" si="168"/>
        <v>0.3416684016</v>
      </c>
      <c r="S2188" s="258"/>
      <c r="T2188" s="258">
        <f t="shared" si="185"/>
        <v>0.50062935786847995</v>
      </c>
      <c r="U2188" s="258">
        <f t="shared" si="185"/>
        <v>0.49831498852911205</v>
      </c>
      <c r="V2188" s="258">
        <f t="shared" si="185"/>
        <v>0.50100621087020003</v>
      </c>
      <c r="W2188" s="258">
        <f t="shared" si="169"/>
        <v>0.49831498852911205</v>
      </c>
      <c r="X2188" s="258"/>
      <c r="Y2188" s="258"/>
      <c r="Z2188" s="258"/>
      <c r="AA2188" s="258"/>
    </row>
    <row r="2189" spans="1:27" ht="14.25" hidden="1" customHeight="1">
      <c r="A2189" s="125">
        <v>0.22</v>
      </c>
      <c r="B2189" s="125">
        <v>0.36</v>
      </c>
      <c r="C2189" s="125">
        <v>0.42</v>
      </c>
      <c r="D2189" s="258">
        <f t="shared" si="182"/>
        <v>0.29055337024</v>
      </c>
      <c r="E2189" s="258">
        <f t="shared" si="182"/>
        <v>0.28845561848000001</v>
      </c>
      <c r="F2189" s="258">
        <f t="shared" si="166"/>
        <v>0.28845561848000001</v>
      </c>
      <c r="G2189" s="258"/>
      <c r="H2189" s="258"/>
      <c r="I2189" s="258"/>
      <c r="J2189" s="258">
        <f t="shared" si="183"/>
        <v>0.30509498200000001</v>
      </c>
      <c r="K2189" s="258">
        <f t="shared" si="183"/>
        <v>0.30568452200000001</v>
      </c>
      <c r="L2189" s="258">
        <f t="shared" si="167"/>
        <v>0.30509498200000001</v>
      </c>
      <c r="M2189" s="258"/>
      <c r="N2189" s="258"/>
      <c r="O2189" s="258"/>
      <c r="P2189" s="258">
        <f t="shared" si="184"/>
        <v>0.34167177039999996</v>
      </c>
      <c r="Q2189" s="258">
        <f t="shared" si="184"/>
        <v>0.34455546320000002</v>
      </c>
      <c r="R2189" s="258">
        <f t="shared" si="168"/>
        <v>0.34167177039999996</v>
      </c>
      <c r="S2189" s="258"/>
      <c r="T2189" s="258">
        <f t="shared" si="185"/>
        <v>0.50045941794396798</v>
      </c>
      <c r="U2189" s="258">
        <f t="shared" si="185"/>
        <v>0.49839753591991198</v>
      </c>
      <c r="V2189" s="258">
        <f t="shared" si="185"/>
        <v>0.50108876567235994</v>
      </c>
      <c r="W2189" s="258">
        <f t="shared" si="169"/>
        <v>0.49839753591991198</v>
      </c>
      <c r="X2189" s="258"/>
      <c r="Y2189" s="258"/>
      <c r="Z2189" s="258"/>
      <c r="AA2189" s="258"/>
    </row>
    <row r="2190" spans="1:27" ht="14.25" hidden="1" customHeight="1">
      <c r="A2190" s="125">
        <v>0.22</v>
      </c>
      <c r="B2190" s="125">
        <v>0.37</v>
      </c>
      <c r="C2190" s="125">
        <v>0.41</v>
      </c>
      <c r="D2190" s="258">
        <f t="shared" si="182"/>
        <v>0.29042047108000002</v>
      </c>
      <c r="E2190" s="258">
        <f t="shared" si="182"/>
        <v>0.28858194847999996</v>
      </c>
      <c r="F2190" s="258">
        <f t="shared" si="166"/>
        <v>0.28858194847999996</v>
      </c>
      <c r="G2190" s="258"/>
      <c r="H2190" s="258"/>
      <c r="I2190" s="258"/>
      <c r="J2190" s="258">
        <f t="shared" si="183"/>
        <v>0.30496444100000003</v>
      </c>
      <c r="K2190" s="258">
        <f t="shared" si="183"/>
        <v>0.30581085200000002</v>
      </c>
      <c r="L2190" s="258">
        <f t="shared" si="167"/>
        <v>0.30496444100000003</v>
      </c>
      <c r="M2190" s="258"/>
      <c r="N2190" s="258"/>
      <c r="O2190" s="258"/>
      <c r="P2190" s="258">
        <f t="shared" si="184"/>
        <v>0.34167513920000003</v>
      </c>
      <c r="Q2190" s="258">
        <f t="shared" si="184"/>
        <v>0.34455209440000001</v>
      </c>
      <c r="R2190" s="258">
        <f t="shared" si="168"/>
        <v>0.34167513920000003</v>
      </c>
      <c r="S2190" s="258"/>
      <c r="T2190" s="258">
        <f t="shared" si="185"/>
        <v>0.500289478019456</v>
      </c>
      <c r="U2190" s="258">
        <f t="shared" si="185"/>
        <v>0.49848008331071192</v>
      </c>
      <c r="V2190" s="258">
        <f t="shared" si="185"/>
        <v>0.50117132047451995</v>
      </c>
      <c r="W2190" s="258">
        <f t="shared" si="169"/>
        <v>0.49848008331071192</v>
      </c>
      <c r="X2190" s="258"/>
      <c r="Y2190" s="258"/>
      <c r="Z2190" s="258"/>
      <c r="AA2190" s="258"/>
    </row>
    <row r="2191" spans="1:27" ht="14.25" hidden="1" customHeight="1">
      <c r="A2191" s="125">
        <v>0.22</v>
      </c>
      <c r="B2191" s="125">
        <v>0.38</v>
      </c>
      <c r="C2191" s="125">
        <v>0.4</v>
      </c>
      <c r="D2191" s="258">
        <f t="shared" si="182"/>
        <v>0.29028757191999999</v>
      </c>
      <c r="E2191" s="258">
        <f t="shared" si="182"/>
        <v>0.28870827848000002</v>
      </c>
      <c r="F2191" s="258">
        <f t="shared" si="166"/>
        <v>0.28870827848000002</v>
      </c>
      <c r="G2191" s="258"/>
      <c r="H2191" s="258"/>
      <c r="I2191" s="258"/>
      <c r="J2191" s="258">
        <f t="shared" si="183"/>
        <v>0.30483390000000005</v>
      </c>
      <c r="K2191" s="258">
        <f t="shared" si="183"/>
        <v>0.30593718200000003</v>
      </c>
      <c r="L2191" s="258">
        <f t="shared" si="167"/>
        <v>0.30483390000000005</v>
      </c>
      <c r="M2191" s="258"/>
      <c r="N2191" s="258"/>
      <c r="O2191" s="258"/>
      <c r="P2191" s="258">
        <f t="shared" si="184"/>
        <v>0.34167850799999999</v>
      </c>
      <c r="Q2191" s="258">
        <f t="shared" si="184"/>
        <v>0.34454872560000005</v>
      </c>
      <c r="R2191" s="258">
        <f t="shared" si="168"/>
        <v>0.34167850799999999</v>
      </c>
      <c r="S2191" s="258"/>
      <c r="T2191" s="258">
        <f t="shared" si="185"/>
        <v>0.50011953809494403</v>
      </c>
      <c r="U2191" s="258">
        <f t="shared" si="185"/>
        <v>0.49856263070151197</v>
      </c>
      <c r="V2191" s="258">
        <f t="shared" si="185"/>
        <v>0.50125387527667997</v>
      </c>
      <c r="W2191" s="258">
        <f t="shared" si="169"/>
        <v>0.49856263070151197</v>
      </c>
      <c r="X2191" s="258"/>
      <c r="Y2191" s="258"/>
      <c r="Z2191" s="258"/>
      <c r="AA2191" s="258"/>
    </row>
    <row r="2192" spans="1:27" ht="14.25" hidden="1" customHeight="1">
      <c r="A2192" s="125">
        <v>0.22</v>
      </c>
      <c r="B2192" s="125">
        <v>0.39</v>
      </c>
      <c r="C2192" s="125">
        <v>0.39</v>
      </c>
      <c r="D2192" s="258">
        <f t="shared" si="182"/>
        <v>0.29015467276000001</v>
      </c>
      <c r="E2192" s="258">
        <f t="shared" si="182"/>
        <v>0.28883460847999998</v>
      </c>
      <c r="F2192" s="258">
        <f t="shared" si="166"/>
        <v>0.28883460847999998</v>
      </c>
      <c r="G2192" s="258"/>
      <c r="H2192" s="258"/>
      <c r="I2192" s="258"/>
      <c r="J2192" s="258">
        <f t="shared" si="183"/>
        <v>0.30470335900000001</v>
      </c>
      <c r="K2192" s="258">
        <f t="shared" si="183"/>
        <v>0.30606351200000004</v>
      </c>
      <c r="L2192" s="258">
        <f t="shared" si="167"/>
        <v>0.30470335900000001</v>
      </c>
      <c r="M2192" s="258"/>
      <c r="N2192" s="258"/>
      <c r="O2192" s="258"/>
      <c r="P2192" s="258">
        <f t="shared" si="184"/>
        <v>0.34168187680000006</v>
      </c>
      <c r="Q2192" s="258">
        <f t="shared" si="184"/>
        <v>0.34454535680000004</v>
      </c>
      <c r="R2192" s="258">
        <f t="shared" si="168"/>
        <v>0.34168187680000006</v>
      </c>
      <c r="S2192" s="258"/>
      <c r="T2192" s="258">
        <f t="shared" si="185"/>
        <v>0.49994959817043205</v>
      </c>
      <c r="U2192" s="258">
        <f t="shared" si="185"/>
        <v>0.49864517809231201</v>
      </c>
      <c r="V2192" s="258">
        <f t="shared" si="185"/>
        <v>0.50133643007883999</v>
      </c>
      <c r="W2192" s="258">
        <f t="shared" si="169"/>
        <v>0.49864517809231201</v>
      </c>
      <c r="X2192" s="258"/>
      <c r="Y2192" s="258"/>
      <c r="Z2192" s="258"/>
      <c r="AA2192" s="258"/>
    </row>
    <row r="2193" spans="1:27" ht="14.25" hidden="1" customHeight="1">
      <c r="A2193" s="125">
        <v>0.22</v>
      </c>
      <c r="B2193" s="125">
        <v>0.4</v>
      </c>
      <c r="C2193" s="125">
        <v>0.38</v>
      </c>
      <c r="D2193" s="258">
        <f t="shared" si="182"/>
        <v>0.29002177360000003</v>
      </c>
      <c r="E2193" s="258">
        <f t="shared" si="182"/>
        <v>0.28896093848000004</v>
      </c>
      <c r="F2193" s="258">
        <f t="shared" si="166"/>
        <v>0.28896093848000004</v>
      </c>
      <c r="G2193" s="258"/>
      <c r="H2193" s="258"/>
      <c r="I2193" s="258"/>
      <c r="J2193" s="258">
        <f t="shared" si="183"/>
        <v>0.30457281800000002</v>
      </c>
      <c r="K2193" s="258">
        <f t="shared" si="183"/>
        <v>0.30618984199999999</v>
      </c>
      <c r="L2193" s="258">
        <f t="shared" si="167"/>
        <v>0.30457281800000002</v>
      </c>
      <c r="M2193" s="258"/>
      <c r="N2193" s="258"/>
      <c r="O2193" s="258"/>
      <c r="P2193" s="258">
        <f t="shared" si="184"/>
        <v>0.34168524560000002</v>
      </c>
      <c r="Q2193" s="258">
        <f t="shared" si="184"/>
        <v>0.34454198800000002</v>
      </c>
      <c r="R2193" s="258">
        <f t="shared" si="168"/>
        <v>0.34168524560000002</v>
      </c>
      <c r="S2193" s="258"/>
      <c r="T2193" s="258">
        <f t="shared" si="185"/>
        <v>0.49977965824592002</v>
      </c>
      <c r="U2193" s="258">
        <f t="shared" si="185"/>
        <v>0.49872772548311206</v>
      </c>
      <c r="V2193" s="258">
        <f t="shared" si="185"/>
        <v>0.50141898488100001</v>
      </c>
      <c r="W2193" s="258">
        <f t="shared" si="169"/>
        <v>0.49872772548311206</v>
      </c>
      <c r="X2193" s="258"/>
      <c r="Y2193" s="258"/>
      <c r="Z2193" s="258"/>
      <c r="AA2193" s="258"/>
    </row>
    <row r="2194" spans="1:27" ht="14.25" hidden="1" customHeight="1">
      <c r="A2194" s="125">
        <v>0.22</v>
      </c>
      <c r="B2194" s="125">
        <v>0.41</v>
      </c>
      <c r="C2194" s="125">
        <v>0.37</v>
      </c>
      <c r="D2194" s="258">
        <f t="shared" si="182"/>
        <v>0.28988887444</v>
      </c>
      <c r="E2194" s="258">
        <f t="shared" si="182"/>
        <v>0.28908726847999999</v>
      </c>
      <c r="F2194" s="258">
        <f t="shared" si="166"/>
        <v>0.28908726847999999</v>
      </c>
      <c r="G2194" s="258"/>
      <c r="H2194" s="258"/>
      <c r="I2194" s="258"/>
      <c r="J2194" s="258">
        <f t="shared" si="183"/>
        <v>0.30444227700000004</v>
      </c>
      <c r="K2194" s="258">
        <f t="shared" si="183"/>
        <v>0.306316172</v>
      </c>
      <c r="L2194" s="258">
        <f t="shared" si="167"/>
        <v>0.30444227700000004</v>
      </c>
      <c r="M2194" s="258"/>
      <c r="N2194" s="258"/>
      <c r="O2194" s="258"/>
      <c r="P2194" s="258">
        <f t="shared" si="184"/>
        <v>0.34168861440000003</v>
      </c>
      <c r="Q2194" s="258">
        <f t="shared" si="184"/>
        <v>0.34453861920000006</v>
      </c>
      <c r="R2194" s="258">
        <f t="shared" si="168"/>
        <v>0.34168861440000003</v>
      </c>
      <c r="S2194" s="258"/>
      <c r="T2194" s="258">
        <f t="shared" si="185"/>
        <v>0.49960971832140805</v>
      </c>
      <c r="U2194" s="258">
        <f t="shared" si="185"/>
        <v>0.498810272873912</v>
      </c>
      <c r="V2194" s="258">
        <f t="shared" si="185"/>
        <v>0.50150153968315991</v>
      </c>
      <c r="W2194" s="258">
        <f t="shared" si="169"/>
        <v>0.498810272873912</v>
      </c>
      <c r="X2194" s="258"/>
      <c r="Y2194" s="258"/>
      <c r="Z2194" s="258"/>
      <c r="AA2194" s="258"/>
    </row>
    <row r="2195" spans="1:27" ht="14.25" hidden="1" customHeight="1">
      <c r="A2195" s="125">
        <v>0.22</v>
      </c>
      <c r="B2195" s="125">
        <v>0.42</v>
      </c>
      <c r="C2195" s="125">
        <v>0.36</v>
      </c>
      <c r="D2195" s="258">
        <f t="shared" si="182"/>
        <v>0.28975597528000002</v>
      </c>
      <c r="E2195" s="258">
        <f t="shared" si="182"/>
        <v>0.28921359848</v>
      </c>
      <c r="F2195" s="258">
        <f t="shared" si="166"/>
        <v>0.28921359848</v>
      </c>
      <c r="G2195" s="258"/>
      <c r="H2195" s="258"/>
      <c r="I2195" s="258"/>
      <c r="J2195" s="258">
        <f t="shared" si="183"/>
        <v>0.30431173600000005</v>
      </c>
      <c r="K2195" s="258">
        <f t="shared" si="183"/>
        <v>0.30644250200000001</v>
      </c>
      <c r="L2195" s="258">
        <f t="shared" si="167"/>
        <v>0.30431173600000005</v>
      </c>
      <c r="M2195" s="258"/>
      <c r="N2195" s="258"/>
      <c r="O2195" s="258"/>
      <c r="P2195" s="258">
        <f t="shared" si="184"/>
        <v>0.34169198319999999</v>
      </c>
      <c r="Q2195" s="258">
        <f t="shared" si="184"/>
        <v>0.34453525040000005</v>
      </c>
      <c r="R2195" s="258">
        <f t="shared" si="168"/>
        <v>0.34169198319999999</v>
      </c>
      <c r="S2195" s="258"/>
      <c r="T2195" s="258">
        <f t="shared" si="185"/>
        <v>0.49943977839689602</v>
      </c>
      <c r="U2195" s="258">
        <f t="shared" si="185"/>
        <v>0.49889282026471193</v>
      </c>
      <c r="V2195" s="258">
        <f t="shared" si="185"/>
        <v>0.50158409448531993</v>
      </c>
      <c r="W2195" s="258">
        <f t="shared" si="169"/>
        <v>0.49889282026471193</v>
      </c>
      <c r="X2195" s="258"/>
      <c r="Y2195" s="258"/>
      <c r="Z2195" s="258"/>
      <c r="AA2195" s="258"/>
    </row>
    <row r="2196" spans="1:27" ht="14.25" hidden="1" customHeight="1">
      <c r="A2196" s="125">
        <v>0.22</v>
      </c>
      <c r="B2196" s="125">
        <v>0.43</v>
      </c>
      <c r="C2196" s="125">
        <v>0.35</v>
      </c>
      <c r="D2196" s="258">
        <f t="shared" si="182"/>
        <v>0.28962307611999999</v>
      </c>
      <c r="E2196" s="258">
        <f t="shared" si="182"/>
        <v>0.28933992848000001</v>
      </c>
      <c r="F2196" s="258">
        <f t="shared" si="166"/>
        <v>0.28933992848000001</v>
      </c>
      <c r="G2196" s="258"/>
      <c r="H2196" s="258"/>
      <c r="I2196" s="258"/>
      <c r="J2196" s="258">
        <f t="shared" si="183"/>
        <v>0.30418119500000007</v>
      </c>
      <c r="K2196" s="258">
        <f t="shared" si="183"/>
        <v>0.30656883200000001</v>
      </c>
      <c r="L2196" s="258">
        <f t="shared" si="167"/>
        <v>0.30418119500000007</v>
      </c>
      <c r="M2196" s="258"/>
      <c r="N2196" s="258"/>
      <c r="O2196" s="258"/>
      <c r="P2196" s="258">
        <f t="shared" si="184"/>
        <v>0.34169535200000001</v>
      </c>
      <c r="Q2196" s="258">
        <f t="shared" si="184"/>
        <v>0.34453188160000003</v>
      </c>
      <c r="R2196" s="258">
        <f t="shared" si="168"/>
        <v>0.34169535200000001</v>
      </c>
      <c r="S2196" s="258"/>
      <c r="T2196" s="258">
        <f t="shared" si="185"/>
        <v>0.49926983847238404</v>
      </c>
      <c r="U2196" s="258">
        <f t="shared" si="185"/>
        <v>0.49897536765551198</v>
      </c>
      <c r="V2196" s="258">
        <f t="shared" si="185"/>
        <v>0.50166664928747995</v>
      </c>
      <c r="W2196" s="258">
        <f t="shared" si="169"/>
        <v>0.49897536765551198</v>
      </c>
      <c r="X2196" s="258"/>
      <c r="Y2196" s="258"/>
      <c r="Z2196" s="258"/>
      <c r="AA2196" s="258"/>
    </row>
    <row r="2197" spans="1:27" ht="14.25" hidden="1" customHeight="1">
      <c r="A2197" s="125">
        <v>0.22</v>
      </c>
      <c r="B2197" s="125">
        <v>0.44</v>
      </c>
      <c r="C2197" s="125">
        <v>0.34</v>
      </c>
      <c r="D2197" s="258">
        <f t="shared" si="182"/>
        <v>0.28949017696000001</v>
      </c>
      <c r="E2197" s="258">
        <f t="shared" si="182"/>
        <v>0.28946625848000002</v>
      </c>
      <c r="F2197" s="258">
        <f t="shared" si="166"/>
        <v>0.28946625848000002</v>
      </c>
      <c r="G2197" s="258"/>
      <c r="H2197" s="258"/>
      <c r="I2197" s="258"/>
      <c r="J2197" s="258">
        <f t="shared" si="183"/>
        <v>0.30405065400000003</v>
      </c>
      <c r="K2197" s="258">
        <f t="shared" si="183"/>
        <v>0.30669516200000002</v>
      </c>
      <c r="L2197" s="258">
        <f t="shared" si="167"/>
        <v>0.30405065400000003</v>
      </c>
      <c r="M2197" s="258"/>
      <c r="N2197" s="258"/>
      <c r="O2197" s="258"/>
      <c r="P2197" s="258">
        <f t="shared" si="184"/>
        <v>0.34169872080000002</v>
      </c>
      <c r="Q2197" s="258">
        <f t="shared" si="184"/>
        <v>0.34452851280000008</v>
      </c>
      <c r="R2197" s="258">
        <f t="shared" si="168"/>
        <v>0.34169872080000002</v>
      </c>
      <c r="S2197" s="258"/>
      <c r="T2197" s="258">
        <f t="shared" si="185"/>
        <v>0.49909989854787207</v>
      </c>
      <c r="U2197" s="258">
        <f t="shared" si="185"/>
        <v>0.49905791504631203</v>
      </c>
      <c r="V2197" s="258">
        <f t="shared" si="185"/>
        <v>0.50174920408963997</v>
      </c>
      <c r="W2197" s="258">
        <f t="shared" si="169"/>
        <v>0.49905791504631203</v>
      </c>
      <c r="X2197" s="258"/>
      <c r="Y2197" s="258"/>
      <c r="Z2197" s="258"/>
      <c r="AA2197" s="258"/>
    </row>
    <row r="2198" spans="1:27" ht="14.25" hidden="1" customHeight="1">
      <c r="A2198" s="125">
        <v>0.22</v>
      </c>
      <c r="B2198" s="125">
        <v>0.45</v>
      </c>
      <c r="C2198" s="125">
        <v>0.33</v>
      </c>
      <c r="D2198" s="258">
        <f t="shared" si="182"/>
        <v>0.28935727779999998</v>
      </c>
      <c r="E2198" s="258">
        <f t="shared" si="182"/>
        <v>0.28959258848000002</v>
      </c>
      <c r="F2198" s="258">
        <f t="shared" si="166"/>
        <v>0.28935727779999998</v>
      </c>
      <c r="G2198" s="258"/>
      <c r="H2198" s="258"/>
      <c r="I2198" s="258"/>
      <c r="J2198" s="258">
        <f t="shared" si="183"/>
        <v>0.30392011300000005</v>
      </c>
      <c r="K2198" s="258">
        <f t="shared" si="183"/>
        <v>0.30682149199999997</v>
      </c>
      <c r="L2198" s="258">
        <f t="shared" si="167"/>
        <v>0.30392011300000005</v>
      </c>
      <c r="M2198" s="258"/>
      <c r="N2198" s="258"/>
      <c r="O2198" s="258"/>
      <c r="P2198" s="258">
        <f t="shared" si="184"/>
        <v>0.34170208960000004</v>
      </c>
      <c r="Q2198" s="258">
        <f t="shared" si="184"/>
        <v>0.34452514400000006</v>
      </c>
      <c r="R2198" s="258">
        <f t="shared" si="168"/>
        <v>0.34170208960000004</v>
      </c>
      <c r="S2198" s="258"/>
      <c r="T2198" s="258">
        <f t="shared" si="185"/>
        <v>0.49892995862336009</v>
      </c>
      <c r="U2198" s="258">
        <f t="shared" si="185"/>
        <v>0.49914046243711208</v>
      </c>
      <c r="V2198" s="258">
        <f t="shared" si="185"/>
        <v>0.50183175889179998</v>
      </c>
      <c r="W2198" s="258">
        <f t="shared" si="169"/>
        <v>0.49892995862336009</v>
      </c>
      <c r="X2198" s="258"/>
      <c r="Y2198" s="258"/>
      <c r="Z2198" s="258"/>
      <c r="AA2198" s="258"/>
    </row>
    <row r="2199" spans="1:27" ht="14.25" hidden="1" customHeight="1">
      <c r="A2199" s="125">
        <v>0.22</v>
      </c>
      <c r="B2199" s="125">
        <v>0.46</v>
      </c>
      <c r="C2199" s="125">
        <v>0.32</v>
      </c>
      <c r="D2199" s="258">
        <f t="shared" si="182"/>
        <v>0.28922437864</v>
      </c>
      <c r="E2199" s="258">
        <f t="shared" si="182"/>
        <v>0.28971891847999998</v>
      </c>
      <c r="F2199" s="258">
        <f t="shared" si="166"/>
        <v>0.28922437864</v>
      </c>
      <c r="G2199" s="258"/>
      <c r="H2199" s="258"/>
      <c r="I2199" s="258"/>
      <c r="J2199" s="258">
        <f t="shared" si="183"/>
        <v>0.30378957200000006</v>
      </c>
      <c r="K2199" s="258">
        <f t="shared" si="183"/>
        <v>0.30694782200000004</v>
      </c>
      <c r="L2199" s="258">
        <f t="shared" si="167"/>
        <v>0.30378957200000006</v>
      </c>
      <c r="M2199" s="258"/>
      <c r="N2199" s="258"/>
      <c r="O2199" s="258"/>
      <c r="P2199" s="258">
        <f t="shared" si="184"/>
        <v>0.34170545840000005</v>
      </c>
      <c r="Q2199" s="258">
        <f t="shared" si="184"/>
        <v>0.34452177520000005</v>
      </c>
      <c r="R2199" s="258">
        <f t="shared" si="168"/>
        <v>0.34170545840000005</v>
      </c>
      <c r="S2199" s="258"/>
      <c r="T2199" s="258">
        <f t="shared" si="185"/>
        <v>0.49876001869884806</v>
      </c>
      <c r="U2199" s="258">
        <f t="shared" si="185"/>
        <v>0.49922300982791207</v>
      </c>
      <c r="V2199" s="258">
        <f t="shared" si="185"/>
        <v>0.50191431369396</v>
      </c>
      <c r="W2199" s="258">
        <f t="shared" si="169"/>
        <v>0.49876001869884806</v>
      </c>
      <c r="X2199" s="258"/>
      <c r="Y2199" s="258"/>
      <c r="Z2199" s="258"/>
      <c r="AA2199" s="258"/>
    </row>
    <row r="2200" spans="1:27" ht="14.25" hidden="1" customHeight="1">
      <c r="A2200" s="125">
        <v>0.22</v>
      </c>
      <c r="B2200" s="125">
        <v>0.47</v>
      </c>
      <c r="C2200" s="125">
        <v>0.31</v>
      </c>
      <c r="D2200" s="258">
        <f t="shared" si="182"/>
        <v>0.28909147948000002</v>
      </c>
      <c r="E2200" s="258">
        <f t="shared" si="182"/>
        <v>0.28984524847999998</v>
      </c>
      <c r="F2200" s="258">
        <f t="shared" si="166"/>
        <v>0.28909147948000002</v>
      </c>
      <c r="G2200" s="258"/>
      <c r="H2200" s="258"/>
      <c r="I2200" s="258"/>
      <c r="J2200" s="258">
        <f t="shared" si="183"/>
        <v>0.30365903100000002</v>
      </c>
      <c r="K2200" s="258">
        <f t="shared" si="183"/>
        <v>0.30707415199999999</v>
      </c>
      <c r="L2200" s="258">
        <f t="shared" si="167"/>
        <v>0.30365903100000002</v>
      </c>
      <c r="M2200" s="258"/>
      <c r="N2200" s="258"/>
      <c r="O2200" s="258"/>
      <c r="P2200" s="258">
        <f t="shared" si="184"/>
        <v>0.34170882720000006</v>
      </c>
      <c r="Q2200" s="258">
        <f t="shared" si="184"/>
        <v>0.34451840640000003</v>
      </c>
      <c r="R2200" s="258">
        <f t="shared" si="168"/>
        <v>0.34170882720000006</v>
      </c>
      <c r="S2200" s="258"/>
      <c r="T2200" s="258">
        <f t="shared" si="185"/>
        <v>0.49859007877433603</v>
      </c>
      <c r="U2200" s="258">
        <f t="shared" si="185"/>
        <v>0.49930555721871195</v>
      </c>
      <c r="V2200" s="258">
        <f t="shared" si="185"/>
        <v>0.50199686849612002</v>
      </c>
      <c r="W2200" s="258">
        <f t="shared" si="169"/>
        <v>0.49859007877433603</v>
      </c>
      <c r="X2200" s="258"/>
      <c r="Y2200" s="258"/>
      <c r="Z2200" s="258"/>
      <c r="AA2200" s="258"/>
    </row>
    <row r="2201" spans="1:27" ht="14.25" hidden="1" customHeight="1">
      <c r="A2201" s="125">
        <v>0.22</v>
      </c>
      <c r="B2201" s="125">
        <v>0.48</v>
      </c>
      <c r="C2201" s="125">
        <v>0.3</v>
      </c>
      <c r="D2201" s="258">
        <f t="shared" si="182"/>
        <v>0.28895858031999999</v>
      </c>
      <c r="E2201" s="258">
        <f t="shared" si="182"/>
        <v>0.28997157847999999</v>
      </c>
      <c r="F2201" s="258">
        <f t="shared" si="166"/>
        <v>0.28895858031999999</v>
      </c>
      <c r="G2201" s="258"/>
      <c r="H2201" s="258"/>
      <c r="I2201" s="258"/>
      <c r="J2201" s="258">
        <f t="shared" si="183"/>
        <v>0.30352849000000004</v>
      </c>
      <c r="K2201" s="258">
        <f t="shared" si="183"/>
        <v>0.30720048200000005</v>
      </c>
      <c r="L2201" s="258">
        <f t="shared" si="167"/>
        <v>0.30352849000000004</v>
      </c>
      <c r="M2201" s="258"/>
      <c r="N2201" s="258"/>
      <c r="O2201" s="258"/>
      <c r="P2201" s="258">
        <f t="shared" si="184"/>
        <v>0.34171219600000002</v>
      </c>
      <c r="Q2201" s="258">
        <f t="shared" si="184"/>
        <v>0.34451503760000002</v>
      </c>
      <c r="R2201" s="258">
        <f t="shared" si="168"/>
        <v>0.34171219600000002</v>
      </c>
      <c r="S2201" s="258"/>
      <c r="T2201" s="258">
        <f t="shared" si="185"/>
        <v>0.49842013884982406</v>
      </c>
      <c r="U2201" s="258">
        <f t="shared" si="185"/>
        <v>0.499388104609512</v>
      </c>
      <c r="V2201" s="258">
        <f t="shared" si="185"/>
        <v>0.50207942329827993</v>
      </c>
      <c r="W2201" s="258">
        <f t="shared" si="169"/>
        <v>0.49842013884982406</v>
      </c>
      <c r="X2201" s="258"/>
      <c r="Y2201" s="258"/>
      <c r="Z2201" s="258"/>
      <c r="AA2201" s="258"/>
    </row>
    <row r="2202" spans="1:27" ht="14.25" hidden="1" customHeight="1">
      <c r="A2202" s="125">
        <v>0.22</v>
      </c>
      <c r="B2202" s="125">
        <v>0.49</v>
      </c>
      <c r="C2202" s="125">
        <v>0.28999999999999998</v>
      </c>
      <c r="D2202" s="258">
        <f t="shared" si="182"/>
        <v>0.28882568116000001</v>
      </c>
      <c r="E2202" s="258">
        <f t="shared" si="182"/>
        <v>0.29009790848</v>
      </c>
      <c r="F2202" s="258">
        <f t="shared" ref="F2202:F2456" si="186">MIN(D2202:E2202)</f>
        <v>0.28882568116000001</v>
      </c>
      <c r="G2202" s="258"/>
      <c r="H2202" s="258"/>
      <c r="I2202" s="258"/>
      <c r="J2202" s="258">
        <f t="shared" si="183"/>
        <v>0.30339794900000006</v>
      </c>
      <c r="K2202" s="258">
        <f t="shared" si="183"/>
        <v>0.307326812</v>
      </c>
      <c r="L2202" s="258">
        <f t="shared" ref="L2202:L2456" si="187">MIN(J2202:K2202)</f>
        <v>0.30339794900000006</v>
      </c>
      <c r="M2202" s="258"/>
      <c r="N2202" s="258"/>
      <c r="O2202" s="258"/>
      <c r="P2202" s="258">
        <f t="shared" si="184"/>
        <v>0.34171556479999998</v>
      </c>
      <c r="Q2202" s="258">
        <f t="shared" si="184"/>
        <v>0.34451166880000006</v>
      </c>
      <c r="R2202" s="258">
        <f t="shared" ref="R2202:R2456" si="188">MIN(P2202:Q2202)</f>
        <v>0.34171556479999998</v>
      </c>
      <c r="S2202" s="258"/>
      <c r="T2202" s="258">
        <f t="shared" si="185"/>
        <v>0.49825019892531208</v>
      </c>
      <c r="U2202" s="258">
        <f t="shared" si="185"/>
        <v>0.49947065200031199</v>
      </c>
      <c r="V2202" s="258">
        <f t="shared" si="185"/>
        <v>0.50216197810043994</v>
      </c>
      <c r="W2202" s="258">
        <f t="shared" ref="W2202:W2456" si="189">MIN(T2202:V2202)</f>
        <v>0.49825019892531208</v>
      </c>
      <c r="X2202" s="258"/>
      <c r="Y2202" s="258"/>
      <c r="Z2202" s="258"/>
      <c r="AA2202" s="258"/>
    </row>
    <row r="2203" spans="1:27" ht="14.25" hidden="1" customHeight="1">
      <c r="A2203" s="125">
        <v>0.22</v>
      </c>
      <c r="B2203" s="125">
        <v>0.5</v>
      </c>
      <c r="C2203" s="125">
        <v>0.28000000000000003</v>
      </c>
      <c r="D2203" s="258">
        <f t="shared" si="182"/>
        <v>0.28869278200000004</v>
      </c>
      <c r="E2203" s="258">
        <f t="shared" si="182"/>
        <v>0.29022423848000001</v>
      </c>
      <c r="F2203" s="258">
        <f t="shared" si="186"/>
        <v>0.28869278200000004</v>
      </c>
      <c r="G2203" s="258"/>
      <c r="H2203" s="258"/>
      <c r="I2203" s="258"/>
      <c r="J2203" s="258">
        <f t="shared" si="183"/>
        <v>0.30326740800000007</v>
      </c>
      <c r="K2203" s="258">
        <f t="shared" si="183"/>
        <v>0.30745314200000001</v>
      </c>
      <c r="L2203" s="258">
        <f t="shared" si="187"/>
        <v>0.30326740800000007</v>
      </c>
      <c r="M2203" s="258"/>
      <c r="N2203" s="258"/>
      <c r="O2203" s="258"/>
      <c r="P2203" s="258">
        <f t="shared" si="184"/>
        <v>0.3417189336</v>
      </c>
      <c r="Q2203" s="258">
        <f t="shared" si="184"/>
        <v>0.34450830000000005</v>
      </c>
      <c r="R2203" s="258">
        <f t="shared" si="188"/>
        <v>0.3417189336</v>
      </c>
      <c r="S2203" s="258"/>
      <c r="T2203" s="258">
        <f t="shared" si="185"/>
        <v>0.49808025900080011</v>
      </c>
      <c r="U2203" s="258">
        <f t="shared" si="185"/>
        <v>0.49955319939111203</v>
      </c>
      <c r="V2203" s="258">
        <f t="shared" si="185"/>
        <v>0.50224453290259996</v>
      </c>
      <c r="W2203" s="258">
        <f t="shared" si="189"/>
        <v>0.49808025900080011</v>
      </c>
      <c r="X2203" s="258"/>
      <c r="Y2203" s="258"/>
      <c r="Z2203" s="258"/>
      <c r="AA2203" s="258"/>
    </row>
    <row r="2204" spans="1:27" ht="14.25" hidden="1" customHeight="1">
      <c r="A2204" s="125">
        <v>0.22</v>
      </c>
      <c r="B2204" s="125">
        <v>0.51</v>
      </c>
      <c r="C2204" s="125">
        <v>0.27</v>
      </c>
      <c r="D2204" s="258">
        <f t="shared" si="182"/>
        <v>0.28855988284</v>
      </c>
      <c r="E2204" s="258">
        <f t="shared" si="182"/>
        <v>0.29035056847999996</v>
      </c>
      <c r="F2204" s="258">
        <f t="shared" si="186"/>
        <v>0.28855988284</v>
      </c>
      <c r="G2204" s="258"/>
      <c r="H2204" s="258"/>
      <c r="I2204" s="258"/>
      <c r="J2204" s="258">
        <f t="shared" si="183"/>
        <v>0.30313686700000003</v>
      </c>
      <c r="K2204" s="258">
        <f t="shared" si="183"/>
        <v>0.30757947200000002</v>
      </c>
      <c r="L2204" s="258">
        <f t="shared" si="187"/>
        <v>0.30313686700000003</v>
      </c>
      <c r="M2204" s="258"/>
      <c r="N2204" s="258"/>
      <c r="O2204" s="258"/>
      <c r="P2204" s="258">
        <f t="shared" si="184"/>
        <v>0.34172230240000001</v>
      </c>
      <c r="Q2204" s="258">
        <f t="shared" si="184"/>
        <v>0.34450493120000003</v>
      </c>
      <c r="R2204" s="258">
        <f t="shared" si="188"/>
        <v>0.34172230240000001</v>
      </c>
      <c r="S2204" s="258"/>
      <c r="T2204" s="258">
        <f t="shared" si="185"/>
        <v>0.49791031907628808</v>
      </c>
      <c r="U2204" s="258">
        <f t="shared" si="185"/>
        <v>0.49963574678191203</v>
      </c>
      <c r="V2204" s="258">
        <f t="shared" si="185"/>
        <v>0.50232708770476009</v>
      </c>
      <c r="W2204" s="258">
        <f t="shared" si="189"/>
        <v>0.49791031907628808</v>
      </c>
      <c r="X2204" s="258"/>
      <c r="Y2204" s="258"/>
      <c r="Z2204" s="258"/>
      <c r="AA2204" s="258"/>
    </row>
    <row r="2205" spans="1:27" ht="14.25" hidden="1" customHeight="1">
      <c r="A2205" s="125">
        <v>0.22</v>
      </c>
      <c r="B2205" s="125">
        <v>0.52</v>
      </c>
      <c r="C2205" s="125">
        <v>0.26</v>
      </c>
      <c r="D2205" s="258">
        <f t="shared" si="182"/>
        <v>0.28842698368000003</v>
      </c>
      <c r="E2205" s="258">
        <f t="shared" si="182"/>
        <v>0.29047689848000002</v>
      </c>
      <c r="F2205" s="258">
        <f t="shared" si="186"/>
        <v>0.28842698368000003</v>
      </c>
      <c r="G2205" s="258"/>
      <c r="H2205" s="258"/>
      <c r="I2205" s="258"/>
      <c r="J2205" s="258">
        <f t="shared" si="183"/>
        <v>0.30300632600000005</v>
      </c>
      <c r="K2205" s="258">
        <f t="shared" si="183"/>
        <v>0.30770580200000003</v>
      </c>
      <c r="L2205" s="258">
        <f t="shared" si="187"/>
        <v>0.30300632600000005</v>
      </c>
      <c r="M2205" s="258"/>
      <c r="N2205" s="258"/>
      <c r="O2205" s="258"/>
      <c r="P2205" s="258">
        <f t="shared" si="184"/>
        <v>0.34172567120000008</v>
      </c>
      <c r="Q2205" s="258">
        <f t="shared" si="184"/>
        <v>0.34450156240000007</v>
      </c>
      <c r="R2205" s="258">
        <f t="shared" si="188"/>
        <v>0.34172567120000008</v>
      </c>
      <c r="S2205" s="258"/>
      <c r="T2205" s="258">
        <f t="shared" si="185"/>
        <v>0.49774037915177605</v>
      </c>
      <c r="U2205" s="258">
        <f t="shared" si="185"/>
        <v>0.49971829417271196</v>
      </c>
      <c r="V2205" s="258">
        <f t="shared" si="185"/>
        <v>0.50240964250692</v>
      </c>
      <c r="W2205" s="258">
        <f t="shared" si="189"/>
        <v>0.49774037915177605</v>
      </c>
      <c r="X2205" s="258"/>
      <c r="Y2205" s="258"/>
      <c r="Z2205" s="258"/>
      <c r="AA2205" s="258"/>
    </row>
    <row r="2206" spans="1:27" ht="14.25" hidden="1" customHeight="1">
      <c r="A2206" s="125">
        <v>0.22</v>
      </c>
      <c r="B2206" s="125">
        <v>0.53</v>
      </c>
      <c r="C2206" s="125">
        <v>0.25</v>
      </c>
      <c r="D2206" s="258">
        <f t="shared" si="182"/>
        <v>0.28829408451999999</v>
      </c>
      <c r="E2206" s="258">
        <f t="shared" si="182"/>
        <v>0.29060322847999998</v>
      </c>
      <c r="F2206" s="258">
        <f t="shared" si="186"/>
        <v>0.28829408451999999</v>
      </c>
      <c r="G2206" s="258"/>
      <c r="H2206" s="258"/>
      <c r="I2206" s="258"/>
      <c r="J2206" s="258">
        <f t="shared" si="183"/>
        <v>0.30287578500000001</v>
      </c>
      <c r="K2206" s="258">
        <f t="shared" si="183"/>
        <v>0.30783213200000004</v>
      </c>
      <c r="L2206" s="258">
        <f t="shared" si="187"/>
        <v>0.30287578500000001</v>
      </c>
      <c r="M2206" s="258"/>
      <c r="N2206" s="258"/>
      <c r="O2206" s="258"/>
      <c r="P2206" s="258">
        <f t="shared" si="184"/>
        <v>0.34172904000000004</v>
      </c>
      <c r="Q2206" s="258">
        <f t="shared" si="184"/>
        <v>0.34449819360000006</v>
      </c>
      <c r="R2206" s="258">
        <f t="shared" si="188"/>
        <v>0.34172904000000004</v>
      </c>
      <c r="S2206" s="258"/>
      <c r="T2206" s="258">
        <f t="shared" si="185"/>
        <v>0.49757043922726407</v>
      </c>
      <c r="U2206" s="258">
        <f t="shared" si="185"/>
        <v>0.49980084156351201</v>
      </c>
      <c r="V2206" s="258">
        <f t="shared" si="185"/>
        <v>0.50249219730908001</v>
      </c>
      <c r="W2206" s="258">
        <f t="shared" si="189"/>
        <v>0.49757043922726407</v>
      </c>
      <c r="X2206" s="258"/>
      <c r="Y2206" s="258"/>
      <c r="Z2206" s="258"/>
      <c r="AA2206" s="258"/>
    </row>
    <row r="2207" spans="1:27" ht="14.25" hidden="1" customHeight="1">
      <c r="A2207" s="125">
        <v>0.22</v>
      </c>
      <c r="B2207" s="125">
        <v>0.54</v>
      </c>
      <c r="C2207" s="125">
        <v>0.24</v>
      </c>
      <c r="D2207" s="258">
        <f t="shared" si="182"/>
        <v>0.28816118536000002</v>
      </c>
      <c r="E2207" s="258">
        <f t="shared" si="182"/>
        <v>0.29072955847999998</v>
      </c>
      <c r="F2207" s="258">
        <f t="shared" si="186"/>
        <v>0.28816118536000002</v>
      </c>
      <c r="G2207" s="258"/>
      <c r="H2207" s="258"/>
      <c r="I2207" s="258"/>
      <c r="J2207" s="258">
        <f t="shared" si="183"/>
        <v>0.30274524400000002</v>
      </c>
      <c r="K2207" s="258">
        <f t="shared" si="183"/>
        <v>0.30795846200000004</v>
      </c>
      <c r="L2207" s="258">
        <f t="shared" si="187"/>
        <v>0.30274524400000002</v>
      </c>
      <c r="M2207" s="258"/>
      <c r="N2207" s="258"/>
      <c r="O2207" s="258"/>
      <c r="P2207" s="258">
        <f t="shared" si="184"/>
        <v>0.3417324088</v>
      </c>
      <c r="Q2207" s="258">
        <f t="shared" si="184"/>
        <v>0.34449482480000004</v>
      </c>
      <c r="R2207" s="258">
        <f t="shared" si="188"/>
        <v>0.3417324088</v>
      </c>
      <c r="S2207" s="258"/>
      <c r="T2207" s="258">
        <f t="shared" si="185"/>
        <v>0.4974004993027521</v>
      </c>
      <c r="U2207" s="258">
        <f t="shared" si="185"/>
        <v>0.499883388954312</v>
      </c>
      <c r="V2207" s="258">
        <f t="shared" si="185"/>
        <v>0.50257475211124003</v>
      </c>
      <c r="W2207" s="258">
        <f t="shared" si="189"/>
        <v>0.4974004993027521</v>
      </c>
      <c r="X2207" s="258"/>
      <c r="Y2207" s="258"/>
      <c r="Z2207" s="258"/>
      <c r="AA2207" s="258"/>
    </row>
    <row r="2208" spans="1:27" ht="14.25" hidden="1" customHeight="1">
      <c r="A2208" s="125">
        <v>0.22</v>
      </c>
      <c r="B2208" s="125">
        <v>0.55000000000000004</v>
      </c>
      <c r="C2208" s="125">
        <v>0.23</v>
      </c>
      <c r="D2208" s="258">
        <f t="shared" si="182"/>
        <v>0.28802828619999998</v>
      </c>
      <c r="E2208" s="258">
        <f t="shared" si="182"/>
        <v>0.29085588847999999</v>
      </c>
      <c r="F2208" s="258">
        <f t="shared" si="186"/>
        <v>0.28802828619999998</v>
      </c>
      <c r="G2208" s="258"/>
      <c r="H2208" s="258"/>
      <c r="I2208" s="258"/>
      <c r="J2208" s="258">
        <f t="shared" si="183"/>
        <v>0.30261470300000004</v>
      </c>
      <c r="K2208" s="258">
        <f t="shared" si="183"/>
        <v>0.30808479200000005</v>
      </c>
      <c r="L2208" s="258">
        <f t="shared" si="187"/>
        <v>0.30261470300000004</v>
      </c>
      <c r="M2208" s="258"/>
      <c r="N2208" s="258"/>
      <c r="O2208" s="258"/>
      <c r="P2208" s="258">
        <f t="shared" si="184"/>
        <v>0.34173577760000001</v>
      </c>
      <c r="Q2208" s="258">
        <f t="shared" si="184"/>
        <v>0.34449145600000008</v>
      </c>
      <c r="R2208" s="258">
        <f t="shared" si="188"/>
        <v>0.34173577760000001</v>
      </c>
      <c r="S2208" s="258"/>
      <c r="T2208" s="258">
        <f t="shared" si="185"/>
        <v>0.49723055937824007</v>
      </c>
      <c r="U2208" s="258">
        <f t="shared" si="185"/>
        <v>0.49996593634511205</v>
      </c>
      <c r="V2208" s="258">
        <f t="shared" si="185"/>
        <v>0.50265730691340005</v>
      </c>
      <c r="W2208" s="258">
        <f t="shared" si="189"/>
        <v>0.49723055937824007</v>
      </c>
      <c r="X2208" s="258"/>
      <c r="Y2208" s="258"/>
      <c r="Z2208" s="258"/>
      <c r="AA2208" s="258"/>
    </row>
    <row r="2209" spans="1:27" ht="14.25" hidden="1" customHeight="1">
      <c r="A2209" s="125">
        <v>0.22</v>
      </c>
      <c r="B2209" s="125">
        <v>0.56000000000000005</v>
      </c>
      <c r="C2209" s="125">
        <v>0.22</v>
      </c>
      <c r="D2209" s="258">
        <f t="shared" si="182"/>
        <v>0.28789538704000006</v>
      </c>
      <c r="E2209" s="258">
        <f t="shared" si="182"/>
        <v>0.29098221848</v>
      </c>
      <c r="F2209" s="258">
        <f t="shared" si="186"/>
        <v>0.28789538704000006</v>
      </c>
      <c r="G2209" s="258"/>
      <c r="H2209" s="258"/>
      <c r="I2209" s="258"/>
      <c r="J2209" s="258">
        <f t="shared" si="183"/>
        <v>0.30248416200000006</v>
      </c>
      <c r="K2209" s="258">
        <f t="shared" si="183"/>
        <v>0.308211122</v>
      </c>
      <c r="L2209" s="258">
        <f t="shared" si="187"/>
        <v>0.30248416200000006</v>
      </c>
      <c r="M2209" s="258"/>
      <c r="N2209" s="258"/>
      <c r="O2209" s="258"/>
      <c r="P2209" s="258">
        <f t="shared" si="184"/>
        <v>0.34173914640000008</v>
      </c>
      <c r="Q2209" s="258">
        <f t="shared" si="184"/>
        <v>0.34448808720000007</v>
      </c>
      <c r="R2209" s="258">
        <f t="shared" si="188"/>
        <v>0.34173914640000008</v>
      </c>
      <c r="S2209" s="258"/>
      <c r="T2209" s="258">
        <f t="shared" si="185"/>
        <v>0.49706061945372809</v>
      </c>
      <c r="U2209" s="258">
        <f t="shared" si="185"/>
        <v>0.50004848373591204</v>
      </c>
      <c r="V2209" s="258">
        <f t="shared" si="185"/>
        <v>0.50273986171556007</v>
      </c>
      <c r="W2209" s="258">
        <f t="shared" si="189"/>
        <v>0.49706061945372809</v>
      </c>
      <c r="X2209" s="258"/>
      <c r="Y2209" s="258"/>
      <c r="Z2209" s="258"/>
      <c r="AA2209" s="258"/>
    </row>
    <row r="2210" spans="1:27" ht="14.25" hidden="1" customHeight="1">
      <c r="A2210" s="125">
        <v>0.22</v>
      </c>
      <c r="B2210" s="125">
        <v>0.56999999999999995</v>
      </c>
      <c r="C2210" s="125">
        <v>0.21</v>
      </c>
      <c r="D2210" s="258">
        <f t="shared" ref="D2210:E2273" si="190">$A2210*B$157+$B2210*B$158+$C2210*B$159</f>
        <v>0.28776248787999997</v>
      </c>
      <c r="E2210" s="258">
        <f t="shared" si="190"/>
        <v>0.29110854847999995</v>
      </c>
      <c r="F2210" s="258">
        <f t="shared" si="186"/>
        <v>0.28776248787999997</v>
      </c>
      <c r="G2210" s="258"/>
      <c r="H2210" s="258"/>
      <c r="I2210" s="258"/>
      <c r="J2210" s="258">
        <f t="shared" ref="J2210:K2273" si="191">$A2210*H$157+$B2210*H$158+$C2210*H$159</f>
        <v>0.30235362100000002</v>
      </c>
      <c r="K2210" s="258">
        <f t="shared" si="191"/>
        <v>0.30833745200000001</v>
      </c>
      <c r="L2210" s="258">
        <f t="shared" si="187"/>
        <v>0.30235362100000002</v>
      </c>
      <c r="M2210" s="258"/>
      <c r="N2210" s="258"/>
      <c r="O2210" s="258"/>
      <c r="P2210" s="258">
        <f t="shared" ref="P2210:Q2273" si="192">$A2210*N$157+$B2210*N$158+$C2210*N$159</f>
        <v>0.34174251519999999</v>
      </c>
      <c r="Q2210" s="258">
        <f t="shared" si="192"/>
        <v>0.3444847184</v>
      </c>
      <c r="R2210" s="258">
        <f t="shared" si="188"/>
        <v>0.34174251519999999</v>
      </c>
      <c r="S2210" s="258"/>
      <c r="T2210" s="258">
        <f t="shared" ref="T2210:V2273" si="193">$A2210*I$3+$B2210*I$4+$C2210*I$5</f>
        <v>0.49689067952921595</v>
      </c>
      <c r="U2210" s="258">
        <f t="shared" si="193"/>
        <v>0.50013103112671198</v>
      </c>
      <c r="V2210" s="258">
        <f t="shared" si="193"/>
        <v>0.50282241651771997</v>
      </c>
      <c r="W2210" s="258">
        <f t="shared" si="189"/>
        <v>0.49689067952921595</v>
      </c>
      <c r="X2210" s="258"/>
      <c r="Y2210" s="258"/>
      <c r="Z2210" s="258"/>
      <c r="AA2210" s="258"/>
    </row>
    <row r="2211" spans="1:27" ht="14.25" hidden="1" customHeight="1">
      <c r="A2211" s="125">
        <v>0.22</v>
      </c>
      <c r="B2211" s="125">
        <v>0.57999999999999996</v>
      </c>
      <c r="C2211" s="125">
        <v>0.2</v>
      </c>
      <c r="D2211" s="258">
        <f t="shared" si="190"/>
        <v>0.28762958872</v>
      </c>
      <c r="E2211" s="258">
        <f t="shared" si="190"/>
        <v>0.29123487847999996</v>
      </c>
      <c r="F2211" s="258">
        <f t="shared" si="186"/>
        <v>0.28762958872</v>
      </c>
      <c r="G2211" s="258"/>
      <c r="H2211" s="258"/>
      <c r="I2211" s="258"/>
      <c r="J2211" s="258">
        <f t="shared" si="191"/>
        <v>0.30222308000000003</v>
      </c>
      <c r="K2211" s="258">
        <f t="shared" si="191"/>
        <v>0.30846378199999996</v>
      </c>
      <c r="L2211" s="258">
        <f t="shared" si="187"/>
        <v>0.30222308000000003</v>
      </c>
      <c r="M2211" s="258"/>
      <c r="N2211" s="258"/>
      <c r="O2211" s="258"/>
      <c r="P2211" s="258">
        <f t="shared" si="192"/>
        <v>0.341745884</v>
      </c>
      <c r="Q2211" s="258">
        <f t="shared" si="192"/>
        <v>0.34448134959999999</v>
      </c>
      <c r="R2211" s="258">
        <f t="shared" si="188"/>
        <v>0.341745884</v>
      </c>
      <c r="S2211" s="258"/>
      <c r="T2211" s="258">
        <f t="shared" si="193"/>
        <v>0.49672073960470398</v>
      </c>
      <c r="U2211" s="258">
        <f t="shared" si="193"/>
        <v>0.50021357851751203</v>
      </c>
      <c r="V2211" s="258">
        <f t="shared" si="193"/>
        <v>0.50290497131987999</v>
      </c>
      <c r="W2211" s="258">
        <f t="shared" si="189"/>
        <v>0.49672073960470398</v>
      </c>
      <c r="X2211" s="258"/>
      <c r="Y2211" s="258"/>
      <c r="Z2211" s="258"/>
      <c r="AA2211" s="258"/>
    </row>
    <row r="2212" spans="1:27" ht="14.25" hidden="1" customHeight="1">
      <c r="A2212" s="125">
        <v>0.22</v>
      </c>
      <c r="B2212" s="125">
        <v>0.59</v>
      </c>
      <c r="C2212" s="125">
        <v>0.19</v>
      </c>
      <c r="D2212" s="258">
        <f t="shared" si="190"/>
        <v>0.28749668956000002</v>
      </c>
      <c r="E2212" s="258">
        <f t="shared" si="190"/>
        <v>0.29136120848000002</v>
      </c>
      <c r="F2212" s="258">
        <f t="shared" si="186"/>
        <v>0.28749668956000002</v>
      </c>
      <c r="G2212" s="258"/>
      <c r="H2212" s="258"/>
      <c r="I2212" s="258"/>
      <c r="J2212" s="258">
        <f t="shared" si="191"/>
        <v>0.30209253900000005</v>
      </c>
      <c r="K2212" s="258">
        <f t="shared" si="191"/>
        <v>0.30859011199999997</v>
      </c>
      <c r="L2212" s="258">
        <f t="shared" si="187"/>
        <v>0.30209253900000005</v>
      </c>
      <c r="M2212" s="258"/>
      <c r="N2212" s="258"/>
      <c r="O2212" s="258"/>
      <c r="P2212" s="258">
        <f t="shared" si="192"/>
        <v>0.34174925280000001</v>
      </c>
      <c r="Q2212" s="258">
        <f t="shared" si="192"/>
        <v>0.34447798080000003</v>
      </c>
      <c r="R2212" s="258">
        <f t="shared" si="188"/>
        <v>0.34174925280000001</v>
      </c>
      <c r="S2212" s="258"/>
      <c r="T2212" s="258">
        <f t="shared" si="193"/>
        <v>0.496550799680192</v>
      </c>
      <c r="U2212" s="258">
        <f t="shared" si="193"/>
        <v>0.50029612590831196</v>
      </c>
      <c r="V2212" s="258">
        <f t="shared" si="193"/>
        <v>0.50298752612204001</v>
      </c>
      <c r="W2212" s="258">
        <f t="shared" si="189"/>
        <v>0.496550799680192</v>
      </c>
      <c r="X2212" s="258"/>
      <c r="Y2212" s="258"/>
      <c r="Z2212" s="258"/>
      <c r="AA2212" s="258"/>
    </row>
    <row r="2213" spans="1:27" ht="14.25" hidden="1" customHeight="1">
      <c r="A2213" s="125">
        <v>0.22</v>
      </c>
      <c r="B2213" s="125">
        <v>0.6</v>
      </c>
      <c r="C2213" s="125">
        <v>0.18</v>
      </c>
      <c r="D2213" s="258">
        <f t="shared" si="190"/>
        <v>0.28736379039999999</v>
      </c>
      <c r="E2213" s="258">
        <f t="shared" si="190"/>
        <v>0.29148753847999997</v>
      </c>
      <c r="F2213" s="258">
        <f t="shared" si="186"/>
        <v>0.28736379039999999</v>
      </c>
      <c r="G2213" s="258"/>
      <c r="H2213" s="258"/>
      <c r="I2213" s="258"/>
      <c r="J2213" s="258">
        <f t="shared" si="191"/>
        <v>0.30196199800000001</v>
      </c>
      <c r="K2213" s="258">
        <f t="shared" si="191"/>
        <v>0.30871644199999998</v>
      </c>
      <c r="L2213" s="258">
        <f t="shared" si="187"/>
        <v>0.30196199800000001</v>
      </c>
      <c r="M2213" s="258"/>
      <c r="N2213" s="258"/>
      <c r="O2213" s="258"/>
      <c r="P2213" s="258">
        <f t="shared" si="192"/>
        <v>0.34175262160000003</v>
      </c>
      <c r="Q2213" s="258">
        <f t="shared" si="192"/>
        <v>0.34447461200000007</v>
      </c>
      <c r="R2213" s="258">
        <f t="shared" si="188"/>
        <v>0.34175262160000003</v>
      </c>
      <c r="S2213" s="258"/>
      <c r="T2213" s="258">
        <f t="shared" si="193"/>
        <v>0.49638085975567997</v>
      </c>
      <c r="U2213" s="258">
        <f t="shared" si="193"/>
        <v>0.50037867329911201</v>
      </c>
      <c r="V2213" s="258">
        <f t="shared" si="193"/>
        <v>0.50307008092419991</v>
      </c>
      <c r="W2213" s="258">
        <f t="shared" si="189"/>
        <v>0.49638085975567997</v>
      </c>
      <c r="X2213" s="258"/>
      <c r="Y2213" s="258"/>
      <c r="Z2213" s="258"/>
      <c r="AA2213" s="258"/>
    </row>
    <row r="2214" spans="1:27" ht="14.25" hidden="1" customHeight="1">
      <c r="A2214" s="125">
        <v>0.22</v>
      </c>
      <c r="B2214" s="125">
        <v>0.61</v>
      </c>
      <c r="C2214" s="125">
        <v>0.17</v>
      </c>
      <c r="D2214" s="258">
        <f t="shared" si="190"/>
        <v>0.28723089124000001</v>
      </c>
      <c r="E2214" s="258">
        <f t="shared" si="190"/>
        <v>0.29161386847999998</v>
      </c>
      <c r="F2214" s="258">
        <f t="shared" si="186"/>
        <v>0.28723089124000001</v>
      </c>
      <c r="G2214" s="258"/>
      <c r="H2214" s="258"/>
      <c r="I2214" s="258"/>
      <c r="J2214" s="258">
        <f t="shared" si="191"/>
        <v>0.30183145700000003</v>
      </c>
      <c r="K2214" s="258">
        <f t="shared" si="191"/>
        <v>0.30884277199999999</v>
      </c>
      <c r="L2214" s="258">
        <f t="shared" si="187"/>
        <v>0.30183145700000003</v>
      </c>
      <c r="M2214" s="258"/>
      <c r="N2214" s="258"/>
      <c r="O2214" s="258"/>
      <c r="P2214" s="258">
        <f t="shared" si="192"/>
        <v>0.34175599040000004</v>
      </c>
      <c r="Q2214" s="258">
        <f t="shared" si="192"/>
        <v>0.34447124320000005</v>
      </c>
      <c r="R2214" s="258">
        <f t="shared" si="188"/>
        <v>0.34175599040000004</v>
      </c>
      <c r="S2214" s="258"/>
      <c r="T2214" s="258">
        <f t="shared" si="193"/>
        <v>0.496210919831168</v>
      </c>
      <c r="U2214" s="258">
        <f t="shared" si="193"/>
        <v>0.50046122068991195</v>
      </c>
      <c r="V2214" s="258">
        <f t="shared" si="193"/>
        <v>0.50315263572636004</v>
      </c>
      <c r="W2214" s="258">
        <f t="shared" si="189"/>
        <v>0.496210919831168</v>
      </c>
      <c r="X2214" s="258"/>
      <c r="Y2214" s="258"/>
      <c r="Z2214" s="258"/>
      <c r="AA2214" s="258"/>
    </row>
    <row r="2215" spans="1:27" ht="14.25" hidden="1" customHeight="1">
      <c r="A2215" s="125">
        <v>0.22</v>
      </c>
      <c r="B2215" s="125">
        <v>0.62</v>
      </c>
      <c r="C2215" s="125">
        <v>0.16</v>
      </c>
      <c r="D2215" s="258">
        <f t="shared" si="190"/>
        <v>0.28709799208000003</v>
      </c>
      <c r="E2215" s="258">
        <f t="shared" si="190"/>
        <v>0.29174019847999999</v>
      </c>
      <c r="F2215" s="258">
        <f t="shared" si="186"/>
        <v>0.28709799208000003</v>
      </c>
      <c r="G2215" s="258"/>
      <c r="H2215" s="258"/>
      <c r="I2215" s="258"/>
      <c r="J2215" s="258">
        <f t="shared" si="191"/>
        <v>0.30170091599999999</v>
      </c>
      <c r="K2215" s="258">
        <f t="shared" si="191"/>
        <v>0.308969102</v>
      </c>
      <c r="L2215" s="258">
        <f t="shared" si="187"/>
        <v>0.30170091599999999</v>
      </c>
      <c r="M2215" s="258"/>
      <c r="N2215" s="258"/>
      <c r="O2215" s="258"/>
      <c r="P2215" s="258">
        <f t="shared" si="192"/>
        <v>0.3417593592</v>
      </c>
      <c r="Q2215" s="258">
        <f t="shared" si="192"/>
        <v>0.34446787440000004</v>
      </c>
      <c r="R2215" s="258">
        <f t="shared" si="188"/>
        <v>0.3417593592</v>
      </c>
      <c r="S2215" s="258"/>
      <c r="T2215" s="258">
        <f t="shared" si="193"/>
        <v>0.49604097990665597</v>
      </c>
      <c r="U2215" s="258">
        <f t="shared" si="193"/>
        <v>0.50054376808071199</v>
      </c>
      <c r="V2215" s="258">
        <f t="shared" si="193"/>
        <v>0.50323519052851995</v>
      </c>
      <c r="W2215" s="258">
        <f t="shared" si="189"/>
        <v>0.49604097990665597</v>
      </c>
      <c r="X2215" s="258"/>
      <c r="Y2215" s="258"/>
      <c r="Z2215" s="258"/>
      <c r="AA2215" s="258"/>
    </row>
    <row r="2216" spans="1:27" ht="14.25" hidden="1" customHeight="1">
      <c r="A2216" s="125">
        <v>0.22</v>
      </c>
      <c r="B2216" s="125">
        <v>0.63</v>
      </c>
      <c r="C2216" s="125">
        <v>0.15</v>
      </c>
      <c r="D2216" s="258">
        <f t="shared" si="190"/>
        <v>0.28696509292</v>
      </c>
      <c r="E2216" s="258">
        <f t="shared" si="190"/>
        <v>0.29186652848</v>
      </c>
      <c r="F2216" s="258">
        <f t="shared" si="186"/>
        <v>0.28696509292</v>
      </c>
      <c r="G2216" s="258"/>
      <c r="H2216" s="258"/>
      <c r="I2216" s="258"/>
      <c r="J2216" s="258">
        <f t="shared" si="191"/>
        <v>0.301570375</v>
      </c>
      <c r="K2216" s="258">
        <f t="shared" si="191"/>
        <v>0.309095432</v>
      </c>
      <c r="L2216" s="258">
        <f t="shared" si="187"/>
        <v>0.301570375</v>
      </c>
      <c r="M2216" s="258"/>
      <c r="N2216" s="258"/>
      <c r="O2216" s="258"/>
      <c r="P2216" s="258">
        <f t="shared" si="192"/>
        <v>0.34176272800000002</v>
      </c>
      <c r="Q2216" s="258">
        <f t="shared" si="192"/>
        <v>0.34446450560000008</v>
      </c>
      <c r="R2216" s="258">
        <f t="shared" si="188"/>
        <v>0.34176272800000002</v>
      </c>
      <c r="S2216" s="258"/>
      <c r="T2216" s="258">
        <f t="shared" si="193"/>
        <v>0.49587103998214399</v>
      </c>
      <c r="U2216" s="258">
        <f t="shared" si="193"/>
        <v>0.50062631547151193</v>
      </c>
      <c r="V2216" s="258">
        <f t="shared" si="193"/>
        <v>0.50331774533067997</v>
      </c>
      <c r="W2216" s="258">
        <f t="shared" si="189"/>
        <v>0.49587103998214399</v>
      </c>
      <c r="X2216" s="258"/>
      <c r="Y2216" s="258"/>
      <c r="Z2216" s="258"/>
      <c r="AA2216" s="258"/>
    </row>
    <row r="2217" spans="1:27" ht="14.25" hidden="1" customHeight="1">
      <c r="A2217" s="125">
        <v>0.22</v>
      </c>
      <c r="B2217" s="125">
        <v>0.64</v>
      </c>
      <c r="C2217" s="125">
        <v>0.14000000000000001</v>
      </c>
      <c r="D2217" s="258">
        <f t="shared" si="190"/>
        <v>0.28683219376000002</v>
      </c>
      <c r="E2217" s="258">
        <f t="shared" si="190"/>
        <v>0.29199285848000001</v>
      </c>
      <c r="F2217" s="258">
        <f t="shared" si="186"/>
        <v>0.28683219376000002</v>
      </c>
      <c r="G2217" s="258"/>
      <c r="H2217" s="258"/>
      <c r="I2217" s="258"/>
      <c r="J2217" s="258">
        <f t="shared" si="191"/>
        <v>0.30143983400000007</v>
      </c>
      <c r="K2217" s="258">
        <f t="shared" si="191"/>
        <v>0.30922176200000001</v>
      </c>
      <c r="L2217" s="258">
        <f t="shared" si="187"/>
        <v>0.30143983400000007</v>
      </c>
      <c r="M2217" s="258"/>
      <c r="N2217" s="258"/>
      <c r="O2217" s="258"/>
      <c r="P2217" s="258">
        <f t="shared" si="192"/>
        <v>0.34176609680000009</v>
      </c>
      <c r="Q2217" s="258">
        <f t="shared" si="192"/>
        <v>0.34446113680000007</v>
      </c>
      <c r="R2217" s="258">
        <f t="shared" si="188"/>
        <v>0.34176609680000009</v>
      </c>
      <c r="S2217" s="258"/>
      <c r="T2217" s="258">
        <f t="shared" si="193"/>
        <v>0.49570110005763202</v>
      </c>
      <c r="U2217" s="258">
        <f t="shared" si="193"/>
        <v>0.50070886286231198</v>
      </c>
      <c r="V2217" s="258">
        <f t="shared" si="193"/>
        <v>0.50340030013283998</v>
      </c>
      <c r="W2217" s="258">
        <f t="shared" si="189"/>
        <v>0.49570110005763202</v>
      </c>
      <c r="X2217" s="258"/>
      <c r="Y2217" s="258"/>
      <c r="Z2217" s="258"/>
      <c r="AA2217" s="258"/>
    </row>
    <row r="2218" spans="1:27" ht="14.25" hidden="1" customHeight="1">
      <c r="A2218" s="125">
        <v>0.22</v>
      </c>
      <c r="B2218" s="125">
        <v>0.65</v>
      </c>
      <c r="C2218" s="125">
        <v>0.13</v>
      </c>
      <c r="D2218" s="258">
        <f t="shared" si="190"/>
        <v>0.28669929459999999</v>
      </c>
      <c r="E2218" s="258">
        <f t="shared" si="190"/>
        <v>0.29211918847999996</v>
      </c>
      <c r="F2218" s="258">
        <f t="shared" si="186"/>
        <v>0.28669929459999999</v>
      </c>
      <c r="G2218" s="258"/>
      <c r="H2218" s="258"/>
      <c r="I2218" s="258"/>
      <c r="J2218" s="258">
        <f t="shared" si="191"/>
        <v>0.30130929299999998</v>
      </c>
      <c r="K2218" s="258">
        <f t="shared" si="191"/>
        <v>0.30934809199999996</v>
      </c>
      <c r="L2218" s="258">
        <f t="shared" si="187"/>
        <v>0.30130929299999998</v>
      </c>
      <c r="M2218" s="258"/>
      <c r="N2218" s="258"/>
      <c r="O2218" s="258"/>
      <c r="P2218" s="258">
        <f t="shared" si="192"/>
        <v>0.34176946560000004</v>
      </c>
      <c r="Q2218" s="258">
        <f t="shared" si="192"/>
        <v>0.34445776800000005</v>
      </c>
      <c r="R2218" s="258">
        <f t="shared" si="188"/>
        <v>0.34176946560000004</v>
      </c>
      <c r="S2218" s="258"/>
      <c r="T2218" s="258">
        <f t="shared" si="193"/>
        <v>0.49553116013311999</v>
      </c>
      <c r="U2218" s="258">
        <f t="shared" si="193"/>
        <v>0.50079141025311202</v>
      </c>
      <c r="V2218" s="258">
        <f t="shared" si="193"/>
        <v>0.503482854935</v>
      </c>
      <c r="W2218" s="258">
        <f t="shared" si="189"/>
        <v>0.49553116013311999</v>
      </c>
      <c r="X2218" s="258"/>
      <c r="Y2218" s="258"/>
      <c r="Z2218" s="258"/>
      <c r="AA2218" s="258"/>
    </row>
    <row r="2219" spans="1:27" ht="14.25" hidden="1" customHeight="1">
      <c r="A2219" s="125">
        <v>0.22</v>
      </c>
      <c r="B2219" s="125">
        <v>0.66</v>
      </c>
      <c r="C2219" s="125">
        <v>0.12</v>
      </c>
      <c r="D2219" s="258">
        <f t="shared" si="190"/>
        <v>0.28656639544000001</v>
      </c>
      <c r="E2219" s="258">
        <f t="shared" si="190"/>
        <v>0.29224551847999997</v>
      </c>
      <c r="F2219" s="258">
        <f t="shared" si="186"/>
        <v>0.28656639544000001</v>
      </c>
      <c r="G2219" s="258"/>
      <c r="H2219" s="258"/>
      <c r="I2219" s="258"/>
      <c r="J2219" s="258">
        <f t="shared" si="191"/>
        <v>0.30117875199999999</v>
      </c>
      <c r="K2219" s="258">
        <f t="shared" si="191"/>
        <v>0.30947442199999997</v>
      </c>
      <c r="L2219" s="258">
        <f t="shared" si="187"/>
        <v>0.30117875199999999</v>
      </c>
      <c r="M2219" s="258"/>
      <c r="N2219" s="258"/>
      <c r="O2219" s="258"/>
      <c r="P2219" s="258">
        <f t="shared" si="192"/>
        <v>0.34177283440000006</v>
      </c>
      <c r="Q2219" s="258">
        <f t="shared" si="192"/>
        <v>0.34445439920000009</v>
      </c>
      <c r="R2219" s="258">
        <f t="shared" si="188"/>
        <v>0.34177283440000006</v>
      </c>
      <c r="S2219" s="258"/>
      <c r="T2219" s="258">
        <f t="shared" si="193"/>
        <v>0.49536122020860801</v>
      </c>
      <c r="U2219" s="258">
        <f t="shared" si="193"/>
        <v>0.50087395764391207</v>
      </c>
      <c r="V2219" s="258">
        <f t="shared" si="193"/>
        <v>0.50356540973716002</v>
      </c>
      <c r="W2219" s="258">
        <f t="shared" si="189"/>
        <v>0.49536122020860801</v>
      </c>
      <c r="X2219" s="258"/>
      <c r="Y2219" s="258"/>
      <c r="Z2219" s="258"/>
      <c r="AA2219" s="258"/>
    </row>
    <row r="2220" spans="1:27" ht="14.25" hidden="1" customHeight="1">
      <c r="A2220" s="125">
        <v>0.22</v>
      </c>
      <c r="B2220" s="125">
        <v>0.67</v>
      </c>
      <c r="C2220" s="125">
        <v>0.11</v>
      </c>
      <c r="D2220" s="258">
        <f t="shared" si="190"/>
        <v>0.28643349628000003</v>
      </c>
      <c r="E2220" s="258">
        <f t="shared" si="190"/>
        <v>0.29237184848000003</v>
      </c>
      <c r="F2220" s="258">
        <f t="shared" si="186"/>
        <v>0.28643349628000003</v>
      </c>
      <c r="G2220" s="258"/>
      <c r="H2220" s="258"/>
      <c r="I2220" s="258"/>
      <c r="J2220" s="258">
        <f t="shared" si="191"/>
        <v>0.30104821100000007</v>
      </c>
      <c r="K2220" s="258">
        <f t="shared" si="191"/>
        <v>0.30960075200000003</v>
      </c>
      <c r="L2220" s="258">
        <f t="shared" si="187"/>
        <v>0.30104821100000007</v>
      </c>
      <c r="M2220" s="258"/>
      <c r="N2220" s="258"/>
      <c r="O2220" s="258"/>
      <c r="P2220" s="258">
        <f t="shared" si="192"/>
        <v>0.34177620320000002</v>
      </c>
      <c r="Q2220" s="258">
        <f t="shared" si="192"/>
        <v>0.34445103040000008</v>
      </c>
      <c r="R2220" s="258">
        <f t="shared" si="188"/>
        <v>0.34177620320000002</v>
      </c>
      <c r="S2220" s="258"/>
      <c r="T2220" s="258">
        <f t="shared" si="193"/>
        <v>0.49519128028409598</v>
      </c>
      <c r="U2220" s="258">
        <f t="shared" si="193"/>
        <v>0.50095650503471212</v>
      </c>
      <c r="V2220" s="258">
        <f t="shared" si="193"/>
        <v>0.50364796453932004</v>
      </c>
      <c r="W2220" s="258">
        <f t="shared" si="189"/>
        <v>0.49519128028409598</v>
      </c>
      <c r="X2220" s="258"/>
      <c r="Y2220" s="258"/>
      <c r="Z2220" s="258"/>
      <c r="AA2220" s="258"/>
    </row>
    <row r="2221" spans="1:27" ht="14.25" hidden="1" customHeight="1">
      <c r="A2221" s="125">
        <v>0.22</v>
      </c>
      <c r="B2221" s="125">
        <v>0.68</v>
      </c>
      <c r="C2221" s="125">
        <v>0.1</v>
      </c>
      <c r="D2221" s="258">
        <f t="shared" si="190"/>
        <v>0.28630059712</v>
      </c>
      <c r="E2221" s="258">
        <f t="shared" si="190"/>
        <v>0.29249817848000004</v>
      </c>
      <c r="F2221" s="258">
        <f t="shared" si="186"/>
        <v>0.28630059712</v>
      </c>
      <c r="G2221" s="258"/>
      <c r="H2221" s="258"/>
      <c r="I2221" s="258"/>
      <c r="J2221" s="258">
        <f t="shared" si="191"/>
        <v>0.30091767000000003</v>
      </c>
      <c r="K2221" s="258">
        <f t="shared" si="191"/>
        <v>0.30972708199999999</v>
      </c>
      <c r="L2221" s="258">
        <f t="shared" si="187"/>
        <v>0.30091767000000003</v>
      </c>
      <c r="M2221" s="258"/>
      <c r="N2221" s="258"/>
      <c r="O2221" s="258"/>
      <c r="P2221" s="258">
        <f t="shared" si="192"/>
        <v>0.34177957200000003</v>
      </c>
      <c r="Q2221" s="258">
        <f t="shared" si="192"/>
        <v>0.34444766160000007</v>
      </c>
      <c r="R2221" s="258">
        <f t="shared" si="188"/>
        <v>0.34177957200000003</v>
      </c>
      <c r="S2221" s="258"/>
      <c r="T2221" s="258">
        <f t="shared" si="193"/>
        <v>0.49502134035958401</v>
      </c>
      <c r="U2221" s="258">
        <f t="shared" si="193"/>
        <v>0.50103905242551194</v>
      </c>
      <c r="V2221" s="258">
        <f t="shared" si="193"/>
        <v>0.50373051934148005</v>
      </c>
      <c r="W2221" s="258">
        <f t="shared" si="189"/>
        <v>0.49502134035958401</v>
      </c>
      <c r="X2221" s="258"/>
      <c r="Y2221" s="258"/>
      <c r="Z2221" s="258"/>
      <c r="AA2221" s="258"/>
    </row>
    <row r="2222" spans="1:27" ht="14.25" hidden="1" customHeight="1">
      <c r="A2222" s="125">
        <v>0.22</v>
      </c>
      <c r="B2222" s="125">
        <v>0.69</v>
      </c>
      <c r="C2222" s="125">
        <v>0.09</v>
      </c>
      <c r="D2222" s="258">
        <f t="shared" si="190"/>
        <v>0.28616769795999997</v>
      </c>
      <c r="E2222" s="258">
        <f t="shared" si="190"/>
        <v>0.29262450847999993</v>
      </c>
      <c r="F2222" s="258">
        <f t="shared" si="186"/>
        <v>0.28616769795999997</v>
      </c>
      <c r="G2222" s="258"/>
      <c r="H2222" s="258"/>
      <c r="I2222" s="258"/>
      <c r="J2222" s="258">
        <f t="shared" si="191"/>
        <v>0.30078712900000004</v>
      </c>
      <c r="K2222" s="258">
        <f t="shared" si="191"/>
        <v>0.30985341199999999</v>
      </c>
      <c r="L2222" s="258">
        <f t="shared" si="187"/>
        <v>0.30078712900000004</v>
      </c>
      <c r="M2222" s="258"/>
      <c r="N2222" s="258"/>
      <c r="O2222" s="258"/>
      <c r="P2222" s="258">
        <f t="shared" si="192"/>
        <v>0.34178294080000005</v>
      </c>
      <c r="Q2222" s="258">
        <f t="shared" si="192"/>
        <v>0.3444442928</v>
      </c>
      <c r="R2222" s="258">
        <f t="shared" si="188"/>
        <v>0.34178294080000005</v>
      </c>
      <c r="S2222" s="258"/>
      <c r="T2222" s="258">
        <f t="shared" si="193"/>
        <v>0.49485140043507203</v>
      </c>
      <c r="U2222" s="258">
        <f t="shared" si="193"/>
        <v>0.50112159981631199</v>
      </c>
      <c r="V2222" s="258">
        <f t="shared" si="193"/>
        <v>0.50381307414363996</v>
      </c>
      <c r="W2222" s="258">
        <f t="shared" si="189"/>
        <v>0.49485140043507203</v>
      </c>
      <c r="X2222" s="258"/>
      <c r="Y2222" s="258"/>
      <c r="Z2222" s="258"/>
      <c r="AA2222" s="258"/>
    </row>
    <row r="2223" spans="1:27" ht="14.25" hidden="1" customHeight="1">
      <c r="A2223" s="125">
        <v>0.22</v>
      </c>
      <c r="B2223" s="125">
        <v>0.7</v>
      </c>
      <c r="C2223" s="125">
        <v>0.08</v>
      </c>
      <c r="D2223" s="258">
        <f t="shared" si="190"/>
        <v>0.28603479879999999</v>
      </c>
      <c r="E2223" s="258">
        <f t="shared" si="190"/>
        <v>0.29275083847999994</v>
      </c>
      <c r="F2223" s="258">
        <f t="shared" si="186"/>
        <v>0.28603479879999999</v>
      </c>
      <c r="G2223" s="258"/>
      <c r="H2223" s="258"/>
      <c r="I2223" s="258"/>
      <c r="J2223" s="258">
        <f t="shared" si="191"/>
        <v>0.30065658800000006</v>
      </c>
      <c r="K2223" s="258">
        <f t="shared" si="191"/>
        <v>0.309979742</v>
      </c>
      <c r="L2223" s="258">
        <f t="shared" si="187"/>
        <v>0.30065658800000006</v>
      </c>
      <c r="M2223" s="258"/>
      <c r="N2223" s="258"/>
      <c r="O2223" s="258"/>
      <c r="P2223" s="258">
        <f t="shared" si="192"/>
        <v>0.3417863096</v>
      </c>
      <c r="Q2223" s="258">
        <f t="shared" si="192"/>
        <v>0.34444092400000004</v>
      </c>
      <c r="R2223" s="258">
        <f t="shared" si="188"/>
        <v>0.3417863096</v>
      </c>
      <c r="S2223" s="258"/>
      <c r="T2223" s="258">
        <f t="shared" si="193"/>
        <v>0.49468146051056</v>
      </c>
      <c r="U2223" s="258">
        <f t="shared" si="193"/>
        <v>0.50120414720711204</v>
      </c>
      <c r="V2223" s="258">
        <f t="shared" si="193"/>
        <v>0.50389562894579998</v>
      </c>
      <c r="W2223" s="258">
        <f t="shared" si="189"/>
        <v>0.49468146051056</v>
      </c>
      <c r="X2223" s="258"/>
      <c r="Y2223" s="258"/>
      <c r="Z2223" s="258"/>
      <c r="AA2223" s="258"/>
    </row>
    <row r="2224" spans="1:27" ht="14.25" hidden="1" customHeight="1">
      <c r="A2224" s="125">
        <v>0.22</v>
      </c>
      <c r="B2224" s="125">
        <v>0.71</v>
      </c>
      <c r="C2224" s="125">
        <v>7.0000000000000007E-2</v>
      </c>
      <c r="D2224" s="258">
        <f t="shared" si="190"/>
        <v>0.28590189964000001</v>
      </c>
      <c r="E2224" s="258">
        <f t="shared" si="190"/>
        <v>0.29287716848000001</v>
      </c>
      <c r="F2224" s="258">
        <f t="shared" si="186"/>
        <v>0.28590189964000001</v>
      </c>
      <c r="G2224" s="258"/>
      <c r="H2224" s="258"/>
      <c r="I2224" s="258"/>
      <c r="J2224" s="258">
        <f t="shared" si="191"/>
        <v>0.30052604700000002</v>
      </c>
      <c r="K2224" s="258">
        <f t="shared" si="191"/>
        <v>0.31010607200000001</v>
      </c>
      <c r="L2224" s="258">
        <f t="shared" si="187"/>
        <v>0.30052604700000002</v>
      </c>
      <c r="M2224" s="258"/>
      <c r="N2224" s="258"/>
      <c r="O2224" s="258"/>
      <c r="P2224" s="258">
        <f t="shared" si="192"/>
        <v>0.34178967840000002</v>
      </c>
      <c r="Q2224" s="258">
        <f t="shared" si="192"/>
        <v>0.34443755520000002</v>
      </c>
      <c r="R2224" s="258">
        <f t="shared" si="188"/>
        <v>0.34178967840000002</v>
      </c>
      <c r="S2224" s="258"/>
      <c r="T2224" s="258">
        <f t="shared" si="193"/>
        <v>0.49451152058604803</v>
      </c>
      <c r="U2224" s="258">
        <f t="shared" si="193"/>
        <v>0.50128669459791197</v>
      </c>
      <c r="V2224" s="258">
        <f t="shared" si="193"/>
        <v>0.50397818374796</v>
      </c>
      <c r="W2224" s="258">
        <f t="shared" si="189"/>
        <v>0.49451152058604803</v>
      </c>
      <c r="X2224" s="258"/>
      <c r="Y2224" s="258"/>
      <c r="Z2224" s="258"/>
      <c r="AA2224" s="258"/>
    </row>
    <row r="2225" spans="1:27" ht="14.25" hidden="1" customHeight="1">
      <c r="A2225" s="125">
        <v>0.22</v>
      </c>
      <c r="B2225" s="125">
        <v>0.72</v>
      </c>
      <c r="C2225" s="125">
        <v>0.06</v>
      </c>
      <c r="D2225" s="258">
        <f t="shared" si="190"/>
        <v>0.28576900047999998</v>
      </c>
      <c r="E2225" s="258">
        <f t="shared" si="190"/>
        <v>0.29300349848000001</v>
      </c>
      <c r="F2225" s="258">
        <f t="shared" si="186"/>
        <v>0.28576900047999998</v>
      </c>
      <c r="G2225" s="258"/>
      <c r="H2225" s="258"/>
      <c r="I2225" s="258"/>
      <c r="J2225" s="258">
        <f t="shared" si="191"/>
        <v>0.30039550600000003</v>
      </c>
      <c r="K2225" s="258">
        <f t="shared" si="191"/>
        <v>0.31023240200000002</v>
      </c>
      <c r="L2225" s="258">
        <f t="shared" si="187"/>
        <v>0.30039550600000003</v>
      </c>
      <c r="M2225" s="258"/>
      <c r="N2225" s="258"/>
      <c r="O2225" s="258"/>
      <c r="P2225" s="258">
        <f t="shared" si="192"/>
        <v>0.34179304720000003</v>
      </c>
      <c r="Q2225" s="258">
        <f t="shared" si="192"/>
        <v>0.34443418640000001</v>
      </c>
      <c r="R2225" s="258">
        <f t="shared" si="188"/>
        <v>0.34179304720000003</v>
      </c>
      <c r="S2225" s="258"/>
      <c r="T2225" s="258">
        <f t="shared" si="193"/>
        <v>0.494341580661536</v>
      </c>
      <c r="U2225" s="258">
        <f t="shared" si="193"/>
        <v>0.50136924198871191</v>
      </c>
      <c r="V2225" s="258">
        <f t="shared" si="193"/>
        <v>0.50406073855012001</v>
      </c>
      <c r="W2225" s="258">
        <f t="shared" si="189"/>
        <v>0.494341580661536</v>
      </c>
      <c r="X2225" s="258"/>
      <c r="Y2225" s="258"/>
      <c r="Z2225" s="258"/>
      <c r="AA2225" s="258"/>
    </row>
    <row r="2226" spans="1:27" ht="14.25" hidden="1" customHeight="1">
      <c r="A2226" s="125">
        <v>0.22</v>
      </c>
      <c r="B2226" s="125">
        <v>0.73</v>
      </c>
      <c r="C2226" s="125">
        <v>0.05</v>
      </c>
      <c r="D2226" s="258">
        <f t="shared" si="190"/>
        <v>0.28563610132</v>
      </c>
      <c r="E2226" s="258">
        <f t="shared" si="190"/>
        <v>0.29312982847999997</v>
      </c>
      <c r="F2226" s="258">
        <f t="shared" si="186"/>
        <v>0.28563610132</v>
      </c>
      <c r="G2226" s="258"/>
      <c r="H2226" s="258"/>
      <c r="I2226" s="258"/>
      <c r="J2226" s="258">
        <f t="shared" si="191"/>
        <v>0.30026496500000005</v>
      </c>
      <c r="K2226" s="258">
        <f t="shared" si="191"/>
        <v>0.31035873200000003</v>
      </c>
      <c r="L2226" s="258">
        <f t="shared" si="187"/>
        <v>0.30026496500000005</v>
      </c>
      <c r="M2226" s="258"/>
      <c r="N2226" s="258"/>
      <c r="O2226" s="258"/>
      <c r="P2226" s="258">
        <f t="shared" si="192"/>
        <v>0.34179641600000005</v>
      </c>
      <c r="Q2226" s="258">
        <f t="shared" si="192"/>
        <v>0.34443081760000005</v>
      </c>
      <c r="R2226" s="258">
        <f t="shared" si="188"/>
        <v>0.34179641600000005</v>
      </c>
      <c r="S2226" s="258"/>
      <c r="T2226" s="258">
        <f t="shared" si="193"/>
        <v>0.49417164073702402</v>
      </c>
      <c r="U2226" s="258">
        <f t="shared" si="193"/>
        <v>0.50145178937951196</v>
      </c>
      <c r="V2226" s="258">
        <f t="shared" si="193"/>
        <v>0.50414329335228003</v>
      </c>
      <c r="W2226" s="258">
        <f t="shared" si="189"/>
        <v>0.49417164073702402</v>
      </c>
      <c r="X2226" s="258"/>
      <c r="Y2226" s="258"/>
      <c r="Z2226" s="258"/>
      <c r="AA2226" s="258"/>
    </row>
    <row r="2227" spans="1:27" ht="14.25" hidden="1" customHeight="1">
      <c r="A2227" s="125">
        <v>0.22</v>
      </c>
      <c r="B2227" s="125">
        <v>0.74</v>
      </c>
      <c r="C2227" s="125">
        <v>0.04</v>
      </c>
      <c r="D2227" s="258">
        <f t="shared" si="190"/>
        <v>0.28550320216000002</v>
      </c>
      <c r="E2227" s="258">
        <f t="shared" si="190"/>
        <v>0.29325615848000003</v>
      </c>
      <c r="F2227" s="258">
        <f t="shared" si="186"/>
        <v>0.28550320216000002</v>
      </c>
      <c r="G2227" s="258"/>
      <c r="H2227" s="258"/>
      <c r="I2227" s="258"/>
      <c r="J2227" s="258">
        <f t="shared" si="191"/>
        <v>0.30013442400000001</v>
      </c>
      <c r="K2227" s="258">
        <f t="shared" si="191"/>
        <v>0.31048506199999998</v>
      </c>
      <c r="L2227" s="258">
        <f t="shared" si="187"/>
        <v>0.30013442400000001</v>
      </c>
      <c r="M2227" s="258"/>
      <c r="N2227" s="258"/>
      <c r="O2227" s="258"/>
      <c r="P2227" s="258">
        <f t="shared" si="192"/>
        <v>0.34179978480000006</v>
      </c>
      <c r="Q2227" s="258">
        <f t="shared" si="192"/>
        <v>0.34442744880000004</v>
      </c>
      <c r="R2227" s="258">
        <f t="shared" si="188"/>
        <v>0.34179978480000006</v>
      </c>
      <c r="S2227" s="258"/>
      <c r="T2227" s="258">
        <f t="shared" si="193"/>
        <v>0.49400170081251205</v>
      </c>
      <c r="U2227" s="258">
        <f t="shared" si="193"/>
        <v>0.50153433677031201</v>
      </c>
      <c r="V2227" s="258">
        <f t="shared" si="193"/>
        <v>0.50422584815443994</v>
      </c>
      <c r="W2227" s="258">
        <f t="shared" si="189"/>
        <v>0.49400170081251205</v>
      </c>
      <c r="X2227" s="258"/>
      <c r="Y2227" s="258"/>
      <c r="Z2227" s="258"/>
      <c r="AA2227" s="258"/>
    </row>
    <row r="2228" spans="1:27" ht="14.25" hidden="1" customHeight="1">
      <c r="A2228" s="125">
        <v>0.22</v>
      </c>
      <c r="B2228" s="125">
        <v>0.75</v>
      </c>
      <c r="C2228" s="125">
        <v>0.03</v>
      </c>
      <c r="D2228" s="258">
        <f t="shared" si="190"/>
        <v>0.28537030299999999</v>
      </c>
      <c r="E2228" s="258">
        <f t="shared" si="190"/>
        <v>0.29338248848000004</v>
      </c>
      <c r="F2228" s="258">
        <f t="shared" si="186"/>
        <v>0.28537030299999999</v>
      </c>
      <c r="G2228" s="258"/>
      <c r="H2228" s="258"/>
      <c r="I2228" s="258"/>
      <c r="J2228" s="258">
        <f t="shared" si="191"/>
        <v>0.30000388300000003</v>
      </c>
      <c r="K2228" s="258">
        <f t="shared" si="191"/>
        <v>0.31061139199999999</v>
      </c>
      <c r="L2228" s="258">
        <f t="shared" si="187"/>
        <v>0.30000388300000003</v>
      </c>
      <c r="M2228" s="258"/>
      <c r="N2228" s="258"/>
      <c r="O2228" s="258"/>
      <c r="P2228" s="258">
        <f t="shared" si="192"/>
        <v>0.34180315360000002</v>
      </c>
      <c r="Q2228" s="258">
        <f t="shared" si="192"/>
        <v>0.34442408000000002</v>
      </c>
      <c r="R2228" s="258">
        <f t="shared" si="188"/>
        <v>0.34180315360000002</v>
      </c>
      <c r="S2228" s="258"/>
      <c r="T2228" s="258">
        <f t="shared" si="193"/>
        <v>0.49383176088800002</v>
      </c>
      <c r="U2228" s="258">
        <f t="shared" si="193"/>
        <v>0.50161688416111205</v>
      </c>
      <c r="V2228" s="258">
        <f t="shared" si="193"/>
        <v>0.50430840295659995</v>
      </c>
      <c r="W2228" s="258">
        <f t="shared" si="189"/>
        <v>0.49383176088800002</v>
      </c>
      <c r="X2228" s="258"/>
      <c r="Y2228" s="258"/>
      <c r="Z2228" s="258"/>
      <c r="AA2228" s="258"/>
    </row>
    <row r="2229" spans="1:27" ht="14.25" hidden="1" customHeight="1">
      <c r="A2229" s="125">
        <v>0.22</v>
      </c>
      <c r="B2229" s="125">
        <v>0.76</v>
      </c>
      <c r="C2229" s="125">
        <v>0.02</v>
      </c>
      <c r="D2229" s="258">
        <f t="shared" si="190"/>
        <v>0.28523740384000001</v>
      </c>
      <c r="E2229" s="258">
        <f t="shared" si="190"/>
        <v>0.29350881848000004</v>
      </c>
      <c r="F2229" s="258">
        <f t="shared" si="186"/>
        <v>0.28523740384000001</v>
      </c>
      <c r="G2229" s="258"/>
      <c r="H2229" s="258"/>
      <c r="I2229" s="258"/>
      <c r="J2229" s="258">
        <f t="shared" si="191"/>
        <v>0.29987334200000004</v>
      </c>
      <c r="K2229" s="258">
        <f t="shared" si="191"/>
        <v>0.31073772199999999</v>
      </c>
      <c r="L2229" s="258">
        <f t="shared" si="187"/>
        <v>0.29987334200000004</v>
      </c>
      <c r="M2229" s="258"/>
      <c r="N2229" s="258"/>
      <c r="O2229" s="258"/>
      <c r="P2229" s="258">
        <f t="shared" si="192"/>
        <v>0.34180652240000003</v>
      </c>
      <c r="Q2229" s="258">
        <f t="shared" si="192"/>
        <v>0.34442071120000001</v>
      </c>
      <c r="R2229" s="258">
        <f t="shared" si="188"/>
        <v>0.34180652240000003</v>
      </c>
      <c r="S2229" s="258"/>
      <c r="T2229" s="258">
        <f t="shared" si="193"/>
        <v>0.49366182096348804</v>
      </c>
      <c r="U2229" s="258">
        <f t="shared" si="193"/>
        <v>0.50169943155191199</v>
      </c>
      <c r="V2229" s="258">
        <f t="shared" si="193"/>
        <v>0.50439095775875997</v>
      </c>
      <c r="W2229" s="258">
        <f t="shared" si="189"/>
        <v>0.49366182096348804</v>
      </c>
      <c r="X2229" s="258"/>
      <c r="Y2229" s="258"/>
      <c r="Z2229" s="258"/>
      <c r="AA2229" s="258"/>
    </row>
    <row r="2230" spans="1:27" ht="14.25" hidden="1" customHeight="1">
      <c r="A2230" s="125">
        <v>0.22</v>
      </c>
      <c r="B2230" s="125">
        <v>0.77</v>
      </c>
      <c r="C2230" s="125">
        <v>0.01</v>
      </c>
      <c r="D2230" s="258">
        <f t="shared" si="190"/>
        <v>0.28510450467999998</v>
      </c>
      <c r="E2230" s="258">
        <f t="shared" si="190"/>
        <v>0.29363514848</v>
      </c>
      <c r="F2230" s="258">
        <f t="shared" si="186"/>
        <v>0.28510450467999998</v>
      </c>
      <c r="G2230" s="258"/>
      <c r="H2230" s="258"/>
      <c r="I2230" s="258"/>
      <c r="J2230" s="258">
        <f t="shared" si="191"/>
        <v>0.299742801</v>
      </c>
      <c r="K2230" s="258">
        <f t="shared" si="191"/>
        <v>0.310864052</v>
      </c>
      <c r="L2230" s="258">
        <f t="shared" si="187"/>
        <v>0.299742801</v>
      </c>
      <c r="M2230" s="258"/>
      <c r="N2230" s="258"/>
      <c r="O2230" s="258"/>
      <c r="P2230" s="258">
        <f t="shared" si="192"/>
        <v>0.34180989119999999</v>
      </c>
      <c r="Q2230" s="258">
        <f t="shared" si="192"/>
        <v>0.34441734240000005</v>
      </c>
      <c r="R2230" s="258">
        <f t="shared" si="188"/>
        <v>0.34180989119999999</v>
      </c>
      <c r="S2230" s="258"/>
      <c r="T2230" s="258">
        <f t="shared" si="193"/>
        <v>0.49349188103897601</v>
      </c>
      <c r="U2230" s="258">
        <f t="shared" si="193"/>
        <v>0.50178197894271193</v>
      </c>
      <c r="V2230" s="258">
        <f t="shared" si="193"/>
        <v>0.50447351256091999</v>
      </c>
      <c r="W2230" s="258">
        <f t="shared" si="189"/>
        <v>0.49349188103897601</v>
      </c>
      <c r="X2230" s="258"/>
      <c r="Y2230" s="258"/>
      <c r="Z2230" s="258"/>
      <c r="AA2230" s="258"/>
    </row>
    <row r="2231" spans="1:27" ht="14.25" hidden="1" customHeight="1">
      <c r="A2231" s="125">
        <v>0.22</v>
      </c>
      <c r="B2231" s="125">
        <v>0.78</v>
      </c>
      <c r="C2231" s="125">
        <v>0</v>
      </c>
      <c r="D2231" s="258">
        <f t="shared" si="190"/>
        <v>0.28497160552</v>
      </c>
      <c r="E2231" s="258">
        <f t="shared" si="190"/>
        <v>0.29376147848</v>
      </c>
      <c r="F2231" s="258">
        <f t="shared" si="186"/>
        <v>0.28497160552</v>
      </c>
      <c r="G2231" s="258"/>
      <c r="H2231" s="258"/>
      <c r="I2231" s="258"/>
      <c r="J2231" s="258">
        <f t="shared" si="191"/>
        <v>0.29961226000000002</v>
      </c>
      <c r="K2231" s="258">
        <f t="shared" si="191"/>
        <v>0.31099038200000001</v>
      </c>
      <c r="L2231" s="258">
        <f t="shared" si="187"/>
        <v>0.29961226000000002</v>
      </c>
      <c r="M2231" s="258"/>
      <c r="N2231" s="258"/>
      <c r="O2231" s="258"/>
      <c r="P2231" s="258">
        <f t="shared" si="192"/>
        <v>0.34181326000000006</v>
      </c>
      <c r="Q2231" s="258">
        <f t="shared" si="192"/>
        <v>0.34441397360000003</v>
      </c>
      <c r="R2231" s="258">
        <f t="shared" si="188"/>
        <v>0.34181326000000006</v>
      </c>
      <c r="S2231" s="258"/>
      <c r="T2231" s="258">
        <f t="shared" si="193"/>
        <v>0.49332194111446404</v>
      </c>
      <c r="U2231" s="258">
        <f t="shared" si="193"/>
        <v>0.50186452633351197</v>
      </c>
      <c r="V2231" s="258">
        <f t="shared" si="193"/>
        <v>0.50455606736308001</v>
      </c>
      <c r="W2231" s="258">
        <f t="shared" si="189"/>
        <v>0.49332194111446404</v>
      </c>
      <c r="X2231" s="258"/>
      <c r="Y2231" s="258"/>
      <c r="Z2231" s="258"/>
      <c r="AA2231" s="258"/>
    </row>
    <row r="2232" spans="1:27" ht="14.25" hidden="1" customHeight="1">
      <c r="A2232" s="125">
        <v>0.23</v>
      </c>
      <c r="B2232" s="125">
        <v>0</v>
      </c>
      <c r="C2232" s="125">
        <v>0.77</v>
      </c>
      <c r="D2232" s="258">
        <f t="shared" si="190"/>
        <v>0.29521141000000001</v>
      </c>
      <c r="E2232" s="258">
        <f t="shared" si="190"/>
        <v>0.28402749931999999</v>
      </c>
      <c r="F2232" s="258">
        <f t="shared" si="186"/>
        <v>0.28402749931999999</v>
      </c>
      <c r="G2232" s="258"/>
      <c r="H2232" s="258"/>
      <c r="I2232" s="258"/>
      <c r="J2232" s="258">
        <f t="shared" si="191"/>
        <v>0.30979024700000007</v>
      </c>
      <c r="K2232" s="258">
        <f t="shared" si="191"/>
        <v>0.30114085300000004</v>
      </c>
      <c r="L2232" s="258">
        <f t="shared" si="187"/>
        <v>0.30114085300000004</v>
      </c>
      <c r="M2232" s="258"/>
      <c r="N2232" s="258"/>
      <c r="O2232" s="258"/>
      <c r="P2232" s="258">
        <f t="shared" si="192"/>
        <v>0.34168019239999997</v>
      </c>
      <c r="Q2232" s="258">
        <f t="shared" si="192"/>
        <v>0.34455041000000003</v>
      </c>
      <c r="R2232" s="258">
        <f t="shared" si="188"/>
        <v>0.34168019239999997</v>
      </c>
      <c r="S2232" s="258"/>
      <c r="T2232" s="258">
        <f t="shared" si="193"/>
        <v>0.50649273708760012</v>
      </c>
      <c r="U2232" s="258">
        <f t="shared" si="193"/>
        <v>0.49559379837070805</v>
      </c>
      <c r="V2232" s="258">
        <f t="shared" si="193"/>
        <v>0.4980322834989</v>
      </c>
      <c r="W2232" s="258">
        <f t="shared" si="189"/>
        <v>0.49559379837070805</v>
      </c>
      <c r="X2232" s="258"/>
      <c r="Y2232" s="258"/>
      <c r="Z2232" s="258"/>
      <c r="AA2232" s="258"/>
    </row>
    <row r="2233" spans="1:27" ht="14.25" hidden="1" customHeight="1">
      <c r="A2233" s="125">
        <v>0.23</v>
      </c>
      <c r="B2233" s="125">
        <v>0.01</v>
      </c>
      <c r="C2233" s="125">
        <v>0.76</v>
      </c>
      <c r="D2233" s="258">
        <f t="shared" si="190"/>
        <v>0.29507851084000003</v>
      </c>
      <c r="E2233" s="258">
        <f t="shared" si="190"/>
        <v>0.28415382932</v>
      </c>
      <c r="F2233" s="258">
        <f t="shared" si="186"/>
        <v>0.28415382932</v>
      </c>
      <c r="G2233" s="258"/>
      <c r="H2233" s="258"/>
      <c r="I2233" s="258"/>
      <c r="J2233" s="258">
        <f t="shared" si="191"/>
        <v>0.30965970600000009</v>
      </c>
      <c r="K2233" s="258">
        <f t="shared" si="191"/>
        <v>0.30126718299999999</v>
      </c>
      <c r="L2233" s="258">
        <f t="shared" si="187"/>
        <v>0.30126718299999999</v>
      </c>
      <c r="M2233" s="258"/>
      <c r="N2233" s="258"/>
      <c r="O2233" s="258"/>
      <c r="P2233" s="258">
        <f t="shared" si="192"/>
        <v>0.34168356119999999</v>
      </c>
      <c r="Q2233" s="258">
        <f t="shared" si="192"/>
        <v>0.34454704120000001</v>
      </c>
      <c r="R2233" s="258">
        <f t="shared" si="188"/>
        <v>0.34168356119999999</v>
      </c>
      <c r="S2233" s="258"/>
      <c r="T2233" s="258">
        <f t="shared" si="193"/>
        <v>0.50632279716308803</v>
      </c>
      <c r="U2233" s="258">
        <f t="shared" si="193"/>
        <v>0.49567634576150799</v>
      </c>
      <c r="V2233" s="258">
        <f t="shared" si="193"/>
        <v>0.49811483830106001</v>
      </c>
      <c r="W2233" s="258">
        <f t="shared" si="189"/>
        <v>0.49567634576150799</v>
      </c>
      <c r="X2233" s="258"/>
      <c r="Y2233" s="258"/>
      <c r="Z2233" s="258"/>
      <c r="AA2233" s="258"/>
    </row>
    <row r="2234" spans="1:27" ht="14.25" hidden="1" customHeight="1">
      <c r="A2234" s="125">
        <v>0.23</v>
      </c>
      <c r="B2234" s="125">
        <v>0.02</v>
      </c>
      <c r="C2234" s="125">
        <v>0.75</v>
      </c>
      <c r="D2234" s="258">
        <f t="shared" si="190"/>
        <v>0.29494561168000005</v>
      </c>
      <c r="E2234" s="258">
        <f t="shared" si="190"/>
        <v>0.28428015932</v>
      </c>
      <c r="F2234" s="258">
        <f t="shared" si="186"/>
        <v>0.28428015932</v>
      </c>
      <c r="G2234" s="258"/>
      <c r="H2234" s="258"/>
      <c r="I2234" s="258"/>
      <c r="J2234" s="258">
        <f t="shared" si="191"/>
        <v>0.30952916500000005</v>
      </c>
      <c r="K2234" s="258">
        <f t="shared" si="191"/>
        <v>0.301393513</v>
      </c>
      <c r="L2234" s="258">
        <f t="shared" si="187"/>
        <v>0.301393513</v>
      </c>
      <c r="M2234" s="258"/>
      <c r="N2234" s="258"/>
      <c r="O2234" s="258"/>
      <c r="P2234" s="258">
        <f t="shared" si="192"/>
        <v>0.34168692999999994</v>
      </c>
      <c r="Q2234" s="258">
        <f t="shared" si="192"/>
        <v>0.3445436724</v>
      </c>
      <c r="R2234" s="258">
        <f t="shared" si="188"/>
        <v>0.34168692999999994</v>
      </c>
      <c r="S2234" s="258"/>
      <c r="T2234" s="258">
        <f t="shared" si="193"/>
        <v>0.50615285723857606</v>
      </c>
      <c r="U2234" s="258">
        <f t="shared" si="193"/>
        <v>0.49575889315230798</v>
      </c>
      <c r="V2234" s="258">
        <f t="shared" si="193"/>
        <v>0.49819739310321998</v>
      </c>
      <c r="W2234" s="258">
        <f t="shared" si="189"/>
        <v>0.49575889315230798</v>
      </c>
      <c r="X2234" s="258"/>
      <c r="Y2234" s="258"/>
      <c r="Z2234" s="258"/>
      <c r="AA2234" s="258"/>
    </row>
    <row r="2235" spans="1:27" ht="14.25" hidden="1" customHeight="1">
      <c r="A2235" s="125">
        <v>0.23</v>
      </c>
      <c r="B2235" s="125">
        <v>0.03</v>
      </c>
      <c r="C2235" s="125">
        <v>0.74</v>
      </c>
      <c r="D2235" s="258">
        <f t="shared" si="190"/>
        <v>0.29481271252000002</v>
      </c>
      <c r="E2235" s="258">
        <f t="shared" si="190"/>
        <v>0.28440648932000001</v>
      </c>
      <c r="F2235" s="258">
        <f t="shared" si="186"/>
        <v>0.28440648932000001</v>
      </c>
      <c r="G2235" s="258"/>
      <c r="H2235" s="258"/>
      <c r="I2235" s="258"/>
      <c r="J2235" s="258">
        <f t="shared" si="191"/>
        <v>0.30939862400000007</v>
      </c>
      <c r="K2235" s="258">
        <f t="shared" si="191"/>
        <v>0.30151984300000001</v>
      </c>
      <c r="L2235" s="258">
        <f t="shared" si="187"/>
        <v>0.30151984300000001</v>
      </c>
      <c r="M2235" s="258"/>
      <c r="N2235" s="258"/>
      <c r="O2235" s="258"/>
      <c r="P2235" s="258">
        <f t="shared" si="192"/>
        <v>0.34169029880000001</v>
      </c>
      <c r="Q2235" s="258">
        <f t="shared" si="192"/>
        <v>0.34454030359999999</v>
      </c>
      <c r="R2235" s="258">
        <f t="shared" si="188"/>
        <v>0.34169029880000001</v>
      </c>
      <c r="S2235" s="258"/>
      <c r="T2235" s="258">
        <f t="shared" si="193"/>
        <v>0.50598291731406408</v>
      </c>
      <c r="U2235" s="258">
        <f t="shared" si="193"/>
        <v>0.49584144054310803</v>
      </c>
      <c r="V2235" s="258">
        <f t="shared" si="193"/>
        <v>0.49827994790537999</v>
      </c>
      <c r="W2235" s="258">
        <f t="shared" si="189"/>
        <v>0.49584144054310803</v>
      </c>
      <c r="X2235" s="258"/>
      <c r="Y2235" s="258"/>
      <c r="Z2235" s="258"/>
      <c r="AA2235" s="258"/>
    </row>
    <row r="2236" spans="1:27" ht="14.25" hidden="1" customHeight="1">
      <c r="A2236" s="125">
        <v>0.23</v>
      </c>
      <c r="B2236" s="125">
        <v>0.04</v>
      </c>
      <c r="C2236" s="125">
        <v>0.73</v>
      </c>
      <c r="D2236" s="258">
        <f t="shared" si="190"/>
        <v>0.29467981336000004</v>
      </c>
      <c r="E2236" s="258">
        <f t="shared" si="190"/>
        <v>0.28453281932000002</v>
      </c>
      <c r="F2236" s="258">
        <f t="shared" si="186"/>
        <v>0.28453281932000002</v>
      </c>
      <c r="G2236" s="258"/>
      <c r="H2236" s="258"/>
      <c r="I2236" s="258"/>
      <c r="J2236" s="258">
        <f t="shared" si="191"/>
        <v>0.30926808300000008</v>
      </c>
      <c r="K2236" s="258">
        <f t="shared" si="191"/>
        <v>0.30164617300000002</v>
      </c>
      <c r="L2236" s="258">
        <f t="shared" si="187"/>
        <v>0.30164617300000002</v>
      </c>
      <c r="M2236" s="258"/>
      <c r="N2236" s="258"/>
      <c r="O2236" s="258"/>
      <c r="P2236" s="258">
        <f t="shared" si="192"/>
        <v>0.34169366759999997</v>
      </c>
      <c r="Q2236" s="258">
        <f t="shared" si="192"/>
        <v>0.34453693479999997</v>
      </c>
      <c r="R2236" s="258">
        <f t="shared" si="188"/>
        <v>0.34169366759999997</v>
      </c>
      <c r="S2236" s="258"/>
      <c r="T2236" s="258">
        <f t="shared" si="193"/>
        <v>0.50581297738955211</v>
      </c>
      <c r="U2236" s="258">
        <f t="shared" si="193"/>
        <v>0.49592398793390802</v>
      </c>
      <c r="V2236" s="258">
        <f t="shared" si="193"/>
        <v>0.49836250270754001</v>
      </c>
      <c r="W2236" s="258">
        <f t="shared" si="189"/>
        <v>0.49592398793390802</v>
      </c>
      <c r="X2236" s="258"/>
      <c r="Y2236" s="258"/>
      <c r="Z2236" s="258"/>
      <c r="AA2236" s="258"/>
    </row>
    <row r="2237" spans="1:27" ht="14.25" hidden="1" customHeight="1">
      <c r="A2237" s="125">
        <v>0.23</v>
      </c>
      <c r="B2237" s="125">
        <v>0.05</v>
      </c>
      <c r="C2237" s="125">
        <v>0.72</v>
      </c>
      <c r="D2237" s="258">
        <f t="shared" si="190"/>
        <v>0.29454691420000001</v>
      </c>
      <c r="E2237" s="258">
        <f t="shared" si="190"/>
        <v>0.28465914932000003</v>
      </c>
      <c r="F2237" s="258">
        <f t="shared" si="186"/>
        <v>0.28465914932000003</v>
      </c>
      <c r="G2237" s="258"/>
      <c r="H2237" s="258"/>
      <c r="I2237" s="258"/>
      <c r="J2237" s="258">
        <f t="shared" si="191"/>
        <v>0.30913754200000004</v>
      </c>
      <c r="K2237" s="258">
        <f t="shared" si="191"/>
        <v>0.30177250300000003</v>
      </c>
      <c r="L2237" s="258">
        <f t="shared" si="187"/>
        <v>0.30177250300000003</v>
      </c>
      <c r="M2237" s="258"/>
      <c r="N2237" s="258"/>
      <c r="O2237" s="258"/>
      <c r="P2237" s="258">
        <f t="shared" si="192"/>
        <v>0.34169703639999993</v>
      </c>
      <c r="Q2237" s="258">
        <f t="shared" si="192"/>
        <v>0.34453356600000001</v>
      </c>
      <c r="R2237" s="258">
        <f t="shared" si="188"/>
        <v>0.34169703639999993</v>
      </c>
      <c r="S2237" s="258"/>
      <c r="T2237" s="258">
        <f t="shared" si="193"/>
        <v>0.50564303746504002</v>
      </c>
      <c r="U2237" s="258">
        <f t="shared" si="193"/>
        <v>0.49600653532470801</v>
      </c>
      <c r="V2237" s="258">
        <f t="shared" si="193"/>
        <v>0.49844505750969997</v>
      </c>
      <c r="W2237" s="258">
        <f t="shared" si="189"/>
        <v>0.49600653532470801</v>
      </c>
      <c r="X2237" s="258"/>
      <c r="Y2237" s="258"/>
      <c r="Z2237" s="258"/>
      <c r="AA2237" s="258"/>
    </row>
    <row r="2238" spans="1:27" ht="14.25" hidden="1" customHeight="1">
      <c r="A2238" s="125">
        <v>0.23</v>
      </c>
      <c r="B2238" s="125">
        <v>0.06</v>
      </c>
      <c r="C2238" s="125">
        <v>0.71</v>
      </c>
      <c r="D2238" s="258">
        <f t="shared" si="190"/>
        <v>0.29441401504000003</v>
      </c>
      <c r="E2238" s="258">
        <f t="shared" si="190"/>
        <v>0.28478547931999998</v>
      </c>
      <c r="F2238" s="258">
        <f t="shared" si="186"/>
        <v>0.28478547931999998</v>
      </c>
      <c r="G2238" s="258"/>
      <c r="H2238" s="258"/>
      <c r="I2238" s="258"/>
      <c r="J2238" s="258">
        <f t="shared" si="191"/>
        <v>0.30900700100000006</v>
      </c>
      <c r="K2238" s="258">
        <f t="shared" si="191"/>
        <v>0.30189883300000003</v>
      </c>
      <c r="L2238" s="258">
        <f t="shared" si="187"/>
        <v>0.30189883300000003</v>
      </c>
      <c r="M2238" s="258"/>
      <c r="N2238" s="258"/>
      <c r="O2238" s="258"/>
      <c r="P2238" s="258">
        <f t="shared" si="192"/>
        <v>0.34170040519999995</v>
      </c>
      <c r="Q2238" s="258">
        <f t="shared" si="192"/>
        <v>0.3445301972</v>
      </c>
      <c r="R2238" s="258">
        <f t="shared" si="188"/>
        <v>0.34170040519999995</v>
      </c>
      <c r="S2238" s="258"/>
      <c r="T2238" s="258">
        <f t="shared" si="193"/>
        <v>0.50547309754052805</v>
      </c>
      <c r="U2238" s="258">
        <f t="shared" si="193"/>
        <v>0.496089082715508</v>
      </c>
      <c r="V2238" s="258">
        <f t="shared" si="193"/>
        <v>0.49852761231185994</v>
      </c>
      <c r="W2238" s="258">
        <f t="shared" si="189"/>
        <v>0.496089082715508</v>
      </c>
      <c r="X2238" s="258"/>
      <c r="Y2238" s="258"/>
      <c r="Z2238" s="258"/>
      <c r="AA2238" s="258"/>
    </row>
    <row r="2239" spans="1:27" ht="14.25" hidden="1" customHeight="1">
      <c r="A2239" s="125">
        <v>0.23</v>
      </c>
      <c r="B2239" s="125">
        <v>7.0000000000000007E-2</v>
      </c>
      <c r="C2239" s="125">
        <v>0.7</v>
      </c>
      <c r="D2239" s="258">
        <f t="shared" si="190"/>
        <v>0.29428111588</v>
      </c>
      <c r="E2239" s="258">
        <f t="shared" si="190"/>
        <v>0.28491180931999999</v>
      </c>
      <c r="F2239" s="258">
        <f t="shared" si="186"/>
        <v>0.28491180931999999</v>
      </c>
      <c r="G2239" s="258"/>
      <c r="H2239" s="258"/>
      <c r="I2239" s="258"/>
      <c r="J2239" s="258">
        <f t="shared" si="191"/>
        <v>0.30887646000000002</v>
      </c>
      <c r="K2239" s="258">
        <f t="shared" si="191"/>
        <v>0.30202516300000004</v>
      </c>
      <c r="L2239" s="258">
        <f t="shared" si="187"/>
        <v>0.30202516300000004</v>
      </c>
      <c r="M2239" s="258"/>
      <c r="N2239" s="258"/>
      <c r="O2239" s="258"/>
      <c r="P2239" s="258">
        <f t="shared" si="192"/>
        <v>0.34170377399999996</v>
      </c>
      <c r="Q2239" s="258">
        <f t="shared" si="192"/>
        <v>0.34452682839999998</v>
      </c>
      <c r="R2239" s="258">
        <f t="shared" si="188"/>
        <v>0.34170377399999996</v>
      </c>
      <c r="S2239" s="258"/>
      <c r="T2239" s="258">
        <f t="shared" si="193"/>
        <v>0.50530315761601607</v>
      </c>
      <c r="U2239" s="258">
        <f t="shared" si="193"/>
        <v>0.49617163010630799</v>
      </c>
      <c r="V2239" s="258">
        <f t="shared" si="193"/>
        <v>0.49861016711401995</v>
      </c>
      <c r="W2239" s="258">
        <f t="shared" si="189"/>
        <v>0.49617163010630799</v>
      </c>
      <c r="X2239" s="258"/>
      <c r="Y2239" s="258"/>
      <c r="Z2239" s="258"/>
      <c r="AA2239" s="258"/>
    </row>
    <row r="2240" spans="1:27" ht="14.25" hidden="1" customHeight="1">
      <c r="A2240" s="125">
        <v>0.23</v>
      </c>
      <c r="B2240" s="125">
        <v>0.08</v>
      </c>
      <c r="C2240" s="125">
        <v>0.69</v>
      </c>
      <c r="D2240" s="258">
        <f t="shared" si="190"/>
        <v>0.29414821672000002</v>
      </c>
      <c r="E2240" s="258">
        <f t="shared" si="190"/>
        <v>0.28503813931999999</v>
      </c>
      <c r="F2240" s="258">
        <f t="shared" si="186"/>
        <v>0.28503813931999999</v>
      </c>
      <c r="G2240" s="258"/>
      <c r="H2240" s="258"/>
      <c r="I2240" s="258"/>
      <c r="J2240" s="258">
        <f t="shared" si="191"/>
        <v>0.30874591900000004</v>
      </c>
      <c r="K2240" s="258">
        <f t="shared" si="191"/>
        <v>0.30215149299999999</v>
      </c>
      <c r="L2240" s="258">
        <f t="shared" si="187"/>
        <v>0.30215149299999999</v>
      </c>
      <c r="M2240" s="258"/>
      <c r="N2240" s="258"/>
      <c r="O2240" s="258"/>
      <c r="P2240" s="258">
        <f t="shared" si="192"/>
        <v>0.34170714279999997</v>
      </c>
      <c r="Q2240" s="258">
        <f t="shared" si="192"/>
        <v>0.34452345959999997</v>
      </c>
      <c r="R2240" s="258">
        <f t="shared" si="188"/>
        <v>0.34170714279999997</v>
      </c>
      <c r="S2240" s="258"/>
      <c r="T2240" s="258">
        <f t="shared" si="193"/>
        <v>0.50513321769150399</v>
      </c>
      <c r="U2240" s="258">
        <f t="shared" si="193"/>
        <v>0.49625417749710798</v>
      </c>
      <c r="V2240" s="258">
        <f t="shared" si="193"/>
        <v>0.49869272191617997</v>
      </c>
      <c r="W2240" s="258">
        <f t="shared" si="189"/>
        <v>0.49625417749710798</v>
      </c>
      <c r="X2240" s="258"/>
      <c r="Y2240" s="258"/>
      <c r="Z2240" s="258"/>
      <c r="AA2240" s="258"/>
    </row>
    <row r="2241" spans="1:27" ht="14.25" hidden="1" customHeight="1">
      <c r="A2241" s="125">
        <v>0.23</v>
      </c>
      <c r="B2241" s="125">
        <v>0.09</v>
      </c>
      <c r="C2241" s="125">
        <v>0.68</v>
      </c>
      <c r="D2241" s="258">
        <f t="shared" si="190"/>
        <v>0.29401531756000004</v>
      </c>
      <c r="E2241" s="258">
        <f t="shared" si="190"/>
        <v>0.28516446932</v>
      </c>
      <c r="F2241" s="258">
        <f t="shared" si="186"/>
        <v>0.28516446932</v>
      </c>
      <c r="G2241" s="258"/>
      <c r="H2241" s="258"/>
      <c r="I2241" s="258"/>
      <c r="J2241" s="258">
        <f t="shared" si="191"/>
        <v>0.30861537800000005</v>
      </c>
      <c r="K2241" s="258">
        <f t="shared" si="191"/>
        <v>0.30227782300000006</v>
      </c>
      <c r="L2241" s="258">
        <f t="shared" si="187"/>
        <v>0.30227782300000006</v>
      </c>
      <c r="M2241" s="258"/>
      <c r="N2241" s="258"/>
      <c r="O2241" s="258"/>
      <c r="P2241" s="258">
        <f t="shared" si="192"/>
        <v>0.34171051159999999</v>
      </c>
      <c r="Q2241" s="258">
        <f t="shared" si="192"/>
        <v>0.34452009080000001</v>
      </c>
      <c r="R2241" s="258">
        <f t="shared" si="188"/>
        <v>0.34171051159999999</v>
      </c>
      <c r="S2241" s="258"/>
      <c r="T2241" s="258">
        <f t="shared" si="193"/>
        <v>0.50496327776699212</v>
      </c>
      <c r="U2241" s="258">
        <f t="shared" si="193"/>
        <v>0.49633672488790803</v>
      </c>
      <c r="V2241" s="258">
        <f t="shared" si="193"/>
        <v>0.49877527671833999</v>
      </c>
      <c r="W2241" s="258">
        <f t="shared" si="189"/>
        <v>0.49633672488790803</v>
      </c>
      <c r="X2241" s="258"/>
      <c r="Y2241" s="258"/>
      <c r="Z2241" s="258"/>
      <c r="AA2241" s="258"/>
    </row>
    <row r="2242" spans="1:27" ht="14.25" hidden="1" customHeight="1">
      <c r="A2242" s="125">
        <v>0.23</v>
      </c>
      <c r="B2242" s="125">
        <v>0.1</v>
      </c>
      <c r="C2242" s="125">
        <v>0.67</v>
      </c>
      <c r="D2242" s="258">
        <f t="shared" si="190"/>
        <v>0.29388241840000001</v>
      </c>
      <c r="E2242" s="258">
        <f t="shared" si="190"/>
        <v>0.28529079932000001</v>
      </c>
      <c r="F2242" s="258">
        <f t="shared" si="186"/>
        <v>0.28529079932000001</v>
      </c>
      <c r="G2242" s="258"/>
      <c r="H2242" s="258"/>
      <c r="I2242" s="258"/>
      <c r="J2242" s="258">
        <f t="shared" si="191"/>
        <v>0.30848483700000007</v>
      </c>
      <c r="K2242" s="258">
        <f t="shared" si="191"/>
        <v>0.30240415300000001</v>
      </c>
      <c r="L2242" s="258">
        <f t="shared" si="187"/>
        <v>0.30240415300000001</v>
      </c>
      <c r="M2242" s="258"/>
      <c r="N2242" s="258"/>
      <c r="O2242" s="258"/>
      <c r="P2242" s="258">
        <f t="shared" si="192"/>
        <v>0.3417138804</v>
      </c>
      <c r="Q2242" s="258">
        <f t="shared" si="192"/>
        <v>0.34451672200000005</v>
      </c>
      <c r="R2242" s="258">
        <f t="shared" si="188"/>
        <v>0.3417138804</v>
      </c>
      <c r="S2242" s="258"/>
      <c r="T2242" s="258">
        <f t="shared" si="193"/>
        <v>0.50479333784248004</v>
      </c>
      <c r="U2242" s="258">
        <f t="shared" si="193"/>
        <v>0.49641927227870802</v>
      </c>
      <c r="V2242" s="258">
        <f t="shared" si="193"/>
        <v>0.49885783152050001</v>
      </c>
      <c r="W2242" s="258">
        <f t="shared" si="189"/>
        <v>0.49641927227870802</v>
      </c>
      <c r="X2242" s="258"/>
      <c r="Y2242" s="258"/>
      <c r="Z2242" s="258"/>
      <c r="AA2242" s="258"/>
    </row>
    <row r="2243" spans="1:27" ht="14.25" hidden="1" customHeight="1">
      <c r="A2243" s="125">
        <v>0.23</v>
      </c>
      <c r="B2243" s="125">
        <v>0.11</v>
      </c>
      <c r="C2243" s="125">
        <v>0.66</v>
      </c>
      <c r="D2243" s="258">
        <f t="shared" si="190"/>
        <v>0.29374951924000003</v>
      </c>
      <c r="E2243" s="258">
        <f t="shared" si="190"/>
        <v>0.28541712932000002</v>
      </c>
      <c r="F2243" s="258">
        <f t="shared" si="186"/>
        <v>0.28541712932000002</v>
      </c>
      <c r="G2243" s="258"/>
      <c r="H2243" s="258"/>
      <c r="I2243" s="258"/>
      <c r="J2243" s="258">
        <f t="shared" si="191"/>
        <v>0.30835429600000008</v>
      </c>
      <c r="K2243" s="258">
        <f t="shared" si="191"/>
        <v>0.30253048300000002</v>
      </c>
      <c r="L2243" s="258">
        <f t="shared" si="187"/>
        <v>0.30253048300000002</v>
      </c>
      <c r="M2243" s="258"/>
      <c r="N2243" s="258"/>
      <c r="O2243" s="258"/>
      <c r="P2243" s="258">
        <f t="shared" si="192"/>
        <v>0.34171724920000002</v>
      </c>
      <c r="Q2243" s="258">
        <f t="shared" si="192"/>
        <v>0.34451335319999998</v>
      </c>
      <c r="R2243" s="258">
        <f t="shared" si="188"/>
        <v>0.34171724920000002</v>
      </c>
      <c r="S2243" s="258"/>
      <c r="T2243" s="258">
        <f t="shared" si="193"/>
        <v>0.50462339791796806</v>
      </c>
      <c r="U2243" s="258">
        <f t="shared" si="193"/>
        <v>0.49650181966950802</v>
      </c>
      <c r="V2243" s="258">
        <f t="shared" si="193"/>
        <v>0.49894038632266002</v>
      </c>
      <c r="W2243" s="258">
        <f t="shared" si="189"/>
        <v>0.49650181966950802</v>
      </c>
      <c r="X2243" s="258"/>
      <c r="Y2243" s="258"/>
      <c r="Z2243" s="258"/>
      <c r="AA2243" s="258"/>
    </row>
    <row r="2244" spans="1:27" ht="14.25" hidden="1" customHeight="1">
      <c r="A2244" s="125">
        <v>0.23</v>
      </c>
      <c r="B2244" s="125">
        <v>0.12</v>
      </c>
      <c r="C2244" s="125">
        <v>0.65</v>
      </c>
      <c r="D2244" s="258">
        <f t="shared" si="190"/>
        <v>0.29361662008000006</v>
      </c>
      <c r="E2244" s="258">
        <f t="shared" si="190"/>
        <v>0.28554345932000003</v>
      </c>
      <c r="F2244" s="258">
        <f t="shared" si="186"/>
        <v>0.28554345932000003</v>
      </c>
      <c r="G2244" s="258"/>
      <c r="H2244" s="258"/>
      <c r="I2244" s="258"/>
      <c r="J2244" s="258">
        <f t="shared" si="191"/>
        <v>0.3082237550000001</v>
      </c>
      <c r="K2244" s="258">
        <f t="shared" si="191"/>
        <v>0.30265681300000002</v>
      </c>
      <c r="L2244" s="258">
        <f t="shared" si="187"/>
        <v>0.30265681300000002</v>
      </c>
      <c r="M2244" s="258"/>
      <c r="N2244" s="258"/>
      <c r="O2244" s="258"/>
      <c r="P2244" s="258">
        <f t="shared" si="192"/>
        <v>0.34172061799999998</v>
      </c>
      <c r="Q2244" s="258">
        <f t="shared" si="192"/>
        <v>0.34450998440000002</v>
      </c>
      <c r="R2244" s="258">
        <f t="shared" si="188"/>
        <v>0.34172061799999998</v>
      </c>
      <c r="S2244" s="258"/>
      <c r="T2244" s="258">
        <f t="shared" si="193"/>
        <v>0.50445345799345609</v>
      </c>
      <c r="U2244" s="258">
        <f t="shared" si="193"/>
        <v>0.49658436706030801</v>
      </c>
      <c r="V2244" s="258">
        <f t="shared" si="193"/>
        <v>0.49902294112481999</v>
      </c>
      <c r="W2244" s="258">
        <f t="shared" si="189"/>
        <v>0.49658436706030801</v>
      </c>
      <c r="X2244" s="258"/>
      <c r="Y2244" s="258"/>
      <c r="Z2244" s="258"/>
      <c r="AA2244" s="258"/>
    </row>
    <row r="2245" spans="1:27" ht="14.25" hidden="1" customHeight="1">
      <c r="A2245" s="125">
        <v>0.23</v>
      </c>
      <c r="B2245" s="125">
        <v>0.13</v>
      </c>
      <c r="C2245" s="125">
        <v>0.64</v>
      </c>
      <c r="D2245" s="258">
        <f t="shared" si="190"/>
        <v>0.29348372092000002</v>
      </c>
      <c r="E2245" s="258">
        <f t="shared" si="190"/>
        <v>0.28566978931999998</v>
      </c>
      <c r="F2245" s="258">
        <f t="shared" si="186"/>
        <v>0.28566978931999998</v>
      </c>
      <c r="G2245" s="258"/>
      <c r="H2245" s="258"/>
      <c r="I2245" s="258"/>
      <c r="J2245" s="258">
        <f t="shared" si="191"/>
        <v>0.30809321400000006</v>
      </c>
      <c r="K2245" s="258">
        <f t="shared" si="191"/>
        <v>0.30278314300000003</v>
      </c>
      <c r="L2245" s="258">
        <f t="shared" si="187"/>
        <v>0.30278314300000003</v>
      </c>
      <c r="M2245" s="258"/>
      <c r="N2245" s="258"/>
      <c r="O2245" s="258"/>
      <c r="P2245" s="258">
        <f t="shared" si="192"/>
        <v>0.34172398679999999</v>
      </c>
      <c r="Q2245" s="258">
        <f t="shared" si="192"/>
        <v>0.34450661560000001</v>
      </c>
      <c r="R2245" s="258">
        <f t="shared" si="188"/>
        <v>0.34172398679999999</v>
      </c>
      <c r="S2245" s="258"/>
      <c r="T2245" s="258">
        <f t="shared" si="193"/>
        <v>0.50428351806894411</v>
      </c>
      <c r="U2245" s="258">
        <f t="shared" si="193"/>
        <v>0.49666691445110805</v>
      </c>
      <c r="V2245" s="258">
        <f t="shared" si="193"/>
        <v>0.49910549592697995</v>
      </c>
      <c r="W2245" s="258">
        <f t="shared" si="189"/>
        <v>0.49666691445110805</v>
      </c>
      <c r="X2245" s="258"/>
      <c r="Y2245" s="258"/>
      <c r="Z2245" s="258"/>
      <c r="AA2245" s="258"/>
    </row>
    <row r="2246" spans="1:27" ht="14.25" hidden="1" customHeight="1">
      <c r="A2246" s="125">
        <v>0.23</v>
      </c>
      <c r="B2246" s="125">
        <v>0.14000000000000001</v>
      </c>
      <c r="C2246" s="125">
        <v>0.63</v>
      </c>
      <c r="D2246" s="258">
        <f t="shared" si="190"/>
        <v>0.29335082176000005</v>
      </c>
      <c r="E2246" s="258">
        <f t="shared" si="190"/>
        <v>0.28579611932000004</v>
      </c>
      <c r="F2246" s="258">
        <f t="shared" si="186"/>
        <v>0.28579611932000004</v>
      </c>
      <c r="G2246" s="258"/>
      <c r="H2246" s="258"/>
      <c r="I2246" s="258"/>
      <c r="J2246" s="258">
        <f t="shared" si="191"/>
        <v>0.30796267300000008</v>
      </c>
      <c r="K2246" s="258">
        <f t="shared" si="191"/>
        <v>0.30290947300000004</v>
      </c>
      <c r="L2246" s="258">
        <f t="shared" si="187"/>
        <v>0.30290947300000004</v>
      </c>
      <c r="M2246" s="258"/>
      <c r="N2246" s="258"/>
      <c r="O2246" s="258"/>
      <c r="P2246" s="258">
        <f t="shared" si="192"/>
        <v>0.3417273556</v>
      </c>
      <c r="Q2246" s="258">
        <f t="shared" si="192"/>
        <v>0.3445032468</v>
      </c>
      <c r="R2246" s="258">
        <f t="shared" si="188"/>
        <v>0.3417273556</v>
      </c>
      <c r="S2246" s="258"/>
      <c r="T2246" s="258">
        <f t="shared" si="193"/>
        <v>0.50411357814443203</v>
      </c>
      <c r="U2246" s="258">
        <f t="shared" si="193"/>
        <v>0.49674946184190805</v>
      </c>
      <c r="V2246" s="258">
        <f t="shared" si="193"/>
        <v>0.49918805072913996</v>
      </c>
      <c r="W2246" s="258">
        <f t="shared" si="189"/>
        <v>0.49674946184190805</v>
      </c>
      <c r="X2246" s="258"/>
      <c r="Y2246" s="258"/>
      <c r="Z2246" s="258"/>
      <c r="AA2246" s="258"/>
    </row>
    <row r="2247" spans="1:27" ht="14.25" hidden="1" customHeight="1">
      <c r="A2247" s="125">
        <v>0.23</v>
      </c>
      <c r="B2247" s="125">
        <v>0.15</v>
      </c>
      <c r="C2247" s="125">
        <v>0.62</v>
      </c>
      <c r="D2247" s="258">
        <f t="shared" si="190"/>
        <v>0.29321792260000001</v>
      </c>
      <c r="E2247" s="258">
        <f t="shared" si="190"/>
        <v>0.28592244931999999</v>
      </c>
      <c r="F2247" s="258">
        <f t="shared" si="186"/>
        <v>0.28592244931999999</v>
      </c>
      <c r="G2247" s="258"/>
      <c r="H2247" s="258"/>
      <c r="I2247" s="258"/>
      <c r="J2247" s="258">
        <f t="shared" si="191"/>
        <v>0.30783213200000004</v>
      </c>
      <c r="K2247" s="258">
        <f t="shared" si="191"/>
        <v>0.30303580299999999</v>
      </c>
      <c r="L2247" s="258">
        <f t="shared" si="187"/>
        <v>0.30303580299999999</v>
      </c>
      <c r="M2247" s="258"/>
      <c r="N2247" s="258"/>
      <c r="O2247" s="258"/>
      <c r="P2247" s="258">
        <f t="shared" si="192"/>
        <v>0.34173072439999996</v>
      </c>
      <c r="Q2247" s="258">
        <f t="shared" si="192"/>
        <v>0.34449987800000004</v>
      </c>
      <c r="R2247" s="258">
        <f t="shared" si="188"/>
        <v>0.34173072439999996</v>
      </c>
      <c r="S2247" s="258"/>
      <c r="T2247" s="258">
        <f t="shared" si="193"/>
        <v>0.50394363821992005</v>
      </c>
      <c r="U2247" s="258">
        <f t="shared" si="193"/>
        <v>0.49683200923270798</v>
      </c>
      <c r="V2247" s="258">
        <f t="shared" si="193"/>
        <v>0.49927060553129998</v>
      </c>
      <c r="W2247" s="258">
        <f t="shared" si="189"/>
        <v>0.49683200923270798</v>
      </c>
      <c r="X2247" s="258"/>
      <c r="Y2247" s="258"/>
      <c r="Z2247" s="258"/>
      <c r="AA2247" s="258"/>
    </row>
    <row r="2248" spans="1:27" ht="14.25" hidden="1" customHeight="1">
      <c r="A2248" s="125">
        <v>0.23</v>
      </c>
      <c r="B2248" s="125">
        <v>0.16</v>
      </c>
      <c r="C2248" s="125">
        <v>0.61</v>
      </c>
      <c r="D2248" s="258">
        <f t="shared" si="190"/>
        <v>0.29308502344000004</v>
      </c>
      <c r="E2248" s="258">
        <f t="shared" si="190"/>
        <v>0.28604877932</v>
      </c>
      <c r="F2248" s="258">
        <f t="shared" si="186"/>
        <v>0.28604877932</v>
      </c>
      <c r="G2248" s="258"/>
      <c r="H2248" s="258"/>
      <c r="I2248" s="258"/>
      <c r="J2248" s="258">
        <f t="shared" si="191"/>
        <v>0.30770159100000005</v>
      </c>
      <c r="K2248" s="258">
        <f t="shared" si="191"/>
        <v>0.30316213300000006</v>
      </c>
      <c r="L2248" s="258">
        <f t="shared" si="187"/>
        <v>0.30316213300000006</v>
      </c>
      <c r="M2248" s="258"/>
      <c r="N2248" s="258"/>
      <c r="O2248" s="258"/>
      <c r="P2248" s="258">
        <f t="shared" si="192"/>
        <v>0.34173409320000003</v>
      </c>
      <c r="Q2248" s="258">
        <f t="shared" si="192"/>
        <v>0.34449650920000002</v>
      </c>
      <c r="R2248" s="258">
        <f t="shared" si="188"/>
        <v>0.34173409320000003</v>
      </c>
      <c r="S2248" s="258"/>
      <c r="T2248" s="258">
        <f t="shared" si="193"/>
        <v>0.50377369829540797</v>
      </c>
      <c r="U2248" s="258">
        <f t="shared" si="193"/>
        <v>0.49691455662350803</v>
      </c>
      <c r="V2248" s="258">
        <f t="shared" si="193"/>
        <v>0.49935316033346</v>
      </c>
      <c r="W2248" s="258">
        <f t="shared" si="189"/>
        <v>0.49691455662350803</v>
      </c>
      <c r="X2248" s="258"/>
      <c r="Y2248" s="258"/>
      <c r="Z2248" s="258"/>
      <c r="AA2248" s="258"/>
    </row>
    <row r="2249" spans="1:27" ht="14.25" hidden="1" customHeight="1">
      <c r="A2249" s="125">
        <v>0.23</v>
      </c>
      <c r="B2249" s="125">
        <v>0.17</v>
      </c>
      <c r="C2249" s="125">
        <v>0.6</v>
      </c>
      <c r="D2249" s="258">
        <f t="shared" si="190"/>
        <v>0.29295212428000006</v>
      </c>
      <c r="E2249" s="258">
        <f t="shared" si="190"/>
        <v>0.28617510932000001</v>
      </c>
      <c r="F2249" s="258">
        <f t="shared" si="186"/>
        <v>0.28617510932000001</v>
      </c>
      <c r="G2249" s="258"/>
      <c r="H2249" s="258"/>
      <c r="I2249" s="258"/>
      <c r="J2249" s="258">
        <f t="shared" si="191"/>
        <v>0.30757105000000007</v>
      </c>
      <c r="K2249" s="258">
        <f t="shared" si="191"/>
        <v>0.30328846300000001</v>
      </c>
      <c r="L2249" s="258">
        <f t="shared" si="187"/>
        <v>0.30328846300000001</v>
      </c>
      <c r="M2249" s="258"/>
      <c r="N2249" s="258"/>
      <c r="O2249" s="258"/>
      <c r="P2249" s="258">
        <f t="shared" si="192"/>
        <v>0.34173746199999999</v>
      </c>
      <c r="Q2249" s="258">
        <f t="shared" si="192"/>
        <v>0.34449314040000001</v>
      </c>
      <c r="R2249" s="258">
        <f t="shared" si="188"/>
        <v>0.34173746199999999</v>
      </c>
      <c r="S2249" s="258"/>
      <c r="T2249" s="258">
        <f t="shared" si="193"/>
        <v>0.5036037583708961</v>
      </c>
      <c r="U2249" s="258">
        <f t="shared" si="193"/>
        <v>0.49699710401430797</v>
      </c>
      <c r="V2249" s="258">
        <f t="shared" si="193"/>
        <v>0.49943571513562002</v>
      </c>
      <c r="W2249" s="258">
        <f t="shared" si="189"/>
        <v>0.49699710401430797</v>
      </c>
      <c r="X2249" s="258"/>
      <c r="Y2249" s="258"/>
      <c r="Z2249" s="258"/>
      <c r="AA2249" s="258"/>
    </row>
    <row r="2250" spans="1:27" ht="14.25" hidden="1" customHeight="1">
      <c r="A2250" s="125">
        <v>0.23</v>
      </c>
      <c r="B2250" s="125">
        <v>0.18</v>
      </c>
      <c r="C2250" s="125">
        <v>0.59</v>
      </c>
      <c r="D2250" s="258">
        <f t="shared" si="190"/>
        <v>0.29281922512000003</v>
      </c>
      <c r="E2250" s="258">
        <f t="shared" si="190"/>
        <v>0.28630143931999996</v>
      </c>
      <c r="F2250" s="258">
        <f t="shared" si="186"/>
        <v>0.28630143931999996</v>
      </c>
      <c r="G2250" s="258"/>
      <c r="H2250" s="258"/>
      <c r="I2250" s="258"/>
      <c r="J2250" s="258">
        <f t="shared" si="191"/>
        <v>0.30744050900000008</v>
      </c>
      <c r="K2250" s="258">
        <f t="shared" si="191"/>
        <v>0.30341479300000002</v>
      </c>
      <c r="L2250" s="258">
        <f t="shared" si="187"/>
        <v>0.30341479300000002</v>
      </c>
      <c r="M2250" s="258"/>
      <c r="N2250" s="258"/>
      <c r="O2250" s="258"/>
      <c r="P2250" s="258">
        <f t="shared" si="192"/>
        <v>0.34174083079999995</v>
      </c>
      <c r="Q2250" s="258">
        <f t="shared" si="192"/>
        <v>0.34448977160000005</v>
      </c>
      <c r="R2250" s="258">
        <f t="shared" si="188"/>
        <v>0.34174083079999995</v>
      </c>
      <c r="S2250" s="258"/>
      <c r="T2250" s="258">
        <f t="shared" si="193"/>
        <v>0.50343381844638402</v>
      </c>
      <c r="U2250" s="258">
        <f t="shared" si="193"/>
        <v>0.49707965140510801</v>
      </c>
      <c r="V2250" s="258">
        <f t="shared" si="193"/>
        <v>0.49951826993777998</v>
      </c>
      <c r="W2250" s="258">
        <f t="shared" si="189"/>
        <v>0.49707965140510801</v>
      </c>
      <c r="X2250" s="258"/>
      <c r="Y2250" s="258"/>
      <c r="Z2250" s="258"/>
      <c r="AA2250" s="258"/>
    </row>
    <row r="2251" spans="1:27" ht="14.25" hidden="1" customHeight="1">
      <c r="A2251" s="125">
        <v>0.23</v>
      </c>
      <c r="B2251" s="125">
        <v>0.19</v>
      </c>
      <c r="C2251" s="125">
        <v>0.57999999999999996</v>
      </c>
      <c r="D2251" s="258">
        <f t="shared" si="190"/>
        <v>0.29268632595999999</v>
      </c>
      <c r="E2251" s="258">
        <f t="shared" si="190"/>
        <v>0.28642776932000003</v>
      </c>
      <c r="F2251" s="258">
        <f t="shared" si="186"/>
        <v>0.28642776932000003</v>
      </c>
      <c r="G2251" s="258"/>
      <c r="H2251" s="258"/>
      <c r="I2251" s="258"/>
      <c r="J2251" s="258">
        <f t="shared" si="191"/>
        <v>0.30730996800000004</v>
      </c>
      <c r="K2251" s="258">
        <f t="shared" si="191"/>
        <v>0.30354112300000002</v>
      </c>
      <c r="L2251" s="258">
        <f t="shared" si="187"/>
        <v>0.30354112300000002</v>
      </c>
      <c r="M2251" s="258"/>
      <c r="N2251" s="258"/>
      <c r="O2251" s="258"/>
      <c r="P2251" s="258">
        <f t="shared" si="192"/>
        <v>0.34174419959999996</v>
      </c>
      <c r="Q2251" s="258">
        <f t="shared" si="192"/>
        <v>0.34448640279999998</v>
      </c>
      <c r="R2251" s="258">
        <f t="shared" si="188"/>
        <v>0.34174419959999996</v>
      </c>
      <c r="S2251" s="258"/>
      <c r="T2251" s="258">
        <f t="shared" si="193"/>
        <v>0.50326387852187204</v>
      </c>
      <c r="U2251" s="258">
        <f t="shared" si="193"/>
        <v>0.49716219879590795</v>
      </c>
      <c r="V2251" s="258">
        <f t="shared" si="193"/>
        <v>0.49960082473994</v>
      </c>
      <c r="W2251" s="258">
        <f t="shared" si="189"/>
        <v>0.49716219879590795</v>
      </c>
      <c r="X2251" s="258"/>
      <c r="Y2251" s="258"/>
      <c r="Z2251" s="258"/>
      <c r="AA2251" s="258"/>
    </row>
    <row r="2252" spans="1:27" ht="14.25" hidden="1" customHeight="1">
      <c r="A2252" s="125">
        <v>0.23</v>
      </c>
      <c r="B2252" s="125">
        <v>0.2</v>
      </c>
      <c r="C2252" s="125">
        <v>0.56999999999999995</v>
      </c>
      <c r="D2252" s="258">
        <f t="shared" si="190"/>
        <v>0.29255342680000002</v>
      </c>
      <c r="E2252" s="258">
        <f t="shared" si="190"/>
        <v>0.28655409931999998</v>
      </c>
      <c r="F2252" s="258">
        <f t="shared" si="186"/>
        <v>0.28655409931999998</v>
      </c>
      <c r="G2252" s="258"/>
      <c r="H2252" s="258"/>
      <c r="I2252" s="258"/>
      <c r="J2252" s="258">
        <f t="shared" si="191"/>
        <v>0.307179427</v>
      </c>
      <c r="K2252" s="258">
        <f t="shared" si="191"/>
        <v>0.30366745299999998</v>
      </c>
      <c r="L2252" s="258">
        <f t="shared" si="187"/>
        <v>0.30366745299999998</v>
      </c>
      <c r="M2252" s="258"/>
      <c r="N2252" s="258"/>
      <c r="O2252" s="258"/>
      <c r="P2252" s="258">
        <f t="shared" si="192"/>
        <v>0.34174756839999998</v>
      </c>
      <c r="Q2252" s="258">
        <f t="shared" si="192"/>
        <v>0.34448303400000002</v>
      </c>
      <c r="R2252" s="258">
        <f t="shared" si="188"/>
        <v>0.34174756839999998</v>
      </c>
      <c r="S2252" s="258"/>
      <c r="T2252" s="258">
        <f t="shared" si="193"/>
        <v>0.50309393859736007</v>
      </c>
      <c r="U2252" s="258">
        <f t="shared" si="193"/>
        <v>0.497244746186708</v>
      </c>
      <c r="V2252" s="258">
        <f t="shared" si="193"/>
        <v>0.49968337954209996</v>
      </c>
      <c r="W2252" s="258">
        <f t="shared" si="189"/>
        <v>0.497244746186708</v>
      </c>
      <c r="X2252" s="258"/>
      <c r="Y2252" s="258"/>
      <c r="Z2252" s="258"/>
      <c r="AA2252" s="258"/>
    </row>
    <row r="2253" spans="1:27" ht="14.25" hidden="1" customHeight="1">
      <c r="A2253" s="125">
        <v>0.23</v>
      </c>
      <c r="B2253" s="125">
        <v>0.21</v>
      </c>
      <c r="C2253" s="125">
        <v>0.56000000000000005</v>
      </c>
      <c r="D2253" s="258">
        <f t="shared" si="190"/>
        <v>0.29242052764000004</v>
      </c>
      <c r="E2253" s="258">
        <f t="shared" si="190"/>
        <v>0.28668042932000004</v>
      </c>
      <c r="F2253" s="258">
        <f t="shared" si="186"/>
        <v>0.28668042932000004</v>
      </c>
      <c r="G2253" s="258"/>
      <c r="H2253" s="258"/>
      <c r="I2253" s="258"/>
      <c r="J2253" s="258">
        <f t="shared" si="191"/>
        <v>0.30704888600000008</v>
      </c>
      <c r="K2253" s="258">
        <f t="shared" si="191"/>
        <v>0.30379378300000004</v>
      </c>
      <c r="L2253" s="258">
        <f t="shared" si="187"/>
        <v>0.30379378300000004</v>
      </c>
      <c r="M2253" s="258"/>
      <c r="N2253" s="258"/>
      <c r="O2253" s="258"/>
      <c r="P2253" s="258">
        <f t="shared" si="192"/>
        <v>0.34175093719999999</v>
      </c>
      <c r="Q2253" s="258">
        <f t="shared" si="192"/>
        <v>0.34447966520000006</v>
      </c>
      <c r="R2253" s="258">
        <f t="shared" si="188"/>
        <v>0.34175093719999999</v>
      </c>
      <c r="S2253" s="258"/>
      <c r="T2253" s="258">
        <f t="shared" si="193"/>
        <v>0.50292399867284809</v>
      </c>
      <c r="U2253" s="258">
        <f t="shared" si="193"/>
        <v>0.49732729357750804</v>
      </c>
      <c r="V2253" s="258">
        <f t="shared" si="193"/>
        <v>0.49976593434426003</v>
      </c>
      <c r="W2253" s="258">
        <f t="shared" si="189"/>
        <v>0.49732729357750804</v>
      </c>
      <c r="X2253" s="258"/>
      <c r="Y2253" s="258"/>
      <c r="Z2253" s="258"/>
      <c r="AA2253" s="258"/>
    </row>
    <row r="2254" spans="1:27" ht="14.25" hidden="1" customHeight="1">
      <c r="A2254" s="125">
        <v>0.23</v>
      </c>
      <c r="B2254" s="125">
        <v>0.22</v>
      </c>
      <c r="C2254" s="125">
        <v>0.55000000000000004</v>
      </c>
      <c r="D2254" s="258">
        <f t="shared" si="190"/>
        <v>0.29228762848000006</v>
      </c>
      <c r="E2254" s="258">
        <f t="shared" si="190"/>
        <v>0.28680675931999999</v>
      </c>
      <c r="F2254" s="258">
        <f t="shared" si="186"/>
        <v>0.28680675931999999</v>
      </c>
      <c r="G2254" s="258"/>
      <c r="H2254" s="258"/>
      <c r="I2254" s="258"/>
      <c r="J2254" s="258">
        <f t="shared" si="191"/>
        <v>0.30691834500000004</v>
      </c>
      <c r="K2254" s="258">
        <f t="shared" si="191"/>
        <v>0.30392011299999999</v>
      </c>
      <c r="L2254" s="258">
        <f t="shared" si="187"/>
        <v>0.30392011299999999</v>
      </c>
      <c r="M2254" s="258"/>
      <c r="N2254" s="258"/>
      <c r="O2254" s="258"/>
      <c r="P2254" s="258">
        <f t="shared" si="192"/>
        <v>0.34175430600000001</v>
      </c>
      <c r="Q2254" s="258">
        <f t="shared" si="192"/>
        <v>0.34447629640000005</v>
      </c>
      <c r="R2254" s="258">
        <f t="shared" si="188"/>
        <v>0.34175430600000001</v>
      </c>
      <c r="S2254" s="258"/>
      <c r="T2254" s="258">
        <f t="shared" si="193"/>
        <v>0.50275405874833612</v>
      </c>
      <c r="U2254" s="258">
        <f t="shared" si="193"/>
        <v>0.49740984096830804</v>
      </c>
      <c r="V2254" s="258">
        <f t="shared" si="193"/>
        <v>0.49984848914641999</v>
      </c>
      <c r="W2254" s="258">
        <f t="shared" si="189"/>
        <v>0.49740984096830804</v>
      </c>
      <c r="X2254" s="258"/>
      <c r="Y2254" s="258"/>
      <c r="Z2254" s="258"/>
      <c r="AA2254" s="258"/>
    </row>
    <row r="2255" spans="1:27" ht="14.25" hidden="1" customHeight="1">
      <c r="A2255" s="125">
        <v>0.23</v>
      </c>
      <c r="B2255" s="125">
        <v>0.23</v>
      </c>
      <c r="C2255" s="125">
        <v>0.54</v>
      </c>
      <c r="D2255" s="258">
        <f t="shared" si="190"/>
        <v>0.29215472932000008</v>
      </c>
      <c r="E2255" s="258">
        <f t="shared" si="190"/>
        <v>0.28693308932</v>
      </c>
      <c r="F2255" s="258">
        <f t="shared" si="186"/>
        <v>0.28693308932</v>
      </c>
      <c r="G2255" s="258"/>
      <c r="H2255" s="258"/>
      <c r="I2255" s="258"/>
      <c r="J2255" s="258">
        <f t="shared" si="191"/>
        <v>0.30678780400000005</v>
      </c>
      <c r="K2255" s="258">
        <f t="shared" si="191"/>
        <v>0.30404644300000006</v>
      </c>
      <c r="L2255" s="258">
        <f t="shared" si="187"/>
        <v>0.30404644300000006</v>
      </c>
      <c r="M2255" s="258"/>
      <c r="N2255" s="258"/>
      <c r="O2255" s="258"/>
      <c r="P2255" s="258">
        <f t="shared" si="192"/>
        <v>0.34175767480000002</v>
      </c>
      <c r="Q2255" s="258">
        <f t="shared" si="192"/>
        <v>0.34447292760000003</v>
      </c>
      <c r="R2255" s="258">
        <f t="shared" si="188"/>
        <v>0.34175767480000002</v>
      </c>
      <c r="S2255" s="258"/>
      <c r="T2255" s="258">
        <f t="shared" si="193"/>
        <v>0.50258411882382403</v>
      </c>
      <c r="U2255" s="258">
        <f t="shared" si="193"/>
        <v>0.49749238835910803</v>
      </c>
      <c r="V2255" s="258">
        <f t="shared" si="193"/>
        <v>0.49993104394858001</v>
      </c>
      <c r="W2255" s="258">
        <f t="shared" si="189"/>
        <v>0.49749238835910803</v>
      </c>
      <c r="X2255" s="258"/>
      <c r="Y2255" s="258"/>
      <c r="Z2255" s="258"/>
      <c r="AA2255" s="258"/>
    </row>
    <row r="2256" spans="1:27" ht="14.25" hidden="1" customHeight="1">
      <c r="A2256" s="125">
        <v>0.23</v>
      </c>
      <c r="B2256" s="125">
        <v>0.24</v>
      </c>
      <c r="C2256" s="125">
        <v>0.53</v>
      </c>
      <c r="D2256" s="258">
        <f t="shared" si="190"/>
        <v>0.29202183016000005</v>
      </c>
      <c r="E2256" s="258">
        <f t="shared" si="190"/>
        <v>0.28705941932000001</v>
      </c>
      <c r="F2256" s="258">
        <f t="shared" si="186"/>
        <v>0.28705941932000001</v>
      </c>
      <c r="G2256" s="258"/>
      <c r="H2256" s="258"/>
      <c r="I2256" s="258"/>
      <c r="J2256" s="258">
        <f t="shared" si="191"/>
        <v>0.30665726300000007</v>
      </c>
      <c r="K2256" s="258">
        <f t="shared" si="191"/>
        <v>0.30417277300000001</v>
      </c>
      <c r="L2256" s="258">
        <f t="shared" si="187"/>
        <v>0.30417277300000001</v>
      </c>
      <c r="M2256" s="258"/>
      <c r="N2256" s="258"/>
      <c r="O2256" s="258"/>
      <c r="P2256" s="258">
        <f t="shared" si="192"/>
        <v>0.34176104360000004</v>
      </c>
      <c r="Q2256" s="258">
        <f t="shared" si="192"/>
        <v>0.34446955880000008</v>
      </c>
      <c r="R2256" s="258">
        <f t="shared" si="188"/>
        <v>0.34176104360000004</v>
      </c>
      <c r="S2256" s="258"/>
      <c r="T2256" s="258">
        <f t="shared" si="193"/>
        <v>0.50241417889931206</v>
      </c>
      <c r="U2256" s="258">
        <f t="shared" si="193"/>
        <v>0.49757493574990802</v>
      </c>
      <c r="V2256" s="258">
        <f t="shared" si="193"/>
        <v>0.50001359875074003</v>
      </c>
      <c r="W2256" s="258">
        <f t="shared" si="189"/>
        <v>0.49757493574990802</v>
      </c>
      <c r="X2256" s="258"/>
      <c r="Y2256" s="258"/>
      <c r="Z2256" s="258"/>
      <c r="AA2256" s="258"/>
    </row>
    <row r="2257" spans="1:27" ht="14.25" hidden="1" customHeight="1">
      <c r="A2257" s="125">
        <v>0.23</v>
      </c>
      <c r="B2257" s="125">
        <v>0.25</v>
      </c>
      <c r="C2257" s="125">
        <v>0.52</v>
      </c>
      <c r="D2257" s="258">
        <f t="shared" si="190"/>
        <v>0.29188893100000002</v>
      </c>
      <c r="E2257" s="258">
        <f t="shared" si="190"/>
        <v>0.28718574931999996</v>
      </c>
      <c r="F2257" s="258">
        <f t="shared" si="186"/>
        <v>0.28718574931999996</v>
      </c>
      <c r="G2257" s="258"/>
      <c r="H2257" s="258"/>
      <c r="I2257" s="258"/>
      <c r="J2257" s="258">
        <f t="shared" si="191"/>
        <v>0.30652672200000008</v>
      </c>
      <c r="K2257" s="258">
        <f t="shared" si="191"/>
        <v>0.30429910300000002</v>
      </c>
      <c r="L2257" s="258">
        <f t="shared" si="187"/>
        <v>0.30429910300000002</v>
      </c>
      <c r="M2257" s="258"/>
      <c r="N2257" s="258"/>
      <c r="O2257" s="258"/>
      <c r="P2257" s="258">
        <f t="shared" si="192"/>
        <v>0.34176441239999999</v>
      </c>
      <c r="Q2257" s="258">
        <f t="shared" si="192"/>
        <v>0.34446619000000001</v>
      </c>
      <c r="R2257" s="258">
        <f t="shared" si="188"/>
        <v>0.34176441239999999</v>
      </c>
      <c r="S2257" s="258"/>
      <c r="T2257" s="258">
        <f t="shared" si="193"/>
        <v>0.50224423897480008</v>
      </c>
      <c r="U2257" s="258">
        <f t="shared" si="193"/>
        <v>0.49765748314070801</v>
      </c>
      <c r="V2257" s="258">
        <f t="shared" si="193"/>
        <v>0.50009615355290005</v>
      </c>
      <c r="W2257" s="258">
        <f t="shared" si="189"/>
        <v>0.49765748314070801</v>
      </c>
      <c r="X2257" s="258"/>
      <c r="Y2257" s="258"/>
      <c r="Z2257" s="258"/>
      <c r="AA2257" s="258"/>
    </row>
    <row r="2258" spans="1:27" ht="14.25" hidden="1" customHeight="1">
      <c r="A2258" s="125">
        <v>0.23</v>
      </c>
      <c r="B2258" s="125">
        <v>0.26</v>
      </c>
      <c r="C2258" s="125">
        <v>0.51</v>
      </c>
      <c r="D2258" s="258">
        <f t="shared" si="190"/>
        <v>0.29175603184000004</v>
      </c>
      <c r="E2258" s="258">
        <f t="shared" si="190"/>
        <v>0.28731207932000002</v>
      </c>
      <c r="F2258" s="258">
        <f t="shared" si="186"/>
        <v>0.28731207932000002</v>
      </c>
      <c r="G2258" s="258"/>
      <c r="H2258" s="258"/>
      <c r="I2258" s="258"/>
      <c r="J2258" s="258">
        <f t="shared" si="191"/>
        <v>0.30639618100000005</v>
      </c>
      <c r="K2258" s="258">
        <f t="shared" si="191"/>
        <v>0.30442543300000002</v>
      </c>
      <c r="L2258" s="258">
        <f t="shared" si="187"/>
        <v>0.30442543300000002</v>
      </c>
      <c r="M2258" s="258"/>
      <c r="N2258" s="258"/>
      <c r="O2258" s="258"/>
      <c r="P2258" s="258">
        <f t="shared" si="192"/>
        <v>0.34176778120000001</v>
      </c>
      <c r="Q2258" s="258">
        <f t="shared" si="192"/>
        <v>0.34446282120000005</v>
      </c>
      <c r="R2258" s="258">
        <f t="shared" si="188"/>
        <v>0.34176778120000001</v>
      </c>
      <c r="S2258" s="258"/>
      <c r="T2258" s="258">
        <f t="shared" si="193"/>
        <v>0.502074299050288</v>
      </c>
      <c r="U2258" s="258">
        <f t="shared" si="193"/>
        <v>0.49774003053150806</v>
      </c>
      <c r="V2258" s="258">
        <f t="shared" si="193"/>
        <v>0.50017870835505995</v>
      </c>
      <c r="W2258" s="258">
        <f t="shared" si="189"/>
        <v>0.49774003053150806</v>
      </c>
      <c r="X2258" s="258"/>
      <c r="Y2258" s="258"/>
      <c r="Z2258" s="258"/>
      <c r="AA2258" s="258"/>
    </row>
    <row r="2259" spans="1:27" ht="14.25" hidden="1" customHeight="1">
      <c r="A2259" s="125">
        <v>0.23</v>
      </c>
      <c r="B2259" s="125">
        <v>0.27</v>
      </c>
      <c r="C2259" s="125">
        <v>0.5</v>
      </c>
      <c r="D2259" s="258">
        <f t="shared" si="190"/>
        <v>0.29162313268000006</v>
      </c>
      <c r="E2259" s="258">
        <f t="shared" si="190"/>
        <v>0.28743840931999998</v>
      </c>
      <c r="F2259" s="258">
        <f t="shared" si="186"/>
        <v>0.28743840931999998</v>
      </c>
      <c r="G2259" s="258"/>
      <c r="H2259" s="258"/>
      <c r="I2259" s="258"/>
      <c r="J2259" s="258">
        <f t="shared" si="191"/>
        <v>0.30626564000000006</v>
      </c>
      <c r="K2259" s="258">
        <f t="shared" si="191"/>
        <v>0.30455176299999998</v>
      </c>
      <c r="L2259" s="258">
        <f t="shared" si="187"/>
        <v>0.30455176299999998</v>
      </c>
      <c r="M2259" s="258"/>
      <c r="N2259" s="258"/>
      <c r="O2259" s="258"/>
      <c r="P2259" s="258">
        <f t="shared" si="192"/>
        <v>0.34177115000000002</v>
      </c>
      <c r="Q2259" s="258">
        <f t="shared" si="192"/>
        <v>0.34445945240000003</v>
      </c>
      <c r="R2259" s="258">
        <f t="shared" si="188"/>
        <v>0.34177115000000002</v>
      </c>
      <c r="S2259" s="258"/>
      <c r="T2259" s="258">
        <f t="shared" si="193"/>
        <v>0.50190435912577613</v>
      </c>
      <c r="U2259" s="258">
        <f t="shared" si="193"/>
        <v>0.49782257792230805</v>
      </c>
      <c r="V2259" s="258">
        <f t="shared" si="193"/>
        <v>0.50026126315722008</v>
      </c>
      <c r="W2259" s="258">
        <f t="shared" si="189"/>
        <v>0.49782257792230805</v>
      </c>
      <c r="X2259" s="258"/>
      <c r="Y2259" s="258"/>
      <c r="Z2259" s="258"/>
      <c r="AA2259" s="258"/>
    </row>
    <row r="2260" spans="1:27" ht="14.25" hidden="1" customHeight="1">
      <c r="A2260" s="125">
        <v>0.23</v>
      </c>
      <c r="B2260" s="125">
        <v>0.28000000000000003</v>
      </c>
      <c r="C2260" s="125">
        <v>0.49</v>
      </c>
      <c r="D2260" s="258">
        <f t="shared" si="190"/>
        <v>0.29149023352000003</v>
      </c>
      <c r="E2260" s="258">
        <f t="shared" si="190"/>
        <v>0.28756473932000004</v>
      </c>
      <c r="F2260" s="258">
        <f t="shared" si="186"/>
        <v>0.28756473932000004</v>
      </c>
      <c r="G2260" s="258"/>
      <c r="H2260" s="258"/>
      <c r="I2260" s="258"/>
      <c r="J2260" s="258">
        <f t="shared" si="191"/>
        <v>0.30613509900000002</v>
      </c>
      <c r="K2260" s="258">
        <f t="shared" si="191"/>
        <v>0.30467809300000004</v>
      </c>
      <c r="L2260" s="258">
        <f t="shared" si="187"/>
        <v>0.30467809300000004</v>
      </c>
      <c r="M2260" s="258"/>
      <c r="N2260" s="258"/>
      <c r="O2260" s="258"/>
      <c r="P2260" s="258">
        <f t="shared" si="192"/>
        <v>0.34177451879999998</v>
      </c>
      <c r="Q2260" s="258">
        <f t="shared" si="192"/>
        <v>0.34445608360000002</v>
      </c>
      <c r="R2260" s="258">
        <f t="shared" si="188"/>
        <v>0.34177451879999998</v>
      </c>
      <c r="S2260" s="258"/>
      <c r="T2260" s="258">
        <f t="shared" si="193"/>
        <v>0.50173441920126405</v>
      </c>
      <c r="U2260" s="258">
        <f t="shared" si="193"/>
        <v>0.49790512531310804</v>
      </c>
      <c r="V2260" s="258">
        <f t="shared" si="193"/>
        <v>0.50034381795937999</v>
      </c>
      <c r="W2260" s="258">
        <f t="shared" si="189"/>
        <v>0.49790512531310804</v>
      </c>
      <c r="X2260" s="258"/>
      <c r="Y2260" s="258"/>
      <c r="Z2260" s="258"/>
      <c r="AA2260" s="258"/>
    </row>
    <row r="2261" spans="1:27" ht="14.25" hidden="1" customHeight="1">
      <c r="A2261" s="125">
        <v>0.23</v>
      </c>
      <c r="B2261" s="125">
        <v>0.28999999999999998</v>
      </c>
      <c r="C2261" s="125">
        <v>0.48</v>
      </c>
      <c r="D2261" s="258">
        <f t="shared" si="190"/>
        <v>0.29135733436</v>
      </c>
      <c r="E2261" s="258">
        <f t="shared" si="190"/>
        <v>0.28769106931999999</v>
      </c>
      <c r="F2261" s="258">
        <f t="shared" si="186"/>
        <v>0.28769106931999999</v>
      </c>
      <c r="G2261" s="258"/>
      <c r="H2261" s="258"/>
      <c r="I2261" s="258"/>
      <c r="J2261" s="258">
        <f t="shared" si="191"/>
        <v>0.30600455800000004</v>
      </c>
      <c r="K2261" s="258">
        <f t="shared" si="191"/>
        <v>0.30480442299999999</v>
      </c>
      <c r="L2261" s="258">
        <f t="shared" si="187"/>
        <v>0.30480442299999999</v>
      </c>
      <c r="M2261" s="258"/>
      <c r="N2261" s="258"/>
      <c r="O2261" s="258"/>
      <c r="P2261" s="258">
        <f t="shared" si="192"/>
        <v>0.3417778876</v>
      </c>
      <c r="Q2261" s="258">
        <f t="shared" si="192"/>
        <v>0.3444527148</v>
      </c>
      <c r="R2261" s="258">
        <f t="shared" si="188"/>
        <v>0.3417778876</v>
      </c>
      <c r="S2261" s="258"/>
      <c r="T2261" s="258">
        <f t="shared" si="193"/>
        <v>0.50156447927675196</v>
      </c>
      <c r="U2261" s="258">
        <f t="shared" si="193"/>
        <v>0.49798767270390798</v>
      </c>
      <c r="V2261" s="258">
        <f t="shared" si="193"/>
        <v>0.50042637276153989</v>
      </c>
      <c r="W2261" s="258">
        <f t="shared" si="189"/>
        <v>0.49798767270390798</v>
      </c>
      <c r="X2261" s="258"/>
      <c r="Y2261" s="258"/>
      <c r="Z2261" s="258"/>
      <c r="AA2261" s="258"/>
    </row>
    <row r="2262" spans="1:27" ht="14.25" hidden="1" customHeight="1">
      <c r="A2262" s="125">
        <v>0.23</v>
      </c>
      <c r="B2262" s="125">
        <v>0.3</v>
      </c>
      <c r="C2262" s="125">
        <v>0.47</v>
      </c>
      <c r="D2262" s="258">
        <f t="shared" si="190"/>
        <v>0.29122443520000002</v>
      </c>
      <c r="E2262" s="258">
        <f t="shared" si="190"/>
        <v>0.28781739932</v>
      </c>
      <c r="F2262" s="258">
        <f t="shared" si="186"/>
        <v>0.28781739932</v>
      </c>
      <c r="G2262" s="258"/>
      <c r="H2262" s="258"/>
      <c r="I2262" s="258"/>
      <c r="J2262" s="258">
        <f t="shared" si="191"/>
        <v>0.30587401700000005</v>
      </c>
      <c r="K2262" s="258">
        <f t="shared" si="191"/>
        <v>0.304930753</v>
      </c>
      <c r="L2262" s="258">
        <f t="shared" si="187"/>
        <v>0.304930753</v>
      </c>
      <c r="M2262" s="258"/>
      <c r="N2262" s="258"/>
      <c r="O2262" s="258"/>
      <c r="P2262" s="258">
        <f t="shared" si="192"/>
        <v>0.34178125640000001</v>
      </c>
      <c r="Q2262" s="258">
        <f t="shared" si="192"/>
        <v>0.34444934599999999</v>
      </c>
      <c r="R2262" s="258">
        <f t="shared" si="188"/>
        <v>0.34178125640000001</v>
      </c>
      <c r="S2262" s="258"/>
      <c r="T2262" s="258">
        <f t="shared" si="193"/>
        <v>0.50139453935223999</v>
      </c>
      <c r="U2262" s="258">
        <f t="shared" si="193"/>
        <v>0.49807022009470803</v>
      </c>
      <c r="V2262" s="258">
        <f t="shared" si="193"/>
        <v>0.50050892756370002</v>
      </c>
      <c r="W2262" s="258">
        <f t="shared" si="189"/>
        <v>0.49807022009470803</v>
      </c>
      <c r="X2262" s="258"/>
      <c r="Y2262" s="258"/>
      <c r="Z2262" s="258"/>
      <c r="AA2262" s="258"/>
    </row>
    <row r="2263" spans="1:27" ht="14.25" hidden="1" customHeight="1">
      <c r="A2263" s="125">
        <v>0.23</v>
      </c>
      <c r="B2263" s="125">
        <v>0.31</v>
      </c>
      <c r="C2263" s="125">
        <v>0.46</v>
      </c>
      <c r="D2263" s="258">
        <f t="shared" si="190"/>
        <v>0.29109153604000004</v>
      </c>
      <c r="E2263" s="258">
        <f t="shared" si="190"/>
        <v>0.28794372932000001</v>
      </c>
      <c r="F2263" s="258">
        <f t="shared" si="186"/>
        <v>0.28794372932000001</v>
      </c>
      <c r="G2263" s="258"/>
      <c r="H2263" s="258"/>
      <c r="I2263" s="258"/>
      <c r="J2263" s="258">
        <f t="shared" si="191"/>
        <v>0.30574347600000007</v>
      </c>
      <c r="K2263" s="258">
        <f t="shared" si="191"/>
        <v>0.30505708300000001</v>
      </c>
      <c r="L2263" s="258">
        <f t="shared" si="187"/>
        <v>0.30505708300000001</v>
      </c>
      <c r="M2263" s="258"/>
      <c r="N2263" s="258"/>
      <c r="O2263" s="258"/>
      <c r="P2263" s="258">
        <f t="shared" si="192"/>
        <v>0.34178462519999997</v>
      </c>
      <c r="Q2263" s="258">
        <f t="shared" si="192"/>
        <v>0.34444597720000003</v>
      </c>
      <c r="R2263" s="258">
        <f t="shared" si="188"/>
        <v>0.34178462519999997</v>
      </c>
      <c r="S2263" s="258"/>
      <c r="T2263" s="258">
        <f t="shared" si="193"/>
        <v>0.50122459942772801</v>
      </c>
      <c r="U2263" s="258">
        <f t="shared" si="193"/>
        <v>0.49815276748550807</v>
      </c>
      <c r="V2263" s="258">
        <f t="shared" si="193"/>
        <v>0.50059148236586004</v>
      </c>
      <c r="W2263" s="258">
        <f t="shared" si="189"/>
        <v>0.49815276748550807</v>
      </c>
      <c r="X2263" s="258"/>
      <c r="Y2263" s="258"/>
      <c r="Z2263" s="258"/>
      <c r="AA2263" s="258"/>
    </row>
    <row r="2264" spans="1:27" ht="14.25" hidden="1" customHeight="1">
      <c r="A2264" s="125">
        <v>0.23</v>
      </c>
      <c r="B2264" s="125">
        <v>0.32</v>
      </c>
      <c r="C2264" s="125">
        <v>0.45</v>
      </c>
      <c r="D2264" s="258">
        <f t="shared" si="190"/>
        <v>0.29095863688000001</v>
      </c>
      <c r="E2264" s="258">
        <f t="shared" si="190"/>
        <v>0.28807005932000002</v>
      </c>
      <c r="F2264" s="258">
        <f t="shared" si="186"/>
        <v>0.28807005932000002</v>
      </c>
      <c r="G2264" s="258"/>
      <c r="H2264" s="258"/>
      <c r="I2264" s="258"/>
      <c r="J2264" s="258">
        <f t="shared" si="191"/>
        <v>0.30561293500000009</v>
      </c>
      <c r="K2264" s="258">
        <f t="shared" si="191"/>
        <v>0.30518341300000001</v>
      </c>
      <c r="L2264" s="258">
        <f t="shared" si="187"/>
        <v>0.30518341300000001</v>
      </c>
      <c r="M2264" s="258"/>
      <c r="N2264" s="258"/>
      <c r="O2264" s="258"/>
      <c r="P2264" s="258">
        <f t="shared" si="192"/>
        <v>0.34178799400000004</v>
      </c>
      <c r="Q2264" s="258">
        <f t="shared" si="192"/>
        <v>0.34444260840000007</v>
      </c>
      <c r="R2264" s="258">
        <f t="shared" si="188"/>
        <v>0.34178799400000004</v>
      </c>
      <c r="S2264" s="258"/>
      <c r="T2264" s="258">
        <f t="shared" si="193"/>
        <v>0.50105465950321604</v>
      </c>
      <c r="U2264" s="258">
        <f t="shared" si="193"/>
        <v>0.49823531487630807</v>
      </c>
      <c r="V2264" s="258">
        <f t="shared" si="193"/>
        <v>0.50067403716801995</v>
      </c>
      <c r="W2264" s="258">
        <f t="shared" si="189"/>
        <v>0.49823531487630807</v>
      </c>
      <c r="X2264" s="258"/>
      <c r="Y2264" s="258"/>
      <c r="Z2264" s="258"/>
      <c r="AA2264" s="258"/>
    </row>
    <row r="2265" spans="1:27" ht="14.25" hidden="1" customHeight="1">
      <c r="A2265" s="125">
        <v>0.23</v>
      </c>
      <c r="B2265" s="125">
        <v>0.33</v>
      </c>
      <c r="C2265" s="125">
        <v>0.44</v>
      </c>
      <c r="D2265" s="258">
        <f t="shared" si="190"/>
        <v>0.29082573772000003</v>
      </c>
      <c r="E2265" s="258">
        <f t="shared" si="190"/>
        <v>0.28819638932000002</v>
      </c>
      <c r="F2265" s="258">
        <f t="shared" si="186"/>
        <v>0.28819638932000002</v>
      </c>
      <c r="G2265" s="258"/>
      <c r="H2265" s="258"/>
      <c r="I2265" s="258"/>
      <c r="J2265" s="258">
        <f t="shared" si="191"/>
        <v>0.3054823940000001</v>
      </c>
      <c r="K2265" s="258">
        <f t="shared" si="191"/>
        <v>0.30530974300000002</v>
      </c>
      <c r="L2265" s="258">
        <f t="shared" si="187"/>
        <v>0.30530974300000002</v>
      </c>
      <c r="M2265" s="258"/>
      <c r="N2265" s="258"/>
      <c r="O2265" s="258"/>
      <c r="P2265" s="258">
        <f t="shared" si="192"/>
        <v>0.3417913628</v>
      </c>
      <c r="Q2265" s="258">
        <f t="shared" si="192"/>
        <v>0.3444392396</v>
      </c>
      <c r="R2265" s="258">
        <f t="shared" si="188"/>
        <v>0.3417913628</v>
      </c>
      <c r="S2265" s="258"/>
      <c r="T2265" s="258">
        <f t="shared" si="193"/>
        <v>0.50088471957870406</v>
      </c>
      <c r="U2265" s="258">
        <f t="shared" si="193"/>
        <v>0.49831786226710806</v>
      </c>
      <c r="V2265" s="258">
        <f t="shared" si="193"/>
        <v>0.50075659197017997</v>
      </c>
      <c r="W2265" s="258">
        <f t="shared" si="189"/>
        <v>0.49831786226710806</v>
      </c>
      <c r="X2265" s="258"/>
      <c r="Y2265" s="258"/>
      <c r="Z2265" s="258"/>
      <c r="AA2265" s="258"/>
    </row>
    <row r="2266" spans="1:27" ht="14.25" hidden="1" customHeight="1">
      <c r="A2266" s="125">
        <v>0.23</v>
      </c>
      <c r="B2266" s="125">
        <v>0.34</v>
      </c>
      <c r="C2266" s="125">
        <v>0.43</v>
      </c>
      <c r="D2266" s="258">
        <f t="shared" si="190"/>
        <v>0.29069283856000006</v>
      </c>
      <c r="E2266" s="258">
        <f t="shared" si="190"/>
        <v>0.28832271932000003</v>
      </c>
      <c r="F2266" s="258">
        <f t="shared" si="186"/>
        <v>0.28832271932000003</v>
      </c>
      <c r="G2266" s="258"/>
      <c r="H2266" s="258"/>
      <c r="I2266" s="258"/>
      <c r="J2266" s="258">
        <f t="shared" si="191"/>
        <v>0.30535185300000001</v>
      </c>
      <c r="K2266" s="258">
        <f t="shared" si="191"/>
        <v>0.30543607300000003</v>
      </c>
      <c r="L2266" s="258">
        <f t="shared" si="187"/>
        <v>0.30535185300000001</v>
      </c>
      <c r="M2266" s="258"/>
      <c r="N2266" s="258"/>
      <c r="O2266" s="258"/>
      <c r="P2266" s="258">
        <f t="shared" si="192"/>
        <v>0.34179473160000001</v>
      </c>
      <c r="Q2266" s="258">
        <f t="shared" si="192"/>
        <v>0.34443587080000004</v>
      </c>
      <c r="R2266" s="258">
        <f t="shared" si="188"/>
        <v>0.34179473160000001</v>
      </c>
      <c r="S2266" s="258"/>
      <c r="T2266" s="258">
        <f t="shared" si="193"/>
        <v>0.50071477965419198</v>
      </c>
      <c r="U2266" s="258">
        <f t="shared" si="193"/>
        <v>0.49840040965790799</v>
      </c>
      <c r="V2266" s="258">
        <f t="shared" si="193"/>
        <v>0.50083914677234009</v>
      </c>
      <c r="W2266" s="258">
        <f t="shared" si="189"/>
        <v>0.49840040965790799</v>
      </c>
      <c r="X2266" s="258"/>
      <c r="Y2266" s="258"/>
      <c r="Z2266" s="258"/>
      <c r="AA2266" s="258"/>
    </row>
    <row r="2267" spans="1:27" ht="14.25" hidden="1" customHeight="1">
      <c r="A2267" s="125">
        <v>0.23</v>
      </c>
      <c r="B2267" s="125">
        <v>0.35</v>
      </c>
      <c r="C2267" s="125">
        <v>0.42</v>
      </c>
      <c r="D2267" s="258">
        <f t="shared" si="190"/>
        <v>0.29055993940000002</v>
      </c>
      <c r="E2267" s="258">
        <f t="shared" si="190"/>
        <v>0.28844904931999998</v>
      </c>
      <c r="F2267" s="258">
        <f t="shared" si="186"/>
        <v>0.28844904931999998</v>
      </c>
      <c r="G2267" s="258"/>
      <c r="H2267" s="258"/>
      <c r="I2267" s="258"/>
      <c r="J2267" s="258">
        <f t="shared" si="191"/>
        <v>0.30522131200000002</v>
      </c>
      <c r="K2267" s="258">
        <f t="shared" si="191"/>
        <v>0.30556240299999998</v>
      </c>
      <c r="L2267" s="258">
        <f t="shared" si="187"/>
        <v>0.30522131200000002</v>
      </c>
      <c r="M2267" s="258"/>
      <c r="N2267" s="258"/>
      <c r="O2267" s="258"/>
      <c r="P2267" s="258">
        <f t="shared" si="192"/>
        <v>0.34179810040000003</v>
      </c>
      <c r="Q2267" s="258">
        <f t="shared" si="192"/>
        <v>0.34443250199999997</v>
      </c>
      <c r="R2267" s="258">
        <f t="shared" si="188"/>
        <v>0.34179810040000003</v>
      </c>
      <c r="S2267" s="258"/>
      <c r="T2267" s="258">
        <f t="shared" si="193"/>
        <v>0.50054483972968</v>
      </c>
      <c r="U2267" s="258">
        <f t="shared" si="193"/>
        <v>0.49848295704870799</v>
      </c>
      <c r="V2267" s="258">
        <f t="shared" si="193"/>
        <v>0.5009217015745</v>
      </c>
      <c r="W2267" s="258">
        <f t="shared" si="189"/>
        <v>0.49848295704870799</v>
      </c>
      <c r="X2267" s="258"/>
      <c r="Y2267" s="258"/>
      <c r="Z2267" s="258"/>
      <c r="AA2267" s="258"/>
    </row>
    <row r="2268" spans="1:27" ht="14.25" hidden="1" customHeight="1">
      <c r="A2268" s="125">
        <v>0.23</v>
      </c>
      <c r="B2268" s="125">
        <v>0.36</v>
      </c>
      <c r="C2268" s="125">
        <v>0.41</v>
      </c>
      <c r="D2268" s="258">
        <f t="shared" si="190"/>
        <v>0.29042704024000005</v>
      </c>
      <c r="E2268" s="258">
        <f t="shared" si="190"/>
        <v>0.28857537931999999</v>
      </c>
      <c r="F2268" s="258">
        <f t="shared" si="186"/>
        <v>0.28857537931999999</v>
      </c>
      <c r="G2268" s="258"/>
      <c r="H2268" s="258"/>
      <c r="I2268" s="258"/>
      <c r="J2268" s="258">
        <f t="shared" si="191"/>
        <v>0.30509077100000004</v>
      </c>
      <c r="K2268" s="258">
        <f t="shared" si="191"/>
        <v>0.30568873299999999</v>
      </c>
      <c r="L2268" s="258">
        <f t="shared" si="187"/>
        <v>0.30509077100000004</v>
      </c>
      <c r="M2268" s="258"/>
      <c r="N2268" s="258"/>
      <c r="O2268" s="258"/>
      <c r="P2268" s="258">
        <f t="shared" si="192"/>
        <v>0.34180146919999999</v>
      </c>
      <c r="Q2268" s="258">
        <f t="shared" si="192"/>
        <v>0.34442913320000001</v>
      </c>
      <c r="R2268" s="258">
        <f t="shared" si="188"/>
        <v>0.34180146919999999</v>
      </c>
      <c r="S2268" s="258"/>
      <c r="T2268" s="258">
        <f t="shared" si="193"/>
        <v>0.50037489980516803</v>
      </c>
      <c r="U2268" s="258">
        <f t="shared" si="193"/>
        <v>0.49856550443950798</v>
      </c>
      <c r="V2268" s="258">
        <f t="shared" si="193"/>
        <v>0.50100425637665991</v>
      </c>
      <c r="W2268" s="258">
        <f t="shared" si="189"/>
        <v>0.49856550443950798</v>
      </c>
      <c r="X2268" s="258"/>
      <c r="Y2268" s="258"/>
      <c r="Z2268" s="258"/>
      <c r="AA2268" s="258"/>
    </row>
    <row r="2269" spans="1:27" ht="14.25" hidden="1" customHeight="1">
      <c r="A2269" s="125">
        <v>0.23</v>
      </c>
      <c r="B2269" s="125">
        <v>0.37</v>
      </c>
      <c r="C2269" s="125">
        <v>0.4</v>
      </c>
      <c r="D2269" s="258">
        <f t="shared" si="190"/>
        <v>0.29029414108000007</v>
      </c>
      <c r="E2269" s="258">
        <f t="shared" si="190"/>
        <v>0.28870170932000006</v>
      </c>
      <c r="F2269" s="258">
        <f t="shared" si="186"/>
        <v>0.28870170932000006</v>
      </c>
      <c r="G2269" s="258"/>
      <c r="H2269" s="258"/>
      <c r="I2269" s="258"/>
      <c r="J2269" s="258">
        <f t="shared" si="191"/>
        <v>0.30496023000000005</v>
      </c>
      <c r="K2269" s="258">
        <f t="shared" si="191"/>
        <v>0.305815063</v>
      </c>
      <c r="L2269" s="258">
        <f t="shared" si="187"/>
        <v>0.30496023000000005</v>
      </c>
      <c r="M2269" s="258"/>
      <c r="N2269" s="258"/>
      <c r="O2269" s="258"/>
      <c r="P2269" s="258">
        <f t="shared" si="192"/>
        <v>0.341804838</v>
      </c>
      <c r="Q2269" s="258">
        <f t="shared" si="192"/>
        <v>0.34442576440000006</v>
      </c>
      <c r="R2269" s="258">
        <f t="shared" si="188"/>
        <v>0.341804838</v>
      </c>
      <c r="S2269" s="258"/>
      <c r="T2269" s="258">
        <f t="shared" si="193"/>
        <v>0.50020495988065605</v>
      </c>
      <c r="U2269" s="258">
        <f t="shared" si="193"/>
        <v>0.49864805183030803</v>
      </c>
      <c r="V2269" s="258">
        <f t="shared" si="193"/>
        <v>0.50108681117882004</v>
      </c>
      <c r="W2269" s="258">
        <f t="shared" si="189"/>
        <v>0.49864805183030803</v>
      </c>
      <c r="X2269" s="258"/>
      <c r="Y2269" s="258"/>
      <c r="Z2269" s="258"/>
      <c r="AA2269" s="258"/>
    </row>
    <row r="2270" spans="1:27" ht="14.25" hidden="1" customHeight="1">
      <c r="A2270" s="125">
        <v>0.23</v>
      </c>
      <c r="B2270" s="125">
        <v>0.38</v>
      </c>
      <c r="C2270" s="125">
        <v>0.39</v>
      </c>
      <c r="D2270" s="258">
        <f t="shared" si="190"/>
        <v>0.29016124192000003</v>
      </c>
      <c r="E2270" s="258">
        <f t="shared" si="190"/>
        <v>0.28882803932000001</v>
      </c>
      <c r="F2270" s="258">
        <f t="shared" si="186"/>
        <v>0.28882803932000001</v>
      </c>
      <c r="G2270" s="258"/>
      <c r="H2270" s="258"/>
      <c r="I2270" s="258"/>
      <c r="J2270" s="258">
        <f t="shared" si="191"/>
        <v>0.30482968900000007</v>
      </c>
      <c r="K2270" s="258">
        <f t="shared" si="191"/>
        <v>0.30594139300000001</v>
      </c>
      <c r="L2270" s="258">
        <f t="shared" si="187"/>
        <v>0.30482968900000007</v>
      </c>
      <c r="M2270" s="258"/>
      <c r="N2270" s="258"/>
      <c r="O2270" s="258"/>
      <c r="P2270" s="258">
        <f t="shared" si="192"/>
        <v>0.34180820680000001</v>
      </c>
      <c r="Q2270" s="258">
        <f t="shared" si="192"/>
        <v>0.34442239559999999</v>
      </c>
      <c r="R2270" s="258">
        <f t="shared" si="188"/>
        <v>0.34180820680000001</v>
      </c>
      <c r="S2270" s="258"/>
      <c r="T2270" s="258">
        <f t="shared" si="193"/>
        <v>0.50003501995614408</v>
      </c>
      <c r="U2270" s="258">
        <f t="shared" si="193"/>
        <v>0.49873059922110802</v>
      </c>
      <c r="V2270" s="258">
        <f t="shared" si="193"/>
        <v>0.50116936598098005</v>
      </c>
      <c r="W2270" s="258">
        <f t="shared" si="189"/>
        <v>0.49873059922110802</v>
      </c>
      <c r="X2270" s="258"/>
      <c r="Y2270" s="258"/>
      <c r="Z2270" s="258"/>
      <c r="AA2270" s="258"/>
    </row>
    <row r="2271" spans="1:27" ht="14.25" hidden="1" customHeight="1">
      <c r="A2271" s="125">
        <v>0.23</v>
      </c>
      <c r="B2271" s="125">
        <v>0.39</v>
      </c>
      <c r="C2271" s="125">
        <v>0.38</v>
      </c>
      <c r="D2271" s="258">
        <f t="shared" si="190"/>
        <v>0.29002834276</v>
      </c>
      <c r="E2271" s="258">
        <f t="shared" si="190"/>
        <v>0.28895436932000002</v>
      </c>
      <c r="F2271" s="258">
        <f t="shared" si="186"/>
        <v>0.28895436932000002</v>
      </c>
      <c r="G2271" s="258"/>
      <c r="H2271" s="258"/>
      <c r="I2271" s="258"/>
      <c r="J2271" s="258">
        <f t="shared" si="191"/>
        <v>0.30469914800000009</v>
      </c>
      <c r="K2271" s="258">
        <f t="shared" si="191"/>
        <v>0.30606772300000001</v>
      </c>
      <c r="L2271" s="258">
        <f t="shared" si="187"/>
        <v>0.30469914800000009</v>
      </c>
      <c r="M2271" s="258"/>
      <c r="N2271" s="258"/>
      <c r="O2271" s="258"/>
      <c r="P2271" s="258">
        <f t="shared" si="192"/>
        <v>0.34181157560000003</v>
      </c>
      <c r="Q2271" s="258">
        <f t="shared" si="192"/>
        <v>0.34441902680000003</v>
      </c>
      <c r="R2271" s="258">
        <f t="shared" si="188"/>
        <v>0.34181157560000003</v>
      </c>
      <c r="S2271" s="258"/>
      <c r="T2271" s="258">
        <f t="shared" si="193"/>
        <v>0.49986508003163205</v>
      </c>
      <c r="U2271" s="258">
        <f t="shared" si="193"/>
        <v>0.49881314661190801</v>
      </c>
      <c r="V2271" s="258">
        <f t="shared" si="193"/>
        <v>0.50125192078313996</v>
      </c>
      <c r="W2271" s="258">
        <f t="shared" si="189"/>
        <v>0.49881314661190801</v>
      </c>
      <c r="X2271" s="258"/>
      <c r="Y2271" s="258"/>
      <c r="Z2271" s="258"/>
      <c r="AA2271" s="258"/>
    </row>
    <row r="2272" spans="1:27" ht="14.25" hidden="1" customHeight="1">
      <c r="A2272" s="125">
        <v>0.23</v>
      </c>
      <c r="B2272" s="125">
        <v>0.4</v>
      </c>
      <c r="C2272" s="125">
        <v>0.37</v>
      </c>
      <c r="D2272" s="258">
        <f t="shared" si="190"/>
        <v>0.28989544360000002</v>
      </c>
      <c r="E2272" s="258">
        <f t="shared" si="190"/>
        <v>0.28908069932000002</v>
      </c>
      <c r="F2272" s="258">
        <f t="shared" si="186"/>
        <v>0.28908069932000002</v>
      </c>
      <c r="G2272" s="258"/>
      <c r="H2272" s="258"/>
      <c r="I2272" s="258"/>
      <c r="J2272" s="258">
        <f t="shared" si="191"/>
        <v>0.30456860700000005</v>
      </c>
      <c r="K2272" s="258">
        <f t="shared" si="191"/>
        <v>0.30619405300000002</v>
      </c>
      <c r="L2272" s="258">
        <f t="shared" si="187"/>
        <v>0.30456860700000005</v>
      </c>
      <c r="M2272" s="258"/>
      <c r="N2272" s="258"/>
      <c r="O2272" s="258"/>
      <c r="P2272" s="258">
        <f t="shared" si="192"/>
        <v>0.34181494440000004</v>
      </c>
      <c r="Q2272" s="258">
        <f t="shared" si="192"/>
        <v>0.34441565800000001</v>
      </c>
      <c r="R2272" s="258">
        <f t="shared" si="188"/>
        <v>0.34181494440000004</v>
      </c>
      <c r="S2272" s="258"/>
      <c r="T2272" s="258">
        <f t="shared" si="193"/>
        <v>0.49969514010712007</v>
      </c>
      <c r="U2272" s="258">
        <f t="shared" si="193"/>
        <v>0.498895694002708</v>
      </c>
      <c r="V2272" s="258">
        <f t="shared" si="193"/>
        <v>0.50133447558529998</v>
      </c>
      <c r="W2272" s="258">
        <f t="shared" si="189"/>
        <v>0.498895694002708</v>
      </c>
      <c r="X2272" s="258"/>
      <c r="Y2272" s="258"/>
      <c r="Z2272" s="258"/>
      <c r="AA2272" s="258"/>
    </row>
    <row r="2273" spans="1:27" ht="14.25" hidden="1" customHeight="1">
      <c r="A2273" s="125">
        <v>0.23</v>
      </c>
      <c r="B2273" s="125">
        <v>0.41</v>
      </c>
      <c r="C2273" s="125">
        <v>0.36</v>
      </c>
      <c r="D2273" s="258">
        <f t="shared" si="190"/>
        <v>0.28976254443999999</v>
      </c>
      <c r="E2273" s="258">
        <f t="shared" si="190"/>
        <v>0.28920702931999998</v>
      </c>
      <c r="F2273" s="258">
        <f t="shared" si="186"/>
        <v>0.28920702931999998</v>
      </c>
      <c r="G2273" s="258"/>
      <c r="H2273" s="258"/>
      <c r="I2273" s="258"/>
      <c r="J2273" s="258">
        <f t="shared" si="191"/>
        <v>0.30443806600000001</v>
      </c>
      <c r="K2273" s="258">
        <f t="shared" si="191"/>
        <v>0.30632038299999997</v>
      </c>
      <c r="L2273" s="258">
        <f t="shared" si="187"/>
        <v>0.30443806600000001</v>
      </c>
      <c r="M2273" s="258"/>
      <c r="N2273" s="258"/>
      <c r="O2273" s="258"/>
      <c r="P2273" s="258">
        <f t="shared" si="192"/>
        <v>0.3418183132</v>
      </c>
      <c r="Q2273" s="258">
        <f t="shared" si="192"/>
        <v>0.3444122892</v>
      </c>
      <c r="R2273" s="258">
        <f t="shared" si="188"/>
        <v>0.3418183132</v>
      </c>
      <c r="S2273" s="258"/>
      <c r="T2273" s="258">
        <f t="shared" si="193"/>
        <v>0.49952520018260804</v>
      </c>
      <c r="U2273" s="258">
        <f t="shared" si="193"/>
        <v>0.49897824139350799</v>
      </c>
      <c r="V2273" s="258">
        <f t="shared" si="193"/>
        <v>0.50141703038745999</v>
      </c>
      <c r="W2273" s="258">
        <f t="shared" si="189"/>
        <v>0.49897824139350799</v>
      </c>
      <c r="X2273" s="258"/>
      <c r="Y2273" s="258"/>
      <c r="Z2273" s="258"/>
      <c r="AA2273" s="258"/>
    </row>
    <row r="2274" spans="1:27" ht="14.25" hidden="1" customHeight="1">
      <c r="A2274" s="125">
        <v>0.23</v>
      </c>
      <c r="B2274" s="125">
        <v>0.42</v>
      </c>
      <c r="C2274" s="125">
        <v>0.35</v>
      </c>
      <c r="D2274" s="258">
        <f t="shared" ref="D2274:E2337" si="194">$A2274*B$157+$B2274*B$158+$C2274*B$159</f>
        <v>0.28962964528000001</v>
      </c>
      <c r="E2274" s="258">
        <f t="shared" si="194"/>
        <v>0.28933335931999998</v>
      </c>
      <c r="F2274" s="258">
        <f t="shared" si="186"/>
        <v>0.28933335931999998</v>
      </c>
      <c r="G2274" s="258"/>
      <c r="H2274" s="258"/>
      <c r="I2274" s="258"/>
      <c r="J2274" s="258">
        <f t="shared" ref="J2274:K2337" si="195">$A2274*H$157+$B2274*H$158+$C2274*H$159</f>
        <v>0.30430752500000002</v>
      </c>
      <c r="K2274" s="258">
        <f t="shared" si="195"/>
        <v>0.30644671299999998</v>
      </c>
      <c r="L2274" s="258">
        <f t="shared" si="187"/>
        <v>0.30430752500000002</v>
      </c>
      <c r="M2274" s="258"/>
      <c r="N2274" s="258"/>
      <c r="O2274" s="258"/>
      <c r="P2274" s="258">
        <f t="shared" ref="P2274:Q2337" si="196">$A2274*N$157+$B2274*N$158+$C2274*N$159</f>
        <v>0.34182168200000002</v>
      </c>
      <c r="Q2274" s="258">
        <f t="shared" si="196"/>
        <v>0.34440892040000004</v>
      </c>
      <c r="R2274" s="258">
        <f t="shared" si="188"/>
        <v>0.34182168200000002</v>
      </c>
      <c r="S2274" s="258"/>
      <c r="T2274" s="258">
        <f t="shared" ref="T2274:V2337" si="197">$A2274*I$3+$B2274*I$4+$C2274*I$5</f>
        <v>0.49935526025809607</v>
      </c>
      <c r="U2274" s="258">
        <f t="shared" si="197"/>
        <v>0.49906078878430798</v>
      </c>
      <c r="V2274" s="258">
        <f t="shared" si="197"/>
        <v>0.50149958518962001</v>
      </c>
      <c r="W2274" s="258">
        <f t="shared" si="189"/>
        <v>0.49906078878430798</v>
      </c>
      <c r="X2274" s="258"/>
      <c r="Y2274" s="258"/>
      <c r="Z2274" s="258"/>
      <c r="AA2274" s="258"/>
    </row>
    <row r="2275" spans="1:27" ht="14.25" hidden="1" customHeight="1">
      <c r="A2275" s="125">
        <v>0.23</v>
      </c>
      <c r="B2275" s="125">
        <v>0.43</v>
      </c>
      <c r="C2275" s="125">
        <v>0.34</v>
      </c>
      <c r="D2275" s="258">
        <f t="shared" si="194"/>
        <v>0.28949674612000004</v>
      </c>
      <c r="E2275" s="258">
        <f t="shared" si="194"/>
        <v>0.28945968931999999</v>
      </c>
      <c r="F2275" s="258">
        <f t="shared" si="186"/>
        <v>0.28945968931999999</v>
      </c>
      <c r="G2275" s="258"/>
      <c r="H2275" s="258"/>
      <c r="I2275" s="258"/>
      <c r="J2275" s="258">
        <f t="shared" si="195"/>
        <v>0.30417698400000004</v>
      </c>
      <c r="K2275" s="258">
        <f t="shared" si="195"/>
        <v>0.30657304299999999</v>
      </c>
      <c r="L2275" s="258">
        <f t="shared" si="187"/>
        <v>0.30417698400000004</v>
      </c>
      <c r="M2275" s="258"/>
      <c r="N2275" s="258"/>
      <c r="O2275" s="258"/>
      <c r="P2275" s="258">
        <f t="shared" si="196"/>
        <v>0.34182505080000003</v>
      </c>
      <c r="Q2275" s="258">
        <f t="shared" si="196"/>
        <v>0.34440555160000003</v>
      </c>
      <c r="R2275" s="258">
        <f t="shared" si="188"/>
        <v>0.34182505080000003</v>
      </c>
      <c r="S2275" s="258"/>
      <c r="T2275" s="258">
        <f t="shared" si="197"/>
        <v>0.49918532033358409</v>
      </c>
      <c r="U2275" s="258">
        <f t="shared" si="197"/>
        <v>0.49914333617510798</v>
      </c>
      <c r="V2275" s="258">
        <f t="shared" si="197"/>
        <v>0.50158213999177992</v>
      </c>
      <c r="W2275" s="258">
        <f t="shared" si="189"/>
        <v>0.49914333617510798</v>
      </c>
      <c r="X2275" s="258"/>
      <c r="Y2275" s="258"/>
      <c r="Z2275" s="258"/>
      <c r="AA2275" s="258"/>
    </row>
    <row r="2276" spans="1:27" ht="14.25" hidden="1" customHeight="1">
      <c r="A2276" s="125">
        <v>0.23</v>
      </c>
      <c r="B2276" s="125">
        <v>0.44</v>
      </c>
      <c r="C2276" s="125">
        <v>0.33</v>
      </c>
      <c r="D2276" s="258">
        <f t="shared" si="194"/>
        <v>0.28936384696000006</v>
      </c>
      <c r="E2276" s="258">
        <f t="shared" si="194"/>
        <v>0.28958601932000005</v>
      </c>
      <c r="F2276" s="258">
        <f t="shared" si="186"/>
        <v>0.28936384696000006</v>
      </c>
      <c r="G2276" s="258"/>
      <c r="H2276" s="258"/>
      <c r="I2276" s="258"/>
      <c r="J2276" s="258">
        <f t="shared" si="195"/>
        <v>0.30404644300000006</v>
      </c>
      <c r="K2276" s="258">
        <f t="shared" si="195"/>
        <v>0.306699373</v>
      </c>
      <c r="L2276" s="258">
        <f t="shared" si="187"/>
        <v>0.30404644300000006</v>
      </c>
      <c r="M2276" s="258"/>
      <c r="N2276" s="258"/>
      <c r="O2276" s="258"/>
      <c r="P2276" s="258">
        <f t="shared" si="196"/>
        <v>0.34182841959999999</v>
      </c>
      <c r="Q2276" s="258">
        <f t="shared" si="196"/>
        <v>0.34440218280000001</v>
      </c>
      <c r="R2276" s="258">
        <f t="shared" si="188"/>
        <v>0.34182841959999999</v>
      </c>
      <c r="S2276" s="258"/>
      <c r="T2276" s="258">
        <f t="shared" si="197"/>
        <v>0.49901538040907212</v>
      </c>
      <c r="U2276" s="258">
        <f t="shared" si="197"/>
        <v>0.49922588356590802</v>
      </c>
      <c r="V2276" s="258">
        <f t="shared" si="197"/>
        <v>0.50166469479394005</v>
      </c>
      <c r="W2276" s="258">
        <f t="shared" si="189"/>
        <v>0.49901538040907212</v>
      </c>
      <c r="X2276" s="258"/>
      <c r="Y2276" s="258"/>
      <c r="Z2276" s="258"/>
      <c r="AA2276" s="258"/>
    </row>
    <row r="2277" spans="1:27" ht="14.25" hidden="1" customHeight="1">
      <c r="A2277" s="125">
        <v>0.23</v>
      </c>
      <c r="B2277" s="125">
        <v>0.45</v>
      </c>
      <c r="C2277" s="125">
        <v>0.32</v>
      </c>
      <c r="D2277" s="258">
        <f t="shared" si="194"/>
        <v>0.28923094780000003</v>
      </c>
      <c r="E2277" s="258">
        <f t="shared" si="194"/>
        <v>0.28971234932000001</v>
      </c>
      <c r="F2277" s="258">
        <f t="shared" si="186"/>
        <v>0.28923094780000003</v>
      </c>
      <c r="G2277" s="258"/>
      <c r="H2277" s="258"/>
      <c r="I2277" s="258"/>
      <c r="J2277" s="258">
        <f t="shared" si="195"/>
        <v>0.30391590200000007</v>
      </c>
      <c r="K2277" s="258">
        <f t="shared" si="195"/>
        <v>0.30682570300000001</v>
      </c>
      <c r="L2277" s="258">
        <f t="shared" si="187"/>
        <v>0.30391590200000007</v>
      </c>
      <c r="M2277" s="258"/>
      <c r="N2277" s="258"/>
      <c r="O2277" s="258"/>
      <c r="P2277" s="258">
        <f t="shared" si="196"/>
        <v>0.34183178840000006</v>
      </c>
      <c r="Q2277" s="258">
        <f t="shared" si="196"/>
        <v>0.34439881400000005</v>
      </c>
      <c r="R2277" s="258">
        <f t="shared" si="188"/>
        <v>0.34183178840000006</v>
      </c>
      <c r="S2277" s="258"/>
      <c r="T2277" s="258">
        <f t="shared" si="197"/>
        <v>0.49884544048456009</v>
      </c>
      <c r="U2277" s="258">
        <f t="shared" si="197"/>
        <v>0.49930843095670802</v>
      </c>
      <c r="V2277" s="258">
        <f t="shared" si="197"/>
        <v>0.50174724959609995</v>
      </c>
      <c r="W2277" s="258">
        <f t="shared" si="189"/>
        <v>0.49884544048456009</v>
      </c>
      <c r="X2277" s="258"/>
      <c r="Y2277" s="258"/>
      <c r="Z2277" s="258"/>
      <c r="AA2277" s="258"/>
    </row>
    <row r="2278" spans="1:27" ht="14.25" hidden="1" customHeight="1">
      <c r="A2278" s="125">
        <v>0.23</v>
      </c>
      <c r="B2278" s="125">
        <v>0.46</v>
      </c>
      <c r="C2278" s="125">
        <v>0.31</v>
      </c>
      <c r="D2278" s="258">
        <f t="shared" si="194"/>
        <v>0.28909804864000005</v>
      </c>
      <c r="E2278" s="258">
        <f t="shared" si="194"/>
        <v>0.28983867932000001</v>
      </c>
      <c r="F2278" s="258">
        <f t="shared" si="186"/>
        <v>0.28909804864000005</v>
      </c>
      <c r="G2278" s="258"/>
      <c r="H2278" s="258"/>
      <c r="I2278" s="258"/>
      <c r="J2278" s="258">
        <f t="shared" si="195"/>
        <v>0.30378536100000003</v>
      </c>
      <c r="K2278" s="258">
        <f t="shared" si="195"/>
        <v>0.30695203300000001</v>
      </c>
      <c r="L2278" s="258">
        <f t="shared" si="187"/>
        <v>0.30378536100000003</v>
      </c>
      <c r="M2278" s="258"/>
      <c r="N2278" s="258"/>
      <c r="O2278" s="258"/>
      <c r="P2278" s="258">
        <f t="shared" si="196"/>
        <v>0.34183515720000002</v>
      </c>
      <c r="Q2278" s="258">
        <f t="shared" si="196"/>
        <v>0.34439544520000004</v>
      </c>
      <c r="R2278" s="258">
        <f t="shared" si="188"/>
        <v>0.34183515720000002</v>
      </c>
      <c r="S2278" s="258"/>
      <c r="T2278" s="258">
        <f t="shared" si="197"/>
        <v>0.49867550056004806</v>
      </c>
      <c r="U2278" s="258">
        <f t="shared" si="197"/>
        <v>0.49939097834750801</v>
      </c>
      <c r="V2278" s="258">
        <f t="shared" si="197"/>
        <v>0.50182980439825997</v>
      </c>
      <c r="W2278" s="258">
        <f t="shared" si="189"/>
        <v>0.49867550056004806</v>
      </c>
      <c r="X2278" s="258"/>
      <c r="Y2278" s="258"/>
      <c r="Z2278" s="258"/>
      <c r="AA2278" s="258"/>
    </row>
    <row r="2279" spans="1:27" ht="14.25" hidden="1" customHeight="1">
      <c r="A2279" s="125">
        <v>0.23</v>
      </c>
      <c r="B2279" s="125">
        <v>0.47</v>
      </c>
      <c r="C2279" s="125">
        <v>0.3</v>
      </c>
      <c r="D2279" s="258">
        <f t="shared" si="194"/>
        <v>0.28896514948000002</v>
      </c>
      <c r="E2279" s="258">
        <f t="shared" si="194"/>
        <v>0.28996500932000002</v>
      </c>
      <c r="F2279" s="258">
        <f t="shared" si="186"/>
        <v>0.28896514948000002</v>
      </c>
      <c r="G2279" s="258"/>
      <c r="H2279" s="258"/>
      <c r="I2279" s="258"/>
      <c r="J2279" s="258">
        <f t="shared" si="195"/>
        <v>0.30365482000000005</v>
      </c>
      <c r="K2279" s="258">
        <f t="shared" si="195"/>
        <v>0.30707836300000002</v>
      </c>
      <c r="L2279" s="258">
        <f t="shared" si="187"/>
        <v>0.30365482000000005</v>
      </c>
      <c r="M2279" s="258"/>
      <c r="N2279" s="258"/>
      <c r="O2279" s="258"/>
      <c r="P2279" s="258">
        <f t="shared" si="196"/>
        <v>0.34183852600000003</v>
      </c>
      <c r="Q2279" s="258">
        <f t="shared" si="196"/>
        <v>0.34439207640000002</v>
      </c>
      <c r="R2279" s="258">
        <f t="shared" si="188"/>
        <v>0.34183852600000003</v>
      </c>
      <c r="S2279" s="258"/>
      <c r="T2279" s="258">
        <f t="shared" si="197"/>
        <v>0.49850556063553603</v>
      </c>
      <c r="U2279" s="258">
        <f t="shared" si="197"/>
        <v>0.49947352573830794</v>
      </c>
      <c r="V2279" s="258">
        <f t="shared" si="197"/>
        <v>0.50191235920041999</v>
      </c>
      <c r="W2279" s="258">
        <f t="shared" si="189"/>
        <v>0.49850556063553603</v>
      </c>
      <c r="X2279" s="258"/>
      <c r="Y2279" s="258"/>
      <c r="Z2279" s="258"/>
      <c r="AA2279" s="258"/>
    </row>
    <row r="2280" spans="1:27" ht="14.25" hidden="1" customHeight="1">
      <c r="A2280" s="125">
        <v>0.23</v>
      </c>
      <c r="B2280" s="125">
        <v>0.48</v>
      </c>
      <c r="C2280" s="125">
        <v>0.28999999999999998</v>
      </c>
      <c r="D2280" s="258">
        <f t="shared" si="194"/>
        <v>0.28883225032000004</v>
      </c>
      <c r="E2280" s="258">
        <f t="shared" si="194"/>
        <v>0.29009133931999997</v>
      </c>
      <c r="F2280" s="258">
        <f t="shared" si="186"/>
        <v>0.28883225032000004</v>
      </c>
      <c r="G2280" s="258"/>
      <c r="H2280" s="258"/>
      <c r="I2280" s="258"/>
      <c r="J2280" s="258">
        <f t="shared" si="195"/>
        <v>0.30352427900000001</v>
      </c>
      <c r="K2280" s="258">
        <f t="shared" si="195"/>
        <v>0.30720469299999997</v>
      </c>
      <c r="L2280" s="258">
        <f t="shared" si="187"/>
        <v>0.30352427900000001</v>
      </c>
      <c r="M2280" s="258"/>
      <c r="N2280" s="258"/>
      <c r="O2280" s="258"/>
      <c r="P2280" s="258">
        <f t="shared" si="196"/>
        <v>0.34184189480000005</v>
      </c>
      <c r="Q2280" s="258">
        <f t="shared" si="196"/>
        <v>0.34438870760000001</v>
      </c>
      <c r="R2280" s="258">
        <f t="shared" si="188"/>
        <v>0.34184189480000005</v>
      </c>
      <c r="S2280" s="258"/>
      <c r="T2280" s="258">
        <f t="shared" si="197"/>
        <v>0.498335620711024</v>
      </c>
      <c r="U2280" s="258">
        <f t="shared" si="197"/>
        <v>0.49955607312910794</v>
      </c>
      <c r="V2280" s="258">
        <f t="shared" si="197"/>
        <v>0.50199491400258001</v>
      </c>
      <c r="W2280" s="258">
        <f t="shared" si="189"/>
        <v>0.498335620711024</v>
      </c>
      <c r="X2280" s="258"/>
      <c r="Y2280" s="258"/>
      <c r="Z2280" s="258"/>
      <c r="AA2280" s="258"/>
    </row>
    <row r="2281" spans="1:27" ht="14.25" hidden="1" customHeight="1">
      <c r="A2281" s="125">
        <v>0.23</v>
      </c>
      <c r="B2281" s="125">
        <v>0.49</v>
      </c>
      <c r="C2281" s="125">
        <v>0.28000000000000003</v>
      </c>
      <c r="D2281" s="258">
        <f t="shared" si="194"/>
        <v>0.28869935116000001</v>
      </c>
      <c r="E2281" s="258">
        <f t="shared" si="194"/>
        <v>0.29021766932000004</v>
      </c>
      <c r="F2281" s="258">
        <f t="shared" si="186"/>
        <v>0.28869935116000001</v>
      </c>
      <c r="G2281" s="258"/>
      <c r="H2281" s="258"/>
      <c r="I2281" s="258"/>
      <c r="J2281" s="258">
        <f t="shared" si="195"/>
        <v>0.30339373800000002</v>
      </c>
      <c r="K2281" s="258">
        <f t="shared" si="195"/>
        <v>0.30733102299999998</v>
      </c>
      <c r="L2281" s="258">
        <f t="shared" si="187"/>
        <v>0.30339373800000002</v>
      </c>
      <c r="M2281" s="258"/>
      <c r="N2281" s="258"/>
      <c r="O2281" s="258"/>
      <c r="P2281" s="258">
        <f t="shared" si="196"/>
        <v>0.3418452636</v>
      </c>
      <c r="Q2281" s="258">
        <f t="shared" si="196"/>
        <v>0.34438533880000005</v>
      </c>
      <c r="R2281" s="258">
        <f t="shared" si="188"/>
        <v>0.3418452636</v>
      </c>
      <c r="S2281" s="258"/>
      <c r="T2281" s="258">
        <f t="shared" si="197"/>
        <v>0.49816568078651202</v>
      </c>
      <c r="U2281" s="258">
        <f t="shared" si="197"/>
        <v>0.49963862051990798</v>
      </c>
      <c r="V2281" s="258">
        <f t="shared" si="197"/>
        <v>0.50207746880474002</v>
      </c>
      <c r="W2281" s="258">
        <f t="shared" si="189"/>
        <v>0.49816568078651202</v>
      </c>
      <c r="X2281" s="258"/>
      <c r="Y2281" s="258"/>
      <c r="Z2281" s="258"/>
      <c r="AA2281" s="258"/>
    </row>
    <row r="2282" spans="1:27" ht="14.25" hidden="1" customHeight="1">
      <c r="A2282" s="125">
        <v>0.23</v>
      </c>
      <c r="B2282" s="125">
        <v>0.5</v>
      </c>
      <c r="C2282" s="125">
        <v>0.27</v>
      </c>
      <c r="D2282" s="258">
        <f t="shared" si="194"/>
        <v>0.28856645200000003</v>
      </c>
      <c r="E2282" s="258">
        <f t="shared" si="194"/>
        <v>0.29034399931999999</v>
      </c>
      <c r="F2282" s="258">
        <f t="shared" si="186"/>
        <v>0.28856645200000003</v>
      </c>
      <c r="G2282" s="258"/>
      <c r="H2282" s="258"/>
      <c r="I2282" s="258"/>
      <c r="J2282" s="258">
        <f t="shared" si="195"/>
        <v>0.30326319700000004</v>
      </c>
      <c r="K2282" s="258">
        <f t="shared" si="195"/>
        <v>0.30745735299999999</v>
      </c>
      <c r="L2282" s="258">
        <f t="shared" si="187"/>
        <v>0.30326319700000004</v>
      </c>
      <c r="M2282" s="258"/>
      <c r="N2282" s="258"/>
      <c r="O2282" s="258"/>
      <c r="P2282" s="258">
        <f t="shared" si="196"/>
        <v>0.34184863240000002</v>
      </c>
      <c r="Q2282" s="258">
        <f t="shared" si="196"/>
        <v>0.34438197000000004</v>
      </c>
      <c r="R2282" s="258">
        <f t="shared" si="188"/>
        <v>0.34184863240000002</v>
      </c>
      <c r="S2282" s="258"/>
      <c r="T2282" s="258">
        <f t="shared" si="197"/>
        <v>0.49799574086200005</v>
      </c>
      <c r="U2282" s="258">
        <f t="shared" si="197"/>
        <v>0.49972116791070798</v>
      </c>
      <c r="V2282" s="258">
        <f t="shared" si="197"/>
        <v>0.50216002360689993</v>
      </c>
      <c r="W2282" s="258">
        <f t="shared" si="189"/>
        <v>0.49799574086200005</v>
      </c>
      <c r="X2282" s="258"/>
      <c r="Y2282" s="258"/>
      <c r="Z2282" s="258"/>
      <c r="AA2282" s="258"/>
    </row>
    <row r="2283" spans="1:27" ht="14.25" hidden="1" customHeight="1">
      <c r="A2283" s="125">
        <v>0.23</v>
      </c>
      <c r="B2283" s="125">
        <v>0.51</v>
      </c>
      <c r="C2283" s="125">
        <v>0.26</v>
      </c>
      <c r="D2283" s="258">
        <f t="shared" si="194"/>
        <v>0.28843355284000005</v>
      </c>
      <c r="E2283" s="258">
        <f t="shared" si="194"/>
        <v>0.29047032932</v>
      </c>
      <c r="F2283" s="258">
        <f t="shared" si="186"/>
        <v>0.28843355284000005</v>
      </c>
      <c r="G2283" s="258"/>
      <c r="H2283" s="258"/>
      <c r="I2283" s="258"/>
      <c r="J2283" s="258">
        <f t="shared" si="195"/>
        <v>0.30313265600000006</v>
      </c>
      <c r="K2283" s="258">
        <f t="shared" si="195"/>
        <v>0.307583683</v>
      </c>
      <c r="L2283" s="258">
        <f t="shared" si="187"/>
        <v>0.30313265600000006</v>
      </c>
      <c r="M2283" s="258"/>
      <c r="N2283" s="258"/>
      <c r="O2283" s="258"/>
      <c r="P2283" s="258">
        <f t="shared" si="196"/>
        <v>0.34185200120000003</v>
      </c>
      <c r="Q2283" s="258">
        <f t="shared" si="196"/>
        <v>0.34437860120000002</v>
      </c>
      <c r="R2283" s="258">
        <f t="shared" si="188"/>
        <v>0.34185200120000003</v>
      </c>
      <c r="S2283" s="258"/>
      <c r="T2283" s="258">
        <f t="shared" si="197"/>
        <v>0.49782580093748807</v>
      </c>
      <c r="U2283" s="258">
        <f t="shared" si="197"/>
        <v>0.49980371530150802</v>
      </c>
      <c r="V2283" s="258">
        <f t="shared" si="197"/>
        <v>0.50224257840906006</v>
      </c>
      <c r="W2283" s="258">
        <f t="shared" si="189"/>
        <v>0.49782580093748807</v>
      </c>
      <c r="X2283" s="258"/>
      <c r="Y2283" s="258"/>
      <c r="Z2283" s="258"/>
      <c r="AA2283" s="258"/>
    </row>
    <row r="2284" spans="1:27" ht="14.25" hidden="1" customHeight="1">
      <c r="A2284" s="125">
        <v>0.23</v>
      </c>
      <c r="B2284" s="125">
        <v>0.52</v>
      </c>
      <c r="C2284" s="125">
        <v>0.25</v>
      </c>
      <c r="D2284" s="258">
        <f t="shared" si="194"/>
        <v>0.28830065368000002</v>
      </c>
      <c r="E2284" s="258">
        <f t="shared" si="194"/>
        <v>0.29059665932000001</v>
      </c>
      <c r="F2284" s="258">
        <f t="shared" si="186"/>
        <v>0.28830065368000002</v>
      </c>
      <c r="G2284" s="258"/>
      <c r="H2284" s="258"/>
      <c r="I2284" s="258"/>
      <c r="J2284" s="258">
        <f t="shared" si="195"/>
        <v>0.30300211500000007</v>
      </c>
      <c r="K2284" s="258">
        <f t="shared" si="195"/>
        <v>0.307710013</v>
      </c>
      <c r="L2284" s="258">
        <f t="shared" si="187"/>
        <v>0.30300211500000007</v>
      </c>
      <c r="M2284" s="258"/>
      <c r="N2284" s="258"/>
      <c r="O2284" s="258"/>
      <c r="P2284" s="258">
        <f t="shared" si="196"/>
        <v>0.34185537000000005</v>
      </c>
      <c r="Q2284" s="258">
        <f t="shared" si="196"/>
        <v>0.34437523240000006</v>
      </c>
      <c r="R2284" s="258">
        <f t="shared" si="188"/>
        <v>0.34185537000000005</v>
      </c>
      <c r="S2284" s="258"/>
      <c r="T2284" s="258">
        <f t="shared" si="197"/>
        <v>0.49765586101297604</v>
      </c>
      <c r="U2284" s="258">
        <f t="shared" si="197"/>
        <v>0.49988626269230796</v>
      </c>
      <c r="V2284" s="258">
        <f t="shared" si="197"/>
        <v>0.50232513321121997</v>
      </c>
      <c r="W2284" s="258">
        <f t="shared" si="189"/>
        <v>0.49765586101297604</v>
      </c>
      <c r="X2284" s="258"/>
      <c r="Y2284" s="258"/>
      <c r="Z2284" s="258"/>
      <c r="AA2284" s="258"/>
    </row>
    <row r="2285" spans="1:27" ht="14.25" hidden="1" customHeight="1">
      <c r="A2285" s="125">
        <v>0.23</v>
      </c>
      <c r="B2285" s="125">
        <v>0.53</v>
      </c>
      <c r="C2285" s="125">
        <v>0.24</v>
      </c>
      <c r="D2285" s="258">
        <f t="shared" si="194"/>
        <v>0.28816775452000004</v>
      </c>
      <c r="E2285" s="258">
        <f t="shared" si="194"/>
        <v>0.29072298932000001</v>
      </c>
      <c r="F2285" s="258">
        <f t="shared" si="186"/>
        <v>0.28816775452000004</v>
      </c>
      <c r="G2285" s="258"/>
      <c r="H2285" s="258"/>
      <c r="I2285" s="258"/>
      <c r="J2285" s="258">
        <f t="shared" si="195"/>
        <v>0.30287157400000003</v>
      </c>
      <c r="K2285" s="258">
        <f t="shared" si="195"/>
        <v>0.30783634300000001</v>
      </c>
      <c r="L2285" s="258">
        <f t="shared" si="187"/>
        <v>0.30287157400000003</v>
      </c>
      <c r="M2285" s="258"/>
      <c r="N2285" s="258"/>
      <c r="O2285" s="258"/>
      <c r="P2285" s="258">
        <f t="shared" si="196"/>
        <v>0.34185873880000006</v>
      </c>
      <c r="Q2285" s="258">
        <f t="shared" si="196"/>
        <v>0.34437186359999999</v>
      </c>
      <c r="R2285" s="258">
        <f t="shared" si="188"/>
        <v>0.34185873880000006</v>
      </c>
      <c r="S2285" s="258"/>
      <c r="T2285" s="258">
        <f t="shared" si="197"/>
        <v>0.49748592108846401</v>
      </c>
      <c r="U2285" s="258">
        <f t="shared" si="197"/>
        <v>0.49996881008310801</v>
      </c>
      <c r="V2285" s="258">
        <f t="shared" si="197"/>
        <v>0.50240768801337998</v>
      </c>
      <c r="W2285" s="258">
        <f t="shared" si="189"/>
        <v>0.49748592108846401</v>
      </c>
      <c r="X2285" s="258"/>
      <c r="Y2285" s="258"/>
      <c r="Z2285" s="258"/>
      <c r="AA2285" s="258"/>
    </row>
    <row r="2286" spans="1:27" ht="14.25" hidden="1" customHeight="1">
      <c r="A2286" s="125">
        <v>0.23</v>
      </c>
      <c r="B2286" s="125">
        <v>0.54</v>
      </c>
      <c r="C2286" s="125">
        <v>0.23</v>
      </c>
      <c r="D2286" s="258">
        <f t="shared" si="194"/>
        <v>0.28803485536000006</v>
      </c>
      <c r="E2286" s="258">
        <f t="shared" si="194"/>
        <v>0.29084931932000002</v>
      </c>
      <c r="F2286" s="258">
        <f t="shared" si="186"/>
        <v>0.28803485536000006</v>
      </c>
      <c r="G2286" s="258"/>
      <c r="H2286" s="258"/>
      <c r="I2286" s="258"/>
      <c r="J2286" s="258">
        <f t="shared" si="195"/>
        <v>0.30274103300000005</v>
      </c>
      <c r="K2286" s="258">
        <f t="shared" si="195"/>
        <v>0.30796267300000002</v>
      </c>
      <c r="L2286" s="258">
        <f t="shared" si="187"/>
        <v>0.30274103300000005</v>
      </c>
      <c r="M2286" s="258"/>
      <c r="N2286" s="258"/>
      <c r="O2286" s="258"/>
      <c r="P2286" s="258">
        <f t="shared" si="196"/>
        <v>0.34186210760000002</v>
      </c>
      <c r="Q2286" s="258">
        <f t="shared" si="196"/>
        <v>0.34436849480000009</v>
      </c>
      <c r="R2286" s="258">
        <f t="shared" si="188"/>
        <v>0.34186210760000002</v>
      </c>
      <c r="S2286" s="258"/>
      <c r="T2286" s="258">
        <f t="shared" si="197"/>
        <v>0.49731598116395204</v>
      </c>
      <c r="U2286" s="258">
        <f t="shared" si="197"/>
        <v>0.50005135747390805</v>
      </c>
      <c r="V2286" s="258">
        <f t="shared" si="197"/>
        <v>0.50249024281554</v>
      </c>
      <c r="W2286" s="258">
        <f t="shared" si="189"/>
        <v>0.49731598116395204</v>
      </c>
      <c r="X2286" s="258"/>
      <c r="Y2286" s="258"/>
      <c r="Z2286" s="258"/>
      <c r="AA2286" s="258"/>
    </row>
    <row r="2287" spans="1:27" ht="14.25" hidden="1" customHeight="1">
      <c r="A2287" s="125">
        <v>0.23</v>
      </c>
      <c r="B2287" s="125">
        <v>0.55000000000000004</v>
      </c>
      <c r="C2287" s="125">
        <v>0.22</v>
      </c>
      <c r="D2287" s="258">
        <f t="shared" si="194"/>
        <v>0.28790195620000003</v>
      </c>
      <c r="E2287" s="258">
        <f t="shared" si="194"/>
        <v>0.29097564932000003</v>
      </c>
      <c r="F2287" s="258">
        <f t="shared" si="186"/>
        <v>0.28790195620000003</v>
      </c>
      <c r="G2287" s="258"/>
      <c r="H2287" s="258"/>
      <c r="I2287" s="258"/>
      <c r="J2287" s="258">
        <f t="shared" si="195"/>
        <v>0.30261049200000006</v>
      </c>
      <c r="K2287" s="258">
        <f t="shared" si="195"/>
        <v>0.30808900300000003</v>
      </c>
      <c r="L2287" s="258">
        <f t="shared" si="187"/>
        <v>0.30261049200000006</v>
      </c>
      <c r="M2287" s="258"/>
      <c r="N2287" s="258"/>
      <c r="O2287" s="258"/>
      <c r="P2287" s="258">
        <f t="shared" si="196"/>
        <v>0.34186547640000003</v>
      </c>
      <c r="Q2287" s="258">
        <f t="shared" si="196"/>
        <v>0.34436512600000002</v>
      </c>
      <c r="R2287" s="258">
        <f t="shared" si="188"/>
        <v>0.34186547640000003</v>
      </c>
      <c r="S2287" s="258"/>
      <c r="T2287" s="258">
        <f t="shared" si="197"/>
        <v>0.49714604123944006</v>
      </c>
      <c r="U2287" s="258">
        <f t="shared" si="197"/>
        <v>0.50013390486470799</v>
      </c>
      <c r="V2287" s="258">
        <f t="shared" si="197"/>
        <v>0.50257279761770002</v>
      </c>
      <c r="W2287" s="258">
        <f t="shared" si="189"/>
        <v>0.49714604123944006</v>
      </c>
      <c r="X2287" s="258"/>
      <c r="Y2287" s="258"/>
      <c r="Z2287" s="258"/>
      <c r="AA2287" s="258"/>
    </row>
    <row r="2288" spans="1:27" ht="14.25" hidden="1" customHeight="1">
      <c r="A2288" s="125">
        <v>0.23</v>
      </c>
      <c r="B2288" s="125">
        <v>0.56000000000000005</v>
      </c>
      <c r="C2288" s="125">
        <v>0.21</v>
      </c>
      <c r="D2288" s="258">
        <f t="shared" si="194"/>
        <v>0.28776905704</v>
      </c>
      <c r="E2288" s="258">
        <f t="shared" si="194"/>
        <v>0.29110197931999998</v>
      </c>
      <c r="F2288" s="258">
        <f t="shared" si="186"/>
        <v>0.28776905704</v>
      </c>
      <c r="G2288" s="258"/>
      <c r="H2288" s="258"/>
      <c r="I2288" s="258"/>
      <c r="J2288" s="258">
        <f t="shared" si="195"/>
        <v>0.30247995100000002</v>
      </c>
      <c r="K2288" s="258">
        <f t="shared" si="195"/>
        <v>0.30821533300000004</v>
      </c>
      <c r="L2288" s="258">
        <f t="shared" si="187"/>
        <v>0.30247995100000002</v>
      </c>
      <c r="M2288" s="258"/>
      <c r="N2288" s="258"/>
      <c r="O2288" s="258"/>
      <c r="P2288" s="258">
        <f t="shared" si="196"/>
        <v>0.34186884520000005</v>
      </c>
      <c r="Q2288" s="258">
        <f t="shared" si="196"/>
        <v>0.34436175720000006</v>
      </c>
      <c r="R2288" s="258">
        <f t="shared" si="188"/>
        <v>0.34186884520000005</v>
      </c>
      <c r="S2288" s="258"/>
      <c r="T2288" s="258">
        <f t="shared" si="197"/>
        <v>0.49697610131492803</v>
      </c>
      <c r="U2288" s="258">
        <f t="shared" si="197"/>
        <v>0.50021645225550804</v>
      </c>
      <c r="V2288" s="258">
        <f t="shared" si="197"/>
        <v>0.50265535241986004</v>
      </c>
      <c r="W2288" s="258">
        <f t="shared" si="189"/>
        <v>0.49697610131492803</v>
      </c>
      <c r="X2288" s="258"/>
      <c r="Y2288" s="258"/>
      <c r="Z2288" s="258"/>
      <c r="AA2288" s="258"/>
    </row>
    <row r="2289" spans="1:27" ht="14.25" hidden="1" customHeight="1">
      <c r="A2289" s="125">
        <v>0.23</v>
      </c>
      <c r="B2289" s="125">
        <v>0.56999999999999995</v>
      </c>
      <c r="C2289" s="125">
        <v>0.2</v>
      </c>
      <c r="D2289" s="258">
        <f t="shared" si="194"/>
        <v>0.28763615787999997</v>
      </c>
      <c r="E2289" s="258">
        <f t="shared" si="194"/>
        <v>0.29122830931999999</v>
      </c>
      <c r="F2289" s="258">
        <f t="shared" si="186"/>
        <v>0.28763615787999997</v>
      </c>
      <c r="G2289" s="258"/>
      <c r="H2289" s="258"/>
      <c r="I2289" s="258"/>
      <c r="J2289" s="258">
        <f t="shared" si="195"/>
        <v>0.30234941000000004</v>
      </c>
      <c r="K2289" s="258">
        <f t="shared" si="195"/>
        <v>0.30834166299999999</v>
      </c>
      <c r="L2289" s="258">
        <f t="shared" si="187"/>
        <v>0.30234941000000004</v>
      </c>
      <c r="M2289" s="258"/>
      <c r="N2289" s="258"/>
      <c r="O2289" s="258"/>
      <c r="P2289" s="258">
        <f t="shared" si="196"/>
        <v>0.34187221400000001</v>
      </c>
      <c r="Q2289" s="258">
        <f t="shared" si="196"/>
        <v>0.34435838839999999</v>
      </c>
      <c r="R2289" s="258">
        <f t="shared" si="188"/>
        <v>0.34187221400000001</v>
      </c>
      <c r="S2289" s="258"/>
      <c r="T2289" s="258">
        <f t="shared" si="197"/>
        <v>0.496806161390416</v>
      </c>
      <c r="U2289" s="258">
        <f t="shared" si="197"/>
        <v>0.50029899964630797</v>
      </c>
      <c r="V2289" s="258">
        <f t="shared" si="197"/>
        <v>0.50273790722201994</v>
      </c>
      <c r="W2289" s="258">
        <f t="shared" si="189"/>
        <v>0.496806161390416</v>
      </c>
      <c r="X2289" s="258"/>
      <c r="Y2289" s="258"/>
      <c r="Z2289" s="258"/>
      <c r="AA2289" s="258"/>
    </row>
    <row r="2290" spans="1:27" ht="14.25" hidden="1" customHeight="1">
      <c r="A2290" s="125">
        <v>0.23</v>
      </c>
      <c r="B2290" s="125">
        <v>0.57999999999999996</v>
      </c>
      <c r="C2290" s="125">
        <v>0.19</v>
      </c>
      <c r="D2290" s="258">
        <f t="shared" si="194"/>
        <v>0.28750325872000004</v>
      </c>
      <c r="E2290" s="258">
        <f t="shared" si="194"/>
        <v>0.29135463932</v>
      </c>
      <c r="F2290" s="258">
        <f t="shared" si="186"/>
        <v>0.28750325872000004</v>
      </c>
      <c r="G2290" s="258"/>
      <c r="H2290" s="258"/>
      <c r="I2290" s="258"/>
      <c r="J2290" s="258">
        <f t="shared" si="195"/>
        <v>0.302218869</v>
      </c>
      <c r="K2290" s="258">
        <f t="shared" si="195"/>
        <v>0.30846799299999994</v>
      </c>
      <c r="L2290" s="258">
        <f t="shared" si="187"/>
        <v>0.302218869</v>
      </c>
      <c r="M2290" s="258"/>
      <c r="N2290" s="258"/>
      <c r="O2290" s="258"/>
      <c r="P2290" s="258">
        <f t="shared" si="196"/>
        <v>0.34187558279999997</v>
      </c>
      <c r="Q2290" s="258">
        <f t="shared" si="196"/>
        <v>0.34435501960000003</v>
      </c>
      <c r="R2290" s="258">
        <f t="shared" si="188"/>
        <v>0.34187558279999997</v>
      </c>
      <c r="S2290" s="258"/>
      <c r="T2290" s="258">
        <f t="shared" si="197"/>
        <v>0.49663622146590403</v>
      </c>
      <c r="U2290" s="258">
        <f t="shared" si="197"/>
        <v>0.50038154703710791</v>
      </c>
      <c r="V2290" s="258">
        <f t="shared" si="197"/>
        <v>0.50282046202417996</v>
      </c>
      <c r="W2290" s="258">
        <f t="shared" si="189"/>
        <v>0.49663622146590403</v>
      </c>
      <c r="X2290" s="258"/>
      <c r="Y2290" s="258"/>
      <c r="Z2290" s="258"/>
      <c r="AA2290" s="258"/>
    </row>
    <row r="2291" spans="1:27" ht="14.25" hidden="1" customHeight="1">
      <c r="A2291" s="125">
        <v>0.23</v>
      </c>
      <c r="B2291" s="125">
        <v>0.59</v>
      </c>
      <c r="C2291" s="125">
        <v>0.18</v>
      </c>
      <c r="D2291" s="258">
        <f t="shared" si="194"/>
        <v>0.28737035956000001</v>
      </c>
      <c r="E2291" s="258">
        <f t="shared" si="194"/>
        <v>0.29148096932000001</v>
      </c>
      <c r="F2291" s="258">
        <f t="shared" si="186"/>
        <v>0.28737035956000001</v>
      </c>
      <c r="G2291" s="258"/>
      <c r="H2291" s="258"/>
      <c r="I2291" s="258"/>
      <c r="J2291" s="258">
        <f t="shared" si="195"/>
        <v>0.30208832800000002</v>
      </c>
      <c r="K2291" s="258">
        <f t="shared" si="195"/>
        <v>0.30859432299999995</v>
      </c>
      <c r="L2291" s="258">
        <f t="shared" si="187"/>
        <v>0.30208832800000002</v>
      </c>
      <c r="M2291" s="258"/>
      <c r="N2291" s="258"/>
      <c r="O2291" s="258"/>
      <c r="P2291" s="258">
        <f t="shared" si="196"/>
        <v>0.34187895160000004</v>
      </c>
      <c r="Q2291" s="258">
        <f t="shared" si="196"/>
        <v>0.34435165080000002</v>
      </c>
      <c r="R2291" s="258">
        <f t="shared" si="188"/>
        <v>0.34187895160000004</v>
      </c>
      <c r="S2291" s="258"/>
      <c r="T2291" s="258">
        <f t="shared" si="197"/>
        <v>0.496466281541392</v>
      </c>
      <c r="U2291" s="258">
        <f t="shared" si="197"/>
        <v>0.50046409442790796</v>
      </c>
      <c r="V2291" s="258">
        <f t="shared" si="197"/>
        <v>0.50290301682633998</v>
      </c>
      <c r="W2291" s="258">
        <f t="shared" si="189"/>
        <v>0.496466281541392</v>
      </c>
      <c r="X2291" s="258"/>
      <c r="Y2291" s="258"/>
      <c r="Z2291" s="258"/>
      <c r="AA2291" s="258"/>
    </row>
    <row r="2292" spans="1:27" ht="14.25" hidden="1" customHeight="1">
      <c r="A2292" s="125">
        <v>0.23</v>
      </c>
      <c r="B2292" s="125">
        <v>0.6</v>
      </c>
      <c r="C2292" s="125">
        <v>0.17</v>
      </c>
      <c r="D2292" s="258">
        <f t="shared" si="194"/>
        <v>0.28723746040000003</v>
      </c>
      <c r="E2292" s="258">
        <f t="shared" si="194"/>
        <v>0.29160729931999996</v>
      </c>
      <c r="F2292" s="258">
        <f t="shared" si="186"/>
        <v>0.28723746040000003</v>
      </c>
      <c r="G2292" s="258"/>
      <c r="H2292" s="258"/>
      <c r="I2292" s="258"/>
      <c r="J2292" s="258">
        <f t="shared" si="195"/>
        <v>0.30195778700000003</v>
      </c>
      <c r="K2292" s="258">
        <f t="shared" si="195"/>
        <v>0.30872065299999996</v>
      </c>
      <c r="L2292" s="258">
        <f t="shared" si="187"/>
        <v>0.30195778700000003</v>
      </c>
      <c r="M2292" s="258"/>
      <c r="N2292" s="258"/>
      <c r="O2292" s="258"/>
      <c r="P2292" s="258">
        <f t="shared" si="196"/>
        <v>0.34188232040000005</v>
      </c>
      <c r="Q2292" s="258">
        <f t="shared" si="196"/>
        <v>0.34434828200000006</v>
      </c>
      <c r="R2292" s="258">
        <f t="shared" si="188"/>
        <v>0.34188232040000005</v>
      </c>
      <c r="S2292" s="258"/>
      <c r="T2292" s="258">
        <f t="shared" si="197"/>
        <v>0.49629634161688002</v>
      </c>
      <c r="U2292" s="258">
        <f t="shared" si="197"/>
        <v>0.500546641818708</v>
      </c>
      <c r="V2292" s="258">
        <f t="shared" si="197"/>
        <v>0.50298557162849988</v>
      </c>
      <c r="W2292" s="258">
        <f t="shared" si="189"/>
        <v>0.49629634161688002</v>
      </c>
      <c r="X2292" s="258"/>
      <c r="Y2292" s="258"/>
      <c r="Z2292" s="258"/>
      <c r="AA2292" s="258"/>
    </row>
    <row r="2293" spans="1:27" ht="14.25" hidden="1" customHeight="1">
      <c r="A2293" s="125">
        <v>0.23</v>
      </c>
      <c r="B2293" s="125">
        <v>0.61</v>
      </c>
      <c r="C2293" s="125">
        <v>0.16</v>
      </c>
      <c r="D2293" s="258">
        <f t="shared" si="194"/>
        <v>0.28710456124000006</v>
      </c>
      <c r="E2293" s="258">
        <f t="shared" si="194"/>
        <v>0.29173362931999997</v>
      </c>
      <c r="F2293" s="258">
        <f t="shared" si="186"/>
        <v>0.28710456124000006</v>
      </c>
      <c r="G2293" s="258"/>
      <c r="H2293" s="258"/>
      <c r="I2293" s="258"/>
      <c r="J2293" s="258">
        <f t="shared" si="195"/>
        <v>0.30182724599999999</v>
      </c>
      <c r="K2293" s="258">
        <f t="shared" si="195"/>
        <v>0.30884698299999996</v>
      </c>
      <c r="L2293" s="258">
        <f t="shared" si="187"/>
        <v>0.30182724599999999</v>
      </c>
      <c r="M2293" s="258"/>
      <c r="N2293" s="258"/>
      <c r="O2293" s="258"/>
      <c r="P2293" s="258">
        <f t="shared" si="196"/>
        <v>0.34188568920000001</v>
      </c>
      <c r="Q2293" s="258">
        <f t="shared" si="196"/>
        <v>0.34434491320000005</v>
      </c>
      <c r="R2293" s="258">
        <f t="shared" si="188"/>
        <v>0.34188568920000001</v>
      </c>
      <c r="S2293" s="258"/>
      <c r="T2293" s="258">
        <f t="shared" si="197"/>
        <v>0.49612640169236799</v>
      </c>
      <c r="U2293" s="258">
        <f t="shared" si="197"/>
        <v>0.50062918920950794</v>
      </c>
      <c r="V2293" s="258">
        <f t="shared" si="197"/>
        <v>0.50306812643066001</v>
      </c>
      <c r="W2293" s="258">
        <f t="shared" si="189"/>
        <v>0.49612640169236799</v>
      </c>
      <c r="X2293" s="258"/>
      <c r="Y2293" s="258"/>
      <c r="Z2293" s="258"/>
      <c r="AA2293" s="258"/>
    </row>
    <row r="2294" spans="1:27" ht="14.25" hidden="1" customHeight="1">
      <c r="A2294" s="125">
        <v>0.23</v>
      </c>
      <c r="B2294" s="125">
        <v>0.62</v>
      </c>
      <c r="C2294" s="125">
        <v>0.15</v>
      </c>
      <c r="D2294" s="258">
        <f t="shared" si="194"/>
        <v>0.28697166208000002</v>
      </c>
      <c r="E2294" s="258">
        <f t="shared" si="194"/>
        <v>0.29185995932000003</v>
      </c>
      <c r="F2294" s="258">
        <f t="shared" si="186"/>
        <v>0.28697166208000002</v>
      </c>
      <c r="G2294" s="258"/>
      <c r="H2294" s="258"/>
      <c r="I2294" s="258"/>
      <c r="J2294" s="258">
        <f t="shared" si="195"/>
        <v>0.30169670500000001</v>
      </c>
      <c r="K2294" s="258">
        <f t="shared" si="195"/>
        <v>0.30897331299999997</v>
      </c>
      <c r="L2294" s="258">
        <f t="shared" si="187"/>
        <v>0.30169670500000001</v>
      </c>
      <c r="M2294" s="258"/>
      <c r="N2294" s="258"/>
      <c r="O2294" s="258"/>
      <c r="P2294" s="258">
        <f t="shared" si="196"/>
        <v>0.34188905800000002</v>
      </c>
      <c r="Q2294" s="258">
        <f t="shared" si="196"/>
        <v>0.34434154440000009</v>
      </c>
      <c r="R2294" s="258">
        <f t="shared" si="188"/>
        <v>0.34188905800000002</v>
      </c>
      <c r="S2294" s="258"/>
      <c r="T2294" s="258">
        <f t="shared" si="197"/>
        <v>0.49595646176785602</v>
      </c>
      <c r="U2294" s="258">
        <f t="shared" si="197"/>
        <v>0.50071173660030799</v>
      </c>
      <c r="V2294" s="258">
        <f t="shared" si="197"/>
        <v>0.50315068123282003</v>
      </c>
      <c r="W2294" s="258">
        <f t="shared" si="189"/>
        <v>0.49595646176785602</v>
      </c>
      <c r="X2294" s="258"/>
      <c r="Y2294" s="258"/>
      <c r="Z2294" s="258"/>
      <c r="AA2294" s="258"/>
    </row>
    <row r="2295" spans="1:27" ht="14.25" hidden="1" customHeight="1">
      <c r="A2295" s="125">
        <v>0.23</v>
      </c>
      <c r="B2295" s="125">
        <v>0.63</v>
      </c>
      <c r="C2295" s="125">
        <v>0.14000000000000001</v>
      </c>
      <c r="D2295" s="258">
        <f t="shared" si="194"/>
        <v>0.28683876292000005</v>
      </c>
      <c r="E2295" s="258">
        <f t="shared" si="194"/>
        <v>0.29198628932000004</v>
      </c>
      <c r="F2295" s="258">
        <f t="shared" si="186"/>
        <v>0.28683876292000005</v>
      </c>
      <c r="G2295" s="258"/>
      <c r="H2295" s="258"/>
      <c r="I2295" s="258"/>
      <c r="J2295" s="258">
        <f t="shared" si="195"/>
        <v>0.30156616400000003</v>
      </c>
      <c r="K2295" s="258">
        <f t="shared" si="195"/>
        <v>0.30909964299999998</v>
      </c>
      <c r="L2295" s="258">
        <f t="shared" si="187"/>
        <v>0.30156616400000003</v>
      </c>
      <c r="M2295" s="258"/>
      <c r="N2295" s="258"/>
      <c r="O2295" s="258"/>
      <c r="P2295" s="258">
        <f t="shared" si="196"/>
        <v>0.34189242680000004</v>
      </c>
      <c r="Q2295" s="258">
        <f t="shared" si="196"/>
        <v>0.34433817560000002</v>
      </c>
      <c r="R2295" s="258">
        <f t="shared" si="188"/>
        <v>0.34189242680000004</v>
      </c>
      <c r="S2295" s="258"/>
      <c r="T2295" s="258">
        <f t="shared" si="197"/>
        <v>0.49578652184334404</v>
      </c>
      <c r="U2295" s="258">
        <f t="shared" si="197"/>
        <v>0.50079428399110804</v>
      </c>
      <c r="V2295" s="258">
        <f t="shared" si="197"/>
        <v>0.50323323603497994</v>
      </c>
      <c r="W2295" s="258">
        <f t="shared" si="189"/>
        <v>0.49578652184334404</v>
      </c>
      <c r="X2295" s="258"/>
      <c r="Y2295" s="258"/>
      <c r="Z2295" s="258"/>
      <c r="AA2295" s="258"/>
    </row>
    <row r="2296" spans="1:27" ht="14.25" hidden="1" customHeight="1">
      <c r="A2296" s="125">
        <v>0.23</v>
      </c>
      <c r="B2296" s="125">
        <v>0.64</v>
      </c>
      <c r="C2296" s="125">
        <v>0.13</v>
      </c>
      <c r="D2296" s="258">
        <f t="shared" si="194"/>
        <v>0.28670586376000001</v>
      </c>
      <c r="E2296" s="258">
        <f t="shared" si="194"/>
        <v>0.29211261931999999</v>
      </c>
      <c r="F2296" s="258">
        <f t="shared" si="186"/>
        <v>0.28670586376000001</v>
      </c>
      <c r="G2296" s="258"/>
      <c r="H2296" s="258"/>
      <c r="I2296" s="258"/>
      <c r="J2296" s="258">
        <f t="shared" si="195"/>
        <v>0.30143562300000004</v>
      </c>
      <c r="K2296" s="258">
        <f t="shared" si="195"/>
        <v>0.30922597299999999</v>
      </c>
      <c r="L2296" s="258">
        <f t="shared" si="187"/>
        <v>0.30143562300000004</v>
      </c>
      <c r="M2296" s="258"/>
      <c r="N2296" s="258"/>
      <c r="O2296" s="258"/>
      <c r="P2296" s="258">
        <f t="shared" si="196"/>
        <v>0.34189579560000005</v>
      </c>
      <c r="Q2296" s="258">
        <f t="shared" si="196"/>
        <v>0.34433480680000006</v>
      </c>
      <c r="R2296" s="258">
        <f t="shared" si="188"/>
        <v>0.34189579560000005</v>
      </c>
      <c r="S2296" s="258"/>
      <c r="T2296" s="258">
        <f t="shared" si="197"/>
        <v>0.49561658191883201</v>
      </c>
      <c r="U2296" s="258">
        <f t="shared" si="197"/>
        <v>0.50087683138190808</v>
      </c>
      <c r="V2296" s="258">
        <f t="shared" si="197"/>
        <v>0.50331579083713995</v>
      </c>
      <c r="W2296" s="258">
        <f t="shared" si="189"/>
        <v>0.49561658191883201</v>
      </c>
      <c r="X2296" s="258"/>
      <c r="Y2296" s="258"/>
      <c r="Z2296" s="258"/>
      <c r="AA2296" s="258"/>
    </row>
    <row r="2297" spans="1:27" ht="14.25" hidden="1" customHeight="1">
      <c r="A2297" s="125">
        <v>0.23</v>
      </c>
      <c r="B2297" s="125">
        <v>0.65</v>
      </c>
      <c r="C2297" s="125">
        <v>0.12</v>
      </c>
      <c r="D2297" s="258">
        <f t="shared" si="194"/>
        <v>0.28657296460000004</v>
      </c>
      <c r="E2297" s="258">
        <f t="shared" si="194"/>
        <v>0.29223894932</v>
      </c>
      <c r="F2297" s="258">
        <f t="shared" si="186"/>
        <v>0.28657296460000004</v>
      </c>
      <c r="G2297" s="258"/>
      <c r="H2297" s="258"/>
      <c r="I2297" s="258"/>
      <c r="J2297" s="258">
        <f t="shared" si="195"/>
        <v>0.30130508200000006</v>
      </c>
      <c r="K2297" s="258">
        <f t="shared" si="195"/>
        <v>0.309352303</v>
      </c>
      <c r="L2297" s="258">
        <f t="shared" si="187"/>
        <v>0.30130508200000006</v>
      </c>
      <c r="M2297" s="258"/>
      <c r="N2297" s="258"/>
      <c r="O2297" s="258"/>
      <c r="P2297" s="258">
        <f t="shared" si="196"/>
        <v>0.34189916440000007</v>
      </c>
      <c r="Q2297" s="258">
        <f t="shared" si="196"/>
        <v>0.34433143800000005</v>
      </c>
      <c r="R2297" s="258">
        <f t="shared" si="188"/>
        <v>0.34189916440000007</v>
      </c>
      <c r="S2297" s="258"/>
      <c r="T2297" s="258">
        <f t="shared" si="197"/>
        <v>0.49544664199432004</v>
      </c>
      <c r="U2297" s="258">
        <f t="shared" si="197"/>
        <v>0.50095937877270802</v>
      </c>
      <c r="V2297" s="258">
        <f t="shared" si="197"/>
        <v>0.50339834563929997</v>
      </c>
      <c r="W2297" s="258">
        <f t="shared" si="189"/>
        <v>0.49544664199432004</v>
      </c>
      <c r="X2297" s="258"/>
      <c r="Y2297" s="258"/>
      <c r="Z2297" s="258"/>
      <c r="AA2297" s="258"/>
    </row>
    <row r="2298" spans="1:27" ht="14.25" hidden="1" customHeight="1">
      <c r="A2298" s="125">
        <v>0.23</v>
      </c>
      <c r="B2298" s="125">
        <v>0.66</v>
      </c>
      <c r="C2298" s="125">
        <v>0.11</v>
      </c>
      <c r="D2298" s="258">
        <f t="shared" si="194"/>
        <v>0.28644006544</v>
      </c>
      <c r="E2298" s="258">
        <f t="shared" si="194"/>
        <v>0.29236527932</v>
      </c>
      <c r="F2298" s="258">
        <f t="shared" si="186"/>
        <v>0.28644006544</v>
      </c>
      <c r="G2298" s="258"/>
      <c r="H2298" s="258"/>
      <c r="I2298" s="258"/>
      <c r="J2298" s="258">
        <f t="shared" si="195"/>
        <v>0.30117454100000002</v>
      </c>
      <c r="K2298" s="258">
        <f t="shared" si="195"/>
        <v>0.309478633</v>
      </c>
      <c r="L2298" s="258">
        <f t="shared" si="187"/>
        <v>0.30117454100000002</v>
      </c>
      <c r="M2298" s="258"/>
      <c r="N2298" s="258"/>
      <c r="O2298" s="258"/>
      <c r="P2298" s="258">
        <f t="shared" si="196"/>
        <v>0.34190253320000003</v>
      </c>
      <c r="Q2298" s="258">
        <f t="shared" si="196"/>
        <v>0.34432806920000009</v>
      </c>
      <c r="R2298" s="258">
        <f t="shared" si="188"/>
        <v>0.34190253320000003</v>
      </c>
      <c r="S2298" s="258"/>
      <c r="T2298" s="258">
        <f t="shared" si="197"/>
        <v>0.49527670206980801</v>
      </c>
      <c r="U2298" s="258">
        <f t="shared" si="197"/>
        <v>0.50104192616350807</v>
      </c>
      <c r="V2298" s="258">
        <f t="shared" si="197"/>
        <v>0.50348090044145999</v>
      </c>
      <c r="W2298" s="258">
        <f t="shared" si="189"/>
        <v>0.49527670206980801</v>
      </c>
      <c r="X2298" s="258"/>
      <c r="Y2298" s="258"/>
      <c r="Z2298" s="258"/>
      <c r="AA2298" s="258"/>
    </row>
    <row r="2299" spans="1:27" ht="14.25" hidden="1" customHeight="1">
      <c r="A2299" s="125">
        <v>0.23</v>
      </c>
      <c r="B2299" s="125">
        <v>0.67</v>
      </c>
      <c r="C2299" s="125">
        <v>0.1</v>
      </c>
      <c r="D2299" s="258">
        <f t="shared" si="194"/>
        <v>0.28630716628000002</v>
      </c>
      <c r="E2299" s="258">
        <f t="shared" si="194"/>
        <v>0.29249160932000007</v>
      </c>
      <c r="F2299" s="258">
        <f t="shared" si="186"/>
        <v>0.28630716628000002</v>
      </c>
      <c r="G2299" s="258"/>
      <c r="H2299" s="258"/>
      <c r="I2299" s="258"/>
      <c r="J2299" s="258">
        <f t="shared" si="195"/>
        <v>0.30104400000000009</v>
      </c>
      <c r="K2299" s="258">
        <f t="shared" si="195"/>
        <v>0.30960496300000007</v>
      </c>
      <c r="L2299" s="258">
        <f t="shared" si="187"/>
        <v>0.30104400000000009</v>
      </c>
      <c r="M2299" s="258"/>
      <c r="N2299" s="258"/>
      <c r="O2299" s="258"/>
      <c r="P2299" s="258">
        <f t="shared" si="196"/>
        <v>0.34190590200000004</v>
      </c>
      <c r="Q2299" s="258">
        <f t="shared" si="196"/>
        <v>0.34432470040000002</v>
      </c>
      <c r="R2299" s="258">
        <f t="shared" si="188"/>
        <v>0.34190590200000004</v>
      </c>
      <c r="S2299" s="258"/>
      <c r="T2299" s="258">
        <f t="shared" si="197"/>
        <v>0.49510676214529603</v>
      </c>
      <c r="U2299" s="258">
        <f t="shared" si="197"/>
        <v>0.501124473554308</v>
      </c>
      <c r="V2299" s="258">
        <f t="shared" si="197"/>
        <v>0.50356345524362001</v>
      </c>
      <c r="W2299" s="258">
        <f t="shared" si="189"/>
        <v>0.49510676214529603</v>
      </c>
      <c r="X2299" s="258"/>
      <c r="Y2299" s="258"/>
      <c r="Z2299" s="258"/>
      <c r="AA2299" s="258"/>
    </row>
    <row r="2300" spans="1:27" ht="14.25" hidden="1" customHeight="1">
      <c r="A2300" s="125">
        <v>0.23</v>
      </c>
      <c r="B2300" s="125">
        <v>0.68</v>
      </c>
      <c r="C2300" s="125">
        <v>0.09</v>
      </c>
      <c r="D2300" s="258">
        <f t="shared" si="194"/>
        <v>0.28617426712000005</v>
      </c>
      <c r="E2300" s="258">
        <f t="shared" si="194"/>
        <v>0.29261793932000002</v>
      </c>
      <c r="F2300" s="258">
        <f t="shared" si="186"/>
        <v>0.28617426712000005</v>
      </c>
      <c r="G2300" s="258"/>
      <c r="H2300" s="258"/>
      <c r="I2300" s="258"/>
      <c r="J2300" s="258">
        <f t="shared" si="195"/>
        <v>0.30091345900000005</v>
      </c>
      <c r="K2300" s="258">
        <f t="shared" si="195"/>
        <v>0.30973129300000002</v>
      </c>
      <c r="L2300" s="258">
        <f t="shared" si="187"/>
        <v>0.30091345900000005</v>
      </c>
      <c r="M2300" s="258"/>
      <c r="N2300" s="258"/>
      <c r="O2300" s="258"/>
      <c r="P2300" s="258">
        <f t="shared" si="196"/>
        <v>0.34190927080000005</v>
      </c>
      <c r="Q2300" s="258">
        <f t="shared" si="196"/>
        <v>0.34432133160000011</v>
      </c>
      <c r="R2300" s="258">
        <f t="shared" si="188"/>
        <v>0.34190927080000005</v>
      </c>
      <c r="S2300" s="258"/>
      <c r="T2300" s="258">
        <f t="shared" si="197"/>
        <v>0.49493682222078406</v>
      </c>
      <c r="U2300" s="258">
        <f t="shared" si="197"/>
        <v>0.50120702094510805</v>
      </c>
      <c r="V2300" s="258">
        <f t="shared" si="197"/>
        <v>0.50364601004578002</v>
      </c>
      <c r="W2300" s="258">
        <f t="shared" si="189"/>
        <v>0.49493682222078406</v>
      </c>
      <c r="X2300" s="258"/>
      <c r="Y2300" s="258"/>
      <c r="Z2300" s="258"/>
      <c r="AA2300" s="258"/>
    </row>
    <row r="2301" spans="1:27" ht="14.25" hidden="1" customHeight="1">
      <c r="A2301" s="125">
        <v>0.23</v>
      </c>
      <c r="B2301" s="125">
        <v>0.69</v>
      </c>
      <c r="C2301" s="125">
        <v>0.08</v>
      </c>
      <c r="D2301" s="258">
        <f t="shared" si="194"/>
        <v>0.28604136795999996</v>
      </c>
      <c r="E2301" s="258">
        <f t="shared" si="194"/>
        <v>0.29274426931999997</v>
      </c>
      <c r="F2301" s="258">
        <f t="shared" si="186"/>
        <v>0.28604136795999996</v>
      </c>
      <c r="G2301" s="258"/>
      <c r="H2301" s="258"/>
      <c r="I2301" s="258"/>
      <c r="J2301" s="258">
        <f t="shared" si="195"/>
        <v>0.30078291800000001</v>
      </c>
      <c r="K2301" s="258">
        <f t="shared" si="195"/>
        <v>0.30985762299999997</v>
      </c>
      <c r="L2301" s="258">
        <f t="shared" si="187"/>
        <v>0.30078291800000001</v>
      </c>
      <c r="M2301" s="258"/>
      <c r="N2301" s="258"/>
      <c r="O2301" s="258"/>
      <c r="P2301" s="258">
        <f t="shared" si="196"/>
        <v>0.34191263960000001</v>
      </c>
      <c r="Q2301" s="258">
        <f t="shared" si="196"/>
        <v>0.34431796280000004</v>
      </c>
      <c r="R2301" s="258">
        <f t="shared" si="188"/>
        <v>0.34191263960000001</v>
      </c>
      <c r="S2301" s="258"/>
      <c r="T2301" s="258">
        <f t="shared" si="197"/>
        <v>0.49476688229627197</v>
      </c>
      <c r="U2301" s="258">
        <f t="shared" si="197"/>
        <v>0.50128956833590799</v>
      </c>
      <c r="V2301" s="258">
        <f t="shared" si="197"/>
        <v>0.50372856484793993</v>
      </c>
      <c r="W2301" s="258">
        <f t="shared" si="189"/>
        <v>0.49476688229627197</v>
      </c>
      <c r="X2301" s="258"/>
      <c r="Y2301" s="258"/>
      <c r="Z2301" s="258"/>
      <c r="AA2301" s="258"/>
    </row>
    <row r="2302" spans="1:27" ht="14.25" hidden="1" customHeight="1">
      <c r="A2302" s="125">
        <v>0.23</v>
      </c>
      <c r="B2302" s="125">
        <v>0.7</v>
      </c>
      <c r="C2302" s="125">
        <v>7.0000000000000007E-2</v>
      </c>
      <c r="D2302" s="258">
        <f t="shared" si="194"/>
        <v>0.28590846880000004</v>
      </c>
      <c r="E2302" s="258">
        <f t="shared" si="194"/>
        <v>0.29287059931999998</v>
      </c>
      <c r="F2302" s="258">
        <f t="shared" si="186"/>
        <v>0.28590846880000004</v>
      </c>
      <c r="G2302" s="258"/>
      <c r="H2302" s="258"/>
      <c r="I2302" s="258"/>
      <c r="J2302" s="258">
        <f t="shared" si="195"/>
        <v>0.30065237700000003</v>
      </c>
      <c r="K2302" s="258">
        <f t="shared" si="195"/>
        <v>0.30998395299999998</v>
      </c>
      <c r="L2302" s="258">
        <f t="shared" si="187"/>
        <v>0.30065237700000003</v>
      </c>
      <c r="M2302" s="258"/>
      <c r="N2302" s="258"/>
      <c r="O2302" s="258"/>
      <c r="P2302" s="258">
        <f t="shared" si="196"/>
        <v>0.34191600840000003</v>
      </c>
      <c r="Q2302" s="258">
        <f t="shared" si="196"/>
        <v>0.34431459400000003</v>
      </c>
      <c r="R2302" s="258">
        <f t="shared" si="188"/>
        <v>0.34191600840000003</v>
      </c>
      <c r="S2302" s="258"/>
      <c r="T2302" s="258">
        <f t="shared" si="197"/>
        <v>0.49459694237176</v>
      </c>
      <c r="U2302" s="258">
        <f t="shared" si="197"/>
        <v>0.50137211572670803</v>
      </c>
      <c r="V2302" s="258">
        <f t="shared" si="197"/>
        <v>0.50381111965009995</v>
      </c>
      <c r="W2302" s="258">
        <f t="shared" si="189"/>
        <v>0.49459694237176</v>
      </c>
      <c r="X2302" s="258"/>
      <c r="Y2302" s="258"/>
      <c r="Z2302" s="258"/>
      <c r="AA2302" s="258"/>
    </row>
    <row r="2303" spans="1:27" ht="14.25" hidden="1" customHeight="1">
      <c r="A2303" s="125">
        <v>0.23</v>
      </c>
      <c r="B2303" s="125">
        <v>0.71</v>
      </c>
      <c r="C2303" s="125">
        <v>0.06</v>
      </c>
      <c r="D2303" s="258">
        <f t="shared" si="194"/>
        <v>0.28577556964</v>
      </c>
      <c r="E2303" s="258">
        <f t="shared" si="194"/>
        <v>0.29299692932000004</v>
      </c>
      <c r="F2303" s="258">
        <f t="shared" si="186"/>
        <v>0.28577556964</v>
      </c>
      <c r="G2303" s="258"/>
      <c r="H2303" s="258"/>
      <c r="I2303" s="258"/>
      <c r="J2303" s="258">
        <f t="shared" si="195"/>
        <v>0.30052183600000004</v>
      </c>
      <c r="K2303" s="258">
        <f t="shared" si="195"/>
        <v>0.31011028299999999</v>
      </c>
      <c r="L2303" s="258">
        <f t="shared" si="187"/>
        <v>0.30052183600000004</v>
      </c>
      <c r="M2303" s="258"/>
      <c r="N2303" s="258"/>
      <c r="O2303" s="258"/>
      <c r="P2303" s="258">
        <f t="shared" si="196"/>
        <v>0.34191937719999999</v>
      </c>
      <c r="Q2303" s="258">
        <f t="shared" si="196"/>
        <v>0.34431122520000002</v>
      </c>
      <c r="R2303" s="258">
        <f t="shared" si="188"/>
        <v>0.34191937719999999</v>
      </c>
      <c r="S2303" s="258"/>
      <c r="T2303" s="258">
        <f t="shared" si="197"/>
        <v>0.49442700244724797</v>
      </c>
      <c r="U2303" s="258">
        <f t="shared" si="197"/>
        <v>0.50145466311750797</v>
      </c>
      <c r="V2303" s="258">
        <f t="shared" si="197"/>
        <v>0.50389367445225997</v>
      </c>
      <c r="W2303" s="258">
        <f t="shared" si="189"/>
        <v>0.49442700244724797</v>
      </c>
      <c r="X2303" s="258"/>
      <c r="Y2303" s="258"/>
      <c r="Z2303" s="258"/>
      <c r="AA2303" s="258"/>
    </row>
    <row r="2304" spans="1:27" ht="14.25" hidden="1" customHeight="1">
      <c r="A2304" s="125">
        <v>0.23</v>
      </c>
      <c r="B2304" s="125">
        <v>0.72</v>
      </c>
      <c r="C2304" s="125">
        <v>0.05</v>
      </c>
      <c r="D2304" s="258">
        <f t="shared" si="194"/>
        <v>0.28564267048000003</v>
      </c>
      <c r="E2304" s="258">
        <f t="shared" si="194"/>
        <v>0.29312325932</v>
      </c>
      <c r="F2304" s="258">
        <f t="shared" si="186"/>
        <v>0.28564267048000003</v>
      </c>
      <c r="G2304" s="258"/>
      <c r="H2304" s="258"/>
      <c r="I2304" s="258"/>
      <c r="J2304" s="258">
        <f t="shared" si="195"/>
        <v>0.300391295</v>
      </c>
      <c r="K2304" s="258">
        <f t="shared" si="195"/>
        <v>0.31023661299999999</v>
      </c>
      <c r="L2304" s="258">
        <f t="shared" si="187"/>
        <v>0.300391295</v>
      </c>
      <c r="M2304" s="258"/>
      <c r="N2304" s="258"/>
      <c r="O2304" s="258"/>
      <c r="P2304" s="258">
        <f t="shared" si="196"/>
        <v>0.34192274600000006</v>
      </c>
      <c r="Q2304" s="258">
        <f t="shared" si="196"/>
        <v>0.34430785640000006</v>
      </c>
      <c r="R2304" s="258">
        <f t="shared" si="188"/>
        <v>0.34192274600000006</v>
      </c>
      <c r="S2304" s="258"/>
      <c r="T2304" s="258">
        <f t="shared" si="197"/>
        <v>0.49425706252273599</v>
      </c>
      <c r="U2304" s="258">
        <f t="shared" si="197"/>
        <v>0.50153721050830802</v>
      </c>
      <c r="V2304" s="258">
        <f t="shared" si="197"/>
        <v>0.50397622925441998</v>
      </c>
      <c r="W2304" s="258">
        <f t="shared" si="189"/>
        <v>0.49425706252273599</v>
      </c>
      <c r="X2304" s="258"/>
      <c r="Y2304" s="258"/>
      <c r="Z2304" s="258"/>
      <c r="AA2304" s="258"/>
    </row>
    <row r="2305" spans="1:27" ht="14.25" hidden="1" customHeight="1">
      <c r="A2305" s="125">
        <v>0.23</v>
      </c>
      <c r="B2305" s="125">
        <v>0.73</v>
      </c>
      <c r="C2305" s="125">
        <v>0.04</v>
      </c>
      <c r="D2305" s="258">
        <f t="shared" si="194"/>
        <v>0.28550977132000005</v>
      </c>
      <c r="E2305" s="258">
        <f t="shared" si="194"/>
        <v>0.29324958932</v>
      </c>
      <c r="F2305" s="258">
        <f t="shared" si="186"/>
        <v>0.28550977132000005</v>
      </c>
      <c r="G2305" s="258"/>
      <c r="H2305" s="258"/>
      <c r="I2305" s="258"/>
      <c r="J2305" s="258">
        <f t="shared" si="195"/>
        <v>0.30026075400000002</v>
      </c>
      <c r="K2305" s="258">
        <f t="shared" si="195"/>
        <v>0.310362943</v>
      </c>
      <c r="L2305" s="258">
        <f t="shared" si="187"/>
        <v>0.30026075400000002</v>
      </c>
      <c r="M2305" s="258"/>
      <c r="N2305" s="258"/>
      <c r="O2305" s="258"/>
      <c r="P2305" s="258">
        <f t="shared" si="196"/>
        <v>0.34192611480000007</v>
      </c>
      <c r="Q2305" s="258">
        <f t="shared" si="196"/>
        <v>0.34430448760000004</v>
      </c>
      <c r="R2305" s="258">
        <f t="shared" si="188"/>
        <v>0.34192611480000007</v>
      </c>
      <c r="S2305" s="258"/>
      <c r="T2305" s="258">
        <f t="shared" si="197"/>
        <v>0.49408712259822402</v>
      </c>
      <c r="U2305" s="258">
        <f t="shared" si="197"/>
        <v>0.50161975789910795</v>
      </c>
      <c r="V2305" s="258">
        <f t="shared" si="197"/>
        <v>0.50405878405658</v>
      </c>
      <c r="W2305" s="258">
        <f t="shared" si="189"/>
        <v>0.49408712259822402</v>
      </c>
      <c r="X2305" s="258"/>
      <c r="Y2305" s="258"/>
      <c r="Z2305" s="258"/>
      <c r="AA2305" s="258"/>
    </row>
    <row r="2306" spans="1:27" ht="14.25" hidden="1" customHeight="1">
      <c r="A2306" s="125">
        <v>0.23</v>
      </c>
      <c r="B2306" s="125">
        <v>0.74</v>
      </c>
      <c r="C2306" s="125">
        <v>0.03</v>
      </c>
      <c r="D2306" s="258">
        <f t="shared" si="194"/>
        <v>0.28537687216000002</v>
      </c>
      <c r="E2306" s="258">
        <f t="shared" si="194"/>
        <v>0.29337591932000001</v>
      </c>
      <c r="F2306" s="258">
        <f t="shared" si="186"/>
        <v>0.28537687216000002</v>
      </c>
      <c r="G2306" s="258"/>
      <c r="H2306" s="258"/>
      <c r="I2306" s="258"/>
      <c r="J2306" s="258">
        <f t="shared" si="195"/>
        <v>0.30013021300000003</v>
      </c>
      <c r="K2306" s="258">
        <f t="shared" si="195"/>
        <v>0.31048927300000001</v>
      </c>
      <c r="L2306" s="258">
        <f t="shared" si="187"/>
        <v>0.30013021300000003</v>
      </c>
      <c r="M2306" s="258"/>
      <c r="N2306" s="258"/>
      <c r="O2306" s="258"/>
      <c r="P2306" s="258">
        <f t="shared" si="196"/>
        <v>0.34192948360000003</v>
      </c>
      <c r="Q2306" s="258">
        <f t="shared" si="196"/>
        <v>0.34430111880000003</v>
      </c>
      <c r="R2306" s="258">
        <f t="shared" si="188"/>
        <v>0.34192948360000003</v>
      </c>
      <c r="S2306" s="258"/>
      <c r="T2306" s="258">
        <f t="shared" si="197"/>
        <v>0.49391718267371199</v>
      </c>
      <c r="U2306" s="258">
        <f t="shared" si="197"/>
        <v>0.501702305289908</v>
      </c>
      <c r="V2306" s="258">
        <f t="shared" si="197"/>
        <v>0.50414133885873991</v>
      </c>
      <c r="W2306" s="258">
        <f t="shared" si="189"/>
        <v>0.49391718267371199</v>
      </c>
      <c r="X2306" s="258"/>
      <c r="Y2306" s="258"/>
      <c r="Z2306" s="258"/>
      <c r="AA2306" s="258"/>
    </row>
    <row r="2307" spans="1:27" ht="14.25" hidden="1" customHeight="1">
      <c r="A2307" s="125">
        <v>0.23</v>
      </c>
      <c r="B2307" s="125">
        <v>0.75</v>
      </c>
      <c r="C2307" s="125">
        <v>0.02</v>
      </c>
      <c r="D2307" s="258">
        <f t="shared" si="194"/>
        <v>0.28524397300000004</v>
      </c>
      <c r="E2307" s="258">
        <f t="shared" si="194"/>
        <v>0.29350224932000002</v>
      </c>
      <c r="F2307" s="258">
        <f t="shared" si="186"/>
        <v>0.28524397300000004</v>
      </c>
      <c r="G2307" s="258"/>
      <c r="H2307" s="258"/>
      <c r="I2307" s="258"/>
      <c r="J2307" s="258">
        <f t="shared" si="195"/>
        <v>0.299999672</v>
      </c>
      <c r="K2307" s="258">
        <f t="shared" si="195"/>
        <v>0.31061560300000002</v>
      </c>
      <c r="L2307" s="258">
        <f t="shared" si="187"/>
        <v>0.299999672</v>
      </c>
      <c r="M2307" s="258"/>
      <c r="N2307" s="258"/>
      <c r="O2307" s="258"/>
      <c r="P2307" s="258">
        <f t="shared" si="196"/>
        <v>0.34193285240000004</v>
      </c>
      <c r="Q2307" s="258">
        <f t="shared" si="196"/>
        <v>0.34429775000000001</v>
      </c>
      <c r="R2307" s="258">
        <f t="shared" si="188"/>
        <v>0.34193285240000004</v>
      </c>
      <c r="S2307" s="258"/>
      <c r="T2307" s="258">
        <f t="shared" si="197"/>
        <v>0.49374724274920007</v>
      </c>
      <c r="U2307" s="258">
        <f t="shared" si="197"/>
        <v>0.50178485268070794</v>
      </c>
      <c r="V2307" s="258">
        <f t="shared" si="197"/>
        <v>0.50422389366089992</v>
      </c>
      <c r="W2307" s="258">
        <f t="shared" si="189"/>
        <v>0.49374724274920007</v>
      </c>
      <c r="X2307" s="258"/>
      <c r="Y2307" s="258"/>
      <c r="Z2307" s="258"/>
      <c r="AA2307" s="258"/>
    </row>
    <row r="2308" spans="1:27" ht="14.25" hidden="1" customHeight="1">
      <c r="A2308" s="125">
        <v>0.23</v>
      </c>
      <c r="B2308" s="125">
        <v>0.76</v>
      </c>
      <c r="C2308" s="125">
        <v>0.01</v>
      </c>
      <c r="D2308" s="258">
        <f t="shared" si="194"/>
        <v>0.28511107384000001</v>
      </c>
      <c r="E2308" s="258">
        <f t="shared" si="194"/>
        <v>0.29362857931999997</v>
      </c>
      <c r="F2308" s="258">
        <f t="shared" si="186"/>
        <v>0.28511107384000001</v>
      </c>
      <c r="G2308" s="258"/>
      <c r="H2308" s="258"/>
      <c r="I2308" s="258"/>
      <c r="J2308" s="258">
        <f t="shared" si="195"/>
        <v>0.29986913100000001</v>
      </c>
      <c r="K2308" s="258">
        <f t="shared" si="195"/>
        <v>0.31074193300000003</v>
      </c>
      <c r="L2308" s="258">
        <f t="shared" si="187"/>
        <v>0.29986913100000001</v>
      </c>
      <c r="M2308" s="258"/>
      <c r="N2308" s="258"/>
      <c r="O2308" s="258"/>
      <c r="P2308" s="258">
        <f t="shared" si="196"/>
        <v>0.3419362212</v>
      </c>
      <c r="Q2308" s="258">
        <f t="shared" si="196"/>
        <v>0.34429438120000005</v>
      </c>
      <c r="R2308" s="258">
        <f t="shared" si="188"/>
        <v>0.3419362212</v>
      </c>
      <c r="S2308" s="258"/>
      <c r="T2308" s="258">
        <f t="shared" si="197"/>
        <v>0.49357730282468804</v>
      </c>
      <c r="U2308" s="258">
        <f t="shared" si="197"/>
        <v>0.50186740007150799</v>
      </c>
      <c r="V2308" s="258">
        <f t="shared" si="197"/>
        <v>0.50430644846305994</v>
      </c>
      <c r="W2308" s="258">
        <f t="shared" si="189"/>
        <v>0.49357730282468804</v>
      </c>
      <c r="X2308" s="258"/>
      <c r="Y2308" s="258"/>
      <c r="Z2308" s="258"/>
      <c r="AA2308" s="258"/>
    </row>
    <row r="2309" spans="1:27" ht="14.25" hidden="1" customHeight="1">
      <c r="A2309" s="125">
        <v>0.23</v>
      </c>
      <c r="B2309" s="125">
        <v>0.77</v>
      </c>
      <c r="C2309" s="125">
        <v>0</v>
      </c>
      <c r="D2309" s="258">
        <f t="shared" si="194"/>
        <v>0.28497817468000003</v>
      </c>
      <c r="E2309" s="258">
        <f t="shared" si="194"/>
        <v>0.29375490932000003</v>
      </c>
      <c r="F2309" s="258">
        <f t="shared" si="186"/>
        <v>0.28497817468000003</v>
      </c>
      <c r="G2309" s="258"/>
      <c r="H2309" s="258"/>
      <c r="I2309" s="258"/>
      <c r="J2309" s="258">
        <f t="shared" si="195"/>
        <v>0.29973859000000003</v>
      </c>
      <c r="K2309" s="258">
        <f t="shared" si="195"/>
        <v>0.31086826299999998</v>
      </c>
      <c r="L2309" s="258">
        <f t="shared" si="187"/>
        <v>0.29973859000000003</v>
      </c>
      <c r="M2309" s="258"/>
      <c r="N2309" s="258"/>
      <c r="O2309" s="258"/>
      <c r="P2309" s="258">
        <f t="shared" si="196"/>
        <v>0.34193959000000002</v>
      </c>
      <c r="Q2309" s="258">
        <f t="shared" si="196"/>
        <v>0.34429101240000004</v>
      </c>
      <c r="R2309" s="258">
        <f t="shared" si="188"/>
        <v>0.34193959000000002</v>
      </c>
      <c r="S2309" s="258"/>
      <c r="T2309" s="258">
        <f t="shared" si="197"/>
        <v>0.49340736290017606</v>
      </c>
      <c r="U2309" s="258">
        <f t="shared" si="197"/>
        <v>0.50194994746230792</v>
      </c>
      <c r="V2309" s="258">
        <f t="shared" si="197"/>
        <v>0.50438900326521996</v>
      </c>
      <c r="W2309" s="258">
        <f t="shared" si="189"/>
        <v>0.49340736290017606</v>
      </c>
      <c r="X2309" s="258"/>
      <c r="Y2309" s="258"/>
      <c r="Z2309" s="258"/>
      <c r="AA2309" s="258"/>
    </row>
    <row r="2310" spans="1:27" ht="14.25" hidden="1" customHeight="1">
      <c r="A2310" s="125">
        <v>0.24</v>
      </c>
      <c r="B2310" s="125">
        <v>0</v>
      </c>
      <c r="C2310" s="125">
        <v>0.76</v>
      </c>
      <c r="D2310" s="258">
        <f t="shared" si="194"/>
        <v>0.29508508</v>
      </c>
      <c r="E2310" s="258">
        <f t="shared" si="194"/>
        <v>0.28414726016000003</v>
      </c>
      <c r="F2310" s="258">
        <f t="shared" si="186"/>
        <v>0.28414726016000003</v>
      </c>
      <c r="G2310" s="258"/>
      <c r="H2310" s="258"/>
      <c r="I2310" s="258"/>
      <c r="J2310" s="258">
        <f t="shared" si="195"/>
        <v>0.3097860360000001</v>
      </c>
      <c r="K2310" s="258">
        <f t="shared" si="195"/>
        <v>0.30114506400000002</v>
      </c>
      <c r="L2310" s="258">
        <f t="shared" si="187"/>
        <v>0.30114506400000002</v>
      </c>
      <c r="M2310" s="258"/>
      <c r="N2310" s="258"/>
      <c r="O2310" s="258"/>
      <c r="P2310" s="258">
        <f t="shared" si="196"/>
        <v>0.34180989119999994</v>
      </c>
      <c r="Q2310" s="258">
        <f t="shared" si="196"/>
        <v>0.34442408000000002</v>
      </c>
      <c r="R2310" s="258">
        <f t="shared" si="188"/>
        <v>0.34180989119999994</v>
      </c>
      <c r="S2310" s="258"/>
      <c r="T2310" s="258">
        <f t="shared" si="197"/>
        <v>0.50640821894880006</v>
      </c>
      <c r="U2310" s="258">
        <f t="shared" si="197"/>
        <v>0.49576176689030405</v>
      </c>
      <c r="V2310" s="258">
        <f t="shared" si="197"/>
        <v>0.49794777420320002</v>
      </c>
      <c r="W2310" s="258">
        <f t="shared" si="189"/>
        <v>0.49576176689030405</v>
      </c>
      <c r="X2310" s="258"/>
      <c r="Y2310" s="258"/>
      <c r="Z2310" s="258"/>
      <c r="AA2310" s="258"/>
    </row>
    <row r="2311" spans="1:27" ht="14.25" hidden="1" customHeight="1">
      <c r="A2311" s="125">
        <v>0.24</v>
      </c>
      <c r="B2311" s="125">
        <v>0.01</v>
      </c>
      <c r="C2311" s="125">
        <v>0.75</v>
      </c>
      <c r="D2311" s="258">
        <f t="shared" si="194"/>
        <v>0.29495218084000002</v>
      </c>
      <c r="E2311" s="258">
        <f t="shared" si="194"/>
        <v>0.28427359015999998</v>
      </c>
      <c r="F2311" s="258">
        <f t="shared" si="186"/>
        <v>0.28427359015999998</v>
      </c>
      <c r="G2311" s="258"/>
      <c r="H2311" s="258"/>
      <c r="I2311" s="258"/>
      <c r="J2311" s="258">
        <f t="shared" si="195"/>
        <v>0.30965549500000006</v>
      </c>
      <c r="K2311" s="258">
        <f t="shared" si="195"/>
        <v>0.30127139400000003</v>
      </c>
      <c r="L2311" s="258">
        <f t="shared" si="187"/>
        <v>0.30127139400000003</v>
      </c>
      <c r="M2311" s="258"/>
      <c r="N2311" s="258"/>
      <c r="O2311" s="258"/>
      <c r="P2311" s="258">
        <f t="shared" si="196"/>
        <v>0.34181326000000001</v>
      </c>
      <c r="Q2311" s="258">
        <f t="shared" si="196"/>
        <v>0.34442071120000001</v>
      </c>
      <c r="R2311" s="258">
        <f t="shared" si="188"/>
        <v>0.34181326000000001</v>
      </c>
      <c r="S2311" s="258"/>
      <c r="T2311" s="258">
        <f t="shared" si="197"/>
        <v>0.50623827902428808</v>
      </c>
      <c r="U2311" s="258">
        <f t="shared" si="197"/>
        <v>0.49584431428110398</v>
      </c>
      <c r="V2311" s="258">
        <f t="shared" si="197"/>
        <v>0.49803032900535998</v>
      </c>
      <c r="W2311" s="258">
        <f t="shared" si="189"/>
        <v>0.49584431428110398</v>
      </c>
      <c r="X2311" s="258"/>
      <c r="Y2311" s="258"/>
      <c r="Z2311" s="258"/>
      <c r="AA2311" s="258"/>
    </row>
    <row r="2312" spans="1:27" ht="14.25" hidden="1" customHeight="1">
      <c r="A2312" s="125">
        <v>0.24</v>
      </c>
      <c r="B2312" s="125">
        <v>0.02</v>
      </c>
      <c r="C2312" s="125">
        <v>0.74</v>
      </c>
      <c r="D2312" s="258">
        <f t="shared" si="194"/>
        <v>0.29481928168000004</v>
      </c>
      <c r="E2312" s="258">
        <f t="shared" si="194"/>
        <v>0.28439992015999999</v>
      </c>
      <c r="F2312" s="258">
        <f t="shared" si="186"/>
        <v>0.28439992015999999</v>
      </c>
      <c r="G2312" s="258"/>
      <c r="H2312" s="258"/>
      <c r="I2312" s="258"/>
      <c r="J2312" s="258">
        <f t="shared" si="195"/>
        <v>0.30952495400000007</v>
      </c>
      <c r="K2312" s="258">
        <f t="shared" si="195"/>
        <v>0.30139772400000003</v>
      </c>
      <c r="L2312" s="258">
        <f t="shared" si="187"/>
        <v>0.30139772400000003</v>
      </c>
      <c r="M2312" s="258"/>
      <c r="N2312" s="258"/>
      <c r="O2312" s="258"/>
      <c r="P2312" s="258">
        <f t="shared" si="196"/>
        <v>0.34181662879999997</v>
      </c>
      <c r="Q2312" s="258">
        <f t="shared" si="196"/>
        <v>0.34441734239999999</v>
      </c>
      <c r="R2312" s="258">
        <f t="shared" si="188"/>
        <v>0.34181662879999997</v>
      </c>
      <c r="S2312" s="258"/>
      <c r="T2312" s="258">
        <f t="shared" si="197"/>
        <v>0.50606833909977611</v>
      </c>
      <c r="U2312" s="258">
        <f t="shared" si="197"/>
        <v>0.49592686167190403</v>
      </c>
      <c r="V2312" s="258">
        <f t="shared" si="197"/>
        <v>0.49811288380751995</v>
      </c>
      <c r="W2312" s="258">
        <f t="shared" si="189"/>
        <v>0.49592686167190403</v>
      </c>
      <c r="X2312" s="258"/>
      <c r="Y2312" s="258"/>
      <c r="Z2312" s="258"/>
      <c r="AA2312" s="258"/>
    </row>
    <row r="2313" spans="1:27" ht="14.25" hidden="1" customHeight="1">
      <c r="A2313" s="125">
        <v>0.24</v>
      </c>
      <c r="B2313" s="125">
        <v>0.03</v>
      </c>
      <c r="C2313" s="125">
        <v>0.73</v>
      </c>
      <c r="D2313" s="258">
        <f t="shared" si="194"/>
        <v>0.29468638252000001</v>
      </c>
      <c r="E2313" s="258">
        <f t="shared" si="194"/>
        <v>0.28452625015999999</v>
      </c>
      <c r="F2313" s="258">
        <f t="shared" si="186"/>
        <v>0.28452625015999999</v>
      </c>
      <c r="G2313" s="258"/>
      <c r="H2313" s="258"/>
      <c r="I2313" s="258"/>
      <c r="J2313" s="258">
        <f t="shared" si="195"/>
        <v>0.30939441300000003</v>
      </c>
      <c r="K2313" s="258">
        <f t="shared" si="195"/>
        <v>0.30152405400000004</v>
      </c>
      <c r="L2313" s="258">
        <f t="shared" si="187"/>
        <v>0.30152405400000004</v>
      </c>
      <c r="M2313" s="258"/>
      <c r="N2313" s="258"/>
      <c r="O2313" s="258"/>
      <c r="P2313" s="258">
        <f t="shared" si="196"/>
        <v>0.34181999759999998</v>
      </c>
      <c r="Q2313" s="258">
        <f t="shared" si="196"/>
        <v>0.34441397359999998</v>
      </c>
      <c r="R2313" s="258">
        <f t="shared" si="188"/>
        <v>0.34181999759999998</v>
      </c>
      <c r="S2313" s="258"/>
      <c r="T2313" s="258">
        <f t="shared" si="197"/>
        <v>0.50589839917526402</v>
      </c>
      <c r="U2313" s="258">
        <f t="shared" si="197"/>
        <v>0.49600940906270397</v>
      </c>
      <c r="V2313" s="258">
        <f t="shared" si="197"/>
        <v>0.49819543860967996</v>
      </c>
      <c r="W2313" s="258">
        <f t="shared" si="189"/>
        <v>0.49600940906270397</v>
      </c>
      <c r="X2313" s="258"/>
      <c r="Y2313" s="258"/>
      <c r="Z2313" s="258"/>
      <c r="AA2313" s="258"/>
    </row>
    <row r="2314" spans="1:27" ht="14.25" hidden="1" customHeight="1">
      <c r="A2314" s="125">
        <v>0.24</v>
      </c>
      <c r="B2314" s="125">
        <v>0.04</v>
      </c>
      <c r="C2314" s="125">
        <v>0.72</v>
      </c>
      <c r="D2314" s="258">
        <f t="shared" si="194"/>
        <v>0.29455348336000003</v>
      </c>
      <c r="E2314" s="258">
        <f t="shared" si="194"/>
        <v>0.28465258016</v>
      </c>
      <c r="F2314" s="258">
        <f t="shared" si="186"/>
        <v>0.28465258016</v>
      </c>
      <c r="G2314" s="258"/>
      <c r="H2314" s="258"/>
      <c r="I2314" s="258"/>
      <c r="J2314" s="258">
        <f t="shared" si="195"/>
        <v>0.30926387200000005</v>
      </c>
      <c r="K2314" s="258">
        <f t="shared" si="195"/>
        <v>0.30165038399999999</v>
      </c>
      <c r="L2314" s="258">
        <f t="shared" si="187"/>
        <v>0.30165038399999999</v>
      </c>
      <c r="M2314" s="258"/>
      <c r="N2314" s="258"/>
      <c r="O2314" s="258"/>
      <c r="P2314" s="258">
        <f t="shared" si="196"/>
        <v>0.34182336639999999</v>
      </c>
      <c r="Q2314" s="258">
        <f t="shared" si="196"/>
        <v>0.34441060480000002</v>
      </c>
      <c r="R2314" s="258">
        <f t="shared" si="188"/>
        <v>0.34182336639999999</v>
      </c>
      <c r="S2314" s="258"/>
      <c r="T2314" s="258">
        <f t="shared" si="197"/>
        <v>0.50572845925075205</v>
      </c>
      <c r="U2314" s="258">
        <f t="shared" si="197"/>
        <v>0.49609195645350401</v>
      </c>
      <c r="V2314" s="258">
        <f t="shared" si="197"/>
        <v>0.49827799341183998</v>
      </c>
      <c r="W2314" s="258">
        <f t="shared" si="189"/>
        <v>0.49609195645350401</v>
      </c>
      <c r="X2314" s="258"/>
      <c r="Y2314" s="258"/>
      <c r="Z2314" s="258"/>
      <c r="AA2314" s="258"/>
    </row>
    <row r="2315" spans="1:27" ht="14.25" hidden="1" customHeight="1">
      <c r="A2315" s="125">
        <v>0.24</v>
      </c>
      <c r="B2315" s="125">
        <v>0.05</v>
      </c>
      <c r="C2315" s="125">
        <v>0.71</v>
      </c>
      <c r="D2315" s="258">
        <f t="shared" si="194"/>
        <v>0.2944205842</v>
      </c>
      <c r="E2315" s="258">
        <f t="shared" si="194"/>
        <v>0.28477891016000001</v>
      </c>
      <c r="F2315" s="258">
        <f t="shared" si="186"/>
        <v>0.28477891016000001</v>
      </c>
      <c r="G2315" s="258"/>
      <c r="H2315" s="258"/>
      <c r="I2315" s="258"/>
      <c r="J2315" s="258">
        <f t="shared" si="195"/>
        <v>0.30913333100000007</v>
      </c>
      <c r="K2315" s="258">
        <f t="shared" si="195"/>
        <v>0.301776714</v>
      </c>
      <c r="L2315" s="258">
        <f t="shared" si="187"/>
        <v>0.301776714</v>
      </c>
      <c r="M2315" s="258"/>
      <c r="N2315" s="258"/>
      <c r="O2315" s="258"/>
      <c r="P2315" s="258">
        <f t="shared" si="196"/>
        <v>0.34182673519999995</v>
      </c>
      <c r="Q2315" s="258">
        <f t="shared" si="196"/>
        <v>0.34440723600000001</v>
      </c>
      <c r="R2315" s="258">
        <f t="shared" si="188"/>
        <v>0.34182673519999995</v>
      </c>
      <c r="S2315" s="258"/>
      <c r="T2315" s="258">
        <f t="shared" si="197"/>
        <v>0.50555851932623996</v>
      </c>
      <c r="U2315" s="258">
        <f t="shared" si="197"/>
        <v>0.49617450384430395</v>
      </c>
      <c r="V2315" s="258">
        <f t="shared" si="197"/>
        <v>0.498360548214</v>
      </c>
      <c r="W2315" s="258">
        <f t="shared" si="189"/>
        <v>0.49617450384430395</v>
      </c>
      <c r="X2315" s="258"/>
      <c r="Y2315" s="258"/>
      <c r="Z2315" s="258"/>
      <c r="AA2315" s="258"/>
    </row>
    <row r="2316" spans="1:27" ht="14.25" hidden="1" customHeight="1">
      <c r="A2316" s="125">
        <v>0.24</v>
      </c>
      <c r="B2316" s="125">
        <v>0.06</v>
      </c>
      <c r="C2316" s="125">
        <v>0.7</v>
      </c>
      <c r="D2316" s="258">
        <f t="shared" si="194"/>
        <v>0.29428768504000002</v>
      </c>
      <c r="E2316" s="258">
        <f t="shared" si="194"/>
        <v>0.28490524015999996</v>
      </c>
      <c r="F2316" s="258">
        <f t="shared" si="186"/>
        <v>0.28490524015999996</v>
      </c>
      <c r="G2316" s="258"/>
      <c r="H2316" s="258"/>
      <c r="I2316" s="258"/>
      <c r="J2316" s="258">
        <f t="shared" si="195"/>
        <v>0.30900279000000008</v>
      </c>
      <c r="K2316" s="258">
        <f t="shared" si="195"/>
        <v>0.30190304400000001</v>
      </c>
      <c r="L2316" s="258">
        <f t="shared" si="187"/>
        <v>0.30190304400000001</v>
      </c>
      <c r="M2316" s="258"/>
      <c r="N2316" s="258"/>
      <c r="O2316" s="258"/>
      <c r="P2316" s="258">
        <f t="shared" si="196"/>
        <v>0.34183010399999997</v>
      </c>
      <c r="Q2316" s="258">
        <f t="shared" si="196"/>
        <v>0.34440386719999999</v>
      </c>
      <c r="R2316" s="258">
        <f t="shared" si="188"/>
        <v>0.34183010399999997</v>
      </c>
      <c r="S2316" s="258"/>
      <c r="T2316" s="258">
        <f t="shared" si="197"/>
        <v>0.5053885794017281</v>
      </c>
      <c r="U2316" s="258">
        <f t="shared" si="197"/>
        <v>0.496257051235104</v>
      </c>
      <c r="V2316" s="258">
        <f t="shared" si="197"/>
        <v>0.49844310301615996</v>
      </c>
      <c r="W2316" s="258">
        <f t="shared" si="189"/>
        <v>0.496257051235104</v>
      </c>
      <c r="X2316" s="258"/>
      <c r="Y2316" s="258"/>
      <c r="Z2316" s="258"/>
      <c r="AA2316" s="258"/>
    </row>
    <row r="2317" spans="1:27" ht="14.25" hidden="1" customHeight="1">
      <c r="A2317" s="125">
        <v>0.24</v>
      </c>
      <c r="B2317" s="125">
        <v>7.0000000000000007E-2</v>
      </c>
      <c r="C2317" s="125">
        <v>0.69</v>
      </c>
      <c r="D2317" s="258">
        <f t="shared" si="194"/>
        <v>0.29415478587999999</v>
      </c>
      <c r="E2317" s="258">
        <f t="shared" si="194"/>
        <v>0.28503157015999997</v>
      </c>
      <c r="F2317" s="258">
        <f t="shared" si="186"/>
        <v>0.28503157015999997</v>
      </c>
      <c r="G2317" s="258"/>
      <c r="H2317" s="258"/>
      <c r="I2317" s="258"/>
      <c r="J2317" s="258">
        <f t="shared" si="195"/>
        <v>0.30887224900000004</v>
      </c>
      <c r="K2317" s="258">
        <f t="shared" si="195"/>
        <v>0.30202937400000002</v>
      </c>
      <c r="L2317" s="258">
        <f t="shared" si="187"/>
        <v>0.30202937400000002</v>
      </c>
      <c r="M2317" s="258"/>
      <c r="N2317" s="258"/>
      <c r="O2317" s="258"/>
      <c r="P2317" s="258">
        <f t="shared" si="196"/>
        <v>0.34183347279999998</v>
      </c>
      <c r="Q2317" s="258">
        <f t="shared" si="196"/>
        <v>0.34440049839999998</v>
      </c>
      <c r="R2317" s="258">
        <f t="shared" si="188"/>
        <v>0.34183347279999998</v>
      </c>
      <c r="S2317" s="258"/>
      <c r="T2317" s="258">
        <f t="shared" si="197"/>
        <v>0.50521863947721601</v>
      </c>
      <c r="U2317" s="258">
        <f t="shared" si="197"/>
        <v>0.49633959862590399</v>
      </c>
      <c r="V2317" s="258">
        <f t="shared" si="197"/>
        <v>0.49852565781831992</v>
      </c>
      <c r="W2317" s="258">
        <f t="shared" si="189"/>
        <v>0.49633959862590399</v>
      </c>
      <c r="X2317" s="258"/>
      <c r="Y2317" s="258"/>
      <c r="Z2317" s="258"/>
      <c r="AA2317" s="258"/>
    </row>
    <row r="2318" spans="1:27" ht="14.25" hidden="1" customHeight="1">
      <c r="A2318" s="125">
        <v>0.24</v>
      </c>
      <c r="B2318" s="125">
        <v>0.08</v>
      </c>
      <c r="C2318" s="125">
        <v>0.68</v>
      </c>
      <c r="D2318" s="258">
        <f t="shared" si="194"/>
        <v>0.29402188672000001</v>
      </c>
      <c r="E2318" s="258">
        <f t="shared" si="194"/>
        <v>0.28515790016000003</v>
      </c>
      <c r="F2318" s="258">
        <f t="shared" si="186"/>
        <v>0.28515790016000003</v>
      </c>
      <c r="G2318" s="258"/>
      <c r="H2318" s="258"/>
      <c r="I2318" s="258"/>
      <c r="J2318" s="258">
        <f t="shared" si="195"/>
        <v>0.30874170800000006</v>
      </c>
      <c r="K2318" s="258">
        <f t="shared" si="195"/>
        <v>0.30215570400000002</v>
      </c>
      <c r="L2318" s="258">
        <f t="shared" si="187"/>
        <v>0.30215570400000002</v>
      </c>
      <c r="M2318" s="258"/>
      <c r="N2318" s="258"/>
      <c r="O2318" s="258"/>
      <c r="P2318" s="258">
        <f t="shared" si="196"/>
        <v>0.3418368416</v>
      </c>
      <c r="Q2318" s="258">
        <f t="shared" si="196"/>
        <v>0.34439712960000002</v>
      </c>
      <c r="R2318" s="258">
        <f t="shared" si="188"/>
        <v>0.3418368416</v>
      </c>
      <c r="S2318" s="258"/>
      <c r="T2318" s="258">
        <f t="shared" si="197"/>
        <v>0.50504869955270415</v>
      </c>
      <c r="U2318" s="258">
        <f t="shared" si="197"/>
        <v>0.49642214601670409</v>
      </c>
      <c r="V2318" s="258">
        <f t="shared" si="197"/>
        <v>0.49860821262048</v>
      </c>
      <c r="W2318" s="258">
        <f t="shared" si="189"/>
        <v>0.49642214601670409</v>
      </c>
      <c r="X2318" s="258"/>
      <c r="Y2318" s="258"/>
      <c r="Z2318" s="258"/>
      <c r="AA2318" s="258"/>
    </row>
    <row r="2319" spans="1:27" ht="14.25" hidden="1" customHeight="1">
      <c r="A2319" s="125">
        <v>0.24</v>
      </c>
      <c r="B2319" s="125">
        <v>0.09</v>
      </c>
      <c r="C2319" s="125">
        <v>0.67</v>
      </c>
      <c r="D2319" s="258">
        <f t="shared" si="194"/>
        <v>0.29388898756000004</v>
      </c>
      <c r="E2319" s="258">
        <f t="shared" si="194"/>
        <v>0.28528423015999999</v>
      </c>
      <c r="F2319" s="258">
        <f t="shared" si="186"/>
        <v>0.28528423015999999</v>
      </c>
      <c r="G2319" s="258"/>
      <c r="H2319" s="258"/>
      <c r="I2319" s="258"/>
      <c r="J2319" s="258">
        <f t="shared" si="195"/>
        <v>0.30861116700000008</v>
      </c>
      <c r="K2319" s="258">
        <f t="shared" si="195"/>
        <v>0.30228203400000003</v>
      </c>
      <c r="L2319" s="258">
        <f t="shared" si="187"/>
        <v>0.30228203400000003</v>
      </c>
      <c r="M2319" s="258"/>
      <c r="N2319" s="258"/>
      <c r="O2319" s="258"/>
      <c r="P2319" s="258">
        <f t="shared" si="196"/>
        <v>0.34184021040000001</v>
      </c>
      <c r="Q2319" s="258">
        <f t="shared" si="196"/>
        <v>0.3443937608</v>
      </c>
      <c r="R2319" s="258">
        <f t="shared" si="188"/>
        <v>0.34184021040000001</v>
      </c>
      <c r="S2319" s="258"/>
      <c r="T2319" s="258">
        <f t="shared" si="197"/>
        <v>0.50487875962819206</v>
      </c>
      <c r="U2319" s="258">
        <f t="shared" si="197"/>
        <v>0.49650469340750403</v>
      </c>
      <c r="V2319" s="258">
        <f t="shared" si="197"/>
        <v>0.49869076742263996</v>
      </c>
      <c r="W2319" s="258">
        <f t="shared" si="189"/>
        <v>0.49650469340750403</v>
      </c>
      <c r="X2319" s="258"/>
      <c r="Y2319" s="258"/>
      <c r="Z2319" s="258"/>
      <c r="AA2319" s="258"/>
    </row>
    <row r="2320" spans="1:27" ht="14.25" hidden="1" customHeight="1">
      <c r="A2320" s="125">
        <v>0.24</v>
      </c>
      <c r="B2320" s="125">
        <v>0.1</v>
      </c>
      <c r="C2320" s="125">
        <v>0.66</v>
      </c>
      <c r="D2320" s="258">
        <f t="shared" si="194"/>
        <v>0.2937560884</v>
      </c>
      <c r="E2320" s="258">
        <f t="shared" si="194"/>
        <v>0.28541056015999999</v>
      </c>
      <c r="F2320" s="258">
        <f t="shared" si="186"/>
        <v>0.28541056015999999</v>
      </c>
      <c r="G2320" s="258"/>
      <c r="H2320" s="258"/>
      <c r="I2320" s="258"/>
      <c r="J2320" s="258">
        <f t="shared" si="195"/>
        <v>0.30848062600000004</v>
      </c>
      <c r="K2320" s="258">
        <f t="shared" si="195"/>
        <v>0.30240836400000004</v>
      </c>
      <c r="L2320" s="258">
        <f t="shared" si="187"/>
        <v>0.30240836400000004</v>
      </c>
      <c r="M2320" s="258"/>
      <c r="N2320" s="258"/>
      <c r="O2320" s="258"/>
      <c r="P2320" s="258">
        <f t="shared" si="196"/>
        <v>0.34184357919999997</v>
      </c>
      <c r="Q2320" s="258">
        <f t="shared" si="196"/>
        <v>0.34439039199999999</v>
      </c>
      <c r="R2320" s="258">
        <f t="shared" si="188"/>
        <v>0.34184357919999997</v>
      </c>
      <c r="S2320" s="258"/>
      <c r="T2320" s="258">
        <f t="shared" si="197"/>
        <v>0.50470881970368009</v>
      </c>
      <c r="U2320" s="258">
        <f t="shared" si="197"/>
        <v>0.49658724079830407</v>
      </c>
      <c r="V2320" s="258">
        <f t="shared" si="197"/>
        <v>0.49877332222479998</v>
      </c>
      <c r="W2320" s="258">
        <f t="shared" si="189"/>
        <v>0.49658724079830407</v>
      </c>
      <c r="X2320" s="258"/>
      <c r="Y2320" s="258"/>
      <c r="Z2320" s="258"/>
      <c r="AA2320" s="258"/>
    </row>
    <row r="2321" spans="1:27" ht="14.25" hidden="1" customHeight="1">
      <c r="A2321" s="125">
        <v>0.24</v>
      </c>
      <c r="B2321" s="125">
        <v>0.11</v>
      </c>
      <c r="C2321" s="125">
        <v>0.65</v>
      </c>
      <c r="D2321" s="258">
        <f t="shared" si="194"/>
        <v>0.29362318924000003</v>
      </c>
      <c r="E2321" s="258">
        <f t="shared" si="194"/>
        <v>0.28553689016</v>
      </c>
      <c r="F2321" s="258">
        <f t="shared" si="186"/>
        <v>0.28553689016</v>
      </c>
      <c r="G2321" s="258"/>
      <c r="H2321" s="258"/>
      <c r="I2321" s="258"/>
      <c r="J2321" s="258">
        <f t="shared" si="195"/>
        <v>0.30835008500000005</v>
      </c>
      <c r="K2321" s="258">
        <f t="shared" si="195"/>
        <v>0.30253469399999999</v>
      </c>
      <c r="L2321" s="258">
        <f t="shared" si="187"/>
        <v>0.30253469399999999</v>
      </c>
      <c r="M2321" s="258"/>
      <c r="N2321" s="258"/>
      <c r="O2321" s="258"/>
      <c r="P2321" s="258">
        <f t="shared" si="196"/>
        <v>0.34184694799999998</v>
      </c>
      <c r="Q2321" s="258">
        <f t="shared" si="196"/>
        <v>0.34438702320000003</v>
      </c>
      <c r="R2321" s="258">
        <f t="shared" si="188"/>
        <v>0.34184694799999998</v>
      </c>
      <c r="S2321" s="258"/>
      <c r="T2321" s="258">
        <f t="shared" si="197"/>
        <v>0.50453887977916811</v>
      </c>
      <c r="U2321" s="258">
        <f t="shared" si="197"/>
        <v>0.49666978818910401</v>
      </c>
      <c r="V2321" s="258">
        <f t="shared" si="197"/>
        <v>0.49885587702695999</v>
      </c>
      <c r="W2321" s="258">
        <f t="shared" si="189"/>
        <v>0.49666978818910401</v>
      </c>
      <c r="X2321" s="258"/>
      <c r="Y2321" s="258"/>
      <c r="Z2321" s="258"/>
      <c r="AA2321" s="258"/>
    </row>
    <row r="2322" spans="1:27" ht="14.25" hidden="1" customHeight="1">
      <c r="A2322" s="125">
        <v>0.24</v>
      </c>
      <c r="B2322" s="125">
        <v>0.12</v>
      </c>
      <c r="C2322" s="125">
        <v>0.64</v>
      </c>
      <c r="D2322" s="258">
        <f t="shared" si="194"/>
        <v>0.29349029008000005</v>
      </c>
      <c r="E2322" s="258">
        <f t="shared" si="194"/>
        <v>0.28566322016000001</v>
      </c>
      <c r="F2322" s="258">
        <f t="shared" si="186"/>
        <v>0.28566322016000001</v>
      </c>
      <c r="G2322" s="258"/>
      <c r="H2322" s="258"/>
      <c r="I2322" s="258"/>
      <c r="J2322" s="258">
        <f t="shared" si="195"/>
        <v>0.30821954400000007</v>
      </c>
      <c r="K2322" s="258">
        <f t="shared" si="195"/>
        <v>0.30266102400000006</v>
      </c>
      <c r="L2322" s="258">
        <f t="shared" si="187"/>
        <v>0.30266102400000006</v>
      </c>
      <c r="M2322" s="258"/>
      <c r="N2322" s="258"/>
      <c r="O2322" s="258"/>
      <c r="P2322" s="258">
        <f t="shared" si="196"/>
        <v>0.3418503168</v>
      </c>
      <c r="Q2322" s="258">
        <f t="shared" si="196"/>
        <v>0.34438365439999996</v>
      </c>
      <c r="R2322" s="258">
        <f t="shared" si="188"/>
        <v>0.3418503168</v>
      </c>
      <c r="S2322" s="258"/>
      <c r="T2322" s="258">
        <f t="shared" si="197"/>
        <v>0.50436893985465603</v>
      </c>
      <c r="U2322" s="258">
        <f t="shared" si="197"/>
        <v>0.49675233557990406</v>
      </c>
      <c r="V2322" s="258">
        <f t="shared" si="197"/>
        <v>0.49893843182911995</v>
      </c>
      <c r="W2322" s="258">
        <f t="shared" si="189"/>
        <v>0.49675233557990406</v>
      </c>
      <c r="X2322" s="258"/>
      <c r="Y2322" s="258"/>
      <c r="Z2322" s="258"/>
      <c r="AA2322" s="258"/>
    </row>
    <row r="2323" spans="1:27" ht="14.25" hidden="1" customHeight="1">
      <c r="A2323" s="125">
        <v>0.24</v>
      </c>
      <c r="B2323" s="125">
        <v>0.13</v>
      </c>
      <c r="C2323" s="125">
        <v>0.63</v>
      </c>
      <c r="D2323" s="258">
        <f t="shared" si="194"/>
        <v>0.29335739092000002</v>
      </c>
      <c r="E2323" s="258">
        <f t="shared" si="194"/>
        <v>0.28578955016000002</v>
      </c>
      <c r="F2323" s="258">
        <f t="shared" si="186"/>
        <v>0.28578955016000002</v>
      </c>
      <c r="G2323" s="258"/>
      <c r="H2323" s="258"/>
      <c r="I2323" s="258"/>
      <c r="J2323" s="258">
        <f t="shared" si="195"/>
        <v>0.30808900300000008</v>
      </c>
      <c r="K2323" s="258">
        <f t="shared" si="195"/>
        <v>0.30278735400000001</v>
      </c>
      <c r="L2323" s="258">
        <f t="shared" si="187"/>
        <v>0.30278735400000001</v>
      </c>
      <c r="M2323" s="258"/>
      <c r="N2323" s="258"/>
      <c r="O2323" s="258"/>
      <c r="P2323" s="258">
        <f t="shared" si="196"/>
        <v>0.34185368559999996</v>
      </c>
      <c r="Q2323" s="258">
        <f t="shared" si="196"/>
        <v>0.3443802856</v>
      </c>
      <c r="R2323" s="258">
        <f t="shared" si="188"/>
        <v>0.34185368559999996</v>
      </c>
      <c r="S2323" s="258"/>
      <c r="T2323" s="258">
        <f t="shared" si="197"/>
        <v>0.50419899993014405</v>
      </c>
      <c r="U2323" s="258">
        <f t="shared" si="197"/>
        <v>0.49683488297070399</v>
      </c>
      <c r="V2323" s="258">
        <f t="shared" si="197"/>
        <v>0.49902098663127997</v>
      </c>
      <c r="W2323" s="258">
        <f t="shared" si="189"/>
        <v>0.49683488297070399</v>
      </c>
      <c r="X2323" s="258"/>
      <c r="Y2323" s="258"/>
      <c r="Z2323" s="258"/>
      <c r="AA2323" s="258"/>
    </row>
    <row r="2324" spans="1:27" ht="14.25" hidden="1" customHeight="1">
      <c r="A2324" s="125">
        <v>0.24</v>
      </c>
      <c r="B2324" s="125">
        <v>0.14000000000000001</v>
      </c>
      <c r="C2324" s="125">
        <v>0.62</v>
      </c>
      <c r="D2324" s="258">
        <f t="shared" si="194"/>
        <v>0.29322449176000004</v>
      </c>
      <c r="E2324" s="258">
        <f t="shared" si="194"/>
        <v>0.28591588016000002</v>
      </c>
      <c r="F2324" s="258">
        <f t="shared" si="186"/>
        <v>0.28591588016000002</v>
      </c>
      <c r="G2324" s="258"/>
      <c r="H2324" s="258"/>
      <c r="I2324" s="258"/>
      <c r="J2324" s="258">
        <f t="shared" si="195"/>
        <v>0.30795846200000004</v>
      </c>
      <c r="K2324" s="258">
        <f t="shared" si="195"/>
        <v>0.30291368400000002</v>
      </c>
      <c r="L2324" s="258">
        <f t="shared" si="187"/>
        <v>0.30291368400000002</v>
      </c>
      <c r="M2324" s="258"/>
      <c r="N2324" s="258"/>
      <c r="O2324" s="258"/>
      <c r="P2324" s="258">
        <f t="shared" si="196"/>
        <v>0.34185705440000003</v>
      </c>
      <c r="Q2324" s="258">
        <f t="shared" si="196"/>
        <v>0.34437691680000004</v>
      </c>
      <c r="R2324" s="258">
        <f t="shared" si="188"/>
        <v>0.34185705440000003</v>
      </c>
      <c r="S2324" s="258"/>
      <c r="T2324" s="258">
        <f t="shared" si="197"/>
        <v>0.50402906000563208</v>
      </c>
      <c r="U2324" s="258">
        <f t="shared" si="197"/>
        <v>0.49691743036150399</v>
      </c>
      <c r="V2324" s="258">
        <f t="shared" si="197"/>
        <v>0.49910354143344005</v>
      </c>
      <c r="W2324" s="258">
        <f t="shared" si="189"/>
        <v>0.49691743036150399</v>
      </c>
      <c r="X2324" s="258"/>
      <c r="Y2324" s="258"/>
      <c r="Z2324" s="258"/>
      <c r="AA2324" s="258"/>
    </row>
    <row r="2325" spans="1:27" ht="14.25" hidden="1" customHeight="1">
      <c r="A2325" s="125">
        <v>0.24</v>
      </c>
      <c r="B2325" s="125">
        <v>0.15</v>
      </c>
      <c r="C2325" s="125">
        <v>0.61</v>
      </c>
      <c r="D2325" s="258">
        <f t="shared" si="194"/>
        <v>0.29309159260000001</v>
      </c>
      <c r="E2325" s="258">
        <f t="shared" si="194"/>
        <v>0.28604221015999998</v>
      </c>
      <c r="F2325" s="258">
        <f t="shared" si="186"/>
        <v>0.28604221015999998</v>
      </c>
      <c r="G2325" s="258"/>
      <c r="H2325" s="258"/>
      <c r="I2325" s="258"/>
      <c r="J2325" s="258">
        <f t="shared" si="195"/>
        <v>0.30782792100000006</v>
      </c>
      <c r="K2325" s="258">
        <f t="shared" si="195"/>
        <v>0.30304001400000002</v>
      </c>
      <c r="L2325" s="258">
        <f t="shared" si="187"/>
        <v>0.30304001400000002</v>
      </c>
      <c r="M2325" s="258"/>
      <c r="N2325" s="258"/>
      <c r="O2325" s="258"/>
      <c r="P2325" s="258">
        <f t="shared" si="196"/>
        <v>0.34186042319999999</v>
      </c>
      <c r="Q2325" s="258">
        <f t="shared" si="196"/>
        <v>0.34437354799999997</v>
      </c>
      <c r="R2325" s="258">
        <f t="shared" si="188"/>
        <v>0.34186042319999999</v>
      </c>
      <c r="S2325" s="258"/>
      <c r="T2325" s="258">
        <f t="shared" si="197"/>
        <v>0.50385912008111999</v>
      </c>
      <c r="U2325" s="258">
        <f t="shared" si="197"/>
        <v>0.49699997775230398</v>
      </c>
      <c r="V2325" s="258">
        <f t="shared" si="197"/>
        <v>0.49918609623560001</v>
      </c>
      <c r="W2325" s="258">
        <f t="shared" si="189"/>
        <v>0.49699997775230398</v>
      </c>
      <c r="X2325" s="258"/>
      <c r="Y2325" s="258"/>
      <c r="Z2325" s="258"/>
      <c r="AA2325" s="258"/>
    </row>
    <row r="2326" spans="1:27" ht="14.25" hidden="1" customHeight="1">
      <c r="A2326" s="125">
        <v>0.24</v>
      </c>
      <c r="B2326" s="125">
        <v>0.16</v>
      </c>
      <c r="C2326" s="125">
        <v>0.6</v>
      </c>
      <c r="D2326" s="258">
        <f t="shared" si="194"/>
        <v>0.29295869344000003</v>
      </c>
      <c r="E2326" s="258">
        <f t="shared" si="194"/>
        <v>0.28616854015999998</v>
      </c>
      <c r="F2326" s="258">
        <f t="shared" si="186"/>
        <v>0.28616854015999998</v>
      </c>
      <c r="G2326" s="258"/>
      <c r="H2326" s="258"/>
      <c r="I2326" s="258"/>
      <c r="J2326" s="258">
        <f t="shared" si="195"/>
        <v>0.30769738000000002</v>
      </c>
      <c r="K2326" s="258">
        <f t="shared" si="195"/>
        <v>0.30316634399999998</v>
      </c>
      <c r="L2326" s="258">
        <f t="shared" si="187"/>
        <v>0.30316634399999998</v>
      </c>
      <c r="M2326" s="258"/>
      <c r="N2326" s="258"/>
      <c r="O2326" s="258"/>
      <c r="P2326" s="258">
        <f t="shared" si="196"/>
        <v>0.341863792</v>
      </c>
      <c r="Q2326" s="258">
        <f t="shared" si="196"/>
        <v>0.34437017920000002</v>
      </c>
      <c r="R2326" s="258">
        <f t="shared" si="188"/>
        <v>0.341863792</v>
      </c>
      <c r="S2326" s="258"/>
      <c r="T2326" s="258">
        <f t="shared" si="197"/>
        <v>0.50368918015660802</v>
      </c>
      <c r="U2326" s="258">
        <f t="shared" si="197"/>
        <v>0.49708252514310397</v>
      </c>
      <c r="V2326" s="258">
        <f t="shared" si="197"/>
        <v>0.49926865103775997</v>
      </c>
      <c r="W2326" s="258">
        <f t="shared" si="189"/>
        <v>0.49708252514310397</v>
      </c>
      <c r="X2326" s="258"/>
      <c r="Y2326" s="258"/>
      <c r="Z2326" s="258"/>
      <c r="AA2326" s="258"/>
    </row>
    <row r="2327" spans="1:27" ht="14.25" hidden="1" customHeight="1">
      <c r="A2327" s="125">
        <v>0.24</v>
      </c>
      <c r="B2327" s="125">
        <v>0.17</v>
      </c>
      <c r="C2327" s="125">
        <v>0.59</v>
      </c>
      <c r="D2327" s="258">
        <f t="shared" si="194"/>
        <v>0.29282579428</v>
      </c>
      <c r="E2327" s="258">
        <f t="shared" si="194"/>
        <v>0.28629487015999999</v>
      </c>
      <c r="F2327" s="258">
        <f t="shared" si="186"/>
        <v>0.28629487015999999</v>
      </c>
      <c r="G2327" s="258"/>
      <c r="H2327" s="258"/>
      <c r="I2327" s="258"/>
      <c r="J2327" s="258">
        <f t="shared" si="195"/>
        <v>0.30756683900000004</v>
      </c>
      <c r="K2327" s="258">
        <f t="shared" si="195"/>
        <v>0.30329267400000004</v>
      </c>
      <c r="L2327" s="258">
        <f t="shared" si="187"/>
        <v>0.30329267400000004</v>
      </c>
      <c r="M2327" s="258"/>
      <c r="N2327" s="258"/>
      <c r="O2327" s="258"/>
      <c r="P2327" s="258">
        <f t="shared" si="196"/>
        <v>0.34186716080000001</v>
      </c>
      <c r="Q2327" s="258">
        <f t="shared" si="196"/>
        <v>0.3443668104</v>
      </c>
      <c r="R2327" s="258">
        <f t="shared" si="188"/>
        <v>0.34186716080000001</v>
      </c>
      <c r="S2327" s="258"/>
      <c r="T2327" s="258">
        <f t="shared" si="197"/>
        <v>0.50351924023209604</v>
      </c>
      <c r="U2327" s="258">
        <f t="shared" si="197"/>
        <v>0.49716507253390402</v>
      </c>
      <c r="V2327" s="258">
        <f t="shared" si="197"/>
        <v>0.49935120583991999</v>
      </c>
      <c r="W2327" s="258">
        <f t="shared" si="189"/>
        <v>0.49716507253390402</v>
      </c>
      <c r="X2327" s="258"/>
      <c r="Y2327" s="258"/>
      <c r="Z2327" s="258"/>
      <c r="AA2327" s="258"/>
    </row>
    <row r="2328" spans="1:27" ht="14.25" hidden="1" customHeight="1">
      <c r="A2328" s="125">
        <v>0.24</v>
      </c>
      <c r="B2328" s="125">
        <v>0.18</v>
      </c>
      <c r="C2328" s="125">
        <v>0.57999999999999996</v>
      </c>
      <c r="D2328" s="258">
        <f t="shared" si="194"/>
        <v>0.29269289512000002</v>
      </c>
      <c r="E2328" s="258">
        <f t="shared" si="194"/>
        <v>0.28642120016</v>
      </c>
      <c r="F2328" s="258">
        <f t="shared" si="186"/>
        <v>0.28642120016</v>
      </c>
      <c r="G2328" s="258"/>
      <c r="H2328" s="258"/>
      <c r="I2328" s="258"/>
      <c r="J2328" s="258">
        <f t="shared" si="195"/>
        <v>0.30743629800000005</v>
      </c>
      <c r="K2328" s="258">
        <f t="shared" si="195"/>
        <v>0.30341900399999999</v>
      </c>
      <c r="L2328" s="258">
        <f t="shared" si="187"/>
        <v>0.30341900399999999</v>
      </c>
      <c r="M2328" s="258"/>
      <c r="N2328" s="258"/>
      <c r="O2328" s="258"/>
      <c r="P2328" s="258">
        <f t="shared" si="196"/>
        <v>0.34187052959999997</v>
      </c>
      <c r="Q2328" s="258">
        <f t="shared" si="196"/>
        <v>0.34436344159999999</v>
      </c>
      <c r="R2328" s="258">
        <f t="shared" si="188"/>
        <v>0.34187052959999997</v>
      </c>
      <c r="S2328" s="258"/>
      <c r="T2328" s="258">
        <f t="shared" si="197"/>
        <v>0.50334930030758396</v>
      </c>
      <c r="U2328" s="258">
        <f t="shared" si="197"/>
        <v>0.49724761992470395</v>
      </c>
      <c r="V2328" s="258">
        <f t="shared" si="197"/>
        <v>0.49943376064208</v>
      </c>
      <c r="W2328" s="258">
        <f t="shared" si="189"/>
        <v>0.49724761992470395</v>
      </c>
      <c r="X2328" s="258"/>
      <c r="Y2328" s="258"/>
      <c r="Z2328" s="258"/>
      <c r="AA2328" s="258"/>
    </row>
    <row r="2329" spans="1:27" ht="14.25" hidden="1" customHeight="1">
      <c r="A2329" s="125">
        <v>0.24</v>
      </c>
      <c r="B2329" s="125">
        <v>0.19</v>
      </c>
      <c r="C2329" s="125">
        <v>0.56999999999999995</v>
      </c>
      <c r="D2329" s="258">
        <f t="shared" si="194"/>
        <v>0.29255999595999999</v>
      </c>
      <c r="E2329" s="258">
        <f t="shared" si="194"/>
        <v>0.28654753016000001</v>
      </c>
      <c r="F2329" s="258">
        <f t="shared" si="186"/>
        <v>0.28654753016000001</v>
      </c>
      <c r="G2329" s="258"/>
      <c r="H2329" s="258"/>
      <c r="I2329" s="258"/>
      <c r="J2329" s="258">
        <f t="shared" si="195"/>
        <v>0.30730575700000007</v>
      </c>
      <c r="K2329" s="258">
        <f t="shared" si="195"/>
        <v>0.303545334</v>
      </c>
      <c r="L2329" s="258">
        <f t="shared" si="187"/>
        <v>0.303545334</v>
      </c>
      <c r="M2329" s="258"/>
      <c r="N2329" s="258"/>
      <c r="O2329" s="258"/>
      <c r="P2329" s="258">
        <f t="shared" si="196"/>
        <v>0.34187389839999993</v>
      </c>
      <c r="Q2329" s="258">
        <f t="shared" si="196"/>
        <v>0.34436007279999997</v>
      </c>
      <c r="R2329" s="258">
        <f t="shared" si="188"/>
        <v>0.34187389839999993</v>
      </c>
      <c r="S2329" s="258"/>
      <c r="T2329" s="258">
        <f t="shared" si="197"/>
        <v>0.50317936038307198</v>
      </c>
      <c r="U2329" s="258">
        <f t="shared" si="197"/>
        <v>0.497330167315504</v>
      </c>
      <c r="V2329" s="258">
        <f t="shared" si="197"/>
        <v>0.49951631544423997</v>
      </c>
      <c r="W2329" s="258">
        <f t="shared" si="189"/>
        <v>0.497330167315504</v>
      </c>
      <c r="X2329" s="258"/>
      <c r="Y2329" s="258"/>
      <c r="Z2329" s="258"/>
      <c r="AA2329" s="258"/>
    </row>
    <row r="2330" spans="1:27" ht="14.25" hidden="1" customHeight="1">
      <c r="A2330" s="125">
        <v>0.24</v>
      </c>
      <c r="B2330" s="125">
        <v>0.2</v>
      </c>
      <c r="C2330" s="125">
        <v>0.56000000000000005</v>
      </c>
      <c r="D2330" s="258">
        <f t="shared" si="194"/>
        <v>0.29242709680000001</v>
      </c>
      <c r="E2330" s="258">
        <f t="shared" si="194"/>
        <v>0.28667386016000002</v>
      </c>
      <c r="F2330" s="258">
        <f t="shared" si="186"/>
        <v>0.28667386016000002</v>
      </c>
      <c r="G2330" s="258"/>
      <c r="H2330" s="258"/>
      <c r="I2330" s="258"/>
      <c r="J2330" s="258">
        <f t="shared" si="195"/>
        <v>0.30717521600000008</v>
      </c>
      <c r="K2330" s="258">
        <f t="shared" si="195"/>
        <v>0.30367166400000001</v>
      </c>
      <c r="L2330" s="258">
        <f t="shared" si="187"/>
        <v>0.30367166400000001</v>
      </c>
      <c r="M2330" s="258"/>
      <c r="N2330" s="258"/>
      <c r="O2330" s="258"/>
      <c r="P2330" s="258">
        <f t="shared" si="196"/>
        <v>0.3418772672</v>
      </c>
      <c r="Q2330" s="258">
        <f t="shared" si="196"/>
        <v>0.34435670400000001</v>
      </c>
      <c r="R2330" s="258">
        <f t="shared" si="188"/>
        <v>0.3418772672</v>
      </c>
      <c r="S2330" s="258"/>
      <c r="T2330" s="258">
        <f t="shared" si="197"/>
        <v>0.50300942045856012</v>
      </c>
      <c r="U2330" s="258">
        <f t="shared" si="197"/>
        <v>0.49741271470630399</v>
      </c>
      <c r="V2330" s="258">
        <f t="shared" si="197"/>
        <v>0.49959887024640004</v>
      </c>
      <c r="W2330" s="258">
        <f t="shared" si="189"/>
        <v>0.49741271470630399</v>
      </c>
      <c r="X2330" s="258"/>
      <c r="Y2330" s="258"/>
      <c r="Z2330" s="258"/>
      <c r="AA2330" s="258"/>
    </row>
    <row r="2331" spans="1:27" ht="14.25" hidden="1" customHeight="1">
      <c r="A2331" s="125">
        <v>0.24</v>
      </c>
      <c r="B2331" s="125">
        <v>0.21</v>
      </c>
      <c r="C2331" s="125">
        <v>0.55000000000000004</v>
      </c>
      <c r="D2331" s="258">
        <f t="shared" si="194"/>
        <v>0.29229419764000003</v>
      </c>
      <c r="E2331" s="258">
        <f t="shared" si="194"/>
        <v>0.28680019016000002</v>
      </c>
      <c r="F2331" s="258">
        <f t="shared" si="186"/>
        <v>0.28680019016000002</v>
      </c>
      <c r="G2331" s="258"/>
      <c r="H2331" s="258"/>
      <c r="I2331" s="258"/>
      <c r="J2331" s="258">
        <f t="shared" si="195"/>
        <v>0.3070446750000001</v>
      </c>
      <c r="K2331" s="258">
        <f t="shared" si="195"/>
        <v>0.30379799400000002</v>
      </c>
      <c r="L2331" s="258">
        <f t="shared" si="187"/>
        <v>0.30379799400000002</v>
      </c>
      <c r="M2331" s="258"/>
      <c r="N2331" s="258"/>
      <c r="O2331" s="258"/>
      <c r="P2331" s="258">
        <f t="shared" si="196"/>
        <v>0.34188063600000002</v>
      </c>
      <c r="Q2331" s="258">
        <f t="shared" si="196"/>
        <v>0.3443533352</v>
      </c>
      <c r="R2331" s="258">
        <f t="shared" si="188"/>
        <v>0.34188063600000002</v>
      </c>
      <c r="S2331" s="258"/>
      <c r="T2331" s="258">
        <f t="shared" si="197"/>
        <v>0.50283948053404803</v>
      </c>
      <c r="U2331" s="258">
        <f t="shared" si="197"/>
        <v>0.49749526209710404</v>
      </c>
      <c r="V2331" s="258">
        <f t="shared" si="197"/>
        <v>0.49968142504856</v>
      </c>
      <c r="W2331" s="258">
        <f t="shared" si="189"/>
        <v>0.49749526209710404</v>
      </c>
      <c r="X2331" s="258"/>
      <c r="Y2331" s="258"/>
      <c r="Z2331" s="258"/>
      <c r="AA2331" s="258"/>
    </row>
    <row r="2332" spans="1:27" ht="14.25" hidden="1" customHeight="1">
      <c r="A2332" s="125">
        <v>0.24</v>
      </c>
      <c r="B2332" s="125">
        <v>0.22</v>
      </c>
      <c r="C2332" s="125">
        <v>0.54</v>
      </c>
      <c r="D2332" s="258">
        <f t="shared" si="194"/>
        <v>0.29216129848000005</v>
      </c>
      <c r="E2332" s="258">
        <f t="shared" si="194"/>
        <v>0.28692652015999998</v>
      </c>
      <c r="F2332" s="258">
        <f t="shared" si="186"/>
        <v>0.28692652015999998</v>
      </c>
      <c r="G2332" s="258"/>
      <c r="H2332" s="258"/>
      <c r="I2332" s="258"/>
      <c r="J2332" s="258">
        <f t="shared" si="195"/>
        <v>0.30691413400000006</v>
      </c>
      <c r="K2332" s="258">
        <f t="shared" si="195"/>
        <v>0.30392432400000002</v>
      </c>
      <c r="L2332" s="258">
        <f t="shared" si="187"/>
        <v>0.30392432400000002</v>
      </c>
      <c r="M2332" s="258"/>
      <c r="N2332" s="258"/>
      <c r="O2332" s="258"/>
      <c r="P2332" s="258">
        <f t="shared" si="196"/>
        <v>0.34188400480000003</v>
      </c>
      <c r="Q2332" s="258">
        <f t="shared" si="196"/>
        <v>0.34434996640000004</v>
      </c>
      <c r="R2332" s="258">
        <f t="shared" si="188"/>
        <v>0.34188400480000003</v>
      </c>
      <c r="S2332" s="258"/>
      <c r="T2332" s="258">
        <f t="shared" si="197"/>
        <v>0.50266954060953606</v>
      </c>
      <c r="U2332" s="258">
        <f t="shared" si="197"/>
        <v>0.49757780948790403</v>
      </c>
      <c r="V2332" s="258">
        <f t="shared" si="197"/>
        <v>0.49976397985072002</v>
      </c>
      <c r="W2332" s="258">
        <f t="shared" si="189"/>
        <v>0.49757780948790403</v>
      </c>
      <c r="X2332" s="258"/>
      <c r="Y2332" s="258"/>
      <c r="Z2332" s="258"/>
      <c r="AA2332" s="258"/>
    </row>
    <row r="2333" spans="1:27" ht="14.25" hidden="1" customHeight="1">
      <c r="A2333" s="125">
        <v>0.24</v>
      </c>
      <c r="B2333" s="125">
        <v>0.23</v>
      </c>
      <c r="C2333" s="125">
        <v>0.53</v>
      </c>
      <c r="D2333" s="258">
        <f t="shared" si="194"/>
        <v>0.29202839932000002</v>
      </c>
      <c r="E2333" s="258">
        <f t="shared" si="194"/>
        <v>0.28705285016000004</v>
      </c>
      <c r="F2333" s="258">
        <f t="shared" si="186"/>
        <v>0.28705285016000004</v>
      </c>
      <c r="G2333" s="258"/>
      <c r="H2333" s="258"/>
      <c r="I2333" s="258"/>
      <c r="J2333" s="258">
        <f t="shared" si="195"/>
        <v>0.30678359300000008</v>
      </c>
      <c r="K2333" s="258">
        <f t="shared" si="195"/>
        <v>0.30405065399999998</v>
      </c>
      <c r="L2333" s="258">
        <f t="shared" si="187"/>
        <v>0.30405065399999998</v>
      </c>
      <c r="M2333" s="258"/>
      <c r="N2333" s="258"/>
      <c r="O2333" s="258"/>
      <c r="P2333" s="258">
        <f t="shared" si="196"/>
        <v>0.34188737359999999</v>
      </c>
      <c r="Q2333" s="258">
        <f t="shared" si="196"/>
        <v>0.34434659760000003</v>
      </c>
      <c r="R2333" s="258">
        <f t="shared" si="188"/>
        <v>0.34188737359999999</v>
      </c>
      <c r="S2333" s="258"/>
      <c r="T2333" s="258">
        <f t="shared" si="197"/>
        <v>0.50249960068502397</v>
      </c>
      <c r="U2333" s="258">
        <f t="shared" si="197"/>
        <v>0.49766035687870402</v>
      </c>
      <c r="V2333" s="258">
        <f t="shared" si="197"/>
        <v>0.49984653465287998</v>
      </c>
      <c r="W2333" s="258">
        <f t="shared" si="189"/>
        <v>0.49766035687870402</v>
      </c>
      <c r="X2333" s="258"/>
      <c r="Y2333" s="258"/>
      <c r="Z2333" s="258"/>
      <c r="AA2333" s="258"/>
    </row>
    <row r="2334" spans="1:27" ht="14.25" hidden="1" customHeight="1">
      <c r="A2334" s="125">
        <v>0.24</v>
      </c>
      <c r="B2334" s="125">
        <v>0.24</v>
      </c>
      <c r="C2334" s="125">
        <v>0.52</v>
      </c>
      <c r="D2334" s="258">
        <f t="shared" si="194"/>
        <v>0.29189550015999999</v>
      </c>
      <c r="E2334" s="258">
        <f t="shared" si="194"/>
        <v>0.28717918015999999</v>
      </c>
      <c r="F2334" s="258">
        <f t="shared" si="186"/>
        <v>0.28717918015999999</v>
      </c>
      <c r="G2334" s="258"/>
      <c r="H2334" s="258"/>
      <c r="I2334" s="258"/>
      <c r="J2334" s="258">
        <f t="shared" si="195"/>
        <v>0.30665305200000004</v>
      </c>
      <c r="K2334" s="258">
        <f t="shared" si="195"/>
        <v>0.30417698400000004</v>
      </c>
      <c r="L2334" s="258">
        <f t="shared" si="187"/>
        <v>0.30417698400000004</v>
      </c>
      <c r="M2334" s="258"/>
      <c r="N2334" s="258"/>
      <c r="O2334" s="258"/>
      <c r="P2334" s="258">
        <f t="shared" si="196"/>
        <v>0.3418907424</v>
      </c>
      <c r="Q2334" s="258">
        <f t="shared" si="196"/>
        <v>0.34434322880000001</v>
      </c>
      <c r="R2334" s="258">
        <f t="shared" si="188"/>
        <v>0.3418907424</v>
      </c>
      <c r="S2334" s="258"/>
      <c r="T2334" s="258">
        <f t="shared" si="197"/>
        <v>0.50232966076051211</v>
      </c>
      <c r="U2334" s="258">
        <f t="shared" si="197"/>
        <v>0.49774290426950402</v>
      </c>
      <c r="V2334" s="258">
        <f t="shared" si="197"/>
        <v>0.49992908945504</v>
      </c>
      <c r="W2334" s="258">
        <f t="shared" si="189"/>
        <v>0.49774290426950402</v>
      </c>
      <c r="X2334" s="258"/>
      <c r="Y2334" s="258"/>
      <c r="Z2334" s="258"/>
      <c r="AA2334" s="258"/>
    </row>
    <row r="2335" spans="1:27" ht="14.25" hidden="1" customHeight="1">
      <c r="A2335" s="125">
        <v>0.24</v>
      </c>
      <c r="B2335" s="125">
        <v>0.25</v>
      </c>
      <c r="C2335" s="125">
        <v>0.51</v>
      </c>
      <c r="D2335" s="258">
        <f t="shared" si="194"/>
        <v>0.29176260100000001</v>
      </c>
      <c r="E2335" s="258">
        <f t="shared" si="194"/>
        <v>0.28730551016000005</v>
      </c>
      <c r="F2335" s="258">
        <f t="shared" si="186"/>
        <v>0.28730551016000005</v>
      </c>
      <c r="G2335" s="258"/>
      <c r="H2335" s="258"/>
      <c r="I2335" s="258"/>
      <c r="J2335" s="258">
        <f t="shared" si="195"/>
        <v>0.30652251100000005</v>
      </c>
      <c r="K2335" s="258">
        <f t="shared" si="195"/>
        <v>0.30430331399999999</v>
      </c>
      <c r="L2335" s="258">
        <f t="shared" si="187"/>
        <v>0.30430331399999999</v>
      </c>
      <c r="M2335" s="258"/>
      <c r="N2335" s="258"/>
      <c r="O2335" s="258"/>
      <c r="P2335" s="258">
        <f t="shared" si="196"/>
        <v>0.34189411120000002</v>
      </c>
      <c r="Q2335" s="258">
        <f t="shared" si="196"/>
        <v>0.34433986000000005</v>
      </c>
      <c r="R2335" s="258">
        <f t="shared" si="188"/>
        <v>0.34189411120000002</v>
      </c>
      <c r="S2335" s="258"/>
      <c r="T2335" s="258">
        <f t="shared" si="197"/>
        <v>0.50215972083600002</v>
      </c>
      <c r="U2335" s="258">
        <f t="shared" si="197"/>
        <v>0.49782545166030401</v>
      </c>
      <c r="V2335" s="258">
        <f t="shared" si="197"/>
        <v>0.50001164425720002</v>
      </c>
      <c r="W2335" s="258">
        <f t="shared" si="189"/>
        <v>0.49782545166030401</v>
      </c>
      <c r="X2335" s="258"/>
      <c r="Y2335" s="258"/>
      <c r="Z2335" s="258"/>
      <c r="AA2335" s="258"/>
    </row>
    <row r="2336" spans="1:27" ht="14.25" hidden="1" customHeight="1">
      <c r="A2336" s="125">
        <v>0.24</v>
      </c>
      <c r="B2336" s="125">
        <v>0.26</v>
      </c>
      <c r="C2336" s="125">
        <v>0.5</v>
      </c>
      <c r="D2336" s="258">
        <f t="shared" si="194"/>
        <v>0.29162970184000003</v>
      </c>
      <c r="E2336" s="258">
        <f t="shared" si="194"/>
        <v>0.28743184016000001</v>
      </c>
      <c r="F2336" s="258">
        <f t="shared" si="186"/>
        <v>0.28743184016000001</v>
      </c>
      <c r="G2336" s="258"/>
      <c r="H2336" s="258"/>
      <c r="I2336" s="258"/>
      <c r="J2336" s="258">
        <f t="shared" si="195"/>
        <v>0.30639197000000007</v>
      </c>
      <c r="K2336" s="258">
        <f t="shared" si="195"/>
        <v>0.304429644</v>
      </c>
      <c r="L2336" s="258">
        <f t="shared" si="187"/>
        <v>0.304429644</v>
      </c>
      <c r="M2336" s="258"/>
      <c r="N2336" s="258"/>
      <c r="O2336" s="258"/>
      <c r="P2336" s="258">
        <f t="shared" si="196"/>
        <v>0.34189747999999998</v>
      </c>
      <c r="Q2336" s="258">
        <f t="shared" si="196"/>
        <v>0.34433649119999998</v>
      </c>
      <c r="R2336" s="258">
        <f t="shared" si="188"/>
        <v>0.34189747999999998</v>
      </c>
      <c r="S2336" s="258"/>
      <c r="T2336" s="258">
        <f t="shared" si="197"/>
        <v>0.50198978091148805</v>
      </c>
      <c r="U2336" s="258">
        <f t="shared" si="197"/>
        <v>0.497907999051104</v>
      </c>
      <c r="V2336" s="258">
        <f t="shared" si="197"/>
        <v>0.50009419905935992</v>
      </c>
      <c r="W2336" s="258">
        <f t="shared" si="189"/>
        <v>0.497907999051104</v>
      </c>
      <c r="X2336" s="258"/>
      <c r="Y2336" s="258"/>
      <c r="Z2336" s="258"/>
      <c r="AA2336" s="258"/>
    </row>
    <row r="2337" spans="1:27" ht="14.25" hidden="1" customHeight="1">
      <c r="A2337" s="125">
        <v>0.24</v>
      </c>
      <c r="B2337" s="125">
        <v>0.27</v>
      </c>
      <c r="C2337" s="125">
        <v>0.49</v>
      </c>
      <c r="D2337" s="258">
        <f t="shared" si="194"/>
        <v>0.29149680268</v>
      </c>
      <c r="E2337" s="258">
        <f t="shared" si="194"/>
        <v>0.28755817015999996</v>
      </c>
      <c r="F2337" s="258">
        <f t="shared" si="186"/>
        <v>0.28755817015999996</v>
      </c>
      <c r="G2337" s="258"/>
      <c r="H2337" s="258"/>
      <c r="I2337" s="258"/>
      <c r="J2337" s="258">
        <f t="shared" si="195"/>
        <v>0.30626142900000008</v>
      </c>
      <c r="K2337" s="258">
        <f t="shared" si="195"/>
        <v>0.30455597400000001</v>
      </c>
      <c r="L2337" s="258">
        <f t="shared" si="187"/>
        <v>0.30455597400000001</v>
      </c>
      <c r="M2337" s="258"/>
      <c r="N2337" s="258"/>
      <c r="O2337" s="258"/>
      <c r="P2337" s="258">
        <f t="shared" si="196"/>
        <v>0.34190084880000005</v>
      </c>
      <c r="Q2337" s="258">
        <f t="shared" si="196"/>
        <v>0.34433312240000002</v>
      </c>
      <c r="R2337" s="258">
        <f t="shared" si="188"/>
        <v>0.34190084880000005</v>
      </c>
      <c r="S2337" s="258"/>
      <c r="T2337" s="258">
        <f t="shared" si="197"/>
        <v>0.50181984098697607</v>
      </c>
      <c r="U2337" s="258">
        <f t="shared" si="197"/>
        <v>0.49799054644190399</v>
      </c>
      <c r="V2337" s="258">
        <f t="shared" si="197"/>
        <v>0.50017675386152005</v>
      </c>
      <c r="W2337" s="258">
        <f t="shared" si="189"/>
        <v>0.49799054644190399</v>
      </c>
      <c r="X2337" s="258"/>
      <c r="Y2337" s="258"/>
      <c r="Z2337" s="258"/>
      <c r="AA2337" s="258"/>
    </row>
    <row r="2338" spans="1:27" ht="14.25" hidden="1" customHeight="1">
      <c r="A2338" s="125">
        <v>0.24</v>
      </c>
      <c r="B2338" s="125">
        <v>0.28000000000000003</v>
      </c>
      <c r="C2338" s="125">
        <v>0.48</v>
      </c>
      <c r="D2338" s="258">
        <f t="shared" ref="D2338:E2401" si="198">$A2338*B$157+$B2338*B$158+$C2338*B$159</f>
        <v>0.29136390352000002</v>
      </c>
      <c r="E2338" s="258">
        <f t="shared" si="198"/>
        <v>0.28768450016000002</v>
      </c>
      <c r="F2338" s="258">
        <f t="shared" si="186"/>
        <v>0.28768450016000002</v>
      </c>
      <c r="G2338" s="258"/>
      <c r="H2338" s="258"/>
      <c r="I2338" s="258"/>
      <c r="J2338" s="258">
        <f t="shared" ref="J2338:K2401" si="199">$A2338*H$157+$B2338*H$158+$C2338*H$159</f>
        <v>0.30613088800000005</v>
      </c>
      <c r="K2338" s="258">
        <f t="shared" si="199"/>
        <v>0.30468230399999996</v>
      </c>
      <c r="L2338" s="258">
        <f t="shared" si="187"/>
        <v>0.30468230399999996</v>
      </c>
      <c r="M2338" s="258"/>
      <c r="N2338" s="258"/>
      <c r="O2338" s="258"/>
      <c r="P2338" s="258">
        <f t="shared" ref="P2338:Q2401" si="200">$A2338*N$157+$B2338*N$158+$C2338*N$159</f>
        <v>0.3419042176</v>
      </c>
      <c r="Q2338" s="258">
        <f t="shared" si="200"/>
        <v>0.34432975360000007</v>
      </c>
      <c r="R2338" s="258">
        <f t="shared" si="188"/>
        <v>0.3419042176</v>
      </c>
      <c r="S2338" s="258"/>
      <c r="T2338" s="258">
        <f t="shared" ref="T2338:V2401" si="201">$A2338*I$3+$B2338*I$4+$C2338*I$5</f>
        <v>0.50164990106246399</v>
      </c>
      <c r="U2338" s="258">
        <f t="shared" si="201"/>
        <v>0.49807309383270404</v>
      </c>
      <c r="V2338" s="258">
        <f t="shared" si="201"/>
        <v>0.50025930866367996</v>
      </c>
      <c r="W2338" s="258">
        <f t="shared" si="189"/>
        <v>0.49807309383270404</v>
      </c>
      <c r="X2338" s="258"/>
      <c r="Y2338" s="258"/>
      <c r="Z2338" s="258"/>
      <c r="AA2338" s="258"/>
    </row>
    <row r="2339" spans="1:27" ht="14.25" hidden="1" customHeight="1">
      <c r="A2339" s="125">
        <v>0.24</v>
      </c>
      <c r="B2339" s="125">
        <v>0.28999999999999998</v>
      </c>
      <c r="C2339" s="125">
        <v>0.47</v>
      </c>
      <c r="D2339" s="258">
        <f t="shared" si="198"/>
        <v>0.29123100435999999</v>
      </c>
      <c r="E2339" s="258">
        <f t="shared" si="198"/>
        <v>0.28781083015999998</v>
      </c>
      <c r="F2339" s="258">
        <f t="shared" si="186"/>
        <v>0.28781083015999998</v>
      </c>
      <c r="G2339" s="258"/>
      <c r="H2339" s="258"/>
      <c r="I2339" s="258"/>
      <c r="J2339" s="258">
        <f t="shared" si="199"/>
        <v>0.30600034700000001</v>
      </c>
      <c r="K2339" s="258">
        <f t="shared" si="199"/>
        <v>0.30480863400000002</v>
      </c>
      <c r="L2339" s="258">
        <f t="shared" si="187"/>
        <v>0.30480863400000002</v>
      </c>
      <c r="M2339" s="258"/>
      <c r="N2339" s="258"/>
      <c r="O2339" s="258"/>
      <c r="P2339" s="258">
        <f t="shared" si="200"/>
        <v>0.34190758639999996</v>
      </c>
      <c r="Q2339" s="258">
        <f t="shared" si="200"/>
        <v>0.3443263848</v>
      </c>
      <c r="R2339" s="258">
        <f t="shared" si="188"/>
        <v>0.34190758639999996</v>
      </c>
      <c r="S2339" s="258"/>
      <c r="T2339" s="258">
        <f t="shared" si="201"/>
        <v>0.50147996113795201</v>
      </c>
      <c r="U2339" s="258">
        <f t="shared" si="201"/>
        <v>0.49815564122350398</v>
      </c>
      <c r="V2339" s="258">
        <f t="shared" si="201"/>
        <v>0.50034186346583986</v>
      </c>
      <c r="W2339" s="258">
        <f t="shared" si="189"/>
        <v>0.49815564122350398</v>
      </c>
      <c r="X2339" s="258"/>
      <c r="Y2339" s="258"/>
      <c r="Z2339" s="258"/>
      <c r="AA2339" s="258"/>
    </row>
    <row r="2340" spans="1:27" ht="14.25" hidden="1" customHeight="1">
      <c r="A2340" s="125">
        <v>0.24</v>
      </c>
      <c r="B2340" s="125">
        <v>0.3</v>
      </c>
      <c r="C2340" s="125">
        <v>0.46</v>
      </c>
      <c r="D2340" s="258">
        <f t="shared" si="198"/>
        <v>0.29109810520000001</v>
      </c>
      <c r="E2340" s="258">
        <f t="shared" si="198"/>
        <v>0.28793716015999998</v>
      </c>
      <c r="F2340" s="258">
        <f t="shared" si="186"/>
        <v>0.28793716015999998</v>
      </c>
      <c r="G2340" s="258"/>
      <c r="H2340" s="258"/>
      <c r="I2340" s="258"/>
      <c r="J2340" s="258">
        <f t="shared" si="199"/>
        <v>0.30586980600000002</v>
      </c>
      <c r="K2340" s="258">
        <f t="shared" si="199"/>
        <v>0.30493496400000003</v>
      </c>
      <c r="L2340" s="258">
        <f t="shared" si="187"/>
        <v>0.30493496400000003</v>
      </c>
      <c r="M2340" s="258"/>
      <c r="N2340" s="258"/>
      <c r="O2340" s="258"/>
      <c r="P2340" s="258">
        <f t="shared" si="200"/>
        <v>0.34191095520000003</v>
      </c>
      <c r="Q2340" s="258">
        <f t="shared" si="200"/>
        <v>0.34432301600000004</v>
      </c>
      <c r="R2340" s="258">
        <f t="shared" si="188"/>
        <v>0.34191095520000003</v>
      </c>
      <c r="S2340" s="258"/>
      <c r="T2340" s="258">
        <f t="shared" si="201"/>
        <v>0.50131002121344004</v>
      </c>
      <c r="U2340" s="258">
        <f t="shared" si="201"/>
        <v>0.49823818861430402</v>
      </c>
      <c r="V2340" s="258">
        <f t="shared" si="201"/>
        <v>0.50042441826799999</v>
      </c>
      <c r="W2340" s="258">
        <f t="shared" si="189"/>
        <v>0.49823818861430402</v>
      </c>
      <c r="X2340" s="258"/>
      <c r="Y2340" s="258"/>
      <c r="Z2340" s="258"/>
      <c r="AA2340" s="258"/>
    </row>
    <row r="2341" spans="1:27" ht="14.25" hidden="1" customHeight="1">
      <c r="A2341" s="125">
        <v>0.24</v>
      </c>
      <c r="B2341" s="125">
        <v>0.31</v>
      </c>
      <c r="C2341" s="125">
        <v>0.45</v>
      </c>
      <c r="D2341" s="258">
        <f t="shared" si="198"/>
        <v>0.29096520603999998</v>
      </c>
      <c r="E2341" s="258">
        <f t="shared" si="198"/>
        <v>0.28806349015999999</v>
      </c>
      <c r="F2341" s="258">
        <f t="shared" si="186"/>
        <v>0.28806349015999999</v>
      </c>
      <c r="G2341" s="258"/>
      <c r="H2341" s="258"/>
      <c r="I2341" s="258"/>
      <c r="J2341" s="258">
        <f t="shared" si="199"/>
        <v>0.30573926500000004</v>
      </c>
      <c r="K2341" s="258">
        <f t="shared" si="199"/>
        <v>0.30506129400000004</v>
      </c>
      <c r="L2341" s="258">
        <f t="shared" si="187"/>
        <v>0.30506129400000004</v>
      </c>
      <c r="M2341" s="258"/>
      <c r="N2341" s="258"/>
      <c r="O2341" s="258"/>
      <c r="P2341" s="258">
        <f t="shared" si="200"/>
        <v>0.34191432399999999</v>
      </c>
      <c r="Q2341" s="258">
        <f t="shared" si="200"/>
        <v>0.34431964720000002</v>
      </c>
      <c r="R2341" s="258">
        <f t="shared" si="188"/>
        <v>0.34191432399999999</v>
      </c>
      <c r="S2341" s="258"/>
      <c r="T2341" s="258">
        <f t="shared" si="201"/>
        <v>0.50114008128892806</v>
      </c>
      <c r="U2341" s="258">
        <f t="shared" si="201"/>
        <v>0.49832073600510401</v>
      </c>
      <c r="V2341" s="258">
        <f t="shared" si="201"/>
        <v>0.50050697307016001</v>
      </c>
      <c r="W2341" s="258">
        <f t="shared" si="189"/>
        <v>0.49832073600510401</v>
      </c>
      <c r="X2341" s="258"/>
      <c r="Y2341" s="258"/>
      <c r="Z2341" s="258"/>
      <c r="AA2341" s="258"/>
    </row>
    <row r="2342" spans="1:27" ht="14.25" hidden="1" customHeight="1">
      <c r="A2342" s="125">
        <v>0.24</v>
      </c>
      <c r="B2342" s="125">
        <v>0.32</v>
      </c>
      <c r="C2342" s="125">
        <v>0.44</v>
      </c>
      <c r="D2342" s="258">
        <f t="shared" si="198"/>
        <v>0.29083230688</v>
      </c>
      <c r="E2342" s="258">
        <f t="shared" si="198"/>
        <v>0.28818982016000005</v>
      </c>
      <c r="F2342" s="258">
        <f t="shared" si="186"/>
        <v>0.28818982016000005</v>
      </c>
      <c r="G2342" s="258"/>
      <c r="H2342" s="258"/>
      <c r="I2342" s="258"/>
      <c r="J2342" s="258">
        <f t="shared" si="199"/>
        <v>0.30560872400000005</v>
      </c>
      <c r="K2342" s="258">
        <f t="shared" si="199"/>
        <v>0.30518762399999999</v>
      </c>
      <c r="L2342" s="258">
        <f t="shared" si="187"/>
        <v>0.30518762399999999</v>
      </c>
      <c r="M2342" s="258"/>
      <c r="N2342" s="258"/>
      <c r="O2342" s="258"/>
      <c r="P2342" s="258">
        <f t="shared" si="200"/>
        <v>0.34191769280000001</v>
      </c>
      <c r="Q2342" s="258">
        <f t="shared" si="200"/>
        <v>0.34431627840000001</v>
      </c>
      <c r="R2342" s="258">
        <f t="shared" si="188"/>
        <v>0.34191769280000001</v>
      </c>
      <c r="S2342" s="258"/>
      <c r="T2342" s="258">
        <f t="shared" si="201"/>
        <v>0.50097014136441609</v>
      </c>
      <c r="U2342" s="258">
        <f t="shared" si="201"/>
        <v>0.49840328339590401</v>
      </c>
      <c r="V2342" s="258">
        <f t="shared" si="201"/>
        <v>0.50058952787231992</v>
      </c>
      <c r="W2342" s="258">
        <f t="shared" si="189"/>
        <v>0.49840328339590401</v>
      </c>
      <c r="X2342" s="258"/>
      <c r="Y2342" s="258"/>
      <c r="Z2342" s="258"/>
      <c r="AA2342" s="258"/>
    </row>
    <row r="2343" spans="1:27" ht="14.25" hidden="1" customHeight="1">
      <c r="A2343" s="125">
        <v>0.24</v>
      </c>
      <c r="B2343" s="125">
        <v>0.33</v>
      </c>
      <c r="C2343" s="125">
        <v>0.43</v>
      </c>
      <c r="D2343" s="258">
        <f t="shared" si="198"/>
        <v>0.29069940772000002</v>
      </c>
      <c r="E2343" s="258">
        <f t="shared" si="198"/>
        <v>0.28831615016000001</v>
      </c>
      <c r="F2343" s="258">
        <f t="shared" si="186"/>
        <v>0.28831615016000001</v>
      </c>
      <c r="G2343" s="258"/>
      <c r="H2343" s="258"/>
      <c r="I2343" s="258"/>
      <c r="J2343" s="258">
        <f t="shared" si="199"/>
        <v>0.30547818300000001</v>
      </c>
      <c r="K2343" s="258">
        <f t="shared" si="199"/>
        <v>0.305313954</v>
      </c>
      <c r="L2343" s="258">
        <f t="shared" si="187"/>
        <v>0.305313954</v>
      </c>
      <c r="M2343" s="258"/>
      <c r="N2343" s="258"/>
      <c r="O2343" s="258"/>
      <c r="P2343" s="258">
        <f t="shared" si="200"/>
        <v>0.34192106160000002</v>
      </c>
      <c r="Q2343" s="258">
        <f t="shared" si="200"/>
        <v>0.34431290960000005</v>
      </c>
      <c r="R2343" s="258">
        <f t="shared" si="188"/>
        <v>0.34192106160000002</v>
      </c>
      <c r="S2343" s="258"/>
      <c r="T2343" s="258">
        <f t="shared" si="201"/>
        <v>0.500800201439904</v>
      </c>
      <c r="U2343" s="258">
        <f t="shared" si="201"/>
        <v>0.49848583078670405</v>
      </c>
      <c r="V2343" s="258">
        <f t="shared" si="201"/>
        <v>0.50067208267447993</v>
      </c>
      <c r="W2343" s="258">
        <f t="shared" si="189"/>
        <v>0.49848583078670405</v>
      </c>
      <c r="X2343" s="258"/>
      <c r="Y2343" s="258"/>
      <c r="Z2343" s="258"/>
      <c r="AA2343" s="258"/>
    </row>
    <row r="2344" spans="1:27" ht="14.25" hidden="1" customHeight="1">
      <c r="A2344" s="125">
        <v>0.24</v>
      </c>
      <c r="B2344" s="125">
        <v>0.34</v>
      </c>
      <c r="C2344" s="125">
        <v>0.42</v>
      </c>
      <c r="D2344" s="258">
        <f t="shared" si="198"/>
        <v>0.29056650855999999</v>
      </c>
      <c r="E2344" s="258">
        <f t="shared" si="198"/>
        <v>0.28844248016000001</v>
      </c>
      <c r="F2344" s="258">
        <f t="shared" si="186"/>
        <v>0.28844248016000001</v>
      </c>
      <c r="G2344" s="258"/>
      <c r="H2344" s="258"/>
      <c r="I2344" s="258"/>
      <c r="J2344" s="258">
        <f t="shared" si="199"/>
        <v>0.30534764200000003</v>
      </c>
      <c r="K2344" s="258">
        <f t="shared" si="199"/>
        <v>0.30544028400000001</v>
      </c>
      <c r="L2344" s="258">
        <f t="shared" si="187"/>
        <v>0.30534764200000003</v>
      </c>
      <c r="M2344" s="258"/>
      <c r="N2344" s="258"/>
      <c r="O2344" s="258"/>
      <c r="P2344" s="258">
        <f t="shared" si="200"/>
        <v>0.34192443039999998</v>
      </c>
      <c r="Q2344" s="258">
        <f t="shared" si="200"/>
        <v>0.34430954079999998</v>
      </c>
      <c r="R2344" s="258">
        <f t="shared" si="188"/>
        <v>0.34192443039999998</v>
      </c>
      <c r="S2344" s="258"/>
      <c r="T2344" s="258">
        <f t="shared" si="201"/>
        <v>0.50063026151539203</v>
      </c>
      <c r="U2344" s="258">
        <f t="shared" si="201"/>
        <v>0.49856837817750399</v>
      </c>
      <c r="V2344" s="258">
        <f t="shared" si="201"/>
        <v>0.50075463747664006</v>
      </c>
      <c r="W2344" s="258">
        <f t="shared" si="189"/>
        <v>0.49856837817750399</v>
      </c>
      <c r="X2344" s="258"/>
      <c r="Y2344" s="258"/>
      <c r="Z2344" s="258"/>
      <c r="AA2344" s="258"/>
    </row>
    <row r="2345" spans="1:27" ht="14.25" hidden="1" customHeight="1">
      <c r="A2345" s="125">
        <v>0.24</v>
      </c>
      <c r="B2345" s="125">
        <v>0.35</v>
      </c>
      <c r="C2345" s="125">
        <v>0.41</v>
      </c>
      <c r="D2345" s="258">
        <f t="shared" si="198"/>
        <v>0.29043360940000001</v>
      </c>
      <c r="E2345" s="258">
        <f t="shared" si="198"/>
        <v>0.28856881016000002</v>
      </c>
      <c r="F2345" s="258">
        <f t="shared" si="186"/>
        <v>0.28856881016000002</v>
      </c>
      <c r="G2345" s="258"/>
      <c r="H2345" s="258"/>
      <c r="I2345" s="258"/>
      <c r="J2345" s="258">
        <f t="shared" si="199"/>
        <v>0.30521710099999999</v>
      </c>
      <c r="K2345" s="258">
        <f t="shared" si="199"/>
        <v>0.30556661399999996</v>
      </c>
      <c r="L2345" s="258">
        <f t="shared" si="187"/>
        <v>0.30521710099999999</v>
      </c>
      <c r="M2345" s="258"/>
      <c r="N2345" s="258"/>
      <c r="O2345" s="258"/>
      <c r="P2345" s="258">
        <f t="shared" si="200"/>
        <v>0.34192779920000005</v>
      </c>
      <c r="Q2345" s="258">
        <f t="shared" si="200"/>
        <v>0.34430617200000002</v>
      </c>
      <c r="R2345" s="258">
        <f t="shared" si="188"/>
        <v>0.34192779920000005</v>
      </c>
      <c r="S2345" s="258"/>
      <c r="T2345" s="258">
        <f t="shared" si="201"/>
        <v>0.50046032159088005</v>
      </c>
      <c r="U2345" s="258">
        <f t="shared" si="201"/>
        <v>0.49865092556830393</v>
      </c>
      <c r="V2345" s="258">
        <f t="shared" si="201"/>
        <v>0.50083719227879997</v>
      </c>
      <c r="W2345" s="258">
        <f t="shared" si="189"/>
        <v>0.49865092556830393</v>
      </c>
      <c r="X2345" s="258"/>
      <c r="Y2345" s="258"/>
      <c r="Z2345" s="258"/>
      <c r="AA2345" s="258"/>
    </row>
    <row r="2346" spans="1:27" ht="14.25" hidden="1" customHeight="1">
      <c r="A2346" s="125">
        <v>0.24</v>
      </c>
      <c r="B2346" s="125">
        <v>0.36</v>
      </c>
      <c r="C2346" s="125">
        <v>0.4</v>
      </c>
      <c r="D2346" s="258">
        <f t="shared" si="198"/>
        <v>0.29030071024000004</v>
      </c>
      <c r="E2346" s="258">
        <f t="shared" si="198"/>
        <v>0.28869514015999997</v>
      </c>
      <c r="F2346" s="258">
        <f t="shared" si="186"/>
        <v>0.28869514015999997</v>
      </c>
      <c r="G2346" s="258"/>
      <c r="H2346" s="258"/>
      <c r="I2346" s="258"/>
      <c r="J2346" s="258">
        <f t="shared" si="199"/>
        <v>0.30508656000000001</v>
      </c>
      <c r="K2346" s="258">
        <f t="shared" si="199"/>
        <v>0.30569294400000002</v>
      </c>
      <c r="L2346" s="258">
        <f t="shared" si="187"/>
        <v>0.30508656000000001</v>
      </c>
      <c r="M2346" s="258"/>
      <c r="N2346" s="258"/>
      <c r="O2346" s="258"/>
      <c r="P2346" s="258">
        <f t="shared" si="200"/>
        <v>0.34193116800000001</v>
      </c>
      <c r="Q2346" s="258">
        <f t="shared" si="200"/>
        <v>0.34430280320000001</v>
      </c>
      <c r="R2346" s="258">
        <f t="shared" si="188"/>
        <v>0.34193116800000001</v>
      </c>
      <c r="S2346" s="258"/>
      <c r="T2346" s="258">
        <f t="shared" si="201"/>
        <v>0.50029038166636797</v>
      </c>
      <c r="U2346" s="258">
        <f t="shared" si="201"/>
        <v>0.49873347295910397</v>
      </c>
      <c r="V2346" s="258">
        <f t="shared" si="201"/>
        <v>0.50091974708095999</v>
      </c>
      <c r="W2346" s="258">
        <f t="shared" si="189"/>
        <v>0.49873347295910397</v>
      </c>
      <c r="X2346" s="258"/>
      <c r="Y2346" s="258"/>
      <c r="Z2346" s="258"/>
      <c r="AA2346" s="258"/>
    </row>
    <row r="2347" spans="1:27" ht="14.25" hidden="1" customHeight="1">
      <c r="A2347" s="125">
        <v>0.24</v>
      </c>
      <c r="B2347" s="125">
        <v>0.37</v>
      </c>
      <c r="C2347" s="125">
        <v>0.39</v>
      </c>
      <c r="D2347" s="258">
        <f t="shared" si="198"/>
        <v>0.29016781108</v>
      </c>
      <c r="E2347" s="258">
        <f t="shared" si="198"/>
        <v>0.28882147015999998</v>
      </c>
      <c r="F2347" s="258">
        <f t="shared" si="186"/>
        <v>0.28882147015999998</v>
      </c>
      <c r="G2347" s="258"/>
      <c r="H2347" s="258"/>
      <c r="I2347" s="258"/>
      <c r="J2347" s="258">
        <f t="shared" si="199"/>
        <v>0.30495601900000002</v>
      </c>
      <c r="K2347" s="258">
        <f t="shared" si="199"/>
        <v>0.30581927399999997</v>
      </c>
      <c r="L2347" s="258">
        <f t="shared" si="187"/>
        <v>0.30495601900000002</v>
      </c>
      <c r="M2347" s="258"/>
      <c r="N2347" s="258"/>
      <c r="O2347" s="258"/>
      <c r="P2347" s="258">
        <f t="shared" si="200"/>
        <v>0.34193453679999997</v>
      </c>
      <c r="Q2347" s="258">
        <f t="shared" si="200"/>
        <v>0.34429943439999999</v>
      </c>
      <c r="R2347" s="258">
        <f t="shared" si="188"/>
        <v>0.34193453679999997</v>
      </c>
      <c r="S2347" s="258"/>
      <c r="T2347" s="258">
        <f t="shared" si="201"/>
        <v>0.50012044174185599</v>
      </c>
      <c r="U2347" s="258">
        <f t="shared" si="201"/>
        <v>0.49881602034990402</v>
      </c>
      <c r="V2347" s="258">
        <f t="shared" si="201"/>
        <v>0.50100230188312</v>
      </c>
      <c r="W2347" s="258">
        <f t="shared" si="189"/>
        <v>0.49881602034990402</v>
      </c>
      <c r="X2347" s="258"/>
      <c r="Y2347" s="258"/>
      <c r="Z2347" s="258"/>
      <c r="AA2347" s="258"/>
    </row>
    <row r="2348" spans="1:27" ht="14.25" hidden="1" customHeight="1">
      <c r="A2348" s="125">
        <v>0.24</v>
      </c>
      <c r="B2348" s="125">
        <v>0.38</v>
      </c>
      <c r="C2348" s="125">
        <v>0.38</v>
      </c>
      <c r="D2348" s="258">
        <f t="shared" si="198"/>
        <v>0.29003491191999997</v>
      </c>
      <c r="E2348" s="258">
        <f t="shared" si="198"/>
        <v>0.28894780015999999</v>
      </c>
      <c r="F2348" s="258">
        <f t="shared" si="186"/>
        <v>0.28894780015999999</v>
      </c>
      <c r="G2348" s="258"/>
      <c r="H2348" s="258"/>
      <c r="I2348" s="258"/>
      <c r="J2348" s="258">
        <f t="shared" si="199"/>
        <v>0.30482547800000004</v>
      </c>
      <c r="K2348" s="258">
        <f t="shared" si="199"/>
        <v>0.30594560399999998</v>
      </c>
      <c r="L2348" s="258">
        <f t="shared" si="187"/>
        <v>0.30482547800000004</v>
      </c>
      <c r="M2348" s="258"/>
      <c r="N2348" s="258"/>
      <c r="O2348" s="258"/>
      <c r="P2348" s="258">
        <f t="shared" si="200"/>
        <v>0.34193790559999998</v>
      </c>
      <c r="Q2348" s="258">
        <f t="shared" si="200"/>
        <v>0.34429606560000003</v>
      </c>
      <c r="R2348" s="258">
        <f t="shared" si="188"/>
        <v>0.34193790559999998</v>
      </c>
      <c r="S2348" s="258"/>
      <c r="T2348" s="258">
        <f t="shared" si="201"/>
        <v>0.49995050181734407</v>
      </c>
      <c r="U2348" s="258">
        <f t="shared" si="201"/>
        <v>0.49889856774070407</v>
      </c>
      <c r="V2348" s="258">
        <f t="shared" si="201"/>
        <v>0.50108485668528002</v>
      </c>
      <c r="W2348" s="258">
        <f t="shared" si="189"/>
        <v>0.49889856774070407</v>
      </c>
      <c r="X2348" s="258"/>
      <c r="Y2348" s="258"/>
      <c r="Z2348" s="258"/>
      <c r="AA2348" s="258"/>
    </row>
    <row r="2349" spans="1:27" ht="14.25" hidden="1" customHeight="1">
      <c r="A2349" s="125">
        <v>0.24</v>
      </c>
      <c r="B2349" s="125">
        <v>0.39</v>
      </c>
      <c r="C2349" s="125">
        <v>0.37</v>
      </c>
      <c r="D2349" s="258">
        <f t="shared" si="198"/>
        <v>0.28990201275999999</v>
      </c>
      <c r="E2349" s="258">
        <f t="shared" si="198"/>
        <v>0.28907413016</v>
      </c>
      <c r="F2349" s="258">
        <f t="shared" si="186"/>
        <v>0.28907413016</v>
      </c>
      <c r="G2349" s="258"/>
      <c r="H2349" s="258"/>
      <c r="I2349" s="258"/>
      <c r="J2349" s="258">
        <f t="shared" si="199"/>
        <v>0.30469493700000005</v>
      </c>
      <c r="K2349" s="258">
        <f t="shared" si="199"/>
        <v>0.30607193399999999</v>
      </c>
      <c r="L2349" s="258">
        <f t="shared" si="187"/>
        <v>0.30469493700000005</v>
      </c>
      <c r="M2349" s="258"/>
      <c r="N2349" s="258"/>
      <c r="O2349" s="258"/>
      <c r="P2349" s="258">
        <f t="shared" si="200"/>
        <v>0.34194127440000005</v>
      </c>
      <c r="Q2349" s="258">
        <f t="shared" si="200"/>
        <v>0.34429269679999996</v>
      </c>
      <c r="R2349" s="258">
        <f t="shared" si="188"/>
        <v>0.34194127440000005</v>
      </c>
      <c r="S2349" s="258"/>
      <c r="T2349" s="258">
        <f t="shared" si="201"/>
        <v>0.4997805618928321</v>
      </c>
      <c r="U2349" s="258">
        <f t="shared" si="201"/>
        <v>0.498981115131504</v>
      </c>
      <c r="V2349" s="258">
        <f t="shared" si="201"/>
        <v>0.50116741148743993</v>
      </c>
      <c r="W2349" s="258">
        <f t="shared" si="189"/>
        <v>0.498981115131504</v>
      </c>
      <c r="X2349" s="258"/>
      <c r="Y2349" s="258"/>
      <c r="Z2349" s="258"/>
      <c r="AA2349" s="258"/>
    </row>
    <row r="2350" spans="1:27" ht="14.25" hidden="1" customHeight="1">
      <c r="A2350" s="125">
        <v>0.24</v>
      </c>
      <c r="B2350" s="125">
        <v>0.4</v>
      </c>
      <c r="C2350" s="125">
        <v>0.36</v>
      </c>
      <c r="D2350" s="258">
        <f t="shared" si="198"/>
        <v>0.28976911360000002</v>
      </c>
      <c r="E2350" s="258">
        <f t="shared" si="198"/>
        <v>0.28920046016000001</v>
      </c>
      <c r="F2350" s="258">
        <f t="shared" si="186"/>
        <v>0.28920046016000001</v>
      </c>
      <c r="G2350" s="258"/>
      <c r="H2350" s="258"/>
      <c r="I2350" s="258"/>
      <c r="J2350" s="258">
        <f t="shared" si="199"/>
        <v>0.30456439600000007</v>
      </c>
      <c r="K2350" s="258">
        <f t="shared" si="199"/>
        <v>0.306198264</v>
      </c>
      <c r="L2350" s="258">
        <f t="shared" si="187"/>
        <v>0.30456439600000007</v>
      </c>
      <c r="M2350" s="258"/>
      <c r="N2350" s="258"/>
      <c r="O2350" s="258"/>
      <c r="P2350" s="258">
        <f t="shared" si="200"/>
        <v>0.34194464320000001</v>
      </c>
      <c r="Q2350" s="258">
        <f t="shared" si="200"/>
        <v>0.34428932800000001</v>
      </c>
      <c r="R2350" s="258">
        <f t="shared" si="188"/>
        <v>0.34194464320000001</v>
      </c>
      <c r="S2350" s="258"/>
      <c r="T2350" s="258">
        <f t="shared" si="201"/>
        <v>0.49961062196832007</v>
      </c>
      <c r="U2350" s="258">
        <f t="shared" si="201"/>
        <v>0.49906366252230394</v>
      </c>
      <c r="V2350" s="258">
        <f t="shared" si="201"/>
        <v>0.50124996628959995</v>
      </c>
      <c r="W2350" s="258">
        <f t="shared" si="189"/>
        <v>0.49906366252230394</v>
      </c>
      <c r="X2350" s="258"/>
      <c r="Y2350" s="258"/>
      <c r="Z2350" s="258"/>
      <c r="AA2350" s="258"/>
    </row>
    <row r="2351" spans="1:27" ht="14.25" hidden="1" customHeight="1">
      <c r="A2351" s="125">
        <v>0.24</v>
      </c>
      <c r="B2351" s="125">
        <v>0.41</v>
      </c>
      <c r="C2351" s="125">
        <v>0.35</v>
      </c>
      <c r="D2351" s="258">
        <f t="shared" si="198"/>
        <v>0.28963621443999998</v>
      </c>
      <c r="E2351" s="258">
        <f t="shared" si="198"/>
        <v>0.28932679015999996</v>
      </c>
      <c r="F2351" s="258">
        <f t="shared" si="186"/>
        <v>0.28932679015999996</v>
      </c>
      <c r="G2351" s="258"/>
      <c r="H2351" s="258"/>
      <c r="I2351" s="258"/>
      <c r="J2351" s="258">
        <f t="shared" si="199"/>
        <v>0.30443385500000003</v>
      </c>
      <c r="K2351" s="258">
        <f t="shared" si="199"/>
        <v>0.30632459399999995</v>
      </c>
      <c r="L2351" s="258">
        <f t="shared" si="187"/>
        <v>0.30443385500000003</v>
      </c>
      <c r="M2351" s="258"/>
      <c r="N2351" s="258"/>
      <c r="O2351" s="258"/>
      <c r="P2351" s="258">
        <f t="shared" si="200"/>
        <v>0.34194801200000002</v>
      </c>
      <c r="Q2351" s="258">
        <f t="shared" si="200"/>
        <v>0.34428595919999999</v>
      </c>
      <c r="R2351" s="258">
        <f t="shared" si="188"/>
        <v>0.34194801200000002</v>
      </c>
      <c r="S2351" s="258"/>
      <c r="T2351" s="258">
        <f t="shared" si="201"/>
        <v>0.49944068204380804</v>
      </c>
      <c r="U2351" s="258">
        <f t="shared" si="201"/>
        <v>0.49914620991310399</v>
      </c>
      <c r="V2351" s="258">
        <f t="shared" si="201"/>
        <v>0.50133252109175996</v>
      </c>
      <c r="W2351" s="258">
        <f t="shared" si="189"/>
        <v>0.49914620991310399</v>
      </c>
      <c r="X2351" s="258"/>
      <c r="Y2351" s="258"/>
      <c r="Z2351" s="258"/>
      <c r="AA2351" s="258"/>
    </row>
    <row r="2352" spans="1:27" ht="14.25" hidden="1" customHeight="1">
      <c r="A2352" s="125">
        <v>0.24</v>
      </c>
      <c r="B2352" s="125">
        <v>0.42</v>
      </c>
      <c r="C2352" s="125">
        <v>0.34</v>
      </c>
      <c r="D2352" s="258">
        <f t="shared" si="198"/>
        <v>0.28950331528000001</v>
      </c>
      <c r="E2352" s="258">
        <f t="shared" si="198"/>
        <v>0.28945312016000002</v>
      </c>
      <c r="F2352" s="258">
        <f t="shared" si="186"/>
        <v>0.28945312016000002</v>
      </c>
      <c r="G2352" s="258"/>
      <c r="H2352" s="258"/>
      <c r="I2352" s="258"/>
      <c r="J2352" s="258">
        <f t="shared" si="199"/>
        <v>0.30430331400000005</v>
      </c>
      <c r="K2352" s="258">
        <f t="shared" si="199"/>
        <v>0.30645092399999996</v>
      </c>
      <c r="L2352" s="258">
        <f t="shared" si="187"/>
        <v>0.30430331400000005</v>
      </c>
      <c r="M2352" s="258"/>
      <c r="N2352" s="258"/>
      <c r="O2352" s="258"/>
      <c r="P2352" s="258">
        <f t="shared" si="200"/>
        <v>0.34195138080000004</v>
      </c>
      <c r="Q2352" s="258">
        <f t="shared" si="200"/>
        <v>0.34428259040000003</v>
      </c>
      <c r="R2352" s="258">
        <f t="shared" si="188"/>
        <v>0.34195138080000004</v>
      </c>
      <c r="S2352" s="258"/>
      <c r="T2352" s="258">
        <f t="shared" si="201"/>
        <v>0.49927074211929606</v>
      </c>
      <c r="U2352" s="258">
        <f t="shared" si="201"/>
        <v>0.49922875730390404</v>
      </c>
      <c r="V2352" s="258">
        <f t="shared" si="201"/>
        <v>0.50141507589391998</v>
      </c>
      <c r="W2352" s="258">
        <f t="shared" si="189"/>
        <v>0.49922875730390404</v>
      </c>
      <c r="X2352" s="258"/>
      <c r="Y2352" s="258"/>
      <c r="Z2352" s="258"/>
      <c r="AA2352" s="258"/>
    </row>
    <row r="2353" spans="1:27" ht="14.25" hidden="1" customHeight="1">
      <c r="A2353" s="125">
        <v>0.24</v>
      </c>
      <c r="B2353" s="125">
        <v>0.43</v>
      </c>
      <c r="C2353" s="125">
        <v>0.33</v>
      </c>
      <c r="D2353" s="258">
        <f t="shared" si="198"/>
        <v>0.28937041612000003</v>
      </c>
      <c r="E2353" s="258">
        <f t="shared" si="198"/>
        <v>0.28957945016000003</v>
      </c>
      <c r="F2353" s="258">
        <f t="shared" si="186"/>
        <v>0.28937041612000003</v>
      </c>
      <c r="G2353" s="258"/>
      <c r="H2353" s="258"/>
      <c r="I2353" s="258"/>
      <c r="J2353" s="258">
        <f t="shared" si="199"/>
        <v>0.30417277300000006</v>
      </c>
      <c r="K2353" s="258">
        <f t="shared" si="199"/>
        <v>0.30657725400000002</v>
      </c>
      <c r="L2353" s="258">
        <f t="shared" si="187"/>
        <v>0.30417277300000006</v>
      </c>
      <c r="M2353" s="258"/>
      <c r="N2353" s="258"/>
      <c r="O2353" s="258"/>
      <c r="P2353" s="258">
        <f t="shared" si="200"/>
        <v>0.3419547496</v>
      </c>
      <c r="Q2353" s="258">
        <f t="shared" si="200"/>
        <v>0.34427922160000002</v>
      </c>
      <c r="R2353" s="258">
        <f t="shared" si="188"/>
        <v>0.3419547496</v>
      </c>
      <c r="S2353" s="258"/>
      <c r="T2353" s="258">
        <f t="shared" si="201"/>
        <v>0.49910080219478403</v>
      </c>
      <c r="U2353" s="258">
        <f t="shared" si="201"/>
        <v>0.49931130469470397</v>
      </c>
      <c r="V2353" s="258">
        <f t="shared" si="201"/>
        <v>0.50149763069607989</v>
      </c>
      <c r="W2353" s="258">
        <f t="shared" si="189"/>
        <v>0.49910080219478403</v>
      </c>
      <c r="X2353" s="258"/>
      <c r="Y2353" s="258"/>
      <c r="Z2353" s="258"/>
      <c r="AA2353" s="258"/>
    </row>
    <row r="2354" spans="1:27" ht="14.25" hidden="1" customHeight="1">
      <c r="A2354" s="125">
        <v>0.24</v>
      </c>
      <c r="B2354" s="125">
        <v>0.44</v>
      </c>
      <c r="C2354" s="125">
        <v>0.32</v>
      </c>
      <c r="D2354" s="258">
        <f t="shared" si="198"/>
        <v>0.28923751696</v>
      </c>
      <c r="E2354" s="258">
        <f t="shared" si="198"/>
        <v>0.28970578015999998</v>
      </c>
      <c r="F2354" s="258">
        <f t="shared" si="186"/>
        <v>0.28923751696</v>
      </c>
      <c r="G2354" s="258"/>
      <c r="H2354" s="258"/>
      <c r="I2354" s="258"/>
      <c r="J2354" s="258">
        <f t="shared" si="199"/>
        <v>0.30404223200000002</v>
      </c>
      <c r="K2354" s="258">
        <f t="shared" si="199"/>
        <v>0.30670358399999997</v>
      </c>
      <c r="L2354" s="258">
        <f t="shared" si="187"/>
        <v>0.30404223200000002</v>
      </c>
      <c r="M2354" s="258"/>
      <c r="N2354" s="258"/>
      <c r="O2354" s="258"/>
      <c r="P2354" s="258">
        <f t="shared" si="200"/>
        <v>0.34195811840000001</v>
      </c>
      <c r="Q2354" s="258">
        <f t="shared" si="200"/>
        <v>0.3442758528</v>
      </c>
      <c r="R2354" s="258">
        <f t="shared" si="188"/>
        <v>0.34195811840000001</v>
      </c>
      <c r="S2354" s="258"/>
      <c r="T2354" s="258">
        <f t="shared" si="201"/>
        <v>0.49893086227027206</v>
      </c>
      <c r="U2354" s="258">
        <f t="shared" si="201"/>
        <v>0.49939385208550402</v>
      </c>
      <c r="V2354" s="258">
        <f t="shared" si="201"/>
        <v>0.50158018549824002</v>
      </c>
      <c r="W2354" s="258">
        <f t="shared" si="189"/>
        <v>0.49893086227027206</v>
      </c>
      <c r="X2354" s="258"/>
      <c r="Y2354" s="258"/>
      <c r="Z2354" s="258"/>
      <c r="AA2354" s="258"/>
    </row>
    <row r="2355" spans="1:27" ht="14.25" hidden="1" customHeight="1">
      <c r="A2355" s="125">
        <v>0.24</v>
      </c>
      <c r="B2355" s="125">
        <v>0.45</v>
      </c>
      <c r="C2355" s="125">
        <v>0.31</v>
      </c>
      <c r="D2355" s="258">
        <f t="shared" si="198"/>
        <v>0.28910461780000002</v>
      </c>
      <c r="E2355" s="258">
        <f t="shared" si="198"/>
        <v>0.28983211015999999</v>
      </c>
      <c r="F2355" s="258">
        <f t="shared" si="186"/>
        <v>0.28910461780000002</v>
      </c>
      <c r="G2355" s="258"/>
      <c r="H2355" s="258"/>
      <c r="I2355" s="258"/>
      <c r="J2355" s="258">
        <f t="shared" si="199"/>
        <v>0.30391169100000004</v>
      </c>
      <c r="K2355" s="258">
        <f t="shared" si="199"/>
        <v>0.30682991400000004</v>
      </c>
      <c r="L2355" s="258">
        <f t="shared" si="187"/>
        <v>0.30391169100000004</v>
      </c>
      <c r="M2355" s="258"/>
      <c r="N2355" s="258"/>
      <c r="O2355" s="258"/>
      <c r="P2355" s="258">
        <f t="shared" si="200"/>
        <v>0.34196148720000008</v>
      </c>
      <c r="Q2355" s="258">
        <f t="shared" si="200"/>
        <v>0.34427248399999999</v>
      </c>
      <c r="R2355" s="258">
        <f t="shared" si="188"/>
        <v>0.34196148720000008</v>
      </c>
      <c r="S2355" s="258"/>
      <c r="T2355" s="258">
        <f t="shared" si="201"/>
        <v>0.49876092234576008</v>
      </c>
      <c r="U2355" s="258">
        <f t="shared" si="201"/>
        <v>0.49947639947630396</v>
      </c>
      <c r="V2355" s="258">
        <f t="shared" si="201"/>
        <v>0.50166274030040003</v>
      </c>
      <c r="W2355" s="258">
        <f t="shared" si="189"/>
        <v>0.49876092234576008</v>
      </c>
      <c r="X2355" s="258"/>
      <c r="Y2355" s="258"/>
      <c r="Z2355" s="258"/>
      <c r="AA2355" s="258"/>
    </row>
    <row r="2356" spans="1:27" ht="14.25" hidden="1" customHeight="1">
      <c r="A2356" s="125">
        <v>0.24</v>
      </c>
      <c r="B2356" s="125">
        <v>0.46</v>
      </c>
      <c r="C2356" s="125">
        <v>0.3</v>
      </c>
      <c r="D2356" s="258">
        <f t="shared" si="198"/>
        <v>0.28897171863999999</v>
      </c>
      <c r="E2356" s="258">
        <f t="shared" si="198"/>
        <v>0.28995844016</v>
      </c>
      <c r="F2356" s="258">
        <f t="shared" si="186"/>
        <v>0.28897171863999999</v>
      </c>
      <c r="G2356" s="258"/>
      <c r="H2356" s="258"/>
      <c r="I2356" s="258"/>
      <c r="J2356" s="258">
        <f t="shared" si="199"/>
        <v>0.30378115000000006</v>
      </c>
      <c r="K2356" s="258">
        <f t="shared" si="199"/>
        <v>0.30695624399999999</v>
      </c>
      <c r="L2356" s="258">
        <f t="shared" si="187"/>
        <v>0.30378115000000006</v>
      </c>
      <c r="M2356" s="258"/>
      <c r="N2356" s="258"/>
      <c r="O2356" s="258"/>
      <c r="P2356" s="258">
        <f t="shared" si="200"/>
        <v>0.34196485600000004</v>
      </c>
      <c r="Q2356" s="258">
        <f t="shared" si="200"/>
        <v>0.34426911520000003</v>
      </c>
      <c r="R2356" s="258">
        <f t="shared" si="188"/>
        <v>0.34196485600000004</v>
      </c>
      <c r="S2356" s="258"/>
      <c r="T2356" s="258">
        <f t="shared" si="201"/>
        <v>0.49859098242124805</v>
      </c>
      <c r="U2356" s="258">
        <f t="shared" si="201"/>
        <v>0.499558946867104</v>
      </c>
      <c r="V2356" s="258">
        <f t="shared" si="201"/>
        <v>0.50174529510255994</v>
      </c>
      <c r="W2356" s="258">
        <f t="shared" si="189"/>
        <v>0.49859098242124805</v>
      </c>
      <c r="X2356" s="258"/>
      <c r="Y2356" s="258"/>
      <c r="Z2356" s="258"/>
      <c r="AA2356" s="258"/>
    </row>
    <row r="2357" spans="1:27" ht="14.25" hidden="1" customHeight="1">
      <c r="A2357" s="125">
        <v>0.24</v>
      </c>
      <c r="B2357" s="125">
        <v>0.47</v>
      </c>
      <c r="C2357" s="125">
        <v>0.28999999999999998</v>
      </c>
      <c r="D2357" s="258">
        <f t="shared" si="198"/>
        <v>0.28883881948000001</v>
      </c>
      <c r="E2357" s="258">
        <f t="shared" si="198"/>
        <v>0.29008477016000001</v>
      </c>
      <c r="F2357" s="258">
        <f t="shared" si="186"/>
        <v>0.28883881948000001</v>
      </c>
      <c r="G2357" s="258"/>
      <c r="H2357" s="258"/>
      <c r="I2357" s="258"/>
      <c r="J2357" s="258">
        <f t="shared" si="199"/>
        <v>0.30365060900000002</v>
      </c>
      <c r="K2357" s="258">
        <f t="shared" si="199"/>
        <v>0.30708257399999994</v>
      </c>
      <c r="L2357" s="258">
        <f t="shared" si="187"/>
        <v>0.30365060900000002</v>
      </c>
      <c r="M2357" s="258"/>
      <c r="N2357" s="258"/>
      <c r="O2357" s="258"/>
      <c r="P2357" s="258">
        <f t="shared" si="200"/>
        <v>0.3419682248</v>
      </c>
      <c r="Q2357" s="258">
        <f t="shared" si="200"/>
        <v>0.34426574640000002</v>
      </c>
      <c r="R2357" s="258">
        <f t="shared" si="188"/>
        <v>0.3419682248</v>
      </c>
      <c r="S2357" s="258"/>
      <c r="T2357" s="258">
        <f t="shared" si="201"/>
        <v>0.49842104249673602</v>
      </c>
      <c r="U2357" s="258">
        <f t="shared" si="201"/>
        <v>0.499641494257904</v>
      </c>
      <c r="V2357" s="258">
        <f t="shared" si="201"/>
        <v>0.50182784990471996</v>
      </c>
      <c r="W2357" s="258">
        <f t="shared" si="189"/>
        <v>0.49842104249673602</v>
      </c>
      <c r="X2357" s="258"/>
      <c r="Y2357" s="258"/>
      <c r="Z2357" s="258"/>
      <c r="AA2357" s="258"/>
    </row>
    <row r="2358" spans="1:27" ht="14.25" hidden="1" customHeight="1">
      <c r="A2358" s="125">
        <v>0.24</v>
      </c>
      <c r="B2358" s="125">
        <v>0.48</v>
      </c>
      <c r="C2358" s="125">
        <v>0.28000000000000003</v>
      </c>
      <c r="D2358" s="258">
        <f t="shared" si="198"/>
        <v>0.28870592031999998</v>
      </c>
      <c r="E2358" s="258">
        <f t="shared" si="198"/>
        <v>0.29021110015999996</v>
      </c>
      <c r="F2358" s="258">
        <f t="shared" si="186"/>
        <v>0.28870592031999998</v>
      </c>
      <c r="G2358" s="258"/>
      <c r="H2358" s="258"/>
      <c r="I2358" s="258"/>
      <c r="J2358" s="258">
        <f t="shared" si="199"/>
        <v>0.30352006800000003</v>
      </c>
      <c r="K2358" s="258">
        <f t="shared" si="199"/>
        <v>0.307208904</v>
      </c>
      <c r="L2358" s="258">
        <f t="shared" si="187"/>
        <v>0.30352006800000003</v>
      </c>
      <c r="M2358" s="258"/>
      <c r="N2358" s="258"/>
      <c r="O2358" s="258"/>
      <c r="P2358" s="258">
        <f t="shared" si="200"/>
        <v>0.34197159360000001</v>
      </c>
      <c r="Q2358" s="258">
        <f t="shared" si="200"/>
        <v>0.3442623776</v>
      </c>
      <c r="R2358" s="258">
        <f t="shared" si="188"/>
        <v>0.34197159360000001</v>
      </c>
      <c r="S2358" s="258"/>
      <c r="T2358" s="258">
        <f t="shared" si="201"/>
        <v>0.49825110257222405</v>
      </c>
      <c r="U2358" s="258">
        <f t="shared" si="201"/>
        <v>0.49972404164870399</v>
      </c>
      <c r="V2358" s="258">
        <f t="shared" si="201"/>
        <v>0.50191040470687998</v>
      </c>
      <c r="W2358" s="258">
        <f t="shared" si="189"/>
        <v>0.49825110257222405</v>
      </c>
      <c r="X2358" s="258"/>
      <c r="Y2358" s="258"/>
      <c r="Z2358" s="258"/>
      <c r="AA2358" s="258"/>
    </row>
    <row r="2359" spans="1:27" ht="14.25" hidden="1" customHeight="1">
      <c r="A2359" s="125">
        <v>0.24</v>
      </c>
      <c r="B2359" s="125">
        <v>0.49</v>
      </c>
      <c r="C2359" s="125">
        <v>0.27</v>
      </c>
      <c r="D2359" s="258">
        <f t="shared" si="198"/>
        <v>0.28857302116</v>
      </c>
      <c r="E2359" s="258">
        <f t="shared" si="198"/>
        <v>0.29033743016000002</v>
      </c>
      <c r="F2359" s="258">
        <f t="shared" si="186"/>
        <v>0.28857302116</v>
      </c>
      <c r="G2359" s="258"/>
      <c r="H2359" s="258"/>
      <c r="I2359" s="258"/>
      <c r="J2359" s="258">
        <f t="shared" si="199"/>
        <v>0.30338952700000005</v>
      </c>
      <c r="K2359" s="258">
        <f t="shared" si="199"/>
        <v>0.30733523400000001</v>
      </c>
      <c r="L2359" s="258">
        <f t="shared" si="187"/>
        <v>0.30338952700000005</v>
      </c>
      <c r="M2359" s="258"/>
      <c r="N2359" s="258"/>
      <c r="O2359" s="258"/>
      <c r="P2359" s="258">
        <f t="shared" si="200"/>
        <v>0.34197496240000003</v>
      </c>
      <c r="Q2359" s="258">
        <f t="shared" si="200"/>
        <v>0.34425900880000004</v>
      </c>
      <c r="R2359" s="258">
        <f t="shared" si="188"/>
        <v>0.34197496240000003</v>
      </c>
      <c r="S2359" s="258"/>
      <c r="T2359" s="258">
        <f t="shared" si="201"/>
        <v>0.49808116264771202</v>
      </c>
      <c r="U2359" s="258">
        <f t="shared" si="201"/>
        <v>0.49980658903950403</v>
      </c>
      <c r="V2359" s="258">
        <f t="shared" si="201"/>
        <v>0.50199295950903999</v>
      </c>
      <c r="W2359" s="258">
        <f t="shared" si="189"/>
        <v>0.49808116264771202</v>
      </c>
      <c r="X2359" s="258"/>
      <c r="Y2359" s="258"/>
      <c r="Z2359" s="258"/>
      <c r="AA2359" s="258"/>
    </row>
    <row r="2360" spans="1:27" ht="14.25" hidden="1" customHeight="1">
      <c r="A2360" s="125">
        <v>0.24</v>
      </c>
      <c r="B2360" s="125">
        <v>0.5</v>
      </c>
      <c r="C2360" s="125">
        <v>0.26</v>
      </c>
      <c r="D2360" s="258">
        <f t="shared" si="198"/>
        <v>0.28844012200000002</v>
      </c>
      <c r="E2360" s="258">
        <f t="shared" si="198"/>
        <v>0.29046376016000003</v>
      </c>
      <c r="F2360" s="258">
        <f t="shared" si="186"/>
        <v>0.28844012200000002</v>
      </c>
      <c r="G2360" s="258"/>
      <c r="H2360" s="258"/>
      <c r="I2360" s="258"/>
      <c r="J2360" s="258">
        <f t="shared" si="199"/>
        <v>0.30325898600000001</v>
      </c>
      <c r="K2360" s="258">
        <f t="shared" si="199"/>
        <v>0.30746156400000002</v>
      </c>
      <c r="L2360" s="258">
        <f t="shared" si="187"/>
        <v>0.30325898600000001</v>
      </c>
      <c r="M2360" s="258"/>
      <c r="N2360" s="258"/>
      <c r="O2360" s="258"/>
      <c r="P2360" s="258">
        <f t="shared" si="200"/>
        <v>0.34197833119999999</v>
      </c>
      <c r="Q2360" s="258">
        <f t="shared" si="200"/>
        <v>0.34425564000000003</v>
      </c>
      <c r="R2360" s="258">
        <f t="shared" si="188"/>
        <v>0.34197833119999999</v>
      </c>
      <c r="S2360" s="258"/>
      <c r="T2360" s="258">
        <f t="shared" si="201"/>
        <v>0.49791122272319999</v>
      </c>
      <c r="U2360" s="258">
        <f t="shared" si="201"/>
        <v>0.49988913643030397</v>
      </c>
      <c r="V2360" s="258">
        <f t="shared" si="201"/>
        <v>0.5020755143111999</v>
      </c>
      <c r="W2360" s="258">
        <f t="shared" si="189"/>
        <v>0.49791122272319999</v>
      </c>
      <c r="X2360" s="258"/>
      <c r="Y2360" s="258"/>
      <c r="Z2360" s="258"/>
      <c r="AA2360" s="258"/>
    </row>
    <row r="2361" spans="1:27" ht="14.25" hidden="1" customHeight="1">
      <c r="A2361" s="125">
        <v>0.24</v>
      </c>
      <c r="B2361" s="125">
        <v>0.51</v>
      </c>
      <c r="C2361" s="125">
        <v>0.25</v>
      </c>
      <c r="D2361" s="258">
        <f t="shared" si="198"/>
        <v>0.28830722283999999</v>
      </c>
      <c r="E2361" s="258">
        <f t="shared" si="198"/>
        <v>0.29059009016000004</v>
      </c>
      <c r="F2361" s="258">
        <f t="shared" si="186"/>
        <v>0.28830722283999999</v>
      </c>
      <c r="G2361" s="258"/>
      <c r="H2361" s="258"/>
      <c r="I2361" s="258"/>
      <c r="J2361" s="258">
        <f t="shared" si="199"/>
        <v>0.30312844500000002</v>
      </c>
      <c r="K2361" s="258">
        <f t="shared" si="199"/>
        <v>0.30758789400000003</v>
      </c>
      <c r="L2361" s="258">
        <f t="shared" si="187"/>
        <v>0.30312844500000002</v>
      </c>
      <c r="M2361" s="258"/>
      <c r="N2361" s="258"/>
      <c r="O2361" s="258"/>
      <c r="P2361" s="258">
        <f t="shared" si="200"/>
        <v>0.3419817</v>
      </c>
      <c r="Q2361" s="258">
        <f t="shared" si="200"/>
        <v>0.34425227120000002</v>
      </c>
      <c r="R2361" s="258">
        <f t="shared" si="188"/>
        <v>0.3419817</v>
      </c>
      <c r="S2361" s="258"/>
      <c r="T2361" s="258">
        <f t="shared" si="201"/>
        <v>0.49774128279868801</v>
      </c>
      <c r="U2361" s="258">
        <f t="shared" si="201"/>
        <v>0.49997168382110402</v>
      </c>
      <c r="V2361" s="258">
        <f t="shared" si="201"/>
        <v>0.50215806911336003</v>
      </c>
      <c r="W2361" s="258">
        <f t="shared" si="189"/>
        <v>0.49774128279868801</v>
      </c>
      <c r="X2361" s="258"/>
      <c r="Y2361" s="258"/>
      <c r="Z2361" s="258"/>
      <c r="AA2361" s="258"/>
    </row>
    <row r="2362" spans="1:27" ht="14.25" hidden="1" customHeight="1">
      <c r="A2362" s="125">
        <v>0.24</v>
      </c>
      <c r="B2362" s="125">
        <v>0.52</v>
      </c>
      <c r="C2362" s="125">
        <v>0.24</v>
      </c>
      <c r="D2362" s="258">
        <f t="shared" si="198"/>
        <v>0.28817432368000001</v>
      </c>
      <c r="E2362" s="258">
        <f t="shared" si="198"/>
        <v>0.29071642015999999</v>
      </c>
      <c r="F2362" s="258">
        <f t="shared" si="186"/>
        <v>0.28817432368000001</v>
      </c>
      <c r="G2362" s="258"/>
      <c r="H2362" s="258"/>
      <c r="I2362" s="258"/>
      <c r="J2362" s="258">
        <f t="shared" si="199"/>
        <v>0.30299790400000004</v>
      </c>
      <c r="K2362" s="258">
        <f t="shared" si="199"/>
        <v>0.30771422399999998</v>
      </c>
      <c r="L2362" s="258">
        <f t="shared" si="187"/>
        <v>0.30299790400000004</v>
      </c>
      <c r="M2362" s="258"/>
      <c r="N2362" s="258"/>
      <c r="O2362" s="258"/>
      <c r="P2362" s="258">
        <f t="shared" si="200"/>
        <v>0.34198506880000001</v>
      </c>
      <c r="Q2362" s="258">
        <f t="shared" si="200"/>
        <v>0.3442489024</v>
      </c>
      <c r="R2362" s="258">
        <f t="shared" si="188"/>
        <v>0.34198506880000001</v>
      </c>
      <c r="S2362" s="258"/>
      <c r="T2362" s="258">
        <f t="shared" si="201"/>
        <v>0.49757134287417604</v>
      </c>
      <c r="U2362" s="258">
        <f t="shared" si="201"/>
        <v>0.50005423121190407</v>
      </c>
      <c r="V2362" s="258">
        <f t="shared" si="201"/>
        <v>0.50224062391551993</v>
      </c>
      <c r="W2362" s="258">
        <f t="shared" si="189"/>
        <v>0.49757134287417604</v>
      </c>
      <c r="X2362" s="258"/>
      <c r="Y2362" s="258"/>
      <c r="Z2362" s="258"/>
      <c r="AA2362" s="258"/>
    </row>
    <row r="2363" spans="1:27" ht="14.25" hidden="1" customHeight="1">
      <c r="A2363" s="125">
        <v>0.24</v>
      </c>
      <c r="B2363" s="125">
        <v>0.53</v>
      </c>
      <c r="C2363" s="125">
        <v>0.23</v>
      </c>
      <c r="D2363" s="258">
        <f t="shared" si="198"/>
        <v>0.28804142452000003</v>
      </c>
      <c r="E2363" s="258">
        <f t="shared" si="198"/>
        <v>0.29084275016</v>
      </c>
      <c r="F2363" s="258">
        <f t="shared" si="186"/>
        <v>0.28804142452000003</v>
      </c>
      <c r="G2363" s="258"/>
      <c r="H2363" s="258"/>
      <c r="I2363" s="258"/>
      <c r="J2363" s="258">
        <f t="shared" si="199"/>
        <v>0.30286736300000006</v>
      </c>
      <c r="K2363" s="258">
        <f t="shared" si="199"/>
        <v>0.30784055399999999</v>
      </c>
      <c r="L2363" s="258">
        <f t="shared" si="187"/>
        <v>0.30286736300000006</v>
      </c>
      <c r="M2363" s="258"/>
      <c r="N2363" s="258"/>
      <c r="O2363" s="258"/>
      <c r="P2363" s="258">
        <f t="shared" si="200"/>
        <v>0.34198843760000003</v>
      </c>
      <c r="Q2363" s="258">
        <f t="shared" si="200"/>
        <v>0.34424553359999999</v>
      </c>
      <c r="R2363" s="258">
        <f t="shared" si="188"/>
        <v>0.34198843760000003</v>
      </c>
      <c r="S2363" s="258"/>
      <c r="T2363" s="258">
        <f t="shared" si="201"/>
        <v>0.49740140294966401</v>
      </c>
      <c r="U2363" s="258">
        <f t="shared" si="201"/>
        <v>0.500136778602704</v>
      </c>
      <c r="V2363" s="258">
        <f t="shared" si="201"/>
        <v>0.50232317871767995</v>
      </c>
      <c r="W2363" s="258">
        <f t="shared" si="189"/>
        <v>0.49740140294966401</v>
      </c>
      <c r="X2363" s="258"/>
      <c r="Y2363" s="258"/>
      <c r="Z2363" s="258"/>
      <c r="AA2363" s="258"/>
    </row>
    <row r="2364" spans="1:27" ht="14.25" hidden="1" customHeight="1">
      <c r="A2364" s="125">
        <v>0.24</v>
      </c>
      <c r="B2364" s="125">
        <v>0.54</v>
      </c>
      <c r="C2364" s="125">
        <v>0.22</v>
      </c>
      <c r="D2364" s="258">
        <f t="shared" si="198"/>
        <v>0.28790852536</v>
      </c>
      <c r="E2364" s="258">
        <f t="shared" si="198"/>
        <v>0.29096908016</v>
      </c>
      <c r="F2364" s="258">
        <f t="shared" si="186"/>
        <v>0.28790852536</v>
      </c>
      <c r="G2364" s="258"/>
      <c r="H2364" s="258"/>
      <c r="I2364" s="258"/>
      <c r="J2364" s="258">
        <f t="shared" si="199"/>
        <v>0.30273682200000007</v>
      </c>
      <c r="K2364" s="258">
        <f t="shared" si="199"/>
        <v>0.307966884</v>
      </c>
      <c r="L2364" s="258">
        <f t="shared" si="187"/>
        <v>0.30273682200000007</v>
      </c>
      <c r="M2364" s="258"/>
      <c r="N2364" s="258"/>
      <c r="O2364" s="258"/>
      <c r="P2364" s="258">
        <f t="shared" si="200"/>
        <v>0.34199180640000004</v>
      </c>
      <c r="Q2364" s="258">
        <f t="shared" si="200"/>
        <v>0.34424216480000003</v>
      </c>
      <c r="R2364" s="258">
        <f t="shared" si="188"/>
        <v>0.34199180640000004</v>
      </c>
      <c r="S2364" s="258"/>
      <c r="T2364" s="258">
        <f t="shared" si="201"/>
        <v>0.49723146302515203</v>
      </c>
      <c r="U2364" s="258">
        <f t="shared" si="201"/>
        <v>0.50021932599350405</v>
      </c>
      <c r="V2364" s="258">
        <f t="shared" si="201"/>
        <v>0.50240573351984008</v>
      </c>
      <c r="W2364" s="258">
        <f t="shared" si="189"/>
        <v>0.49723146302515203</v>
      </c>
      <c r="X2364" s="258"/>
      <c r="Y2364" s="258"/>
      <c r="Z2364" s="258"/>
      <c r="AA2364" s="258"/>
    </row>
    <row r="2365" spans="1:27" ht="14.25" hidden="1" customHeight="1">
      <c r="A2365" s="125">
        <v>0.24</v>
      </c>
      <c r="B2365" s="125">
        <v>0.55000000000000004</v>
      </c>
      <c r="C2365" s="125">
        <v>0.21</v>
      </c>
      <c r="D2365" s="258">
        <f t="shared" si="198"/>
        <v>0.28777562619999997</v>
      </c>
      <c r="E2365" s="258">
        <f t="shared" si="198"/>
        <v>0.29109541016000001</v>
      </c>
      <c r="F2365" s="258">
        <f t="shared" si="186"/>
        <v>0.28777562619999997</v>
      </c>
      <c r="G2365" s="258"/>
      <c r="H2365" s="258"/>
      <c r="I2365" s="258"/>
      <c r="J2365" s="258">
        <f t="shared" si="199"/>
        <v>0.30260628100000003</v>
      </c>
      <c r="K2365" s="258">
        <f t="shared" si="199"/>
        <v>0.308093214</v>
      </c>
      <c r="L2365" s="258">
        <f t="shared" si="187"/>
        <v>0.30260628100000003</v>
      </c>
      <c r="M2365" s="258"/>
      <c r="N2365" s="258"/>
      <c r="O2365" s="258"/>
      <c r="P2365" s="258">
        <f t="shared" si="200"/>
        <v>0.3419951752</v>
      </c>
      <c r="Q2365" s="258">
        <f t="shared" si="200"/>
        <v>0.34423879600000001</v>
      </c>
      <c r="R2365" s="258">
        <f t="shared" si="188"/>
        <v>0.3419951752</v>
      </c>
      <c r="S2365" s="258"/>
      <c r="T2365" s="258">
        <f t="shared" si="201"/>
        <v>0.49706152310064</v>
      </c>
      <c r="U2365" s="258">
        <f t="shared" si="201"/>
        <v>0.50030187338430399</v>
      </c>
      <c r="V2365" s="258">
        <f t="shared" si="201"/>
        <v>0.50248828832199999</v>
      </c>
      <c r="W2365" s="258">
        <f t="shared" si="189"/>
        <v>0.49706152310064</v>
      </c>
      <c r="X2365" s="258"/>
      <c r="Y2365" s="258"/>
      <c r="Z2365" s="258"/>
      <c r="AA2365" s="258"/>
    </row>
    <row r="2366" spans="1:27" ht="14.25" hidden="1" customHeight="1">
      <c r="A2366" s="125">
        <v>0.24</v>
      </c>
      <c r="B2366" s="125">
        <v>0.56000000000000005</v>
      </c>
      <c r="C2366" s="125">
        <v>0.2</v>
      </c>
      <c r="D2366" s="258">
        <f t="shared" si="198"/>
        <v>0.28764272704000005</v>
      </c>
      <c r="E2366" s="258">
        <f t="shared" si="198"/>
        <v>0.29122174016000002</v>
      </c>
      <c r="F2366" s="258">
        <f t="shared" si="186"/>
        <v>0.28764272704000005</v>
      </c>
      <c r="G2366" s="258"/>
      <c r="H2366" s="258"/>
      <c r="I2366" s="258"/>
      <c r="J2366" s="258">
        <f t="shared" si="199"/>
        <v>0.30247574000000005</v>
      </c>
      <c r="K2366" s="258">
        <f t="shared" si="199"/>
        <v>0.30821954400000001</v>
      </c>
      <c r="L2366" s="258">
        <f t="shared" si="187"/>
        <v>0.30247574000000005</v>
      </c>
      <c r="M2366" s="258"/>
      <c r="N2366" s="258"/>
      <c r="O2366" s="258"/>
      <c r="P2366" s="258">
        <f t="shared" si="200"/>
        <v>0.34199854400000007</v>
      </c>
      <c r="Q2366" s="258">
        <f t="shared" si="200"/>
        <v>0.34423542720000011</v>
      </c>
      <c r="R2366" s="258">
        <f t="shared" si="188"/>
        <v>0.34199854400000007</v>
      </c>
      <c r="S2366" s="258"/>
      <c r="T2366" s="258">
        <f t="shared" si="201"/>
        <v>0.49689158317612803</v>
      </c>
      <c r="U2366" s="258">
        <f t="shared" si="201"/>
        <v>0.50038442077510403</v>
      </c>
      <c r="V2366" s="258">
        <f t="shared" si="201"/>
        <v>0.50257084312416</v>
      </c>
      <c r="W2366" s="258">
        <f t="shared" si="189"/>
        <v>0.49689158317612803</v>
      </c>
      <c r="X2366" s="258"/>
      <c r="Y2366" s="258"/>
      <c r="Z2366" s="258"/>
      <c r="AA2366" s="258"/>
    </row>
    <row r="2367" spans="1:27" ht="14.25" hidden="1" customHeight="1">
      <c r="A2367" s="125">
        <v>0.24</v>
      </c>
      <c r="B2367" s="125">
        <v>0.56999999999999995</v>
      </c>
      <c r="C2367" s="125">
        <v>0.19</v>
      </c>
      <c r="D2367" s="258">
        <f t="shared" si="198"/>
        <v>0.28750982788000001</v>
      </c>
      <c r="E2367" s="258">
        <f t="shared" si="198"/>
        <v>0.29134807015999997</v>
      </c>
      <c r="F2367" s="258">
        <f t="shared" si="186"/>
        <v>0.28750982788000001</v>
      </c>
      <c r="G2367" s="258"/>
      <c r="H2367" s="258"/>
      <c r="I2367" s="258"/>
      <c r="J2367" s="258">
        <f t="shared" si="199"/>
        <v>0.30234519900000001</v>
      </c>
      <c r="K2367" s="258">
        <f t="shared" si="199"/>
        <v>0.30834587399999996</v>
      </c>
      <c r="L2367" s="258">
        <f t="shared" si="187"/>
        <v>0.30234519900000001</v>
      </c>
      <c r="M2367" s="258"/>
      <c r="N2367" s="258"/>
      <c r="O2367" s="258"/>
      <c r="P2367" s="258">
        <f t="shared" si="200"/>
        <v>0.34200191280000003</v>
      </c>
      <c r="Q2367" s="258">
        <f t="shared" si="200"/>
        <v>0.34423205840000004</v>
      </c>
      <c r="R2367" s="258">
        <f t="shared" si="188"/>
        <v>0.34200191280000003</v>
      </c>
      <c r="S2367" s="258"/>
      <c r="T2367" s="258">
        <f t="shared" si="201"/>
        <v>0.49672164325161605</v>
      </c>
      <c r="U2367" s="258">
        <f t="shared" si="201"/>
        <v>0.50046696816590397</v>
      </c>
      <c r="V2367" s="258">
        <f t="shared" si="201"/>
        <v>0.50265339792631991</v>
      </c>
      <c r="W2367" s="258">
        <f t="shared" si="189"/>
        <v>0.49672164325161605</v>
      </c>
      <c r="X2367" s="258"/>
      <c r="Y2367" s="258"/>
      <c r="Z2367" s="258"/>
      <c r="AA2367" s="258"/>
    </row>
    <row r="2368" spans="1:27" ht="14.25" hidden="1" customHeight="1">
      <c r="A2368" s="125">
        <v>0.24</v>
      </c>
      <c r="B2368" s="125">
        <v>0.57999999999999996</v>
      </c>
      <c r="C2368" s="125">
        <v>0.18</v>
      </c>
      <c r="D2368" s="258">
        <f t="shared" si="198"/>
        <v>0.28737692871999998</v>
      </c>
      <c r="E2368" s="258">
        <f t="shared" si="198"/>
        <v>0.29147440015999998</v>
      </c>
      <c r="F2368" s="258">
        <f t="shared" si="186"/>
        <v>0.28737692871999998</v>
      </c>
      <c r="G2368" s="258"/>
      <c r="H2368" s="258"/>
      <c r="I2368" s="258"/>
      <c r="J2368" s="258">
        <f t="shared" si="199"/>
        <v>0.30221465800000002</v>
      </c>
      <c r="K2368" s="258">
        <f t="shared" si="199"/>
        <v>0.30847220399999997</v>
      </c>
      <c r="L2368" s="258">
        <f t="shared" si="187"/>
        <v>0.30221465800000002</v>
      </c>
      <c r="M2368" s="258"/>
      <c r="N2368" s="258"/>
      <c r="O2368" s="258"/>
      <c r="P2368" s="258">
        <f t="shared" si="200"/>
        <v>0.34200528159999999</v>
      </c>
      <c r="Q2368" s="258">
        <f t="shared" si="200"/>
        <v>0.34422868960000003</v>
      </c>
      <c r="R2368" s="258">
        <f t="shared" si="188"/>
        <v>0.34200528159999999</v>
      </c>
      <c r="S2368" s="258"/>
      <c r="T2368" s="258">
        <f t="shared" si="201"/>
        <v>0.49655170332710402</v>
      </c>
      <c r="U2368" s="258">
        <f t="shared" si="201"/>
        <v>0.50054951555670391</v>
      </c>
      <c r="V2368" s="258">
        <f t="shared" si="201"/>
        <v>0.50273595272847993</v>
      </c>
      <c r="W2368" s="258">
        <f t="shared" si="189"/>
        <v>0.49655170332710402</v>
      </c>
      <c r="X2368" s="258"/>
      <c r="Y2368" s="258"/>
      <c r="Z2368" s="258"/>
      <c r="AA2368" s="258"/>
    </row>
    <row r="2369" spans="1:27" ht="14.25" hidden="1" customHeight="1">
      <c r="A2369" s="125">
        <v>0.24</v>
      </c>
      <c r="B2369" s="125">
        <v>0.59</v>
      </c>
      <c r="C2369" s="125">
        <v>0.17</v>
      </c>
      <c r="D2369" s="258">
        <f t="shared" si="198"/>
        <v>0.28724402956</v>
      </c>
      <c r="E2369" s="258">
        <f t="shared" si="198"/>
        <v>0.29160073015999999</v>
      </c>
      <c r="F2369" s="258">
        <f t="shared" si="186"/>
        <v>0.28724402956</v>
      </c>
      <c r="G2369" s="258"/>
      <c r="H2369" s="258"/>
      <c r="I2369" s="258"/>
      <c r="J2369" s="258">
        <f t="shared" si="199"/>
        <v>0.30208411700000004</v>
      </c>
      <c r="K2369" s="258">
        <f t="shared" si="199"/>
        <v>0.30859853399999998</v>
      </c>
      <c r="L2369" s="258">
        <f t="shared" si="187"/>
        <v>0.30208411700000004</v>
      </c>
      <c r="M2369" s="258"/>
      <c r="N2369" s="258"/>
      <c r="O2369" s="258"/>
      <c r="P2369" s="258">
        <f t="shared" si="200"/>
        <v>0.34200865040000006</v>
      </c>
      <c r="Q2369" s="258">
        <f t="shared" si="200"/>
        <v>0.34422532080000001</v>
      </c>
      <c r="R2369" s="258">
        <f t="shared" si="188"/>
        <v>0.34200865040000006</v>
      </c>
      <c r="S2369" s="258"/>
      <c r="T2369" s="258">
        <f t="shared" si="201"/>
        <v>0.49638176340259205</v>
      </c>
      <c r="U2369" s="258">
        <f t="shared" si="201"/>
        <v>0.50063206294750395</v>
      </c>
      <c r="V2369" s="258">
        <f t="shared" si="201"/>
        <v>0.50281850753063995</v>
      </c>
      <c r="W2369" s="258">
        <f t="shared" si="189"/>
        <v>0.49638176340259205</v>
      </c>
      <c r="X2369" s="258"/>
      <c r="Y2369" s="258"/>
      <c r="Z2369" s="258"/>
      <c r="AA2369" s="258"/>
    </row>
    <row r="2370" spans="1:27" ht="14.25" hidden="1" customHeight="1">
      <c r="A2370" s="125">
        <v>0.24</v>
      </c>
      <c r="B2370" s="125">
        <v>0.6</v>
      </c>
      <c r="C2370" s="125">
        <v>0.16</v>
      </c>
      <c r="D2370" s="258">
        <f t="shared" si="198"/>
        <v>0.28711113040000003</v>
      </c>
      <c r="E2370" s="258">
        <f t="shared" si="198"/>
        <v>0.29172706016</v>
      </c>
      <c r="F2370" s="258">
        <f t="shared" si="186"/>
        <v>0.28711113040000003</v>
      </c>
      <c r="G2370" s="258"/>
      <c r="H2370" s="258"/>
      <c r="I2370" s="258"/>
      <c r="J2370" s="258">
        <f t="shared" si="199"/>
        <v>0.301953576</v>
      </c>
      <c r="K2370" s="258">
        <f t="shared" si="199"/>
        <v>0.30872486399999999</v>
      </c>
      <c r="L2370" s="258">
        <f t="shared" si="187"/>
        <v>0.301953576</v>
      </c>
      <c r="M2370" s="258"/>
      <c r="N2370" s="258"/>
      <c r="O2370" s="258"/>
      <c r="P2370" s="258">
        <f t="shared" si="200"/>
        <v>0.34201201920000002</v>
      </c>
      <c r="Q2370" s="258">
        <f t="shared" si="200"/>
        <v>0.34422195200000005</v>
      </c>
      <c r="R2370" s="258">
        <f t="shared" si="188"/>
        <v>0.34201201920000002</v>
      </c>
      <c r="S2370" s="258"/>
      <c r="T2370" s="258">
        <f t="shared" si="201"/>
        <v>0.49621182347808002</v>
      </c>
      <c r="U2370" s="258">
        <f t="shared" si="201"/>
        <v>0.500714610338304</v>
      </c>
      <c r="V2370" s="258">
        <f t="shared" si="201"/>
        <v>0.50290106233279996</v>
      </c>
      <c r="W2370" s="258">
        <f t="shared" si="189"/>
        <v>0.49621182347808002</v>
      </c>
      <c r="X2370" s="258"/>
      <c r="Y2370" s="258"/>
      <c r="Z2370" s="258"/>
      <c r="AA2370" s="258"/>
    </row>
    <row r="2371" spans="1:27" ht="14.25" hidden="1" customHeight="1">
      <c r="A2371" s="125">
        <v>0.24</v>
      </c>
      <c r="B2371" s="125">
        <v>0.61</v>
      </c>
      <c r="C2371" s="125">
        <v>0.15</v>
      </c>
      <c r="D2371" s="258">
        <f t="shared" si="198"/>
        <v>0.28697823123999999</v>
      </c>
      <c r="E2371" s="258">
        <f t="shared" si="198"/>
        <v>0.29185339016</v>
      </c>
      <c r="F2371" s="258">
        <f t="shared" si="186"/>
        <v>0.28697823123999999</v>
      </c>
      <c r="G2371" s="258"/>
      <c r="H2371" s="258"/>
      <c r="I2371" s="258"/>
      <c r="J2371" s="258">
        <f t="shared" si="199"/>
        <v>0.30182303499999996</v>
      </c>
      <c r="K2371" s="258">
        <f t="shared" si="199"/>
        <v>0.30885119399999994</v>
      </c>
      <c r="L2371" s="258">
        <f t="shared" si="187"/>
        <v>0.30182303499999996</v>
      </c>
      <c r="M2371" s="258"/>
      <c r="N2371" s="258"/>
      <c r="O2371" s="258"/>
      <c r="P2371" s="258">
        <f t="shared" si="200"/>
        <v>0.34201538800000003</v>
      </c>
      <c r="Q2371" s="258">
        <f t="shared" si="200"/>
        <v>0.34421858320000004</v>
      </c>
      <c r="R2371" s="258">
        <f t="shared" si="188"/>
        <v>0.34201538800000003</v>
      </c>
      <c r="S2371" s="258"/>
      <c r="T2371" s="258">
        <f t="shared" si="201"/>
        <v>0.49604188355356804</v>
      </c>
      <c r="U2371" s="258">
        <f t="shared" si="201"/>
        <v>0.50079715772910394</v>
      </c>
      <c r="V2371" s="258">
        <f t="shared" si="201"/>
        <v>0.50298361713495998</v>
      </c>
      <c r="W2371" s="258">
        <f t="shared" si="189"/>
        <v>0.49604188355356804</v>
      </c>
      <c r="X2371" s="258"/>
      <c r="Y2371" s="258"/>
      <c r="Z2371" s="258"/>
      <c r="AA2371" s="258"/>
    </row>
    <row r="2372" spans="1:27" ht="14.25" hidden="1" customHeight="1">
      <c r="A2372" s="125">
        <v>0.24</v>
      </c>
      <c r="B2372" s="125">
        <v>0.62</v>
      </c>
      <c r="C2372" s="125">
        <v>0.14000000000000001</v>
      </c>
      <c r="D2372" s="258">
        <f t="shared" si="198"/>
        <v>0.28684533208000002</v>
      </c>
      <c r="E2372" s="258">
        <f t="shared" si="198"/>
        <v>0.29197972016000001</v>
      </c>
      <c r="F2372" s="258">
        <f t="shared" si="186"/>
        <v>0.28684533208000002</v>
      </c>
      <c r="G2372" s="258"/>
      <c r="H2372" s="258"/>
      <c r="I2372" s="258"/>
      <c r="J2372" s="258">
        <f t="shared" si="199"/>
        <v>0.30169249400000009</v>
      </c>
      <c r="K2372" s="258">
        <f t="shared" si="199"/>
        <v>0.30897752399999995</v>
      </c>
      <c r="L2372" s="258">
        <f t="shared" si="187"/>
        <v>0.30169249400000009</v>
      </c>
      <c r="M2372" s="258"/>
      <c r="N2372" s="258"/>
      <c r="O2372" s="258"/>
      <c r="P2372" s="258">
        <f t="shared" si="200"/>
        <v>0.34201875680000005</v>
      </c>
      <c r="Q2372" s="258">
        <f t="shared" si="200"/>
        <v>0.34421521440000002</v>
      </c>
      <c r="R2372" s="258">
        <f t="shared" si="188"/>
        <v>0.34201875680000005</v>
      </c>
      <c r="S2372" s="258"/>
      <c r="T2372" s="258">
        <f t="shared" si="201"/>
        <v>0.49587194362905607</v>
      </c>
      <c r="U2372" s="258">
        <f t="shared" si="201"/>
        <v>0.50087970511990398</v>
      </c>
      <c r="V2372" s="258">
        <f t="shared" si="201"/>
        <v>0.50306617193712</v>
      </c>
      <c r="W2372" s="258">
        <f t="shared" si="189"/>
        <v>0.49587194362905607</v>
      </c>
      <c r="X2372" s="258"/>
      <c r="Y2372" s="258"/>
      <c r="Z2372" s="258"/>
      <c r="AA2372" s="258"/>
    </row>
    <row r="2373" spans="1:27" ht="14.25" hidden="1" customHeight="1">
      <c r="A2373" s="125">
        <v>0.24</v>
      </c>
      <c r="B2373" s="125">
        <v>0.63</v>
      </c>
      <c r="C2373" s="125">
        <v>0.13</v>
      </c>
      <c r="D2373" s="258">
        <f t="shared" si="198"/>
        <v>0.28671243291999998</v>
      </c>
      <c r="E2373" s="258">
        <f t="shared" si="198"/>
        <v>0.29210605015999996</v>
      </c>
      <c r="F2373" s="258">
        <f t="shared" si="186"/>
        <v>0.28671243291999998</v>
      </c>
      <c r="G2373" s="258"/>
      <c r="H2373" s="258"/>
      <c r="I2373" s="258"/>
      <c r="J2373" s="258">
        <f t="shared" si="199"/>
        <v>0.30156195299999999</v>
      </c>
      <c r="K2373" s="258">
        <f t="shared" si="199"/>
        <v>0.30910385399999996</v>
      </c>
      <c r="L2373" s="258">
        <f t="shared" si="187"/>
        <v>0.30156195299999999</v>
      </c>
      <c r="M2373" s="258"/>
      <c r="N2373" s="258"/>
      <c r="O2373" s="258"/>
      <c r="P2373" s="258">
        <f t="shared" si="200"/>
        <v>0.3420221256</v>
      </c>
      <c r="Q2373" s="258">
        <f t="shared" si="200"/>
        <v>0.34421184560000001</v>
      </c>
      <c r="R2373" s="258">
        <f t="shared" si="188"/>
        <v>0.3420221256</v>
      </c>
      <c r="S2373" s="258"/>
      <c r="T2373" s="258">
        <f t="shared" si="201"/>
        <v>0.49570200370454404</v>
      </c>
      <c r="U2373" s="258">
        <f t="shared" si="201"/>
        <v>0.50096225251070403</v>
      </c>
      <c r="V2373" s="258">
        <f t="shared" si="201"/>
        <v>0.50314872673928002</v>
      </c>
      <c r="W2373" s="258">
        <f t="shared" si="189"/>
        <v>0.49570200370454404</v>
      </c>
      <c r="X2373" s="258"/>
      <c r="Y2373" s="258"/>
      <c r="Z2373" s="258"/>
      <c r="AA2373" s="258"/>
    </row>
    <row r="2374" spans="1:27" ht="14.25" hidden="1" customHeight="1">
      <c r="A2374" s="125">
        <v>0.24</v>
      </c>
      <c r="B2374" s="125">
        <v>0.64</v>
      </c>
      <c r="C2374" s="125">
        <v>0.12</v>
      </c>
      <c r="D2374" s="258">
        <f t="shared" si="198"/>
        <v>0.28657953376</v>
      </c>
      <c r="E2374" s="258">
        <f t="shared" si="198"/>
        <v>0.29223238016000003</v>
      </c>
      <c r="F2374" s="258">
        <f t="shared" si="186"/>
        <v>0.28657953376</v>
      </c>
      <c r="G2374" s="258"/>
      <c r="H2374" s="258"/>
      <c r="I2374" s="258"/>
      <c r="J2374" s="258">
        <f t="shared" si="199"/>
        <v>0.30143141200000001</v>
      </c>
      <c r="K2374" s="258">
        <f t="shared" si="199"/>
        <v>0.30923018399999996</v>
      </c>
      <c r="L2374" s="258">
        <f t="shared" si="187"/>
        <v>0.30143141200000001</v>
      </c>
      <c r="M2374" s="258"/>
      <c r="N2374" s="258"/>
      <c r="O2374" s="258"/>
      <c r="P2374" s="258">
        <f t="shared" si="200"/>
        <v>0.34202549440000007</v>
      </c>
      <c r="Q2374" s="258">
        <f t="shared" si="200"/>
        <v>0.34420847680000005</v>
      </c>
      <c r="R2374" s="258">
        <f t="shared" si="188"/>
        <v>0.34202549440000007</v>
      </c>
      <c r="S2374" s="258"/>
      <c r="T2374" s="258">
        <f t="shared" si="201"/>
        <v>0.49553206378003206</v>
      </c>
      <c r="U2374" s="258">
        <f t="shared" si="201"/>
        <v>0.50104479990150408</v>
      </c>
      <c r="V2374" s="258">
        <f t="shared" si="201"/>
        <v>0.50323128154143992</v>
      </c>
      <c r="W2374" s="258">
        <f t="shared" si="189"/>
        <v>0.49553206378003206</v>
      </c>
      <c r="X2374" s="258"/>
      <c r="Y2374" s="258"/>
      <c r="Z2374" s="258"/>
      <c r="AA2374" s="258"/>
    </row>
    <row r="2375" spans="1:27" ht="14.25" hidden="1" customHeight="1">
      <c r="A2375" s="125">
        <v>0.24</v>
      </c>
      <c r="B2375" s="125">
        <v>0.65</v>
      </c>
      <c r="C2375" s="125">
        <v>0.11</v>
      </c>
      <c r="D2375" s="258">
        <f t="shared" si="198"/>
        <v>0.28644663459999997</v>
      </c>
      <c r="E2375" s="258">
        <f t="shared" si="198"/>
        <v>0.29235871016000003</v>
      </c>
      <c r="F2375" s="258">
        <f t="shared" si="186"/>
        <v>0.28644663459999997</v>
      </c>
      <c r="G2375" s="258"/>
      <c r="H2375" s="258"/>
      <c r="I2375" s="258"/>
      <c r="J2375" s="258">
        <f t="shared" si="199"/>
        <v>0.30130087100000008</v>
      </c>
      <c r="K2375" s="258">
        <f t="shared" si="199"/>
        <v>0.30935651399999997</v>
      </c>
      <c r="L2375" s="258">
        <f t="shared" si="187"/>
        <v>0.30130087100000008</v>
      </c>
      <c r="M2375" s="258"/>
      <c r="N2375" s="258"/>
      <c r="O2375" s="258"/>
      <c r="P2375" s="258">
        <f t="shared" si="200"/>
        <v>0.34202886320000003</v>
      </c>
      <c r="Q2375" s="258">
        <f t="shared" si="200"/>
        <v>0.34420510800000004</v>
      </c>
      <c r="R2375" s="258">
        <f t="shared" si="188"/>
        <v>0.34202886320000003</v>
      </c>
      <c r="S2375" s="258"/>
      <c r="T2375" s="258">
        <f t="shared" si="201"/>
        <v>0.49536212385552003</v>
      </c>
      <c r="U2375" s="258">
        <f t="shared" si="201"/>
        <v>0.50112734729230402</v>
      </c>
      <c r="V2375" s="258">
        <f t="shared" si="201"/>
        <v>0.50331383634360005</v>
      </c>
      <c r="W2375" s="258">
        <f t="shared" si="189"/>
        <v>0.49536212385552003</v>
      </c>
      <c r="X2375" s="258"/>
      <c r="Y2375" s="258"/>
      <c r="Z2375" s="258"/>
      <c r="AA2375" s="258"/>
    </row>
    <row r="2376" spans="1:27" ht="14.25" hidden="1" customHeight="1">
      <c r="A2376" s="125">
        <v>0.24</v>
      </c>
      <c r="B2376" s="125">
        <v>0.66</v>
      </c>
      <c r="C2376" s="125">
        <v>0.1</v>
      </c>
      <c r="D2376" s="258">
        <f t="shared" si="198"/>
        <v>0.28631373543999999</v>
      </c>
      <c r="E2376" s="258">
        <f t="shared" si="198"/>
        <v>0.29248504016000004</v>
      </c>
      <c r="F2376" s="258">
        <f t="shared" si="186"/>
        <v>0.28631373543999999</v>
      </c>
      <c r="G2376" s="258"/>
      <c r="H2376" s="258"/>
      <c r="I2376" s="258"/>
      <c r="J2376" s="258">
        <f t="shared" si="199"/>
        <v>0.30117033000000004</v>
      </c>
      <c r="K2376" s="258">
        <f t="shared" si="199"/>
        <v>0.30948284400000003</v>
      </c>
      <c r="L2376" s="258">
        <f t="shared" si="187"/>
        <v>0.30117033000000004</v>
      </c>
      <c r="M2376" s="258"/>
      <c r="N2376" s="258"/>
      <c r="O2376" s="258"/>
      <c r="P2376" s="258">
        <f t="shared" si="200"/>
        <v>0.34203223200000005</v>
      </c>
      <c r="Q2376" s="258">
        <f t="shared" si="200"/>
        <v>0.34420173920000002</v>
      </c>
      <c r="R2376" s="258">
        <f t="shared" si="188"/>
        <v>0.34203223200000005</v>
      </c>
      <c r="S2376" s="258"/>
      <c r="T2376" s="258">
        <f t="shared" si="201"/>
        <v>0.49519218393100806</v>
      </c>
      <c r="U2376" s="258">
        <f t="shared" si="201"/>
        <v>0.50120989468310395</v>
      </c>
      <c r="V2376" s="258">
        <f t="shared" si="201"/>
        <v>0.50339639114575996</v>
      </c>
      <c r="W2376" s="258">
        <f t="shared" si="189"/>
        <v>0.49519218393100806</v>
      </c>
      <c r="X2376" s="258"/>
      <c r="Y2376" s="258"/>
      <c r="Z2376" s="258"/>
      <c r="AA2376" s="258"/>
    </row>
    <row r="2377" spans="1:27" ht="14.25" hidden="1" customHeight="1">
      <c r="A2377" s="125">
        <v>0.24</v>
      </c>
      <c r="B2377" s="125">
        <v>0.67</v>
      </c>
      <c r="C2377" s="125">
        <v>0.09</v>
      </c>
      <c r="D2377" s="258">
        <f t="shared" si="198"/>
        <v>0.28618083628000002</v>
      </c>
      <c r="E2377" s="258">
        <f t="shared" si="198"/>
        <v>0.29261137015999999</v>
      </c>
      <c r="F2377" s="258">
        <f t="shared" si="186"/>
        <v>0.28618083628000002</v>
      </c>
      <c r="G2377" s="258"/>
      <c r="H2377" s="258"/>
      <c r="I2377" s="258"/>
      <c r="J2377" s="258">
        <f t="shared" si="199"/>
        <v>0.30103978900000006</v>
      </c>
      <c r="K2377" s="258">
        <f t="shared" si="199"/>
        <v>0.30960917400000004</v>
      </c>
      <c r="L2377" s="258">
        <f t="shared" si="187"/>
        <v>0.30103978900000006</v>
      </c>
      <c r="M2377" s="258"/>
      <c r="N2377" s="258"/>
      <c r="O2377" s="258"/>
      <c r="P2377" s="258">
        <f t="shared" si="200"/>
        <v>0.34203560080000006</v>
      </c>
      <c r="Q2377" s="258">
        <f t="shared" si="200"/>
        <v>0.34419837040000001</v>
      </c>
      <c r="R2377" s="258">
        <f t="shared" si="188"/>
        <v>0.34203560080000006</v>
      </c>
      <c r="S2377" s="258"/>
      <c r="T2377" s="258">
        <f t="shared" si="201"/>
        <v>0.49502224400649608</v>
      </c>
      <c r="U2377" s="258">
        <f t="shared" si="201"/>
        <v>0.501292442073904</v>
      </c>
      <c r="V2377" s="258">
        <f t="shared" si="201"/>
        <v>0.50347894594791998</v>
      </c>
      <c r="W2377" s="258">
        <f t="shared" si="189"/>
        <v>0.49502224400649608</v>
      </c>
      <c r="X2377" s="258"/>
      <c r="Y2377" s="258"/>
      <c r="Z2377" s="258"/>
      <c r="AA2377" s="258"/>
    </row>
    <row r="2378" spans="1:27" ht="14.25" hidden="1" customHeight="1">
      <c r="A2378" s="125">
        <v>0.24</v>
      </c>
      <c r="B2378" s="125">
        <v>0.68</v>
      </c>
      <c r="C2378" s="125">
        <v>0.08</v>
      </c>
      <c r="D2378" s="258">
        <f t="shared" si="198"/>
        <v>0.28604793712000004</v>
      </c>
      <c r="E2378" s="258">
        <f t="shared" si="198"/>
        <v>0.29273770016</v>
      </c>
      <c r="F2378" s="258">
        <f t="shared" si="186"/>
        <v>0.28604793712000004</v>
      </c>
      <c r="G2378" s="258"/>
      <c r="H2378" s="258"/>
      <c r="I2378" s="258"/>
      <c r="J2378" s="258">
        <f t="shared" si="199"/>
        <v>0.30090924800000007</v>
      </c>
      <c r="K2378" s="258">
        <f t="shared" si="199"/>
        <v>0.30973550399999999</v>
      </c>
      <c r="L2378" s="258">
        <f t="shared" si="187"/>
        <v>0.30090924800000007</v>
      </c>
      <c r="M2378" s="258"/>
      <c r="N2378" s="258"/>
      <c r="O2378" s="258"/>
      <c r="P2378" s="258">
        <f t="shared" si="200"/>
        <v>0.34203896960000002</v>
      </c>
      <c r="Q2378" s="258">
        <f t="shared" si="200"/>
        <v>0.34419500160000005</v>
      </c>
      <c r="R2378" s="258">
        <f t="shared" si="188"/>
        <v>0.34203896960000002</v>
      </c>
      <c r="S2378" s="258"/>
      <c r="T2378" s="258">
        <f t="shared" si="201"/>
        <v>0.49485230408198405</v>
      </c>
      <c r="U2378" s="258">
        <f t="shared" si="201"/>
        <v>0.50137498946470405</v>
      </c>
      <c r="V2378" s="258">
        <f t="shared" si="201"/>
        <v>0.50356150075007999</v>
      </c>
      <c r="W2378" s="258">
        <f t="shared" si="189"/>
        <v>0.49485230408198405</v>
      </c>
      <c r="X2378" s="258"/>
      <c r="Y2378" s="258"/>
      <c r="Z2378" s="258"/>
      <c r="AA2378" s="258"/>
    </row>
    <row r="2379" spans="1:27" ht="14.25" hidden="1" customHeight="1">
      <c r="A2379" s="125">
        <v>0.24</v>
      </c>
      <c r="B2379" s="125">
        <v>0.69</v>
      </c>
      <c r="C2379" s="125">
        <v>7.0000000000000007E-2</v>
      </c>
      <c r="D2379" s="258">
        <f t="shared" si="198"/>
        <v>0.28591503796000001</v>
      </c>
      <c r="E2379" s="258">
        <f t="shared" si="198"/>
        <v>0.29286403016000001</v>
      </c>
      <c r="F2379" s="258">
        <f t="shared" si="186"/>
        <v>0.28591503796000001</v>
      </c>
      <c r="G2379" s="258"/>
      <c r="H2379" s="258"/>
      <c r="I2379" s="258"/>
      <c r="J2379" s="258">
        <f t="shared" si="199"/>
        <v>0.30077870700000003</v>
      </c>
      <c r="K2379" s="258">
        <f t="shared" si="199"/>
        <v>0.309861834</v>
      </c>
      <c r="L2379" s="258">
        <f t="shared" si="187"/>
        <v>0.30077870700000003</v>
      </c>
      <c r="M2379" s="258"/>
      <c r="N2379" s="258"/>
      <c r="O2379" s="258"/>
      <c r="P2379" s="258">
        <f t="shared" si="200"/>
        <v>0.34204233840000003</v>
      </c>
      <c r="Q2379" s="258">
        <f t="shared" si="200"/>
        <v>0.34419163280000004</v>
      </c>
      <c r="R2379" s="258">
        <f t="shared" si="188"/>
        <v>0.34204233840000003</v>
      </c>
      <c r="S2379" s="258"/>
      <c r="T2379" s="258">
        <f t="shared" si="201"/>
        <v>0.49468236415747197</v>
      </c>
      <c r="U2379" s="258">
        <f t="shared" si="201"/>
        <v>0.50145753685550398</v>
      </c>
      <c r="V2379" s="258">
        <f t="shared" si="201"/>
        <v>0.5036440555522399</v>
      </c>
      <c r="W2379" s="258">
        <f t="shared" si="189"/>
        <v>0.49468236415747197</v>
      </c>
      <c r="X2379" s="258"/>
      <c r="Y2379" s="258"/>
      <c r="Z2379" s="258"/>
      <c r="AA2379" s="258"/>
    </row>
    <row r="2380" spans="1:27" ht="14.25" hidden="1" customHeight="1">
      <c r="A2380" s="125">
        <v>0.24</v>
      </c>
      <c r="B2380" s="125">
        <v>0.7</v>
      </c>
      <c r="C2380" s="125">
        <v>0.06</v>
      </c>
      <c r="D2380" s="258">
        <f t="shared" si="198"/>
        <v>0.28578213879999997</v>
      </c>
      <c r="E2380" s="258">
        <f t="shared" si="198"/>
        <v>0.29299036016000002</v>
      </c>
      <c r="F2380" s="258">
        <f t="shared" si="186"/>
        <v>0.28578213879999997</v>
      </c>
      <c r="G2380" s="258"/>
      <c r="H2380" s="258"/>
      <c r="I2380" s="258"/>
      <c r="J2380" s="258">
        <f t="shared" si="199"/>
        <v>0.30064816599999999</v>
      </c>
      <c r="K2380" s="258">
        <f t="shared" si="199"/>
        <v>0.30998816399999995</v>
      </c>
      <c r="L2380" s="258">
        <f t="shared" si="187"/>
        <v>0.30064816599999999</v>
      </c>
      <c r="M2380" s="258"/>
      <c r="N2380" s="258"/>
      <c r="O2380" s="258"/>
      <c r="P2380" s="258">
        <f t="shared" si="200"/>
        <v>0.34204570719999999</v>
      </c>
      <c r="Q2380" s="258">
        <f t="shared" si="200"/>
        <v>0.34418826400000002</v>
      </c>
      <c r="R2380" s="258">
        <f t="shared" si="188"/>
        <v>0.34204570719999999</v>
      </c>
      <c r="S2380" s="258"/>
      <c r="T2380" s="258">
        <f t="shared" si="201"/>
        <v>0.49451242423295994</v>
      </c>
      <c r="U2380" s="258">
        <f t="shared" si="201"/>
        <v>0.50154008424630392</v>
      </c>
      <c r="V2380" s="258">
        <f t="shared" si="201"/>
        <v>0.50372661035440003</v>
      </c>
      <c r="W2380" s="258">
        <f t="shared" si="189"/>
        <v>0.49451242423295994</v>
      </c>
      <c r="X2380" s="258"/>
      <c r="Y2380" s="258"/>
      <c r="Z2380" s="258"/>
      <c r="AA2380" s="258"/>
    </row>
    <row r="2381" spans="1:27" ht="14.25" hidden="1" customHeight="1">
      <c r="A2381" s="125">
        <v>0.24</v>
      </c>
      <c r="B2381" s="125">
        <v>0.71</v>
      </c>
      <c r="C2381" s="125">
        <v>0.05</v>
      </c>
      <c r="D2381" s="258">
        <f t="shared" si="198"/>
        <v>0.28564923964</v>
      </c>
      <c r="E2381" s="258">
        <f t="shared" si="198"/>
        <v>0.29311669015999997</v>
      </c>
      <c r="F2381" s="258">
        <f t="shared" si="186"/>
        <v>0.28564923964</v>
      </c>
      <c r="G2381" s="258"/>
      <c r="H2381" s="258"/>
      <c r="I2381" s="258"/>
      <c r="J2381" s="258">
        <f t="shared" si="199"/>
        <v>0.30051762500000001</v>
      </c>
      <c r="K2381" s="258">
        <f t="shared" si="199"/>
        <v>0.31011449399999996</v>
      </c>
      <c r="L2381" s="258">
        <f t="shared" si="187"/>
        <v>0.30051762500000001</v>
      </c>
      <c r="M2381" s="258"/>
      <c r="N2381" s="258"/>
      <c r="O2381" s="258"/>
      <c r="P2381" s="258">
        <f t="shared" si="200"/>
        <v>0.34204907600000001</v>
      </c>
      <c r="Q2381" s="258">
        <f t="shared" si="200"/>
        <v>0.34418489520000006</v>
      </c>
      <c r="R2381" s="258">
        <f t="shared" si="188"/>
        <v>0.34204907600000001</v>
      </c>
      <c r="S2381" s="258"/>
      <c r="T2381" s="258">
        <f t="shared" si="201"/>
        <v>0.49434248430844796</v>
      </c>
      <c r="U2381" s="258">
        <f t="shared" si="201"/>
        <v>0.50162263163710397</v>
      </c>
      <c r="V2381" s="258">
        <f t="shared" si="201"/>
        <v>0.50380916515655993</v>
      </c>
      <c r="W2381" s="258">
        <f t="shared" si="189"/>
        <v>0.49434248430844796</v>
      </c>
      <c r="X2381" s="258"/>
      <c r="Y2381" s="258"/>
      <c r="Z2381" s="258"/>
      <c r="AA2381" s="258"/>
    </row>
    <row r="2382" spans="1:27" ht="14.25" hidden="1" customHeight="1">
      <c r="A2382" s="125">
        <v>0.24</v>
      </c>
      <c r="B2382" s="125">
        <v>0.72</v>
      </c>
      <c r="C2382" s="125">
        <v>0.04</v>
      </c>
      <c r="D2382" s="258">
        <f t="shared" si="198"/>
        <v>0.28551634048000002</v>
      </c>
      <c r="E2382" s="258">
        <f t="shared" si="198"/>
        <v>0.29324302015999998</v>
      </c>
      <c r="F2382" s="258">
        <f t="shared" si="186"/>
        <v>0.28551634048000002</v>
      </c>
      <c r="G2382" s="258"/>
      <c r="H2382" s="258"/>
      <c r="I2382" s="258"/>
      <c r="J2382" s="258">
        <f t="shared" si="199"/>
        <v>0.30038708400000003</v>
      </c>
      <c r="K2382" s="258">
        <f t="shared" si="199"/>
        <v>0.31024082399999997</v>
      </c>
      <c r="L2382" s="258">
        <f t="shared" si="187"/>
        <v>0.30038708400000003</v>
      </c>
      <c r="M2382" s="258"/>
      <c r="N2382" s="258"/>
      <c r="O2382" s="258"/>
      <c r="P2382" s="258">
        <f t="shared" si="200"/>
        <v>0.34205244480000008</v>
      </c>
      <c r="Q2382" s="258">
        <f t="shared" si="200"/>
        <v>0.34418152640000005</v>
      </c>
      <c r="R2382" s="258">
        <f t="shared" si="188"/>
        <v>0.34205244480000008</v>
      </c>
      <c r="S2382" s="258"/>
      <c r="T2382" s="258">
        <f t="shared" si="201"/>
        <v>0.49417254438393599</v>
      </c>
      <c r="U2382" s="258">
        <f t="shared" si="201"/>
        <v>0.50170517902790401</v>
      </c>
      <c r="V2382" s="258">
        <f t="shared" si="201"/>
        <v>0.50389171995871995</v>
      </c>
      <c r="W2382" s="258">
        <f t="shared" si="189"/>
        <v>0.49417254438393599</v>
      </c>
      <c r="X2382" s="258"/>
      <c r="Y2382" s="258"/>
      <c r="Z2382" s="258"/>
      <c r="AA2382" s="258"/>
    </row>
    <row r="2383" spans="1:27" ht="14.25" hidden="1" customHeight="1">
      <c r="A2383" s="125">
        <v>0.24</v>
      </c>
      <c r="B2383" s="125">
        <v>0.73</v>
      </c>
      <c r="C2383" s="125">
        <v>0.03</v>
      </c>
      <c r="D2383" s="258">
        <f t="shared" si="198"/>
        <v>0.28538344131999999</v>
      </c>
      <c r="E2383" s="258">
        <f t="shared" si="198"/>
        <v>0.29336935015999999</v>
      </c>
      <c r="F2383" s="258">
        <f t="shared" si="186"/>
        <v>0.28538344131999999</v>
      </c>
      <c r="G2383" s="258"/>
      <c r="H2383" s="258"/>
      <c r="I2383" s="258"/>
      <c r="J2383" s="258">
        <f t="shared" si="199"/>
        <v>0.30025654299999999</v>
      </c>
      <c r="K2383" s="258">
        <f t="shared" si="199"/>
        <v>0.31036715399999998</v>
      </c>
      <c r="L2383" s="258">
        <f t="shared" si="187"/>
        <v>0.30025654299999999</v>
      </c>
      <c r="M2383" s="258"/>
      <c r="N2383" s="258"/>
      <c r="O2383" s="258"/>
      <c r="P2383" s="258">
        <f t="shared" si="200"/>
        <v>0.34205581360000004</v>
      </c>
      <c r="Q2383" s="258">
        <f t="shared" si="200"/>
        <v>0.34417815760000003</v>
      </c>
      <c r="R2383" s="258">
        <f t="shared" si="188"/>
        <v>0.34205581360000004</v>
      </c>
      <c r="S2383" s="258"/>
      <c r="T2383" s="258">
        <f t="shared" si="201"/>
        <v>0.49400260445942396</v>
      </c>
      <c r="U2383" s="258">
        <f t="shared" si="201"/>
        <v>0.50178772641870406</v>
      </c>
      <c r="V2383" s="258">
        <f t="shared" si="201"/>
        <v>0.50397427476087997</v>
      </c>
      <c r="W2383" s="258">
        <f t="shared" si="189"/>
        <v>0.49400260445942396</v>
      </c>
      <c r="X2383" s="258"/>
      <c r="Y2383" s="258"/>
      <c r="Z2383" s="258"/>
      <c r="AA2383" s="258"/>
    </row>
    <row r="2384" spans="1:27" ht="14.25" hidden="1" customHeight="1">
      <c r="A2384" s="125">
        <v>0.24</v>
      </c>
      <c r="B2384" s="125">
        <v>0.74</v>
      </c>
      <c r="C2384" s="125">
        <v>0.02</v>
      </c>
      <c r="D2384" s="258">
        <f t="shared" si="198"/>
        <v>0.28525054216000001</v>
      </c>
      <c r="E2384" s="258">
        <f t="shared" si="198"/>
        <v>0.29349568016000005</v>
      </c>
      <c r="F2384" s="258">
        <f t="shared" si="186"/>
        <v>0.28525054216000001</v>
      </c>
      <c r="G2384" s="258"/>
      <c r="H2384" s="258"/>
      <c r="I2384" s="258"/>
      <c r="J2384" s="258">
        <f t="shared" si="199"/>
        <v>0.30012600200000006</v>
      </c>
      <c r="K2384" s="258">
        <f t="shared" si="199"/>
        <v>0.31049348399999999</v>
      </c>
      <c r="L2384" s="258">
        <f t="shared" si="187"/>
        <v>0.30012600200000006</v>
      </c>
      <c r="M2384" s="258"/>
      <c r="N2384" s="258"/>
      <c r="O2384" s="258"/>
      <c r="P2384" s="258">
        <f t="shared" si="200"/>
        <v>0.34205918240000005</v>
      </c>
      <c r="Q2384" s="258">
        <f t="shared" si="200"/>
        <v>0.34417478880000002</v>
      </c>
      <c r="R2384" s="258">
        <f t="shared" si="188"/>
        <v>0.34205918240000005</v>
      </c>
      <c r="S2384" s="258"/>
      <c r="T2384" s="258">
        <f t="shared" si="201"/>
        <v>0.49383266453491198</v>
      </c>
      <c r="U2384" s="258">
        <f t="shared" si="201"/>
        <v>0.50187027380950389</v>
      </c>
      <c r="V2384" s="258">
        <f t="shared" si="201"/>
        <v>0.50405682956303999</v>
      </c>
      <c r="W2384" s="258">
        <f t="shared" si="189"/>
        <v>0.49383266453491198</v>
      </c>
      <c r="X2384" s="258"/>
      <c r="Y2384" s="258"/>
      <c r="Z2384" s="258"/>
      <c r="AA2384" s="258"/>
    </row>
    <row r="2385" spans="1:27" ht="14.25" hidden="1" customHeight="1">
      <c r="A2385" s="125">
        <v>0.24</v>
      </c>
      <c r="B2385" s="125">
        <v>0.75</v>
      </c>
      <c r="C2385" s="125">
        <v>0.01</v>
      </c>
      <c r="D2385" s="258">
        <f t="shared" si="198"/>
        <v>0.28511764299999998</v>
      </c>
      <c r="E2385" s="258">
        <f t="shared" si="198"/>
        <v>0.29362201016</v>
      </c>
      <c r="F2385" s="258">
        <f t="shared" si="186"/>
        <v>0.28511764299999998</v>
      </c>
      <c r="G2385" s="258"/>
      <c r="H2385" s="258"/>
      <c r="I2385" s="258"/>
      <c r="J2385" s="258">
        <f t="shared" si="199"/>
        <v>0.29999546100000002</v>
      </c>
      <c r="K2385" s="258">
        <f t="shared" si="199"/>
        <v>0.31061981399999999</v>
      </c>
      <c r="L2385" s="258">
        <f t="shared" si="187"/>
        <v>0.29999546100000002</v>
      </c>
      <c r="M2385" s="258"/>
      <c r="N2385" s="258"/>
      <c r="O2385" s="258"/>
      <c r="P2385" s="258">
        <f t="shared" si="200"/>
        <v>0.34206255120000001</v>
      </c>
      <c r="Q2385" s="258">
        <f t="shared" si="200"/>
        <v>0.34417142000000006</v>
      </c>
      <c r="R2385" s="258">
        <f t="shared" si="188"/>
        <v>0.34206255120000001</v>
      </c>
      <c r="S2385" s="258"/>
      <c r="T2385" s="258">
        <f t="shared" si="201"/>
        <v>0.49366272461040006</v>
      </c>
      <c r="U2385" s="258">
        <f t="shared" si="201"/>
        <v>0.50195282120030393</v>
      </c>
      <c r="V2385" s="258">
        <f t="shared" si="201"/>
        <v>0.50413938436519989</v>
      </c>
      <c r="W2385" s="258">
        <f t="shared" si="189"/>
        <v>0.49366272461040006</v>
      </c>
      <c r="X2385" s="258"/>
      <c r="Y2385" s="258"/>
      <c r="Z2385" s="258"/>
      <c r="AA2385" s="258"/>
    </row>
    <row r="2386" spans="1:27" ht="14.25" hidden="1" customHeight="1">
      <c r="A2386" s="125">
        <v>0.24</v>
      </c>
      <c r="B2386" s="125">
        <v>0.76</v>
      </c>
      <c r="C2386" s="125">
        <v>0</v>
      </c>
      <c r="D2386" s="258">
        <f t="shared" si="198"/>
        <v>0.28498474384</v>
      </c>
      <c r="E2386" s="258">
        <f t="shared" si="198"/>
        <v>0.29374834016000001</v>
      </c>
      <c r="F2386" s="258">
        <f t="shared" si="186"/>
        <v>0.28498474384</v>
      </c>
      <c r="G2386" s="258"/>
      <c r="H2386" s="258"/>
      <c r="I2386" s="258"/>
      <c r="J2386" s="258">
        <f t="shared" si="199"/>
        <v>0.29986491999999998</v>
      </c>
      <c r="K2386" s="258">
        <f t="shared" si="199"/>
        <v>0.310746144</v>
      </c>
      <c r="L2386" s="258">
        <f t="shared" si="187"/>
        <v>0.29986491999999998</v>
      </c>
      <c r="M2386" s="258"/>
      <c r="N2386" s="258"/>
      <c r="O2386" s="258"/>
      <c r="P2386" s="258">
        <f t="shared" si="200"/>
        <v>0.34206592000000002</v>
      </c>
      <c r="Q2386" s="258">
        <f t="shared" si="200"/>
        <v>0.34416805120000005</v>
      </c>
      <c r="R2386" s="258">
        <f t="shared" si="188"/>
        <v>0.34206592000000002</v>
      </c>
      <c r="S2386" s="258"/>
      <c r="T2386" s="258">
        <f t="shared" si="201"/>
        <v>0.49349278468588809</v>
      </c>
      <c r="U2386" s="258">
        <f t="shared" si="201"/>
        <v>0.50203536859110398</v>
      </c>
      <c r="V2386" s="258">
        <f t="shared" si="201"/>
        <v>0.50422193916736002</v>
      </c>
      <c r="W2386" s="258">
        <f t="shared" si="189"/>
        <v>0.49349278468588809</v>
      </c>
      <c r="X2386" s="258"/>
      <c r="Y2386" s="258"/>
      <c r="Z2386" s="258"/>
      <c r="AA2386" s="258"/>
    </row>
    <row r="2387" spans="1:27" ht="14.25" hidden="1" customHeight="1">
      <c r="A2387" s="125">
        <v>0.25</v>
      </c>
      <c r="B2387" s="125">
        <v>0</v>
      </c>
      <c r="C2387" s="125">
        <v>0.75</v>
      </c>
      <c r="D2387" s="258">
        <f t="shared" si="198"/>
        <v>0.29495875000000005</v>
      </c>
      <c r="E2387" s="258">
        <f t="shared" si="198"/>
        <v>0.28426702100000001</v>
      </c>
      <c r="F2387" s="258">
        <f t="shared" si="186"/>
        <v>0.28426702100000001</v>
      </c>
      <c r="G2387" s="258"/>
      <c r="H2387" s="258"/>
      <c r="I2387" s="258"/>
      <c r="J2387" s="258">
        <f t="shared" si="199"/>
        <v>0.30978182500000007</v>
      </c>
      <c r="K2387" s="258">
        <f t="shared" si="199"/>
        <v>0.30114927499999999</v>
      </c>
      <c r="L2387" s="258">
        <f t="shared" si="187"/>
        <v>0.30114927499999999</v>
      </c>
      <c r="M2387" s="258"/>
      <c r="N2387" s="258"/>
      <c r="O2387" s="258"/>
      <c r="P2387" s="258">
        <f t="shared" si="200"/>
        <v>0.34193958999999996</v>
      </c>
      <c r="Q2387" s="258">
        <f t="shared" si="200"/>
        <v>0.34429775000000001</v>
      </c>
      <c r="R2387" s="258">
        <f t="shared" si="188"/>
        <v>0.34193958999999996</v>
      </c>
      <c r="S2387" s="258"/>
      <c r="T2387" s="258">
        <f t="shared" si="201"/>
        <v>0.50632370081000011</v>
      </c>
      <c r="U2387" s="258">
        <f t="shared" si="201"/>
        <v>0.49592973540989999</v>
      </c>
      <c r="V2387" s="258">
        <f t="shared" si="201"/>
        <v>0.49786326490749999</v>
      </c>
      <c r="W2387" s="258">
        <f t="shared" si="189"/>
        <v>0.49592973540989999</v>
      </c>
      <c r="X2387" s="258"/>
      <c r="Y2387" s="258"/>
      <c r="Z2387" s="258"/>
      <c r="AA2387" s="258"/>
    </row>
    <row r="2388" spans="1:27" ht="14.25" hidden="1" customHeight="1">
      <c r="A2388" s="125">
        <v>0.25</v>
      </c>
      <c r="B2388" s="125">
        <v>0.01</v>
      </c>
      <c r="C2388" s="125">
        <v>0.74</v>
      </c>
      <c r="D2388" s="258">
        <f t="shared" si="198"/>
        <v>0.29482585084000001</v>
      </c>
      <c r="E2388" s="258">
        <f t="shared" si="198"/>
        <v>0.28439335099999996</v>
      </c>
      <c r="F2388" s="258">
        <f t="shared" si="186"/>
        <v>0.28439335099999996</v>
      </c>
      <c r="G2388" s="258"/>
      <c r="H2388" s="258"/>
      <c r="I2388" s="258"/>
      <c r="J2388" s="258">
        <f t="shared" si="199"/>
        <v>0.30965128400000008</v>
      </c>
      <c r="K2388" s="258">
        <f t="shared" si="199"/>
        <v>0.30127560500000006</v>
      </c>
      <c r="L2388" s="258">
        <f t="shared" si="187"/>
        <v>0.30127560500000006</v>
      </c>
      <c r="M2388" s="258"/>
      <c r="N2388" s="258"/>
      <c r="O2388" s="258"/>
      <c r="P2388" s="258">
        <f t="shared" si="200"/>
        <v>0.34194295880000003</v>
      </c>
      <c r="Q2388" s="258">
        <f t="shared" si="200"/>
        <v>0.3442943812</v>
      </c>
      <c r="R2388" s="258">
        <f t="shared" si="188"/>
        <v>0.34194295880000003</v>
      </c>
      <c r="S2388" s="258"/>
      <c r="T2388" s="258">
        <f t="shared" si="201"/>
        <v>0.50615376088548802</v>
      </c>
      <c r="U2388" s="258">
        <f t="shared" si="201"/>
        <v>0.49601228280069998</v>
      </c>
      <c r="V2388" s="258">
        <f t="shared" si="201"/>
        <v>0.49794581970966001</v>
      </c>
      <c r="W2388" s="258">
        <f t="shared" si="189"/>
        <v>0.49601228280069998</v>
      </c>
      <c r="X2388" s="258"/>
      <c r="Y2388" s="258"/>
      <c r="Z2388" s="258"/>
      <c r="AA2388" s="258"/>
    </row>
    <row r="2389" spans="1:27" ht="14.25" hidden="1" customHeight="1">
      <c r="A2389" s="125">
        <v>0.25</v>
      </c>
      <c r="B2389" s="125">
        <v>0.02</v>
      </c>
      <c r="C2389" s="125">
        <v>0.73</v>
      </c>
      <c r="D2389" s="258">
        <f t="shared" si="198"/>
        <v>0.29469295168000004</v>
      </c>
      <c r="E2389" s="258">
        <f t="shared" si="198"/>
        <v>0.28451968100000002</v>
      </c>
      <c r="F2389" s="258">
        <f t="shared" si="186"/>
        <v>0.28451968100000002</v>
      </c>
      <c r="G2389" s="258"/>
      <c r="H2389" s="258"/>
      <c r="I2389" s="258"/>
      <c r="J2389" s="258">
        <f t="shared" si="199"/>
        <v>0.30952074300000004</v>
      </c>
      <c r="K2389" s="258">
        <f t="shared" si="199"/>
        <v>0.30140193500000001</v>
      </c>
      <c r="L2389" s="258">
        <f t="shared" si="187"/>
        <v>0.30140193500000001</v>
      </c>
      <c r="M2389" s="258"/>
      <c r="N2389" s="258"/>
      <c r="O2389" s="258"/>
      <c r="P2389" s="258">
        <f t="shared" si="200"/>
        <v>0.34194632759999999</v>
      </c>
      <c r="Q2389" s="258">
        <f t="shared" si="200"/>
        <v>0.34429101239999998</v>
      </c>
      <c r="R2389" s="258">
        <f t="shared" si="188"/>
        <v>0.34194632759999999</v>
      </c>
      <c r="S2389" s="258"/>
      <c r="T2389" s="258">
        <f t="shared" si="201"/>
        <v>0.50598382096097605</v>
      </c>
      <c r="U2389" s="258">
        <f t="shared" si="201"/>
        <v>0.49609483019149997</v>
      </c>
      <c r="V2389" s="258">
        <f t="shared" si="201"/>
        <v>0.49802837451181997</v>
      </c>
      <c r="W2389" s="258">
        <f t="shared" si="189"/>
        <v>0.49609483019149997</v>
      </c>
      <c r="X2389" s="258"/>
      <c r="Y2389" s="258"/>
      <c r="Z2389" s="258"/>
      <c r="AA2389" s="258"/>
    </row>
    <row r="2390" spans="1:27" ht="14.25" hidden="1" customHeight="1">
      <c r="A2390" s="125">
        <v>0.25</v>
      </c>
      <c r="B2390" s="125">
        <v>0.03</v>
      </c>
      <c r="C2390" s="125">
        <v>0.72</v>
      </c>
      <c r="D2390" s="258">
        <f t="shared" si="198"/>
        <v>0.29456005252</v>
      </c>
      <c r="E2390" s="258">
        <f t="shared" si="198"/>
        <v>0.28464601099999998</v>
      </c>
      <c r="F2390" s="258">
        <f t="shared" si="186"/>
        <v>0.28464601099999998</v>
      </c>
      <c r="G2390" s="258"/>
      <c r="H2390" s="258"/>
      <c r="I2390" s="258"/>
      <c r="J2390" s="258">
        <f t="shared" si="199"/>
        <v>0.30939020200000006</v>
      </c>
      <c r="K2390" s="258">
        <f t="shared" si="199"/>
        <v>0.30152826500000002</v>
      </c>
      <c r="L2390" s="258">
        <f t="shared" si="187"/>
        <v>0.30152826500000002</v>
      </c>
      <c r="M2390" s="258"/>
      <c r="N2390" s="258"/>
      <c r="O2390" s="258"/>
      <c r="P2390" s="258">
        <f t="shared" si="200"/>
        <v>0.34194969639999995</v>
      </c>
      <c r="Q2390" s="258">
        <f t="shared" si="200"/>
        <v>0.34428764360000003</v>
      </c>
      <c r="R2390" s="258">
        <f t="shared" si="188"/>
        <v>0.34194969639999995</v>
      </c>
      <c r="S2390" s="258"/>
      <c r="T2390" s="258">
        <f t="shared" si="201"/>
        <v>0.50581388103646407</v>
      </c>
      <c r="U2390" s="258">
        <f t="shared" si="201"/>
        <v>0.49617737758230002</v>
      </c>
      <c r="V2390" s="258">
        <f t="shared" si="201"/>
        <v>0.49811092931397993</v>
      </c>
      <c r="W2390" s="258">
        <f t="shared" si="189"/>
        <v>0.49617737758230002</v>
      </c>
      <c r="X2390" s="258"/>
      <c r="Y2390" s="258"/>
      <c r="Z2390" s="258"/>
      <c r="AA2390" s="258"/>
    </row>
    <row r="2391" spans="1:27" ht="14.25" hidden="1" customHeight="1">
      <c r="A2391" s="125">
        <v>0.25</v>
      </c>
      <c r="B2391" s="125">
        <v>0.04</v>
      </c>
      <c r="C2391" s="125">
        <v>0.71</v>
      </c>
      <c r="D2391" s="258">
        <f t="shared" si="198"/>
        <v>0.29442715336000003</v>
      </c>
      <c r="E2391" s="258">
        <f t="shared" si="198"/>
        <v>0.28477234099999998</v>
      </c>
      <c r="F2391" s="258">
        <f t="shared" si="186"/>
        <v>0.28477234099999998</v>
      </c>
      <c r="G2391" s="258"/>
      <c r="H2391" s="258"/>
      <c r="I2391" s="258"/>
      <c r="J2391" s="258">
        <f t="shared" si="199"/>
        <v>0.30925966100000007</v>
      </c>
      <c r="K2391" s="258">
        <f t="shared" si="199"/>
        <v>0.30165459500000003</v>
      </c>
      <c r="L2391" s="258">
        <f t="shared" si="187"/>
        <v>0.30165459500000003</v>
      </c>
      <c r="M2391" s="258"/>
      <c r="N2391" s="258"/>
      <c r="O2391" s="258"/>
      <c r="P2391" s="258">
        <f t="shared" si="200"/>
        <v>0.34195306519999996</v>
      </c>
      <c r="Q2391" s="258">
        <f t="shared" si="200"/>
        <v>0.34428427480000001</v>
      </c>
      <c r="R2391" s="258">
        <f t="shared" si="188"/>
        <v>0.34195306519999996</v>
      </c>
      <c r="S2391" s="258"/>
      <c r="T2391" s="258">
        <f t="shared" si="201"/>
        <v>0.50564394111195199</v>
      </c>
      <c r="U2391" s="258">
        <f t="shared" si="201"/>
        <v>0.49625992497310001</v>
      </c>
      <c r="V2391" s="258">
        <f t="shared" si="201"/>
        <v>0.49819348411613995</v>
      </c>
      <c r="W2391" s="258">
        <f t="shared" si="189"/>
        <v>0.49625992497310001</v>
      </c>
      <c r="X2391" s="258"/>
      <c r="Y2391" s="258"/>
      <c r="Z2391" s="258"/>
      <c r="AA2391" s="258"/>
    </row>
    <row r="2392" spans="1:27" ht="14.25" hidden="1" customHeight="1">
      <c r="A2392" s="125">
        <v>0.25</v>
      </c>
      <c r="B2392" s="125">
        <v>0.05</v>
      </c>
      <c r="C2392" s="125">
        <v>0.7</v>
      </c>
      <c r="D2392" s="258">
        <f t="shared" si="198"/>
        <v>0.29429425419999999</v>
      </c>
      <c r="E2392" s="258">
        <f t="shared" si="198"/>
        <v>0.28489867099999999</v>
      </c>
      <c r="F2392" s="258">
        <f t="shared" si="186"/>
        <v>0.28489867099999999</v>
      </c>
      <c r="G2392" s="258"/>
      <c r="H2392" s="258"/>
      <c r="I2392" s="258"/>
      <c r="J2392" s="258">
        <f t="shared" si="199"/>
        <v>0.30912912000000003</v>
      </c>
      <c r="K2392" s="258">
        <f t="shared" si="199"/>
        <v>0.30178092500000003</v>
      </c>
      <c r="L2392" s="258">
        <f t="shared" si="187"/>
        <v>0.30178092500000003</v>
      </c>
      <c r="M2392" s="258"/>
      <c r="N2392" s="258"/>
      <c r="O2392" s="258"/>
      <c r="P2392" s="258">
        <f t="shared" si="200"/>
        <v>0.34195643399999998</v>
      </c>
      <c r="Q2392" s="258">
        <f t="shared" si="200"/>
        <v>0.344280906</v>
      </c>
      <c r="R2392" s="258">
        <f t="shared" si="188"/>
        <v>0.34195643399999998</v>
      </c>
      <c r="S2392" s="258"/>
      <c r="T2392" s="258">
        <f t="shared" si="201"/>
        <v>0.50547400118744013</v>
      </c>
      <c r="U2392" s="258">
        <f t="shared" si="201"/>
        <v>0.4963424723639</v>
      </c>
      <c r="V2392" s="258">
        <f t="shared" si="201"/>
        <v>0.49827603891829997</v>
      </c>
      <c r="W2392" s="258">
        <f t="shared" si="189"/>
        <v>0.4963424723639</v>
      </c>
      <c r="X2392" s="258"/>
      <c r="Y2392" s="258"/>
      <c r="Z2392" s="258"/>
      <c r="AA2392" s="258"/>
    </row>
    <row r="2393" spans="1:27" ht="14.25" hidden="1" customHeight="1">
      <c r="A2393" s="125">
        <v>0.25</v>
      </c>
      <c r="B2393" s="125">
        <v>0.06</v>
      </c>
      <c r="C2393" s="125">
        <v>0.69</v>
      </c>
      <c r="D2393" s="258">
        <f t="shared" si="198"/>
        <v>0.29416135504000002</v>
      </c>
      <c r="E2393" s="258">
        <f t="shared" si="198"/>
        <v>0.28502500099999994</v>
      </c>
      <c r="F2393" s="258">
        <f t="shared" si="186"/>
        <v>0.28502500099999994</v>
      </c>
      <c r="G2393" s="258"/>
      <c r="H2393" s="258"/>
      <c r="I2393" s="258"/>
      <c r="J2393" s="258">
        <f t="shared" si="199"/>
        <v>0.30899857900000005</v>
      </c>
      <c r="K2393" s="258">
        <f t="shared" si="199"/>
        <v>0.30190725500000004</v>
      </c>
      <c r="L2393" s="258">
        <f t="shared" si="187"/>
        <v>0.30190725500000004</v>
      </c>
      <c r="M2393" s="258"/>
      <c r="N2393" s="258"/>
      <c r="O2393" s="258"/>
      <c r="P2393" s="258">
        <f t="shared" si="200"/>
        <v>0.34195980279999999</v>
      </c>
      <c r="Q2393" s="258">
        <f t="shared" si="200"/>
        <v>0.34427753719999998</v>
      </c>
      <c r="R2393" s="258">
        <f t="shared" si="188"/>
        <v>0.34195980279999999</v>
      </c>
      <c r="S2393" s="258"/>
      <c r="T2393" s="258">
        <f t="shared" si="201"/>
        <v>0.50530406126292804</v>
      </c>
      <c r="U2393" s="258">
        <f t="shared" si="201"/>
        <v>0.49642501975469999</v>
      </c>
      <c r="V2393" s="258">
        <f t="shared" si="201"/>
        <v>0.49835859372045999</v>
      </c>
      <c r="W2393" s="258">
        <f t="shared" si="189"/>
        <v>0.49642501975469999</v>
      </c>
      <c r="X2393" s="258"/>
      <c r="Y2393" s="258"/>
      <c r="Z2393" s="258"/>
      <c r="AA2393" s="258"/>
    </row>
    <row r="2394" spans="1:27" ht="14.25" hidden="1" customHeight="1">
      <c r="A2394" s="125">
        <v>0.25</v>
      </c>
      <c r="B2394" s="125">
        <v>7.0000000000000007E-2</v>
      </c>
      <c r="C2394" s="125">
        <v>0.68</v>
      </c>
      <c r="D2394" s="258">
        <f t="shared" si="198"/>
        <v>0.29402845588000004</v>
      </c>
      <c r="E2394" s="258">
        <f t="shared" si="198"/>
        <v>0.28515133100000001</v>
      </c>
      <c r="F2394" s="258">
        <f t="shared" si="186"/>
        <v>0.28515133100000001</v>
      </c>
      <c r="G2394" s="258"/>
      <c r="H2394" s="258"/>
      <c r="I2394" s="258"/>
      <c r="J2394" s="258">
        <f t="shared" si="199"/>
        <v>0.30886803800000007</v>
      </c>
      <c r="K2394" s="258">
        <f t="shared" si="199"/>
        <v>0.30203358500000005</v>
      </c>
      <c r="L2394" s="258">
        <f t="shared" si="187"/>
        <v>0.30203358500000005</v>
      </c>
      <c r="M2394" s="258"/>
      <c r="N2394" s="258"/>
      <c r="O2394" s="258"/>
      <c r="P2394" s="258">
        <f t="shared" si="200"/>
        <v>0.3419631716</v>
      </c>
      <c r="Q2394" s="258">
        <f t="shared" si="200"/>
        <v>0.34427416840000002</v>
      </c>
      <c r="R2394" s="258">
        <f t="shared" si="188"/>
        <v>0.3419631716</v>
      </c>
      <c r="S2394" s="258"/>
      <c r="T2394" s="258">
        <f t="shared" si="201"/>
        <v>0.50513412133841606</v>
      </c>
      <c r="U2394" s="258">
        <f t="shared" si="201"/>
        <v>0.49650756714550004</v>
      </c>
      <c r="V2394" s="258">
        <f t="shared" si="201"/>
        <v>0.49844114852262</v>
      </c>
      <c r="W2394" s="258">
        <f t="shared" si="189"/>
        <v>0.49650756714550004</v>
      </c>
      <c r="X2394" s="258"/>
      <c r="Y2394" s="258"/>
      <c r="Z2394" s="258"/>
      <c r="AA2394" s="258"/>
    </row>
    <row r="2395" spans="1:27" ht="14.25" hidden="1" customHeight="1">
      <c r="A2395" s="125">
        <v>0.25</v>
      </c>
      <c r="B2395" s="125">
        <v>0.08</v>
      </c>
      <c r="C2395" s="125">
        <v>0.67</v>
      </c>
      <c r="D2395" s="258">
        <f t="shared" si="198"/>
        <v>0.29389555672000001</v>
      </c>
      <c r="E2395" s="258">
        <f t="shared" si="198"/>
        <v>0.28527766100000002</v>
      </c>
      <c r="F2395" s="258">
        <f t="shared" si="186"/>
        <v>0.28527766100000002</v>
      </c>
      <c r="G2395" s="258"/>
      <c r="H2395" s="258"/>
      <c r="I2395" s="258"/>
      <c r="J2395" s="258">
        <f t="shared" si="199"/>
        <v>0.30873749700000008</v>
      </c>
      <c r="K2395" s="258">
        <f t="shared" si="199"/>
        <v>0.30215991500000006</v>
      </c>
      <c r="L2395" s="258">
        <f t="shared" si="187"/>
        <v>0.30215991500000006</v>
      </c>
      <c r="M2395" s="258"/>
      <c r="N2395" s="258"/>
      <c r="O2395" s="258"/>
      <c r="P2395" s="258">
        <f t="shared" si="200"/>
        <v>0.34196654039999996</v>
      </c>
      <c r="Q2395" s="258">
        <f t="shared" si="200"/>
        <v>0.34427079960000001</v>
      </c>
      <c r="R2395" s="258">
        <f t="shared" si="188"/>
        <v>0.34196654039999996</v>
      </c>
      <c r="S2395" s="258"/>
      <c r="T2395" s="258">
        <f t="shared" si="201"/>
        <v>0.50496418141390409</v>
      </c>
      <c r="U2395" s="258">
        <f t="shared" si="201"/>
        <v>0.49659011453630003</v>
      </c>
      <c r="V2395" s="258">
        <f t="shared" si="201"/>
        <v>0.49852370332478002</v>
      </c>
      <c r="W2395" s="258">
        <f t="shared" si="189"/>
        <v>0.49659011453630003</v>
      </c>
      <c r="X2395" s="258"/>
      <c r="Y2395" s="258"/>
      <c r="Z2395" s="258"/>
      <c r="AA2395" s="258"/>
    </row>
    <row r="2396" spans="1:27" ht="14.25" hidden="1" customHeight="1">
      <c r="A2396" s="125">
        <v>0.25</v>
      </c>
      <c r="B2396" s="125">
        <v>0.09</v>
      </c>
      <c r="C2396" s="125">
        <v>0.66</v>
      </c>
      <c r="D2396" s="258">
        <f t="shared" si="198"/>
        <v>0.29376265756000003</v>
      </c>
      <c r="E2396" s="258">
        <f t="shared" si="198"/>
        <v>0.28540399100000002</v>
      </c>
      <c r="F2396" s="258">
        <f t="shared" si="186"/>
        <v>0.28540399100000002</v>
      </c>
      <c r="G2396" s="258"/>
      <c r="H2396" s="258"/>
      <c r="I2396" s="258"/>
      <c r="J2396" s="258">
        <f t="shared" si="199"/>
        <v>0.3086069560000001</v>
      </c>
      <c r="K2396" s="258">
        <f t="shared" si="199"/>
        <v>0.30228624500000001</v>
      </c>
      <c r="L2396" s="258">
        <f t="shared" si="187"/>
        <v>0.30228624500000001</v>
      </c>
      <c r="M2396" s="258"/>
      <c r="N2396" s="258"/>
      <c r="O2396" s="258"/>
      <c r="P2396" s="258">
        <f t="shared" si="200"/>
        <v>0.34196990919999998</v>
      </c>
      <c r="Q2396" s="258">
        <f t="shared" si="200"/>
        <v>0.3442674308</v>
      </c>
      <c r="R2396" s="258">
        <f t="shared" si="188"/>
        <v>0.34196990919999998</v>
      </c>
      <c r="S2396" s="258"/>
      <c r="T2396" s="258">
        <f t="shared" si="201"/>
        <v>0.50479424148939211</v>
      </c>
      <c r="U2396" s="258">
        <f t="shared" si="201"/>
        <v>0.49667266192710002</v>
      </c>
      <c r="V2396" s="258">
        <f t="shared" si="201"/>
        <v>0.49860625812693998</v>
      </c>
      <c r="W2396" s="258">
        <f t="shared" si="189"/>
        <v>0.49667266192710002</v>
      </c>
      <c r="X2396" s="258"/>
      <c r="Y2396" s="258"/>
      <c r="Z2396" s="258"/>
      <c r="AA2396" s="258"/>
    </row>
    <row r="2397" spans="1:27" ht="14.25" hidden="1" customHeight="1">
      <c r="A2397" s="125">
        <v>0.25</v>
      </c>
      <c r="B2397" s="125">
        <v>0.1</v>
      </c>
      <c r="C2397" s="125">
        <v>0.65</v>
      </c>
      <c r="D2397" s="258">
        <f t="shared" si="198"/>
        <v>0.29362975840000005</v>
      </c>
      <c r="E2397" s="258">
        <f t="shared" si="198"/>
        <v>0.28553032099999998</v>
      </c>
      <c r="F2397" s="258">
        <f t="shared" si="186"/>
        <v>0.28553032099999998</v>
      </c>
      <c r="G2397" s="258"/>
      <c r="H2397" s="258"/>
      <c r="I2397" s="258"/>
      <c r="J2397" s="258">
        <f t="shared" si="199"/>
        <v>0.30847641500000006</v>
      </c>
      <c r="K2397" s="258">
        <f t="shared" si="199"/>
        <v>0.30241257500000002</v>
      </c>
      <c r="L2397" s="258">
        <f t="shared" si="187"/>
        <v>0.30241257500000002</v>
      </c>
      <c r="M2397" s="258"/>
      <c r="N2397" s="258"/>
      <c r="O2397" s="258"/>
      <c r="P2397" s="258">
        <f t="shared" si="200"/>
        <v>0.34197327799999999</v>
      </c>
      <c r="Q2397" s="258">
        <f t="shared" si="200"/>
        <v>0.34426406200000004</v>
      </c>
      <c r="R2397" s="258">
        <f t="shared" si="188"/>
        <v>0.34197327799999999</v>
      </c>
      <c r="S2397" s="258"/>
      <c r="T2397" s="258">
        <f t="shared" si="201"/>
        <v>0.50462430156488003</v>
      </c>
      <c r="U2397" s="258">
        <f t="shared" si="201"/>
        <v>0.49675520931790001</v>
      </c>
      <c r="V2397" s="258">
        <f t="shared" si="201"/>
        <v>0.49868881292909994</v>
      </c>
      <c r="W2397" s="258">
        <f t="shared" si="189"/>
        <v>0.49675520931790001</v>
      </c>
      <c r="X2397" s="258"/>
      <c r="Y2397" s="258"/>
      <c r="Z2397" s="258"/>
      <c r="AA2397" s="258"/>
    </row>
    <row r="2398" spans="1:27" ht="14.25" hidden="1" customHeight="1">
      <c r="A2398" s="125">
        <v>0.25</v>
      </c>
      <c r="B2398" s="125">
        <v>0.11</v>
      </c>
      <c r="C2398" s="125">
        <v>0.64</v>
      </c>
      <c r="D2398" s="258">
        <f t="shared" si="198"/>
        <v>0.29349685924000002</v>
      </c>
      <c r="E2398" s="258">
        <f t="shared" si="198"/>
        <v>0.28565665099999998</v>
      </c>
      <c r="F2398" s="258">
        <f t="shared" si="186"/>
        <v>0.28565665099999998</v>
      </c>
      <c r="G2398" s="258"/>
      <c r="H2398" s="258"/>
      <c r="I2398" s="258"/>
      <c r="J2398" s="258">
        <f t="shared" si="199"/>
        <v>0.30834587400000008</v>
      </c>
      <c r="K2398" s="258">
        <f t="shared" si="199"/>
        <v>0.30253890500000002</v>
      </c>
      <c r="L2398" s="258">
        <f t="shared" si="187"/>
        <v>0.30253890500000002</v>
      </c>
      <c r="M2398" s="258"/>
      <c r="N2398" s="258"/>
      <c r="O2398" s="258"/>
      <c r="P2398" s="258">
        <f t="shared" si="200"/>
        <v>0.34197664679999995</v>
      </c>
      <c r="Q2398" s="258">
        <f t="shared" si="200"/>
        <v>0.34426069319999997</v>
      </c>
      <c r="R2398" s="258">
        <f t="shared" si="188"/>
        <v>0.34197664679999995</v>
      </c>
      <c r="S2398" s="258"/>
      <c r="T2398" s="258">
        <f t="shared" si="201"/>
        <v>0.50445436164036805</v>
      </c>
      <c r="U2398" s="258">
        <f t="shared" si="201"/>
        <v>0.49683775670870001</v>
      </c>
      <c r="V2398" s="258">
        <f t="shared" si="201"/>
        <v>0.49877136773125996</v>
      </c>
      <c r="W2398" s="258">
        <f t="shared" si="189"/>
        <v>0.49683775670870001</v>
      </c>
      <c r="X2398" s="258"/>
      <c r="Y2398" s="258"/>
      <c r="Z2398" s="258"/>
      <c r="AA2398" s="258"/>
    </row>
    <row r="2399" spans="1:27" ht="14.25" hidden="1" customHeight="1">
      <c r="A2399" s="125">
        <v>0.25</v>
      </c>
      <c r="B2399" s="125">
        <v>0.12</v>
      </c>
      <c r="C2399" s="125">
        <v>0.63</v>
      </c>
      <c r="D2399" s="258">
        <f t="shared" si="198"/>
        <v>0.29336396008000004</v>
      </c>
      <c r="E2399" s="258">
        <f t="shared" si="198"/>
        <v>0.28578298099999999</v>
      </c>
      <c r="F2399" s="258">
        <f t="shared" si="186"/>
        <v>0.28578298099999999</v>
      </c>
      <c r="G2399" s="258"/>
      <c r="H2399" s="258"/>
      <c r="I2399" s="258"/>
      <c r="J2399" s="258">
        <f t="shared" si="199"/>
        <v>0.30821533300000004</v>
      </c>
      <c r="K2399" s="258">
        <f t="shared" si="199"/>
        <v>0.30266523500000003</v>
      </c>
      <c r="L2399" s="258">
        <f t="shared" si="187"/>
        <v>0.30266523500000003</v>
      </c>
      <c r="M2399" s="258"/>
      <c r="N2399" s="258"/>
      <c r="O2399" s="258"/>
      <c r="P2399" s="258">
        <f t="shared" si="200"/>
        <v>0.34198001559999996</v>
      </c>
      <c r="Q2399" s="258">
        <f t="shared" si="200"/>
        <v>0.34425732440000001</v>
      </c>
      <c r="R2399" s="258">
        <f t="shared" si="188"/>
        <v>0.34198001559999996</v>
      </c>
      <c r="S2399" s="258"/>
      <c r="T2399" s="258">
        <f t="shared" si="201"/>
        <v>0.50428442171585597</v>
      </c>
      <c r="U2399" s="258">
        <f t="shared" si="201"/>
        <v>0.4969203040995</v>
      </c>
      <c r="V2399" s="258">
        <f t="shared" si="201"/>
        <v>0.49885392253341998</v>
      </c>
      <c r="W2399" s="258">
        <f t="shared" si="189"/>
        <v>0.4969203040995</v>
      </c>
      <c r="X2399" s="258"/>
      <c r="Y2399" s="258"/>
      <c r="Z2399" s="258"/>
      <c r="AA2399" s="258"/>
    </row>
    <row r="2400" spans="1:27" ht="14.25" hidden="1" customHeight="1">
      <c r="A2400" s="125">
        <v>0.25</v>
      </c>
      <c r="B2400" s="125">
        <v>0.13</v>
      </c>
      <c r="C2400" s="125">
        <v>0.62</v>
      </c>
      <c r="D2400" s="258">
        <f t="shared" si="198"/>
        <v>0.29323106092000001</v>
      </c>
      <c r="E2400" s="258">
        <f t="shared" si="198"/>
        <v>0.285909311</v>
      </c>
      <c r="F2400" s="258">
        <f t="shared" si="186"/>
        <v>0.285909311</v>
      </c>
      <c r="G2400" s="258"/>
      <c r="H2400" s="258"/>
      <c r="I2400" s="258"/>
      <c r="J2400" s="258">
        <f t="shared" si="199"/>
        <v>0.30808479200000005</v>
      </c>
      <c r="K2400" s="258">
        <f t="shared" si="199"/>
        <v>0.30279156500000004</v>
      </c>
      <c r="L2400" s="258">
        <f t="shared" si="187"/>
        <v>0.30279156500000004</v>
      </c>
      <c r="M2400" s="258"/>
      <c r="N2400" s="258"/>
      <c r="O2400" s="258"/>
      <c r="P2400" s="258">
        <f t="shared" si="200"/>
        <v>0.34198338439999998</v>
      </c>
      <c r="Q2400" s="258">
        <f t="shared" si="200"/>
        <v>0.34425395559999999</v>
      </c>
      <c r="R2400" s="258">
        <f t="shared" si="188"/>
        <v>0.34198338439999998</v>
      </c>
      <c r="S2400" s="258"/>
      <c r="T2400" s="258">
        <f t="shared" si="201"/>
        <v>0.5041144817913441</v>
      </c>
      <c r="U2400" s="258">
        <f t="shared" si="201"/>
        <v>0.49700285149029999</v>
      </c>
      <c r="V2400" s="258">
        <f t="shared" si="201"/>
        <v>0.49893647733558</v>
      </c>
      <c r="W2400" s="258">
        <f t="shared" si="189"/>
        <v>0.49700285149029999</v>
      </c>
      <c r="X2400" s="258"/>
      <c r="Y2400" s="258"/>
      <c r="Z2400" s="258"/>
      <c r="AA2400" s="258"/>
    </row>
    <row r="2401" spans="1:27" ht="14.25" hidden="1" customHeight="1">
      <c r="A2401" s="125">
        <v>0.25</v>
      </c>
      <c r="B2401" s="125">
        <v>0.14000000000000001</v>
      </c>
      <c r="C2401" s="125">
        <v>0.61</v>
      </c>
      <c r="D2401" s="258">
        <f t="shared" si="198"/>
        <v>0.29309816176000003</v>
      </c>
      <c r="E2401" s="258">
        <f t="shared" si="198"/>
        <v>0.28603564100000001</v>
      </c>
      <c r="F2401" s="258">
        <f t="shared" si="186"/>
        <v>0.28603564100000001</v>
      </c>
      <c r="G2401" s="258"/>
      <c r="H2401" s="258"/>
      <c r="I2401" s="258"/>
      <c r="J2401" s="258">
        <f t="shared" si="199"/>
        <v>0.30795425100000007</v>
      </c>
      <c r="K2401" s="258">
        <f t="shared" si="199"/>
        <v>0.30291789499999999</v>
      </c>
      <c r="L2401" s="258">
        <f t="shared" si="187"/>
        <v>0.30291789499999999</v>
      </c>
      <c r="M2401" s="258"/>
      <c r="N2401" s="258"/>
      <c r="O2401" s="258"/>
      <c r="P2401" s="258">
        <f t="shared" si="200"/>
        <v>0.34198675319999999</v>
      </c>
      <c r="Q2401" s="258">
        <f t="shared" si="200"/>
        <v>0.34425058680000004</v>
      </c>
      <c r="R2401" s="258">
        <f t="shared" si="188"/>
        <v>0.34198675319999999</v>
      </c>
      <c r="S2401" s="258"/>
      <c r="T2401" s="258">
        <f t="shared" si="201"/>
        <v>0.50394454186683202</v>
      </c>
      <c r="U2401" s="258">
        <f t="shared" si="201"/>
        <v>0.49708539888110004</v>
      </c>
      <c r="V2401" s="258">
        <f t="shared" si="201"/>
        <v>0.49901903213774002</v>
      </c>
      <c r="W2401" s="258">
        <f t="shared" si="189"/>
        <v>0.49708539888110004</v>
      </c>
      <c r="X2401" s="258"/>
      <c r="Y2401" s="258"/>
      <c r="Z2401" s="258"/>
      <c r="AA2401" s="258"/>
    </row>
    <row r="2402" spans="1:27" ht="14.25" hidden="1" customHeight="1">
      <c r="A2402" s="125">
        <v>0.25</v>
      </c>
      <c r="B2402" s="125">
        <v>0.15</v>
      </c>
      <c r="C2402" s="125">
        <v>0.6</v>
      </c>
      <c r="D2402" s="258">
        <f t="shared" ref="D2402:E2465" si="202">$A2402*B$157+$B2402*B$158+$C2402*B$159</f>
        <v>0.2929652626</v>
      </c>
      <c r="E2402" s="258">
        <f t="shared" si="202"/>
        <v>0.28616197099999996</v>
      </c>
      <c r="F2402" s="258">
        <f t="shared" si="186"/>
        <v>0.28616197099999996</v>
      </c>
      <c r="G2402" s="258"/>
      <c r="H2402" s="258"/>
      <c r="I2402" s="258"/>
      <c r="J2402" s="258">
        <f t="shared" ref="J2402:K2465" si="203">$A2402*H$157+$B2402*H$158+$C2402*H$159</f>
        <v>0.30782371000000008</v>
      </c>
      <c r="K2402" s="258">
        <f t="shared" si="203"/>
        <v>0.303044225</v>
      </c>
      <c r="L2402" s="258">
        <f t="shared" si="187"/>
        <v>0.303044225</v>
      </c>
      <c r="M2402" s="258"/>
      <c r="N2402" s="258"/>
      <c r="O2402" s="258"/>
      <c r="P2402" s="258">
        <f t="shared" ref="P2402:Q2465" si="204">$A2402*N$157+$B2402*N$158+$C2402*N$159</f>
        <v>0.34199012200000001</v>
      </c>
      <c r="Q2402" s="258">
        <f t="shared" si="204"/>
        <v>0.34424721800000002</v>
      </c>
      <c r="R2402" s="258">
        <f t="shared" si="188"/>
        <v>0.34199012200000001</v>
      </c>
      <c r="S2402" s="258"/>
      <c r="T2402" s="258">
        <f t="shared" ref="T2402:V2465" si="205">$A2402*I$3+$B2402*I$4+$C2402*I$5</f>
        <v>0.50377460194232004</v>
      </c>
      <c r="U2402" s="258">
        <f t="shared" si="205"/>
        <v>0.49716794627189997</v>
      </c>
      <c r="V2402" s="258">
        <f t="shared" si="205"/>
        <v>0.49910158693989998</v>
      </c>
      <c r="W2402" s="258">
        <f t="shared" si="189"/>
        <v>0.49716794627189997</v>
      </c>
      <c r="X2402" s="258"/>
      <c r="Y2402" s="258"/>
      <c r="Z2402" s="258"/>
      <c r="AA2402" s="258"/>
    </row>
    <row r="2403" spans="1:27" ht="14.25" hidden="1" customHeight="1">
      <c r="A2403" s="125">
        <v>0.25</v>
      </c>
      <c r="B2403" s="125">
        <v>0.16</v>
      </c>
      <c r="C2403" s="125">
        <v>0.59</v>
      </c>
      <c r="D2403" s="258">
        <f t="shared" si="202"/>
        <v>0.29283236344000002</v>
      </c>
      <c r="E2403" s="258">
        <f t="shared" si="202"/>
        <v>0.28628830099999997</v>
      </c>
      <c r="F2403" s="258">
        <f t="shared" si="186"/>
        <v>0.28628830099999997</v>
      </c>
      <c r="G2403" s="258"/>
      <c r="H2403" s="258"/>
      <c r="I2403" s="258"/>
      <c r="J2403" s="258">
        <f t="shared" si="203"/>
        <v>0.30769316900000004</v>
      </c>
      <c r="K2403" s="258">
        <f t="shared" si="203"/>
        <v>0.30317055500000001</v>
      </c>
      <c r="L2403" s="258">
        <f t="shared" si="187"/>
        <v>0.30317055500000001</v>
      </c>
      <c r="M2403" s="258"/>
      <c r="N2403" s="258"/>
      <c r="O2403" s="258"/>
      <c r="P2403" s="258">
        <f t="shared" si="204"/>
        <v>0.34199349079999997</v>
      </c>
      <c r="Q2403" s="258">
        <f t="shared" si="204"/>
        <v>0.34424384920000001</v>
      </c>
      <c r="R2403" s="258">
        <f t="shared" si="188"/>
        <v>0.34199349079999997</v>
      </c>
      <c r="S2403" s="258"/>
      <c r="T2403" s="258">
        <f t="shared" si="205"/>
        <v>0.50360466201780807</v>
      </c>
      <c r="U2403" s="258">
        <f t="shared" si="205"/>
        <v>0.49725049366270002</v>
      </c>
      <c r="V2403" s="258">
        <f t="shared" si="205"/>
        <v>0.49918414174205999</v>
      </c>
      <c r="W2403" s="258">
        <f t="shared" si="189"/>
        <v>0.49725049366270002</v>
      </c>
      <c r="X2403" s="258"/>
      <c r="Y2403" s="258"/>
      <c r="Z2403" s="258"/>
      <c r="AA2403" s="258"/>
    </row>
    <row r="2404" spans="1:27" ht="14.25" hidden="1" customHeight="1">
      <c r="A2404" s="125">
        <v>0.25</v>
      </c>
      <c r="B2404" s="125">
        <v>0.17</v>
      </c>
      <c r="C2404" s="125">
        <v>0.57999999999999996</v>
      </c>
      <c r="D2404" s="258">
        <f t="shared" si="202"/>
        <v>0.29269946428000004</v>
      </c>
      <c r="E2404" s="258">
        <f t="shared" si="202"/>
        <v>0.28641463099999998</v>
      </c>
      <c r="F2404" s="258">
        <f t="shared" si="186"/>
        <v>0.28641463099999998</v>
      </c>
      <c r="G2404" s="258"/>
      <c r="H2404" s="258"/>
      <c r="I2404" s="258"/>
      <c r="J2404" s="258">
        <f t="shared" si="203"/>
        <v>0.307562628</v>
      </c>
      <c r="K2404" s="258">
        <f t="shared" si="203"/>
        <v>0.30329688500000002</v>
      </c>
      <c r="L2404" s="258">
        <f t="shared" si="187"/>
        <v>0.30329688500000002</v>
      </c>
      <c r="M2404" s="258"/>
      <c r="N2404" s="258"/>
      <c r="O2404" s="258"/>
      <c r="P2404" s="258">
        <f t="shared" si="204"/>
        <v>0.34199685959999998</v>
      </c>
      <c r="Q2404" s="258">
        <f t="shared" si="204"/>
        <v>0.34424048039999999</v>
      </c>
      <c r="R2404" s="258">
        <f t="shared" si="188"/>
        <v>0.34199685959999998</v>
      </c>
      <c r="S2404" s="258"/>
      <c r="T2404" s="258">
        <f t="shared" si="205"/>
        <v>0.50343472209329598</v>
      </c>
      <c r="U2404" s="258">
        <f t="shared" si="205"/>
        <v>0.49733304105349996</v>
      </c>
      <c r="V2404" s="258">
        <f t="shared" si="205"/>
        <v>0.49926669654422001</v>
      </c>
      <c r="W2404" s="258">
        <f t="shared" si="189"/>
        <v>0.49733304105349996</v>
      </c>
      <c r="X2404" s="258"/>
      <c r="Y2404" s="258"/>
      <c r="Z2404" s="258"/>
      <c r="AA2404" s="258"/>
    </row>
    <row r="2405" spans="1:27" ht="14.25" hidden="1" customHeight="1">
      <c r="A2405" s="125">
        <v>0.25</v>
      </c>
      <c r="B2405" s="125">
        <v>0.18</v>
      </c>
      <c r="C2405" s="125">
        <v>0.56999999999999995</v>
      </c>
      <c r="D2405" s="258">
        <f t="shared" si="202"/>
        <v>0.29256656512000001</v>
      </c>
      <c r="E2405" s="258">
        <f t="shared" si="202"/>
        <v>0.28654096099999998</v>
      </c>
      <c r="F2405" s="258">
        <f t="shared" si="186"/>
        <v>0.28654096099999998</v>
      </c>
      <c r="G2405" s="258"/>
      <c r="H2405" s="258"/>
      <c r="I2405" s="258"/>
      <c r="J2405" s="258">
        <f t="shared" si="203"/>
        <v>0.30743208700000002</v>
      </c>
      <c r="K2405" s="258">
        <f t="shared" si="203"/>
        <v>0.30342321500000002</v>
      </c>
      <c r="L2405" s="258">
        <f t="shared" si="187"/>
        <v>0.30342321500000002</v>
      </c>
      <c r="M2405" s="258"/>
      <c r="N2405" s="258"/>
      <c r="O2405" s="258"/>
      <c r="P2405" s="258">
        <f t="shared" si="204"/>
        <v>0.34200022839999999</v>
      </c>
      <c r="Q2405" s="258">
        <f t="shared" si="204"/>
        <v>0.34423711159999998</v>
      </c>
      <c r="R2405" s="258">
        <f t="shared" si="188"/>
        <v>0.34200022839999999</v>
      </c>
      <c r="S2405" s="258"/>
      <c r="T2405" s="258">
        <f t="shared" si="205"/>
        <v>0.50326478216878401</v>
      </c>
      <c r="U2405" s="258">
        <f t="shared" si="205"/>
        <v>0.49741558844430001</v>
      </c>
      <c r="V2405" s="258">
        <f t="shared" si="205"/>
        <v>0.49934925134637997</v>
      </c>
      <c r="W2405" s="258">
        <f t="shared" si="189"/>
        <v>0.49741558844430001</v>
      </c>
      <c r="X2405" s="258"/>
      <c r="Y2405" s="258"/>
      <c r="Z2405" s="258"/>
      <c r="AA2405" s="258"/>
    </row>
    <row r="2406" spans="1:27" ht="14.25" hidden="1" customHeight="1">
      <c r="A2406" s="125">
        <v>0.25</v>
      </c>
      <c r="B2406" s="125">
        <v>0.19</v>
      </c>
      <c r="C2406" s="125">
        <v>0.56000000000000005</v>
      </c>
      <c r="D2406" s="258">
        <f t="shared" si="202"/>
        <v>0.29243366596000003</v>
      </c>
      <c r="E2406" s="258">
        <f t="shared" si="202"/>
        <v>0.28666729099999999</v>
      </c>
      <c r="F2406" s="258">
        <f t="shared" si="186"/>
        <v>0.28666729099999999</v>
      </c>
      <c r="G2406" s="258"/>
      <c r="H2406" s="258"/>
      <c r="I2406" s="258"/>
      <c r="J2406" s="258">
        <f t="shared" si="203"/>
        <v>0.30730154600000004</v>
      </c>
      <c r="K2406" s="258">
        <f t="shared" si="203"/>
        <v>0.30354954500000003</v>
      </c>
      <c r="L2406" s="258">
        <f t="shared" si="187"/>
        <v>0.30354954500000003</v>
      </c>
      <c r="M2406" s="258"/>
      <c r="N2406" s="258"/>
      <c r="O2406" s="258"/>
      <c r="P2406" s="258">
        <f t="shared" si="204"/>
        <v>0.34200359719999995</v>
      </c>
      <c r="Q2406" s="258">
        <f t="shared" si="204"/>
        <v>0.34423374280000002</v>
      </c>
      <c r="R2406" s="258">
        <f t="shared" si="188"/>
        <v>0.34200359719999995</v>
      </c>
      <c r="S2406" s="258"/>
      <c r="T2406" s="258">
        <f t="shared" si="205"/>
        <v>0.50309484224427203</v>
      </c>
      <c r="U2406" s="258">
        <f t="shared" si="205"/>
        <v>0.49749813583510005</v>
      </c>
      <c r="V2406" s="258">
        <f t="shared" si="205"/>
        <v>0.49943180614854005</v>
      </c>
      <c r="W2406" s="258">
        <f t="shared" si="189"/>
        <v>0.49749813583510005</v>
      </c>
      <c r="X2406" s="258"/>
      <c r="Y2406" s="258"/>
      <c r="Z2406" s="258"/>
      <c r="AA2406" s="258"/>
    </row>
    <row r="2407" spans="1:27" ht="14.25" hidden="1" customHeight="1">
      <c r="A2407" s="125">
        <v>0.25</v>
      </c>
      <c r="B2407" s="125">
        <v>0.2</v>
      </c>
      <c r="C2407" s="125">
        <v>0.55000000000000004</v>
      </c>
      <c r="D2407" s="258">
        <f t="shared" si="202"/>
        <v>0.29230076680000006</v>
      </c>
      <c r="E2407" s="258">
        <f t="shared" si="202"/>
        <v>0.28679362100000005</v>
      </c>
      <c r="F2407" s="258">
        <f t="shared" si="186"/>
        <v>0.28679362100000005</v>
      </c>
      <c r="G2407" s="258"/>
      <c r="H2407" s="258"/>
      <c r="I2407" s="258"/>
      <c r="J2407" s="258">
        <f t="shared" si="203"/>
        <v>0.30717100500000005</v>
      </c>
      <c r="K2407" s="258">
        <f t="shared" si="203"/>
        <v>0.30367587500000004</v>
      </c>
      <c r="L2407" s="258">
        <f t="shared" si="187"/>
        <v>0.30367587500000004</v>
      </c>
      <c r="M2407" s="258"/>
      <c r="N2407" s="258"/>
      <c r="O2407" s="258"/>
      <c r="P2407" s="258">
        <f t="shared" si="204"/>
        <v>0.34200696600000002</v>
      </c>
      <c r="Q2407" s="258">
        <f t="shared" si="204"/>
        <v>0.34423037400000001</v>
      </c>
      <c r="R2407" s="258">
        <f t="shared" si="188"/>
        <v>0.34200696600000002</v>
      </c>
      <c r="S2407" s="258"/>
      <c r="T2407" s="258">
        <f t="shared" si="205"/>
        <v>0.50292490231976006</v>
      </c>
      <c r="U2407" s="258">
        <f t="shared" si="205"/>
        <v>0.49758068322590004</v>
      </c>
      <c r="V2407" s="258">
        <f t="shared" si="205"/>
        <v>0.49951436095070001</v>
      </c>
      <c r="W2407" s="258">
        <f t="shared" si="189"/>
        <v>0.49758068322590004</v>
      </c>
      <c r="X2407" s="258"/>
      <c r="Y2407" s="258"/>
      <c r="Z2407" s="258"/>
      <c r="AA2407" s="258"/>
    </row>
    <row r="2408" spans="1:27" ht="14.25" hidden="1" customHeight="1">
      <c r="A2408" s="125">
        <v>0.25</v>
      </c>
      <c r="B2408" s="125">
        <v>0.21</v>
      </c>
      <c r="C2408" s="125">
        <v>0.54</v>
      </c>
      <c r="D2408" s="258">
        <f t="shared" si="202"/>
        <v>0.29216786764000002</v>
      </c>
      <c r="E2408" s="258">
        <f t="shared" si="202"/>
        <v>0.28691995100000001</v>
      </c>
      <c r="F2408" s="258">
        <f t="shared" si="186"/>
        <v>0.28691995100000001</v>
      </c>
      <c r="G2408" s="258"/>
      <c r="H2408" s="258"/>
      <c r="I2408" s="258"/>
      <c r="J2408" s="258">
        <f t="shared" si="203"/>
        <v>0.30704046400000007</v>
      </c>
      <c r="K2408" s="258">
        <f t="shared" si="203"/>
        <v>0.30380220499999999</v>
      </c>
      <c r="L2408" s="258">
        <f t="shared" si="187"/>
        <v>0.30380220499999999</v>
      </c>
      <c r="M2408" s="258"/>
      <c r="N2408" s="258"/>
      <c r="O2408" s="258"/>
      <c r="P2408" s="258">
        <f t="shared" si="204"/>
        <v>0.34201033479999998</v>
      </c>
      <c r="Q2408" s="258">
        <f t="shared" si="204"/>
        <v>0.34422700520000005</v>
      </c>
      <c r="R2408" s="258">
        <f t="shared" si="188"/>
        <v>0.34201033479999998</v>
      </c>
      <c r="S2408" s="258"/>
      <c r="T2408" s="258">
        <f t="shared" si="205"/>
        <v>0.50275496239524808</v>
      </c>
      <c r="U2408" s="258">
        <f t="shared" si="205"/>
        <v>0.49766323061670004</v>
      </c>
      <c r="V2408" s="258">
        <f t="shared" si="205"/>
        <v>0.49959691575286003</v>
      </c>
      <c r="W2408" s="258">
        <f t="shared" si="189"/>
        <v>0.49766323061670004</v>
      </c>
      <c r="X2408" s="258"/>
      <c r="Y2408" s="258"/>
      <c r="Z2408" s="258"/>
      <c r="AA2408" s="258"/>
    </row>
    <row r="2409" spans="1:27" ht="14.25" hidden="1" customHeight="1">
      <c r="A2409" s="125">
        <v>0.25</v>
      </c>
      <c r="B2409" s="125">
        <v>0.22</v>
      </c>
      <c r="C2409" s="125">
        <v>0.53</v>
      </c>
      <c r="D2409" s="258">
        <f t="shared" si="202"/>
        <v>0.29203496848000005</v>
      </c>
      <c r="E2409" s="258">
        <f t="shared" si="202"/>
        <v>0.28704628100000001</v>
      </c>
      <c r="F2409" s="258">
        <f t="shared" si="186"/>
        <v>0.28704628100000001</v>
      </c>
      <c r="G2409" s="258"/>
      <c r="H2409" s="258"/>
      <c r="I2409" s="258"/>
      <c r="J2409" s="258">
        <f t="shared" si="203"/>
        <v>0.30690992300000008</v>
      </c>
      <c r="K2409" s="258">
        <f t="shared" si="203"/>
        <v>0.30392853500000006</v>
      </c>
      <c r="L2409" s="258">
        <f t="shared" si="187"/>
        <v>0.30392853500000006</v>
      </c>
      <c r="M2409" s="258"/>
      <c r="N2409" s="258"/>
      <c r="O2409" s="258"/>
      <c r="P2409" s="258">
        <f t="shared" si="204"/>
        <v>0.34201370360000005</v>
      </c>
      <c r="Q2409" s="258">
        <f t="shared" si="204"/>
        <v>0.34422363640000003</v>
      </c>
      <c r="R2409" s="258">
        <f t="shared" si="188"/>
        <v>0.34201370360000005</v>
      </c>
      <c r="S2409" s="258"/>
      <c r="T2409" s="258">
        <f t="shared" si="205"/>
        <v>0.502585022470736</v>
      </c>
      <c r="U2409" s="258">
        <f t="shared" si="205"/>
        <v>0.49774577800750003</v>
      </c>
      <c r="V2409" s="258">
        <f t="shared" si="205"/>
        <v>0.49967947055501999</v>
      </c>
      <c r="W2409" s="258">
        <f t="shared" si="189"/>
        <v>0.49774577800750003</v>
      </c>
      <c r="X2409" s="258"/>
      <c r="Y2409" s="258"/>
      <c r="Z2409" s="258"/>
      <c r="AA2409" s="258"/>
    </row>
    <row r="2410" spans="1:27" ht="14.25" hidden="1" customHeight="1">
      <c r="A2410" s="125">
        <v>0.25</v>
      </c>
      <c r="B2410" s="125">
        <v>0.23</v>
      </c>
      <c r="C2410" s="125">
        <v>0.52</v>
      </c>
      <c r="D2410" s="258">
        <f t="shared" si="202"/>
        <v>0.29190206932000007</v>
      </c>
      <c r="E2410" s="258">
        <f t="shared" si="202"/>
        <v>0.28717261100000002</v>
      </c>
      <c r="F2410" s="258">
        <f t="shared" si="186"/>
        <v>0.28717261100000002</v>
      </c>
      <c r="G2410" s="258"/>
      <c r="H2410" s="258"/>
      <c r="I2410" s="258"/>
      <c r="J2410" s="258">
        <f t="shared" si="203"/>
        <v>0.30677938200000004</v>
      </c>
      <c r="K2410" s="258">
        <f t="shared" si="203"/>
        <v>0.30405486500000001</v>
      </c>
      <c r="L2410" s="258">
        <f t="shared" si="187"/>
        <v>0.30405486500000001</v>
      </c>
      <c r="M2410" s="258"/>
      <c r="N2410" s="258"/>
      <c r="O2410" s="258"/>
      <c r="P2410" s="258">
        <f t="shared" si="204"/>
        <v>0.34201707240000001</v>
      </c>
      <c r="Q2410" s="258">
        <f t="shared" si="204"/>
        <v>0.34422026760000002</v>
      </c>
      <c r="R2410" s="258">
        <f t="shared" si="188"/>
        <v>0.34201707240000001</v>
      </c>
      <c r="S2410" s="258"/>
      <c r="T2410" s="258">
        <f t="shared" si="205"/>
        <v>0.50241508254622413</v>
      </c>
      <c r="U2410" s="258">
        <f t="shared" si="205"/>
        <v>0.49782832539830002</v>
      </c>
      <c r="V2410" s="258">
        <f t="shared" si="205"/>
        <v>0.49976202535718001</v>
      </c>
      <c r="W2410" s="258">
        <f t="shared" si="189"/>
        <v>0.49782832539830002</v>
      </c>
      <c r="X2410" s="258"/>
      <c r="Y2410" s="258"/>
      <c r="Z2410" s="258"/>
      <c r="AA2410" s="258"/>
    </row>
    <row r="2411" spans="1:27" ht="14.25" hidden="1" customHeight="1">
      <c r="A2411" s="125">
        <v>0.25</v>
      </c>
      <c r="B2411" s="125">
        <v>0.24</v>
      </c>
      <c r="C2411" s="125">
        <v>0.51</v>
      </c>
      <c r="D2411" s="258">
        <f t="shared" si="202"/>
        <v>0.29176917016000004</v>
      </c>
      <c r="E2411" s="258">
        <f t="shared" si="202"/>
        <v>0.28729894099999997</v>
      </c>
      <c r="F2411" s="258">
        <f t="shared" si="186"/>
        <v>0.28729894099999997</v>
      </c>
      <c r="G2411" s="258"/>
      <c r="H2411" s="258"/>
      <c r="I2411" s="258"/>
      <c r="J2411" s="258">
        <f t="shared" si="203"/>
        <v>0.30664884100000006</v>
      </c>
      <c r="K2411" s="258">
        <f t="shared" si="203"/>
        <v>0.30418119500000002</v>
      </c>
      <c r="L2411" s="258">
        <f t="shared" si="187"/>
        <v>0.30418119500000002</v>
      </c>
      <c r="M2411" s="258"/>
      <c r="N2411" s="258"/>
      <c r="O2411" s="258"/>
      <c r="P2411" s="258">
        <f t="shared" si="204"/>
        <v>0.34202044119999997</v>
      </c>
      <c r="Q2411" s="258">
        <f t="shared" si="204"/>
        <v>0.34421689880000006</v>
      </c>
      <c r="R2411" s="258">
        <f t="shared" si="188"/>
        <v>0.34202044119999997</v>
      </c>
      <c r="S2411" s="258"/>
      <c r="T2411" s="258">
        <f t="shared" si="205"/>
        <v>0.50224514262171205</v>
      </c>
      <c r="U2411" s="258">
        <f t="shared" si="205"/>
        <v>0.49791087278910001</v>
      </c>
      <c r="V2411" s="258">
        <f t="shared" si="205"/>
        <v>0.49984458015933997</v>
      </c>
      <c r="W2411" s="258">
        <f t="shared" si="189"/>
        <v>0.49791087278910001</v>
      </c>
      <c r="X2411" s="258"/>
      <c r="Y2411" s="258"/>
      <c r="Z2411" s="258"/>
      <c r="AA2411" s="258"/>
    </row>
    <row r="2412" spans="1:27" ht="14.25" hidden="1" customHeight="1">
      <c r="A2412" s="125">
        <v>0.25</v>
      </c>
      <c r="B2412" s="125">
        <v>0.25</v>
      </c>
      <c r="C2412" s="125">
        <v>0.5</v>
      </c>
      <c r="D2412" s="258">
        <f t="shared" si="202"/>
        <v>0.291636271</v>
      </c>
      <c r="E2412" s="258">
        <f t="shared" si="202"/>
        <v>0.28742527099999998</v>
      </c>
      <c r="F2412" s="258">
        <f t="shared" si="186"/>
        <v>0.28742527099999998</v>
      </c>
      <c r="G2412" s="258"/>
      <c r="H2412" s="258"/>
      <c r="I2412" s="258"/>
      <c r="J2412" s="258">
        <f t="shared" si="203"/>
        <v>0.30651830000000002</v>
      </c>
      <c r="K2412" s="258">
        <f t="shared" si="203"/>
        <v>0.30430752500000002</v>
      </c>
      <c r="L2412" s="258">
        <f t="shared" si="187"/>
        <v>0.30430752500000002</v>
      </c>
      <c r="M2412" s="258"/>
      <c r="N2412" s="258"/>
      <c r="O2412" s="258"/>
      <c r="P2412" s="258">
        <f t="shared" si="204"/>
        <v>0.34202380999999998</v>
      </c>
      <c r="Q2412" s="258">
        <f t="shared" si="204"/>
        <v>0.34421352999999999</v>
      </c>
      <c r="R2412" s="258">
        <f t="shared" si="188"/>
        <v>0.34202380999999998</v>
      </c>
      <c r="S2412" s="258"/>
      <c r="T2412" s="258">
        <f t="shared" si="205"/>
        <v>0.50207520269720007</v>
      </c>
      <c r="U2412" s="258">
        <f t="shared" si="205"/>
        <v>0.4979934201799</v>
      </c>
      <c r="V2412" s="258">
        <f t="shared" si="205"/>
        <v>0.49992713496149999</v>
      </c>
      <c r="W2412" s="258">
        <f t="shared" si="189"/>
        <v>0.4979934201799</v>
      </c>
      <c r="X2412" s="258"/>
      <c r="Y2412" s="258"/>
      <c r="Z2412" s="258"/>
      <c r="AA2412" s="258"/>
    </row>
    <row r="2413" spans="1:27" ht="14.25" hidden="1" customHeight="1">
      <c r="A2413" s="125">
        <v>0.25</v>
      </c>
      <c r="B2413" s="125">
        <v>0.26</v>
      </c>
      <c r="C2413" s="125">
        <v>0.49</v>
      </c>
      <c r="D2413" s="258">
        <f t="shared" si="202"/>
        <v>0.29150337184000003</v>
      </c>
      <c r="E2413" s="258">
        <f t="shared" si="202"/>
        <v>0.28755160099999999</v>
      </c>
      <c r="F2413" s="258">
        <f t="shared" si="186"/>
        <v>0.28755160099999999</v>
      </c>
      <c r="G2413" s="258"/>
      <c r="H2413" s="258"/>
      <c r="I2413" s="258"/>
      <c r="J2413" s="258">
        <f t="shared" si="203"/>
        <v>0.30638775900000004</v>
      </c>
      <c r="K2413" s="258">
        <f t="shared" si="203"/>
        <v>0.30443385499999998</v>
      </c>
      <c r="L2413" s="258">
        <f t="shared" si="187"/>
        <v>0.30443385499999998</v>
      </c>
      <c r="M2413" s="258"/>
      <c r="N2413" s="258"/>
      <c r="O2413" s="258"/>
      <c r="P2413" s="258">
        <f t="shared" si="204"/>
        <v>0.3420271788</v>
      </c>
      <c r="Q2413" s="258">
        <f t="shared" si="204"/>
        <v>0.34421016120000003</v>
      </c>
      <c r="R2413" s="258">
        <f t="shared" si="188"/>
        <v>0.3420271788</v>
      </c>
      <c r="S2413" s="258"/>
      <c r="T2413" s="258">
        <f t="shared" si="205"/>
        <v>0.5019052627726881</v>
      </c>
      <c r="U2413" s="258">
        <f t="shared" si="205"/>
        <v>0.49807596757069994</v>
      </c>
      <c r="V2413" s="258">
        <f t="shared" si="205"/>
        <v>0.50000968976365989</v>
      </c>
      <c r="W2413" s="258">
        <f t="shared" si="189"/>
        <v>0.49807596757069994</v>
      </c>
      <c r="X2413" s="258"/>
      <c r="Y2413" s="258"/>
      <c r="Z2413" s="258"/>
      <c r="AA2413" s="258"/>
    </row>
    <row r="2414" spans="1:27" ht="14.25" hidden="1" customHeight="1">
      <c r="A2414" s="125">
        <v>0.25</v>
      </c>
      <c r="B2414" s="125">
        <v>0.27</v>
      </c>
      <c r="C2414" s="125">
        <v>0.48</v>
      </c>
      <c r="D2414" s="258">
        <f t="shared" si="202"/>
        <v>0.29137047268000005</v>
      </c>
      <c r="E2414" s="258">
        <f t="shared" si="202"/>
        <v>0.287677931</v>
      </c>
      <c r="F2414" s="258">
        <f t="shared" si="186"/>
        <v>0.287677931</v>
      </c>
      <c r="G2414" s="258"/>
      <c r="H2414" s="258"/>
      <c r="I2414" s="258"/>
      <c r="J2414" s="258">
        <f t="shared" si="203"/>
        <v>0.30625721800000005</v>
      </c>
      <c r="K2414" s="258">
        <f t="shared" si="203"/>
        <v>0.30456018500000004</v>
      </c>
      <c r="L2414" s="258">
        <f t="shared" si="187"/>
        <v>0.30456018500000004</v>
      </c>
      <c r="M2414" s="258"/>
      <c r="N2414" s="258"/>
      <c r="O2414" s="258"/>
      <c r="P2414" s="258">
        <f t="shared" si="204"/>
        <v>0.34203054760000001</v>
      </c>
      <c r="Q2414" s="258">
        <f t="shared" si="204"/>
        <v>0.34420679240000002</v>
      </c>
      <c r="R2414" s="258">
        <f t="shared" si="188"/>
        <v>0.34203054760000001</v>
      </c>
      <c r="S2414" s="258"/>
      <c r="T2414" s="258">
        <f t="shared" si="205"/>
        <v>0.50173532284817601</v>
      </c>
      <c r="U2414" s="258">
        <f t="shared" si="205"/>
        <v>0.49815851496149999</v>
      </c>
      <c r="V2414" s="258">
        <f t="shared" si="205"/>
        <v>0.50009224456582002</v>
      </c>
      <c r="W2414" s="258">
        <f t="shared" si="189"/>
        <v>0.49815851496149999</v>
      </c>
      <c r="X2414" s="258"/>
      <c r="Y2414" s="258"/>
      <c r="Z2414" s="258"/>
      <c r="AA2414" s="258"/>
    </row>
    <row r="2415" spans="1:27" ht="14.25" hidden="1" customHeight="1">
      <c r="A2415" s="125">
        <v>0.25</v>
      </c>
      <c r="B2415" s="125">
        <v>0.28000000000000003</v>
      </c>
      <c r="C2415" s="125">
        <v>0.47</v>
      </c>
      <c r="D2415" s="258">
        <f t="shared" si="202"/>
        <v>0.29123757352000001</v>
      </c>
      <c r="E2415" s="258">
        <f t="shared" si="202"/>
        <v>0.28780426100000001</v>
      </c>
      <c r="F2415" s="258">
        <f t="shared" si="186"/>
        <v>0.28780426100000001</v>
      </c>
      <c r="G2415" s="258"/>
      <c r="H2415" s="258"/>
      <c r="I2415" s="258"/>
      <c r="J2415" s="258">
        <f t="shared" si="203"/>
        <v>0.30612667700000007</v>
      </c>
      <c r="K2415" s="258">
        <f t="shared" si="203"/>
        <v>0.30468651499999999</v>
      </c>
      <c r="L2415" s="258">
        <f t="shared" si="187"/>
        <v>0.30468651499999999</v>
      </c>
      <c r="M2415" s="258"/>
      <c r="N2415" s="258"/>
      <c r="O2415" s="258"/>
      <c r="P2415" s="258">
        <f t="shared" si="204"/>
        <v>0.34203391640000003</v>
      </c>
      <c r="Q2415" s="258">
        <f t="shared" si="204"/>
        <v>0.3442034236</v>
      </c>
      <c r="R2415" s="258">
        <f t="shared" si="188"/>
        <v>0.34203391640000003</v>
      </c>
      <c r="S2415" s="258"/>
      <c r="T2415" s="258">
        <f t="shared" si="205"/>
        <v>0.50156538292366404</v>
      </c>
      <c r="U2415" s="258">
        <f t="shared" si="205"/>
        <v>0.49824106235230003</v>
      </c>
      <c r="V2415" s="258">
        <f t="shared" si="205"/>
        <v>0.50017479936797993</v>
      </c>
      <c r="W2415" s="258">
        <f t="shared" si="189"/>
        <v>0.49824106235230003</v>
      </c>
      <c r="X2415" s="258"/>
      <c r="Y2415" s="258"/>
      <c r="Z2415" s="258"/>
      <c r="AA2415" s="258"/>
    </row>
    <row r="2416" spans="1:27" ht="14.25" hidden="1" customHeight="1">
      <c r="A2416" s="125">
        <v>0.25</v>
      </c>
      <c r="B2416" s="125">
        <v>0.28999999999999998</v>
      </c>
      <c r="C2416" s="125">
        <v>0.46</v>
      </c>
      <c r="D2416" s="258">
        <f t="shared" si="202"/>
        <v>0.29110467436000004</v>
      </c>
      <c r="E2416" s="258">
        <f t="shared" si="202"/>
        <v>0.28793059099999996</v>
      </c>
      <c r="F2416" s="258">
        <f t="shared" si="186"/>
        <v>0.28793059099999996</v>
      </c>
      <c r="G2416" s="258"/>
      <c r="H2416" s="258"/>
      <c r="I2416" s="258"/>
      <c r="J2416" s="258">
        <f t="shared" si="203"/>
        <v>0.30599613600000009</v>
      </c>
      <c r="K2416" s="258">
        <f t="shared" si="203"/>
        <v>0.304812845</v>
      </c>
      <c r="L2416" s="258">
        <f t="shared" si="187"/>
        <v>0.304812845</v>
      </c>
      <c r="M2416" s="258"/>
      <c r="N2416" s="258"/>
      <c r="O2416" s="258"/>
      <c r="P2416" s="258">
        <f t="shared" si="204"/>
        <v>0.34203728519999999</v>
      </c>
      <c r="Q2416" s="258">
        <f t="shared" si="204"/>
        <v>0.34420005479999999</v>
      </c>
      <c r="R2416" s="258">
        <f t="shared" si="188"/>
        <v>0.34203728519999999</v>
      </c>
      <c r="S2416" s="258"/>
      <c r="T2416" s="258">
        <f t="shared" si="205"/>
        <v>0.50139544299915206</v>
      </c>
      <c r="U2416" s="258">
        <f t="shared" si="205"/>
        <v>0.49832360974309997</v>
      </c>
      <c r="V2416" s="258">
        <f t="shared" si="205"/>
        <v>0.50025735417013995</v>
      </c>
      <c r="W2416" s="258">
        <f t="shared" si="189"/>
        <v>0.49832360974309997</v>
      </c>
      <c r="X2416" s="258"/>
      <c r="Y2416" s="258"/>
      <c r="Z2416" s="258"/>
      <c r="AA2416" s="258"/>
    </row>
    <row r="2417" spans="1:27" ht="14.25" hidden="1" customHeight="1">
      <c r="A2417" s="125">
        <v>0.25</v>
      </c>
      <c r="B2417" s="125">
        <v>0.3</v>
      </c>
      <c r="C2417" s="125">
        <v>0.45</v>
      </c>
      <c r="D2417" s="258">
        <f t="shared" si="202"/>
        <v>0.29097177520000006</v>
      </c>
      <c r="E2417" s="258">
        <f t="shared" si="202"/>
        <v>0.28805692100000002</v>
      </c>
      <c r="F2417" s="258">
        <f t="shared" si="186"/>
        <v>0.28805692100000002</v>
      </c>
      <c r="G2417" s="258"/>
      <c r="H2417" s="258"/>
      <c r="I2417" s="258"/>
      <c r="J2417" s="258">
        <f t="shared" si="203"/>
        <v>0.3058655950000001</v>
      </c>
      <c r="K2417" s="258">
        <f t="shared" si="203"/>
        <v>0.30493917500000001</v>
      </c>
      <c r="L2417" s="258">
        <f t="shared" si="187"/>
        <v>0.30493917500000001</v>
      </c>
      <c r="M2417" s="258"/>
      <c r="N2417" s="258"/>
      <c r="O2417" s="258"/>
      <c r="P2417" s="258">
        <f t="shared" si="204"/>
        <v>0.342040654</v>
      </c>
      <c r="Q2417" s="258">
        <f t="shared" si="204"/>
        <v>0.34419668600000003</v>
      </c>
      <c r="R2417" s="258">
        <f t="shared" si="188"/>
        <v>0.342040654</v>
      </c>
      <c r="S2417" s="258"/>
      <c r="T2417" s="258">
        <f t="shared" si="205"/>
        <v>0.50122550307463998</v>
      </c>
      <c r="U2417" s="258">
        <f t="shared" si="205"/>
        <v>0.49840615713390002</v>
      </c>
      <c r="V2417" s="258">
        <f t="shared" si="205"/>
        <v>0.50033990897229996</v>
      </c>
      <c r="W2417" s="258">
        <f t="shared" si="189"/>
        <v>0.49840615713390002</v>
      </c>
      <c r="X2417" s="258"/>
      <c r="Y2417" s="258"/>
      <c r="Z2417" s="258"/>
      <c r="AA2417" s="258"/>
    </row>
    <row r="2418" spans="1:27" ht="14.25" hidden="1" customHeight="1">
      <c r="A2418" s="125">
        <v>0.25</v>
      </c>
      <c r="B2418" s="125">
        <v>0.31</v>
      </c>
      <c r="C2418" s="125">
        <v>0.44</v>
      </c>
      <c r="D2418" s="258">
        <f t="shared" si="202"/>
        <v>0.29083887604000003</v>
      </c>
      <c r="E2418" s="258">
        <f t="shared" si="202"/>
        <v>0.28818325099999997</v>
      </c>
      <c r="F2418" s="258">
        <f t="shared" si="186"/>
        <v>0.28818325099999997</v>
      </c>
      <c r="G2418" s="258"/>
      <c r="H2418" s="258"/>
      <c r="I2418" s="258"/>
      <c r="J2418" s="258">
        <f t="shared" si="203"/>
        <v>0.30573505400000006</v>
      </c>
      <c r="K2418" s="258">
        <f t="shared" si="203"/>
        <v>0.30506550500000001</v>
      </c>
      <c r="L2418" s="258">
        <f t="shared" si="187"/>
        <v>0.30506550500000001</v>
      </c>
      <c r="M2418" s="258"/>
      <c r="N2418" s="258"/>
      <c r="O2418" s="258"/>
      <c r="P2418" s="258">
        <f t="shared" si="204"/>
        <v>0.34204402280000001</v>
      </c>
      <c r="Q2418" s="258">
        <f t="shared" si="204"/>
        <v>0.34419331720000002</v>
      </c>
      <c r="R2418" s="258">
        <f t="shared" si="188"/>
        <v>0.34204402280000001</v>
      </c>
      <c r="S2418" s="258"/>
      <c r="T2418" s="258">
        <f t="shared" si="205"/>
        <v>0.501055563150128</v>
      </c>
      <c r="U2418" s="258">
        <f t="shared" si="205"/>
        <v>0.49848870452469995</v>
      </c>
      <c r="V2418" s="258">
        <f t="shared" si="205"/>
        <v>0.50042246377445998</v>
      </c>
      <c r="W2418" s="258">
        <f t="shared" si="189"/>
        <v>0.49848870452469995</v>
      </c>
      <c r="X2418" s="258"/>
      <c r="Y2418" s="258"/>
      <c r="Z2418" s="258"/>
      <c r="AA2418" s="258"/>
    </row>
    <row r="2419" spans="1:27" ht="14.25" hidden="1" customHeight="1">
      <c r="A2419" s="125">
        <v>0.25</v>
      </c>
      <c r="B2419" s="125">
        <v>0.32</v>
      </c>
      <c r="C2419" s="125">
        <v>0.43</v>
      </c>
      <c r="D2419" s="258">
        <f t="shared" si="202"/>
        <v>0.29070597687999999</v>
      </c>
      <c r="E2419" s="258">
        <f t="shared" si="202"/>
        <v>0.28830958099999998</v>
      </c>
      <c r="F2419" s="258">
        <f t="shared" si="186"/>
        <v>0.28830958099999998</v>
      </c>
      <c r="G2419" s="258"/>
      <c r="H2419" s="258"/>
      <c r="I2419" s="258"/>
      <c r="J2419" s="258">
        <f t="shared" si="203"/>
        <v>0.30560451300000002</v>
      </c>
      <c r="K2419" s="258">
        <f t="shared" si="203"/>
        <v>0.30519183500000002</v>
      </c>
      <c r="L2419" s="258">
        <f t="shared" si="187"/>
        <v>0.30519183500000002</v>
      </c>
      <c r="M2419" s="258"/>
      <c r="N2419" s="258"/>
      <c r="O2419" s="258"/>
      <c r="P2419" s="258">
        <f t="shared" si="204"/>
        <v>0.34204739159999997</v>
      </c>
      <c r="Q2419" s="258">
        <f t="shared" si="204"/>
        <v>0.34418994840000006</v>
      </c>
      <c r="R2419" s="258">
        <f t="shared" si="188"/>
        <v>0.34204739159999997</v>
      </c>
      <c r="S2419" s="258"/>
      <c r="T2419" s="258">
        <f t="shared" si="205"/>
        <v>0.50088562322561603</v>
      </c>
      <c r="U2419" s="258">
        <f t="shared" si="205"/>
        <v>0.4985712519155</v>
      </c>
      <c r="V2419" s="258">
        <f t="shared" si="205"/>
        <v>0.50050501857662</v>
      </c>
      <c r="W2419" s="258">
        <f t="shared" si="189"/>
        <v>0.4985712519155</v>
      </c>
      <c r="X2419" s="258"/>
      <c r="Y2419" s="258"/>
      <c r="Z2419" s="258"/>
      <c r="AA2419" s="258"/>
    </row>
    <row r="2420" spans="1:27" ht="14.25" hidden="1" customHeight="1">
      <c r="A2420" s="125">
        <v>0.25</v>
      </c>
      <c r="B2420" s="125">
        <v>0.33</v>
      </c>
      <c r="C2420" s="125">
        <v>0.42</v>
      </c>
      <c r="D2420" s="258">
        <f t="shared" si="202"/>
        <v>0.29057307772000002</v>
      </c>
      <c r="E2420" s="258">
        <f t="shared" si="202"/>
        <v>0.28843591099999999</v>
      </c>
      <c r="F2420" s="258">
        <f t="shared" si="186"/>
        <v>0.28843591099999999</v>
      </c>
      <c r="G2420" s="258"/>
      <c r="H2420" s="258"/>
      <c r="I2420" s="258"/>
      <c r="J2420" s="258">
        <f t="shared" si="203"/>
        <v>0.30547397200000004</v>
      </c>
      <c r="K2420" s="258">
        <f t="shared" si="203"/>
        <v>0.30531816500000003</v>
      </c>
      <c r="L2420" s="258">
        <f t="shared" si="187"/>
        <v>0.30531816500000003</v>
      </c>
      <c r="M2420" s="258"/>
      <c r="N2420" s="258"/>
      <c r="O2420" s="258"/>
      <c r="P2420" s="258">
        <f t="shared" si="204"/>
        <v>0.34205076039999999</v>
      </c>
      <c r="Q2420" s="258">
        <f t="shared" si="204"/>
        <v>0.34418657959999999</v>
      </c>
      <c r="R2420" s="258">
        <f t="shared" si="188"/>
        <v>0.34205076039999999</v>
      </c>
      <c r="S2420" s="258"/>
      <c r="T2420" s="258">
        <f t="shared" si="205"/>
        <v>0.50071568330110405</v>
      </c>
      <c r="U2420" s="258">
        <f t="shared" si="205"/>
        <v>0.49865379930629999</v>
      </c>
      <c r="V2420" s="258">
        <f t="shared" si="205"/>
        <v>0.5005875733787799</v>
      </c>
      <c r="W2420" s="258">
        <f t="shared" si="189"/>
        <v>0.49865379930629999</v>
      </c>
      <c r="X2420" s="258"/>
      <c r="Y2420" s="258"/>
      <c r="Z2420" s="258"/>
      <c r="AA2420" s="258"/>
    </row>
    <row r="2421" spans="1:27" ht="14.25" hidden="1" customHeight="1">
      <c r="A2421" s="125">
        <v>0.25</v>
      </c>
      <c r="B2421" s="125">
        <v>0.34</v>
      </c>
      <c r="C2421" s="125">
        <v>0.41</v>
      </c>
      <c r="D2421" s="258">
        <f t="shared" si="202"/>
        <v>0.29044017856000004</v>
      </c>
      <c r="E2421" s="258">
        <f t="shared" si="202"/>
        <v>0.288562241</v>
      </c>
      <c r="F2421" s="258">
        <f t="shared" si="186"/>
        <v>0.288562241</v>
      </c>
      <c r="G2421" s="258"/>
      <c r="H2421" s="258"/>
      <c r="I2421" s="258"/>
      <c r="J2421" s="258">
        <f t="shared" si="203"/>
        <v>0.30534343100000005</v>
      </c>
      <c r="K2421" s="258">
        <f t="shared" si="203"/>
        <v>0.30544449499999998</v>
      </c>
      <c r="L2421" s="258">
        <f t="shared" si="187"/>
        <v>0.30534343100000005</v>
      </c>
      <c r="M2421" s="258"/>
      <c r="N2421" s="258"/>
      <c r="O2421" s="258"/>
      <c r="P2421" s="258">
        <f t="shared" si="204"/>
        <v>0.3420541292</v>
      </c>
      <c r="Q2421" s="258">
        <f t="shared" si="204"/>
        <v>0.34418321080000003</v>
      </c>
      <c r="R2421" s="258">
        <f t="shared" si="188"/>
        <v>0.3420541292</v>
      </c>
      <c r="S2421" s="258"/>
      <c r="T2421" s="258">
        <f t="shared" si="205"/>
        <v>0.50054574337659208</v>
      </c>
      <c r="U2421" s="258">
        <f t="shared" si="205"/>
        <v>0.49873634669709999</v>
      </c>
      <c r="V2421" s="258">
        <f t="shared" si="205"/>
        <v>0.50067012818094003</v>
      </c>
      <c r="W2421" s="258">
        <f t="shared" si="189"/>
        <v>0.49873634669709999</v>
      </c>
      <c r="X2421" s="258"/>
      <c r="Y2421" s="258"/>
      <c r="Z2421" s="258"/>
      <c r="AA2421" s="258"/>
    </row>
    <row r="2422" spans="1:27" ht="14.25" hidden="1" customHeight="1">
      <c r="A2422" s="125">
        <v>0.25</v>
      </c>
      <c r="B2422" s="125">
        <v>0.35</v>
      </c>
      <c r="C2422" s="125">
        <v>0.4</v>
      </c>
      <c r="D2422" s="258">
        <f t="shared" si="202"/>
        <v>0.29030727940000001</v>
      </c>
      <c r="E2422" s="258">
        <f t="shared" si="202"/>
        <v>0.288688571</v>
      </c>
      <c r="F2422" s="258">
        <f t="shared" si="186"/>
        <v>0.288688571</v>
      </c>
      <c r="G2422" s="258"/>
      <c r="H2422" s="258"/>
      <c r="I2422" s="258"/>
      <c r="J2422" s="258">
        <f t="shared" si="203"/>
        <v>0.30521289000000007</v>
      </c>
      <c r="K2422" s="258">
        <f t="shared" si="203"/>
        <v>0.30557082499999999</v>
      </c>
      <c r="L2422" s="258">
        <f t="shared" si="187"/>
        <v>0.30521289000000007</v>
      </c>
      <c r="M2422" s="258"/>
      <c r="N2422" s="258"/>
      <c r="O2422" s="258"/>
      <c r="P2422" s="258">
        <f t="shared" si="204"/>
        <v>0.34205749800000002</v>
      </c>
      <c r="Q2422" s="258">
        <f t="shared" si="204"/>
        <v>0.34417984200000001</v>
      </c>
      <c r="R2422" s="258">
        <f t="shared" si="188"/>
        <v>0.34205749800000002</v>
      </c>
      <c r="S2422" s="258"/>
      <c r="T2422" s="258">
        <f t="shared" si="205"/>
        <v>0.50037580345207999</v>
      </c>
      <c r="U2422" s="258">
        <f t="shared" si="205"/>
        <v>0.49881889408790003</v>
      </c>
      <c r="V2422" s="258">
        <f t="shared" si="205"/>
        <v>0.50075268298310005</v>
      </c>
      <c r="W2422" s="258">
        <f t="shared" si="189"/>
        <v>0.49881889408790003</v>
      </c>
      <c r="X2422" s="258"/>
      <c r="Y2422" s="258"/>
      <c r="Z2422" s="258"/>
      <c r="AA2422" s="258"/>
    </row>
    <row r="2423" spans="1:27" ht="14.25" hidden="1" customHeight="1">
      <c r="A2423" s="125">
        <v>0.25</v>
      </c>
      <c r="B2423" s="125">
        <v>0.36</v>
      </c>
      <c r="C2423" s="125">
        <v>0.39</v>
      </c>
      <c r="D2423" s="258">
        <f t="shared" si="202"/>
        <v>0.29017438024000003</v>
      </c>
      <c r="E2423" s="258">
        <f t="shared" si="202"/>
        <v>0.28881490100000001</v>
      </c>
      <c r="F2423" s="258">
        <f t="shared" si="186"/>
        <v>0.28881490100000001</v>
      </c>
      <c r="G2423" s="258"/>
      <c r="H2423" s="258"/>
      <c r="I2423" s="258"/>
      <c r="J2423" s="258">
        <f t="shared" si="203"/>
        <v>0.30508234900000009</v>
      </c>
      <c r="K2423" s="258">
        <f t="shared" si="203"/>
        <v>0.305697155</v>
      </c>
      <c r="L2423" s="258">
        <f t="shared" si="187"/>
        <v>0.30508234900000009</v>
      </c>
      <c r="M2423" s="258"/>
      <c r="N2423" s="258"/>
      <c r="O2423" s="258"/>
      <c r="P2423" s="258">
        <f t="shared" si="204"/>
        <v>0.34206086680000003</v>
      </c>
      <c r="Q2423" s="258">
        <f t="shared" si="204"/>
        <v>0.3441764732</v>
      </c>
      <c r="R2423" s="258">
        <f t="shared" si="188"/>
        <v>0.34206086680000003</v>
      </c>
      <c r="S2423" s="258"/>
      <c r="T2423" s="258">
        <f t="shared" si="205"/>
        <v>0.50020586352756802</v>
      </c>
      <c r="U2423" s="258">
        <f t="shared" si="205"/>
        <v>0.49890144147869997</v>
      </c>
      <c r="V2423" s="258">
        <f t="shared" si="205"/>
        <v>0.50083523778525996</v>
      </c>
      <c r="W2423" s="258">
        <f t="shared" si="189"/>
        <v>0.49890144147869997</v>
      </c>
      <c r="X2423" s="258"/>
      <c r="Y2423" s="258"/>
      <c r="Z2423" s="258"/>
      <c r="AA2423" s="258"/>
    </row>
    <row r="2424" spans="1:27" ht="14.25" hidden="1" customHeight="1">
      <c r="A2424" s="125">
        <v>0.25</v>
      </c>
      <c r="B2424" s="125">
        <v>0.37</v>
      </c>
      <c r="C2424" s="125">
        <v>0.38</v>
      </c>
      <c r="D2424" s="258">
        <f t="shared" si="202"/>
        <v>0.29004148108000005</v>
      </c>
      <c r="E2424" s="258">
        <f t="shared" si="202"/>
        <v>0.28894123100000002</v>
      </c>
      <c r="F2424" s="258">
        <f t="shared" si="186"/>
        <v>0.28894123100000002</v>
      </c>
      <c r="G2424" s="258"/>
      <c r="H2424" s="258"/>
      <c r="I2424" s="258"/>
      <c r="J2424" s="258">
        <f t="shared" si="203"/>
        <v>0.30495180800000005</v>
      </c>
      <c r="K2424" s="258">
        <f t="shared" si="203"/>
        <v>0.30582348500000001</v>
      </c>
      <c r="L2424" s="258">
        <f t="shared" si="187"/>
        <v>0.30495180800000005</v>
      </c>
      <c r="M2424" s="258"/>
      <c r="N2424" s="258"/>
      <c r="O2424" s="258"/>
      <c r="P2424" s="258">
        <f t="shared" si="204"/>
        <v>0.34206423559999999</v>
      </c>
      <c r="Q2424" s="258">
        <f t="shared" si="204"/>
        <v>0.34417310440000004</v>
      </c>
      <c r="R2424" s="258">
        <f t="shared" si="188"/>
        <v>0.34206423559999999</v>
      </c>
      <c r="S2424" s="258"/>
      <c r="T2424" s="258">
        <f t="shared" si="205"/>
        <v>0.50003592360305604</v>
      </c>
      <c r="U2424" s="258">
        <f t="shared" si="205"/>
        <v>0.49898398886950002</v>
      </c>
      <c r="V2424" s="258">
        <f t="shared" si="205"/>
        <v>0.50091779258741997</v>
      </c>
      <c r="W2424" s="258">
        <f t="shared" si="189"/>
        <v>0.49898398886950002</v>
      </c>
      <c r="X2424" s="258"/>
      <c r="Y2424" s="258"/>
      <c r="Z2424" s="258"/>
      <c r="AA2424" s="258"/>
    </row>
    <row r="2425" spans="1:27" ht="14.25" hidden="1" customHeight="1">
      <c r="A2425" s="125">
        <v>0.25</v>
      </c>
      <c r="B2425" s="125">
        <v>0.38</v>
      </c>
      <c r="C2425" s="125">
        <v>0.37</v>
      </c>
      <c r="D2425" s="258">
        <f t="shared" si="202"/>
        <v>0.28990858192000002</v>
      </c>
      <c r="E2425" s="258">
        <f t="shared" si="202"/>
        <v>0.28906756099999997</v>
      </c>
      <c r="F2425" s="258">
        <f t="shared" si="186"/>
        <v>0.28906756099999997</v>
      </c>
      <c r="G2425" s="258"/>
      <c r="H2425" s="258"/>
      <c r="I2425" s="258"/>
      <c r="J2425" s="258">
        <f t="shared" si="203"/>
        <v>0.30482126700000001</v>
      </c>
      <c r="K2425" s="258">
        <f t="shared" si="203"/>
        <v>0.30594981500000001</v>
      </c>
      <c r="L2425" s="258">
        <f t="shared" si="187"/>
        <v>0.30482126700000001</v>
      </c>
      <c r="M2425" s="258"/>
      <c r="N2425" s="258"/>
      <c r="O2425" s="258"/>
      <c r="P2425" s="258">
        <f t="shared" si="204"/>
        <v>0.3420676044</v>
      </c>
      <c r="Q2425" s="258">
        <f t="shared" si="204"/>
        <v>0.34416973559999997</v>
      </c>
      <c r="R2425" s="258">
        <f t="shared" si="188"/>
        <v>0.3420676044</v>
      </c>
      <c r="S2425" s="258"/>
      <c r="T2425" s="258">
        <f t="shared" si="205"/>
        <v>0.49986598367854407</v>
      </c>
      <c r="U2425" s="258">
        <f t="shared" si="205"/>
        <v>0.49906653626030001</v>
      </c>
      <c r="V2425" s="258">
        <f t="shared" si="205"/>
        <v>0.50100034738957999</v>
      </c>
      <c r="W2425" s="258">
        <f t="shared" si="189"/>
        <v>0.49906653626030001</v>
      </c>
      <c r="X2425" s="258"/>
      <c r="Y2425" s="258"/>
      <c r="Z2425" s="258"/>
      <c r="AA2425" s="258"/>
    </row>
    <row r="2426" spans="1:27" ht="14.25" hidden="1" customHeight="1">
      <c r="A2426" s="125">
        <v>0.25</v>
      </c>
      <c r="B2426" s="125">
        <v>0.39</v>
      </c>
      <c r="C2426" s="125">
        <v>0.36</v>
      </c>
      <c r="D2426" s="258">
        <f t="shared" si="202"/>
        <v>0.28977568276000004</v>
      </c>
      <c r="E2426" s="258">
        <f t="shared" si="202"/>
        <v>0.28919389099999998</v>
      </c>
      <c r="F2426" s="258">
        <f t="shared" si="186"/>
        <v>0.28919389099999998</v>
      </c>
      <c r="G2426" s="258"/>
      <c r="H2426" s="258"/>
      <c r="I2426" s="258"/>
      <c r="J2426" s="258">
        <f t="shared" si="203"/>
        <v>0.30469072600000002</v>
      </c>
      <c r="K2426" s="258">
        <f t="shared" si="203"/>
        <v>0.30607614500000002</v>
      </c>
      <c r="L2426" s="258">
        <f t="shared" si="187"/>
        <v>0.30469072600000002</v>
      </c>
      <c r="M2426" s="258"/>
      <c r="N2426" s="258"/>
      <c r="O2426" s="258"/>
      <c r="P2426" s="258">
        <f t="shared" si="204"/>
        <v>0.34207097320000002</v>
      </c>
      <c r="Q2426" s="258">
        <f t="shared" si="204"/>
        <v>0.34416636680000001</v>
      </c>
      <c r="R2426" s="258">
        <f t="shared" si="188"/>
        <v>0.34207097320000002</v>
      </c>
      <c r="S2426" s="258"/>
      <c r="T2426" s="258">
        <f t="shared" si="205"/>
        <v>0.49969604375403209</v>
      </c>
      <c r="U2426" s="258">
        <f t="shared" si="205"/>
        <v>0.4991490836511</v>
      </c>
      <c r="V2426" s="258">
        <f t="shared" si="205"/>
        <v>0.50108290219174001</v>
      </c>
      <c r="W2426" s="258">
        <f t="shared" si="189"/>
        <v>0.4991490836511</v>
      </c>
      <c r="X2426" s="258"/>
      <c r="Y2426" s="258"/>
      <c r="Z2426" s="258"/>
      <c r="AA2426" s="258"/>
    </row>
    <row r="2427" spans="1:27" ht="14.25" hidden="1" customHeight="1">
      <c r="A2427" s="125">
        <v>0.25</v>
      </c>
      <c r="B2427" s="125">
        <v>0.4</v>
      </c>
      <c r="C2427" s="125">
        <v>0.35</v>
      </c>
      <c r="D2427" s="258">
        <f t="shared" si="202"/>
        <v>0.28964278360000001</v>
      </c>
      <c r="E2427" s="258">
        <f t="shared" si="202"/>
        <v>0.28932022099999999</v>
      </c>
      <c r="F2427" s="258">
        <f t="shared" si="186"/>
        <v>0.28932022099999999</v>
      </c>
      <c r="G2427" s="258"/>
      <c r="H2427" s="258"/>
      <c r="I2427" s="258"/>
      <c r="J2427" s="258">
        <f t="shared" si="203"/>
        <v>0.30456018500000004</v>
      </c>
      <c r="K2427" s="258">
        <f t="shared" si="203"/>
        <v>0.30620247499999997</v>
      </c>
      <c r="L2427" s="258">
        <f t="shared" si="187"/>
        <v>0.30456018500000004</v>
      </c>
      <c r="M2427" s="258"/>
      <c r="N2427" s="258"/>
      <c r="O2427" s="258"/>
      <c r="P2427" s="258">
        <f t="shared" si="204"/>
        <v>0.34207434200000003</v>
      </c>
      <c r="Q2427" s="258">
        <f t="shared" si="204"/>
        <v>0.344162998</v>
      </c>
      <c r="R2427" s="258">
        <f t="shared" si="188"/>
        <v>0.34207434200000003</v>
      </c>
      <c r="S2427" s="258"/>
      <c r="T2427" s="258">
        <f t="shared" si="205"/>
        <v>0.49952610382952006</v>
      </c>
      <c r="U2427" s="258">
        <f t="shared" si="205"/>
        <v>0.49923163104189999</v>
      </c>
      <c r="V2427" s="258">
        <f t="shared" si="205"/>
        <v>0.50116545699389992</v>
      </c>
      <c r="W2427" s="258">
        <f t="shared" si="189"/>
        <v>0.49923163104189999</v>
      </c>
      <c r="X2427" s="258"/>
      <c r="Y2427" s="258"/>
      <c r="Z2427" s="258"/>
      <c r="AA2427" s="258"/>
    </row>
    <row r="2428" spans="1:27" ht="14.25" hidden="1" customHeight="1">
      <c r="A2428" s="125">
        <v>0.25</v>
      </c>
      <c r="B2428" s="125">
        <v>0.41</v>
      </c>
      <c r="C2428" s="125">
        <v>0.34</v>
      </c>
      <c r="D2428" s="258">
        <f t="shared" si="202"/>
        <v>0.28950988444000003</v>
      </c>
      <c r="E2428" s="258">
        <f t="shared" si="202"/>
        <v>0.289446551</v>
      </c>
      <c r="F2428" s="258">
        <f t="shared" si="186"/>
        <v>0.289446551</v>
      </c>
      <c r="G2428" s="258"/>
      <c r="H2428" s="258"/>
      <c r="I2428" s="258"/>
      <c r="J2428" s="258">
        <f t="shared" si="203"/>
        <v>0.30442964400000005</v>
      </c>
      <c r="K2428" s="258">
        <f t="shared" si="203"/>
        <v>0.30632880500000004</v>
      </c>
      <c r="L2428" s="258">
        <f t="shared" si="187"/>
        <v>0.30442964400000005</v>
      </c>
      <c r="M2428" s="258"/>
      <c r="N2428" s="258"/>
      <c r="O2428" s="258"/>
      <c r="P2428" s="258">
        <f t="shared" si="204"/>
        <v>0.34207771080000005</v>
      </c>
      <c r="Q2428" s="258">
        <f t="shared" si="204"/>
        <v>0.34415962920000004</v>
      </c>
      <c r="R2428" s="258">
        <f t="shared" si="188"/>
        <v>0.34207771080000005</v>
      </c>
      <c r="S2428" s="258"/>
      <c r="T2428" s="258">
        <f t="shared" si="205"/>
        <v>0.49935616390500803</v>
      </c>
      <c r="U2428" s="258">
        <f t="shared" si="205"/>
        <v>0.49931417843269998</v>
      </c>
      <c r="V2428" s="258">
        <f t="shared" si="205"/>
        <v>0.50124801179605993</v>
      </c>
      <c r="W2428" s="258">
        <f t="shared" si="189"/>
        <v>0.49931417843269998</v>
      </c>
      <c r="X2428" s="258"/>
      <c r="Y2428" s="258"/>
      <c r="Z2428" s="258"/>
      <c r="AA2428" s="258"/>
    </row>
    <row r="2429" spans="1:27" ht="14.25" hidden="1" customHeight="1">
      <c r="A2429" s="125">
        <v>0.25</v>
      </c>
      <c r="B2429" s="125">
        <v>0.42</v>
      </c>
      <c r="C2429" s="125">
        <v>0.33</v>
      </c>
      <c r="D2429" s="258">
        <f t="shared" si="202"/>
        <v>0.28937698528</v>
      </c>
      <c r="E2429" s="258">
        <f t="shared" si="202"/>
        <v>0.289572881</v>
      </c>
      <c r="F2429" s="258">
        <f t="shared" si="186"/>
        <v>0.28937698528</v>
      </c>
      <c r="G2429" s="258"/>
      <c r="H2429" s="258"/>
      <c r="I2429" s="258"/>
      <c r="J2429" s="258">
        <f t="shared" si="203"/>
        <v>0.30429910300000007</v>
      </c>
      <c r="K2429" s="258">
        <f t="shared" si="203"/>
        <v>0.30645513499999999</v>
      </c>
      <c r="L2429" s="258">
        <f t="shared" si="187"/>
        <v>0.30429910300000007</v>
      </c>
      <c r="M2429" s="258"/>
      <c r="N2429" s="258"/>
      <c r="O2429" s="258"/>
      <c r="P2429" s="258">
        <f t="shared" si="204"/>
        <v>0.3420810796</v>
      </c>
      <c r="Q2429" s="258">
        <f t="shared" si="204"/>
        <v>0.34415626040000002</v>
      </c>
      <c r="R2429" s="258">
        <f t="shared" si="188"/>
        <v>0.3420810796</v>
      </c>
      <c r="S2429" s="258"/>
      <c r="T2429" s="258">
        <f t="shared" si="205"/>
        <v>0.49918622398049606</v>
      </c>
      <c r="U2429" s="258">
        <f t="shared" si="205"/>
        <v>0.49939672582350003</v>
      </c>
      <c r="V2429" s="258">
        <f t="shared" si="205"/>
        <v>0.50133056659821995</v>
      </c>
      <c r="W2429" s="258">
        <f t="shared" si="189"/>
        <v>0.49918622398049606</v>
      </c>
      <c r="X2429" s="258"/>
      <c r="Y2429" s="258"/>
      <c r="Z2429" s="258"/>
      <c r="AA2429" s="258"/>
    </row>
    <row r="2430" spans="1:27" ht="14.25" hidden="1" customHeight="1">
      <c r="A2430" s="125">
        <v>0.25</v>
      </c>
      <c r="B2430" s="125">
        <v>0.43</v>
      </c>
      <c r="C2430" s="125">
        <v>0.32</v>
      </c>
      <c r="D2430" s="258">
        <f t="shared" si="202"/>
        <v>0.28924408612000002</v>
      </c>
      <c r="E2430" s="258">
        <f t="shared" si="202"/>
        <v>0.28969921099999996</v>
      </c>
      <c r="F2430" s="258">
        <f t="shared" si="186"/>
        <v>0.28924408612000002</v>
      </c>
      <c r="G2430" s="258"/>
      <c r="H2430" s="258"/>
      <c r="I2430" s="258"/>
      <c r="J2430" s="258">
        <f t="shared" si="203"/>
        <v>0.30416856200000003</v>
      </c>
      <c r="K2430" s="258">
        <f t="shared" si="203"/>
        <v>0.30658146500000005</v>
      </c>
      <c r="L2430" s="258">
        <f t="shared" si="187"/>
        <v>0.30416856200000003</v>
      </c>
      <c r="M2430" s="258"/>
      <c r="N2430" s="258"/>
      <c r="O2430" s="258"/>
      <c r="P2430" s="258">
        <f t="shared" si="204"/>
        <v>0.34208444840000002</v>
      </c>
      <c r="Q2430" s="258">
        <f t="shared" si="204"/>
        <v>0.34415289160000001</v>
      </c>
      <c r="R2430" s="258">
        <f t="shared" si="188"/>
        <v>0.34208444840000002</v>
      </c>
      <c r="S2430" s="258"/>
      <c r="T2430" s="258">
        <f t="shared" si="205"/>
        <v>0.49901628405598403</v>
      </c>
      <c r="U2430" s="258">
        <f t="shared" si="205"/>
        <v>0.49947927321430002</v>
      </c>
      <c r="V2430" s="258">
        <f t="shared" si="205"/>
        <v>0.50141312140037997</v>
      </c>
      <c r="W2430" s="258">
        <f t="shared" si="189"/>
        <v>0.49901628405598403</v>
      </c>
      <c r="X2430" s="258"/>
      <c r="Y2430" s="258"/>
      <c r="Z2430" s="258"/>
      <c r="AA2430" s="258"/>
    </row>
    <row r="2431" spans="1:27" ht="14.25" hidden="1" customHeight="1">
      <c r="A2431" s="125">
        <v>0.25</v>
      </c>
      <c r="B2431" s="125">
        <v>0.44</v>
      </c>
      <c r="C2431" s="125">
        <v>0.31</v>
      </c>
      <c r="D2431" s="258">
        <f t="shared" si="202"/>
        <v>0.28911118696000004</v>
      </c>
      <c r="E2431" s="258">
        <f t="shared" si="202"/>
        <v>0.28982554100000002</v>
      </c>
      <c r="F2431" s="258">
        <f t="shared" si="186"/>
        <v>0.28911118696000004</v>
      </c>
      <c r="G2431" s="258"/>
      <c r="H2431" s="258"/>
      <c r="I2431" s="258"/>
      <c r="J2431" s="258">
        <f t="shared" si="203"/>
        <v>0.30403802100000005</v>
      </c>
      <c r="K2431" s="258">
        <f t="shared" si="203"/>
        <v>0.30670779500000001</v>
      </c>
      <c r="L2431" s="258">
        <f t="shared" si="187"/>
        <v>0.30403802100000005</v>
      </c>
      <c r="M2431" s="258"/>
      <c r="N2431" s="258"/>
      <c r="O2431" s="258"/>
      <c r="P2431" s="258">
        <f t="shared" si="204"/>
        <v>0.34208781720000003</v>
      </c>
      <c r="Q2431" s="258">
        <f t="shared" si="204"/>
        <v>0.3441495228</v>
      </c>
      <c r="R2431" s="258">
        <f t="shared" si="188"/>
        <v>0.34208781720000003</v>
      </c>
      <c r="S2431" s="258"/>
      <c r="T2431" s="258">
        <f t="shared" si="205"/>
        <v>0.498846344131472</v>
      </c>
      <c r="U2431" s="258">
        <f t="shared" si="205"/>
        <v>0.49956182060510002</v>
      </c>
      <c r="V2431" s="258">
        <f t="shared" si="205"/>
        <v>0.50149567620253999</v>
      </c>
      <c r="W2431" s="258">
        <f t="shared" si="189"/>
        <v>0.498846344131472</v>
      </c>
      <c r="X2431" s="258"/>
      <c r="Y2431" s="258"/>
      <c r="Z2431" s="258"/>
      <c r="AA2431" s="258"/>
    </row>
    <row r="2432" spans="1:27" ht="14.25" hidden="1" customHeight="1">
      <c r="A2432" s="125">
        <v>0.25</v>
      </c>
      <c r="B2432" s="125">
        <v>0.45</v>
      </c>
      <c r="C2432" s="125">
        <v>0.3</v>
      </c>
      <c r="D2432" s="258">
        <f t="shared" si="202"/>
        <v>0.28897828780000001</v>
      </c>
      <c r="E2432" s="258">
        <f t="shared" si="202"/>
        <v>0.28995187100000003</v>
      </c>
      <c r="F2432" s="258">
        <f t="shared" si="186"/>
        <v>0.28897828780000001</v>
      </c>
      <c r="G2432" s="258"/>
      <c r="H2432" s="258"/>
      <c r="I2432" s="258"/>
      <c r="J2432" s="258">
        <f t="shared" si="203"/>
        <v>0.30390748000000006</v>
      </c>
      <c r="K2432" s="258">
        <f t="shared" si="203"/>
        <v>0.30683412499999996</v>
      </c>
      <c r="L2432" s="258">
        <f t="shared" si="187"/>
        <v>0.30390748000000006</v>
      </c>
      <c r="M2432" s="258"/>
      <c r="N2432" s="258"/>
      <c r="O2432" s="258"/>
      <c r="P2432" s="258">
        <f t="shared" si="204"/>
        <v>0.34209118600000005</v>
      </c>
      <c r="Q2432" s="258">
        <f t="shared" si="204"/>
        <v>0.34414615400000004</v>
      </c>
      <c r="R2432" s="258">
        <f t="shared" si="188"/>
        <v>0.34209118600000005</v>
      </c>
      <c r="S2432" s="258"/>
      <c r="T2432" s="258">
        <f t="shared" si="205"/>
        <v>0.49867640420696002</v>
      </c>
      <c r="U2432" s="258">
        <f t="shared" si="205"/>
        <v>0.49964436799589995</v>
      </c>
      <c r="V2432" s="258">
        <f t="shared" si="205"/>
        <v>0.5015782310047</v>
      </c>
      <c r="W2432" s="258">
        <f t="shared" si="189"/>
        <v>0.49867640420696002</v>
      </c>
      <c r="X2432" s="258"/>
      <c r="Y2432" s="258"/>
      <c r="Z2432" s="258"/>
      <c r="AA2432" s="258"/>
    </row>
    <row r="2433" spans="1:27" ht="14.25" hidden="1" customHeight="1">
      <c r="A2433" s="125">
        <v>0.25</v>
      </c>
      <c r="B2433" s="125">
        <v>0.46</v>
      </c>
      <c r="C2433" s="125">
        <v>0.28999999999999998</v>
      </c>
      <c r="D2433" s="258">
        <f t="shared" si="202"/>
        <v>0.28884538864000003</v>
      </c>
      <c r="E2433" s="258">
        <f t="shared" si="202"/>
        <v>0.29007820100000004</v>
      </c>
      <c r="F2433" s="258">
        <f t="shared" si="186"/>
        <v>0.28884538864000003</v>
      </c>
      <c r="G2433" s="258"/>
      <c r="H2433" s="258"/>
      <c r="I2433" s="258"/>
      <c r="J2433" s="258">
        <f t="shared" si="203"/>
        <v>0.30377693900000002</v>
      </c>
      <c r="K2433" s="258">
        <f t="shared" si="203"/>
        <v>0.30696045500000002</v>
      </c>
      <c r="L2433" s="258">
        <f t="shared" si="187"/>
        <v>0.30377693900000002</v>
      </c>
      <c r="M2433" s="258"/>
      <c r="N2433" s="258"/>
      <c r="O2433" s="258"/>
      <c r="P2433" s="258">
        <f t="shared" si="204"/>
        <v>0.34209455480000006</v>
      </c>
      <c r="Q2433" s="258">
        <f t="shared" si="204"/>
        <v>0.34414278520000002</v>
      </c>
      <c r="R2433" s="258">
        <f t="shared" si="188"/>
        <v>0.34209455480000006</v>
      </c>
      <c r="S2433" s="258"/>
      <c r="T2433" s="258">
        <f t="shared" si="205"/>
        <v>0.49850646428244805</v>
      </c>
      <c r="U2433" s="258">
        <f t="shared" si="205"/>
        <v>0.4997269153867</v>
      </c>
      <c r="V2433" s="258">
        <f t="shared" si="205"/>
        <v>0.50166078580686002</v>
      </c>
      <c r="W2433" s="258">
        <f t="shared" si="189"/>
        <v>0.49850646428244805</v>
      </c>
      <c r="X2433" s="258"/>
      <c r="Y2433" s="258"/>
      <c r="Z2433" s="258"/>
      <c r="AA2433" s="258"/>
    </row>
    <row r="2434" spans="1:27" ht="14.25" hidden="1" customHeight="1">
      <c r="A2434" s="125">
        <v>0.25</v>
      </c>
      <c r="B2434" s="125">
        <v>0.47</v>
      </c>
      <c r="C2434" s="125">
        <v>0.28000000000000003</v>
      </c>
      <c r="D2434" s="258">
        <f t="shared" si="202"/>
        <v>0.28871248948000006</v>
      </c>
      <c r="E2434" s="258">
        <f t="shared" si="202"/>
        <v>0.29020453099999999</v>
      </c>
      <c r="F2434" s="258">
        <f t="shared" si="186"/>
        <v>0.28871248948000006</v>
      </c>
      <c r="G2434" s="258"/>
      <c r="H2434" s="258"/>
      <c r="I2434" s="258"/>
      <c r="J2434" s="258">
        <f t="shared" si="203"/>
        <v>0.30364639800000004</v>
      </c>
      <c r="K2434" s="258">
        <f t="shared" si="203"/>
        <v>0.30708678500000003</v>
      </c>
      <c r="L2434" s="258">
        <f t="shared" si="187"/>
        <v>0.30364639800000004</v>
      </c>
      <c r="M2434" s="258"/>
      <c r="N2434" s="258"/>
      <c r="O2434" s="258"/>
      <c r="P2434" s="258">
        <f t="shared" si="204"/>
        <v>0.34209792360000002</v>
      </c>
      <c r="Q2434" s="258">
        <f t="shared" si="204"/>
        <v>0.34413941640000001</v>
      </c>
      <c r="R2434" s="258">
        <f t="shared" si="188"/>
        <v>0.34209792360000002</v>
      </c>
      <c r="S2434" s="258"/>
      <c r="T2434" s="258">
        <f t="shared" si="205"/>
        <v>0.49833652435793607</v>
      </c>
      <c r="U2434" s="258">
        <f t="shared" si="205"/>
        <v>0.49980946277749999</v>
      </c>
      <c r="V2434" s="258">
        <f t="shared" si="205"/>
        <v>0.50174334060901993</v>
      </c>
      <c r="W2434" s="258">
        <f t="shared" si="189"/>
        <v>0.49833652435793607</v>
      </c>
      <c r="X2434" s="258"/>
      <c r="Y2434" s="258"/>
      <c r="Z2434" s="258"/>
      <c r="AA2434" s="258"/>
    </row>
    <row r="2435" spans="1:27" ht="14.25" hidden="1" customHeight="1">
      <c r="A2435" s="125">
        <v>0.25</v>
      </c>
      <c r="B2435" s="125">
        <v>0.48</v>
      </c>
      <c r="C2435" s="125">
        <v>0.27</v>
      </c>
      <c r="D2435" s="258">
        <f t="shared" si="202"/>
        <v>0.28857959032000002</v>
      </c>
      <c r="E2435" s="258">
        <f t="shared" si="202"/>
        <v>0.290330861</v>
      </c>
      <c r="F2435" s="258">
        <f t="shared" si="186"/>
        <v>0.28857959032000002</v>
      </c>
      <c r="G2435" s="258"/>
      <c r="H2435" s="258"/>
      <c r="I2435" s="258"/>
      <c r="J2435" s="258">
        <f t="shared" si="203"/>
        <v>0.30351585700000006</v>
      </c>
      <c r="K2435" s="258">
        <f t="shared" si="203"/>
        <v>0.30721311500000004</v>
      </c>
      <c r="L2435" s="258">
        <f t="shared" si="187"/>
        <v>0.30351585700000006</v>
      </c>
      <c r="M2435" s="258"/>
      <c r="N2435" s="258"/>
      <c r="O2435" s="258"/>
      <c r="P2435" s="258">
        <f t="shared" si="204"/>
        <v>0.34210129240000003</v>
      </c>
      <c r="Q2435" s="258">
        <f t="shared" si="204"/>
        <v>0.34413604760000005</v>
      </c>
      <c r="R2435" s="258">
        <f t="shared" si="188"/>
        <v>0.34210129240000003</v>
      </c>
      <c r="S2435" s="258"/>
      <c r="T2435" s="258">
        <f t="shared" si="205"/>
        <v>0.49816658443342404</v>
      </c>
      <c r="U2435" s="258">
        <f t="shared" si="205"/>
        <v>0.49989201016829998</v>
      </c>
      <c r="V2435" s="258">
        <f t="shared" si="205"/>
        <v>0.50182589541117995</v>
      </c>
      <c r="W2435" s="258">
        <f t="shared" si="189"/>
        <v>0.49816658443342404</v>
      </c>
      <c r="X2435" s="258"/>
      <c r="Y2435" s="258"/>
      <c r="Z2435" s="258"/>
      <c r="AA2435" s="258"/>
    </row>
    <row r="2436" spans="1:27" ht="14.25" hidden="1" customHeight="1">
      <c r="A2436" s="125">
        <v>0.25</v>
      </c>
      <c r="B2436" s="125">
        <v>0.49</v>
      </c>
      <c r="C2436" s="125">
        <v>0.26</v>
      </c>
      <c r="D2436" s="258">
        <f t="shared" si="202"/>
        <v>0.28844669116000005</v>
      </c>
      <c r="E2436" s="258">
        <f t="shared" si="202"/>
        <v>0.290457191</v>
      </c>
      <c r="F2436" s="258">
        <f t="shared" si="186"/>
        <v>0.28844669116000005</v>
      </c>
      <c r="G2436" s="258"/>
      <c r="H2436" s="258"/>
      <c r="I2436" s="258"/>
      <c r="J2436" s="258">
        <f t="shared" si="203"/>
        <v>0.30338531600000007</v>
      </c>
      <c r="K2436" s="258">
        <f t="shared" si="203"/>
        <v>0.30733944499999999</v>
      </c>
      <c r="L2436" s="258">
        <f t="shared" si="187"/>
        <v>0.30338531600000007</v>
      </c>
      <c r="M2436" s="258"/>
      <c r="N2436" s="258"/>
      <c r="O2436" s="258"/>
      <c r="P2436" s="258">
        <f t="shared" si="204"/>
        <v>0.34210466120000005</v>
      </c>
      <c r="Q2436" s="258">
        <f t="shared" si="204"/>
        <v>0.34413267880000004</v>
      </c>
      <c r="R2436" s="258">
        <f t="shared" si="188"/>
        <v>0.34210466120000005</v>
      </c>
      <c r="S2436" s="258"/>
      <c r="T2436" s="258">
        <f t="shared" si="205"/>
        <v>0.49799664450891201</v>
      </c>
      <c r="U2436" s="258">
        <f t="shared" si="205"/>
        <v>0.49997455755910003</v>
      </c>
      <c r="V2436" s="258">
        <f t="shared" si="205"/>
        <v>0.50190845021333996</v>
      </c>
      <c r="W2436" s="258">
        <f t="shared" si="189"/>
        <v>0.49799664450891201</v>
      </c>
      <c r="X2436" s="258"/>
      <c r="Y2436" s="258"/>
      <c r="Z2436" s="258"/>
      <c r="AA2436" s="258"/>
    </row>
    <row r="2437" spans="1:27" ht="14.25" hidden="1" customHeight="1">
      <c r="A2437" s="125">
        <v>0.25</v>
      </c>
      <c r="B2437" s="125">
        <v>0.5</v>
      </c>
      <c r="C2437" s="125">
        <v>0.25</v>
      </c>
      <c r="D2437" s="258">
        <f t="shared" si="202"/>
        <v>0.28831379200000001</v>
      </c>
      <c r="E2437" s="258">
        <f t="shared" si="202"/>
        <v>0.29058352099999996</v>
      </c>
      <c r="F2437" s="258">
        <f t="shared" si="186"/>
        <v>0.28831379200000001</v>
      </c>
      <c r="G2437" s="258"/>
      <c r="H2437" s="258"/>
      <c r="I2437" s="258"/>
      <c r="J2437" s="258">
        <f t="shared" si="203"/>
        <v>0.30325477500000003</v>
      </c>
      <c r="K2437" s="258">
        <f t="shared" si="203"/>
        <v>0.307465775</v>
      </c>
      <c r="L2437" s="258">
        <f t="shared" si="187"/>
        <v>0.30325477500000003</v>
      </c>
      <c r="M2437" s="258"/>
      <c r="N2437" s="258"/>
      <c r="O2437" s="258"/>
      <c r="P2437" s="258">
        <f t="shared" si="204"/>
        <v>0.34210803000000001</v>
      </c>
      <c r="Q2437" s="258">
        <f t="shared" si="204"/>
        <v>0.34412931000000002</v>
      </c>
      <c r="R2437" s="258">
        <f t="shared" si="188"/>
        <v>0.34210803000000001</v>
      </c>
      <c r="S2437" s="258"/>
      <c r="T2437" s="258">
        <f t="shared" si="205"/>
        <v>0.49782670458440004</v>
      </c>
      <c r="U2437" s="258">
        <f t="shared" si="205"/>
        <v>0.50005710494989997</v>
      </c>
      <c r="V2437" s="258">
        <f t="shared" si="205"/>
        <v>0.50199100501549998</v>
      </c>
      <c r="W2437" s="258">
        <f t="shared" si="189"/>
        <v>0.49782670458440004</v>
      </c>
      <c r="X2437" s="258"/>
      <c r="Y2437" s="258"/>
      <c r="Z2437" s="258"/>
      <c r="AA2437" s="258"/>
    </row>
    <row r="2438" spans="1:27" ht="14.25" hidden="1" customHeight="1">
      <c r="A2438" s="125">
        <v>0.25</v>
      </c>
      <c r="B2438" s="125">
        <v>0.51</v>
      </c>
      <c r="C2438" s="125">
        <v>0.24</v>
      </c>
      <c r="D2438" s="258">
        <f t="shared" si="202"/>
        <v>0.28818089284000004</v>
      </c>
      <c r="E2438" s="258">
        <f t="shared" si="202"/>
        <v>0.29070985099999996</v>
      </c>
      <c r="F2438" s="258">
        <f t="shared" si="186"/>
        <v>0.28818089284000004</v>
      </c>
      <c r="G2438" s="258"/>
      <c r="H2438" s="258"/>
      <c r="I2438" s="258"/>
      <c r="J2438" s="258">
        <f t="shared" si="203"/>
        <v>0.30312423399999999</v>
      </c>
      <c r="K2438" s="258">
        <f t="shared" si="203"/>
        <v>0.307592105</v>
      </c>
      <c r="L2438" s="258">
        <f t="shared" si="187"/>
        <v>0.30312423399999999</v>
      </c>
      <c r="M2438" s="258"/>
      <c r="N2438" s="258"/>
      <c r="O2438" s="258"/>
      <c r="P2438" s="258">
        <f t="shared" si="204"/>
        <v>0.34211139879999997</v>
      </c>
      <c r="Q2438" s="258">
        <f t="shared" si="204"/>
        <v>0.34412594120000001</v>
      </c>
      <c r="R2438" s="258">
        <f t="shared" si="188"/>
        <v>0.34211139879999997</v>
      </c>
      <c r="S2438" s="258"/>
      <c r="T2438" s="258">
        <f t="shared" si="205"/>
        <v>0.49765676465988806</v>
      </c>
      <c r="U2438" s="258">
        <f t="shared" si="205"/>
        <v>0.50013965234070001</v>
      </c>
      <c r="V2438" s="258">
        <f t="shared" si="205"/>
        <v>0.50207355981766</v>
      </c>
      <c r="W2438" s="258">
        <f t="shared" si="189"/>
        <v>0.49765676465988806</v>
      </c>
      <c r="X2438" s="258"/>
      <c r="Y2438" s="258"/>
      <c r="Z2438" s="258"/>
      <c r="AA2438" s="258"/>
    </row>
    <row r="2439" spans="1:27" ht="14.25" hidden="1" customHeight="1">
      <c r="A2439" s="125">
        <v>0.25</v>
      </c>
      <c r="B2439" s="125">
        <v>0.52</v>
      </c>
      <c r="C2439" s="125">
        <v>0.23</v>
      </c>
      <c r="D2439" s="258">
        <f t="shared" si="202"/>
        <v>0.28804799368</v>
      </c>
      <c r="E2439" s="258">
        <f t="shared" si="202"/>
        <v>0.29083618100000003</v>
      </c>
      <c r="F2439" s="258">
        <f t="shared" si="186"/>
        <v>0.28804799368</v>
      </c>
      <c r="G2439" s="258"/>
      <c r="H2439" s="258"/>
      <c r="I2439" s="258"/>
      <c r="J2439" s="258">
        <f t="shared" si="203"/>
        <v>0.30299369300000006</v>
      </c>
      <c r="K2439" s="258">
        <f t="shared" si="203"/>
        <v>0.30771843500000001</v>
      </c>
      <c r="L2439" s="258">
        <f t="shared" si="187"/>
        <v>0.30299369300000006</v>
      </c>
      <c r="M2439" s="258"/>
      <c r="N2439" s="258"/>
      <c r="O2439" s="258"/>
      <c r="P2439" s="258">
        <f t="shared" si="204"/>
        <v>0.34211476760000004</v>
      </c>
      <c r="Q2439" s="258">
        <f t="shared" si="204"/>
        <v>0.34412257239999999</v>
      </c>
      <c r="R2439" s="258">
        <f t="shared" si="188"/>
        <v>0.34211476760000004</v>
      </c>
      <c r="S2439" s="258"/>
      <c r="T2439" s="258">
        <f t="shared" si="205"/>
        <v>0.49748682473537603</v>
      </c>
      <c r="U2439" s="258">
        <f t="shared" si="205"/>
        <v>0.50022219973149995</v>
      </c>
      <c r="V2439" s="258">
        <f t="shared" si="205"/>
        <v>0.50215611461982002</v>
      </c>
      <c r="W2439" s="258">
        <f t="shared" si="189"/>
        <v>0.49748682473537603</v>
      </c>
      <c r="X2439" s="258"/>
      <c r="Y2439" s="258"/>
      <c r="Z2439" s="258"/>
      <c r="AA2439" s="258"/>
    </row>
    <row r="2440" spans="1:27" ht="14.25" hidden="1" customHeight="1">
      <c r="A2440" s="125">
        <v>0.25</v>
      </c>
      <c r="B2440" s="125">
        <v>0.53</v>
      </c>
      <c r="C2440" s="125">
        <v>0.22</v>
      </c>
      <c r="D2440" s="258">
        <f t="shared" si="202"/>
        <v>0.28791509452000003</v>
      </c>
      <c r="E2440" s="258">
        <f t="shared" si="202"/>
        <v>0.29096251100000003</v>
      </c>
      <c r="F2440" s="258">
        <f t="shared" si="186"/>
        <v>0.28791509452000003</v>
      </c>
      <c r="G2440" s="258"/>
      <c r="H2440" s="258"/>
      <c r="I2440" s="258"/>
      <c r="J2440" s="258">
        <f t="shared" si="203"/>
        <v>0.30286315200000002</v>
      </c>
      <c r="K2440" s="258">
        <f t="shared" si="203"/>
        <v>0.30784476500000002</v>
      </c>
      <c r="L2440" s="258">
        <f t="shared" si="187"/>
        <v>0.30286315200000002</v>
      </c>
      <c r="M2440" s="258"/>
      <c r="N2440" s="258"/>
      <c r="O2440" s="258"/>
      <c r="P2440" s="258">
        <f t="shared" si="204"/>
        <v>0.34211813640000005</v>
      </c>
      <c r="Q2440" s="258">
        <f t="shared" si="204"/>
        <v>0.34411920360000003</v>
      </c>
      <c r="R2440" s="258">
        <f t="shared" si="188"/>
        <v>0.34211813640000005</v>
      </c>
      <c r="S2440" s="258"/>
      <c r="T2440" s="258">
        <f t="shared" si="205"/>
        <v>0.49731688481086406</v>
      </c>
      <c r="U2440" s="258">
        <f t="shared" si="205"/>
        <v>0.5003047471223</v>
      </c>
      <c r="V2440" s="258">
        <f t="shared" si="205"/>
        <v>0.50223866942198003</v>
      </c>
      <c r="W2440" s="258">
        <f t="shared" si="189"/>
        <v>0.49731688481086406</v>
      </c>
      <c r="X2440" s="258"/>
      <c r="Y2440" s="258"/>
      <c r="Z2440" s="258"/>
      <c r="AA2440" s="258"/>
    </row>
    <row r="2441" spans="1:27" ht="14.25" hidden="1" customHeight="1">
      <c r="A2441" s="125">
        <v>0.25</v>
      </c>
      <c r="B2441" s="125">
        <v>0.54</v>
      </c>
      <c r="C2441" s="125">
        <v>0.21</v>
      </c>
      <c r="D2441" s="258">
        <f t="shared" si="202"/>
        <v>0.28778219536000005</v>
      </c>
      <c r="E2441" s="258">
        <f t="shared" si="202"/>
        <v>0.29108884099999999</v>
      </c>
      <c r="F2441" s="258">
        <f t="shared" si="186"/>
        <v>0.28778219536000005</v>
      </c>
      <c r="G2441" s="258"/>
      <c r="H2441" s="258"/>
      <c r="I2441" s="258"/>
      <c r="J2441" s="258">
        <f t="shared" si="203"/>
        <v>0.30273261100000004</v>
      </c>
      <c r="K2441" s="258">
        <f t="shared" si="203"/>
        <v>0.30797109500000003</v>
      </c>
      <c r="L2441" s="258">
        <f t="shared" si="187"/>
        <v>0.30273261100000004</v>
      </c>
      <c r="M2441" s="258"/>
      <c r="N2441" s="258"/>
      <c r="O2441" s="258"/>
      <c r="P2441" s="258">
        <f t="shared" si="204"/>
        <v>0.34212150520000001</v>
      </c>
      <c r="Q2441" s="258">
        <f t="shared" si="204"/>
        <v>0.34411583480000002</v>
      </c>
      <c r="R2441" s="258">
        <f t="shared" si="188"/>
        <v>0.34212150520000001</v>
      </c>
      <c r="S2441" s="258"/>
      <c r="T2441" s="258">
        <f t="shared" si="205"/>
        <v>0.49714694488635203</v>
      </c>
      <c r="U2441" s="258">
        <f t="shared" si="205"/>
        <v>0.50038729451310004</v>
      </c>
      <c r="V2441" s="258">
        <f t="shared" si="205"/>
        <v>0.50232122422414005</v>
      </c>
      <c r="W2441" s="258">
        <f t="shared" si="189"/>
        <v>0.49714694488635203</v>
      </c>
      <c r="X2441" s="258"/>
      <c r="Y2441" s="258"/>
      <c r="Z2441" s="258"/>
      <c r="AA2441" s="258"/>
    </row>
    <row r="2442" spans="1:27" ht="14.25" hidden="1" customHeight="1">
      <c r="A2442" s="125">
        <v>0.25</v>
      </c>
      <c r="B2442" s="125">
        <v>0.55000000000000004</v>
      </c>
      <c r="C2442" s="125">
        <v>0.2</v>
      </c>
      <c r="D2442" s="258">
        <f t="shared" si="202"/>
        <v>0.28764929620000002</v>
      </c>
      <c r="E2442" s="258">
        <f t="shared" si="202"/>
        <v>0.29121517099999999</v>
      </c>
      <c r="F2442" s="258">
        <f t="shared" si="186"/>
        <v>0.28764929620000002</v>
      </c>
      <c r="G2442" s="258"/>
      <c r="H2442" s="258"/>
      <c r="I2442" s="258"/>
      <c r="J2442" s="258">
        <f t="shared" si="203"/>
        <v>0.30260207000000006</v>
      </c>
      <c r="K2442" s="258">
        <f t="shared" si="203"/>
        <v>0.30809742500000004</v>
      </c>
      <c r="L2442" s="258">
        <f t="shared" si="187"/>
        <v>0.30260207000000006</v>
      </c>
      <c r="M2442" s="258"/>
      <c r="N2442" s="258"/>
      <c r="O2442" s="258"/>
      <c r="P2442" s="258">
        <f t="shared" si="204"/>
        <v>0.34212487400000002</v>
      </c>
      <c r="Q2442" s="258">
        <f t="shared" si="204"/>
        <v>0.34411246600000001</v>
      </c>
      <c r="R2442" s="258">
        <f t="shared" si="188"/>
        <v>0.34212487400000002</v>
      </c>
      <c r="S2442" s="258"/>
      <c r="T2442" s="258">
        <f t="shared" si="205"/>
        <v>0.49697700496184005</v>
      </c>
      <c r="U2442" s="258">
        <f t="shared" si="205"/>
        <v>0.50046984190389998</v>
      </c>
      <c r="V2442" s="258">
        <f t="shared" si="205"/>
        <v>0.50240377902629996</v>
      </c>
      <c r="W2442" s="258">
        <f t="shared" si="189"/>
        <v>0.49697700496184005</v>
      </c>
      <c r="X2442" s="258"/>
      <c r="Y2442" s="258"/>
      <c r="Z2442" s="258"/>
      <c r="AA2442" s="258"/>
    </row>
    <row r="2443" spans="1:27" ht="14.25" hidden="1" customHeight="1">
      <c r="A2443" s="125">
        <v>0.25</v>
      </c>
      <c r="B2443" s="125">
        <v>0.56000000000000005</v>
      </c>
      <c r="C2443" s="125">
        <v>0.19</v>
      </c>
      <c r="D2443" s="258">
        <f t="shared" si="202"/>
        <v>0.28751639704000004</v>
      </c>
      <c r="E2443" s="258">
        <f t="shared" si="202"/>
        <v>0.291341501</v>
      </c>
      <c r="F2443" s="258">
        <f t="shared" si="186"/>
        <v>0.28751639704000004</v>
      </c>
      <c r="G2443" s="258"/>
      <c r="H2443" s="258"/>
      <c r="I2443" s="258"/>
      <c r="J2443" s="258">
        <f t="shared" si="203"/>
        <v>0.30247152900000002</v>
      </c>
      <c r="K2443" s="258">
        <f t="shared" si="203"/>
        <v>0.30822375499999999</v>
      </c>
      <c r="L2443" s="258">
        <f t="shared" si="187"/>
        <v>0.30247152900000002</v>
      </c>
      <c r="M2443" s="258"/>
      <c r="N2443" s="258"/>
      <c r="O2443" s="258"/>
      <c r="P2443" s="258">
        <f t="shared" si="204"/>
        <v>0.34212824280000009</v>
      </c>
      <c r="Q2443" s="258">
        <f t="shared" si="204"/>
        <v>0.3441090972000001</v>
      </c>
      <c r="R2443" s="258">
        <f t="shared" si="188"/>
        <v>0.34212824280000009</v>
      </c>
      <c r="S2443" s="258"/>
      <c r="T2443" s="258">
        <f t="shared" si="205"/>
        <v>0.49680706503732808</v>
      </c>
      <c r="U2443" s="258">
        <f t="shared" si="205"/>
        <v>0.50055238929470003</v>
      </c>
      <c r="V2443" s="258">
        <f t="shared" si="205"/>
        <v>0.50248633382845997</v>
      </c>
      <c r="W2443" s="258">
        <f t="shared" si="189"/>
        <v>0.49680706503732808</v>
      </c>
      <c r="X2443" s="258"/>
      <c r="Y2443" s="258"/>
      <c r="Z2443" s="258"/>
      <c r="AA2443" s="258"/>
    </row>
    <row r="2444" spans="1:27" ht="14.25" hidden="1" customHeight="1">
      <c r="A2444" s="125">
        <v>0.25</v>
      </c>
      <c r="B2444" s="125">
        <v>0.56999999999999995</v>
      </c>
      <c r="C2444" s="125">
        <v>0.18</v>
      </c>
      <c r="D2444" s="258">
        <f t="shared" si="202"/>
        <v>0.28738349787999995</v>
      </c>
      <c r="E2444" s="258">
        <f t="shared" si="202"/>
        <v>0.29146783100000001</v>
      </c>
      <c r="F2444" s="258">
        <f t="shared" si="186"/>
        <v>0.28738349787999995</v>
      </c>
      <c r="G2444" s="258"/>
      <c r="H2444" s="258"/>
      <c r="I2444" s="258"/>
      <c r="J2444" s="258">
        <f t="shared" si="203"/>
        <v>0.30234098800000003</v>
      </c>
      <c r="K2444" s="258">
        <f t="shared" si="203"/>
        <v>0.308350085</v>
      </c>
      <c r="L2444" s="258">
        <f t="shared" si="187"/>
        <v>0.30234098800000003</v>
      </c>
      <c r="M2444" s="258"/>
      <c r="N2444" s="258"/>
      <c r="O2444" s="258"/>
      <c r="P2444" s="258">
        <f t="shared" si="204"/>
        <v>0.3421316116</v>
      </c>
      <c r="Q2444" s="258">
        <f t="shared" si="204"/>
        <v>0.34410572840000003</v>
      </c>
      <c r="R2444" s="258">
        <f t="shared" si="188"/>
        <v>0.3421316116</v>
      </c>
      <c r="S2444" s="258"/>
      <c r="T2444" s="258">
        <f t="shared" si="205"/>
        <v>0.49663712511281599</v>
      </c>
      <c r="U2444" s="258">
        <f t="shared" si="205"/>
        <v>0.50063493668549996</v>
      </c>
      <c r="V2444" s="258">
        <f t="shared" si="205"/>
        <v>0.50256888863061988</v>
      </c>
      <c r="W2444" s="258">
        <f t="shared" si="189"/>
        <v>0.49663712511281599</v>
      </c>
      <c r="X2444" s="258"/>
      <c r="Y2444" s="258"/>
      <c r="Z2444" s="258"/>
      <c r="AA2444" s="258"/>
    </row>
    <row r="2445" spans="1:27" ht="14.25" hidden="1" customHeight="1">
      <c r="A2445" s="125">
        <v>0.25</v>
      </c>
      <c r="B2445" s="125">
        <v>0.57999999999999996</v>
      </c>
      <c r="C2445" s="125">
        <v>0.17</v>
      </c>
      <c r="D2445" s="258">
        <f t="shared" si="202"/>
        <v>0.28725059872000003</v>
      </c>
      <c r="E2445" s="258">
        <f t="shared" si="202"/>
        <v>0.29159416100000002</v>
      </c>
      <c r="F2445" s="258">
        <f t="shared" si="186"/>
        <v>0.28725059872000003</v>
      </c>
      <c r="G2445" s="258"/>
      <c r="H2445" s="258"/>
      <c r="I2445" s="258"/>
      <c r="J2445" s="258">
        <f t="shared" si="203"/>
        <v>0.30221044699999999</v>
      </c>
      <c r="K2445" s="258">
        <f t="shared" si="203"/>
        <v>0.30847641499999995</v>
      </c>
      <c r="L2445" s="258">
        <f t="shared" si="187"/>
        <v>0.30221044699999999</v>
      </c>
      <c r="M2445" s="258"/>
      <c r="N2445" s="258"/>
      <c r="O2445" s="258"/>
      <c r="P2445" s="258">
        <f t="shared" si="204"/>
        <v>0.34213498040000001</v>
      </c>
      <c r="Q2445" s="258">
        <f t="shared" si="204"/>
        <v>0.34410235960000002</v>
      </c>
      <c r="R2445" s="258">
        <f t="shared" si="188"/>
        <v>0.34213498040000001</v>
      </c>
      <c r="S2445" s="258"/>
      <c r="T2445" s="258">
        <f t="shared" si="205"/>
        <v>0.49646718518830402</v>
      </c>
      <c r="U2445" s="258">
        <f t="shared" si="205"/>
        <v>0.50071748407630001</v>
      </c>
      <c r="V2445" s="258">
        <f t="shared" si="205"/>
        <v>0.50265144343278001</v>
      </c>
      <c r="W2445" s="258">
        <f t="shared" si="189"/>
        <v>0.49646718518830402</v>
      </c>
      <c r="X2445" s="258"/>
      <c r="Y2445" s="258"/>
      <c r="Z2445" s="258"/>
      <c r="AA2445" s="258"/>
    </row>
    <row r="2446" spans="1:27" ht="14.25" hidden="1" customHeight="1">
      <c r="A2446" s="125">
        <v>0.25</v>
      </c>
      <c r="B2446" s="125">
        <v>0.59</v>
      </c>
      <c r="C2446" s="125">
        <v>0.16</v>
      </c>
      <c r="D2446" s="258">
        <f t="shared" si="202"/>
        <v>0.28711769956000005</v>
      </c>
      <c r="E2446" s="258">
        <f t="shared" si="202"/>
        <v>0.29172049099999997</v>
      </c>
      <c r="F2446" s="258">
        <f t="shared" si="186"/>
        <v>0.28711769956000005</v>
      </c>
      <c r="G2446" s="258"/>
      <c r="H2446" s="258"/>
      <c r="I2446" s="258"/>
      <c r="J2446" s="258">
        <f t="shared" si="203"/>
        <v>0.30207990600000001</v>
      </c>
      <c r="K2446" s="258">
        <f t="shared" si="203"/>
        <v>0.30860274499999996</v>
      </c>
      <c r="L2446" s="258">
        <f t="shared" si="187"/>
        <v>0.30207990600000001</v>
      </c>
      <c r="M2446" s="258"/>
      <c r="N2446" s="258"/>
      <c r="O2446" s="258"/>
      <c r="P2446" s="258">
        <f t="shared" si="204"/>
        <v>0.34213834920000002</v>
      </c>
      <c r="Q2446" s="258">
        <f t="shared" si="204"/>
        <v>0.34409899080000006</v>
      </c>
      <c r="R2446" s="258">
        <f t="shared" si="188"/>
        <v>0.34213834920000002</v>
      </c>
      <c r="S2446" s="258"/>
      <c r="T2446" s="258">
        <f t="shared" si="205"/>
        <v>0.49629724526379204</v>
      </c>
      <c r="U2446" s="258">
        <f t="shared" si="205"/>
        <v>0.50080003146709995</v>
      </c>
      <c r="V2446" s="258">
        <f t="shared" si="205"/>
        <v>0.50273399823493992</v>
      </c>
      <c r="W2446" s="258">
        <f t="shared" si="189"/>
        <v>0.49629724526379204</v>
      </c>
      <c r="X2446" s="258"/>
      <c r="Y2446" s="258"/>
      <c r="Z2446" s="258"/>
      <c r="AA2446" s="258"/>
    </row>
    <row r="2447" spans="1:27" ht="14.25" hidden="1" customHeight="1">
      <c r="A2447" s="125">
        <v>0.25</v>
      </c>
      <c r="B2447" s="125">
        <v>0.6</v>
      </c>
      <c r="C2447" s="125">
        <v>0.15</v>
      </c>
      <c r="D2447" s="258">
        <f t="shared" si="202"/>
        <v>0.28698480040000002</v>
      </c>
      <c r="E2447" s="258">
        <f t="shared" si="202"/>
        <v>0.29184682099999998</v>
      </c>
      <c r="F2447" s="258">
        <f t="shared" si="186"/>
        <v>0.28698480040000002</v>
      </c>
      <c r="G2447" s="258"/>
      <c r="H2447" s="258"/>
      <c r="I2447" s="258"/>
      <c r="J2447" s="258">
        <f t="shared" si="203"/>
        <v>0.30194936500000003</v>
      </c>
      <c r="K2447" s="258">
        <f t="shared" si="203"/>
        <v>0.30872907499999996</v>
      </c>
      <c r="L2447" s="258">
        <f t="shared" si="187"/>
        <v>0.30194936500000003</v>
      </c>
      <c r="M2447" s="258"/>
      <c r="N2447" s="258"/>
      <c r="O2447" s="258"/>
      <c r="P2447" s="258">
        <f t="shared" si="204"/>
        <v>0.34214171800000004</v>
      </c>
      <c r="Q2447" s="258">
        <f t="shared" si="204"/>
        <v>0.34409562200000005</v>
      </c>
      <c r="R2447" s="258">
        <f t="shared" si="188"/>
        <v>0.34214171800000004</v>
      </c>
      <c r="S2447" s="258"/>
      <c r="T2447" s="258">
        <f t="shared" si="205"/>
        <v>0.49612730533928001</v>
      </c>
      <c r="U2447" s="258">
        <f t="shared" si="205"/>
        <v>0.5008825788579</v>
      </c>
      <c r="V2447" s="258">
        <f t="shared" si="205"/>
        <v>0.50281655303709993</v>
      </c>
      <c r="W2447" s="258">
        <f t="shared" si="189"/>
        <v>0.49612730533928001</v>
      </c>
      <c r="X2447" s="258"/>
      <c r="Y2447" s="258"/>
      <c r="Z2447" s="258"/>
      <c r="AA2447" s="258"/>
    </row>
    <row r="2448" spans="1:27" ht="14.25" hidden="1" customHeight="1">
      <c r="A2448" s="125">
        <v>0.25</v>
      </c>
      <c r="B2448" s="125">
        <v>0.61</v>
      </c>
      <c r="C2448" s="125">
        <v>0.14000000000000001</v>
      </c>
      <c r="D2448" s="258">
        <f t="shared" si="202"/>
        <v>0.28685190124000004</v>
      </c>
      <c r="E2448" s="258">
        <f t="shared" si="202"/>
        <v>0.29197315099999999</v>
      </c>
      <c r="F2448" s="258">
        <f t="shared" si="186"/>
        <v>0.28685190124000004</v>
      </c>
      <c r="G2448" s="258"/>
      <c r="H2448" s="258"/>
      <c r="I2448" s="258"/>
      <c r="J2448" s="258">
        <f t="shared" si="203"/>
        <v>0.30181882400000004</v>
      </c>
      <c r="K2448" s="258">
        <f t="shared" si="203"/>
        <v>0.30885540499999997</v>
      </c>
      <c r="L2448" s="258">
        <f t="shared" si="187"/>
        <v>0.30181882400000004</v>
      </c>
      <c r="M2448" s="258"/>
      <c r="N2448" s="258"/>
      <c r="O2448" s="258"/>
      <c r="P2448" s="258">
        <f t="shared" si="204"/>
        <v>0.34214508680000005</v>
      </c>
      <c r="Q2448" s="258">
        <f t="shared" si="204"/>
        <v>0.34409225320000003</v>
      </c>
      <c r="R2448" s="258">
        <f t="shared" si="188"/>
        <v>0.34214508680000005</v>
      </c>
      <c r="S2448" s="258"/>
      <c r="T2448" s="258">
        <f t="shared" si="205"/>
        <v>0.49595736541476804</v>
      </c>
      <c r="U2448" s="258">
        <f t="shared" si="205"/>
        <v>0.50096512624869993</v>
      </c>
      <c r="V2448" s="258">
        <f t="shared" si="205"/>
        <v>0.50289910783925995</v>
      </c>
      <c r="W2448" s="258">
        <f t="shared" si="189"/>
        <v>0.49595736541476804</v>
      </c>
      <c r="X2448" s="258"/>
      <c r="Y2448" s="258"/>
      <c r="Z2448" s="258"/>
      <c r="AA2448" s="258"/>
    </row>
    <row r="2449" spans="1:27" ht="14.25" hidden="1" customHeight="1">
      <c r="A2449" s="125">
        <v>0.25</v>
      </c>
      <c r="B2449" s="125">
        <v>0.62</v>
      </c>
      <c r="C2449" s="125">
        <v>0.13</v>
      </c>
      <c r="D2449" s="258">
        <f t="shared" si="202"/>
        <v>0.28671900208000001</v>
      </c>
      <c r="E2449" s="258">
        <f t="shared" si="202"/>
        <v>0.29209948099999999</v>
      </c>
      <c r="F2449" s="258">
        <f t="shared" si="186"/>
        <v>0.28671900208000001</v>
      </c>
      <c r="G2449" s="258"/>
      <c r="H2449" s="258"/>
      <c r="I2449" s="258"/>
      <c r="J2449" s="258">
        <f t="shared" si="203"/>
        <v>0.30168828300000006</v>
      </c>
      <c r="K2449" s="258">
        <f t="shared" si="203"/>
        <v>0.30898173499999998</v>
      </c>
      <c r="L2449" s="258">
        <f t="shared" si="187"/>
        <v>0.30168828300000006</v>
      </c>
      <c r="M2449" s="258"/>
      <c r="N2449" s="258"/>
      <c r="O2449" s="258"/>
      <c r="P2449" s="258">
        <f t="shared" si="204"/>
        <v>0.34214845560000001</v>
      </c>
      <c r="Q2449" s="258">
        <f t="shared" si="204"/>
        <v>0.34408888440000002</v>
      </c>
      <c r="R2449" s="258">
        <f t="shared" si="188"/>
        <v>0.34214845560000001</v>
      </c>
      <c r="S2449" s="258"/>
      <c r="T2449" s="258">
        <f t="shared" si="205"/>
        <v>0.49578742549025601</v>
      </c>
      <c r="U2449" s="258">
        <f t="shared" si="205"/>
        <v>0.50104767363949998</v>
      </c>
      <c r="V2449" s="258">
        <f t="shared" si="205"/>
        <v>0.50298166264141997</v>
      </c>
      <c r="W2449" s="258">
        <f t="shared" si="189"/>
        <v>0.49578742549025601</v>
      </c>
      <c r="X2449" s="258"/>
      <c r="Y2449" s="258"/>
      <c r="Z2449" s="258"/>
      <c r="AA2449" s="258"/>
    </row>
    <row r="2450" spans="1:27" ht="14.25" hidden="1" customHeight="1">
      <c r="A2450" s="125">
        <v>0.25</v>
      </c>
      <c r="B2450" s="125">
        <v>0.63</v>
      </c>
      <c r="C2450" s="125">
        <v>0.12</v>
      </c>
      <c r="D2450" s="258">
        <f t="shared" si="202"/>
        <v>0.28658610292000003</v>
      </c>
      <c r="E2450" s="258">
        <f t="shared" si="202"/>
        <v>0.292225811</v>
      </c>
      <c r="F2450" s="258">
        <f t="shared" si="186"/>
        <v>0.28658610292000003</v>
      </c>
      <c r="G2450" s="258"/>
      <c r="H2450" s="258"/>
      <c r="I2450" s="258"/>
      <c r="J2450" s="258">
        <f t="shared" si="203"/>
        <v>0.30155774200000007</v>
      </c>
      <c r="K2450" s="258">
        <f t="shared" si="203"/>
        <v>0.30910806499999999</v>
      </c>
      <c r="L2450" s="258">
        <f t="shared" si="187"/>
        <v>0.30155774200000007</v>
      </c>
      <c r="M2450" s="258"/>
      <c r="N2450" s="258"/>
      <c r="O2450" s="258"/>
      <c r="P2450" s="258">
        <f t="shared" si="204"/>
        <v>0.34215182440000003</v>
      </c>
      <c r="Q2450" s="258">
        <f t="shared" si="204"/>
        <v>0.34408551560000006</v>
      </c>
      <c r="R2450" s="258">
        <f t="shared" si="188"/>
        <v>0.34215182440000003</v>
      </c>
      <c r="S2450" s="258"/>
      <c r="T2450" s="258">
        <f t="shared" si="205"/>
        <v>0.49561748556574403</v>
      </c>
      <c r="U2450" s="258">
        <f t="shared" si="205"/>
        <v>0.50113022103030003</v>
      </c>
      <c r="V2450" s="258">
        <f t="shared" si="205"/>
        <v>0.50306421744357999</v>
      </c>
      <c r="W2450" s="258">
        <f t="shared" si="189"/>
        <v>0.49561748556574403</v>
      </c>
      <c r="X2450" s="258"/>
      <c r="Y2450" s="258"/>
      <c r="Z2450" s="258"/>
      <c r="AA2450" s="258"/>
    </row>
    <row r="2451" spans="1:27" ht="14.25" hidden="1" customHeight="1">
      <c r="A2451" s="125">
        <v>0.25</v>
      </c>
      <c r="B2451" s="125">
        <v>0.64</v>
      </c>
      <c r="C2451" s="125">
        <v>0.11</v>
      </c>
      <c r="D2451" s="258">
        <f t="shared" si="202"/>
        <v>0.28645320376000005</v>
      </c>
      <c r="E2451" s="258">
        <f t="shared" si="202"/>
        <v>0.29235214100000001</v>
      </c>
      <c r="F2451" s="258">
        <f t="shared" si="186"/>
        <v>0.28645320376000005</v>
      </c>
      <c r="G2451" s="258"/>
      <c r="H2451" s="258"/>
      <c r="I2451" s="258"/>
      <c r="J2451" s="258">
        <f t="shared" si="203"/>
        <v>0.30142720100000003</v>
      </c>
      <c r="K2451" s="258">
        <f t="shared" si="203"/>
        <v>0.30923439500000005</v>
      </c>
      <c r="L2451" s="258">
        <f t="shared" si="187"/>
        <v>0.30142720100000003</v>
      </c>
      <c r="M2451" s="258"/>
      <c r="N2451" s="258"/>
      <c r="O2451" s="258"/>
      <c r="P2451" s="258">
        <f t="shared" si="204"/>
        <v>0.34215519320000004</v>
      </c>
      <c r="Q2451" s="258">
        <f t="shared" si="204"/>
        <v>0.34408214680000004</v>
      </c>
      <c r="R2451" s="258">
        <f t="shared" si="188"/>
        <v>0.34215519320000004</v>
      </c>
      <c r="S2451" s="258"/>
      <c r="T2451" s="258">
        <f t="shared" si="205"/>
        <v>0.495447545641232</v>
      </c>
      <c r="U2451" s="258">
        <f t="shared" si="205"/>
        <v>0.50121276842110007</v>
      </c>
      <c r="V2451" s="258">
        <f t="shared" si="205"/>
        <v>0.50314677224574</v>
      </c>
      <c r="W2451" s="258">
        <f t="shared" si="189"/>
        <v>0.495447545641232</v>
      </c>
      <c r="X2451" s="258"/>
      <c r="Y2451" s="258"/>
      <c r="Z2451" s="258"/>
      <c r="AA2451" s="258"/>
    </row>
    <row r="2452" spans="1:27" ht="14.25" hidden="1" customHeight="1">
      <c r="A2452" s="125">
        <v>0.25</v>
      </c>
      <c r="B2452" s="125">
        <v>0.65</v>
      </c>
      <c r="C2452" s="125">
        <v>0.1</v>
      </c>
      <c r="D2452" s="258">
        <f t="shared" si="202"/>
        <v>0.28632030460000002</v>
      </c>
      <c r="E2452" s="258">
        <f t="shared" si="202"/>
        <v>0.29247847100000002</v>
      </c>
      <c r="F2452" s="258">
        <f t="shared" si="186"/>
        <v>0.28632030460000002</v>
      </c>
      <c r="G2452" s="258"/>
      <c r="H2452" s="258"/>
      <c r="I2452" s="258"/>
      <c r="J2452" s="258">
        <f t="shared" si="203"/>
        <v>0.30129666000000005</v>
      </c>
      <c r="K2452" s="258">
        <f t="shared" si="203"/>
        <v>0.309360725</v>
      </c>
      <c r="L2452" s="258">
        <f t="shared" si="187"/>
        <v>0.30129666000000005</v>
      </c>
      <c r="M2452" s="258"/>
      <c r="N2452" s="258"/>
      <c r="O2452" s="258"/>
      <c r="P2452" s="258">
        <f t="shared" si="204"/>
        <v>0.34215856200000005</v>
      </c>
      <c r="Q2452" s="258">
        <f t="shared" si="204"/>
        <v>0.34407877800000003</v>
      </c>
      <c r="R2452" s="258">
        <f t="shared" si="188"/>
        <v>0.34215856200000005</v>
      </c>
      <c r="S2452" s="258"/>
      <c r="T2452" s="258">
        <f t="shared" si="205"/>
        <v>0.49527760571672003</v>
      </c>
      <c r="U2452" s="258">
        <f t="shared" si="205"/>
        <v>0.50129531581190001</v>
      </c>
      <c r="V2452" s="258">
        <f t="shared" si="205"/>
        <v>0.50322932704790002</v>
      </c>
      <c r="W2452" s="258">
        <f t="shared" si="189"/>
        <v>0.49527760571672003</v>
      </c>
      <c r="X2452" s="258"/>
      <c r="Y2452" s="258"/>
      <c r="Z2452" s="258"/>
      <c r="AA2452" s="258"/>
    </row>
    <row r="2453" spans="1:27" ht="14.25" hidden="1" customHeight="1">
      <c r="A2453" s="125">
        <v>0.25</v>
      </c>
      <c r="B2453" s="125">
        <v>0.66</v>
      </c>
      <c r="C2453" s="125">
        <v>0.09</v>
      </c>
      <c r="D2453" s="258">
        <f t="shared" si="202"/>
        <v>0.28618740544000004</v>
      </c>
      <c r="E2453" s="258">
        <f t="shared" si="202"/>
        <v>0.29260480099999997</v>
      </c>
      <c r="F2453" s="258">
        <f t="shared" si="186"/>
        <v>0.28618740544000004</v>
      </c>
      <c r="G2453" s="258"/>
      <c r="H2453" s="258"/>
      <c r="I2453" s="258"/>
      <c r="J2453" s="258">
        <f t="shared" si="203"/>
        <v>0.30116611900000007</v>
      </c>
      <c r="K2453" s="258">
        <f t="shared" si="203"/>
        <v>0.30948705500000001</v>
      </c>
      <c r="L2453" s="258">
        <f t="shared" si="187"/>
        <v>0.30116611900000007</v>
      </c>
      <c r="M2453" s="258"/>
      <c r="N2453" s="258"/>
      <c r="O2453" s="258"/>
      <c r="P2453" s="258">
        <f t="shared" si="204"/>
        <v>0.34216193080000007</v>
      </c>
      <c r="Q2453" s="258">
        <f t="shared" si="204"/>
        <v>0.34407540920000002</v>
      </c>
      <c r="R2453" s="258">
        <f t="shared" si="188"/>
        <v>0.34216193080000007</v>
      </c>
      <c r="S2453" s="258"/>
      <c r="T2453" s="258">
        <f t="shared" si="205"/>
        <v>0.49510766579220805</v>
      </c>
      <c r="U2453" s="258">
        <f t="shared" si="205"/>
        <v>0.50137786320270006</v>
      </c>
      <c r="V2453" s="258">
        <f t="shared" si="205"/>
        <v>0.50331188185005993</v>
      </c>
      <c r="W2453" s="258">
        <f t="shared" si="189"/>
        <v>0.49510766579220805</v>
      </c>
      <c r="X2453" s="258"/>
      <c r="Y2453" s="258"/>
      <c r="Z2453" s="258"/>
      <c r="AA2453" s="258"/>
    </row>
    <row r="2454" spans="1:27" ht="14.25" hidden="1" customHeight="1">
      <c r="A2454" s="125">
        <v>0.25</v>
      </c>
      <c r="B2454" s="125">
        <v>0.67</v>
      </c>
      <c r="C2454" s="125">
        <v>0.08</v>
      </c>
      <c r="D2454" s="258">
        <f t="shared" si="202"/>
        <v>0.28605450628000001</v>
      </c>
      <c r="E2454" s="258">
        <f t="shared" si="202"/>
        <v>0.29273113100000003</v>
      </c>
      <c r="F2454" s="258">
        <f t="shared" si="186"/>
        <v>0.28605450628000001</v>
      </c>
      <c r="G2454" s="258"/>
      <c r="H2454" s="258"/>
      <c r="I2454" s="258"/>
      <c r="J2454" s="258">
        <f t="shared" si="203"/>
        <v>0.30103557800000003</v>
      </c>
      <c r="K2454" s="258">
        <f t="shared" si="203"/>
        <v>0.30961338500000002</v>
      </c>
      <c r="L2454" s="258">
        <f t="shared" si="187"/>
        <v>0.30103557800000003</v>
      </c>
      <c r="M2454" s="258"/>
      <c r="N2454" s="258"/>
      <c r="O2454" s="258"/>
      <c r="P2454" s="258">
        <f t="shared" si="204"/>
        <v>0.34216529960000003</v>
      </c>
      <c r="Q2454" s="258">
        <f t="shared" si="204"/>
        <v>0.34407204040000006</v>
      </c>
      <c r="R2454" s="258">
        <f t="shared" si="188"/>
        <v>0.34216529960000003</v>
      </c>
      <c r="S2454" s="258"/>
      <c r="T2454" s="258">
        <f t="shared" si="205"/>
        <v>0.49493772586769602</v>
      </c>
      <c r="U2454" s="258">
        <f t="shared" si="205"/>
        <v>0.50146041059349999</v>
      </c>
      <c r="V2454" s="258">
        <f t="shared" si="205"/>
        <v>0.50339443665222006</v>
      </c>
      <c r="W2454" s="258">
        <f t="shared" si="189"/>
        <v>0.49493772586769602</v>
      </c>
      <c r="X2454" s="258"/>
      <c r="Y2454" s="258"/>
      <c r="Z2454" s="258"/>
      <c r="AA2454" s="258"/>
    </row>
    <row r="2455" spans="1:27" ht="14.25" hidden="1" customHeight="1">
      <c r="A2455" s="125">
        <v>0.25</v>
      </c>
      <c r="B2455" s="125">
        <v>0.68</v>
      </c>
      <c r="C2455" s="125">
        <v>7.0000000000000007E-2</v>
      </c>
      <c r="D2455" s="258">
        <f t="shared" si="202"/>
        <v>0.28592160712000003</v>
      </c>
      <c r="E2455" s="258">
        <f t="shared" si="202"/>
        <v>0.29285746100000004</v>
      </c>
      <c r="F2455" s="258">
        <f t="shared" si="186"/>
        <v>0.28592160712000003</v>
      </c>
      <c r="G2455" s="258"/>
      <c r="H2455" s="258"/>
      <c r="I2455" s="258"/>
      <c r="J2455" s="258">
        <f t="shared" si="203"/>
        <v>0.30090503700000004</v>
      </c>
      <c r="K2455" s="258">
        <f t="shared" si="203"/>
        <v>0.30973971500000003</v>
      </c>
      <c r="L2455" s="258">
        <f t="shared" si="187"/>
        <v>0.30090503700000004</v>
      </c>
      <c r="M2455" s="258"/>
      <c r="N2455" s="258"/>
      <c r="O2455" s="258"/>
      <c r="P2455" s="258">
        <f t="shared" si="204"/>
        <v>0.34216866840000004</v>
      </c>
      <c r="Q2455" s="258">
        <f t="shared" si="204"/>
        <v>0.34406867160000004</v>
      </c>
      <c r="R2455" s="258">
        <f t="shared" si="188"/>
        <v>0.34216866840000004</v>
      </c>
      <c r="S2455" s="258"/>
      <c r="T2455" s="258">
        <f t="shared" si="205"/>
        <v>0.49476778594318405</v>
      </c>
      <c r="U2455" s="258">
        <f t="shared" si="205"/>
        <v>0.50154295798430004</v>
      </c>
      <c r="V2455" s="258">
        <f t="shared" si="205"/>
        <v>0.50347699145438007</v>
      </c>
      <c r="W2455" s="258">
        <f t="shared" si="189"/>
        <v>0.49476778594318405</v>
      </c>
      <c r="X2455" s="258"/>
      <c r="Y2455" s="258"/>
      <c r="Z2455" s="258"/>
      <c r="AA2455" s="258"/>
    </row>
    <row r="2456" spans="1:27" ht="14.25" hidden="1" customHeight="1">
      <c r="A2456" s="125">
        <v>0.25</v>
      </c>
      <c r="B2456" s="125">
        <v>0.69</v>
      </c>
      <c r="C2456" s="125">
        <v>0.06</v>
      </c>
      <c r="D2456" s="258">
        <f t="shared" si="202"/>
        <v>0.28578870795999994</v>
      </c>
      <c r="E2456" s="258">
        <f t="shared" si="202"/>
        <v>0.29298379099999999</v>
      </c>
      <c r="F2456" s="258">
        <f t="shared" si="186"/>
        <v>0.28578870795999994</v>
      </c>
      <c r="G2456" s="258"/>
      <c r="H2456" s="258"/>
      <c r="I2456" s="258"/>
      <c r="J2456" s="258">
        <f t="shared" si="203"/>
        <v>0.30077449600000006</v>
      </c>
      <c r="K2456" s="258">
        <f t="shared" si="203"/>
        <v>0.30986604499999998</v>
      </c>
      <c r="L2456" s="258">
        <f t="shared" si="187"/>
        <v>0.30077449600000006</v>
      </c>
      <c r="M2456" s="258"/>
      <c r="N2456" s="258"/>
      <c r="O2456" s="258"/>
      <c r="P2456" s="258">
        <f t="shared" si="204"/>
        <v>0.3421720372</v>
      </c>
      <c r="Q2456" s="258">
        <f t="shared" si="204"/>
        <v>0.34406530280000003</v>
      </c>
      <c r="R2456" s="258">
        <f t="shared" si="188"/>
        <v>0.3421720372</v>
      </c>
      <c r="S2456" s="258"/>
      <c r="T2456" s="258">
        <f t="shared" si="205"/>
        <v>0.49459784601867196</v>
      </c>
      <c r="U2456" s="258">
        <f t="shared" si="205"/>
        <v>0.50162550537509998</v>
      </c>
      <c r="V2456" s="258">
        <f t="shared" si="205"/>
        <v>0.50355954625653998</v>
      </c>
      <c r="W2456" s="258">
        <f t="shared" si="189"/>
        <v>0.49459784601867196</v>
      </c>
      <c r="X2456" s="258"/>
      <c r="Y2456" s="258"/>
      <c r="Z2456" s="258"/>
      <c r="AA2456" s="258"/>
    </row>
    <row r="2457" spans="1:27" ht="14.25" hidden="1" customHeight="1">
      <c r="A2457" s="125">
        <v>0.25</v>
      </c>
      <c r="B2457" s="125">
        <v>0.7</v>
      </c>
      <c r="C2457" s="125">
        <v>0.05</v>
      </c>
      <c r="D2457" s="258">
        <f t="shared" si="202"/>
        <v>0.28565580880000002</v>
      </c>
      <c r="E2457" s="258">
        <f t="shared" si="202"/>
        <v>0.29311012099999995</v>
      </c>
      <c r="F2457" s="258">
        <f t="shared" ref="F2457:F2711" si="206">MIN(D2457:E2457)</f>
        <v>0.28565580880000002</v>
      </c>
      <c r="G2457" s="258"/>
      <c r="H2457" s="258"/>
      <c r="I2457" s="258"/>
      <c r="J2457" s="258">
        <f t="shared" si="203"/>
        <v>0.30064395500000002</v>
      </c>
      <c r="K2457" s="258">
        <f t="shared" si="203"/>
        <v>0.30999237499999999</v>
      </c>
      <c r="L2457" s="258">
        <f t="shared" ref="L2457:L2711" si="207">MIN(J2457:K2457)</f>
        <v>0.30064395500000002</v>
      </c>
      <c r="M2457" s="258"/>
      <c r="N2457" s="258"/>
      <c r="O2457" s="258"/>
      <c r="P2457" s="258">
        <f t="shared" si="204"/>
        <v>0.34217540600000002</v>
      </c>
      <c r="Q2457" s="258">
        <f t="shared" si="204"/>
        <v>0.34406193400000007</v>
      </c>
      <c r="R2457" s="258">
        <f t="shared" ref="R2457:R2711" si="208">MIN(P2457:Q2457)</f>
        <v>0.34217540600000002</v>
      </c>
      <c r="S2457" s="258"/>
      <c r="T2457" s="258">
        <f t="shared" si="205"/>
        <v>0.49442790609415999</v>
      </c>
      <c r="U2457" s="258">
        <f t="shared" si="205"/>
        <v>0.50170805276590003</v>
      </c>
      <c r="V2457" s="258">
        <f t="shared" si="205"/>
        <v>0.5036421010587</v>
      </c>
      <c r="W2457" s="258">
        <f t="shared" ref="W2457:W2711" si="209">MIN(T2457:V2457)</f>
        <v>0.49442790609415999</v>
      </c>
      <c r="X2457" s="258"/>
      <c r="Y2457" s="258"/>
      <c r="Z2457" s="258"/>
      <c r="AA2457" s="258"/>
    </row>
    <row r="2458" spans="1:27" ht="14.25" hidden="1" customHeight="1">
      <c r="A2458" s="125">
        <v>0.25</v>
      </c>
      <c r="B2458" s="125">
        <v>0.71</v>
      </c>
      <c r="C2458" s="125">
        <v>0.04</v>
      </c>
      <c r="D2458" s="258">
        <f t="shared" si="202"/>
        <v>0.28552290964000004</v>
      </c>
      <c r="E2458" s="258">
        <f t="shared" si="202"/>
        <v>0.29323645100000001</v>
      </c>
      <c r="F2458" s="258">
        <f t="shared" si="206"/>
        <v>0.28552290964000004</v>
      </c>
      <c r="G2458" s="258"/>
      <c r="H2458" s="258"/>
      <c r="I2458" s="258"/>
      <c r="J2458" s="258">
        <f t="shared" si="203"/>
        <v>0.30051341399999998</v>
      </c>
      <c r="K2458" s="258">
        <f t="shared" si="203"/>
        <v>0.31011870499999999</v>
      </c>
      <c r="L2458" s="258">
        <f t="shared" si="207"/>
        <v>0.30051341399999998</v>
      </c>
      <c r="M2458" s="258"/>
      <c r="N2458" s="258"/>
      <c r="O2458" s="258"/>
      <c r="P2458" s="258">
        <f t="shared" si="204"/>
        <v>0.34217877480000003</v>
      </c>
      <c r="Q2458" s="258">
        <f t="shared" si="204"/>
        <v>0.34405856520000005</v>
      </c>
      <c r="R2458" s="258">
        <f t="shared" si="208"/>
        <v>0.34217877480000003</v>
      </c>
      <c r="S2458" s="258"/>
      <c r="T2458" s="258">
        <f t="shared" si="205"/>
        <v>0.49425796616964801</v>
      </c>
      <c r="U2458" s="258">
        <f t="shared" si="205"/>
        <v>0.50179060015669996</v>
      </c>
      <c r="V2458" s="258">
        <f t="shared" si="205"/>
        <v>0.5037246558608599</v>
      </c>
      <c r="W2458" s="258">
        <f t="shared" si="209"/>
        <v>0.49425796616964801</v>
      </c>
      <c r="X2458" s="258"/>
      <c r="Y2458" s="258"/>
      <c r="Z2458" s="258"/>
      <c r="AA2458" s="258"/>
    </row>
    <row r="2459" spans="1:27" ht="14.25" hidden="1" customHeight="1">
      <c r="A2459" s="125">
        <v>0.25</v>
      </c>
      <c r="B2459" s="125">
        <v>0.72</v>
      </c>
      <c r="C2459" s="125">
        <v>0.03</v>
      </c>
      <c r="D2459" s="258">
        <f t="shared" si="202"/>
        <v>0.28539001048000001</v>
      </c>
      <c r="E2459" s="258">
        <f t="shared" si="202"/>
        <v>0.29336278100000002</v>
      </c>
      <c r="F2459" s="258">
        <f t="shared" si="206"/>
        <v>0.28539001048000001</v>
      </c>
      <c r="G2459" s="258"/>
      <c r="H2459" s="258"/>
      <c r="I2459" s="258"/>
      <c r="J2459" s="258">
        <f t="shared" si="203"/>
        <v>0.30038287300000005</v>
      </c>
      <c r="K2459" s="258">
        <f t="shared" si="203"/>
        <v>0.310245035</v>
      </c>
      <c r="L2459" s="258">
        <f t="shared" si="207"/>
        <v>0.30038287300000005</v>
      </c>
      <c r="M2459" s="258"/>
      <c r="N2459" s="258"/>
      <c r="O2459" s="258"/>
      <c r="P2459" s="258">
        <f t="shared" si="204"/>
        <v>0.34218214360000004</v>
      </c>
      <c r="Q2459" s="258">
        <f t="shared" si="204"/>
        <v>0.34405519640000004</v>
      </c>
      <c r="R2459" s="258">
        <f t="shared" si="208"/>
        <v>0.34218214360000004</v>
      </c>
      <c r="S2459" s="258"/>
      <c r="T2459" s="258">
        <f t="shared" si="205"/>
        <v>0.49408802624513598</v>
      </c>
      <c r="U2459" s="258">
        <f t="shared" si="205"/>
        <v>0.50187314754750001</v>
      </c>
      <c r="V2459" s="258">
        <f t="shared" si="205"/>
        <v>0.50380721066301992</v>
      </c>
      <c r="W2459" s="258">
        <f t="shared" si="209"/>
        <v>0.49408802624513598</v>
      </c>
      <c r="X2459" s="258"/>
      <c r="Y2459" s="258"/>
      <c r="Z2459" s="258"/>
      <c r="AA2459" s="258"/>
    </row>
    <row r="2460" spans="1:27" ht="14.25" hidden="1" customHeight="1">
      <c r="A2460" s="125">
        <v>0.25</v>
      </c>
      <c r="B2460" s="125">
        <v>0.73</v>
      </c>
      <c r="C2460" s="125">
        <v>0.02</v>
      </c>
      <c r="D2460" s="258">
        <f t="shared" si="202"/>
        <v>0.28525711132000003</v>
      </c>
      <c r="E2460" s="258">
        <f t="shared" si="202"/>
        <v>0.29348911100000002</v>
      </c>
      <c r="F2460" s="258">
        <f t="shared" si="206"/>
        <v>0.28525711132000003</v>
      </c>
      <c r="G2460" s="258"/>
      <c r="H2460" s="258"/>
      <c r="I2460" s="258"/>
      <c r="J2460" s="258">
        <f t="shared" si="203"/>
        <v>0.30025233200000001</v>
      </c>
      <c r="K2460" s="258">
        <f t="shared" si="203"/>
        <v>0.31037136500000001</v>
      </c>
      <c r="L2460" s="258">
        <f t="shared" si="207"/>
        <v>0.30025233200000001</v>
      </c>
      <c r="M2460" s="258"/>
      <c r="N2460" s="258"/>
      <c r="O2460" s="258"/>
      <c r="P2460" s="258">
        <f t="shared" si="204"/>
        <v>0.34218551240000006</v>
      </c>
      <c r="Q2460" s="258">
        <f t="shared" si="204"/>
        <v>0.34405182760000003</v>
      </c>
      <c r="R2460" s="258">
        <f t="shared" si="208"/>
        <v>0.34218551240000006</v>
      </c>
      <c r="S2460" s="258"/>
      <c r="T2460" s="258">
        <f t="shared" si="205"/>
        <v>0.49391808632062401</v>
      </c>
      <c r="U2460" s="258">
        <f t="shared" si="205"/>
        <v>0.50195569493829995</v>
      </c>
      <c r="V2460" s="258">
        <f t="shared" si="205"/>
        <v>0.50388976546517994</v>
      </c>
      <c r="W2460" s="258">
        <f t="shared" si="209"/>
        <v>0.49391808632062401</v>
      </c>
      <c r="X2460" s="258"/>
      <c r="Y2460" s="258"/>
      <c r="Z2460" s="258"/>
      <c r="AA2460" s="258"/>
    </row>
    <row r="2461" spans="1:27" ht="14.25" hidden="1" customHeight="1">
      <c r="A2461" s="125">
        <v>0.25</v>
      </c>
      <c r="B2461" s="125">
        <v>0.74</v>
      </c>
      <c r="C2461" s="125">
        <v>0.01</v>
      </c>
      <c r="D2461" s="258">
        <f t="shared" si="202"/>
        <v>0.28512421216</v>
      </c>
      <c r="E2461" s="258">
        <f t="shared" si="202"/>
        <v>0.29361544099999998</v>
      </c>
      <c r="F2461" s="258">
        <f t="shared" si="206"/>
        <v>0.28512421216</v>
      </c>
      <c r="G2461" s="258"/>
      <c r="H2461" s="258"/>
      <c r="I2461" s="258"/>
      <c r="J2461" s="258">
        <f t="shared" si="203"/>
        <v>0.30012179100000003</v>
      </c>
      <c r="K2461" s="258">
        <f t="shared" si="203"/>
        <v>0.31049769499999996</v>
      </c>
      <c r="L2461" s="258">
        <f t="shared" si="207"/>
        <v>0.30012179100000003</v>
      </c>
      <c r="M2461" s="258"/>
      <c r="N2461" s="258"/>
      <c r="O2461" s="258"/>
      <c r="P2461" s="258">
        <f t="shared" si="204"/>
        <v>0.34218888120000002</v>
      </c>
      <c r="Q2461" s="258">
        <f t="shared" si="204"/>
        <v>0.34404845880000007</v>
      </c>
      <c r="R2461" s="258">
        <f t="shared" si="208"/>
        <v>0.34218888120000002</v>
      </c>
      <c r="S2461" s="258"/>
      <c r="T2461" s="258">
        <f t="shared" si="205"/>
        <v>0.49374814639611198</v>
      </c>
      <c r="U2461" s="258">
        <f t="shared" si="205"/>
        <v>0.50203824232909999</v>
      </c>
      <c r="V2461" s="258">
        <f t="shared" si="205"/>
        <v>0.50397232026733996</v>
      </c>
      <c r="W2461" s="258">
        <f t="shared" si="209"/>
        <v>0.49374814639611198</v>
      </c>
      <c r="X2461" s="258"/>
      <c r="Y2461" s="258"/>
      <c r="Z2461" s="258"/>
      <c r="AA2461" s="258"/>
    </row>
    <row r="2462" spans="1:27" ht="14.25" hidden="1" customHeight="1">
      <c r="A2462" s="125">
        <v>0.25</v>
      </c>
      <c r="B2462" s="125">
        <v>0.75</v>
      </c>
      <c r="C2462" s="125">
        <v>0</v>
      </c>
      <c r="D2462" s="258">
        <f t="shared" si="202"/>
        <v>0.28499131300000002</v>
      </c>
      <c r="E2462" s="258">
        <f t="shared" si="202"/>
        <v>0.29374177099999998</v>
      </c>
      <c r="F2462" s="258">
        <f t="shared" si="206"/>
        <v>0.28499131300000002</v>
      </c>
      <c r="G2462" s="258"/>
      <c r="H2462" s="258"/>
      <c r="I2462" s="258"/>
      <c r="J2462" s="258">
        <f t="shared" si="203"/>
        <v>0.29999125000000004</v>
      </c>
      <c r="K2462" s="258">
        <f t="shared" si="203"/>
        <v>0.31062402499999997</v>
      </c>
      <c r="L2462" s="258">
        <f t="shared" si="207"/>
        <v>0.29999125000000004</v>
      </c>
      <c r="M2462" s="258"/>
      <c r="N2462" s="258"/>
      <c r="O2462" s="258"/>
      <c r="P2462" s="258">
        <f t="shared" si="204"/>
        <v>0.34219225000000003</v>
      </c>
      <c r="Q2462" s="258">
        <f t="shared" si="204"/>
        <v>0.34404509000000005</v>
      </c>
      <c r="R2462" s="258">
        <f t="shared" si="208"/>
        <v>0.34219225000000003</v>
      </c>
      <c r="S2462" s="258"/>
      <c r="T2462" s="258">
        <f t="shared" si="205"/>
        <v>0.49357820647160006</v>
      </c>
      <c r="U2462" s="258">
        <f t="shared" si="205"/>
        <v>0.50212078971990004</v>
      </c>
      <c r="V2462" s="258">
        <f t="shared" si="205"/>
        <v>0.50405487506949997</v>
      </c>
      <c r="W2462" s="258">
        <f t="shared" si="209"/>
        <v>0.49357820647160006</v>
      </c>
      <c r="X2462" s="258"/>
      <c r="Y2462" s="258"/>
      <c r="Z2462" s="258"/>
      <c r="AA2462" s="258"/>
    </row>
    <row r="2463" spans="1:27" ht="14.25" hidden="1" customHeight="1">
      <c r="A2463" s="125">
        <v>0.26</v>
      </c>
      <c r="B2463" s="125">
        <v>0</v>
      </c>
      <c r="C2463" s="125">
        <v>0.74</v>
      </c>
      <c r="D2463" s="258">
        <f t="shared" si="202"/>
        <v>0.29483242000000004</v>
      </c>
      <c r="E2463" s="258">
        <f t="shared" si="202"/>
        <v>0.28438678183999999</v>
      </c>
      <c r="F2463" s="258">
        <f t="shared" si="206"/>
        <v>0.28438678183999999</v>
      </c>
      <c r="G2463" s="258"/>
      <c r="H2463" s="258"/>
      <c r="I2463" s="258"/>
      <c r="J2463" s="258">
        <f t="shared" si="203"/>
        <v>0.30977761400000003</v>
      </c>
      <c r="K2463" s="258">
        <f t="shared" si="203"/>
        <v>0.30115348600000003</v>
      </c>
      <c r="L2463" s="258">
        <f t="shared" si="207"/>
        <v>0.30115348600000003</v>
      </c>
      <c r="M2463" s="258"/>
      <c r="N2463" s="258"/>
      <c r="O2463" s="258"/>
      <c r="P2463" s="258">
        <f t="shared" si="204"/>
        <v>0.34206928879999998</v>
      </c>
      <c r="Q2463" s="258">
        <f t="shared" si="204"/>
        <v>0.34417142000000001</v>
      </c>
      <c r="R2463" s="258">
        <f t="shared" si="208"/>
        <v>0.34206928879999998</v>
      </c>
      <c r="S2463" s="258"/>
      <c r="T2463" s="258">
        <f t="shared" si="205"/>
        <v>0.50623918267120005</v>
      </c>
      <c r="U2463" s="258">
        <f t="shared" si="205"/>
        <v>0.49609770392949604</v>
      </c>
      <c r="V2463" s="258">
        <f t="shared" si="205"/>
        <v>0.49777875561179996</v>
      </c>
      <c r="W2463" s="258">
        <f t="shared" si="209"/>
        <v>0.49609770392949604</v>
      </c>
      <c r="X2463" s="258"/>
      <c r="Y2463" s="258"/>
      <c r="Z2463" s="258"/>
      <c r="AA2463" s="258"/>
    </row>
    <row r="2464" spans="1:27" ht="14.25" hidden="1" customHeight="1">
      <c r="A2464" s="125">
        <v>0.26</v>
      </c>
      <c r="B2464" s="125">
        <v>0.01</v>
      </c>
      <c r="C2464" s="125">
        <v>0.73</v>
      </c>
      <c r="D2464" s="258">
        <f t="shared" si="202"/>
        <v>0.29469952084000001</v>
      </c>
      <c r="E2464" s="258">
        <f t="shared" si="202"/>
        <v>0.28451311184</v>
      </c>
      <c r="F2464" s="258">
        <f t="shared" si="206"/>
        <v>0.28451311184</v>
      </c>
      <c r="G2464" s="258"/>
      <c r="H2464" s="258"/>
      <c r="I2464" s="258"/>
      <c r="J2464" s="258">
        <f t="shared" si="203"/>
        <v>0.30964707300000005</v>
      </c>
      <c r="K2464" s="258">
        <f t="shared" si="203"/>
        <v>0.30127981600000003</v>
      </c>
      <c r="L2464" s="258">
        <f t="shared" si="207"/>
        <v>0.30127981600000003</v>
      </c>
      <c r="M2464" s="258"/>
      <c r="N2464" s="258"/>
      <c r="O2464" s="258"/>
      <c r="P2464" s="258">
        <f t="shared" si="204"/>
        <v>0.34207265759999994</v>
      </c>
      <c r="Q2464" s="258">
        <f t="shared" si="204"/>
        <v>0.34416805119999999</v>
      </c>
      <c r="R2464" s="258">
        <f t="shared" si="208"/>
        <v>0.34207265759999994</v>
      </c>
      <c r="S2464" s="258"/>
      <c r="T2464" s="258">
        <f t="shared" si="205"/>
        <v>0.50606924274668807</v>
      </c>
      <c r="U2464" s="258">
        <f t="shared" si="205"/>
        <v>0.49618025132029597</v>
      </c>
      <c r="V2464" s="258">
        <f t="shared" si="205"/>
        <v>0.49786131041395998</v>
      </c>
      <c r="W2464" s="258">
        <f t="shared" si="209"/>
        <v>0.49618025132029597</v>
      </c>
      <c r="X2464" s="258"/>
      <c r="Y2464" s="258"/>
      <c r="Z2464" s="258"/>
      <c r="AA2464" s="258"/>
    </row>
    <row r="2465" spans="1:27" ht="14.25" hidden="1" customHeight="1">
      <c r="A2465" s="125">
        <v>0.26</v>
      </c>
      <c r="B2465" s="125">
        <v>0.02</v>
      </c>
      <c r="C2465" s="125">
        <v>0.72</v>
      </c>
      <c r="D2465" s="258">
        <f t="shared" si="202"/>
        <v>0.29456662168000003</v>
      </c>
      <c r="E2465" s="258">
        <f t="shared" si="202"/>
        <v>0.28463944184000001</v>
      </c>
      <c r="F2465" s="258">
        <f t="shared" si="206"/>
        <v>0.28463944184000001</v>
      </c>
      <c r="G2465" s="258"/>
      <c r="H2465" s="258"/>
      <c r="I2465" s="258"/>
      <c r="J2465" s="258">
        <f t="shared" si="203"/>
        <v>0.30951653200000007</v>
      </c>
      <c r="K2465" s="258">
        <f t="shared" si="203"/>
        <v>0.30140614600000004</v>
      </c>
      <c r="L2465" s="258">
        <f t="shared" si="207"/>
        <v>0.30140614600000004</v>
      </c>
      <c r="M2465" s="258"/>
      <c r="N2465" s="258"/>
      <c r="O2465" s="258"/>
      <c r="P2465" s="258">
        <f t="shared" si="204"/>
        <v>0.34207602639999996</v>
      </c>
      <c r="Q2465" s="258">
        <f t="shared" si="204"/>
        <v>0.34416468240000003</v>
      </c>
      <c r="R2465" s="258">
        <f t="shared" si="208"/>
        <v>0.34207602639999996</v>
      </c>
      <c r="S2465" s="258"/>
      <c r="T2465" s="258">
        <f t="shared" si="205"/>
        <v>0.5058993028221761</v>
      </c>
      <c r="U2465" s="258">
        <f t="shared" si="205"/>
        <v>0.49626279871109602</v>
      </c>
      <c r="V2465" s="258">
        <f t="shared" si="205"/>
        <v>0.49794386521612</v>
      </c>
      <c r="W2465" s="258">
        <f t="shared" si="209"/>
        <v>0.49626279871109602</v>
      </c>
      <c r="X2465" s="258"/>
      <c r="Y2465" s="258"/>
      <c r="Z2465" s="258"/>
      <c r="AA2465" s="258"/>
    </row>
    <row r="2466" spans="1:27" ht="14.25" hidden="1" customHeight="1">
      <c r="A2466" s="125">
        <v>0.26</v>
      </c>
      <c r="B2466" s="125">
        <v>0.03</v>
      </c>
      <c r="C2466" s="125">
        <v>0.71</v>
      </c>
      <c r="D2466" s="258">
        <f t="shared" ref="D2466:E2529" si="210">$A2466*B$157+$B2466*B$158+$C2466*B$159</f>
        <v>0.29443372252</v>
      </c>
      <c r="E2466" s="258">
        <f t="shared" si="210"/>
        <v>0.28476577183999996</v>
      </c>
      <c r="F2466" s="258">
        <f t="shared" si="206"/>
        <v>0.28476577183999996</v>
      </c>
      <c r="G2466" s="258"/>
      <c r="H2466" s="258"/>
      <c r="I2466" s="258"/>
      <c r="J2466" s="258">
        <f t="shared" ref="J2466:K2529" si="211">$A2466*H$157+$B2466*H$158+$C2466*H$159</f>
        <v>0.30938599100000008</v>
      </c>
      <c r="K2466" s="258">
        <f t="shared" si="211"/>
        <v>0.30153247600000005</v>
      </c>
      <c r="L2466" s="258">
        <f t="shared" si="207"/>
        <v>0.30153247600000005</v>
      </c>
      <c r="M2466" s="258"/>
      <c r="N2466" s="258"/>
      <c r="O2466" s="258"/>
      <c r="P2466" s="258">
        <f t="shared" ref="P2466:Q2529" si="212">$A2466*N$157+$B2466*N$158+$C2466*N$159</f>
        <v>0.34207939519999997</v>
      </c>
      <c r="Q2466" s="258">
        <f t="shared" si="212"/>
        <v>0.34416131360000002</v>
      </c>
      <c r="R2466" s="258">
        <f t="shared" si="208"/>
        <v>0.34207939519999997</v>
      </c>
      <c r="S2466" s="258"/>
      <c r="T2466" s="258">
        <f t="shared" ref="T2466:V2529" si="213">$A2466*I$3+$B2466*I$4+$C2466*I$5</f>
        <v>0.50572936289766401</v>
      </c>
      <c r="U2466" s="258">
        <f t="shared" si="213"/>
        <v>0.49634534610189596</v>
      </c>
      <c r="V2466" s="258">
        <f t="shared" si="213"/>
        <v>0.49802642001827996</v>
      </c>
      <c r="W2466" s="258">
        <f t="shared" si="209"/>
        <v>0.49634534610189596</v>
      </c>
      <c r="X2466" s="258"/>
      <c r="Y2466" s="258"/>
      <c r="Z2466" s="258"/>
      <c r="AA2466" s="258"/>
    </row>
    <row r="2467" spans="1:27" ht="14.25" hidden="1" customHeight="1">
      <c r="A2467" s="125">
        <v>0.26</v>
      </c>
      <c r="B2467" s="125">
        <v>0.04</v>
      </c>
      <c r="C2467" s="125">
        <v>0.7</v>
      </c>
      <c r="D2467" s="258">
        <f t="shared" si="210"/>
        <v>0.29430082336000002</v>
      </c>
      <c r="E2467" s="258">
        <f t="shared" si="210"/>
        <v>0.28489210183999997</v>
      </c>
      <c r="F2467" s="258">
        <f t="shared" si="206"/>
        <v>0.28489210183999997</v>
      </c>
      <c r="G2467" s="258"/>
      <c r="H2467" s="258"/>
      <c r="I2467" s="258"/>
      <c r="J2467" s="258">
        <f t="shared" si="211"/>
        <v>0.30925545000000004</v>
      </c>
      <c r="K2467" s="258">
        <f t="shared" si="211"/>
        <v>0.30165880600000006</v>
      </c>
      <c r="L2467" s="258">
        <f t="shared" si="207"/>
        <v>0.30165880600000006</v>
      </c>
      <c r="M2467" s="258"/>
      <c r="N2467" s="258"/>
      <c r="O2467" s="258"/>
      <c r="P2467" s="258">
        <f t="shared" si="212"/>
        <v>0.34208276399999993</v>
      </c>
      <c r="Q2467" s="258">
        <f t="shared" si="212"/>
        <v>0.3441579448</v>
      </c>
      <c r="R2467" s="258">
        <f t="shared" si="208"/>
        <v>0.34208276399999993</v>
      </c>
      <c r="S2467" s="258"/>
      <c r="T2467" s="258">
        <f t="shared" si="213"/>
        <v>0.50555942297315204</v>
      </c>
      <c r="U2467" s="258">
        <f t="shared" si="213"/>
        <v>0.496427893492696</v>
      </c>
      <c r="V2467" s="258">
        <f t="shared" si="213"/>
        <v>0.49810897482043998</v>
      </c>
      <c r="W2467" s="258">
        <f t="shared" si="209"/>
        <v>0.496427893492696</v>
      </c>
      <c r="X2467" s="258"/>
      <c r="Y2467" s="258"/>
      <c r="Z2467" s="258"/>
      <c r="AA2467" s="258"/>
    </row>
    <row r="2468" spans="1:27" ht="14.25" hidden="1" customHeight="1">
      <c r="A2468" s="125">
        <v>0.26</v>
      </c>
      <c r="B2468" s="125">
        <v>0.05</v>
      </c>
      <c r="C2468" s="125">
        <v>0.69</v>
      </c>
      <c r="D2468" s="258">
        <f t="shared" si="210"/>
        <v>0.29416792419999999</v>
      </c>
      <c r="E2468" s="258">
        <f t="shared" si="210"/>
        <v>0.28501843183999997</v>
      </c>
      <c r="F2468" s="258">
        <f t="shared" si="206"/>
        <v>0.28501843183999997</v>
      </c>
      <c r="G2468" s="258"/>
      <c r="H2468" s="258"/>
      <c r="I2468" s="258"/>
      <c r="J2468" s="258">
        <f t="shared" si="211"/>
        <v>0.30912490900000006</v>
      </c>
      <c r="K2468" s="258">
        <f t="shared" si="211"/>
        <v>0.30178513600000001</v>
      </c>
      <c r="L2468" s="258">
        <f t="shared" si="207"/>
        <v>0.30178513600000001</v>
      </c>
      <c r="M2468" s="258"/>
      <c r="N2468" s="258"/>
      <c r="O2468" s="258"/>
      <c r="P2468" s="258">
        <f t="shared" si="212"/>
        <v>0.3420861328</v>
      </c>
      <c r="Q2468" s="258">
        <f t="shared" si="212"/>
        <v>0.34415457599999999</v>
      </c>
      <c r="R2468" s="258">
        <f t="shared" si="208"/>
        <v>0.3420861328</v>
      </c>
      <c r="S2468" s="258"/>
      <c r="T2468" s="258">
        <f t="shared" si="213"/>
        <v>0.50538948304864006</v>
      </c>
      <c r="U2468" s="258">
        <f t="shared" si="213"/>
        <v>0.49651044088349594</v>
      </c>
      <c r="V2468" s="258">
        <f t="shared" si="213"/>
        <v>0.49819152962259994</v>
      </c>
      <c r="W2468" s="258">
        <f t="shared" si="209"/>
        <v>0.49651044088349594</v>
      </c>
      <c r="X2468" s="258"/>
      <c r="Y2468" s="258"/>
      <c r="Z2468" s="258"/>
      <c r="AA2468" s="258"/>
    </row>
    <row r="2469" spans="1:27" ht="14.25" hidden="1" customHeight="1">
      <c r="A2469" s="125">
        <v>0.26</v>
      </c>
      <c r="B2469" s="125">
        <v>0.06</v>
      </c>
      <c r="C2469" s="125">
        <v>0.68</v>
      </c>
      <c r="D2469" s="258">
        <f t="shared" si="210"/>
        <v>0.29403502504000001</v>
      </c>
      <c r="E2469" s="258">
        <f t="shared" si="210"/>
        <v>0.28514476184000004</v>
      </c>
      <c r="F2469" s="258">
        <f t="shared" si="206"/>
        <v>0.28514476184000004</v>
      </c>
      <c r="G2469" s="258"/>
      <c r="H2469" s="258"/>
      <c r="I2469" s="258"/>
      <c r="J2469" s="258">
        <f t="shared" si="211"/>
        <v>0.30899436800000007</v>
      </c>
      <c r="K2469" s="258">
        <f t="shared" si="211"/>
        <v>0.30191146600000007</v>
      </c>
      <c r="L2469" s="258">
        <f t="shared" si="207"/>
        <v>0.30191146600000007</v>
      </c>
      <c r="M2469" s="258"/>
      <c r="N2469" s="258"/>
      <c r="O2469" s="258"/>
      <c r="P2469" s="258">
        <f t="shared" si="212"/>
        <v>0.34208950160000001</v>
      </c>
      <c r="Q2469" s="258">
        <f t="shared" si="212"/>
        <v>0.34415120720000003</v>
      </c>
      <c r="R2469" s="258">
        <f t="shared" si="208"/>
        <v>0.34208950160000001</v>
      </c>
      <c r="S2469" s="258"/>
      <c r="T2469" s="258">
        <f t="shared" si="213"/>
        <v>0.50521954312412809</v>
      </c>
      <c r="U2469" s="258">
        <f t="shared" si="213"/>
        <v>0.49659298827429604</v>
      </c>
      <c r="V2469" s="258">
        <f t="shared" si="213"/>
        <v>0.49827408442476001</v>
      </c>
      <c r="W2469" s="258">
        <f t="shared" si="209"/>
        <v>0.49659298827429604</v>
      </c>
      <c r="X2469" s="258"/>
      <c r="Y2469" s="258"/>
      <c r="Z2469" s="258"/>
      <c r="AA2469" s="258"/>
    </row>
    <row r="2470" spans="1:27" ht="14.25" hidden="1" customHeight="1">
      <c r="A2470" s="125">
        <v>0.26</v>
      </c>
      <c r="B2470" s="125">
        <v>7.0000000000000007E-2</v>
      </c>
      <c r="C2470" s="125">
        <v>0.67</v>
      </c>
      <c r="D2470" s="258">
        <f t="shared" si="210"/>
        <v>0.29390212588000003</v>
      </c>
      <c r="E2470" s="258">
        <f t="shared" si="210"/>
        <v>0.28527109183999999</v>
      </c>
      <c r="F2470" s="258">
        <f t="shared" si="206"/>
        <v>0.28527109183999999</v>
      </c>
      <c r="G2470" s="258"/>
      <c r="H2470" s="258"/>
      <c r="I2470" s="258"/>
      <c r="J2470" s="258">
        <f t="shared" si="211"/>
        <v>0.30886382700000004</v>
      </c>
      <c r="K2470" s="258">
        <f t="shared" si="211"/>
        <v>0.30203779600000003</v>
      </c>
      <c r="L2470" s="258">
        <f t="shared" si="207"/>
        <v>0.30203779600000003</v>
      </c>
      <c r="M2470" s="258"/>
      <c r="N2470" s="258"/>
      <c r="O2470" s="258"/>
      <c r="P2470" s="258">
        <f t="shared" si="212"/>
        <v>0.34209287040000003</v>
      </c>
      <c r="Q2470" s="258">
        <f t="shared" si="212"/>
        <v>0.34414783840000002</v>
      </c>
      <c r="R2470" s="258">
        <f t="shared" si="208"/>
        <v>0.34209287040000003</v>
      </c>
      <c r="S2470" s="258"/>
      <c r="T2470" s="258">
        <f t="shared" si="213"/>
        <v>0.50504960319961612</v>
      </c>
      <c r="U2470" s="258">
        <f t="shared" si="213"/>
        <v>0.49667553566509604</v>
      </c>
      <c r="V2470" s="258">
        <f t="shared" si="213"/>
        <v>0.49835663922691997</v>
      </c>
      <c r="W2470" s="258">
        <f t="shared" si="209"/>
        <v>0.49667553566509604</v>
      </c>
      <c r="X2470" s="258"/>
      <c r="Y2470" s="258"/>
      <c r="Z2470" s="258"/>
      <c r="AA2470" s="258"/>
    </row>
    <row r="2471" spans="1:27" ht="14.25" hidden="1" customHeight="1">
      <c r="A2471" s="125">
        <v>0.26</v>
      </c>
      <c r="B2471" s="125">
        <v>0.08</v>
      </c>
      <c r="C2471" s="125">
        <v>0.66</v>
      </c>
      <c r="D2471" s="258">
        <f t="shared" si="210"/>
        <v>0.29376922672</v>
      </c>
      <c r="E2471" s="258">
        <f t="shared" si="210"/>
        <v>0.28539742184</v>
      </c>
      <c r="F2471" s="258">
        <f t="shared" si="206"/>
        <v>0.28539742184</v>
      </c>
      <c r="G2471" s="258"/>
      <c r="H2471" s="258"/>
      <c r="I2471" s="258"/>
      <c r="J2471" s="258">
        <f t="shared" si="211"/>
        <v>0.30873328600000005</v>
      </c>
      <c r="K2471" s="258">
        <f t="shared" si="211"/>
        <v>0.30216412600000003</v>
      </c>
      <c r="L2471" s="258">
        <f t="shared" si="207"/>
        <v>0.30216412600000003</v>
      </c>
      <c r="M2471" s="258"/>
      <c r="N2471" s="258"/>
      <c r="O2471" s="258"/>
      <c r="P2471" s="258">
        <f t="shared" si="212"/>
        <v>0.34209623919999999</v>
      </c>
      <c r="Q2471" s="258">
        <f t="shared" si="212"/>
        <v>0.3441444696</v>
      </c>
      <c r="R2471" s="258">
        <f t="shared" si="208"/>
        <v>0.34209623919999999</v>
      </c>
      <c r="S2471" s="258"/>
      <c r="T2471" s="258">
        <f t="shared" si="213"/>
        <v>0.50487966327510403</v>
      </c>
      <c r="U2471" s="258">
        <f t="shared" si="213"/>
        <v>0.49675808305589608</v>
      </c>
      <c r="V2471" s="258">
        <f t="shared" si="213"/>
        <v>0.49843919402907999</v>
      </c>
      <c r="W2471" s="258">
        <f t="shared" si="209"/>
        <v>0.49675808305589608</v>
      </c>
      <c r="X2471" s="258"/>
      <c r="Y2471" s="258"/>
      <c r="Z2471" s="258"/>
      <c r="AA2471" s="258"/>
    </row>
    <row r="2472" spans="1:27" ht="14.25" hidden="1" customHeight="1">
      <c r="A2472" s="125">
        <v>0.26</v>
      </c>
      <c r="B2472" s="125">
        <v>0.09</v>
      </c>
      <c r="C2472" s="125">
        <v>0.65</v>
      </c>
      <c r="D2472" s="258">
        <f t="shared" si="210"/>
        <v>0.29363632756000002</v>
      </c>
      <c r="E2472" s="258">
        <f t="shared" si="210"/>
        <v>0.28552375184000001</v>
      </c>
      <c r="F2472" s="258">
        <f t="shared" si="206"/>
        <v>0.28552375184000001</v>
      </c>
      <c r="G2472" s="258"/>
      <c r="H2472" s="258"/>
      <c r="I2472" s="258"/>
      <c r="J2472" s="258">
        <f t="shared" si="211"/>
        <v>0.30860274500000007</v>
      </c>
      <c r="K2472" s="258">
        <f t="shared" si="211"/>
        <v>0.30229045600000004</v>
      </c>
      <c r="L2472" s="258">
        <f t="shared" si="207"/>
        <v>0.30229045600000004</v>
      </c>
      <c r="M2472" s="258"/>
      <c r="N2472" s="258"/>
      <c r="O2472" s="258"/>
      <c r="P2472" s="258">
        <f t="shared" si="212"/>
        <v>0.342099608</v>
      </c>
      <c r="Q2472" s="258">
        <f t="shared" si="212"/>
        <v>0.34414110080000004</v>
      </c>
      <c r="R2472" s="258">
        <f t="shared" si="208"/>
        <v>0.342099608</v>
      </c>
      <c r="S2472" s="258"/>
      <c r="T2472" s="258">
        <f t="shared" si="213"/>
        <v>0.50470972335059205</v>
      </c>
      <c r="U2472" s="258">
        <f t="shared" si="213"/>
        <v>0.49684063044669602</v>
      </c>
      <c r="V2472" s="258">
        <f t="shared" si="213"/>
        <v>0.49852174883124001</v>
      </c>
      <c r="W2472" s="258">
        <f t="shared" si="209"/>
        <v>0.49684063044669602</v>
      </c>
      <c r="X2472" s="258"/>
      <c r="Y2472" s="258"/>
      <c r="Z2472" s="258"/>
      <c r="AA2472" s="258"/>
    </row>
    <row r="2473" spans="1:27" ht="14.25" hidden="1" customHeight="1">
      <c r="A2473" s="125">
        <v>0.26</v>
      </c>
      <c r="B2473" s="125">
        <v>0.1</v>
      </c>
      <c r="C2473" s="125">
        <v>0.64</v>
      </c>
      <c r="D2473" s="258">
        <f t="shared" si="210"/>
        <v>0.29350342840000004</v>
      </c>
      <c r="E2473" s="258">
        <f t="shared" si="210"/>
        <v>0.28565008183999996</v>
      </c>
      <c r="F2473" s="258">
        <f t="shared" si="206"/>
        <v>0.28565008183999996</v>
      </c>
      <c r="G2473" s="258"/>
      <c r="H2473" s="258"/>
      <c r="I2473" s="258"/>
      <c r="J2473" s="258">
        <f t="shared" si="211"/>
        <v>0.30847220400000008</v>
      </c>
      <c r="K2473" s="258">
        <f t="shared" si="211"/>
        <v>0.30241678600000005</v>
      </c>
      <c r="L2473" s="258">
        <f t="shared" si="207"/>
        <v>0.30241678600000005</v>
      </c>
      <c r="M2473" s="258"/>
      <c r="N2473" s="258"/>
      <c r="O2473" s="258"/>
      <c r="P2473" s="258">
        <f t="shared" si="212"/>
        <v>0.34210297680000001</v>
      </c>
      <c r="Q2473" s="258">
        <f t="shared" si="212"/>
        <v>0.34413773199999997</v>
      </c>
      <c r="R2473" s="258">
        <f t="shared" si="208"/>
        <v>0.34210297680000001</v>
      </c>
      <c r="S2473" s="258"/>
      <c r="T2473" s="258">
        <f t="shared" si="213"/>
        <v>0.50453978342608008</v>
      </c>
      <c r="U2473" s="258">
        <f t="shared" si="213"/>
        <v>0.49692317783749607</v>
      </c>
      <c r="V2473" s="258">
        <f t="shared" si="213"/>
        <v>0.49860430363339997</v>
      </c>
      <c r="W2473" s="258">
        <f t="shared" si="209"/>
        <v>0.49692317783749607</v>
      </c>
      <c r="X2473" s="258"/>
      <c r="Y2473" s="258"/>
      <c r="Z2473" s="258"/>
      <c r="AA2473" s="258"/>
    </row>
    <row r="2474" spans="1:27" ht="14.25" hidden="1" customHeight="1">
      <c r="A2474" s="125">
        <v>0.26</v>
      </c>
      <c r="B2474" s="125">
        <v>0.11</v>
      </c>
      <c r="C2474" s="125">
        <v>0.63</v>
      </c>
      <c r="D2474" s="258">
        <f t="shared" si="210"/>
        <v>0.29337052924000001</v>
      </c>
      <c r="E2474" s="258">
        <f t="shared" si="210"/>
        <v>0.28577641184000002</v>
      </c>
      <c r="F2474" s="258">
        <f t="shared" si="206"/>
        <v>0.28577641184000002</v>
      </c>
      <c r="G2474" s="258"/>
      <c r="H2474" s="258"/>
      <c r="I2474" s="258"/>
      <c r="J2474" s="258">
        <f t="shared" si="211"/>
        <v>0.30834166300000004</v>
      </c>
      <c r="K2474" s="258">
        <f t="shared" si="211"/>
        <v>0.30254311600000006</v>
      </c>
      <c r="L2474" s="258">
        <f t="shared" si="207"/>
        <v>0.30254311600000006</v>
      </c>
      <c r="M2474" s="258"/>
      <c r="N2474" s="258"/>
      <c r="O2474" s="258"/>
      <c r="P2474" s="258">
        <f t="shared" si="212"/>
        <v>0.34210634559999997</v>
      </c>
      <c r="Q2474" s="258">
        <f t="shared" si="212"/>
        <v>0.34413436320000002</v>
      </c>
      <c r="R2474" s="258">
        <f t="shared" si="208"/>
        <v>0.34210634559999997</v>
      </c>
      <c r="S2474" s="258"/>
      <c r="T2474" s="258">
        <f t="shared" si="213"/>
        <v>0.50436984350156799</v>
      </c>
      <c r="U2474" s="258">
        <f t="shared" si="213"/>
        <v>0.497005725228296</v>
      </c>
      <c r="V2474" s="258">
        <f t="shared" si="213"/>
        <v>0.49868685843555993</v>
      </c>
      <c r="W2474" s="258">
        <f t="shared" si="209"/>
        <v>0.497005725228296</v>
      </c>
      <c r="X2474" s="258"/>
      <c r="Y2474" s="258"/>
      <c r="Z2474" s="258"/>
      <c r="AA2474" s="258"/>
    </row>
    <row r="2475" spans="1:27" ht="14.25" hidden="1" customHeight="1">
      <c r="A2475" s="125">
        <v>0.26</v>
      </c>
      <c r="B2475" s="125">
        <v>0.12</v>
      </c>
      <c r="C2475" s="125">
        <v>0.62</v>
      </c>
      <c r="D2475" s="258">
        <f t="shared" si="210"/>
        <v>0.29323763008000003</v>
      </c>
      <c r="E2475" s="258">
        <f t="shared" si="210"/>
        <v>0.28590274183999997</v>
      </c>
      <c r="F2475" s="258">
        <f t="shared" si="206"/>
        <v>0.28590274183999997</v>
      </c>
      <c r="G2475" s="258"/>
      <c r="H2475" s="258"/>
      <c r="I2475" s="258"/>
      <c r="J2475" s="258">
        <f t="shared" si="211"/>
        <v>0.30821112200000006</v>
      </c>
      <c r="K2475" s="258">
        <f t="shared" si="211"/>
        <v>0.30266944600000001</v>
      </c>
      <c r="L2475" s="258">
        <f t="shared" si="207"/>
        <v>0.30266944600000001</v>
      </c>
      <c r="M2475" s="258"/>
      <c r="N2475" s="258"/>
      <c r="O2475" s="258"/>
      <c r="P2475" s="258">
        <f t="shared" si="212"/>
        <v>0.34210971439999999</v>
      </c>
      <c r="Q2475" s="258">
        <f t="shared" si="212"/>
        <v>0.3441309944</v>
      </c>
      <c r="R2475" s="258">
        <f t="shared" si="208"/>
        <v>0.34210971439999999</v>
      </c>
      <c r="S2475" s="258"/>
      <c r="T2475" s="258">
        <f t="shared" si="213"/>
        <v>0.50419990357705613</v>
      </c>
      <c r="U2475" s="258">
        <f t="shared" si="213"/>
        <v>0.49708827261909594</v>
      </c>
      <c r="V2475" s="258">
        <f t="shared" si="213"/>
        <v>0.49876941323772001</v>
      </c>
      <c r="W2475" s="258">
        <f t="shared" si="209"/>
        <v>0.49708827261909594</v>
      </c>
      <c r="X2475" s="258"/>
      <c r="Y2475" s="258"/>
      <c r="Z2475" s="258"/>
      <c r="AA2475" s="258"/>
    </row>
    <row r="2476" spans="1:27" ht="14.25" hidden="1" customHeight="1">
      <c r="A2476" s="125">
        <v>0.26</v>
      </c>
      <c r="B2476" s="125">
        <v>0.13</v>
      </c>
      <c r="C2476" s="125">
        <v>0.61</v>
      </c>
      <c r="D2476" s="258">
        <f t="shared" si="210"/>
        <v>0.29310473092</v>
      </c>
      <c r="E2476" s="258">
        <f t="shared" si="210"/>
        <v>0.28602907184000004</v>
      </c>
      <c r="F2476" s="258">
        <f t="shared" si="206"/>
        <v>0.28602907184000004</v>
      </c>
      <c r="G2476" s="258"/>
      <c r="H2476" s="258"/>
      <c r="I2476" s="258"/>
      <c r="J2476" s="258">
        <f t="shared" si="211"/>
        <v>0.30808058100000002</v>
      </c>
      <c r="K2476" s="258">
        <f t="shared" si="211"/>
        <v>0.30279577600000002</v>
      </c>
      <c r="L2476" s="258">
        <f t="shared" si="207"/>
        <v>0.30279577600000002</v>
      </c>
      <c r="M2476" s="258"/>
      <c r="N2476" s="258"/>
      <c r="O2476" s="258"/>
      <c r="P2476" s="258">
        <f t="shared" si="212"/>
        <v>0.3421130832</v>
      </c>
      <c r="Q2476" s="258">
        <f t="shared" si="212"/>
        <v>0.34412762559999999</v>
      </c>
      <c r="R2476" s="258">
        <f t="shared" si="208"/>
        <v>0.3421130832</v>
      </c>
      <c r="S2476" s="258"/>
      <c r="T2476" s="258">
        <f t="shared" si="213"/>
        <v>0.50402996365254404</v>
      </c>
      <c r="U2476" s="258">
        <f t="shared" si="213"/>
        <v>0.49717082000989599</v>
      </c>
      <c r="V2476" s="258">
        <f t="shared" si="213"/>
        <v>0.49885196803988002</v>
      </c>
      <c r="W2476" s="258">
        <f t="shared" si="209"/>
        <v>0.49717082000989599</v>
      </c>
      <c r="X2476" s="258"/>
      <c r="Y2476" s="258"/>
      <c r="Z2476" s="258"/>
      <c r="AA2476" s="258"/>
    </row>
    <row r="2477" spans="1:27" ht="14.25" hidden="1" customHeight="1">
      <c r="A2477" s="125">
        <v>0.26</v>
      </c>
      <c r="B2477" s="125">
        <v>0.14000000000000001</v>
      </c>
      <c r="C2477" s="125">
        <v>0.6</v>
      </c>
      <c r="D2477" s="258">
        <f t="shared" si="210"/>
        <v>0.29297183176000002</v>
      </c>
      <c r="E2477" s="258">
        <f t="shared" si="210"/>
        <v>0.28615540183999999</v>
      </c>
      <c r="F2477" s="258">
        <f t="shared" si="206"/>
        <v>0.28615540183999999</v>
      </c>
      <c r="G2477" s="258"/>
      <c r="H2477" s="258"/>
      <c r="I2477" s="258"/>
      <c r="J2477" s="258">
        <f t="shared" si="211"/>
        <v>0.30795004000000004</v>
      </c>
      <c r="K2477" s="258">
        <f t="shared" si="211"/>
        <v>0.30292210600000002</v>
      </c>
      <c r="L2477" s="258">
        <f t="shared" si="207"/>
        <v>0.30292210600000002</v>
      </c>
      <c r="M2477" s="258"/>
      <c r="N2477" s="258"/>
      <c r="O2477" s="258"/>
      <c r="P2477" s="258">
        <f t="shared" si="212"/>
        <v>0.34211645199999996</v>
      </c>
      <c r="Q2477" s="258">
        <f t="shared" si="212"/>
        <v>0.34412425680000003</v>
      </c>
      <c r="R2477" s="258">
        <f t="shared" si="208"/>
        <v>0.34211645199999996</v>
      </c>
      <c r="S2477" s="258"/>
      <c r="T2477" s="258">
        <f t="shared" si="213"/>
        <v>0.50386002372803207</v>
      </c>
      <c r="U2477" s="258">
        <f t="shared" si="213"/>
        <v>0.49725336740069598</v>
      </c>
      <c r="V2477" s="258">
        <f t="shared" si="213"/>
        <v>0.49893452284203998</v>
      </c>
      <c r="W2477" s="258">
        <f t="shared" si="209"/>
        <v>0.49725336740069598</v>
      </c>
      <c r="X2477" s="258"/>
      <c r="Y2477" s="258"/>
      <c r="Z2477" s="258"/>
      <c r="AA2477" s="258"/>
    </row>
    <row r="2478" spans="1:27" ht="14.25" hidden="1" customHeight="1">
      <c r="A2478" s="125">
        <v>0.26</v>
      </c>
      <c r="B2478" s="125">
        <v>0.15</v>
      </c>
      <c r="C2478" s="125">
        <v>0.59</v>
      </c>
      <c r="D2478" s="258">
        <f t="shared" si="210"/>
        <v>0.29283893259999999</v>
      </c>
      <c r="E2478" s="258">
        <f t="shared" si="210"/>
        <v>0.28628173183999994</v>
      </c>
      <c r="F2478" s="258">
        <f t="shared" si="206"/>
        <v>0.28628173183999994</v>
      </c>
      <c r="G2478" s="258"/>
      <c r="H2478" s="258"/>
      <c r="I2478" s="258"/>
      <c r="J2478" s="258">
        <f t="shared" si="211"/>
        <v>0.30781949900000005</v>
      </c>
      <c r="K2478" s="258">
        <f t="shared" si="211"/>
        <v>0.30304843600000003</v>
      </c>
      <c r="L2478" s="258">
        <f t="shared" si="207"/>
        <v>0.30304843600000003</v>
      </c>
      <c r="M2478" s="258"/>
      <c r="N2478" s="258"/>
      <c r="O2478" s="258"/>
      <c r="P2478" s="258">
        <f t="shared" si="212"/>
        <v>0.34211982079999997</v>
      </c>
      <c r="Q2478" s="258">
        <f t="shared" si="212"/>
        <v>0.34412088800000001</v>
      </c>
      <c r="R2478" s="258">
        <f t="shared" si="208"/>
        <v>0.34211982079999997</v>
      </c>
      <c r="S2478" s="258"/>
      <c r="T2478" s="258">
        <f t="shared" si="213"/>
        <v>0.50369008380351998</v>
      </c>
      <c r="U2478" s="258">
        <f t="shared" si="213"/>
        <v>0.49733591479149597</v>
      </c>
      <c r="V2478" s="258">
        <f t="shared" si="213"/>
        <v>0.4990170776442</v>
      </c>
      <c r="W2478" s="258">
        <f t="shared" si="209"/>
        <v>0.49733591479149597</v>
      </c>
      <c r="X2478" s="258"/>
      <c r="Y2478" s="258"/>
      <c r="Z2478" s="258"/>
      <c r="AA2478" s="258"/>
    </row>
    <row r="2479" spans="1:27" ht="14.25" hidden="1" customHeight="1">
      <c r="A2479" s="125">
        <v>0.26</v>
      </c>
      <c r="B2479" s="125">
        <v>0.16</v>
      </c>
      <c r="C2479" s="125">
        <v>0.57999999999999996</v>
      </c>
      <c r="D2479" s="258">
        <f t="shared" si="210"/>
        <v>0.29270603344000001</v>
      </c>
      <c r="E2479" s="258">
        <f t="shared" si="210"/>
        <v>0.28640806184000001</v>
      </c>
      <c r="F2479" s="258">
        <f t="shared" si="206"/>
        <v>0.28640806184000001</v>
      </c>
      <c r="G2479" s="258"/>
      <c r="H2479" s="258"/>
      <c r="I2479" s="258"/>
      <c r="J2479" s="258">
        <f t="shared" si="211"/>
        <v>0.30768895800000007</v>
      </c>
      <c r="K2479" s="258">
        <f t="shared" si="211"/>
        <v>0.30317476600000004</v>
      </c>
      <c r="L2479" s="258">
        <f t="shared" si="207"/>
        <v>0.30317476600000004</v>
      </c>
      <c r="M2479" s="258"/>
      <c r="N2479" s="258"/>
      <c r="O2479" s="258"/>
      <c r="P2479" s="258">
        <f t="shared" si="212"/>
        <v>0.34212318959999999</v>
      </c>
      <c r="Q2479" s="258">
        <f t="shared" si="212"/>
        <v>0.3441175192</v>
      </c>
      <c r="R2479" s="258">
        <f t="shared" si="208"/>
        <v>0.34212318959999999</v>
      </c>
      <c r="S2479" s="258"/>
      <c r="T2479" s="258">
        <f t="shared" si="213"/>
        <v>0.50352014387900801</v>
      </c>
      <c r="U2479" s="258">
        <f t="shared" si="213"/>
        <v>0.49741846218229596</v>
      </c>
      <c r="V2479" s="258">
        <f t="shared" si="213"/>
        <v>0.49909963244636002</v>
      </c>
      <c r="W2479" s="258">
        <f t="shared" si="209"/>
        <v>0.49741846218229596</v>
      </c>
      <c r="X2479" s="258"/>
      <c r="Y2479" s="258"/>
      <c r="Z2479" s="258"/>
      <c r="AA2479" s="258"/>
    </row>
    <row r="2480" spans="1:27" ht="14.25" hidden="1" customHeight="1">
      <c r="A2480" s="125">
        <v>0.26</v>
      </c>
      <c r="B2480" s="125">
        <v>0.17</v>
      </c>
      <c r="C2480" s="125">
        <v>0.56999999999999995</v>
      </c>
      <c r="D2480" s="258">
        <f t="shared" si="210"/>
        <v>0.29257313427999998</v>
      </c>
      <c r="E2480" s="258">
        <f t="shared" si="210"/>
        <v>0.28653439183999996</v>
      </c>
      <c r="F2480" s="258">
        <f t="shared" si="206"/>
        <v>0.28653439183999996</v>
      </c>
      <c r="G2480" s="258"/>
      <c r="H2480" s="258"/>
      <c r="I2480" s="258"/>
      <c r="J2480" s="258">
        <f t="shared" si="211"/>
        <v>0.30755841700000008</v>
      </c>
      <c r="K2480" s="258">
        <f t="shared" si="211"/>
        <v>0.30330109599999999</v>
      </c>
      <c r="L2480" s="258">
        <f t="shared" si="207"/>
        <v>0.30330109599999999</v>
      </c>
      <c r="M2480" s="258"/>
      <c r="N2480" s="258"/>
      <c r="O2480" s="258"/>
      <c r="P2480" s="258">
        <f t="shared" si="212"/>
        <v>0.34212655839999995</v>
      </c>
      <c r="Q2480" s="258">
        <f t="shared" si="212"/>
        <v>0.34411415039999999</v>
      </c>
      <c r="R2480" s="258">
        <f t="shared" si="208"/>
        <v>0.34212655839999995</v>
      </c>
      <c r="S2480" s="258"/>
      <c r="T2480" s="258">
        <f t="shared" si="213"/>
        <v>0.50335020395449603</v>
      </c>
      <c r="U2480" s="258">
        <f t="shared" si="213"/>
        <v>0.49750100957309601</v>
      </c>
      <c r="V2480" s="258">
        <f t="shared" si="213"/>
        <v>0.49918218724851998</v>
      </c>
      <c r="W2480" s="258">
        <f t="shared" si="209"/>
        <v>0.49750100957309601</v>
      </c>
      <c r="X2480" s="258"/>
      <c r="Y2480" s="258"/>
      <c r="Z2480" s="258"/>
      <c r="AA2480" s="258"/>
    </row>
    <row r="2481" spans="1:27" ht="14.25" hidden="1" customHeight="1">
      <c r="A2481" s="125">
        <v>0.26</v>
      </c>
      <c r="B2481" s="125">
        <v>0.18</v>
      </c>
      <c r="C2481" s="125">
        <v>0.56000000000000005</v>
      </c>
      <c r="D2481" s="258">
        <f t="shared" si="210"/>
        <v>0.29244023512</v>
      </c>
      <c r="E2481" s="258">
        <f t="shared" si="210"/>
        <v>0.28666072184000002</v>
      </c>
      <c r="F2481" s="258">
        <f t="shared" si="206"/>
        <v>0.28666072184000002</v>
      </c>
      <c r="G2481" s="258"/>
      <c r="H2481" s="258"/>
      <c r="I2481" s="258"/>
      <c r="J2481" s="258">
        <f t="shared" si="211"/>
        <v>0.3074278760000001</v>
      </c>
      <c r="K2481" s="258">
        <f t="shared" si="211"/>
        <v>0.30342742600000006</v>
      </c>
      <c r="L2481" s="258">
        <f t="shared" si="207"/>
        <v>0.30342742600000006</v>
      </c>
      <c r="M2481" s="258"/>
      <c r="N2481" s="258"/>
      <c r="O2481" s="258"/>
      <c r="P2481" s="258">
        <f t="shared" si="212"/>
        <v>0.34212992720000002</v>
      </c>
      <c r="Q2481" s="258">
        <f t="shared" si="212"/>
        <v>0.34411078160000003</v>
      </c>
      <c r="R2481" s="258">
        <f t="shared" si="208"/>
        <v>0.34212992720000002</v>
      </c>
      <c r="S2481" s="258"/>
      <c r="T2481" s="258">
        <f t="shared" si="213"/>
        <v>0.50318026402998406</v>
      </c>
      <c r="U2481" s="258">
        <f t="shared" si="213"/>
        <v>0.497583556963896</v>
      </c>
      <c r="V2481" s="258">
        <f t="shared" si="213"/>
        <v>0.49926474205068005</v>
      </c>
      <c r="W2481" s="258">
        <f t="shared" si="209"/>
        <v>0.497583556963896</v>
      </c>
      <c r="X2481" s="258"/>
      <c r="Y2481" s="258"/>
      <c r="Z2481" s="258"/>
      <c r="AA2481" s="258"/>
    </row>
    <row r="2482" spans="1:27" ht="14.25" hidden="1" customHeight="1">
      <c r="A2482" s="125">
        <v>0.26</v>
      </c>
      <c r="B2482" s="125">
        <v>0.19</v>
      </c>
      <c r="C2482" s="125">
        <v>0.55000000000000004</v>
      </c>
      <c r="D2482" s="258">
        <f t="shared" si="210"/>
        <v>0.29230733596000003</v>
      </c>
      <c r="E2482" s="258">
        <f t="shared" si="210"/>
        <v>0.28678705183999997</v>
      </c>
      <c r="F2482" s="258">
        <f t="shared" si="206"/>
        <v>0.28678705183999997</v>
      </c>
      <c r="G2482" s="258"/>
      <c r="H2482" s="258"/>
      <c r="I2482" s="258"/>
      <c r="J2482" s="258">
        <f t="shared" si="211"/>
        <v>0.30729733500000006</v>
      </c>
      <c r="K2482" s="258">
        <f t="shared" si="211"/>
        <v>0.30355375600000001</v>
      </c>
      <c r="L2482" s="258">
        <f t="shared" si="207"/>
        <v>0.30355375600000001</v>
      </c>
      <c r="M2482" s="258"/>
      <c r="N2482" s="258"/>
      <c r="O2482" s="258"/>
      <c r="P2482" s="258">
        <f t="shared" si="212"/>
        <v>0.34213329599999998</v>
      </c>
      <c r="Q2482" s="258">
        <f t="shared" si="212"/>
        <v>0.34410741280000001</v>
      </c>
      <c r="R2482" s="258">
        <f t="shared" si="208"/>
        <v>0.34213329599999998</v>
      </c>
      <c r="S2482" s="258"/>
      <c r="T2482" s="258">
        <f t="shared" si="213"/>
        <v>0.50301032410547208</v>
      </c>
      <c r="U2482" s="258">
        <f t="shared" si="213"/>
        <v>0.49766610435469605</v>
      </c>
      <c r="V2482" s="258">
        <f t="shared" si="213"/>
        <v>0.49934729685284002</v>
      </c>
      <c r="W2482" s="258">
        <f t="shared" si="209"/>
        <v>0.49766610435469605</v>
      </c>
      <c r="X2482" s="258"/>
      <c r="Y2482" s="258"/>
      <c r="Z2482" s="258"/>
      <c r="AA2482" s="258"/>
    </row>
    <row r="2483" spans="1:27" ht="14.25" hidden="1" customHeight="1">
      <c r="A2483" s="125">
        <v>0.26</v>
      </c>
      <c r="B2483" s="125">
        <v>0.2</v>
      </c>
      <c r="C2483" s="125">
        <v>0.54</v>
      </c>
      <c r="D2483" s="258">
        <f t="shared" si="210"/>
        <v>0.29217443679999999</v>
      </c>
      <c r="E2483" s="258">
        <f t="shared" si="210"/>
        <v>0.28691338183999998</v>
      </c>
      <c r="F2483" s="258">
        <f t="shared" si="206"/>
        <v>0.28691338183999998</v>
      </c>
      <c r="G2483" s="258"/>
      <c r="H2483" s="258"/>
      <c r="I2483" s="258"/>
      <c r="J2483" s="258">
        <f t="shared" si="211"/>
        <v>0.30716679400000008</v>
      </c>
      <c r="K2483" s="258">
        <f t="shared" si="211"/>
        <v>0.30368008600000007</v>
      </c>
      <c r="L2483" s="258">
        <f t="shared" si="207"/>
        <v>0.30368008600000007</v>
      </c>
      <c r="M2483" s="258"/>
      <c r="N2483" s="258"/>
      <c r="O2483" s="258"/>
      <c r="P2483" s="258">
        <f t="shared" si="212"/>
        <v>0.34213666480000005</v>
      </c>
      <c r="Q2483" s="258">
        <f t="shared" si="212"/>
        <v>0.34410404400000005</v>
      </c>
      <c r="R2483" s="258">
        <f t="shared" si="208"/>
        <v>0.34213666480000005</v>
      </c>
      <c r="S2483" s="258"/>
      <c r="T2483" s="258">
        <f t="shared" si="213"/>
        <v>0.50284038418096011</v>
      </c>
      <c r="U2483" s="258">
        <f t="shared" si="213"/>
        <v>0.49774865174549598</v>
      </c>
      <c r="V2483" s="258">
        <f t="shared" si="213"/>
        <v>0.49942985165500003</v>
      </c>
      <c r="W2483" s="258">
        <f t="shared" si="209"/>
        <v>0.49774865174549598</v>
      </c>
      <c r="X2483" s="258"/>
      <c r="Y2483" s="258"/>
      <c r="Z2483" s="258"/>
      <c r="AA2483" s="258"/>
    </row>
    <row r="2484" spans="1:27" ht="14.25" hidden="1" customHeight="1">
      <c r="A2484" s="125">
        <v>0.26</v>
      </c>
      <c r="B2484" s="125">
        <v>0.21</v>
      </c>
      <c r="C2484" s="125">
        <v>0.53</v>
      </c>
      <c r="D2484" s="258">
        <f t="shared" si="210"/>
        <v>0.29204153764000002</v>
      </c>
      <c r="E2484" s="258">
        <f t="shared" si="210"/>
        <v>0.28703971183999999</v>
      </c>
      <c r="F2484" s="258">
        <f t="shared" si="206"/>
        <v>0.28703971183999999</v>
      </c>
      <c r="G2484" s="258"/>
      <c r="H2484" s="258"/>
      <c r="I2484" s="258"/>
      <c r="J2484" s="258">
        <f t="shared" si="211"/>
        <v>0.30703625300000004</v>
      </c>
      <c r="K2484" s="258">
        <f t="shared" si="211"/>
        <v>0.30380641600000002</v>
      </c>
      <c r="L2484" s="258">
        <f t="shared" si="207"/>
        <v>0.30380641600000002</v>
      </c>
      <c r="M2484" s="258"/>
      <c r="N2484" s="258"/>
      <c r="O2484" s="258"/>
      <c r="P2484" s="258">
        <f t="shared" si="212"/>
        <v>0.3421400336</v>
      </c>
      <c r="Q2484" s="258">
        <f t="shared" si="212"/>
        <v>0.34410067520000004</v>
      </c>
      <c r="R2484" s="258">
        <f t="shared" si="208"/>
        <v>0.3421400336</v>
      </c>
      <c r="S2484" s="258"/>
      <c r="T2484" s="258">
        <f t="shared" si="213"/>
        <v>0.50267044425644802</v>
      </c>
      <c r="U2484" s="258">
        <f t="shared" si="213"/>
        <v>0.49783119913629603</v>
      </c>
      <c r="V2484" s="258">
        <f t="shared" si="213"/>
        <v>0.49951240645716</v>
      </c>
      <c r="W2484" s="258">
        <f t="shared" si="209"/>
        <v>0.49783119913629603</v>
      </c>
      <c r="X2484" s="258"/>
      <c r="Y2484" s="258"/>
      <c r="Z2484" s="258"/>
      <c r="AA2484" s="258"/>
    </row>
    <row r="2485" spans="1:27" ht="14.25" hidden="1" customHeight="1">
      <c r="A2485" s="125">
        <v>0.26</v>
      </c>
      <c r="B2485" s="125">
        <v>0.22</v>
      </c>
      <c r="C2485" s="125">
        <v>0.52</v>
      </c>
      <c r="D2485" s="258">
        <f t="shared" si="210"/>
        <v>0.29190863848000004</v>
      </c>
      <c r="E2485" s="258">
        <f t="shared" si="210"/>
        <v>0.28716604184</v>
      </c>
      <c r="F2485" s="258">
        <f t="shared" si="206"/>
        <v>0.28716604184</v>
      </c>
      <c r="G2485" s="258"/>
      <c r="H2485" s="258"/>
      <c r="I2485" s="258"/>
      <c r="J2485" s="258">
        <f t="shared" si="211"/>
        <v>0.30690571200000005</v>
      </c>
      <c r="K2485" s="258">
        <f t="shared" si="211"/>
        <v>0.30393274599999998</v>
      </c>
      <c r="L2485" s="258">
        <f t="shared" si="207"/>
        <v>0.30393274599999998</v>
      </c>
      <c r="M2485" s="258"/>
      <c r="N2485" s="258"/>
      <c r="O2485" s="258"/>
      <c r="P2485" s="258">
        <f t="shared" si="212"/>
        <v>0.34214340240000002</v>
      </c>
      <c r="Q2485" s="258">
        <f t="shared" si="212"/>
        <v>0.34409730640000002</v>
      </c>
      <c r="R2485" s="258">
        <f t="shared" si="208"/>
        <v>0.34214340240000002</v>
      </c>
      <c r="S2485" s="258"/>
      <c r="T2485" s="258">
        <f t="shared" si="213"/>
        <v>0.50250050433193605</v>
      </c>
      <c r="U2485" s="258">
        <f t="shared" si="213"/>
        <v>0.49791374652709602</v>
      </c>
      <c r="V2485" s="258">
        <f t="shared" si="213"/>
        <v>0.49959496125932001</v>
      </c>
      <c r="W2485" s="258">
        <f t="shared" si="209"/>
        <v>0.49791374652709602</v>
      </c>
      <c r="X2485" s="258"/>
      <c r="Y2485" s="258"/>
      <c r="Z2485" s="258"/>
      <c r="AA2485" s="258"/>
    </row>
    <row r="2486" spans="1:27" ht="14.25" hidden="1" customHeight="1">
      <c r="A2486" s="125">
        <v>0.26</v>
      </c>
      <c r="B2486" s="125">
        <v>0.23</v>
      </c>
      <c r="C2486" s="125">
        <v>0.51</v>
      </c>
      <c r="D2486" s="258">
        <f t="shared" si="210"/>
        <v>0.29177573932</v>
      </c>
      <c r="E2486" s="258">
        <f t="shared" si="210"/>
        <v>0.28729237184</v>
      </c>
      <c r="F2486" s="258">
        <f t="shared" si="206"/>
        <v>0.28729237184</v>
      </c>
      <c r="G2486" s="258"/>
      <c r="H2486" s="258"/>
      <c r="I2486" s="258"/>
      <c r="J2486" s="258">
        <f t="shared" si="211"/>
        <v>0.30677517100000007</v>
      </c>
      <c r="K2486" s="258">
        <f t="shared" si="211"/>
        <v>0.30405907600000004</v>
      </c>
      <c r="L2486" s="258">
        <f t="shared" si="207"/>
        <v>0.30405907600000004</v>
      </c>
      <c r="M2486" s="258"/>
      <c r="N2486" s="258"/>
      <c r="O2486" s="258"/>
      <c r="P2486" s="258">
        <f t="shared" si="212"/>
        <v>0.34214677120000003</v>
      </c>
      <c r="Q2486" s="258">
        <f t="shared" si="212"/>
        <v>0.34409393760000007</v>
      </c>
      <c r="R2486" s="258">
        <f t="shared" si="208"/>
        <v>0.34214677120000003</v>
      </c>
      <c r="S2486" s="258"/>
      <c r="T2486" s="258">
        <f t="shared" si="213"/>
        <v>0.50233056440742407</v>
      </c>
      <c r="U2486" s="258">
        <f t="shared" si="213"/>
        <v>0.49799629391789602</v>
      </c>
      <c r="V2486" s="258">
        <f t="shared" si="213"/>
        <v>0.49967751606148003</v>
      </c>
      <c r="W2486" s="258">
        <f t="shared" si="209"/>
        <v>0.49799629391789602</v>
      </c>
      <c r="X2486" s="258"/>
      <c r="Y2486" s="258"/>
      <c r="Z2486" s="258"/>
      <c r="AA2486" s="258"/>
    </row>
    <row r="2487" spans="1:27" ht="14.25" hidden="1" customHeight="1">
      <c r="A2487" s="125">
        <v>0.26</v>
      </c>
      <c r="B2487" s="125">
        <v>0.24</v>
      </c>
      <c r="C2487" s="125">
        <v>0.5</v>
      </c>
      <c r="D2487" s="258">
        <f t="shared" si="210"/>
        <v>0.29164284015999997</v>
      </c>
      <c r="E2487" s="258">
        <f t="shared" si="210"/>
        <v>0.28741870183999996</v>
      </c>
      <c r="F2487" s="258">
        <f t="shared" si="206"/>
        <v>0.28741870183999996</v>
      </c>
      <c r="G2487" s="258"/>
      <c r="H2487" s="258"/>
      <c r="I2487" s="258"/>
      <c r="J2487" s="258">
        <f t="shared" si="211"/>
        <v>0.30664463000000003</v>
      </c>
      <c r="K2487" s="258">
        <f t="shared" si="211"/>
        <v>0.30418540599999999</v>
      </c>
      <c r="L2487" s="258">
        <f t="shared" si="207"/>
        <v>0.30418540599999999</v>
      </c>
      <c r="M2487" s="258"/>
      <c r="N2487" s="258"/>
      <c r="O2487" s="258"/>
      <c r="P2487" s="258">
        <f t="shared" si="212"/>
        <v>0.34215013999999999</v>
      </c>
      <c r="Q2487" s="258">
        <f t="shared" si="212"/>
        <v>0.3440905688</v>
      </c>
      <c r="R2487" s="258">
        <f t="shared" si="208"/>
        <v>0.34215013999999999</v>
      </c>
      <c r="S2487" s="258"/>
      <c r="T2487" s="258">
        <f t="shared" si="213"/>
        <v>0.50216062448291199</v>
      </c>
      <c r="U2487" s="258">
        <f t="shared" si="213"/>
        <v>0.49807884130869601</v>
      </c>
      <c r="V2487" s="258">
        <f t="shared" si="213"/>
        <v>0.49976007086363999</v>
      </c>
      <c r="W2487" s="258">
        <f t="shared" si="209"/>
        <v>0.49807884130869601</v>
      </c>
      <c r="X2487" s="258"/>
      <c r="Y2487" s="258"/>
      <c r="Z2487" s="258"/>
      <c r="AA2487" s="258"/>
    </row>
    <row r="2488" spans="1:27" ht="14.25" hidden="1" customHeight="1">
      <c r="A2488" s="125">
        <v>0.26</v>
      </c>
      <c r="B2488" s="125">
        <v>0.25</v>
      </c>
      <c r="C2488" s="125">
        <v>0.49</v>
      </c>
      <c r="D2488" s="258">
        <f t="shared" si="210"/>
        <v>0.29150994099999999</v>
      </c>
      <c r="E2488" s="258">
        <f t="shared" si="210"/>
        <v>0.28754503184000002</v>
      </c>
      <c r="F2488" s="258">
        <f t="shared" si="206"/>
        <v>0.28754503184000002</v>
      </c>
      <c r="G2488" s="258"/>
      <c r="H2488" s="258"/>
      <c r="I2488" s="258"/>
      <c r="J2488" s="258">
        <f t="shared" si="211"/>
        <v>0.30651408900000005</v>
      </c>
      <c r="K2488" s="258">
        <f t="shared" si="211"/>
        <v>0.30431173600000005</v>
      </c>
      <c r="L2488" s="258">
        <f t="shared" si="207"/>
        <v>0.30431173600000005</v>
      </c>
      <c r="M2488" s="258"/>
      <c r="N2488" s="258"/>
      <c r="O2488" s="258"/>
      <c r="P2488" s="258">
        <f t="shared" si="212"/>
        <v>0.34215350879999995</v>
      </c>
      <c r="Q2488" s="258">
        <f t="shared" si="212"/>
        <v>0.34408720000000004</v>
      </c>
      <c r="R2488" s="258">
        <f t="shared" si="208"/>
        <v>0.34215350879999995</v>
      </c>
      <c r="S2488" s="258"/>
      <c r="T2488" s="258">
        <f t="shared" si="213"/>
        <v>0.50199068455840001</v>
      </c>
      <c r="U2488" s="258">
        <f t="shared" si="213"/>
        <v>0.498161388699496</v>
      </c>
      <c r="V2488" s="258">
        <f t="shared" si="213"/>
        <v>0.49984262566580001</v>
      </c>
      <c r="W2488" s="258">
        <f t="shared" si="209"/>
        <v>0.498161388699496</v>
      </c>
      <c r="X2488" s="258"/>
      <c r="Y2488" s="258"/>
      <c r="Z2488" s="258"/>
      <c r="AA2488" s="258"/>
    </row>
    <row r="2489" spans="1:27" ht="14.25" hidden="1" customHeight="1">
      <c r="A2489" s="125">
        <v>0.26</v>
      </c>
      <c r="B2489" s="125">
        <v>0.26</v>
      </c>
      <c r="C2489" s="125">
        <v>0.48</v>
      </c>
      <c r="D2489" s="258">
        <f t="shared" si="210"/>
        <v>0.29137704184000002</v>
      </c>
      <c r="E2489" s="258">
        <f t="shared" si="210"/>
        <v>0.28767136183999997</v>
      </c>
      <c r="F2489" s="258">
        <f t="shared" si="206"/>
        <v>0.28767136183999997</v>
      </c>
      <c r="G2489" s="258"/>
      <c r="H2489" s="258"/>
      <c r="I2489" s="258"/>
      <c r="J2489" s="258">
        <f t="shared" si="211"/>
        <v>0.30638354800000006</v>
      </c>
      <c r="K2489" s="258">
        <f t="shared" si="211"/>
        <v>0.30443806600000001</v>
      </c>
      <c r="L2489" s="258">
        <f t="shared" si="207"/>
        <v>0.30443806600000001</v>
      </c>
      <c r="M2489" s="258"/>
      <c r="N2489" s="258"/>
      <c r="O2489" s="258"/>
      <c r="P2489" s="258">
        <f t="shared" si="212"/>
        <v>0.34215687760000002</v>
      </c>
      <c r="Q2489" s="258">
        <f t="shared" si="212"/>
        <v>0.34408383120000002</v>
      </c>
      <c r="R2489" s="258">
        <f t="shared" si="208"/>
        <v>0.34215687760000002</v>
      </c>
      <c r="S2489" s="258"/>
      <c r="T2489" s="258">
        <f t="shared" si="213"/>
        <v>0.50182074463388804</v>
      </c>
      <c r="U2489" s="258">
        <f t="shared" si="213"/>
        <v>0.49824393609029599</v>
      </c>
      <c r="V2489" s="258">
        <f t="shared" si="213"/>
        <v>0.49992518046795997</v>
      </c>
      <c r="W2489" s="258">
        <f t="shared" si="209"/>
        <v>0.49824393609029599</v>
      </c>
      <c r="X2489" s="258"/>
      <c r="Y2489" s="258"/>
      <c r="Z2489" s="258"/>
      <c r="AA2489" s="258"/>
    </row>
    <row r="2490" spans="1:27" ht="14.25" hidden="1" customHeight="1">
      <c r="A2490" s="125">
        <v>0.26</v>
      </c>
      <c r="B2490" s="125">
        <v>0.27</v>
      </c>
      <c r="C2490" s="125">
        <v>0.47</v>
      </c>
      <c r="D2490" s="258">
        <f t="shared" si="210"/>
        <v>0.29124414267999998</v>
      </c>
      <c r="E2490" s="258">
        <f t="shared" si="210"/>
        <v>0.28779769183999998</v>
      </c>
      <c r="F2490" s="258">
        <f t="shared" si="206"/>
        <v>0.28779769183999998</v>
      </c>
      <c r="G2490" s="258"/>
      <c r="H2490" s="258"/>
      <c r="I2490" s="258"/>
      <c r="J2490" s="258">
        <f t="shared" si="211"/>
        <v>0.30625300700000002</v>
      </c>
      <c r="K2490" s="258">
        <f t="shared" si="211"/>
        <v>0.30456439600000001</v>
      </c>
      <c r="L2490" s="258">
        <f t="shared" si="207"/>
        <v>0.30456439600000001</v>
      </c>
      <c r="M2490" s="258"/>
      <c r="N2490" s="258"/>
      <c r="O2490" s="258"/>
      <c r="P2490" s="258">
        <f t="shared" si="212"/>
        <v>0.34216024639999998</v>
      </c>
      <c r="Q2490" s="258">
        <f t="shared" si="212"/>
        <v>0.34408046240000001</v>
      </c>
      <c r="R2490" s="258">
        <f t="shared" si="208"/>
        <v>0.34216024639999998</v>
      </c>
      <c r="S2490" s="258"/>
      <c r="T2490" s="258">
        <f t="shared" si="213"/>
        <v>0.50165080470937606</v>
      </c>
      <c r="U2490" s="258">
        <f t="shared" si="213"/>
        <v>0.49832648348109598</v>
      </c>
      <c r="V2490" s="258">
        <f t="shared" si="213"/>
        <v>0.50000773527011999</v>
      </c>
      <c r="W2490" s="258">
        <f t="shared" si="209"/>
        <v>0.49832648348109598</v>
      </c>
      <c r="X2490" s="258"/>
      <c r="Y2490" s="258"/>
      <c r="Z2490" s="258"/>
      <c r="AA2490" s="258"/>
    </row>
    <row r="2491" spans="1:27" ht="14.25" hidden="1" customHeight="1">
      <c r="A2491" s="125">
        <v>0.26</v>
      </c>
      <c r="B2491" s="125">
        <v>0.28000000000000003</v>
      </c>
      <c r="C2491" s="125">
        <v>0.46</v>
      </c>
      <c r="D2491" s="258">
        <f t="shared" si="210"/>
        <v>0.29111124352000006</v>
      </c>
      <c r="E2491" s="258">
        <f t="shared" si="210"/>
        <v>0.28792402183999999</v>
      </c>
      <c r="F2491" s="258">
        <f t="shared" si="206"/>
        <v>0.28792402183999999</v>
      </c>
      <c r="G2491" s="258"/>
      <c r="H2491" s="258"/>
      <c r="I2491" s="258"/>
      <c r="J2491" s="258">
        <f t="shared" si="211"/>
        <v>0.30612246600000004</v>
      </c>
      <c r="K2491" s="258">
        <f t="shared" si="211"/>
        <v>0.30469072600000002</v>
      </c>
      <c r="L2491" s="258">
        <f t="shared" si="207"/>
        <v>0.30469072600000002</v>
      </c>
      <c r="M2491" s="258"/>
      <c r="N2491" s="258"/>
      <c r="O2491" s="258"/>
      <c r="P2491" s="258">
        <f t="shared" si="212"/>
        <v>0.34216361520000005</v>
      </c>
      <c r="Q2491" s="258">
        <f t="shared" si="212"/>
        <v>0.34407709360000005</v>
      </c>
      <c r="R2491" s="258">
        <f t="shared" si="208"/>
        <v>0.34216361520000005</v>
      </c>
      <c r="S2491" s="258"/>
      <c r="T2491" s="258">
        <f t="shared" si="213"/>
        <v>0.50148086478486409</v>
      </c>
      <c r="U2491" s="258">
        <f t="shared" si="213"/>
        <v>0.49840903087189603</v>
      </c>
      <c r="V2491" s="258">
        <f t="shared" si="213"/>
        <v>0.50009029007228001</v>
      </c>
      <c r="W2491" s="258">
        <f t="shared" si="209"/>
        <v>0.49840903087189603</v>
      </c>
      <c r="X2491" s="258"/>
      <c r="Y2491" s="258"/>
      <c r="Z2491" s="258"/>
      <c r="AA2491" s="258"/>
    </row>
    <row r="2492" spans="1:27" ht="14.25" hidden="1" customHeight="1">
      <c r="A2492" s="125">
        <v>0.26</v>
      </c>
      <c r="B2492" s="125">
        <v>0.28999999999999998</v>
      </c>
      <c r="C2492" s="125">
        <v>0.45</v>
      </c>
      <c r="D2492" s="258">
        <f t="shared" si="210"/>
        <v>0.29097834436000003</v>
      </c>
      <c r="E2492" s="258">
        <f t="shared" si="210"/>
        <v>0.28805035184</v>
      </c>
      <c r="F2492" s="258">
        <f t="shared" si="206"/>
        <v>0.28805035184</v>
      </c>
      <c r="G2492" s="258"/>
      <c r="H2492" s="258"/>
      <c r="I2492" s="258"/>
      <c r="J2492" s="258">
        <f t="shared" si="211"/>
        <v>0.30599192500000005</v>
      </c>
      <c r="K2492" s="258">
        <f t="shared" si="211"/>
        <v>0.30481705600000003</v>
      </c>
      <c r="L2492" s="258">
        <f t="shared" si="207"/>
        <v>0.30481705600000003</v>
      </c>
      <c r="M2492" s="258"/>
      <c r="N2492" s="258"/>
      <c r="O2492" s="258"/>
      <c r="P2492" s="258">
        <f t="shared" si="212"/>
        <v>0.34216698400000001</v>
      </c>
      <c r="Q2492" s="258">
        <f t="shared" si="212"/>
        <v>0.34407372479999998</v>
      </c>
      <c r="R2492" s="258">
        <f t="shared" si="208"/>
        <v>0.34216698400000001</v>
      </c>
      <c r="S2492" s="258"/>
      <c r="T2492" s="258">
        <f t="shared" si="213"/>
        <v>0.501310924860352</v>
      </c>
      <c r="U2492" s="258">
        <f t="shared" si="213"/>
        <v>0.49849157826269602</v>
      </c>
      <c r="V2492" s="258">
        <f t="shared" si="213"/>
        <v>0.50017284487444003</v>
      </c>
      <c r="W2492" s="258">
        <f t="shared" si="209"/>
        <v>0.49849157826269602</v>
      </c>
      <c r="X2492" s="258"/>
      <c r="Y2492" s="258"/>
      <c r="Z2492" s="258"/>
      <c r="AA2492" s="258"/>
    </row>
    <row r="2493" spans="1:27" ht="14.25" hidden="1" customHeight="1">
      <c r="A2493" s="125">
        <v>0.26</v>
      </c>
      <c r="B2493" s="125">
        <v>0.3</v>
      </c>
      <c r="C2493" s="125">
        <v>0.44</v>
      </c>
      <c r="D2493" s="258">
        <f t="shared" si="210"/>
        <v>0.2908454452</v>
      </c>
      <c r="E2493" s="258">
        <f t="shared" si="210"/>
        <v>0.28817668184</v>
      </c>
      <c r="F2493" s="258">
        <f t="shared" si="206"/>
        <v>0.28817668184</v>
      </c>
      <c r="G2493" s="258"/>
      <c r="H2493" s="258"/>
      <c r="I2493" s="258"/>
      <c r="J2493" s="258">
        <f t="shared" si="211"/>
        <v>0.30586138400000007</v>
      </c>
      <c r="K2493" s="258">
        <f t="shared" si="211"/>
        <v>0.30494338600000004</v>
      </c>
      <c r="L2493" s="258">
        <f t="shared" si="207"/>
        <v>0.30494338600000004</v>
      </c>
      <c r="M2493" s="258"/>
      <c r="N2493" s="258"/>
      <c r="O2493" s="258"/>
      <c r="P2493" s="258">
        <f t="shared" si="212"/>
        <v>0.34217035279999997</v>
      </c>
      <c r="Q2493" s="258">
        <f t="shared" si="212"/>
        <v>0.34407035600000002</v>
      </c>
      <c r="R2493" s="258">
        <f t="shared" si="208"/>
        <v>0.34217035279999997</v>
      </c>
      <c r="S2493" s="258"/>
      <c r="T2493" s="258">
        <f t="shared" si="213"/>
        <v>0.50114098493584003</v>
      </c>
      <c r="U2493" s="258">
        <f t="shared" si="213"/>
        <v>0.49857412565349601</v>
      </c>
      <c r="V2493" s="258">
        <f t="shared" si="213"/>
        <v>0.50025539967659993</v>
      </c>
      <c r="W2493" s="258">
        <f t="shared" si="209"/>
        <v>0.49857412565349601</v>
      </c>
      <c r="X2493" s="258"/>
      <c r="Y2493" s="258"/>
      <c r="Z2493" s="258"/>
      <c r="AA2493" s="258"/>
    </row>
    <row r="2494" spans="1:27" ht="14.25" hidden="1" customHeight="1">
      <c r="A2494" s="125">
        <v>0.26</v>
      </c>
      <c r="B2494" s="125">
        <v>0.31</v>
      </c>
      <c r="C2494" s="125">
        <v>0.43</v>
      </c>
      <c r="D2494" s="258">
        <f t="shared" si="210"/>
        <v>0.29071254603999996</v>
      </c>
      <c r="E2494" s="258">
        <f t="shared" si="210"/>
        <v>0.28830301184000001</v>
      </c>
      <c r="F2494" s="258">
        <f t="shared" si="206"/>
        <v>0.28830301184000001</v>
      </c>
      <c r="G2494" s="258"/>
      <c r="H2494" s="258"/>
      <c r="I2494" s="258"/>
      <c r="J2494" s="258">
        <f t="shared" si="211"/>
        <v>0.30573084300000003</v>
      </c>
      <c r="K2494" s="258">
        <f t="shared" si="211"/>
        <v>0.30506971599999999</v>
      </c>
      <c r="L2494" s="258">
        <f t="shared" si="207"/>
        <v>0.30506971599999999</v>
      </c>
      <c r="M2494" s="258"/>
      <c r="N2494" s="258"/>
      <c r="O2494" s="258"/>
      <c r="P2494" s="258">
        <f t="shared" si="212"/>
        <v>0.34217372159999998</v>
      </c>
      <c r="Q2494" s="258">
        <f t="shared" si="212"/>
        <v>0.34406698720000006</v>
      </c>
      <c r="R2494" s="258">
        <f t="shared" si="208"/>
        <v>0.34217372159999998</v>
      </c>
      <c r="S2494" s="258"/>
      <c r="T2494" s="258">
        <f t="shared" si="213"/>
        <v>0.50097104501132805</v>
      </c>
      <c r="U2494" s="258">
        <f t="shared" si="213"/>
        <v>0.49865667304429595</v>
      </c>
      <c r="V2494" s="258">
        <f t="shared" si="213"/>
        <v>0.50033795447876006</v>
      </c>
      <c r="W2494" s="258">
        <f t="shared" si="209"/>
        <v>0.49865667304429595</v>
      </c>
      <c r="X2494" s="258"/>
      <c r="Y2494" s="258"/>
      <c r="Z2494" s="258"/>
      <c r="AA2494" s="258"/>
    </row>
    <row r="2495" spans="1:27" ht="14.25" hidden="1" customHeight="1">
      <c r="A2495" s="125">
        <v>0.26</v>
      </c>
      <c r="B2495" s="125">
        <v>0.32</v>
      </c>
      <c r="C2495" s="125">
        <v>0.42</v>
      </c>
      <c r="D2495" s="258">
        <f t="shared" si="210"/>
        <v>0.29057964687999999</v>
      </c>
      <c r="E2495" s="258">
        <f t="shared" si="210"/>
        <v>0.28842934184000002</v>
      </c>
      <c r="F2495" s="258">
        <f t="shared" si="206"/>
        <v>0.28842934184000002</v>
      </c>
      <c r="G2495" s="258"/>
      <c r="H2495" s="258"/>
      <c r="I2495" s="258"/>
      <c r="J2495" s="258">
        <f t="shared" si="211"/>
        <v>0.30560030200000005</v>
      </c>
      <c r="K2495" s="258">
        <f t="shared" si="211"/>
        <v>0.30519604600000005</v>
      </c>
      <c r="L2495" s="258">
        <f t="shared" si="207"/>
        <v>0.30519604600000005</v>
      </c>
      <c r="M2495" s="258"/>
      <c r="N2495" s="258"/>
      <c r="O2495" s="258"/>
      <c r="P2495" s="258">
        <f t="shared" si="212"/>
        <v>0.34217709039999999</v>
      </c>
      <c r="Q2495" s="258">
        <f t="shared" si="212"/>
        <v>0.34406361839999999</v>
      </c>
      <c r="R2495" s="258">
        <f t="shared" si="208"/>
        <v>0.34217709039999999</v>
      </c>
      <c r="S2495" s="258"/>
      <c r="T2495" s="258">
        <f t="shared" si="213"/>
        <v>0.50080110508681597</v>
      </c>
      <c r="U2495" s="258">
        <f t="shared" si="213"/>
        <v>0.498739220435096</v>
      </c>
      <c r="V2495" s="258">
        <f t="shared" si="213"/>
        <v>0.50042050928091997</v>
      </c>
      <c r="W2495" s="258">
        <f t="shared" si="209"/>
        <v>0.498739220435096</v>
      </c>
      <c r="X2495" s="258"/>
      <c r="Y2495" s="258"/>
      <c r="Z2495" s="258"/>
      <c r="AA2495" s="258"/>
    </row>
    <row r="2496" spans="1:27" ht="14.25" hidden="1" customHeight="1">
      <c r="A2496" s="125">
        <v>0.26</v>
      </c>
      <c r="B2496" s="125">
        <v>0.33</v>
      </c>
      <c r="C2496" s="125">
        <v>0.41</v>
      </c>
      <c r="D2496" s="258">
        <f t="shared" si="210"/>
        <v>0.29044674772000001</v>
      </c>
      <c r="E2496" s="258">
        <f t="shared" si="210"/>
        <v>0.28855567183999997</v>
      </c>
      <c r="F2496" s="258">
        <f t="shared" si="206"/>
        <v>0.28855567183999997</v>
      </c>
      <c r="G2496" s="258"/>
      <c r="H2496" s="258"/>
      <c r="I2496" s="258"/>
      <c r="J2496" s="258">
        <f t="shared" si="211"/>
        <v>0.30546976100000001</v>
      </c>
      <c r="K2496" s="258">
        <f t="shared" si="211"/>
        <v>0.30532237600000001</v>
      </c>
      <c r="L2496" s="258">
        <f t="shared" si="207"/>
        <v>0.30532237600000001</v>
      </c>
      <c r="M2496" s="258"/>
      <c r="N2496" s="258"/>
      <c r="O2496" s="258"/>
      <c r="P2496" s="258">
        <f t="shared" si="212"/>
        <v>0.34218045920000001</v>
      </c>
      <c r="Q2496" s="258">
        <f t="shared" si="212"/>
        <v>0.34406024960000003</v>
      </c>
      <c r="R2496" s="258">
        <f t="shared" si="208"/>
        <v>0.34218045920000001</v>
      </c>
      <c r="S2496" s="258"/>
      <c r="T2496" s="258">
        <f t="shared" si="213"/>
        <v>0.50063116516230399</v>
      </c>
      <c r="U2496" s="258">
        <f t="shared" si="213"/>
        <v>0.49882176782589593</v>
      </c>
      <c r="V2496" s="258">
        <f t="shared" si="213"/>
        <v>0.50050306408307998</v>
      </c>
      <c r="W2496" s="258">
        <f t="shared" si="209"/>
        <v>0.49882176782589593</v>
      </c>
      <c r="X2496" s="258"/>
      <c r="Y2496" s="258"/>
      <c r="Z2496" s="258"/>
      <c r="AA2496" s="258"/>
    </row>
    <row r="2497" spans="1:27" ht="14.25" hidden="1" customHeight="1">
      <c r="A2497" s="125">
        <v>0.26</v>
      </c>
      <c r="B2497" s="125">
        <v>0.34</v>
      </c>
      <c r="C2497" s="125">
        <v>0.4</v>
      </c>
      <c r="D2497" s="258">
        <f t="shared" si="210"/>
        <v>0.29031384856000003</v>
      </c>
      <c r="E2497" s="258">
        <f t="shared" si="210"/>
        <v>0.28868200184000004</v>
      </c>
      <c r="F2497" s="258">
        <f t="shared" si="206"/>
        <v>0.28868200184000004</v>
      </c>
      <c r="G2497" s="258"/>
      <c r="H2497" s="258"/>
      <c r="I2497" s="258"/>
      <c r="J2497" s="258">
        <f t="shared" si="211"/>
        <v>0.30533922000000002</v>
      </c>
      <c r="K2497" s="258">
        <f t="shared" si="211"/>
        <v>0.30544870600000001</v>
      </c>
      <c r="L2497" s="258">
        <f t="shared" si="207"/>
        <v>0.30533922000000002</v>
      </c>
      <c r="M2497" s="258"/>
      <c r="N2497" s="258"/>
      <c r="O2497" s="258"/>
      <c r="P2497" s="258">
        <f t="shared" si="212"/>
        <v>0.34218382800000002</v>
      </c>
      <c r="Q2497" s="258">
        <f t="shared" si="212"/>
        <v>0.34405688080000008</v>
      </c>
      <c r="R2497" s="258">
        <f t="shared" si="208"/>
        <v>0.34218382800000002</v>
      </c>
      <c r="S2497" s="258"/>
      <c r="T2497" s="258">
        <f t="shared" si="213"/>
        <v>0.50046122523779202</v>
      </c>
      <c r="U2497" s="258">
        <f t="shared" si="213"/>
        <v>0.49890431521669598</v>
      </c>
      <c r="V2497" s="258">
        <f t="shared" si="213"/>
        <v>0.50058561888524</v>
      </c>
      <c r="W2497" s="258">
        <f t="shared" si="209"/>
        <v>0.49890431521669598</v>
      </c>
      <c r="X2497" s="258"/>
      <c r="Y2497" s="258"/>
      <c r="Z2497" s="258"/>
      <c r="AA2497" s="258"/>
    </row>
    <row r="2498" spans="1:27" ht="14.25" hidden="1" customHeight="1">
      <c r="A2498" s="125">
        <v>0.26</v>
      </c>
      <c r="B2498" s="125">
        <v>0.35</v>
      </c>
      <c r="C2498" s="125">
        <v>0.39</v>
      </c>
      <c r="D2498" s="258">
        <f t="shared" si="210"/>
        <v>0.2901809494</v>
      </c>
      <c r="E2498" s="258">
        <f t="shared" si="210"/>
        <v>0.28880833183999999</v>
      </c>
      <c r="F2498" s="258">
        <f t="shared" si="206"/>
        <v>0.28880833183999999</v>
      </c>
      <c r="G2498" s="258"/>
      <c r="H2498" s="258"/>
      <c r="I2498" s="258"/>
      <c r="J2498" s="258">
        <f t="shared" si="211"/>
        <v>0.30520867900000004</v>
      </c>
      <c r="K2498" s="258">
        <f t="shared" si="211"/>
        <v>0.30557503600000002</v>
      </c>
      <c r="L2498" s="258">
        <f t="shared" si="207"/>
        <v>0.30520867900000004</v>
      </c>
      <c r="M2498" s="258"/>
      <c r="N2498" s="258"/>
      <c r="O2498" s="258"/>
      <c r="P2498" s="258">
        <f t="shared" si="212"/>
        <v>0.34218719679999998</v>
      </c>
      <c r="Q2498" s="258">
        <f t="shared" si="212"/>
        <v>0.34405351200000001</v>
      </c>
      <c r="R2498" s="258">
        <f t="shared" si="208"/>
        <v>0.34218719679999998</v>
      </c>
      <c r="S2498" s="258"/>
      <c r="T2498" s="258">
        <f t="shared" si="213"/>
        <v>0.50029128531328004</v>
      </c>
      <c r="U2498" s="258">
        <f t="shared" si="213"/>
        <v>0.49898686260749603</v>
      </c>
      <c r="V2498" s="258">
        <f t="shared" si="213"/>
        <v>0.50066817368740002</v>
      </c>
      <c r="W2498" s="258">
        <f t="shared" si="209"/>
        <v>0.49898686260749603</v>
      </c>
      <c r="X2498" s="258"/>
      <c r="Y2498" s="258"/>
      <c r="Z2498" s="258"/>
      <c r="AA2498" s="258"/>
    </row>
    <row r="2499" spans="1:27" ht="14.25" hidden="1" customHeight="1">
      <c r="A2499" s="125">
        <v>0.26</v>
      </c>
      <c r="B2499" s="125">
        <v>0.36</v>
      </c>
      <c r="C2499" s="125">
        <v>0.38</v>
      </c>
      <c r="D2499" s="258">
        <f t="shared" si="210"/>
        <v>0.29004805024000002</v>
      </c>
      <c r="E2499" s="258">
        <f t="shared" si="210"/>
        <v>0.28893466184</v>
      </c>
      <c r="F2499" s="258">
        <f t="shared" si="206"/>
        <v>0.28893466184</v>
      </c>
      <c r="G2499" s="258"/>
      <c r="H2499" s="258"/>
      <c r="I2499" s="258"/>
      <c r="J2499" s="258">
        <f t="shared" si="211"/>
        <v>0.30507813800000005</v>
      </c>
      <c r="K2499" s="258">
        <f t="shared" si="211"/>
        <v>0.30570136599999997</v>
      </c>
      <c r="L2499" s="258">
        <f t="shared" si="207"/>
        <v>0.30507813800000005</v>
      </c>
      <c r="M2499" s="258"/>
      <c r="N2499" s="258"/>
      <c r="O2499" s="258"/>
      <c r="P2499" s="258">
        <f t="shared" si="212"/>
        <v>0.3421905656</v>
      </c>
      <c r="Q2499" s="258">
        <f t="shared" si="212"/>
        <v>0.34405014320000005</v>
      </c>
      <c r="R2499" s="258">
        <f t="shared" si="208"/>
        <v>0.3421905656</v>
      </c>
      <c r="S2499" s="258"/>
      <c r="T2499" s="258">
        <f t="shared" si="213"/>
        <v>0.50012134538876807</v>
      </c>
      <c r="U2499" s="258">
        <f t="shared" si="213"/>
        <v>0.49906940999829597</v>
      </c>
      <c r="V2499" s="258">
        <f t="shared" si="213"/>
        <v>0.50075072848956004</v>
      </c>
      <c r="W2499" s="258">
        <f t="shared" si="209"/>
        <v>0.49906940999829597</v>
      </c>
      <c r="X2499" s="258"/>
      <c r="Y2499" s="258"/>
      <c r="Z2499" s="258"/>
      <c r="AA2499" s="258"/>
    </row>
    <row r="2500" spans="1:27" ht="14.25" hidden="1" customHeight="1">
      <c r="A2500" s="125">
        <v>0.26</v>
      </c>
      <c r="B2500" s="125">
        <v>0.37</v>
      </c>
      <c r="C2500" s="125">
        <v>0.37</v>
      </c>
      <c r="D2500" s="258">
        <f t="shared" si="210"/>
        <v>0.28991515107999999</v>
      </c>
      <c r="E2500" s="258">
        <f t="shared" si="210"/>
        <v>0.28906099184</v>
      </c>
      <c r="F2500" s="258">
        <f t="shared" si="206"/>
        <v>0.28906099184</v>
      </c>
      <c r="G2500" s="258"/>
      <c r="H2500" s="258"/>
      <c r="I2500" s="258"/>
      <c r="J2500" s="258">
        <f t="shared" si="211"/>
        <v>0.30494759700000007</v>
      </c>
      <c r="K2500" s="258">
        <f t="shared" si="211"/>
        <v>0.30582769599999998</v>
      </c>
      <c r="L2500" s="258">
        <f t="shared" si="207"/>
        <v>0.30494759700000007</v>
      </c>
      <c r="M2500" s="258"/>
      <c r="N2500" s="258"/>
      <c r="O2500" s="258"/>
      <c r="P2500" s="258">
        <f t="shared" si="212"/>
        <v>0.34219393440000001</v>
      </c>
      <c r="Q2500" s="258">
        <f t="shared" si="212"/>
        <v>0.34404677439999998</v>
      </c>
      <c r="R2500" s="258">
        <f t="shared" si="208"/>
        <v>0.34219393440000001</v>
      </c>
      <c r="S2500" s="258"/>
      <c r="T2500" s="258">
        <f t="shared" si="213"/>
        <v>0.49995140546425604</v>
      </c>
      <c r="U2500" s="258">
        <f t="shared" si="213"/>
        <v>0.49915195738909596</v>
      </c>
      <c r="V2500" s="258">
        <f t="shared" si="213"/>
        <v>0.50083328329171994</v>
      </c>
      <c r="W2500" s="258">
        <f t="shared" si="209"/>
        <v>0.49915195738909596</v>
      </c>
      <c r="X2500" s="258"/>
      <c r="Y2500" s="258"/>
      <c r="Z2500" s="258"/>
      <c r="AA2500" s="258"/>
    </row>
    <row r="2501" spans="1:27" ht="14.25" hidden="1" customHeight="1">
      <c r="A2501" s="125">
        <v>0.26</v>
      </c>
      <c r="B2501" s="125">
        <v>0.38</v>
      </c>
      <c r="C2501" s="125">
        <v>0.36</v>
      </c>
      <c r="D2501" s="258">
        <f t="shared" si="210"/>
        <v>0.28978225192000001</v>
      </c>
      <c r="E2501" s="258">
        <f t="shared" si="210"/>
        <v>0.28918732183999996</v>
      </c>
      <c r="F2501" s="258">
        <f t="shared" si="206"/>
        <v>0.28918732183999996</v>
      </c>
      <c r="G2501" s="258"/>
      <c r="H2501" s="258"/>
      <c r="I2501" s="258"/>
      <c r="J2501" s="258">
        <f t="shared" si="211"/>
        <v>0.30481705600000003</v>
      </c>
      <c r="K2501" s="258">
        <f t="shared" si="211"/>
        <v>0.30595402599999999</v>
      </c>
      <c r="L2501" s="258">
        <f t="shared" si="207"/>
        <v>0.30481705600000003</v>
      </c>
      <c r="M2501" s="258"/>
      <c r="N2501" s="258"/>
      <c r="O2501" s="258"/>
      <c r="P2501" s="258">
        <f t="shared" si="212"/>
        <v>0.34219730319999997</v>
      </c>
      <c r="Q2501" s="258">
        <f t="shared" si="212"/>
        <v>0.34404340560000002</v>
      </c>
      <c r="R2501" s="258">
        <f t="shared" si="208"/>
        <v>0.34219730319999997</v>
      </c>
      <c r="S2501" s="258"/>
      <c r="T2501" s="258">
        <f t="shared" si="213"/>
        <v>0.49978146553974401</v>
      </c>
      <c r="U2501" s="258">
        <f t="shared" si="213"/>
        <v>0.49923450477989595</v>
      </c>
      <c r="V2501" s="258">
        <f t="shared" si="213"/>
        <v>0.50091583809387996</v>
      </c>
      <c r="W2501" s="258">
        <f t="shared" si="209"/>
        <v>0.49923450477989595</v>
      </c>
      <c r="X2501" s="258"/>
      <c r="Y2501" s="258"/>
      <c r="Z2501" s="258"/>
      <c r="AA2501" s="258"/>
    </row>
    <row r="2502" spans="1:27" ht="14.25" hidden="1" customHeight="1">
      <c r="A2502" s="125">
        <v>0.26</v>
      </c>
      <c r="B2502" s="125">
        <v>0.39</v>
      </c>
      <c r="C2502" s="125">
        <v>0.35</v>
      </c>
      <c r="D2502" s="258">
        <f t="shared" si="210"/>
        <v>0.28964935275999998</v>
      </c>
      <c r="E2502" s="258">
        <f t="shared" si="210"/>
        <v>0.28931365184000002</v>
      </c>
      <c r="F2502" s="258">
        <f t="shared" si="206"/>
        <v>0.28931365184000002</v>
      </c>
      <c r="G2502" s="258"/>
      <c r="H2502" s="258"/>
      <c r="I2502" s="258"/>
      <c r="J2502" s="258">
        <f t="shared" si="211"/>
        <v>0.30468651499999999</v>
      </c>
      <c r="K2502" s="258">
        <f t="shared" si="211"/>
        <v>0.306080356</v>
      </c>
      <c r="L2502" s="258">
        <f t="shared" si="207"/>
        <v>0.30468651499999999</v>
      </c>
      <c r="M2502" s="258"/>
      <c r="N2502" s="258"/>
      <c r="O2502" s="258"/>
      <c r="P2502" s="258">
        <f t="shared" si="212"/>
        <v>0.34220067200000004</v>
      </c>
      <c r="Q2502" s="258">
        <f t="shared" si="212"/>
        <v>0.3440400368</v>
      </c>
      <c r="R2502" s="258">
        <f t="shared" si="208"/>
        <v>0.34220067200000004</v>
      </c>
      <c r="S2502" s="258"/>
      <c r="T2502" s="258">
        <f t="shared" si="213"/>
        <v>0.49961152561523203</v>
      </c>
      <c r="U2502" s="258">
        <f t="shared" si="213"/>
        <v>0.499317052170696</v>
      </c>
      <c r="V2502" s="258">
        <f t="shared" si="213"/>
        <v>0.50099839289603998</v>
      </c>
      <c r="W2502" s="258">
        <f t="shared" si="209"/>
        <v>0.499317052170696</v>
      </c>
      <c r="X2502" s="258"/>
      <c r="Y2502" s="258"/>
      <c r="Z2502" s="258"/>
      <c r="AA2502" s="258"/>
    </row>
    <row r="2503" spans="1:27" ht="14.25" hidden="1" customHeight="1">
      <c r="A2503" s="125">
        <v>0.26</v>
      </c>
      <c r="B2503" s="125">
        <v>0.4</v>
      </c>
      <c r="C2503" s="125">
        <v>0.34</v>
      </c>
      <c r="D2503" s="258">
        <f t="shared" si="210"/>
        <v>0.2895164536</v>
      </c>
      <c r="E2503" s="258">
        <f t="shared" si="210"/>
        <v>0.28943998184000003</v>
      </c>
      <c r="F2503" s="258">
        <f t="shared" si="206"/>
        <v>0.28943998184000003</v>
      </c>
      <c r="G2503" s="258"/>
      <c r="H2503" s="258"/>
      <c r="I2503" s="258"/>
      <c r="J2503" s="258">
        <f t="shared" si="211"/>
        <v>0.30455597400000006</v>
      </c>
      <c r="K2503" s="258">
        <f t="shared" si="211"/>
        <v>0.30620668600000001</v>
      </c>
      <c r="L2503" s="258">
        <f t="shared" si="207"/>
        <v>0.30455597400000006</v>
      </c>
      <c r="M2503" s="258"/>
      <c r="N2503" s="258"/>
      <c r="O2503" s="258"/>
      <c r="P2503" s="258">
        <f t="shared" si="212"/>
        <v>0.34220404080000005</v>
      </c>
      <c r="Q2503" s="258">
        <f t="shared" si="212"/>
        <v>0.34403666800000005</v>
      </c>
      <c r="R2503" s="258">
        <f t="shared" si="208"/>
        <v>0.34220404080000005</v>
      </c>
      <c r="S2503" s="258"/>
      <c r="T2503" s="258">
        <f t="shared" si="213"/>
        <v>0.49944158569072006</v>
      </c>
      <c r="U2503" s="258">
        <f t="shared" si="213"/>
        <v>0.49939959956149604</v>
      </c>
      <c r="V2503" s="258">
        <f t="shared" si="213"/>
        <v>0.5010809476982</v>
      </c>
      <c r="W2503" s="258">
        <f t="shared" si="209"/>
        <v>0.49939959956149604</v>
      </c>
      <c r="X2503" s="258"/>
      <c r="Y2503" s="258"/>
      <c r="Z2503" s="258"/>
      <c r="AA2503" s="258"/>
    </row>
    <row r="2504" spans="1:27" ht="14.25" hidden="1" customHeight="1">
      <c r="A2504" s="125">
        <v>0.26</v>
      </c>
      <c r="B2504" s="125">
        <v>0.41</v>
      </c>
      <c r="C2504" s="125">
        <v>0.33</v>
      </c>
      <c r="D2504" s="258">
        <f t="shared" si="210"/>
        <v>0.28938355443999997</v>
      </c>
      <c r="E2504" s="258">
        <f t="shared" si="210"/>
        <v>0.28956631183999998</v>
      </c>
      <c r="F2504" s="258">
        <f t="shared" si="206"/>
        <v>0.28938355443999997</v>
      </c>
      <c r="G2504" s="258"/>
      <c r="H2504" s="258"/>
      <c r="I2504" s="258"/>
      <c r="J2504" s="258">
        <f t="shared" si="211"/>
        <v>0.30442543300000002</v>
      </c>
      <c r="K2504" s="258">
        <f t="shared" si="211"/>
        <v>0.30633301599999996</v>
      </c>
      <c r="L2504" s="258">
        <f t="shared" si="207"/>
        <v>0.30442543300000002</v>
      </c>
      <c r="M2504" s="258"/>
      <c r="N2504" s="258"/>
      <c r="O2504" s="258"/>
      <c r="P2504" s="258">
        <f t="shared" si="212"/>
        <v>0.34220740960000001</v>
      </c>
      <c r="Q2504" s="258">
        <f t="shared" si="212"/>
        <v>0.34403329920000003</v>
      </c>
      <c r="R2504" s="258">
        <f t="shared" si="208"/>
        <v>0.34220740960000001</v>
      </c>
      <c r="S2504" s="258"/>
      <c r="T2504" s="258">
        <f t="shared" si="213"/>
        <v>0.49927164576620808</v>
      </c>
      <c r="U2504" s="258">
        <f t="shared" si="213"/>
        <v>0.49948214695229598</v>
      </c>
      <c r="V2504" s="258">
        <f t="shared" si="213"/>
        <v>0.50116350250036001</v>
      </c>
      <c r="W2504" s="258">
        <f t="shared" si="209"/>
        <v>0.49927164576620808</v>
      </c>
      <c r="X2504" s="258"/>
      <c r="Y2504" s="258"/>
      <c r="Z2504" s="258"/>
      <c r="AA2504" s="258"/>
    </row>
    <row r="2505" spans="1:27" ht="14.25" hidden="1" customHeight="1">
      <c r="A2505" s="125">
        <v>0.26</v>
      </c>
      <c r="B2505" s="125">
        <v>0.42</v>
      </c>
      <c r="C2505" s="125">
        <v>0.32</v>
      </c>
      <c r="D2505" s="258">
        <f t="shared" si="210"/>
        <v>0.28925065527999999</v>
      </c>
      <c r="E2505" s="258">
        <f t="shared" si="210"/>
        <v>0.28969264183999999</v>
      </c>
      <c r="F2505" s="258">
        <f t="shared" si="206"/>
        <v>0.28925065527999999</v>
      </c>
      <c r="G2505" s="258"/>
      <c r="H2505" s="258"/>
      <c r="I2505" s="258"/>
      <c r="J2505" s="258">
        <f t="shared" si="211"/>
        <v>0.30429489200000004</v>
      </c>
      <c r="K2505" s="258">
        <f t="shared" si="211"/>
        <v>0.30645934600000002</v>
      </c>
      <c r="L2505" s="258">
        <f t="shared" si="207"/>
        <v>0.30429489200000004</v>
      </c>
      <c r="M2505" s="258"/>
      <c r="N2505" s="258"/>
      <c r="O2505" s="258"/>
      <c r="P2505" s="258">
        <f t="shared" si="212"/>
        <v>0.34221077840000003</v>
      </c>
      <c r="Q2505" s="258">
        <f t="shared" si="212"/>
        <v>0.34402993040000002</v>
      </c>
      <c r="R2505" s="258">
        <f t="shared" si="208"/>
        <v>0.34221077840000003</v>
      </c>
      <c r="S2505" s="258"/>
      <c r="T2505" s="258">
        <f t="shared" si="213"/>
        <v>0.49910170584169605</v>
      </c>
      <c r="U2505" s="258">
        <f t="shared" si="213"/>
        <v>0.49956469434309597</v>
      </c>
      <c r="V2505" s="258">
        <f t="shared" si="213"/>
        <v>0.50124605730251992</v>
      </c>
      <c r="W2505" s="258">
        <f t="shared" si="209"/>
        <v>0.49910170584169605</v>
      </c>
      <c r="X2505" s="258"/>
      <c r="Y2505" s="258"/>
      <c r="Z2505" s="258"/>
      <c r="AA2505" s="258"/>
    </row>
    <row r="2506" spans="1:27" ht="14.25" hidden="1" customHeight="1">
      <c r="A2506" s="125">
        <v>0.26</v>
      </c>
      <c r="B2506" s="125">
        <v>0.43</v>
      </c>
      <c r="C2506" s="125">
        <v>0.31</v>
      </c>
      <c r="D2506" s="258">
        <f t="shared" si="210"/>
        <v>0.28911775612000001</v>
      </c>
      <c r="E2506" s="258">
        <f t="shared" si="210"/>
        <v>0.28981897183999999</v>
      </c>
      <c r="F2506" s="258">
        <f t="shared" si="206"/>
        <v>0.28911775612000001</v>
      </c>
      <c r="G2506" s="258"/>
      <c r="H2506" s="258"/>
      <c r="I2506" s="258"/>
      <c r="J2506" s="258">
        <f t="shared" si="211"/>
        <v>0.30416435100000005</v>
      </c>
      <c r="K2506" s="258">
        <f t="shared" si="211"/>
        <v>0.30658567599999997</v>
      </c>
      <c r="L2506" s="258">
        <f t="shared" si="207"/>
        <v>0.30416435100000005</v>
      </c>
      <c r="M2506" s="258"/>
      <c r="N2506" s="258"/>
      <c r="O2506" s="258"/>
      <c r="P2506" s="258">
        <f t="shared" si="212"/>
        <v>0.34221414719999999</v>
      </c>
      <c r="Q2506" s="258">
        <f t="shared" si="212"/>
        <v>0.3440265616</v>
      </c>
      <c r="R2506" s="258">
        <f t="shared" si="208"/>
        <v>0.34221414719999999</v>
      </c>
      <c r="S2506" s="258"/>
      <c r="T2506" s="258">
        <f t="shared" si="213"/>
        <v>0.49893176591718402</v>
      </c>
      <c r="U2506" s="258">
        <f t="shared" si="213"/>
        <v>0.49964724173389596</v>
      </c>
      <c r="V2506" s="258">
        <f t="shared" si="213"/>
        <v>0.50132861210468005</v>
      </c>
      <c r="W2506" s="258">
        <f t="shared" si="209"/>
        <v>0.49893176591718402</v>
      </c>
      <c r="X2506" s="258"/>
      <c r="Y2506" s="258"/>
      <c r="Z2506" s="258"/>
      <c r="AA2506" s="258"/>
    </row>
    <row r="2507" spans="1:27" ht="14.25" hidden="1" customHeight="1">
      <c r="A2507" s="125">
        <v>0.26</v>
      </c>
      <c r="B2507" s="125">
        <v>0.44</v>
      </c>
      <c r="C2507" s="125">
        <v>0.3</v>
      </c>
      <c r="D2507" s="258">
        <f t="shared" si="210"/>
        <v>0.28898485695999998</v>
      </c>
      <c r="E2507" s="258">
        <f t="shared" si="210"/>
        <v>0.28994530184</v>
      </c>
      <c r="F2507" s="258">
        <f t="shared" si="206"/>
        <v>0.28898485695999998</v>
      </c>
      <c r="G2507" s="258"/>
      <c r="H2507" s="258"/>
      <c r="I2507" s="258"/>
      <c r="J2507" s="258">
        <f t="shared" si="211"/>
        <v>0.30403381000000002</v>
      </c>
      <c r="K2507" s="258">
        <f t="shared" si="211"/>
        <v>0.30671200600000004</v>
      </c>
      <c r="L2507" s="258">
        <f t="shared" si="207"/>
        <v>0.30403381000000002</v>
      </c>
      <c r="M2507" s="258"/>
      <c r="N2507" s="258"/>
      <c r="O2507" s="258"/>
      <c r="P2507" s="258">
        <f t="shared" si="212"/>
        <v>0.342217516</v>
      </c>
      <c r="Q2507" s="258">
        <f t="shared" si="212"/>
        <v>0.34402319280000004</v>
      </c>
      <c r="R2507" s="258">
        <f t="shared" si="208"/>
        <v>0.342217516</v>
      </c>
      <c r="S2507" s="258"/>
      <c r="T2507" s="258">
        <f t="shared" si="213"/>
        <v>0.49876182599267205</v>
      </c>
      <c r="U2507" s="258">
        <f t="shared" si="213"/>
        <v>0.49972978912469601</v>
      </c>
      <c r="V2507" s="258">
        <f t="shared" si="213"/>
        <v>0.50141116690683996</v>
      </c>
      <c r="W2507" s="258">
        <f t="shared" si="209"/>
        <v>0.49876182599267205</v>
      </c>
      <c r="X2507" s="258"/>
      <c r="Y2507" s="258"/>
      <c r="Z2507" s="258"/>
      <c r="AA2507" s="258"/>
    </row>
    <row r="2508" spans="1:27" ht="14.25" hidden="1" customHeight="1">
      <c r="A2508" s="125">
        <v>0.26</v>
      </c>
      <c r="B2508" s="125">
        <v>0.45</v>
      </c>
      <c r="C2508" s="125">
        <v>0.28999999999999998</v>
      </c>
      <c r="D2508" s="258">
        <f t="shared" si="210"/>
        <v>0.2888519578</v>
      </c>
      <c r="E2508" s="258">
        <f t="shared" si="210"/>
        <v>0.29007163183999995</v>
      </c>
      <c r="F2508" s="258">
        <f t="shared" si="206"/>
        <v>0.2888519578</v>
      </c>
      <c r="G2508" s="258"/>
      <c r="H2508" s="258"/>
      <c r="I2508" s="258"/>
      <c r="J2508" s="258">
        <f t="shared" si="211"/>
        <v>0.30390326900000003</v>
      </c>
      <c r="K2508" s="258">
        <f t="shared" si="211"/>
        <v>0.30683833599999999</v>
      </c>
      <c r="L2508" s="258">
        <f t="shared" si="207"/>
        <v>0.30390326900000003</v>
      </c>
      <c r="M2508" s="258"/>
      <c r="N2508" s="258"/>
      <c r="O2508" s="258"/>
      <c r="P2508" s="258">
        <f t="shared" si="212"/>
        <v>0.34222088480000001</v>
      </c>
      <c r="Q2508" s="258">
        <f t="shared" si="212"/>
        <v>0.34401982400000003</v>
      </c>
      <c r="R2508" s="258">
        <f t="shared" si="208"/>
        <v>0.34222088480000001</v>
      </c>
      <c r="S2508" s="258"/>
      <c r="T2508" s="258">
        <f t="shared" si="213"/>
        <v>0.49859188606816007</v>
      </c>
      <c r="U2508" s="258">
        <f t="shared" si="213"/>
        <v>0.499812336515496</v>
      </c>
      <c r="V2508" s="258">
        <f t="shared" si="213"/>
        <v>0.50149372170899997</v>
      </c>
      <c r="W2508" s="258">
        <f t="shared" si="209"/>
        <v>0.49859188606816007</v>
      </c>
      <c r="X2508" s="258"/>
      <c r="Y2508" s="258"/>
      <c r="Z2508" s="258"/>
      <c r="AA2508" s="258"/>
    </row>
    <row r="2509" spans="1:27" ht="14.25" hidden="1" customHeight="1">
      <c r="A2509" s="125">
        <v>0.26</v>
      </c>
      <c r="B2509" s="125">
        <v>0.46</v>
      </c>
      <c r="C2509" s="125">
        <v>0.28000000000000003</v>
      </c>
      <c r="D2509" s="258">
        <f t="shared" si="210"/>
        <v>0.28871905864000003</v>
      </c>
      <c r="E2509" s="258">
        <f t="shared" si="210"/>
        <v>0.29019796184000002</v>
      </c>
      <c r="F2509" s="258">
        <f t="shared" si="206"/>
        <v>0.28871905864000003</v>
      </c>
      <c r="G2509" s="258"/>
      <c r="H2509" s="258"/>
      <c r="I2509" s="258"/>
      <c r="J2509" s="258">
        <f t="shared" si="211"/>
        <v>0.30377272800000005</v>
      </c>
      <c r="K2509" s="258">
        <f t="shared" si="211"/>
        <v>0.30696466600000005</v>
      </c>
      <c r="L2509" s="258">
        <f t="shared" si="207"/>
        <v>0.30377272800000005</v>
      </c>
      <c r="M2509" s="258"/>
      <c r="N2509" s="258"/>
      <c r="O2509" s="258"/>
      <c r="P2509" s="258">
        <f t="shared" si="212"/>
        <v>0.34222425360000003</v>
      </c>
      <c r="Q2509" s="258">
        <f t="shared" si="212"/>
        <v>0.34401645520000002</v>
      </c>
      <c r="R2509" s="258">
        <f t="shared" si="208"/>
        <v>0.34222425360000003</v>
      </c>
      <c r="S2509" s="258"/>
      <c r="T2509" s="258">
        <f t="shared" si="213"/>
        <v>0.4984219461436481</v>
      </c>
      <c r="U2509" s="258">
        <f t="shared" si="213"/>
        <v>0.49989488390629605</v>
      </c>
      <c r="V2509" s="258">
        <f t="shared" si="213"/>
        <v>0.50157627651115999</v>
      </c>
      <c r="W2509" s="258">
        <f t="shared" si="209"/>
        <v>0.4984219461436481</v>
      </c>
      <c r="X2509" s="258"/>
      <c r="Y2509" s="258"/>
      <c r="Z2509" s="258"/>
      <c r="AA2509" s="258"/>
    </row>
    <row r="2510" spans="1:27" ht="14.25" hidden="1" customHeight="1">
      <c r="A2510" s="125">
        <v>0.26</v>
      </c>
      <c r="B2510" s="125">
        <v>0.47</v>
      </c>
      <c r="C2510" s="125">
        <v>0.27</v>
      </c>
      <c r="D2510" s="258">
        <f t="shared" si="210"/>
        <v>0.28858615947999999</v>
      </c>
      <c r="E2510" s="258">
        <f t="shared" si="210"/>
        <v>0.29032429183999997</v>
      </c>
      <c r="F2510" s="258">
        <f t="shared" si="206"/>
        <v>0.28858615947999999</v>
      </c>
      <c r="G2510" s="258"/>
      <c r="H2510" s="258"/>
      <c r="I2510" s="258"/>
      <c r="J2510" s="258">
        <f t="shared" si="211"/>
        <v>0.30364218700000001</v>
      </c>
      <c r="K2510" s="258">
        <f t="shared" si="211"/>
        <v>0.307090996</v>
      </c>
      <c r="L2510" s="258">
        <f t="shared" si="207"/>
        <v>0.30364218700000001</v>
      </c>
      <c r="M2510" s="258"/>
      <c r="N2510" s="258"/>
      <c r="O2510" s="258"/>
      <c r="P2510" s="258">
        <f t="shared" si="212"/>
        <v>0.34222762240000004</v>
      </c>
      <c r="Q2510" s="258">
        <f t="shared" si="212"/>
        <v>0.34401308640000006</v>
      </c>
      <c r="R2510" s="258">
        <f t="shared" si="208"/>
        <v>0.34222762240000004</v>
      </c>
      <c r="S2510" s="258"/>
      <c r="T2510" s="258">
        <f t="shared" si="213"/>
        <v>0.49825200621913607</v>
      </c>
      <c r="U2510" s="258">
        <f t="shared" si="213"/>
        <v>0.49997743129709593</v>
      </c>
      <c r="V2510" s="258">
        <f t="shared" si="213"/>
        <v>0.50165883131332001</v>
      </c>
      <c r="W2510" s="258">
        <f t="shared" si="209"/>
        <v>0.49825200621913607</v>
      </c>
      <c r="X2510" s="258"/>
      <c r="Y2510" s="258"/>
      <c r="Z2510" s="258"/>
      <c r="AA2510" s="258"/>
    </row>
    <row r="2511" spans="1:27" ht="14.25" hidden="1" customHeight="1">
      <c r="A2511" s="125">
        <v>0.26</v>
      </c>
      <c r="B2511" s="125">
        <v>0.48</v>
      </c>
      <c r="C2511" s="125">
        <v>0.26</v>
      </c>
      <c r="D2511" s="258">
        <f t="shared" si="210"/>
        <v>0.28845326032000002</v>
      </c>
      <c r="E2511" s="258">
        <f t="shared" si="210"/>
        <v>0.29045062183999998</v>
      </c>
      <c r="F2511" s="258">
        <f t="shared" si="206"/>
        <v>0.28845326032000002</v>
      </c>
      <c r="G2511" s="258"/>
      <c r="H2511" s="258"/>
      <c r="I2511" s="258"/>
      <c r="J2511" s="258">
        <f t="shared" si="211"/>
        <v>0.30351164600000002</v>
      </c>
      <c r="K2511" s="258">
        <f t="shared" si="211"/>
        <v>0.30721732600000001</v>
      </c>
      <c r="L2511" s="258">
        <f t="shared" si="207"/>
        <v>0.30351164600000002</v>
      </c>
      <c r="M2511" s="258"/>
      <c r="N2511" s="258"/>
      <c r="O2511" s="258"/>
      <c r="P2511" s="258">
        <f t="shared" si="212"/>
        <v>0.3422309912</v>
      </c>
      <c r="Q2511" s="258">
        <f t="shared" si="212"/>
        <v>0.34400971760000004</v>
      </c>
      <c r="R2511" s="258">
        <f t="shared" si="208"/>
        <v>0.3422309912</v>
      </c>
      <c r="S2511" s="258"/>
      <c r="T2511" s="258">
        <f t="shared" si="213"/>
        <v>0.49808206629462404</v>
      </c>
      <c r="U2511" s="258">
        <f t="shared" si="213"/>
        <v>0.50005997868789598</v>
      </c>
      <c r="V2511" s="258">
        <f t="shared" si="213"/>
        <v>0.50174138611548003</v>
      </c>
      <c r="W2511" s="258">
        <f t="shared" si="209"/>
        <v>0.49808206629462404</v>
      </c>
      <c r="X2511" s="258"/>
      <c r="Y2511" s="258"/>
      <c r="Z2511" s="258"/>
      <c r="AA2511" s="258"/>
    </row>
    <row r="2512" spans="1:27" ht="14.25" hidden="1" customHeight="1">
      <c r="A2512" s="125">
        <v>0.26</v>
      </c>
      <c r="B2512" s="125">
        <v>0.49</v>
      </c>
      <c r="C2512" s="125">
        <v>0.25</v>
      </c>
      <c r="D2512" s="258">
        <f t="shared" si="210"/>
        <v>0.28832036115999998</v>
      </c>
      <c r="E2512" s="258">
        <f t="shared" si="210"/>
        <v>0.29057695183999999</v>
      </c>
      <c r="F2512" s="258">
        <f t="shared" si="206"/>
        <v>0.28832036115999998</v>
      </c>
      <c r="G2512" s="258"/>
      <c r="H2512" s="258"/>
      <c r="I2512" s="258"/>
      <c r="J2512" s="258">
        <f t="shared" si="211"/>
        <v>0.30338110500000004</v>
      </c>
      <c r="K2512" s="258">
        <f t="shared" si="211"/>
        <v>0.30734365600000002</v>
      </c>
      <c r="L2512" s="258">
        <f t="shared" si="207"/>
        <v>0.30338110500000004</v>
      </c>
      <c r="M2512" s="258"/>
      <c r="N2512" s="258"/>
      <c r="O2512" s="258"/>
      <c r="P2512" s="258">
        <f t="shared" si="212"/>
        <v>0.34223436000000002</v>
      </c>
      <c r="Q2512" s="258">
        <f t="shared" si="212"/>
        <v>0.34400634880000003</v>
      </c>
      <c r="R2512" s="258">
        <f t="shared" si="208"/>
        <v>0.34223436000000002</v>
      </c>
      <c r="S2512" s="258"/>
      <c r="T2512" s="258">
        <f t="shared" si="213"/>
        <v>0.49791212637011206</v>
      </c>
      <c r="U2512" s="258">
        <f t="shared" si="213"/>
        <v>0.50014252607869603</v>
      </c>
      <c r="V2512" s="258">
        <f t="shared" si="213"/>
        <v>0.50182394091763993</v>
      </c>
      <c r="W2512" s="258">
        <f t="shared" si="209"/>
        <v>0.49791212637011206</v>
      </c>
      <c r="X2512" s="258"/>
      <c r="Y2512" s="258"/>
      <c r="Z2512" s="258"/>
      <c r="AA2512" s="258"/>
    </row>
    <row r="2513" spans="1:27" ht="14.25" hidden="1" customHeight="1">
      <c r="A2513" s="125">
        <v>0.26</v>
      </c>
      <c r="B2513" s="125">
        <v>0.5</v>
      </c>
      <c r="C2513" s="125">
        <v>0.24</v>
      </c>
      <c r="D2513" s="258">
        <f t="shared" si="210"/>
        <v>0.28818746200000001</v>
      </c>
      <c r="E2513" s="258">
        <f t="shared" si="210"/>
        <v>0.29070328183999999</v>
      </c>
      <c r="F2513" s="258">
        <f t="shared" si="206"/>
        <v>0.28818746200000001</v>
      </c>
      <c r="G2513" s="258"/>
      <c r="H2513" s="258"/>
      <c r="I2513" s="258"/>
      <c r="J2513" s="258">
        <f t="shared" si="211"/>
        <v>0.30325056400000006</v>
      </c>
      <c r="K2513" s="258">
        <f t="shared" si="211"/>
        <v>0.30746998600000003</v>
      </c>
      <c r="L2513" s="258">
        <f t="shared" si="207"/>
        <v>0.30325056400000006</v>
      </c>
      <c r="M2513" s="258"/>
      <c r="N2513" s="258"/>
      <c r="O2513" s="258"/>
      <c r="P2513" s="258">
        <f t="shared" si="212"/>
        <v>0.34223772880000003</v>
      </c>
      <c r="Q2513" s="258">
        <f t="shared" si="212"/>
        <v>0.34400298000000001</v>
      </c>
      <c r="R2513" s="258">
        <f t="shared" si="208"/>
        <v>0.34223772880000003</v>
      </c>
      <c r="S2513" s="258"/>
      <c r="T2513" s="258">
        <f t="shared" si="213"/>
        <v>0.49774218644560009</v>
      </c>
      <c r="U2513" s="258">
        <f t="shared" si="213"/>
        <v>0.50022507346949596</v>
      </c>
      <c r="V2513" s="258">
        <f t="shared" si="213"/>
        <v>0.50190649571980006</v>
      </c>
      <c r="W2513" s="258">
        <f t="shared" si="209"/>
        <v>0.49774218644560009</v>
      </c>
      <c r="X2513" s="258"/>
      <c r="Y2513" s="258"/>
      <c r="Z2513" s="258"/>
      <c r="AA2513" s="258"/>
    </row>
    <row r="2514" spans="1:27" ht="14.25" hidden="1" customHeight="1">
      <c r="A2514" s="125">
        <v>0.26</v>
      </c>
      <c r="B2514" s="125">
        <v>0.51</v>
      </c>
      <c r="C2514" s="125">
        <v>0.23</v>
      </c>
      <c r="D2514" s="258">
        <f t="shared" si="210"/>
        <v>0.28805456283999997</v>
      </c>
      <c r="E2514" s="258">
        <f t="shared" si="210"/>
        <v>0.29082961184</v>
      </c>
      <c r="F2514" s="258">
        <f t="shared" si="206"/>
        <v>0.28805456283999997</v>
      </c>
      <c r="G2514" s="258"/>
      <c r="H2514" s="258"/>
      <c r="I2514" s="258"/>
      <c r="J2514" s="258">
        <f t="shared" si="211"/>
        <v>0.30312002300000002</v>
      </c>
      <c r="K2514" s="258">
        <f t="shared" si="211"/>
        <v>0.30759631600000004</v>
      </c>
      <c r="L2514" s="258">
        <f t="shared" si="207"/>
        <v>0.30312002300000002</v>
      </c>
      <c r="M2514" s="258"/>
      <c r="N2514" s="258"/>
      <c r="O2514" s="258"/>
      <c r="P2514" s="258">
        <f t="shared" si="212"/>
        <v>0.34224109759999999</v>
      </c>
      <c r="Q2514" s="258">
        <f t="shared" si="212"/>
        <v>0.3439996112</v>
      </c>
      <c r="R2514" s="258">
        <f t="shared" si="208"/>
        <v>0.34224109759999999</v>
      </c>
      <c r="S2514" s="258"/>
      <c r="T2514" s="258">
        <f t="shared" si="213"/>
        <v>0.49757224652108806</v>
      </c>
      <c r="U2514" s="258">
        <f t="shared" si="213"/>
        <v>0.50030762086029601</v>
      </c>
      <c r="V2514" s="258">
        <f t="shared" si="213"/>
        <v>0.50198905052195997</v>
      </c>
      <c r="W2514" s="258">
        <f t="shared" si="209"/>
        <v>0.49757224652108806</v>
      </c>
      <c r="X2514" s="258"/>
      <c r="Y2514" s="258"/>
      <c r="Z2514" s="258"/>
      <c r="AA2514" s="258"/>
    </row>
    <row r="2515" spans="1:27" ht="14.25" hidden="1" customHeight="1">
      <c r="A2515" s="125">
        <v>0.26</v>
      </c>
      <c r="B2515" s="125">
        <v>0.52</v>
      </c>
      <c r="C2515" s="125">
        <v>0.22</v>
      </c>
      <c r="D2515" s="258">
        <f t="shared" si="210"/>
        <v>0.28792166368</v>
      </c>
      <c r="E2515" s="258">
        <f t="shared" si="210"/>
        <v>0.29095594184000001</v>
      </c>
      <c r="F2515" s="258">
        <f t="shared" si="206"/>
        <v>0.28792166368</v>
      </c>
      <c r="G2515" s="258"/>
      <c r="H2515" s="258"/>
      <c r="I2515" s="258"/>
      <c r="J2515" s="258">
        <f t="shared" si="211"/>
        <v>0.30298948200000003</v>
      </c>
      <c r="K2515" s="258">
        <f t="shared" si="211"/>
        <v>0.30772264599999999</v>
      </c>
      <c r="L2515" s="258">
        <f t="shared" si="207"/>
        <v>0.30298948200000003</v>
      </c>
      <c r="M2515" s="258"/>
      <c r="N2515" s="258"/>
      <c r="O2515" s="258"/>
      <c r="P2515" s="258">
        <f t="shared" si="212"/>
        <v>0.34224446640000006</v>
      </c>
      <c r="Q2515" s="258">
        <f t="shared" si="212"/>
        <v>0.34399624240000004</v>
      </c>
      <c r="R2515" s="258">
        <f t="shared" si="208"/>
        <v>0.34224446640000006</v>
      </c>
      <c r="S2515" s="258"/>
      <c r="T2515" s="258">
        <f t="shared" si="213"/>
        <v>0.49740230659657608</v>
      </c>
      <c r="U2515" s="258">
        <f t="shared" si="213"/>
        <v>0.50039016825109595</v>
      </c>
      <c r="V2515" s="258">
        <f t="shared" si="213"/>
        <v>0.50207160532411998</v>
      </c>
      <c r="W2515" s="258">
        <f t="shared" si="209"/>
        <v>0.49740230659657608</v>
      </c>
      <c r="X2515" s="258"/>
      <c r="Y2515" s="258"/>
      <c r="Z2515" s="258"/>
      <c r="AA2515" s="258"/>
    </row>
    <row r="2516" spans="1:27" ht="14.25" hidden="1" customHeight="1">
      <c r="A2516" s="125">
        <v>0.26</v>
      </c>
      <c r="B2516" s="125">
        <v>0.53</v>
      </c>
      <c r="C2516" s="125">
        <v>0.21</v>
      </c>
      <c r="D2516" s="258">
        <f t="shared" si="210"/>
        <v>0.28778876452000002</v>
      </c>
      <c r="E2516" s="258">
        <f t="shared" si="210"/>
        <v>0.29108227183999996</v>
      </c>
      <c r="F2516" s="258">
        <f t="shared" si="206"/>
        <v>0.28778876452000002</v>
      </c>
      <c r="G2516" s="258"/>
      <c r="H2516" s="258"/>
      <c r="I2516" s="258"/>
      <c r="J2516" s="258">
        <f t="shared" si="211"/>
        <v>0.30285894099999999</v>
      </c>
      <c r="K2516" s="258">
        <f t="shared" si="211"/>
        <v>0.307848976</v>
      </c>
      <c r="L2516" s="258">
        <f t="shared" si="207"/>
        <v>0.30285894099999999</v>
      </c>
      <c r="M2516" s="258"/>
      <c r="N2516" s="258"/>
      <c r="O2516" s="258"/>
      <c r="P2516" s="258">
        <f t="shared" si="212"/>
        <v>0.34224783520000002</v>
      </c>
      <c r="Q2516" s="258">
        <f t="shared" si="212"/>
        <v>0.34399287360000003</v>
      </c>
      <c r="R2516" s="258">
        <f t="shared" si="208"/>
        <v>0.34224783520000002</v>
      </c>
      <c r="S2516" s="258"/>
      <c r="T2516" s="258">
        <f t="shared" si="213"/>
        <v>0.49723236667206405</v>
      </c>
      <c r="U2516" s="258">
        <f t="shared" si="213"/>
        <v>0.50047271564189599</v>
      </c>
      <c r="V2516" s="258">
        <f t="shared" si="213"/>
        <v>0.50215416012628</v>
      </c>
      <c r="W2516" s="258">
        <f t="shared" si="209"/>
        <v>0.49723236667206405</v>
      </c>
      <c r="X2516" s="258"/>
      <c r="Y2516" s="258"/>
      <c r="Z2516" s="258"/>
      <c r="AA2516" s="258"/>
    </row>
    <row r="2517" spans="1:27" ht="14.25" hidden="1" customHeight="1">
      <c r="A2517" s="125">
        <v>0.26</v>
      </c>
      <c r="B2517" s="125">
        <v>0.54</v>
      </c>
      <c r="C2517" s="125">
        <v>0.2</v>
      </c>
      <c r="D2517" s="258">
        <f t="shared" si="210"/>
        <v>0.28765586535999998</v>
      </c>
      <c r="E2517" s="258">
        <f t="shared" si="210"/>
        <v>0.29120860183999997</v>
      </c>
      <c r="F2517" s="258">
        <f t="shared" si="206"/>
        <v>0.28765586535999998</v>
      </c>
      <c r="G2517" s="258"/>
      <c r="H2517" s="258"/>
      <c r="I2517" s="258"/>
      <c r="J2517" s="258">
        <f t="shared" si="211"/>
        <v>0.30272840000000006</v>
      </c>
      <c r="K2517" s="258">
        <f t="shared" si="211"/>
        <v>0.307975306</v>
      </c>
      <c r="L2517" s="258">
        <f t="shared" si="207"/>
        <v>0.30272840000000006</v>
      </c>
      <c r="M2517" s="258"/>
      <c r="N2517" s="258"/>
      <c r="O2517" s="258"/>
      <c r="P2517" s="258">
        <f t="shared" si="212"/>
        <v>0.34225120400000003</v>
      </c>
      <c r="Q2517" s="258">
        <f t="shared" si="212"/>
        <v>0.34398950480000001</v>
      </c>
      <c r="R2517" s="258">
        <f t="shared" si="208"/>
        <v>0.34225120400000003</v>
      </c>
      <c r="S2517" s="258"/>
      <c r="T2517" s="258">
        <f t="shared" si="213"/>
        <v>0.49706242674755208</v>
      </c>
      <c r="U2517" s="258">
        <f t="shared" si="213"/>
        <v>0.50055526303269604</v>
      </c>
      <c r="V2517" s="258">
        <f t="shared" si="213"/>
        <v>0.50223671492844002</v>
      </c>
      <c r="W2517" s="258">
        <f t="shared" si="209"/>
        <v>0.49706242674755208</v>
      </c>
      <c r="X2517" s="258"/>
      <c r="Y2517" s="258"/>
      <c r="Z2517" s="258"/>
      <c r="AA2517" s="258"/>
    </row>
    <row r="2518" spans="1:27" ht="14.25" hidden="1" customHeight="1">
      <c r="A2518" s="125">
        <v>0.26</v>
      </c>
      <c r="B2518" s="125">
        <v>0.55000000000000004</v>
      </c>
      <c r="C2518" s="125">
        <v>0.19</v>
      </c>
      <c r="D2518" s="258">
        <f t="shared" si="210"/>
        <v>0.28752296620000001</v>
      </c>
      <c r="E2518" s="258">
        <f t="shared" si="210"/>
        <v>0.29133493184000003</v>
      </c>
      <c r="F2518" s="258">
        <f t="shared" si="206"/>
        <v>0.28752296620000001</v>
      </c>
      <c r="G2518" s="258"/>
      <c r="H2518" s="258"/>
      <c r="I2518" s="258"/>
      <c r="J2518" s="258">
        <f t="shared" si="211"/>
        <v>0.30259785900000002</v>
      </c>
      <c r="K2518" s="258">
        <f t="shared" si="211"/>
        <v>0.30810163600000001</v>
      </c>
      <c r="L2518" s="258">
        <f t="shared" si="207"/>
        <v>0.30259785900000002</v>
      </c>
      <c r="M2518" s="258"/>
      <c r="N2518" s="258"/>
      <c r="O2518" s="258"/>
      <c r="P2518" s="258">
        <f t="shared" si="212"/>
        <v>0.34225457280000005</v>
      </c>
      <c r="Q2518" s="258">
        <f t="shared" si="212"/>
        <v>0.34398613600000005</v>
      </c>
      <c r="R2518" s="258">
        <f t="shared" si="208"/>
        <v>0.34225457280000005</v>
      </c>
      <c r="S2518" s="258"/>
      <c r="T2518" s="258">
        <f t="shared" si="213"/>
        <v>0.4968924868230401</v>
      </c>
      <c r="U2518" s="258">
        <f t="shared" si="213"/>
        <v>0.50063781042349598</v>
      </c>
      <c r="V2518" s="258">
        <f t="shared" si="213"/>
        <v>0.50231926973059993</v>
      </c>
      <c r="W2518" s="258">
        <f t="shared" si="209"/>
        <v>0.4968924868230401</v>
      </c>
      <c r="X2518" s="258"/>
      <c r="Y2518" s="258"/>
      <c r="Z2518" s="258"/>
      <c r="AA2518" s="258"/>
    </row>
    <row r="2519" spans="1:27" ht="14.25" hidden="1" customHeight="1">
      <c r="A2519" s="125">
        <v>0.26</v>
      </c>
      <c r="B2519" s="125">
        <v>0.56000000000000005</v>
      </c>
      <c r="C2519" s="125">
        <v>0.18</v>
      </c>
      <c r="D2519" s="258">
        <f t="shared" si="210"/>
        <v>0.28739006704000003</v>
      </c>
      <c r="E2519" s="258">
        <f t="shared" si="210"/>
        <v>0.29146126184000004</v>
      </c>
      <c r="F2519" s="258">
        <f t="shared" si="206"/>
        <v>0.28739006704000003</v>
      </c>
      <c r="G2519" s="258"/>
      <c r="H2519" s="258"/>
      <c r="I2519" s="258"/>
      <c r="J2519" s="258">
        <f t="shared" si="211"/>
        <v>0.30246731800000004</v>
      </c>
      <c r="K2519" s="258">
        <f t="shared" si="211"/>
        <v>0.30822796600000002</v>
      </c>
      <c r="L2519" s="258">
        <f t="shared" si="207"/>
        <v>0.30246731800000004</v>
      </c>
      <c r="M2519" s="258"/>
      <c r="N2519" s="258"/>
      <c r="O2519" s="258"/>
      <c r="P2519" s="258">
        <f t="shared" si="212"/>
        <v>0.34225794160000006</v>
      </c>
      <c r="Q2519" s="258">
        <f t="shared" si="212"/>
        <v>0.34398276720000009</v>
      </c>
      <c r="R2519" s="258">
        <f t="shared" si="208"/>
        <v>0.34225794160000006</v>
      </c>
      <c r="S2519" s="258"/>
      <c r="T2519" s="258">
        <f t="shared" si="213"/>
        <v>0.49672254689852807</v>
      </c>
      <c r="U2519" s="258">
        <f t="shared" si="213"/>
        <v>0.50072035781429602</v>
      </c>
      <c r="V2519" s="258">
        <f t="shared" si="213"/>
        <v>0.50240182453276006</v>
      </c>
      <c r="W2519" s="258">
        <f t="shared" si="209"/>
        <v>0.49672254689852807</v>
      </c>
      <c r="X2519" s="258"/>
      <c r="Y2519" s="258"/>
      <c r="Z2519" s="258"/>
      <c r="AA2519" s="258"/>
    </row>
    <row r="2520" spans="1:27" ht="14.25" hidden="1" customHeight="1">
      <c r="A2520" s="125">
        <v>0.26</v>
      </c>
      <c r="B2520" s="125">
        <v>0.56999999999999995</v>
      </c>
      <c r="C2520" s="125">
        <v>0.17</v>
      </c>
      <c r="D2520" s="258">
        <f t="shared" si="210"/>
        <v>0.28725716788</v>
      </c>
      <c r="E2520" s="258">
        <f t="shared" si="210"/>
        <v>0.29158759183999994</v>
      </c>
      <c r="F2520" s="258">
        <f t="shared" si="206"/>
        <v>0.28725716788</v>
      </c>
      <c r="G2520" s="258"/>
      <c r="H2520" s="258"/>
      <c r="I2520" s="258"/>
      <c r="J2520" s="258">
        <f t="shared" si="211"/>
        <v>0.302336777</v>
      </c>
      <c r="K2520" s="258">
        <f t="shared" si="211"/>
        <v>0.30835429599999997</v>
      </c>
      <c r="L2520" s="258">
        <f t="shared" si="207"/>
        <v>0.302336777</v>
      </c>
      <c r="M2520" s="258"/>
      <c r="N2520" s="258"/>
      <c r="O2520" s="258"/>
      <c r="P2520" s="258">
        <f t="shared" si="212"/>
        <v>0.34226131040000002</v>
      </c>
      <c r="Q2520" s="258">
        <f t="shared" si="212"/>
        <v>0.34397939840000002</v>
      </c>
      <c r="R2520" s="258">
        <f t="shared" si="208"/>
        <v>0.34226131040000002</v>
      </c>
      <c r="S2520" s="258"/>
      <c r="T2520" s="258">
        <f t="shared" si="213"/>
        <v>0.49655260697401599</v>
      </c>
      <c r="U2520" s="258">
        <f t="shared" si="213"/>
        <v>0.50080290520509596</v>
      </c>
      <c r="V2520" s="258">
        <f t="shared" si="213"/>
        <v>0.50248437933491985</v>
      </c>
      <c r="W2520" s="258">
        <f t="shared" si="209"/>
        <v>0.49655260697401599</v>
      </c>
      <c r="X2520" s="258"/>
      <c r="Y2520" s="258"/>
      <c r="Z2520" s="258"/>
      <c r="AA2520" s="258"/>
    </row>
    <row r="2521" spans="1:27" ht="14.25" hidden="1" customHeight="1">
      <c r="A2521" s="125">
        <v>0.26</v>
      </c>
      <c r="B2521" s="125">
        <v>0.57999999999999996</v>
      </c>
      <c r="C2521" s="125">
        <v>0.16</v>
      </c>
      <c r="D2521" s="258">
        <f t="shared" si="210"/>
        <v>0.28712426872000002</v>
      </c>
      <c r="E2521" s="258">
        <f t="shared" si="210"/>
        <v>0.29171392183999995</v>
      </c>
      <c r="F2521" s="258">
        <f t="shared" si="206"/>
        <v>0.28712426872000002</v>
      </c>
      <c r="G2521" s="258"/>
      <c r="H2521" s="258"/>
      <c r="I2521" s="258"/>
      <c r="J2521" s="258">
        <f t="shared" si="211"/>
        <v>0.30220623600000002</v>
      </c>
      <c r="K2521" s="258">
        <f t="shared" si="211"/>
        <v>0.30848062599999998</v>
      </c>
      <c r="L2521" s="258">
        <f t="shared" si="207"/>
        <v>0.30220623600000002</v>
      </c>
      <c r="M2521" s="258"/>
      <c r="N2521" s="258"/>
      <c r="O2521" s="258"/>
      <c r="P2521" s="258">
        <f t="shared" si="212"/>
        <v>0.34226467919999998</v>
      </c>
      <c r="Q2521" s="258">
        <f t="shared" si="212"/>
        <v>0.34397602960000007</v>
      </c>
      <c r="R2521" s="258">
        <f t="shared" si="208"/>
        <v>0.34226467919999998</v>
      </c>
      <c r="S2521" s="258"/>
      <c r="T2521" s="258">
        <f t="shared" si="213"/>
        <v>0.49638266704950396</v>
      </c>
      <c r="U2521" s="258">
        <f t="shared" si="213"/>
        <v>0.50088545259589601</v>
      </c>
      <c r="V2521" s="258">
        <f t="shared" si="213"/>
        <v>0.50256693413707998</v>
      </c>
      <c r="W2521" s="258">
        <f t="shared" si="209"/>
        <v>0.49638266704950396</v>
      </c>
      <c r="X2521" s="258"/>
      <c r="Y2521" s="258"/>
      <c r="Z2521" s="258"/>
      <c r="AA2521" s="258"/>
    </row>
    <row r="2522" spans="1:27" ht="14.25" hidden="1" customHeight="1">
      <c r="A2522" s="125">
        <v>0.26</v>
      </c>
      <c r="B2522" s="125">
        <v>0.59</v>
      </c>
      <c r="C2522" s="125">
        <v>0.15</v>
      </c>
      <c r="D2522" s="258">
        <f t="shared" si="210"/>
        <v>0.28699136955999999</v>
      </c>
      <c r="E2522" s="258">
        <f t="shared" si="210"/>
        <v>0.29184025184000001</v>
      </c>
      <c r="F2522" s="258">
        <f t="shared" si="206"/>
        <v>0.28699136955999999</v>
      </c>
      <c r="G2522" s="258"/>
      <c r="H2522" s="258"/>
      <c r="I2522" s="258"/>
      <c r="J2522" s="258">
        <f t="shared" si="211"/>
        <v>0.30207569499999998</v>
      </c>
      <c r="K2522" s="258">
        <f t="shared" si="211"/>
        <v>0.30860695599999999</v>
      </c>
      <c r="L2522" s="258">
        <f t="shared" si="207"/>
        <v>0.30207569499999998</v>
      </c>
      <c r="M2522" s="258"/>
      <c r="N2522" s="258"/>
      <c r="O2522" s="258"/>
      <c r="P2522" s="258">
        <f t="shared" si="212"/>
        <v>0.34226804800000005</v>
      </c>
      <c r="Q2522" s="258">
        <f t="shared" si="212"/>
        <v>0.34397266080000005</v>
      </c>
      <c r="R2522" s="258">
        <f t="shared" si="208"/>
        <v>0.34226804800000005</v>
      </c>
      <c r="S2522" s="258"/>
      <c r="T2522" s="258">
        <f t="shared" si="213"/>
        <v>0.49621272712499198</v>
      </c>
      <c r="U2522" s="258">
        <f t="shared" si="213"/>
        <v>0.50096799998669594</v>
      </c>
      <c r="V2522" s="258">
        <f t="shared" si="213"/>
        <v>0.50264948893924</v>
      </c>
      <c r="W2522" s="258">
        <f t="shared" si="209"/>
        <v>0.49621272712499198</v>
      </c>
      <c r="X2522" s="258"/>
      <c r="Y2522" s="258"/>
      <c r="Z2522" s="258"/>
      <c r="AA2522" s="258"/>
    </row>
    <row r="2523" spans="1:27" ht="14.25" hidden="1" customHeight="1">
      <c r="A2523" s="125">
        <v>0.26</v>
      </c>
      <c r="B2523" s="125">
        <v>0.6</v>
      </c>
      <c r="C2523" s="125">
        <v>0.14000000000000001</v>
      </c>
      <c r="D2523" s="258">
        <f t="shared" si="210"/>
        <v>0.28685847040000001</v>
      </c>
      <c r="E2523" s="258">
        <f t="shared" si="210"/>
        <v>0.29196658184000002</v>
      </c>
      <c r="F2523" s="258">
        <f t="shared" si="206"/>
        <v>0.28685847040000001</v>
      </c>
      <c r="G2523" s="258"/>
      <c r="H2523" s="258"/>
      <c r="I2523" s="258"/>
      <c r="J2523" s="258">
        <f t="shared" si="211"/>
        <v>0.30194515399999999</v>
      </c>
      <c r="K2523" s="258">
        <f t="shared" si="211"/>
        <v>0.308733286</v>
      </c>
      <c r="L2523" s="258">
        <f t="shared" si="207"/>
        <v>0.30194515399999999</v>
      </c>
      <c r="M2523" s="258"/>
      <c r="N2523" s="258"/>
      <c r="O2523" s="258"/>
      <c r="P2523" s="258">
        <f t="shared" si="212"/>
        <v>0.34227141680000006</v>
      </c>
      <c r="Q2523" s="258">
        <f t="shared" si="212"/>
        <v>0.34396929200000004</v>
      </c>
      <c r="R2523" s="258">
        <f t="shared" si="208"/>
        <v>0.34227141680000006</v>
      </c>
      <c r="S2523" s="258"/>
      <c r="T2523" s="258">
        <f t="shared" si="213"/>
        <v>0.49604278720048001</v>
      </c>
      <c r="U2523" s="258">
        <f t="shared" si="213"/>
        <v>0.50105054737749599</v>
      </c>
      <c r="V2523" s="258">
        <f t="shared" si="213"/>
        <v>0.5027320437413999</v>
      </c>
      <c r="W2523" s="258">
        <f t="shared" si="209"/>
        <v>0.49604278720048001</v>
      </c>
      <c r="X2523" s="258"/>
      <c r="Y2523" s="258"/>
      <c r="Z2523" s="258"/>
      <c r="AA2523" s="258"/>
    </row>
    <row r="2524" spans="1:27" ht="14.25" hidden="1" customHeight="1">
      <c r="A2524" s="125">
        <v>0.26</v>
      </c>
      <c r="B2524" s="125">
        <v>0.61</v>
      </c>
      <c r="C2524" s="125">
        <v>0.13</v>
      </c>
      <c r="D2524" s="258">
        <f t="shared" si="210"/>
        <v>0.28672557123999998</v>
      </c>
      <c r="E2524" s="258">
        <f t="shared" si="210"/>
        <v>0.29209291183999997</v>
      </c>
      <c r="F2524" s="258">
        <f t="shared" si="206"/>
        <v>0.28672557123999998</v>
      </c>
      <c r="G2524" s="258"/>
      <c r="H2524" s="258"/>
      <c r="I2524" s="258"/>
      <c r="J2524" s="258">
        <f t="shared" si="211"/>
        <v>0.30181461300000001</v>
      </c>
      <c r="K2524" s="258">
        <f t="shared" si="211"/>
        <v>0.30885961599999995</v>
      </c>
      <c r="L2524" s="258">
        <f t="shared" si="207"/>
        <v>0.30181461300000001</v>
      </c>
      <c r="M2524" s="258"/>
      <c r="N2524" s="258"/>
      <c r="O2524" s="258"/>
      <c r="P2524" s="258">
        <f t="shared" si="212"/>
        <v>0.34227478560000002</v>
      </c>
      <c r="Q2524" s="258">
        <f t="shared" si="212"/>
        <v>0.34396592320000002</v>
      </c>
      <c r="R2524" s="258">
        <f t="shared" si="208"/>
        <v>0.34227478560000002</v>
      </c>
      <c r="S2524" s="258"/>
      <c r="T2524" s="258">
        <f t="shared" si="213"/>
        <v>0.49587284727596798</v>
      </c>
      <c r="U2524" s="258">
        <f t="shared" si="213"/>
        <v>0.50113309476829593</v>
      </c>
      <c r="V2524" s="258">
        <f t="shared" si="213"/>
        <v>0.50281459854356003</v>
      </c>
      <c r="W2524" s="258">
        <f t="shared" si="209"/>
        <v>0.49587284727596798</v>
      </c>
      <c r="X2524" s="258"/>
      <c r="Y2524" s="258"/>
      <c r="Z2524" s="258"/>
      <c r="AA2524" s="258"/>
    </row>
    <row r="2525" spans="1:27" ht="14.25" hidden="1" customHeight="1">
      <c r="A2525" s="125">
        <v>0.26</v>
      </c>
      <c r="B2525" s="125">
        <v>0.62</v>
      </c>
      <c r="C2525" s="125">
        <v>0.12</v>
      </c>
      <c r="D2525" s="258">
        <f t="shared" si="210"/>
        <v>0.28659267208</v>
      </c>
      <c r="E2525" s="258">
        <f t="shared" si="210"/>
        <v>0.29221924183999998</v>
      </c>
      <c r="F2525" s="258">
        <f t="shared" si="206"/>
        <v>0.28659267208</v>
      </c>
      <c r="G2525" s="258"/>
      <c r="H2525" s="258"/>
      <c r="I2525" s="258"/>
      <c r="J2525" s="258">
        <f t="shared" si="211"/>
        <v>0.30168407200000003</v>
      </c>
      <c r="K2525" s="258">
        <f t="shared" si="211"/>
        <v>0.30898594599999996</v>
      </c>
      <c r="L2525" s="258">
        <f t="shared" si="207"/>
        <v>0.30168407200000003</v>
      </c>
      <c r="M2525" s="258"/>
      <c r="N2525" s="258"/>
      <c r="O2525" s="258"/>
      <c r="P2525" s="258">
        <f t="shared" si="212"/>
        <v>0.34227815440000003</v>
      </c>
      <c r="Q2525" s="258">
        <f t="shared" si="212"/>
        <v>0.34396255440000006</v>
      </c>
      <c r="R2525" s="258">
        <f t="shared" si="208"/>
        <v>0.34227815440000003</v>
      </c>
      <c r="S2525" s="258"/>
      <c r="T2525" s="258">
        <f t="shared" si="213"/>
        <v>0.495702907351456</v>
      </c>
      <c r="U2525" s="258">
        <f t="shared" si="213"/>
        <v>0.50121564215909598</v>
      </c>
      <c r="V2525" s="258">
        <f t="shared" si="213"/>
        <v>0.50289715334571994</v>
      </c>
      <c r="W2525" s="258">
        <f t="shared" si="209"/>
        <v>0.495702907351456</v>
      </c>
      <c r="X2525" s="258"/>
      <c r="Y2525" s="258"/>
      <c r="Z2525" s="258"/>
      <c r="AA2525" s="258"/>
    </row>
    <row r="2526" spans="1:27" ht="14.25" hidden="1" customHeight="1">
      <c r="A2526" s="125">
        <v>0.26</v>
      </c>
      <c r="B2526" s="125">
        <v>0.63</v>
      </c>
      <c r="C2526" s="125">
        <v>0.11</v>
      </c>
      <c r="D2526" s="258">
        <f t="shared" si="210"/>
        <v>0.28645977292000002</v>
      </c>
      <c r="E2526" s="258">
        <f t="shared" si="210"/>
        <v>0.29234557183999998</v>
      </c>
      <c r="F2526" s="258">
        <f t="shared" si="206"/>
        <v>0.28645977292000002</v>
      </c>
      <c r="G2526" s="258"/>
      <c r="H2526" s="258"/>
      <c r="I2526" s="258"/>
      <c r="J2526" s="258">
        <f t="shared" si="211"/>
        <v>0.30155353100000004</v>
      </c>
      <c r="K2526" s="258">
        <f t="shared" si="211"/>
        <v>0.30911227600000002</v>
      </c>
      <c r="L2526" s="258">
        <f t="shared" si="207"/>
        <v>0.30155353100000004</v>
      </c>
      <c r="M2526" s="258"/>
      <c r="N2526" s="258"/>
      <c r="O2526" s="258"/>
      <c r="P2526" s="258">
        <f t="shared" si="212"/>
        <v>0.34228152319999999</v>
      </c>
      <c r="Q2526" s="258">
        <f t="shared" si="212"/>
        <v>0.34395918560000005</v>
      </c>
      <c r="R2526" s="258">
        <f t="shared" si="208"/>
        <v>0.34228152319999999</v>
      </c>
      <c r="S2526" s="258"/>
      <c r="T2526" s="258">
        <f t="shared" si="213"/>
        <v>0.49553296742694397</v>
      </c>
      <c r="U2526" s="258">
        <f t="shared" si="213"/>
        <v>0.50129818954989602</v>
      </c>
      <c r="V2526" s="258">
        <f t="shared" si="213"/>
        <v>0.50297970814787996</v>
      </c>
      <c r="W2526" s="258">
        <f t="shared" si="209"/>
        <v>0.49553296742694397</v>
      </c>
      <c r="X2526" s="258"/>
      <c r="Y2526" s="258"/>
      <c r="Z2526" s="258"/>
      <c r="AA2526" s="258"/>
    </row>
    <row r="2527" spans="1:27" ht="14.25" hidden="1" customHeight="1">
      <c r="A2527" s="125">
        <v>0.26</v>
      </c>
      <c r="B2527" s="125">
        <v>0.64</v>
      </c>
      <c r="C2527" s="125">
        <v>0.1</v>
      </c>
      <c r="D2527" s="258">
        <f t="shared" si="210"/>
        <v>0.28632687375999999</v>
      </c>
      <c r="E2527" s="258">
        <f t="shared" si="210"/>
        <v>0.29247190184000005</v>
      </c>
      <c r="F2527" s="258">
        <f t="shared" si="206"/>
        <v>0.28632687375999999</v>
      </c>
      <c r="G2527" s="258"/>
      <c r="H2527" s="258"/>
      <c r="I2527" s="258"/>
      <c r="J2527" s="258">
        <f t="shared" si="211"/>
        <v>0.30142299000000006</v>
      </c>
      <c r="K2527" s="258">
        <f t="shared" si="211"/>
        <v>0.30923860599999997</v>
      </c>
      <c r="L2527" s="258">
        <f t="shared" si="207"/>
        <v>0.30142299000000006</v>
      </c>
      <c r="M2527" s="258"/>
      <c r="N2527" s="258"/>
      <c r="O2527" s="258"/>
      <c r="P2527" s="258">
        <f t="shared" si="212"/>
        <v>0.34228489200000006</v>
      </c>
      <c r="Q2527" s="258">
        <f t="shared" si="212"/>
        <v>0.34395581680000004</v>
      </c>
      <c r="R2527" s="258">
        <f t="shared" si="208"/>
        <v>0.34228489200000006</v>
      </c>
      <c r="S2527" s="258"/>
      <c r="T2527" s="258">
        <f t="shared" si="213"/>
        <v>0.495363027502432</v>
      </c>
      <c r="U2527" s="258">
        <f t="shared" si="213"/>
        <v>0.50138073694069596</v>
      </c>
      <c r="V2527" s="258">
        <f t="shared" si="213"/>
        <v>0.50306226295003997</v>
      </c>
      <c r="W2527" s="258">
        <f t="shared" si="209"/>
        <v>0.495363027502432</v>
      </c>
      <c r="X2527" s="258"/>
      <c r="Y2527" s="258"/>
      <c r="Z2527" s="258"/>
      <c r="AA2527" s="258"/>
    </row>
    <row r="2528" spans="1:27" ht="14.25" hidden="1" customHeight="1">
      <c r="A2528" s="125">
        <v>0.26</v>
      </c>
      <c r="B2528" s="125">
        <v>0.65</v>
      </c>
      <c r="C2528" s="125">
        <v>0.09</v>
      </c>
      <c r="D2528" s="258">
        <f t="shared" si="210"/>
        <v>0.28619397460000001</v>
      </c>
      <c r="E2528" s="258">
        <f t="shared" si="210"/>
        <v>0.29259823184</v>
      </c>
      <c r="F2528" s="258">
        <f t="shared" si="206"/>
        <v>0.28619397460000001</v>
      </c>
      <c r="G2528" s="258"/>
      <c r="H2528" s="258"/>
      <c r="I2528" s="258"/>
      <c r="J2528" s="258">
        <f t="shared" si="211"/>
        <v>0.30129244900000002</v>
      </c>
      <c r="K2528" s="258">
        <f t="shared" si="211"/>
        <v>0.30936493600000003</v>
      </c>
      <c r="L2528" s="258">
        <f t="shared" si="207"/>
        <v>0.30129244900000002</v>
      </c>
      <c r="M2528" s="258"/>
      <c r="N2528" s="258"/>
      <c r="O2528" s="258"/>
      <c r="P2528" s="258">
        <f t="shared" si="212"/>
        <v>0.34228826080000008</v>
      </c>
      <c r="Q2528" s="258">
        <f t="shared" si="212"/>
        <v>0.34395244800000002</v>
      </c>
      <c r="R2528" s="258">
        <f t="shared" si="208"/>
        <v>0.34228826080000008</v>
      </c>
      <c r="S2528" s="258"/>
      <c r="T2528" s="258">
        <f t="shared" si="213"/>
        <v>0.49519308757792002</v>
      </c>
      <c r="U2528" s="258">
        <f t="shared" si="213"/>
        <v>0.50146328433149601</v>
      </c>
      <c r="V2528" s="258">
        <f t="shared" si="213"/>
        <v>0.50314481775219999</v>
      </c>
      <c r="W2528" s="258">
        <f t="shared" si="209"/>
        <v>0.49519308757792002</v>
      </c>
      <c r="X2528" s="258"/>
      <c r="Y2528" s="258"/>
      <c r="Z2528" s="258"/>
      <c r="AA2528" s="258"/>
    </row>
    <row r="2529" spans="1:27" ht="14.25" hidden="1" customHeight="1">
      <c r="A2529" s="125">
        <v>0.26</v>
      </c>
      <c r="B2529" s="125">
        <v>0.66</v>
      </c>
      <c r="C2529" s="125">
        <v>0.08</v>
      </c>
      <c r="D2529" s="258">
        <f t="shared" si="210"/>
        <v>0.28606107543999998</v>
      </c>
      <c r="E2529" s="258">
        <f t="shared" si="210"/>
        <v>0.29272456184000001</v>
      </c>
      <c r="F2529" s="258">
        <f t="shared" si="206"/>
        <v>0.28606107543999998</v>
      </c>
      <c r="G2529" s="258"/>
      <c r="H2529" s="258"/>
      <c r="I2529" s="258"/>
      <c r="J2529" s="258">
        <f t="shared" si="211"/>
        <v>0.30116190800000003</v>
      </c>
      <c r="K2529" s="258">
        <f t="shared" si="211"/>
        <v>0.30949126600000004</v>
      </c>
      <c r="L2529" s="258">
        <f t="shared" si="207"/>
        <v>0.30116190800000003</v>
      </c>
      <c r="M2529" s="258"/>
      <c r="N2529" s="258"/>
      <c r="O2529" s="258"/>
      <c r="P2529" s="258">
        <f t="shared" si="212"/>
        <v>0.34229162960000004</v>
      </c>
      <c r="Q2529" s="258">
        <f t="shared" si="212"/>
        <v>0.34394907920000006</v>
      </c>
      <c r="R2529" s="258">
        <f t="shared" si="208"/>
        <v>0.34229162960000004</v>
      </c>
      <c r="S2529" s="258"/>
      <c r="T2529" s="258">
        <f t="shared" si="213"/>
        <v>0.49502314765340799</v>
      </c>
      <c r="U2529" s="258">
        <f t="shared" si="213"/>
        <v>0.50154583172229605</v>
      </c>
      <c r="V2529" s="258">
        <f t="shared" si="213"/>
        <v>0.5032273725543599</v>
      </c>
      <c r="W2529" s="258">
        <f t="shared" si="209"/>
        <v>0.49502314765340799</v>
      </c>
      <c r="X2529" s="258"/>
      <c r="Y2529" s="258"/>
      <c r="Z2529" s="258"/>
      <c r="AA2529" s="258"/>
    </row>
    <row r="2530" spans="1:27" ht="14.25" hidden="1" customHeight="1">
      <c r="A2530" s="125">
        <v>0.26</v>
      </c>
      <c r="B2530" s="125">
        <v>0.67</v>
      </c>
      <c r="C2530" s="125">
        <v>7.0000000000000007E-2</v>
      </c>
      <c r="D2530" s="258">
        <f t="shared" ref="D2530:E2593" si="214">$A2530*B$157+$B2530*B$158+$C2530*B$159</f>
        <v>0.28592817628</v>
      </c>
      <c r="E2530" s="258">
        <f t="shared" si="214"/>
        <v>0.29285089184000002</v>
      </c>
      <c r="F2530" s="258">
        <f t="shared" si="206"/>
        <v>0.28592817628</v>
      </c>
      <c r="G2530" s="258"/>
      <c r="H2530" s="258"/>
      <c r="I2530" s="258"/>
      <c r="J2530" s="258">
        <f t="shared" ref="J2530:K2593" si="215">$A2530*H$157+$B2530*H$158+$C2530*H$159</f>
        <v>0.30103136700000005</v>
      </c>
      <c r="K2530" s="258">
        <f t="shared" si="215"/>
        <v>0.30961759600000005</v>
      </c>
      <c r="L2530" s="258">
        <f t="shared" si="207"/>
        <v>0.30103136700000005</v>
      </c>
      <c r="M2530" s="258"/>
      <c r="N2530" s="258"/>
      <c r="O2530" s="258"/>
      <c r="P2530" s="258">
        <f t="shared" ref="P2530:Q2593" si="216">$A2530*N$157+$B2530*N$158+$C2530*N$159</f>
        <v>0.34229499840000005</v>
      </c>
      <c r="Q2530" s="258">
        <f t="shared" si="216"/>
        <v>0.34394571040000005</v>
      </c>
      <c r="R2530" s="258">
        <f t="shared" si="208"/>
        <v>0.34229499840000005</v>
      </c>
      <c r="S2530" s="258"/>
      <c r="T2530" s="258">
        <f t="shared" ref="T2530:V2593" si="217">$A2530*I$3+$B2530*I$4+$C2530*I$5</f>
        <v>0.49485320772889602</v>
      </c>
      <c r="U2530" s="258">
        <f t="shared" si="217"/>
        <v>0.5016283791130961</v>
      </c>
      <c r="V2530" s="258">
        <f t="shared" si="217"/>
        <v>0.50330992735652003</v>
      </c>
      <c r="W2530" s="258">
        <f t="shared" si="209"/>
        <v>0.49485320772889602</v>
      </c>
      <c r="X2530" s="258"/>
      <c r="Y2530" s="258"/>
      <c r="Z2530" s="258"/>
      <c r="AA2530" s="258"/>
    </row>
    <row r="2531" spans="1:27" ht="14.25" hidden="1" customHeight="1">
      <c r="A2531" s="125">
        <v>0.26</v>
      </c>
      <c r="B2531" s="125">
        <v>0.68</v>
      </c>
      <c r="C2531" s="125">
        <v>0.06</v>
      </c>
      <c r="D2531" s="258">
        <f t="shared" si="214"/>
        <v>0.28579527712000002</v>
      </c>
      <c r="E2531" s="258">
        <f t="shared" si="214"/>
        <v>0.29297722184000002</v>
      </c>
      <c r="F2531" s="258">
        <f t="shared" si="206"/>
        <v>0.28579527712000002</v>
      </c>
      <c r="G2531" s="258"/>
      <c r="H2531" s="258"/>
      <c r="I2531" s="258"/>
      <c r="J2531" s="258">
        <f t="shared" si="215"/>
        <v>0.30090082600000001</v>
      </c>
      <c r="K2531" s="258">
        <f t="shared" si="215"/>
        <v>0.309743926</v>
      </c>
      <c r="L2531" s="258">
        <f t="shared" si="207"/>
        <v>0.30090082600000001</v>
      </c>
      <c r="M2531" s="258"/>
      <c r="N2531" s="258"/>
      <c r="O2531" s="258"/>
      <c r="P2531" s="258">
        <f t="shared" si="216"/>
        <v>0.34229836720000001</v>
      </c>
      <c r="Q2531" s="258">
        <f t="shared" si="216"/>
        <v>0.34394234160000003</v>
      </c>
      <c r="R2531" s="258">
        <f t="shared" si="208"/>
        <v>0.34229836720000001</v>
      </c>
      <c r="S2531" s="258"/>
      <c r="T2531" s="258">
        <f t="shared" si="217"/>
        <v>0.49468326780438399</v>
      </c>
      <c r="U2531" s="258">
        <f t="shared" si="217"/>
        <v>0.50171092650389593</v>
      </c>
      <c r="V2531" s="258">
        <f t="shared" si="217"/>
        <v>0.50339248215868004</v>
      </c>
      <c r="W2531" s="258">
        <f t="shared" si="209"/>
        <v>0.49468326780438399</v>
      </c>
      <c r="X2531" s="258"/>
      <c r="Y2531" s="258"/>
      <c r="Z2531" s="258"/>
      <c r="AA2531" s="258"/>
    </row>
    <row r="2532" spans="1:27" ht="14.25" hidden="1" customHeight="1">
      <c r="A2532" s="125">
        <v>0.26</v>
      </c>
      <c r="B2532" s="125">
        <v>0.69</v>
      </c>
      <c r="C2532" s="125">
        <v>0.05</v>
      </c>
      <c r="D2532" s="258">
        <f t="shared" si="214"/>
        <v>0.28566237795999999</v>
      </c>
      <c r="E2532" s="258">
        <f t="shared" si="214"/>
        <v>0.29310355183999998</v>
      </c>
      <c r="F2532" s="258">
        <f t="shared" si="206"/>
        <v>0.28566237795999999</v>
      </c>
      <c r="G2532" s="258"/>
      <c r="H2532" s="258"/>
      <c r="I2532" s="258"/>
      <c r="J2532" s="258">
        <f t="shared" si="215"/>
        <v>0.30077028500000003</v>
      </c>
      <c r="K2532" s="258">
        <f t="shared" si="215"/>
        <v>0.30987025600000001</v>
      </c>
      <c r="L2532" s="258">
        <f t="shared" si="207"/>
        <v>0.30077028500000003</v>
      </c>
      <c r="M2532" s="258"/>
      <c r="N2532" s="258"/>
      <c r="O2532" s="258"/>
      <c r="P2532" s="258">
        <f t="shared" si="216"/>
        <v>0.34230173600000002</v>
      </c>
      <c r="Q2532" s="258">
        <f t="shared" si="216"/>
        <v>0.34393897280000008</v>
      </c>
      <c r="R2532" s="258">
        <f t="shared" si="208"/>
        <v>0.34230173600000002</v>
      </c>
      <c r="S2532" s="258"/>
      <c r="T2532" s="258">
        <f t="shared" si="217"/>
        <v>0.49451332787987201</v>
      </c>
      <c r="U2532" s="258">
        <f t="shared" si="217"/>
        <v>0.50179347389469597</v>
      </c>
      <c r="V2532" s="258">
        <f t="shared" si="217"/>
        <v>0.50347503696083995</v>
      </c>
      <c r="W2532" s="258">
        <f t="shared" si="209"/>
        <v>0.49451332787987201</v>
      </c>
      <c r="X2532" s="258"/>
      <c r="Y2532" s="258"/>
      <c r="Z2532" s="258"/>
      <c r="AA2532" s="258"/>
    </row>
    <row r="2533" spans="1:27" ht="14.25" hidden="1" customHeight="1">
      <c r="A2533" s="125">
        <v>0.26</v>
      </c>
      <c r="B2533" s="125">
        <v>0.7</v>
      </c>
      <c r="C2533" s="125">
        <v>0.04</v>
      </c>
      <c r="D2533" s="258">
        <f t="shared" si="214"/>
        <v>0.28552947880000001</v>
      </c>
      <c r="E2533" s="258">
        <f t="shared" si="214"/>
        <v>0.29322988183999998</v>
      </c>
      <c r="F2533" s="258">
        <f t="shared" si="206"/>
        <v>0.28552947880000001</v>
      </c>
      <c r="G2533" s="258"/>
      <c r="H2533" s="258"/>
      <c r="I2533" s="258"/>
      <c r="J2533" s="258">
        <f t="shared" si="215"/>
        <v>0.30063974400000004</v>
      </c>
      <c r="K2533" s="258">
        <f t="shared" si="215"/>
        <v>0.30999658599999996</v>
      </c>
      <c r="L2533" s="258">
        <f t="shared" si="207"/>
        <v>0.30063974400000004</v>
      </c>
      <c r="M2533" s="258"/>
      <c r="N2533" s="258"/>
      <c r="O2533" s="258"/>
      <c r="P2533" s="258">
        <f t="shared" si="216"/>
        <v>0.34230510480000004</v>
      </c>
      <c r="Q2533" s="258">
        <f t="shared" si="216"/>
        <v>0.34393560400000006</v>
      </c>
      <c r="R2533" s="258">
        <f t="shared" si="208"/>
        <v>0.34230510480000004</v>
      </c>
      <c r="S2533" s="258"/>
      <c r="T2533" s="258">
        <f t="shared" si="217"/>
        <v>0.49434338795536004</v>
      </c>
      <c r="U2533" s="258">
        <f t="shared" si="217"/>
        <v>0.50187602128549602</v>
      </c>
      <c r="V2533" s="258">
        <f t="shared" si="217"/>
        <v>0.50355759176299997</v>
      </c>
      <c r="W2533" s="258">
        <f t="shared" si="209"/>
        <v>0.49434338795536004</v>
      </c>
      <c r="X2533" s="258"/>
      <c r="Y2533" s="258"/>
      <c r="Z2533" s="258"/>
      <c r="AA2533" s="258"/>
    </row>
    <row r="2534" spans="1:27" ht="14.25" hidden="1" customHeight="1">
      <c r="A2534" s="125">
        <v>0.26</v>
      </c>
      <c r="B2534" s="125">
        <v>0.71</v>
      </c>
      <c r="C2534" s="125">
        <v>0.03</v>
      </c>
      <c r="D2534" s="258">
        <f t="shared" si="214"/>
        <v>0.28539657963999998</v>
      </c>
      <c r="E2534" s="258">
        <f t="shared" si="214"/>
        <v>0.29335621183999999</v>
      </c>
      <c r="F2534" s="258">
        <f t="shared" si="206"/>
        <v>0.28539657963999998</v>
      </c>
      <c r="G2534" s="258"/>
      <c r="H2534" s="258"/>
      <c r="I2534" s="258"/>
      <c r="J2534" s="258">
        <f t="shared" si="215"/>
        <v>0.300509203</v>
      </c>
      <c r="K2534" s="258">
        <f t="shared" si="215"/>
        <v>0.31012291599999997</v>
      </c>
      <c r="L2534" s="258">
        <f t="shared" si="207"/>
        <v>0.300509203</v>
      </c>
      <c r="M2534" s="258"/>
      <c r="N2534" s="258"/>
      <c r="O2534" s="258"/>
      <c r="P2534" s="258">
        <f t="shared" si="216"/>
        <v>0.3423084736</v>
      </c>
      <c r="Q2534" s="258">
        <f t="shared" si="216"/>
        <v>0.34393223520000005</v>
      </c>
      <c r="R2534" s="258">
        <f t="shared" si="208"/>
        <v>0.3423084736</v>
      </c>
      <c r="S2534" s="258"/>
      <c r="T2534" s="258">
        <f t="shared" si="217"/>
        <v>0.49417344803084801</v>
      </c>
      <c r="U2534" s="258">
        <f t="shared" si="217"/>
        <v>0.50195856867629596</v>
      </c>
      <c r="V2534" s="258">
        <f t="shared" si="217"/>
        <v>0.50364014656515987</v>
      </c>
      <c r="W2534" s="258">
        <f t="shared" si="209"/>
        <v>0.49417344803084801</v>
      </c>
      <c r="X2534" s="258"/>
      <c r="Y2534" s="258"/>
      <c r="Z2534" s="258"/>
      <c r="AA2534" s="258"/>
    </row>
    <row r="2535" spans="1:27" ht="14.25" hidden="1" customHeight="1">
      <c r="A2535" s="125">
        <v>0.26</v>
      </c>
      <c r="B2535" s="125">
        <v>0.72</v>
      </c>
      <c r="C2535" s="125">
        <v>0.02</v>
      </c>
      <c r="D2535" s="258">
        <f t="shared" si="214"/>
        <v>0.28526368048</v>
      </c>
      <c r="E2535" s="258">
        <f t="shared" si="214"/>
        <v>0.29348254184</v>
      </c>
      <c r="F2535" s="258">
        <f t="shared" si="206"/>
        <v>0.28526368048</v>
      </c>
      <c r="G2535" s="258"/>
      <c r="H2535" s="258"/>
      <c r="I2535" s="258"/>
      <c r="J2535" s="258">
        <f t="shared" si="215"/>
        <v>0.30037866200000002</v>
      </c>
      <c r="K2535" s="258">
        <f t="shared" si="215"/>
        <v>0.31024924599999998</v>
      </c>
      <c r="L2535" s="258">
        <f t="shared" si="207"/>
        <v>0.30037866200000002</v>
      </c>
      <c r="M2535" s="258"/>
      <c r="N2535" s="258"/>
      <c r="O2535" s="258"/>
      <c r="P2535" s="258">
        <f t="shared" si="216"/>
        <v>0.34231184240000007</v>
      </c>
      <c r="Q2535" s="258">
        <f t="shared" si="216"/>
        <v>0.34392886640000003</v>
      </c>
      <c r="R2535" s="258">
        <f t="shared" si="208"/>
        <v>0.34231184240000007</v>
      </c>
      <c r="S2535" s="258"/>
      <c r="T2535" s="258">
        <f t="shared" si="217"/>
        <v>0.49400350810633603</v>
      </c>
      <c r="U2535" s="258">
        <f t="shared" si="217"/>
        <v>0.50204111606709589</v>
      </c>
      <c r="V2535" s="258">
        <f t="shared" si="217"/>
        <v>0.50372270136732</v>
      </c>
      <c r="W2535" s="258">
        <f t="shared" si="209"/>
        <v>0.49400350810633603</v>
      </c>
      <c r="X2535" s="258"/>
      <c r="Y2535" s="258"/>
      <c r="Z2535" s="258"/>
      <c r="AA2535" s="258"/>
    </row>
    <row r="2536" spans="1:27" ht="14.25" hidden="1" customHeight="1">
      <c r="A2536" s="125">
        <v>0.26</v>
      </c>
      <c r="B2536" s="125">
        <v>0.73</v>
      </c>
      <c r="C2536" s="125">
        <v>0.01</v>
      </c>
      <c r="D2536" s="258">
        <f t="shared" si="214"/>
        <v>0.28513078131999997</v>
      </c>
      <c r="E2536" s="258">
        <f t="shared" si="214"/>
        <v>0.29360887183999995</v>
      </c>
      <c r="F2536" s="258">
        <f t="shared" si="206"/>
        <v>0.28513078131999997</v>
      </c>
      <c r="G2536" s="258"/>
      <c r="H2536" s="258"/>
      <c r="I2536" s="258"/>
      <c r="J2536" s="258">
        <f t="shared" si="215"/>
        <v>0.30024812100000003</v>
      </c>
      <c r="K2536" s="258">
        <f t="shared" si="215"/>
        <v>0.31037557599999999</v>
      </c>
      <c r="L2536" s="258">
        <f t="shared" si="207"/>
        <v>0.30024812100000003</v>
      </c>
      <c r="M2536" s="258"/>
      <c r="N2536" s="258"/>
      <c r="O2536" s="258"/>
      <c r="P2536" s="258">
        <f t="shared" si="216"/>
        <v>0.34231521120000002</v>
      </c>
      <c r="Q2536" s="258">
        <f t="shared" si="216"/>
        <v>0.34392549760000007</v>
      </c>
      <c r="R2536" s="258">
        <f t="shared" si="208"/>
        <v>0.34231521120000002</v>
      </c>
      <c r="S2536" s="258"/>
      <c r="T2536" s="258">
        <f t="shared" si="217"/>
        <v>0.493833568181824</v>
      </c>
      <c r="U2536" s="258">
        <f t="shared" si="217"/>
        <v>0.50212366345789594</v>
      </c>
      <c r="V2536" s="258">
        <f t="shared" si="217"/>
        <v>0.50380525616947991</v>
      </c>
      <c r="W2536" s="258">
        <f t="shared" si="209"/>
        <v>0.493833568181824</v>
      </c>
      <c r="X2536" s="258"/>
      <c r="Y2536" s="258"/>
      <c r="Z2536" s="258"/>
      <c r="AA2536" s="258"/>
    </row>
    <row r="2537" spans="1:27" ht="14.25" hidden="1" customHeight="1">
      <c r="A2537" s="125">
        <v>0.26</v>
      </c>
      <c r="B2537" s="125">
        <v>0.74</v>
      </c>
      <c r="C2537" s="125">
        <v>0</v>
      </c>
      <c r="D2537" s="258">
        <f t="shared" si="214"/>
        <v>0.28499788215999999</v>
      </c>
      <c r="E2537" s="258">
        <f t="shared" si="214"/>
        <v>0.29373520184000002</v>
      </c>
      <c r="F2537" s="258">
        <f t="shared" si="206"/>
        <v>0.28499788215999999</v>
      </c>
      <c r="G2537" s="258"/>
      <c r="H2537" s="258"/>
      <c r="I2537" s="258"/>
      <c r="J2537" s="258">
        <f t="shared" si="215"/>
        <v>0.30011757999999999</v>
      </c>
      <c r="K2537" s="258">
        <f t="shared" si="215"/>
        <v>0.31050190599999999</v>
      </c>
      <c r="L2537" s="258">
        <f t="shared" si="207"/>
        <v>0.30011757999999999</v>
      </c>
      <c r="M2537" s="258"/>
      <c r="N2537" s="258"/>
      <c r="O2537" s="258"/>
      <c r="P2537" s="258">
        <f t="shared" si="216"/>
        <v>0.34231858000000004</v>
      </c>
      <c r="Q2537" s="258">
        <f t="shared" si="216"/>
        <v>0.34392212880000006</v>
      </c>
      <c r="R2537" s="258">
        <f t="shared" si="208"/>
        <v>0.34231858000000004</v>
      </c>
      <c r="S2537" s="258"/>
      <c r="T2537" s="258">
        <f t="shared" si="217"/>
        <v>0.49366362825731203</v>
      </c>
      <c r="U2537" s="258">
        <f t="shared" si="217"/>
        <v>0.50220621084869599</v>
      </c>
      <c r="V2537" s="258">
        <f t="shared" si="217"/>
        <v>0.50388781097163993</v>
      </c>
      <c r="W2537" s="258">
        <f t="shared" si="209"/>
        <v>0.49366362825731203</v>
      </c>
      <c r="X2537" s="258"/>
      <c r="Y2537" s="258"/>
      <c r="Z2537" s="258"/>
      <c r="AA2537" s="258"/>
    </row>
    <row r="2538" spans="1:27" ht="14.25" hidden="1" customHeight="1">
      <c r="A2538" s="125">
        <v>0.27</v>
      </c>
      <c r="B2538" s="125">
        <v>0</v>
      </c>
      <c r="C2538" s="125">
        <v>0.73</v>
      </c>
      <c r="D2538" s="258">
        <f t="shared" si="214"/>
        <v>0.29470609000000003</v>
      </c>
      <c r="E2538" s="258">
        <f t="shared" si="214"/>
        <v>0.28450654267999997</v>
      </c>
      <c r="F2538" s="258">
        <f t="shared" si="206"/>
        <v>0.28450654267999997</v>
      </c>
      <c r="G2538" s="258"/>
      <c r="H2538" s="258"/>
      <c r="I2538" s="258"/>
      <c r="J2538" s="258">
        <f t="shared" si="215"/>
        <v>0.30977340300000006</v>
      </c>
      <c r="K2538" s="258">
        <f t="shared" si="215"/>
        <v>0.30115769700000006</v>
      </c>
      <c r="L2538" s="258">
        <f t="shared" si="207"/>
        <v>0.30115769700000006</v>
      </c>
      <c r="M2538" s="258"/>
      <c r="N2538" s="258"/>
      <c r="O2538" s="258"/>
      <c r="P2538" s="258">
        <f t="shared" si="216"/>
        <v>0.3421989876</v>
      </c>
      <c r="Q2538" s="258">
        <f t="shared" si="216"/>
        <v>0.34404508999999994</v>
      </c>
      <c r="R2538" s="258">
        <f t="shared" si="208"/>
        <v>0.3421989876</v>
      </c>
      <c r="S2538" s="258"/>
      <c r="T2538" s="258">
        <f t="shared" si="217"/>
        <v>0.50615466453239999</v>
      </c>
      <c r="U2538" s="258">
        <f t="shared" si="217"/>
        <v>0.49626567244909198</v>
      </c>
      <c r="V2538" s="258">
        <f t="shared" si="217"/>
        <v>0.49769424631609999</v>
      </c>
      <c r="W2538" s="258">
        <f t="shared" si="209"/>
        <v>0.49626567244909198</v>
      </c>
      <c r="X2538" s="258"/>
      <c r="Y2538" s="258"/>
      <c r="Z2538" s="258"/>
      <c r="AA2538" s="258"/>
    </row>
    <row r="2539" spans="1:27" ht="14.25" hidden="1" customHeight="1">
      <c r="A2539" s="125">
        <v>0.27</v>
      </c>
      <c r="B2539" s="125">
        <v>0.01</v>
      </c>
      <c r="C2539" s="125">
        <v>0.72</v>
      </c>
      <c r="D2539" s="258">
        <f t="shared" si="214"/>
        <v>0.29457319084</v>
      </c>
      <c r="E2539" s="258">
        <f t="shared" si="214"/>
        <v>0.28463287267999998</v>
      </c>
      <c r="F2539" s="258">
        <f t="shared" si="206"/>
        <v>0.28463287267999998</v>
      </c>
      <c r="G2539" s="258"/>
      <c r="H2539" s="258"/>
      <c r="I2539" s="258"/>
      <c r="J2539" s="258">
        <f t="shared" si="215"/>
        <v>0.30964286200000007</v>
      </c>
      <c r="K2539" s="258">
        <f t="shared" si="215"/>
        <v>0.30128402700000001</v>
      </c>
      <c r="L2539" s="258">
        <f t="shared" si="207"/>
        <v>0.30128402700000001</v>
      </c>
      <c r="M2539" s="258"/>
      <c r="N2539" s="258"/>
      <c r="O2539" s="258"/>
      <c r="P2539" s="258">
        <f t="shared" si="216"/>
        <v>0.34220235639999996</v>
      </c>
      <c r="Q2539" s="258">
        <f t="shared" si="216"/>
        <v>0.34404172119999998</v>
      </c>
      <c r="R2539" s="258">
        <f t="shared" si="208"/>
        <v>0.34220235639999996</v>
      </c>
      <c r="S2539" s="258"/>
      <c r="T2539" s="258">
        <f t="shared" si="217"/>
        <v>0.50598472460788813</v>
      </c>
      <c r="U2539" s="258">
        <f t="shared" si="217"/>
        <v>0.49634821983989197</v>
      </c>
      <c r="V2539" s="258">
        <f t="shared" si="217"/>
        <v>0.49777680111825995</v>
      </c>
      <c r="W2539" s="258">
        <f t="shared" si="209"/>
        <v>0.49634821983989197</v>
      </c>
      <c r="X2539" s="258"/>
      <c r="Y2539" s="258"/>
      <c r="Z2539" s="258"/>
      <c r="AA2539" s="258"/>
    </row>
    <row r="2540" spans="1:27" ht="14.25" hidden="1" customHeight="1">
      <c r="A2540" s="125">
        <v>0.27</v>
      </c>
      <c r="B2540" s="125">
        <v>0.02</v>
      </c>
      <c r="C2540" s="125">
        <v>0.71</v>
      </c>
      <c r="D2540" s="258">
        <f t="shared" si="214"/>
        <v>0.29444029168000002</v>
      </c>
      <c r="E2540" s="258">
        <f t="shared" si="214"/>
        <v>0.28475920267999999</v>
      </c>
      <c r="F2540" s="258">
        <f t="shared" si="206"/>
        <v>0.28475920267999999</v>
      </c>
      <c r="G2540" s="258"/>
      <c r="H2540" s="258"/>
      <c r="I2540" s="258"/>
      <c r="J2540" s="258">
        <f t="shared" si="215"/>
        <v>0.30951232100000003</v>
      </c>
      <c r="K2540" s="258">
        <f t="shared" si="215"/>
        <v>0.30141035700000002</v>
      </c>
      <c r="L2540" s="258">
        <f t="shared" si="207"/>
        <v>0.30141035700000002</v>
      </c>
      <c r="M2540" s="258"/>
      <c r="N2540" s="258"/>
      <c r="O2540" s="258"/>
      <c r="P2540" s="258">
        <f t="shared" si="216"/>
        <v>0.34220572519999998</v>
      </c>
      <c r="Q2540" s="258">
        <f t="shared" si="216"/>
        <v>0.34403835240000002</v>
      </c>
      <c r="R2540" s="258">
        <f t="shared" si="208"/>
        <v>0.34220572519999998</v>
      </c>
      <c r="S2540" s="258"/>
      <c r="T2540" s="258">
        <f t="shared" si="217"/>
        <v>0.50581478468337604</v>
      </c>
      <c r="U2540" s="258">
        <f t="shared" si="217"/>
        <v>0.49643076723069196</v>
      </c>
      <c r="V2540" s="258">
        <f t="shared" si="217"/>
        <v>0.49785935592041997</v>
      </c>
      <c r="W2540" s="258">
        <f t="shared" si="209"/>
        <v>0.49643076723069196</v>
      </c>
      <c r="X2540" s="258"/>
      <c r="Y2540" s="258"/>
      <c r="Z2540" s="258"/>
      <c r="AA2540" s="258"/>
    </row>
    <row r="2541" spans="1:27" ht="14.25" hidden="1" customHeight="1">
      <c r="A2541" s="125">
        <v>0.27</v>
      </c>
      <c r="B2541" s="125">
        <v>0.03</v>
      </c>
      <c r="C2541" s="125">
        <v>0.7</v>
      </c>
      <c r="D2541" s="258">
        <f t="shared" si="214"/>
        <v>0.29430739252000004</v>
      </c>
      <c r="E2541" s="258">
        <f t="shared" si="214"/>
        <v>0.28488553268</v>
      </c>
      <c r="F2541" s="258">
        <f t="shared" si="206"/>
        <v>0.28488553268</v>
      </c>
      <c r="G2541" s="258"/>
      <c r="H2541" s="258"/>
      <c r="I2541" s="258"/>
      <c r="J2541" s="258">
        <f t="shared" si="215"/>
        <v>0.30938178000000005</v>
      </c>
      <c r="K2541" s="258">
        <f t="shared" si="215"/>
        <v>0.30153668700000003</v>
      </c>
      <c r="L2541" s="258">
        <f t="shared" si="207"/>
        <v>0.30153668700000003</v>
      </c>
      <c r="M2541" s="258"/>
      <c r="N2541" s="258"/>
      <c r="O2541" s="258"/>
      <c r="P2541" s="258">
        <f t="shared" si="216"/>
        <v>0.34220909399999999</v>
      </c>
      <c r="Q2541" s="258">
        <f t="shared" si="216"/>
        <v>0.34403498359999996</v>
      </c>
      <c r="R2541" s="258">
        <f t="shared" si="208"/>
        <v>0.34220909399999999</v>
      </c>
      <c r="S2541" s="258"/>
      <c r="T2541" s="258">
        <f t="shared" si="217"/>
        <v>0.50564484475886406</v>
      </c>
      <c r="U2541" s="258">
        <f t="shared" si="217"/>
        <v>0.49651331462149201</v>
      </c>
      <c r="V2541" s="258">
        <f t="shared" si="217"/>
        <v>0.49794191072257998</v>
      </c>
      <c r="W2541" s="258">
        <f t="shared" si="209"/>
        <v>0.49651331462149201</v>
      </c>
      <c r="X2541" s="258"/>
      <c r="Y2541" s="258"/>
      <c r="Z2541" s="258"/>
      <c r="AA2541" s="258"/>
    </row>
    <row r="2542" spans="1:27" ht="14.25" hidden="1" customHeight="1">
      <c r="A2542" s="125">
        <v>0.27</v>
      </c>
      <c r="B2542" s="125">
        <v>0.04</v>
      </c>
      <c r="C2542" s="125">
        <v>0.69</v>
      </c>
      <c r="D2542" s="258">
        <f t="shared" si="214"/>
        <v>0.29417449336000001</v>
      </c>
      <c r="E2542" s="258">
        <f t="shared" si="214"/>
        <v>0.28501186268000001</v>
      </c>
      <c r="F2542" s="258">
        <f t="shared" si="206"/>
        <v>0.28501186268000001</v>
      </c>
      <c r="G2542" s="258"/>
      <c r="H2542" s="258"/>
      <c r="I2542" s="258"/>
      <c r="J2542" s="258">
        <f t="shared" si="215"/>
        <v>0.30925123900000007</v>
      </c>
      <c r="K2542" s="258">
        <f t="shared" si="215"/>
        <v>0.30166301700000003</v>
      </c>
      <c r="L2542" s="258">
        <f t="shared" si="207"/>
        <v>0.30166301700000003</v>
      </c>
      <c r="M2542" s="258"/>
      <c r="N2542" s="258"/>
      <c r="O2542" s="258"/>
      <c r="P2542" s="258">
        <f t="shared" si="216"/>
        <v>0.34221246280000001</v>
      </c>
      <c r="Q2542" s="258">
        <f t="shared" si="216"/>
        <v>0.3440316148</v>
      </c>
      <c r="R2542" s="258">
        <f t="shared" si="208"/>
        <v>0.34221246280000001</v>
      </c>
      <c r="S2542" s="258"/>
      <c r="T2542" s="258">
        <f t="shared" si="217"/>
        <v>0.50547490483435209</v>
      </c>
      <c r="U2542" s="258">
        <f t="shared" si="217"/>
        <v>0.496595862012292</v>
      </c>
      <c r="V2542" s="258">
        <f t="shared" si="217"/>
        <v>0.49802446552473995</v>
      </c>
      <c r="W2542" s="258">
        <f t="shared" si="209"/>
        <v>0.496595862012292</v>
      </c>
      <c r="X2542" s="258"/>
      <c r="Y2542" s="258"/>
      <c r="Z2542" s="258"/>
      <c r="AA2542" s="258"/>
    </row>
    <row r="2543" spans="1:27" ht="14.25" hidden="1" customHeight="1">
      <c r="A2543" s="125">
        <v>0.27</v>
      </c>
      <c r="B2543" s="125">
        <v>0.05</v>
      </c>
      <c r="C2543" s="125">
        <v>0.68</v>
      </c>
      <c r="D2543" s="258">
        <f t="shared" si="214"/>
        <v>0.29404159420000003</v>
      </c>
      <c r="E2543" s="258">
        <f t="shared" si="214"/>
        <v>0.28513819268000001</v>
      </c>
      <c r="F2543" s="258">
        <f t="shared" si="206"/>
        <v>0.28513819268000001</v>
      </c>
      <c r="G2543" s="258"/>
      <c r="H2543" s="258"/>
      <c r="I2543" s="258"/>
      <c r="J2543" s="258">
        <f t="shared" si="215"/>
        <v>0.30912069800000008</v>
      </c>
      <c r="K2543" s="258">
        <f t="shared" si="215"/>
        <v>0.30178934700000004</v>
      </c>
      <c r="L2543" s="258">
        <f t="shared" si="207"/>
        <v>0.30178934700000004</v>
      </c>
      <c r="M2543" s="258"/>
      <c r="N2543" s="258"/>
      <c r="O2543" s="258"/>
      <c r="P2543" s="258">
        <f t="shared" si="216"/>
        <v>0.34221583160000002</v>
      </c>
      <c r="Q2543" s="258">
        <f t="shared" si="216"/>
        <v>0.34402824600000004</v>
      </c>
      <c r="R2543" s="258">
        <f t="shared" si="208"/>
        <v>0.34221583160000002</v>
      </c>
      <c r="S2543" s="258"/>
      <c r="T2543" s="258">
        <f t="shared" si="217"/>
        <v>0.50530496490984012</v>
      </c>
      <c r="U2543" s="258">
        <f t="shared" si="217"/>
        <v>0.49667840940309205</v>
      </c>
      <c r="V2543" s="258">
        <f t="shared" si="217"/>
        <v>0.49810702032690002</v>
      </c>
      <c r="W2543" s="258">
        <f t="shared" si="209"/>
        <v>0.49667840940309205</v>
      </c>
      <c r="X2543" s="258"/>
      <c r="Y2543" s="258"/>
      <c r="Z2543" s="258"/>
      <c r="AA2543" s="258"/>
    </row>
    <row r="2544" spans="1:27" ht="14.25" hidden="1" customHeight="1">
      <c r="A2544" s="125">
        <v>0.27</v>
      </c>
      <c r="B2544" s="125">
        <v>0.06</v>
      </c>
      <c r="C2544" s="125">
        <v>0.67</v>
      </c>
      <c r="D2544" s="258">
        <f t="shared" si="214"/>
        <v>0.29390869504000006</v>
      </c>
      <c r="E2544" s="258">
        <f t="shared" si="214"/>
        <v>0.28526452268000002</v>
      </c>
      <c r="F2544" s="258">
        <f t="shared" si="206"/>
        <v>0.28526452268000002</v>
      </c>
      <c r="G2544" s="258"/>
      <c r="H2544" s="258"/>
      <c r="I2544" s="258"/>
      <c r="J2544" s="258">
        <f t="shared" si="215"/>
        <v>0.3089901570000001</v>
      </c>
      <c r="K2544" s="258">
        <f t="shared" si="215"/>
        <v>0.30191567700000005</v>
      </c>
      <c r="L2544" s="258">
        <f t="shared" si="207"/>
        <v>0.30191567700000005</v>
      </c>
      <c r="M2544" s="258"/>
      <c r="N2544" s="258"/>
      <c r="O2544" s="258"/>
      <c r="P2544" s="258">
        <f t="shared" si="216"/>
        <v>0.34221920039999998</v>
      </c>
      <c r="Q2544" s="258">
        <f t="shared" si="216"/>
        <v>0.34402487720000002</v>
      </c>
      <c r="R2544" s="258">
        <f t="shared" si="208"/>
        <v>0.34221920039999998</v>
      </c>
      <c r="S2544" s="258"/>
      <c r="T2544" s="258">
        <f t="shared" si="217"/>
        <v>0.50513502498532803</v>
      </c>
      <c r="U2544" s="258">
        <f t="shared" si="217"/>
        <v>0.49676095679389198</v>
      </c>
      <c r="V2544" s="258">
        <f t="shared" si="217"/>
        <v>0.49818957512906004</v>
      </c>
      <c r="W2544" s="258">
        <f t="shared" si="209"/>
        <v>0.49676095679389198</v>
      </c>
      <c r="X2544" s="258"/>
      <c r="Y2544" s="258"/>
      <c r="Z2544" s="258"/>
      <c r="AA2544" s="258"/>
    </row>
    <row r="2545" spans="1:27" ht="14.25" hidden="1" customHeight="1">
      <c r="A2545" s="125">
        <v>0.27</v>
      </c>
      <c r="B2545" s="125">
        <v>7.0000000000000007E-2</v>
      </c>
      <c r="C2545" s="125">
        <v>0.66</v>
      </c>
      <c r="D2545" s="258">
        <f t="shared" si="214"/>
        <v>0.29377579588000002</v>
      </c>
      <c r="E2545" s="258">
        <f t="shared" si="214"/>
        <v>0.28539085268000003</v>
      </c>
      <c r="F2545" s="258">
        <f t="shared" si="206"/>
        <v>0.28539085268000003</v>
      </c>
      <c r="G2545" s="258"/>
      <c r="H2545" s="258"/>
      <c r="I2545" s="258"/>
      <c r="J2545" s="258">
        <f t="shared" si="215"/>
        <v>0.30885961600000011</v>
      </c>
      <c r="K2545" s="258">
        <f t="shared" si="215"/>
        <v>0.30204200700000006</v>
      </c>
      <c r="L2545" s="258">
        <f t="shared" si="207"/>
        <v>0.30204200700000006</v>
      </c>
      <c r="M2545" s="258"/>
      <c r="N2545" s="258"/>
      <c r="O2545" s="258"/>
      <c r="P2545" s="258">
        <f t="shared" si="216"/>
        <v>0.34222256919999999</v>
      </c>
      <c r="Q2545" s="258">
        <f t="shared" si="216"/>
        <v>0.34402150840000001</v>
      </c>
      <c r="R2545" s="258">
        <f t="shared" si="208"/>
        <v>0.34222256919999999</v>
      </c>
      <c r="S2545" s="258"/>
      <c r="T2545" s="258">
        <f t="shared" si="217"/>
        <v>0.50496508506081605</v>
      </c>
      <c r="U2545" s="258">
        <f t="shared" si="217"/>
        <v>0.49684350418469203</v>
      </c>
      <c r="V2545" s="258">
        <f t="shared" si="217"/>
        <v>0.49827212993122</v>
      </c>
      <c r="W2545" s="258">
        <f t="shared" si="209"/>
        <v>0.49684350418469203</v>
      </c>
      <c r="X2545" s="258"/>
      <c r="Y2545" s="258"/>
      <c r="Z2545" s="258"/>
      <c r="AA2545" s="258"/>
    </row>
    <row r="2546" spans="1:27" ht="14.25" hidden="1" customHeight="1">
      <c r="A2546" s="125">
        <v>0.27</v>
      </c>
      <c r="B2546" s="125">
        <v>0.08</v>
      </c>
      <c r="C2546" s="125">
        <v>0.65</v>
      </c>
      <c r="D2546" s="258">
        <f t="shared" si="214"/>
        <v>0.29364289672000005</v>
      </c>
      <c r="E2546" s="258">
        <f t="shared" si="214"/>
        <v>0.28551718268000004</v>
      </c>
      <c r="F2546" s="258">
        <f t="shared" si="206"/>
        <v>0.28551718268000004</v>
      </c>
      <c r="G2546" s="258"/>
      <c r="H2546" s="258"/>
      <c r="I2546" s="258"/>
      <c r="J2546" s="258">
        <f t="shared" si="215"/>
        <v>0.30872907500000007</v>
      </c>
      <c r="K2546" s="258">
        <f t="shared" si="215"/>
        <v>0.30216833700000001</v>
      </c>
      <c r="L2546" s="258">
        <f t="shared" si="207"/>
        <v>0.30216833700000001</v>
      </c>
      <c r="M2546" s="258"/>
      <c r="N2546" s="258"/>
      <c r="O2546" s="258"/>
      <c r="P2546" s="258">
        <f t="shared" si="216"/>
        <v>0.34222593800000001</v>
      </c>
      <c r="Q2546" s="258">
        <f t="shared" si="216"/>
        <v>0.34401813960000005</v>
      </c>
      <c r="R2546" s="258">
        <f t="shared" si="208"/>
        <v>0.34222593800000001</v>
      </c>
      <c r="S2546" s="258"/>
      <c r="T2546" s="258">
        <f t="shared" si="217"/>
        <v>0.50479514513630408</v>
      </c>
      <c r="U2546" s="258">
        <f t="shared" si="217"/>
        <v>0.49692605157549202</v>
      </c>
      <c r="V2546" s="258">
        <f t="shared" si="217"/>
        <v>0.49835468473337996</v>
      </c>
      <c r="W2546" s="258">
        <f t="shared" si="209"/>
        <v>0.49692605157549202</v>
      </c>
      <c r="X2546" s="258"/>
      <c r="Y2546" s="258"/>
      <c r="Z2546" s="258"/>
      <c r="AA2546" s="258"/>
    </row>
    <row r="2547" spans="1:27" ht="14.25" hidden="1" customHeight="1">
      <c r="A2547" s="125">
        <v>0.27</v>
      </c>
      <c r="B2547" s="125">
        <v>0.09</v>
      </c>
      <c r="C2547" s="125">
        <v>0.64</v>
      </c>
      <c r="D2547" s="258">
        <f t="shared" si="214"/>
        <v>0.29350999756000007</v>
      </c>
      <c r="E2547" s="258">
        <f t="shared" si="214"/>
        <v>0.28564351267999999</v>
      </c>
      <c r="F2547" s="258">
        <f t="shared" si="206"/>
        <v>0.28564351267999999</v>
      </c>
      <c r="G2547" s="258"/>
      <c r="H2547" s="258"/>
      <c r="I2547" s="258"/>
      <c r="J2547" s="258">
        <f t="shared" si="215"/>
        <v>0.30859853400000009</v>
      </c>
      <c r="K2547" s="258">
        <f t="shared" si="215"/>
        <v>0.30229466700000002</v>
      </c>
      <c r="L2547" s="258">
        <f t="shared" si="207"/>
        <v>0.30229466700000002</v>
      </c>
      <c r="M2547" s="258"/>
      <c r="N2547" s="258"/>
      <c r="O2547" s="258"/>
      <c r="P2547" s="258">
        <f t="shared" si="216"/>
        <v>0.34222930679999997</v>
      </c>
      <c r="Q2547" s="258">
        <f t="shared" si="216"/>
        <v>0.34401477079999998</v>
      </c>
      <c r="R2547" s="258">
        <f t="shared" si="208"/>
        <v>0.34222930679999997</v>
      </c>
      <c r="S2547" s="258"/>
      <c r="T2547" s="258">
        <f t="shared" si="217"/>
        <v>0.5046252052117921</v>
      </c>
      <c r="U2547" s="258">
        <f t="shared" si="217"/>
        <v>0.49700859896629201</v>
      </c>
      <c r="V2547" s="258">
        <f t="shared" si="217"/>
        <v>0.49843723953553998</v>
      </c>
      <c r="W2547" s="258">
        <f t="shared" si="209"/>
        <v>0.49700859896629201</v>
      </c>
      <c r="X2547" s="258"/>
      <c r="Y2547" s="258"/>
      <c r="Z2547" s="258"/>
      <c r="AA2547" s="258"/>
    </row>
    <row r="2548" spans="1:27" ht="14.25" hidden="1" customHeight="1">
      <c r="A2548" s="125">
        <v>0.27</v>
      </c>
      <c r="B2548" s="125">
        <v>0.1</v>
      </c>
      <c r="C2548" s="125">
        <v>0.63</v>
      </c>
      <c r="D2548" s="258">
        <f t="shared" si="214"/>
        <v>0.29337709840000004</v>
      </c>
      <c r="E2548" s="258">
        <f t="shared" si="214"/>
        <v>0.28576984268</v>
      </c>
      <c r="F2548" s="258">
        <f t="shared" si="206"/>
        <v>0.28576984268</v>
      </c>
      <c r="G2548" s="258"/>
      <c r="H2548" s="258"/>
      <c r="I2548" s="258"/>
      <c r="J2548" s="258">
        <f t="shared" si="215"/>
        <v>0.30846799300000005</v>
      </c>
      <c r="K2548" s="258">
        <f t="shared" si="215"/>
        <v>0.30242099700000002</v>
      </c>
      <c r="L2548" s="258">
        <f t="shared" si="207"/>
        <v>0.30242099700000002</v>
      </c>
      <c r="M2548" s="258"/>
      <c r="N2548" s="258"/>
      <c r="O2548" s="258"/>
      <c r="P2548" s="258">
        <f t="shared" si="216"/>
        <v>0.34223267559999998</v>
      </c>
      <c r="Q2548" s="258">
        <f t="shared" si="216"/>
        <v>0.34401140200000002</v>
      </c>
      <c r="R2548" s="258">
        <f t="shared" si="208"/>
        <v>0.34223267559999998</v>
      </c>
      <c r="S2548" s="258"/>
      <c r="T2548" s="258">
        <f t="shared" si="217"/>
        <v>0.50445526528728002</v>
      </c>
      <c r="U2548" s="258">
        <f t="shared" si="217"/>
        <v>0.49709114635709201</v>
      </c>
      <c r="V2548" s="258">
        <f t="shared" si="217"/>
        <v>0.4985197943377</v>
      </c>
      <c r="W2548" s="258">
        <f t="shared" si="209"/>
        <v>0.49709114635709201</v>
      </c>
      <c r="X2548" s="258"/>
      <c r="Y2548" s="258"/>
      <c r="Z2548" s="258"/>
      <c r="AA2548" s="258"/>
    </row>
    <row r="2549" spans="1:27" ht="14.25" hidden="1" customHeight="1">
      <c r="A2549" s="125">
        <v>0.27</v>
      </c>
      <c r="B2549" s="125">
        <v>0.11</v>
      </c>
      <c r="C2549" s="125">
        <v>0.62</v>
      </c>
      <c r="D2549" s="258">
        <f t="shared" si="214"/>
        <v>0.29324419924</v>
      </c>
      <c r="E2549" s="258">
        <f t="shared" si="214"/>
        <v>0.28589617268</v>
      </c>
      <c r="F2549" s="258">
        <f t="shared" si="206"/>
        <v>0.28589617268</v>
      </c>
      <c r="G2549" s="258"/>
      <c r="H2549" s="258"/>
      <c r="I2549" s="258"/>
      <c r="J2549" s="258">
        <f t="shared" si="215"/>
        <v>0.30833745200000007</v>
      </c>
      <c r="K2549" s="258">
        <f t="shared" si="215"/>
        <v>0.30254732700000003</v>
      </c>
      <c r="L2549" s="258">
        <f t="shared" si="207"/>
        <v>0.30254732700000003</v>
      </c>
      <c r="M2549" s="258"/>
      <c r="N2549" s="258"/>
      <c r="O2549" s="258"/>
      <c r="P2549" s="258">
        <f t="shared" si="216"/>
        <v>0.34223604439999999</v>
      </c>
      <c r="Q2549" s="258">
        <f t="shared" si="216"/>
        <v>0.34400803320000001</v>
      </c>
      <c r="R2549" s="258">
        <f t="shared" si="208"/>
        <v>0.34223604439999999</v>
      </c>
      <c r="S2549" s="258"/>
      <c r="T2549" s="258">
        <f t="shared" si="217"/>
        <v>0.50428532536276804</v>
      </c>
      <c r="U2549" s="258">
        <f t="shared" si="217"/>
        <v>0.497173693747892</v>
      </c>
      <c r="V2549" s="258">
        <f t="shared" si="217"/>
        <v>0.49860234913986001</v>
      </c>
      <c r="W2549" s="258">
        <f t="shared" si="209"/>
        <v>0.497173693747892</v>
      </c>
      <c r="X2549" s="258"/>
      <c r="Y2549" s="258"/>
      <c r="Z2549" s="258"/>
      <c r="AA2549" s="258"/>
    </row>
    <row r="2550" spans="1:27" ht="14.25" hidden="1" customHeight="1">
      <c r="A2550" s="125">
        <v>0.27</v>
      </c>
      <c r="B2550" s="125">
        <v>0.12</v>
      </c>
      <c r="C2550" s="125">
        <v>0.61</v>
      </c>
      <c r="D2550" s="258">
        <f t="shared" si="214"/>
        <v>0.29311130008000003</v>
      </c>
      <c r="E2550" s="258">
        <f t="shared" si="214"/>
        <v>0.28602250268000001</v>
      </c>
      <c r="F2550" s="258">
        <f t="shared" si="206"/>
        <v>0.28602250268000001</v>
      </c>
      <c r="G2550" s="258"/>
      <c r="H2550" s="258"/>
      <c r="I2550" s="258"/>
      <c r="J2550" s="258">
        <f t="shared" si="215"/>
        <v>0.30820691100000008</v>
      </c>
      <c r="K2550" s="258">
        <f t="shared" si="215"/>
        <v>0.30267365700000004</v>
      </c>
      <c r="L2550" s="258">
        <f t="shared" si="207"/>
        <v>0.30267365700000004</v>
      </c>
      <c r="M2550" s="258"/>
      <c r="N2550" s="258"/>
      <c r="O2550" s="258"/>
      <c r="P2550" s="258">
        <f t="shared" si="216"/>
        <v>0.34223941320000001</v>
      </c>
      <c r="Q2550" s="258">
        <f t="shared" si="216"/>
        <v>0.34400466439999999</v>
      </c>
      <c r="R2550" s="258">
        <f t="shared" si="208"/>
        <v>0.34223941320000001</v>
      </c>
      <c r="S2550" s="258"/>
      <c r="T2550" s="258">
        <f t="shared" si="217"/>
        <v>0.50411538543825607</v>
      </c>
      <c r="U2550" s="258">
        <f t="shared" si="217"/>
        <v>0.49725624113869199</v>
      </c>
      <c r="V2550" s="258">
        <f t="shared" si="217"/>
        <v>0.49868490394202003</v>
      </c>
      <c r="W2550" s="258">
        <f t="shared" si="209"/>
        <v>0.49725624113869199</v>
      </c>
      <c r="X2550" s="258"/>
      <c r="Y2550" s="258"/>
      <c r="Z2550" s="258"/>
      <c r="AA2550" s="258"/>
    </row>
    <row r="2551" spans="1:27" ht="14.25" hidden="1" customHeight="1">
      <c r="A2551" s="125">
        <v>0.27</v>
      </c>
      <c r="B2551" s="125">
        <v>0.13</v>
      </c>
      <c r="C2551" s="125">
        <v>0.6</v>
      </c>
      <c r="D2551" s="258">
        <f t="shared" si="214"/>
        <v>0.29297840092000005</v>
      </c>
      <c r="E2551" s="258">
        <f t="shared" si="214"/>
        <v>0.28614883268000002</v>
      </c>
      <c r="F2551" s="258">
        <f t="shared" si="206"/>
        <v>0.28614883268000002</v>
      </c>
      <c r="G2551" s="258"/>
      <c r="H2551" s="258"/>
      <c r="I2551" s="258"/>
      <c r="J2551" s="258">
        <f t="shared" si="215"/>
        <v>0.3080763700000001</v>
      </c>
      <c r="K2551" s="258">
        <f t="shared" si="215"/>
        <v>0.30279998699999999</v>
      </c>
      <c r="L2551" s="258">
        <f t="shared" si="207"/>
        <v>0.30279998699999999</v>
      </c>
      <c r="M2551" s="258"/>
      <c r="N2551" s="258"/>
      <c r="O2551" s="258"/>
      <c r="P2551" s="258">
        <f t="shared" si="216"/>
        <v>0.34224278200000002</v>
      </c>
      <c r="Q2551" s="258">
        <f t="shared" si="216"/>
        <v>0.34400129560000003</v>
      </c>
      <c r="R2551" s="258">
        <f t="shared" si="208"/>
        <v>0.34224278200000002</v>
      </c>
      <c r="S2551" s="258"/>
      <c r="T2551" s="258">
        <f t="shared" si="217"/>
        <v>0.50394544551374398</v>
      </c>
      <c r="U2551" s="258">
        <f t="shared" si="217"/>
        <v>0.49733878852949198</v>
      </c>
      <c r="V2551" s="258">
        <f t="shared" si="217"/>
        <v>0.49876745874417999</v>
      </c>
      <c r="W2551" s="258">
        <f t="shared" si="209"/>
        <v>0.49733878852949198</v>
      </c>
      <c r="X2551" s="258"/>
      <c r="Y2551" s="258"/>
      <c r="Z2551" s="258"/>
      <c r="AA2551" s="258"/>
    </row>
    <row r="2552" spans="1:27" ht="14.25" hidden="1" customHeight="1">
      <c r="A2552" s="125">
        <v>0.27</v>
      </c>
      <c r="B2552" s="125">
        <v>0.14000000000000001</v>
      </c>
      <c r="C2552" s="125">
        <v>0.59</v>
      </c>
      <c r="D2552" s="258">
        <f t="shared" si="214"/>
        <v>0.29284550176000002</v>
      </c>
      <c r="E2552" s="258">
        <f t="shared" si="214"/>
        <v>0.28627516267999997</v>
      </c>
      <c r="F2552" s="258">
        <f t="shared" si="206"/>
        <v>0.28627516267999997</v>
      </c>
      <c r="G2552" s="258"/>
      <c r="H2552" s="258"/>
      <c r="I2552" s="258"/>
      <c r="J2552" s="258">
        <f t="shared" si="215"/>
        <v>0.30794582900000006</v>
      </c>
      <c r="K2552" s="258">
        <f t="shared" si="215"/>
        <v>0.302926317</v>
      </c>
      <c r="L2552" s="258">
        <f t="shared" si="207"/>
        <v>0.302926317</v>
      </c>
      <c r="M2552" s="258"/>
      <c r="N2552" s="258"/>
      <c r="O2552" s="258"/>
      <c r="P2552" s="258">
        <f t="shared" si="216"/>
        <v>0.34224615079999998</v>
      </c>
      <c r="Q2552" s="258">
        <f t="shared" si="216"/>
        <v>0.34399792680000002</v>
      </c>
      <c r="R2552" s="258">
        <f t="shared" si="208"/>
        <v>0.34224615079999998</v>
      </c>
      <c r="S2552" s="258"/>
      <c r="T2552" s="258">
        <f t="shared" si="217"/>
        <v>0.50377550558923201</v>
      </c>
      <c r="U2552" s="258">
        <f t="shared" si="217"/>
        <v>0.49742133592029203</v>
      </c>
      <c r="V2552" s="258">
        <f t="shared" si="217"/>
        <v>0.49885001354634001</v>
      </c>
      <c r="W2552" s="258">
        <f t="shared" si="209"/>
        <v>0.49742133592029203</v>
      </c>
      <c r="X2552" s="258"/>
      <c r="Y2552" s="258"/>
      <c r="Z2552" s="258"/>
      <c r="AA2552" s="258"/>
    </row>
    <row r="2553" spans="1:27" ht="14.25" hidden="1" customHeight="1">
      <c r="A2553" s="125">
        <v>0.27</v>
      </c>
      <c r="B2553" s="125">
        <v>0.15</v>
      </c>
      <c r="C2553" s="125">
        <v>0.57999999999999996</v>
      </c>
      <c r="D2553" s="258">
        <f t="shared" si="214"/>
        <v>0.29271260259999998</v>
      </c>
      <c r="E2553" s="258">
        <f t="shared" si="214"/>
        <v>0.28640149267999998</v>
      </c>
      <c r="F2553" s="258">
        <f t="shared" si="206"/>
        <v>0.28640149267999998</v>
      </c>
      <c r="G2553" s="258"/>
      <c r="H2553" s="258"/>
      <c r="I2553" s="258"/>
      <c r="J2553" s="258">
        <f t="shared" si="215"/>
        <v>0.30781528800000002</v>
      </c>
      <c r="K2553" s="258">
        <f t="shared" si="215"/>
        <v>0.30305264700000001</v>
      </c>
      <c r="L2553" s="258">
        <f t="shared" si="207"/>
        <v>0.30305264700000001</v>
      </c>
      <c r="M2553" s="258"/>
      <c r="N2553" s="258"/>
      <c r="O2553" s="258"/>
      <c r="P2553" s="258">
        <f t="shared" si="216"/>
        <v>0.3422495196</v>
      </c>
      <c r="Q2553" s="258">
        <f t="shared" si="216"/>
        <v>0.34399455800000001</v>
      </c>
      <c r="R2553" s="258">
        <f t="shared" si="208"/>
        <v>0.3422495196</v>
      </c>
      <c r="S2553" s="258"/>
      <c r="T2553" s="258">
        <f t="shared" si="217"/>
        <v>0.50360556566472003</v>
      </c>
      <c r="U2553" s="258">
        <f t="shared" si="217"/>
        <v>0.49750388331109197</v>
      </c>
      <c r="V2553" s="258">
        <f t="shared" si="217"/>
        <v>0.49893256834849997</v>
      </c>
      <c r="W2553" s="258">
        <f t="shared" si="209"/>
        <v>0.49750388331109197</v>
      </c>
      <c r="X2553" s="258"/>
      <c r="Y2553" s="258"/>
      <c r="Z2553" s="258"/>
      <c r="AA2553" s="258"/>
    </row>
    <row r="2554" spans="1:27" ht="14.25" hidden="1" customHeight="1">
      <c r="A2554" s="125">
        <v>0.27</v>
      </c>
      <c r="B2554" s="125">
        <v>0.16</v>
      </c>
      <c r="C2554" s="125">
        <v>0.56999999999999995</v>
      </c>
      <c r="D2554" s="258">
        <f t="shared" si="214"/>
        <v>0.29257970344000001</v>
      </c>
      <c r="E2554" s="258">
        <f t="shared" si="214"/>
        <v>0.28652782267999999</v>
      </c>
      <c r="F2554" s="258">
        <f t="shared" si="206"/>
        <v>0.28652782267999999</v>
      </c>
      <c r="G2554" s="258"/>
      <c r="H2554" s="258"/>
      <c r="I2554" s="258"/>
      <c r="J2554" s="258">
        <f t="shared" si="215"/>
        <v>0.30768474700000004</v>
      </c>
      <c r="K2554" s="258">
        <f t="shared" si="215"/>
        <v>0.30317897700000002</v>
      </c>
      <c r="L2554" s="258">
        <f t="shared" si="207"/>
        <v>0.30317897700000002</v>
      </c>
      <c r="M2554" s="258"/>
      <c r="N2554" s="258"/>
      <c r="O2554" s="258"/>
      <c r="P2554" s="258">
        <f t="shared" si="216"/>
        <v>0.34225288840000001</v>
      </c>
      <c r="Q2554" s="258">
        <f t="shared" si="216"/>
        <v>0.34399118919999999</v>
      </c>
      <c r="R2554" s="258">
        <f t="shared" si="208"/>
        <v>0.34225288840000001</v>
      </c>
      <c r="S2554" s="258"/>
      <c r="T2554" s="258">
        <f t="shared" si="217"/>
        <v>0.50343562574020795</v>
      </c>
      <c r="U2554" s="258">
        <f t="shared" si="217"/>
        <v>0.49758643070189201</v>
      </c>
      <c r="V2554" s="258">
        <f t="shared" si="217"/>
        <v>0.49901512315065999</v>
      </c>
      <c r="W2554" s="258">
        <f t="shared" si="209"/>
        <v>0.49758643070189201</v>
      </c>
      <c r="X2554" s="258"/>
      <c r="Y2554" s="258"/>
      <c r="Z2554" s="258"/>
      <c r="AA2554" s="258"/>
    </row>
    <row r="2555" spans="1:27" ht="14.25" hidden="1" customHeight="1">
      <c r="A2555" s="125">
        <v>0.27</v>
      </c>
      <c r="B2555" s="125">
        <v>0.17</v>
      </c>
      <c r="C2555" s="125">
        <v>0.56000000000000005</v>
      </c>
      <c r="D2555" s="258">
        <f t="shared" si="214"/>
        <v>0.29244680428000003</v>
      </c>
      <c r="E2555" s="258">
        <f t="shared" si="214"/>
        <v>0.28665415268000005</v>
      </c>
      <c r="F2555" s="258">
        <f t="shared" si="206"/>
        <v>0.28665415268000005</v>
      </c>
      <c r="G2555" s="258"/>
      <c r="H2555" s="258"/>
      <c r="I2555" s="258"/>
      <c r="J2555" s="258">
        <f t="shared" si="215"/>
        <v>0.30755420600000005</v>
      </c>
      <c r="K2555" s="258">
        <f t="shared" si="215"/>
        <v>0.30330530700000002</v>
      </c>
      <c r="L2555" s="258">
        <f t="shared" si="207"/>
        <v>0.30330530700000002</v>
      </c>
      <c r="M2555" s="258"/>
      <c r="N2555" s="258"/>
      <c r="O2555" s="258"/>
      <c r="P2555" s="258">
        <f t="shared" si="216"/>
        <v>0.34225625719999997</v>
      </c>
      <c r="Q2555" s="258">
        <f t="shared" si="216"/>
        <v>0.34398782040000003</v>
      </c>
      <c r="R2555" s="258">
        <f t="shared" si="208"/>
        <v>0.34225625719999997</v>
      </c>
      <c r="S2555" s="258"/>
      <c r="T2555" s="258">
        <f t="shared" si="217"/>
        <v>0.50326568581569608</v>
      </c>
      <c r="U2555" s="258">
        <f t="shared" si="217"/>
        <v>0.497668978092692</v>
      </c>
      <c r="V2555" s="258">
        <f t="shared" si="217"/>
        <v>0.49909767795282006</v>
      </c>
      <c r="W2555" s="258">
        <f t="shared" si="209"/>
        <v>0.497668978092692</v>
      </c>
      <c r="X2555" s="258"/>
      <c r="Y2555" s="258"/>
      <c r="Z2555" s="258"/>
      <c r="AA2555" s="258"/>
    </row>
    <row r="2556" spans="1:27" ht="14.25" hidden="1" customHeight="1">
      <c r="A2556" s="125">
        <v>0.27</v>
      </c>
      <c r="B2556" s="125">
        <v>0.18</v>
      </c>
      <c r="C2556" s="125">
        <v>0.55000000000000004</v>
      </c>
      <c r="D2556" s="258">
        <f t="shared" si="214"/>
        <v>0.29231390512000005</v>
      </c>
      <c r="E2556" s="258">
        <f t="shared" si="214"/>
        <v>0.28678048268</v>
      </c>
      <c r="F2556" s="258">
        <f t="shared" si="206"/>
        <v>0.28678048268</v>
      </c>
      <c r="G2556" s="258"/>
      <c r="H2556" s="258"/>
      <c r="I2556" s="258"/>
      <c r="J2556" s="258">
        <f t="shared" si="215"/>
        <v>0.30742366500000007</v>
      </c>
      <c r="K2556" s="258">
        <f t="shared" si="215"/>
        <v>0.30343163700000003</v>
      </c>
      <c r="L2556" s="258">
        <f t="shared" si="207"/>
        <v>0.30343163700000003</v>
      </c>
      <c r="M2556" s="258"/>
      <c r="N2556" s="258"/>
      <c r="O2556" s="258"/>
      <c r="P2556" s="258">
        <f t="shared" si="216"/>
        <v>0.34225962600000004</v>
      </c>
      <c r="Q2556" s="258">
        <f t="shared" si="216"/>
        <v>0.34398445160000002</v>
      </c>
      <c r="R2556" s="258">
        <f t="shared" si="208"/>
        <v>0.34225962600000004</v>
      </c>
      <c r="S2556" s="258"/>
      <c r="T2556" s="258">
        <f t="shared" si="217"/>
        <v>0.503095745891184</v>
      </c>
      <c r="U2556" s="258">
        <f t="shared" si="217"/>
        <v>0.49775152548349205</v>
      </c>
      <c r="V2556" s="258">
        <f t="shared" si="217"/>
        <v>0.49918023275498002</v>
      </c>
      <c r="W2556" s="258">
        <f t="shared" si="209"/>
        <v>0.49775152548349205</v>
      </c>
      <c r="X2556" s="258"/>
      <c r="Y2556" s="258"/>
      <c r="Z2556" s="258"/>
      <c r="AA2556" s="258"/>
    </row>
    <row r="2557" spans="1:27" ht="14.25" hidden="1" customHeight="1">
      <c r="A2557" s="125">
        <v>0.27</v>
      </c>
      <c r="B2557" s="125">
        <v>0.19</v>
      </c>
      <c r="C2557" s="125">
        <v>0.54</v>
      </c>
      <c r="D2557" s="258">
        <f t="shared" si="214"/>
        <v>0.29218100596000007</v>
      </c>
      <c r="E2557" s="258">
        <f t="shared" si="214"/>
        <v>0.28690681268000001</v>
      </c>
      <c r="F2557" s="258">
        <f t="shared" si="206"/>
        <v>0.28690681268000001</v>
      </c>
      <c r="G2557" s="258"/>
      <c r="H2557" s="258"/>
      <c r="I2557" s="258"/>
      <c r="J2557" s="258">
        <f t="shared" si="215"/>
        <v>0.30729312400000008</v>
      </c>
      <c r="K2557" s="258">
        <f t="shared" si="215"/>
        <v>0.30355796700000004</v>
      </c>
      <c r="L2557" s="258">
        <f t="shared" si="207"/>
        <v>0.30355796700000004</v>
      </c>
      <c r="M2557" s="258"/>
      <c r="N2557" s="258"/>
      <c r="O2557" s="258"/>
      <c r="P2557" s="258">
        <f t="shared" si="216"/>
        <v>0.3422629948</v>
      </c>
      <c r="Q2557" s="258">
        <f t="shared" si="216"/>
        <v>0.3439810828</v>
      </c>
      <c r="R2557" s="258">
        <f t="shared" si="208"/>
        <v>0.3422629948</v>
      </c>
      <c r="S2557" s="258"/>
      <c r="T2557" s="258">
        <f t="shared" si="217"/>
        <v>0.50292580596667213</v>
      </c>
      <c r="U2557" s="258">
        <f t="shared" si="217"/>
        <v>0.49783407287429204</v>
      </c>
      <c r="V2557" s="258">
        <f t="shared" si="217"/>
        <v>0.49926278755714004</v>
      </c>
      <c r="W2557" s="258">
        <f t="shared" si="209"/>
        <v>0.49783407287429204</v>
      </c>
      <c r="X2557" s="258"/>
      <c r="Y2557" s="258"/>
      <c r="Z2557" s="258"/>
      <c r="AA2557" s="258"/>
    </row>
    <row r="2558" spans="1:27" ht="14.25" hidden="1" customHeight="1">
      <c r="A2558" s="125">
        <v>0.27</v>
      </c>
      <c r="B2558" s="125">
        <v>0.2</v>
      </c>
      <c r="C2558" s="125">
        <v>0.53</v>
      </c>
      <c r="D2558" s="258">
        <f t="shared" si="214"/>
        <v>0.29204810680000004</v>
      </c>
      <c r="E2558" s="258">
        <f t="shared" si="214"/>
        <v>0.28703314268000002</v>
      </c>
      <c r="F2558" s="258">
        <f t="shared" si="206"/>
        <v>0.28703314268000002</v>
      </c>
      <c r="G2558" s="258"/>
      <c r="H2558" s="258"/>
      <c r="I2558" s="258"/>
      <c r="J2558" s="258">
        <f t="shared" si="215"/>
        <v>0.3071625830000001</v>
      </c>
      <c r="K2558" s="258">
        <f t="shared" si="215"/>
        <v>0.30368429699999999</v>
      </c>
      <c r="L2558" s="258">
        <f t="shared" si="207"/>
        <v>0.30368429699999999</v>
      </c>
      <c r="M2558" s="258"/>
      <c r="N2558" s="258"/>
      <c r="O2558" s="258"/>
      <c r="P2558" s="258">
        <f t="shared" si="216"/>
        <v>0.34226636360000007</v>
      </c>
      <c r="Q2558" s="258">
        <f t="shared" si="216"/>
        <v>0.34397771399999999</v>
      </c>
      <c r="R2558" s="258">
        <f t="shared" si="208"/>
        <v>0.34226636360000007</v>
      </c>
      <c r="S2558" s="258"/>
      <c r="T2558" s="258">
        <f t="shared" si="217"/>
        <v>0.50275586604216005</v>
      </c>
      <c r="U2558" s="258">
        <f t="shared" si="217"/>
        <v>0.49791662026509204</v>
      </c>
      <c r="V2558" s="258">
        <f t="shared" si="217"/>
        <v>0.4993453423593</v>
      </c>
      <c r="W2558" s="258">
        <f t="shared" si="209"/>
        <v>0.49791662026509204</v>
      </c>
      <c r="X2558" s="258"/>
      <c r="Y2558" s="258"/>
      <c r="Z2558" s="258"/>
      <c r="AA2558" s="258"/>
    </row>
    <row r="2559" spans="1:27" ht="14.25" hidden="1" customHeight="1">
      <c r="A2559" s="125">
        <v>0.27</v>
      </c>
      <c r="B2559" s="125">
        <v>0.21</v>
      </c>
      <c r="C2559" s="125">
        <v>0.52</v>
      </c>
      <c r="D2559" s="258">
        <f t="shared" si="214"/>
        <v>0.29191520764000001</v>
      </c>
      <c r="E2559" s="258">
        <f t="shared" si="214"/>
        <v>0.28715947267999997</v>
      </c>
      <c r="F2559" s="258">
        <f t="shared" si="206"/>
        <v>0.28715947267999997</v>
      </c>
      <c r="G2559" s="258"/>
      <c r="H2559" s="258"/>
      <c r="I2559" s="258"/>
      <c r="J2559" s="258">
        <f t="shared" si="215"/>
        <v>0.30703204200000006</v>
      </c>
      <c r="K2559" s="258">
        <f t="shared" si="215"/>
        <v>0.30381062700000006</v>
      </c>
      <c r="L2559" s="258">
        <f t="shared" si="207"/>
        <v>0.30381062700000006</v>
      </c>
      <c r="M2559" s="258"/>
      <c r="N2559" s="258"/>
      <c r="O2559" s="258"/>
      <c r="P2559" s="258">
        <f t="shared" si="216"/>
        <v>0.34226973240000003</v>
      </c>
      <c r="Q2559" s="258">
        <f t="shared" si="216"/>
        <v>0.34397434520000003</v>
      </c>
      <c r="R2559" s="258">
        <f t="shared" si="208"/>
        <v>0.34226973240000003</v>
      </c>
      <c r="S2559" s="258"/>
      <c r="T2559" s="258">
        <f t="shared" si="217"/>
        <v>0.50258592611764807</v>
      </c>
      <c r="U2559" s="258">
        <f t="shared" si="217"/>
        <v>0.49799916765589203</v>
      </c>
      <c r="V2559" s="258">
        <f t="shared" si="217"/>
        <v>0.49942789716146002</v>
      </c>
      <c r="W2559" s="258">
        <f t="shared" si="209"/>
        <v>0.49799916765589203</v>
      </c>
      <c r="X2559" s="258"/>
      <c r="Y2559" s="258"/>
      <c r="Z2559" s="258"/>
      <c r="AA2559" s="258"/>
    </row>
    <row r="2560" spans="1:27" ht="14.25" hidden="1" customHeight="1">
      <c r="A2560" s="125">
        <v>0.27</v>
      </c>
      <c r="B2560" s="125">
        <v>0.22</v>
      </c>
      <c r="C2560" s="125">
        <v>0.51</v>
      </c>
      <c r="D2560" s="258">
        <f t="shared" si="214"/>
        <v>0.29178230848000003</v>
      </c>
      <c r="E2560" s="258">
        <f t="shared" si="214"/>
        <v>0.28728580268000004</v>
      </c>
      <c r="F2560" s="258">
        <f t="shared" si="206"/>
        <v>0.28728580268000004</v>
      </c>
      <c r="G2560" s="258"/>
      <c r="H2560" s="258"/>
      <c r="I2560" s="258"/>
      <c r="J2560" s="258">
        <f t="shared" si="215"/>
        <v>0.30690150100000008</v>
      </c>
      <c r="K2560" s="258">
        <f t="shared" si="215"/>
        <v>0.30393695700000001</v>
      </c>
      <c r="L2560" s="258">
        <f t="shared" si="207"/>
        <v>0.30393695700000001</v>
      </c>
      <c r="M2560" s="258"/>
      <c r="N2560" s="258"/>
      <c r="O2560" s="258"/>
      <c r="P2560" s="258">
        <f t="shared" si="216"/>
        <v>0.34227310119999999</v>
      </c>
      <c r="Q2560" s="258">
        <f t="shared" si="216"/>
        <v>0.34397097640000002</v>
      </c>
      <c r="R2560" s="258">
        <f t="shared" si="208"/>
        <v>0.34227310119999999</v>
      </c>
      <c r="S2560" s="258"/>
      <c r="T2560" s="258">
        <f t="shared" si="217"/>
        <v>0.5024159861931361</v>
      </c>
      <c r="U2560" s="258">
        <f t="shared" si="217"/>
        <v>0.49808171504669202</v>
      </c>
      <c r="V2560" s="258">
        <f t="shared" si="217"/>
        <v>0.49951045196361998</v>
      </c>
      <c r="W2560" s="258">
        <f t="shared" si="209"/>
        <v>0.49808171504669202</v>
      </c>
      <c r="X2560" s="258"/>
      <c r="Y2560" s="258"/>
      <c r="Z2560" s="258"/>
      <c r="AA2560" s="258"/>
    </row>
    <row r="2561" spans="1:27" ht="14.25" hidden="1" customHeight="1">
      <c r="A2561" s="125">
        <v>0.27</v>
      </c>
      <c r="B2561" s="125">
        <v>0.23</v>
      </c>
      <c r="C2561" s="125">
        <v>0.5</v>
      </c>
      <c r="D2561" s="258">
        <f t="shared" si="214"/>
        <v>0.29164940932000005</v>
      </c>
      <c r="E2561" s="258">
        <f t="shared" si="214"/>
        <v>0.28741213267999999</v>
      </c>
      <c r="F2561" s="258">
        <f t="shared" si="206"/>
        <v>0.28741213267999999</v>
      </c>
      <c r="G2561" s="258"/>
      <c r="H2561" s="258"/>
      <c r="I2561" s="258"/>
      <c r="J2561" s="258">
        <f t="shared" si="215"/>
        <v>0.30677096000000004</v>
      </c>
      <c r="K2561" s="258">
        <f t="shared" si="215"/>
        <v>0.30406328700000002</v>
      </c>
      <c r="L2561" s="258">
        <f t="shared" si="207"/>
        <v>0.30406328700000002</v>
      </c>
      <c r="M2561" s="258"/>
      <c r="N2561" s="258"/>
      <c r="O2561" s="258"/>
      <c r="P2561" s="258">
        <f t="shared" si="216"/>
        <v>0.34227647</v>
      </c>
      <c r="Q2561" s="258">
        <f t="shared" si="216"/>
        <v>0.3439676076</v>
      </c>
      <c r="R2561" s="258">
        <f t="shared" si="208"/>
        <v>0.34227647</v>
      </c>
      <c r="S2561" s="258"/>
      <c r="T2561" s="258">
        <f t="shared" si="217"/>
        <v>0.50224604626862401</v>
      </c>
      <c r="U2561" s="258">
        <f t="shared" si="217"/>
        <v>0.49816426243749201</v>
      </c>
      <c r="V2561" s="258">
        <f t="shared" si="217"/>
        <v>0.49959300676578</v>
      </c>
      <c r="W2561" s="258">
        <f t="shared" si="209"/>
        <v>0.49816426243749201</v>
      </c>
      <c r="X2561" s="258"/>
      <c r="Y2561" s="258"/>
      <c r="Z2561" s="258"/>
      <c r="AA2561" s="258"/>
    </row>
    <row r="2562" spans="1:27" ht="14.25" hidden="1" customHeight="1">
      <c r="A2562" s="125">
        <v>0.27</v>
      </c>
      <c r="B2562" s="125">
        <v>0.24</v>
      </c>
      <c r="C2562" s="125">
        <v>0.49</v>
      </c>
      <c r="D2562" s="258">
        <f t="shared" si="214"/>
        <v>0.29151651016000002</v>
      </c>
      <c r="E2562" s="258">
        <f t="shared" si="214"/>
        <v>0.28753846267999994</v>
      </c>
      <c r="F2562" s="258">
        <f t="shared" si="206"/>
        <v>0.28753846267999994</v>
      </c>
      <c r="G2562" s="258"/>
      <c r="H2562" s="258"/>
      <c r="I2562" s="258"/>
      <c r="J2562" s="258">
        <f t="shared" si="215"/>
        <v>0.30664041900000005</v>
      </c>
      <c r="K2562" s="258">
        <f t="shared" si="215"/>
        <v>0.30418961700000002</v>
      </c>
      <c r="L2562" s="258">
        <f t="shared" si="207"/>
        <v>0.30418961700000002</v>
      </c>
      <c r="M2562" s="258"/>
      <c r="N2562" s="258"/>
      <c r="O2562" s="258"/>
      <c r="P2562" s="258">
        <f t="shared" si="216"/>
        <v>0.34227983880000001</v>
      </c>
      <c r="Q2562" s="258">
        <f t="shared" si="216"/>
        <v>0.34396423879999999</v>
      </c>
      <c r="R2562" s="258">
        <f t="shared" si="208"/>
        <v>0.34227983880000001</v>
      </c>
      <c r="S2562" s="258"/>
      <c r="T2562" s="258">
        <f t="shared" si="217"/>
        <v>0.50207610634411204</v>
      </c>
      <c r="U2562" s="258">
        <f t="shared" si="217"/>
        <v>0.49824680982829195</v>
      </c>
      <c r="V2562" s="258">
        <f t="shared" si="217"/>
        <v>0.49967556156793996</v>
      </c>
      <c r="W2562" s="258">
        <f t="shared" si="209"/>
        <v>0.49824680982829195</v>
      </c>
      <c r="X2562" s="258"/>
      <c r="Y2562" s="258"/>
      <c r="Z2562" s="258"/>
      <c r="AA2562" s="258"/>
    </row>
    <row r="2563" spans="1:27" ht="14.25" hidden="1" customHeight="1">
      <c r="A2563" s="125">
        <v>0.27</v>
      </c>
      <c r="B2563" s="125">
        <v>0.25</v>
      </c>
      <c r="C2563" s="125">
        <v>0.48</v>
      </c>
      <c r="D2563" s="258">
        <f t="shared" si="214"/>
        <v>0.29138361099999999</v>
      </c>
      <c r="E2563" s="258">
        <f t="shared" si="214"/>
        <v>0.28766479268</v>
      </c>
      <c r="F2563" s="258">
        <f t="shared" si="206"/>
        <v>0.28766479268</v>
      </c>
      <c r="G2563" s="258"/>
      <c r="H2563" s="258"/>
      <c r="I2563" s="258"/>
      <c r="J2563" s="258">
        <f t="shared" si="215"/>
        <v>0.30650987800000007</v>
      </c>
      <c r="K2563" s="258">
        <f t="shared" si="215"/>
        <v>0.30431594699999998</v>
      </c>
      <c r="L2563" s="258">
        <f t="shared" si="207"/>
        <v>0.30431594699999998</v>
      </c>
      <c r="M2563" s="258"/>
      <c r="N2563" s="258"/>
      <c r="O2563" s="258"/>
      <c r="P2563" s="258">
        <f t="shared" si="216"/>
        <v>0.34228320759999997</v>
      </c>
      <c r="Q2563" s="258">
        <f t="shared" si="216"/>
        <v>0.34396086999999997</v>
      </c>
      <c r="R2563" s="258">
        <f t="shared" si="208"/>
        <v>0.34228320759999997</v>
      </c>
      <c r="S2563" s="258"/>
      <c r="T2563" s="258">
        <f t="shared" si="217"/>
        <v>0.50190616641960006</v>
      </c>
      <c r="U2563" s="258">
        <f t="shared" si="217"/>
        <v>0.498329357219092</v>
      </c>
      <c r="V2563" s="258">
        <f t="shared" si="217"/>
        <v>0.49975811637009998</v>
      </c>
      <c r="W2563" s="258">
        <f t="shared" si="209"/>
        <v>0.498329357219092</v>
      </c>
      <c r="X2563" s="258"/>
      <c r="Y2563" s="258"/>
      <c r="Z2563" s="258"/>
      <c r="AA2563" s="258"/>
    </row>
    <row r="2564" spans="1:27" ht="14.25" hidden="1" customHeight="1">
      <c r="A2564" s="125">
        <v>0.27</v>
      </c>
      <c r="B2564" s="125">
        <v>0.26</v>
      </c>
      <c r="C2564" s="125">
        <v>0.47</v>
      </c>
      <c r="D2564" s="258">
        <f t="shared" si="214"/>
        <v>0.29125071184000001</v>
      </c>
      <c r="E2564" s="258">
        <f t="shared" si="214"/>
        <v>0.28779112268000001</v>
      </c>
      <c r="F2564" s="258">
        <f t="shared" si="206"/>
        <v>0.28779112268000001</v>
      </c>
      <c r="G2564" s="258"/>
      <c r="H2564" s="258"/>
      <c r="I2564" s="258"/>
      <c r="J2564" s="258">
        <f t="shared" si="215"/>
        <v>0.30637933700000008</v>
      </c>
      <c r="K2564" s="258">
        <f t="shared" si="215"/>
        <v>0.30444227700000004</v>
      </c>
      <c r="L2564" s="258">
        <f t="shared" si="207"/>
        <v>0.30444227700000004</v>
      </c>
      <c r="M2564" s="258"/>
      <c r="N2564" s="258"/>
      <c r="O2564" s="258"/>
      <c r="P2564" s="258">
        <f t="shared" si="216"/>
        <v>0.34228657640000004</v>
      </c>
      <c r="Q2564" s="258">
        <f t="shared" si="216"/>
        <v>0.34395750120000002</v>
      </c>
      <c r="R2564" s="258">
        <f t="shared" si="208"/>
        <v>0.34228657640000004</v>
      </c>
      <c r="S2564" s="258"/>
      <c r="T2564" s="258">
        <f t="shared" si="217"/>
        <v>0.50173622649508798</v>
      </c>
      <c r="U2564" s="258">
        <f t="shared" si="217"/>
        <v>0.49841190460989204</v>
      </c>
      <c r="V2564" s="258">
        <f t="shared" si="217"/>
        <v>0.49984067117226</v>
      </c>
      <c r="W2564" s="258">
        <f t="shared" si="209"/>
        <v>0.49841190460989204</v>
      </c>
      <c r="X2564" s="258"/>
      <c r="Y2564" s="258"/>
      <c r="Z2564" s="258"/>
      <c r="AA2564" s="258"/>
    </row>
    <row r="2565" spans="1:27" ht="14.25" hidden="1" customHeight="1">
      <c r="A2565" s="125">
        <v>0.27</v>
      </c>
      <c r="B2565" s="125">
        <v>0.27</v>
      </c>
      <c r="C2565" s="125">
        <v>0.46</v>
      </c>
      <c r="D2565" s="258">
        <f t="shared" si="214"/>
        <v>0.29111781268000003</v>
      </c>
      <c r="E2565" s="258">
        <f t="shared" si="214"/>
        <v>0.28791745268000002</v>
      </c>
      <c r="F2565" s="258">
        <f t="shared" si="206"/>
        <v>0.28791745268000002</v>
      </c>
      <c r="G2565" s="258"/>
      <c r="H2565" s="258"/>
      <c r="I2565" s="258"/>
      <c r="J2565" s="258">
        <f t="shared" si="215"/>
        <v>0.3062487960000001</v>
      </c>
      <c r="K2565" s="258">
        <f t="shared" si="215"/>
        <v>0.30456860700000005</v>
      </c>
      <c r="L2565" s="258">
        <f t="shared" si="207"/>
        <v>0.30456860700000005</v>
      </c>
      <c r="M2565" s="258"/>
      <c r="N2565" s="258"/>
      <c r="O2565" s="258"/>
      <c r="P2565" s="258">
        <f t="shared" si="216"/>
        <v>0.3422899452</v>
      </c>
      <c r="Q2565" s="258">
        <f t="shared" si="216"/>
        <v>0.3439541324</v>
      </c>
      <c r="R2565" s="258">
        <f t="shared" si="208"/>
        <v>0.3422899452</v>
      </c>
      <c r="S2565" s="258"/>
      <c r="T2565" s="258">
        <f t="shared" si="217"/>
        <v>0.501566286570576</v>
      </c>
      <c r="U2565" s="258">
        <f t="shared" si="217"/>
        <v>0.49849445200069209</v>
      </c>
      <c r="V2565" s="258">
        <f t="shared" si="217"/>
        <v>0.49992322597441996</v>
      </c>
      <c r="W2565" s="258">
        <f t="shared" si="209"/>
        <v>0.49849445200069209</v>
      </c>
      <c r="X2565" s="258"/>
      <c r="Y2565" s="258"/>
      <c r="Z2565" s="258"/>
      <c r="AA2565" s="258"/>
    </row>
    <row r="2566" spans="1:27" ht="14.25" hidden="1" customHeight="1">
      <c r="A2566" s="125">
        <v>0.27</v>
      </c>
      <c r="B2566" s="125">
        <v>0.28000000000000003</v>
      </c>
      <c r="C2566" s="125">
        <v>0.45</v>
      </c>
      <c r="D2566" s="258">
        <f t="shared" si="214"/>
        <v>0.29098491352</v>
      </c>
      <c r="E2566" s="258">
        <f t="shared" si="214"/>
        <v>0.28804378268000003</v>
      </c>
      <c r="F2566" s="258">
        <f t="shared" si="206"/>
        <v>0.28804378268000003</v>
      </c>
      <c r="G2566" s="258"/>
      <c r="H2566" s="258"/>
      <c r="I2566" s="258"/>
      <c r="J2566" s="258">
        <f t="shared" si="215"/>
        <v>0.30611825500000012</v>
      </c>
      <c r="K2566" s="258">
        <f t="shared" si="215"/>
        <v>0.30469493700000005</v>
      </c>
      <c r="L2566" s="258">
        <f t="shared" si="207"/>
        <v>0.30469493700000005</v>
      </c>
      <c r="M2566" s="258"/>
      <c r="N2566" s="258"/>
      <c r="O2566" s="258"/>
      <c r="P2566" s="258">
        <f t="shared" si="216"/>
        <v>0.34229331400000002</v>
      </c>
      <c r="Q2566" s="258">
        <f t="shared" si="216"/>
        <v>0.34395076360000004</v>
      </c>
      <c r="R2566" s="258">
        <f t="shared" si="208"/>
        <v>0.34229331400000002</v>
      </c>
      <c r="S2566" s="258"/>
      <c r="T2566" s="258">
        <f t="shared" si="217"/>
        <v>0.50139634664606403</v>
      </c>
      <c r="U2566" s="258">
        <f t="shared" si="217"/>
        <v>0.49857699939149203</v>
      </c>
      <c r="V2566" s="258">
        <f t="shared" si="217"/>
        <v>0.50000578077657998</v>
      </c>
      <c r="W2566" s="258">
        <f t="shared" si="209"/>
        <v>0.49857699939149203</v>
      </c>
      <c r="X2566" s="258"/>
      <c r="Y2566" s="258"/>
      <c r="Z2566" s="258"/>
      <c r="AA2566" s="258"/>
    </row>
    <row r="2567" spans="1:27" ht="14.25" hidden="1" customHeight="1">
      <c r="A2567" s="125">
        <v>0.27</v>
      </c>
      <c r="B2567" s="125">
        <v>0.28999999999999998</v>
      </c>
      <c r="C2567" s="125">
        <v>0.44</v>
      </c>
      <c r="D2567" s="258">
        <f t="shared" si="214"/>
        <v>0.29085201436000002</v>
      </c>
      <c r="E2567" s="258">
        <f t="shared" si="214"/>
        <v>0.28817011268000003</v>
      </c>
      <c r="F2567" s="258">
        <f t="shared" si="206"/>
        <v>0.28817011268000003</v>
      </c>
      <c r="G2567" s="258"/>
      <c r="H2567" s="258"/>
      <c r="I2567" s="258"/>
      <c r="J2567" s="258">
        <f t="shared" si="215"/>
        <v>0.30598771400000002</v>
      </c>
      <c r="K2567" s="258">
        <f t="shared" si="215"/>
        <v>0.30482126700000001</v>
      </c>
      <c r="L2567" s="258">
        <f t="shared" si="207"/>
        <v>0.30482126700000001</v>
      </c>
      <c r="M2567" s="258"/>
      <c r="N2567" s="258"/>
      <c r="O2567" s="258"/>
      <c r="P2567" s="258">
        <f t="shared" si="216"/>
        <v>0.34229668280000003</v>
      </c>
      <c r="Q2567" s="258">
        <f t="shared" si="216"/>
        <v>0.34394739480000003</v>
      </c>
      <c r="R2567" s="258">
        <f t="shared" si="208"/>
        <v>0.34229668280000003</v>
      </c>
      <c r="S2567" s="258"/>
      <c r="T2567" s="258">
        <f t="shared" si="217"/>
        <v>0.50122640672155205</v>
      </c>
      <c r="U2567" s="258">
        <f t="shared" si="217"/>
        <v>0.49865954678229196</v>
      </c>
      <c r="V2567" s="258">
        <f t="shared" si="217"/>
        <v>0.50008833557874</v>
      </c>
      <c r="W2567" s="258">
        <f t="shared" si="209"/>
        <v>0.49865954678229196</v>
      </c>
      <c r="X2567" s="258"/>
      <c r="Y2567" s="258"/>
      <c r="Z2567" s="258"/>
      <c r="AA2567" s="258"/>
    </row>
    <row r="2568" spans="1:27" ht="14.25" hidden="1" customHeight="1">
      <c r="A2568" s="125">
        <v>0.27</v>
      </c>
      <c r="B2568" s="125">
        <v>0.3</v>
      </c>
      <c r="C2568" s="125">
        <v>0.43</v>
      </c>
      <c r="D2568" s="258">
        <f t="shared" si="214"/>
        <v>0.29071911520000004</v>
      </c>
      <c r="E2568" s="258">
        <f t="shared" si="214"/>
        <v>0.28829644267999999</v>
      </c>
      <c r="F2568" s="258">
        <f t="shared" si="206"/>
        <v>0.28829644267999999</v>
      </c>
      <c r="G2568" s="258"/>
      <c r="H2568" s="258"/>
      <c r="I2568" s="258"/>
      <c r="J2568" s="258">
        <f t="shared" si="215"/>
        <v>0.30585717300000004</v>
      </c>
      <c r="K2568" s="258">
        <f t="shared" si="215"/>
        <v>0.30494759700000001</v>
      </c>
      <c r="L2568" s="258">
        <f t="shared" si="207"/>
        <v>0.30494759700000001</v>
      </c>
      <c r="M2568" s="258"/>
      <c r="N2568" s="258"/>
      <c r="O2568" s="258"/>
      <c r="P2568" s="258">
        <f t="shared" si="216"/>
        <v>0.34230005159999999</v>
      </c>
      <c r="Q2568" s="258">
        <f t="shared" si="216"/>
        <v>0.34394402600000001</v>
      </c>
      <c r="R2568" s="258">
        <f t="shared" si="208"/>
        <v>0.34230005159999999</v>
      </c>
      <c r="S2568" s="258"/>
      <c r="T2568" s="258">
        <f t="shared" si="217"/>
        <v>0.50105646679704008</v>
      </c>
      <c r="U2568" s="258">
        <f t="shared" si="217"/>
        <v>0.49874209417309201</v>
      </c>
      <c r="V2568" s="258">
        <f t="shared" si="217"/>
        <v>0.50017089038090001</v>
      </c>
      <c r="W2568" s="258">
        <f t="shared" si="209"/>
        <v>0.49874209417309201</v>
      </c>
      <c r="X2568" s="258"/>
      <c r="Y2568" s="258"/>
      <c r="Z2568" s="258"/>
      <c r="AA2568" s="258"/>
    </row>
    <row r="2569" spans="1:27" ht="14.25" hidden="1" customHeight="1">
      <c r="A2569" s="125">
        <v>0.27</v>
      </c>
      <c r="B2569" s="125">
        <v>0.31</v>
      </c>
      <c r="C2569" s="125">
        <v>0.42</v>
      </c>
      <c r="D2569" s="258">
        <f t="shared" si="214"/>
        <v>0.29058621604000001</v>
      </c>
      <c r="E2569" s="258">
        <f t="shared" si="214"/>
        <v>0.28842277267999999</v>
      </c>
      <c r="F2569" s="258">
        <f t="shared" si="206"/>
        <v>0.28842277267999999</v>
      </c>
      <c r="G2569" s="258"/>
      <c r="H2569" s="258"/>
      <c r="I2569" s="258"/>
      <c r="J2569" s="258">
        <f t="shared" si="215"/>
        <v>0.30572663200000005</v>
      </c>
      <c r="K2569" s="258">
        <f t="shared" si="215"/>
        <v>0.30507392700000002</v>
      </c>
      <c r="L2569" s="258">
        <f t="shared" si="207"/>
        <v>0.30507392700000002</v>
      </c>
      <c r="M2569" s="258"/>
      <c r="N2569" s="258"/>
      <c r="O2569" s="258"/>
      <c r="P2569" s="258">
        <f t="shared" si="216"/>
        <v>0.3423034204</v>
      </c>
      <c r="Q2569" s="258">
        <f t="shared" si="216"/>
        <v>0.3439406572</v>
      </c>
      <c r="R2569" s="258">
        <f t="shared" si="208"/>
        <v>0.3423034204</v>
      </c>
      <c r="S2569" s="258"/>
      <c r="T2569" s="258">
        <f t="shared" si="217"/>
        <v>0.50088652687252799</v>
      </c>
      <c r="U2569" s="258">
        <f t="shared" si="217"/>
        <v>0.498824641563892</v>
      </c>
      <c r="V2569" s="258">
        <f t="shared" si="217"/>
        <v>0.50025344518306003</v>
      </c>
      <c r="W2569" s="258">
        <f t="shared" si="209"/>
        <v>0.498824641563892</v>
      </c>
      <c r="X2569" s="258"/>
      <c r="Y2569" s="258"/>
      <c r="Z2569" s="258"/>
      <c r="AA2569" s="258"/>
    </row>
    <row r="2570" spans="1:27" ht="14.25" hidden="1" customHeight="1">
      <c r="A2570" s="125">
        <v>0.27</v>
      </c>
      <c r="B2570" s="125">
        <v>0.32</v>
      </c>
      <c r="C2570" s="125">
        <v>0.41</v>
      </c>
      <c r="D2570" s="258">
        <f t="shared" si="214"/>
        <v>0.29045331688000003</v>
      </c>
      <c r="E2570" s="258">
        <f t="shared" si="214"/>
        <v>0.28854910268</v>
      </c>
      <c r="F2570" s="258">
        <f t="shared" si="206"/>
        <v>0.28854910268</v>
      </c>
      <c r="G2570" s="258"/>
      <c r="H2570" s="258"/>
      <c r="I2570" s="258"/>
      <c r="J2570" s="258">
        <f t="shared" si="215"/>
        <v>0.30559609100000007</v>
      </c>
      <c r="K2570" s="258">
        <f t="shared" si="215"/>
        <v>0.30520025700000003</v>
      </c>
      <c r="L2570" s="258">
        <f t="shared" si="207"/>
        <v>0.30520025700000003</v>
      </c>
      <c r="M2570" s="258"/>
      <c r="N2570" s="258"/>
      <c r="O2570" s="258"/>
      <c r="P2570" s="258">
        <f t="shared" si="216"/>
        <v>0.34230678920000002</v>
      </c>
      <c r="Q2570" s="258">
        <f t="shared" si="216"/>
        <v>0.34393728840000004</v>
      </c>
      <c r="R2570" s="258">
        <f t="shared" si="208"/>
        <v>0.34230678920000002</v>
      </c>
      <c r="S2570" s="258"/>
      <c r="T2570" s="258">
        <f t="shared" si="217"/>
        <v>0.50071658694801602</v>
      </c>
      <c r="U2570" s="258">
        <f t="shared" si="217"/>
        <v>0.49890718895469199</v>
      </c>
      <c r="V2570" s="258">
        <f t="shared" si="217"/>
        <v>0.50033599998521994</v>
      </c>
      <c r="W2570" s="258">
        <f t="shared" si="209"/>
        <v>0.49890718895469199</v>
      </c>
      <c r="X2570" s="258"/>
      <c r="Y2570" s="258"/>
      <c r="Z2570" s="258"/>
      <c r="AA2570" s="258"/>
    </row>
    <row r="2571" spans="1:27" ht="14.25" hidden="1" customHeight="1">
      <c r="A2571" s="125">
        <v>0.27</v>
      </c>
      <c r="B2571" s="125">
        <v>0.33</v>
      </c>
      <c r="C2571" s="125">
        <v>0.4</v>
      </c>
      <c r="D2571" s="258">
        <f t="shared" si="214"/>
        <v>0.29032041772000006</v>
      </c>
      <c r="E2571" s="258">
        <f t="shared" si="214"/>
        <v>0.28867543268000001</v>
      </c>
      <c r="F2571" s="258">
        <f t="shared" si="206"/>
        <v>0.28867543268000001</v>
      </c>
      <c r="G2571" s="258"/>
      <c r="H2571" s="258"/>
      <c r="I2571" s="258"/>
      <c r="J2571" s="258">
        <f t="shared" si="215"/>
        <v>0.30546555000000009</v>
      </c>
      <c r="K2571" s="258">
        <f t="shared" si="215"/>
        <v>0.30532658700000004</v>
      </c>
      <c r="L2571" s="258">
        <f t="shared" si="207"/>
        <v>0.30532658700000004</v>
      </c>
      <c r="M2571" s="258"/>
      <c r="N2571" s="258"/>
      <c r="O2571" s="258"/>
      <c r="P2571" s="258">
        <f t="shared" si="216"/>
        <v>0.34231015800000003</v>
      </c>
      <c r="Q2571" s="258">
        <f t="shared" si="216"/>
        <v>0.34393391960000003</v>
      </c>
      <c r="R2571" s="258">
        <f t="shared" si="208"/>
        <v>0.34231015800000003</v>
      </c>
      <c r="S2571" s="258"/>
      <c r="T2571" s="258">
        <f t="shared" si="217"/>
        <v>0.50054664702350404</v>
      </c>
      <c r="U2571" s="258">
        <f t="shared" si="217"/>
        <v>0.49898973634549204</v>
      </c>
      <c r="V2571" s="258">
        <f t="shared" si="217"/>
        <v>0.50041855478738007</v>
      </c>
      <c r="W2571" s="258">
        <f t="shared" si="209"/>
        <v>0.49898973634549204</v>
      </c>
      <c r="X2571" s="258"/>
      <c r="Y2571" s="258"/>
      <c r="Z2571" s="258"/>
      <c r="AA2571" s="258"/>
    </row>
    <row r="2572" spans="1:27" ht="14.25" hidden="1" customHeight="1">
      <c r="A2572" s="125">
        <v>0.27</v>
      </c>
      <c r="B2572" s="125">
        <v>0.34</v>
      </c>
      <c r="C2572" s="125">
        <v>0.39</v>
      </c>
      <c r="D2572" s="258">
        <f t="shared" si="214"/>
        <v>0.29018751856000002</v>
      </c>
      <c r="E2572" s="258">
        <f t="shared" si="214"/>
        <v>0.28880176268000002</v>
      </c>
      <c r="F2572" s="258">
        <f t="shared" si="206"/>
        <v>0.28880176268000002</v>
      </c>
      <c r="G2572" s="258"/>
      <c r="H2572" s="258"/>
      <c r="I2572" s="258"/>
      <c r="J2572" s="258">
        <f t="shared" si="215"/>
        <v>0.3053350090000001</v>
      </c>
      <c r="K2572" s="258">
        <f t="shared" si="215"/>
        <v>0.30545291699999999</v>
      </c>
      <c r="L2572" s="258">
        <f t="shared" si="207"/>
        <v>0.3053350090000001</v>
      </c>
      <c r="M2572" s="258"/>
      <c r="N2572" s="258"/>
      <c r="O2572" s="258"/>
      <c r="P2572" s="258">
        <f t="shared" si="216"/>
        <v>0.34231352680000005</v>
      </c>
      <c r="Q2572" s="258">
        <f t="shared" si="216"/>
        <v>0.34393055080000001</v>
      </c>
      <c r="R2572" s="258">
        <f t="shared" si="208"/>
        <v>0.34231352680000005</v>
      </c>
      <c r="S2572" s="258"/>
      <c r="T2572" s="258">
        <f t="shared" si="217"/>
        <v>0.50037670709899207</v>
      </c>
      <c r="U2572" s="258">
        <f t="shared" si="217"/>
        <v>0.49907228373629198</v>
      </c>
      <c r="V2572" s="258">
        <f t="shared" si="217"/>
        <v>0.50050110958953997</v>
      </c>
      <c r="W2572" s="258">
        <f t="shared" si="209"/>
        <v>0.49907228373629198</v>
      </c>
      <c r="X2572" s="258"/>
      <c r="Y2572" s="258"/>
      <c r="Z2572" s="258"/>
      <c r="AA2572" s="258"/>
    </row>
    <row r="2573" spans="1:27" ht="14.25" hidden="1" customHeight="1">
      <c r="A2573" s="125">
        <v>0.27</v>
      </c>
      <c r="B2573" s="125">
        <v>0.35</v>
      </c>
      <c r="C2573" s="125">
        <v>0.38</v>
      </c>
      <c r="D2573" s="258">
        <f t="shared" si="214"/>
        <v>0.29005461939999999</v>
      </c>
      <c r="E2573" s="258">
        <f t="shared" si="214"/>
        <v>0.28892809267999997</v>
      </c>
      <c r="F2573" s="258">
        <f t="shared" si="206"/>
        <v>0.28892809267999997</v>
      </c>
      <c r="G2573" s="258"/>
      <c r="H2573" s="258"/>
      <c r="I2573" s="258"/>
      <c r="J2573" s="258">
        <f t="shared" si="215"/>
        <v>0.30520446800000001</v>
      </c>
      <c r="K2573" s="258">
        <f t="shared" si="215"/>
        <v>0.305579247</v>
      </c>
      <c r="L2573" s="258">
        <f t="shared" si="207"/>
        <v>0.30520446800000001</v>
      </c>
      <c r="M2573" s="258"/>
      <c r="N2573" s="258"/>
      <c r="O2573" s="258"/>
      <c r="P2573" s="258">
        <f t="shared" si="216"/>
        <v>0.3423168956</v>
      </c>
      <c r="Q2573" s="258">
        <f t="shared" si="216"/>
        <v>0.34392718200000005</v>
      </c>
      <c r="R2573" s="258">
        <f t="shared" si="208"/>
        <v>0.3423168956</v>
      </c>
      <c r="S2573" s="258"/>
      <c r="T2573" s="258">
        <f t="shared" si="217"/>
        <v>0.50020676717448009</v>
      </c>
      <c r="U2573" s="258">
        <f t="shared" si="217"/>
        <v>0.49915483112709202</v>
      </c>
      <c r="V2573" s="258">
        <f t="shared" si="217"/>
        <v>0.50058366439169999</v>
      </c>
      <c r="W2573" s="258">
        <f t="shared" si="209"/>
        <v>0.49915483112709202</v>
      </c>
      <c r="X2573" s="258"/>
      <c r="Y2573" s="258"/>
      <c r="Z2573" s="258"/>
      <c r="AA2573" s="258"/>
    </row>
    <row r="2574" spans="1:27" ht="14.25" hidden="1" customHeight="1">
      <c r="A2574" s="125">
        <v>0.27</v>
      </c>
      <c r="B2574" s="125">
        <v>0.36</v>
      </c>
      <c r="C2574" s="125">
        <v>0.37</v>
      </c>
      <c r="D2574" s="258">
        <f t="shared" si="214"/>
        <v>0.28992172024000001</v>
      </c>
      <c r="E2574" s="258">
        <f t="shared" si="214"/>
        <v>0.28905442268000003</v>
      </c>
      <c r="F2574" s="258">
        <f t="shared" si="206"/>
        <v>0.28905442268000003</v>
      </c>
      <c r="G2574" s="258"/>
      <c r="H2574" s="258"/>
      <c r="I2574" s="258"/>
      <c r="J2574" s="258">
        <f t="shared" si="215"/>
        <v>0.30507392700000002</v>
      </c>
      <c r="K2574" s="258">
        <f t="shared" si="215"/>
        <v>0.30570557700000001</v>
      </c>
      <c r="L2574" s="258">
        <f t="shared" si="207"/>
        <v>0.30507392700000002</v>
      </c>
      <c r="M2574" s="258"/>
      <c r="N2574" s="258"/>
      <c r="O2574" s="258"/>
      <c r="P2574" s="258">
        <f t="shared" si="216"/>
        <v>0.34232026440000002</v>
      </c>
      <c r="Q2574" s="258">
        <f t="shared" si="216"/>
        <v>0.34392381319999998</v>
      </c>
      <c r="R2574" s="258">
        <f t="shared" si="208"/>
        <v>0.34232026440000002</v>
      </c>
      <c r="S2574" s="258"/>
      <c r="T2574" s="258">
        <f t="shared" si="217"/>
        <v>0.50003682724996801</v>
      </c>
      <c r="U2574" s="258">
        <f t="shared" si="217"/>
        <v>0.49923737851789202</v>
      </c>
      <c r="V2574" s="258">
        <f t="shared" si="217"/>
        <v>0.50066621919386001</v>
      </c>
      <c r="W2574" s="258">
        <f t="shared" si="209"/>
        <v>0.49923737851789202</v>
      </c>
      <c r="X2574" s="258"/>
      <c r="Y2574" s="258"/>
      <c r="Z2574" s="258"/>
      <c r="AA2574" s="258"/>
    </row>
    <row r="2575" spans="1:27" ht="14.25" hidden="1" customHeight="1">
      <c r="A2575" s="125">
        <v>0.27</v>
      </c>
      <c r="B2575" s="125">
        <v>0.37</v>
      </c>
      <c r="C2575" s="125">
        <v>0.36</v>
      </c>
      <c r="D2575" s="258">
        <f t="shared" si="214"/>
        <v>0.28978882108000004</v>
      </c>
      <c r="E2575" s="258">
        <f t="shared" si="214"/>
        <v>0.28918075267999999</v>
      </c>
      <c r="F2575" s="258">
        <f t="shared" si="206"/>
        <v>0.28918075267999999</v>
      </c>
      <c r="G2575" s="258"/>
      <c r="H2575" s="258"/>
      <c r="I2575" s="258"/>
      <c r="J2575" s="258">
        <f t="shared" si="215"/>
        <v>0.30494338600000004</v>
      </c>
      <c r="K2575" s="258">
        <f t="shared" si="215"/>
        <v>0.30583190700000001</v>
      </c>
      <c r="L2575" s="258">
        <f t="shared" si="207"/>
        <v>0.30494338600000004</v>
      </c>
      <c r="M2575" s="258"/>
      <c r="N2575" s="258"/>
      <c r="O2575" s="258"/>
      <c r="P2575" s="258">
        <f t="shared" si="216"/>
        <v>0.34232363320000003</v>
      </c>
      <c r="Q2575" s="258">
        <f t="shared" si="216"/>
        <v>0.34392044440000002</v>
      </c>
      <c r="R2575" s="258">
        <f t="shared" si="208"/>
        <v>0.34232363320000003</v>
      </c>
      <c r="S2575" s="258"/>
      <c r="T2575" s="258">
        <f t="shared" si="217"/>
        <v>0.49986688732545603</v>
      </c>
      <c r="U2575" s="258">
        <f t="shared" si="217"/>
        <v>0.49931992590869201</v>
      </c>
      <c r="V2575" s="258">
        <f t="shared" si="217"/>
        <v>0.50074877399602002</v>
      </c>
      <c r="W2575" s="258">
        <f t="shared" si="209"/>
        <v>0.49931992590869201</v>
      </c>
      <c r="X2575" s="258"/>
      <c r="Y2575" s="258"/>
      <c r="Z2575" s="258"/>
      <c r="AA2575" s="258"/>
    </row>
    <row r="2576" spans="1:27" ht="14.25" hidden="1" customHeight="1">
      <c r="A2576" s="125">
        <v>0.27</v>
      </c>
      <c r="B2576" s="125">
        <v>0.38</v>
      </c>
      <c r="C2576" s="125">
        <v>0.35</v>
      </c>
      <c r="D2576" s="258">
        <f t="shared" si="214"/>
        <v>0.28965592192</v>
      </c>
      <c r="E2576" s="258">
        <f t="shared" si="214"/>
        <v>0.28930708267999999</v>
      </c>
      <c r="F2576" s="258">
        <f t="shared" si="206"/>
        <v>0.28930708267999999</v>
      </c>
      <c r="G2576" s="258"/>
      <c r="H2576" s="258"/>
      <c r="I2576" s="258"/>
      <c r="J2576" s="258">
        <f t="shared" si="215"/>
        <v>0.30481284500000005</v>
      </c>
      <c r="K2576" s="258">
        <f t="shared" si="215"/>
        <v>0.30595823700000002</v>
      </c>
      <c r="L2576" s="258">
        <f t="shared" si="207"/>
        <v>0.30481284500000005</v>
      </c>
      <c r="M2576" s="258"/>
      <c r="N2576" s="258"/>
      <c r="O2576" s="258"/>
      <c r="P2576" s="258">
        <f t="shared" si="216"/>
        <v>0.34232700199999999</v>
      </c>
      <c r="Q2576" s="258">
        <f t="shared" si="216"/>
        <v>0.34391707560000001</v>
      </c>
      <c r="R2576" s="258">
        <f t="shared" si="208"/>
        <v>0.34232700199999999</v>
      </c>
      <c r="S2576" s="258"/>
      <c r="T2576" s="258">
        <f t="shared" si="217"/>
        <v>0.49969694740094406</v>
      </c>
      <c r="U2576" s="258">
        <f t="shared" si="217"/>
        <v>0.499402473299492</v>
      </c>
      <c r="V2576" s="258">
        <f t="shared" si="217"/>
        <v>0.50083132879817993</v>
      </c>
      <c r="W2576" s="258">
        <f t="shared" si="209"/>
        <v>0.499402473299492</v>
      </c>
      <c r="X2576" s="258"/>
      <c r="Y2576" s="258"/>
      <c r="Z2576" s="258"/>
      <c r="AA2576" s="258"/>
    </row>
    <row r="2577" spans="1:27" ht="14.25" hidden="1" customHeight="1">
      <c r="A2577" s="125">
        <v>0.27</v>
      </c>
      <c r="B2577" s="125">
        <v>0.39</v>
      </c>
      <c r="C2577" s="125">
        <v>0.34</v>
      </c>
      <c r="D2577" s="258">
        <f t="shared" si="214"/>
        <v>0.28952302276000003</v>
      </c>
      <c r="E2577" s="258">
        <f t="shared" si="214"/>
        <v>0.28943341268</v>
      </c>
      <c r="F2577" s="258">
        <f t="shared" si="206"/>
        <v>0.28943341268</v>
      </c>
      <c r="G2577" s="258"/>
      <c r="H2577" s="258"/>
      <c r="I2577" s="258"/>
      <c r="J2577" s="258">
        <f t="shared" si="215"/>
        <v>0.30468230400000007</v>
      </c>
      <c r="K2577" s="258">
        <f t="shared" si="215"/>
        <v>0.30608456699999997</v>
      </c>
      <c r="L2577" s="258">
        <f t="shared" si="207"/>
        <v>0.30468230400000007</v>
      </c>
      <c r="M2577" s="258"/>
      <c r="N2577" s="258"/>
      <c r="O2577" s="258"/>
      <c r="P2577" s="258">
        <f t="shared" si="216"/>
        <v>0.34233037080000006</v>
      </c>
      <c r="Q2577" s="258">
        <f t="shared" si="216"/>
        <v>0.34391370680000005</v>
      </c>
      <c r="R2577" s="258">
        <f t="shared" si="208"/>
        <v>0.34233037080000006</v>
      </c>
      <c r="S2577" s="258"/>
      <c r="T2577" s="258">
        <f t="shared" si="217"/>
        <v>0.49952700747643208</v>
      </c>
      <c r="U2577" s="258">
        <f t="shared" si="217"/>
        <v>0.49948502069029199</v>
      </c>
      <c r="V2577" s="258">
        <f t="shared" si="217"/>
        <v>0.50091388360033995</v>
      </c>
      <c r="W2577" s="258">
        <f t="shared" si="209"/>
        <v>0.49948502069029199</v>
      </c>
      <c r="X2577" s="258"/>
      <c r="Y2577" s="258"/>
      <c r="Z2577" s="258"/>
      <c r="AA2577" s="258"/>
    </row>
    <row r="2578" spans="1:27" ht="14.25" hidden="1" customHeight="1">
      <c r="A2578" s="125">
        <v>0.27</v>
      </c>
      <c r="B2578" s="125">
        <v>0.4</v>
      </c>
      <c r="C2578" s="125">
        <v>0.33</v>
      </c>
      <c r="D2578" s="258">
        <f t="shared" si="214"/>
        <v>0.28939012360000005</v>
      </c>
      <c r="E2578" s="258">
        <f t="shared" si="214"/>
        <v>0.28955974268000001</v>
      </c>
      <c r="F2578" s="258">
        <f t="shared" si="206"/>
        <v>0.28939012360000005</v>
      </c>
      <c r="G2578" s="258"/>
      <c r="H2578" s="258"/>
      <c r="I2578" s="258"/>
      <c r="J2578" s="258">
        <f t="shared" si="215"/>
        <v>0.30455176300000009</v>
      </c>
      <c r="K2578" s="258">
        <f t="shared" si="215"/>
        <v>0.30621089700000004</v>
      </c>
      <c r="L2578" s="258">
        <f t="shared" si="207"/>
        <v>0.30455176300000009</v>
      </c>
      <c r="M2578" s="258"/>
      <c r="N2578" s="258"/>
      <c r="O2578" s="258"/>
      <c r="P2578" s="258">
        <f t="shared" si="216"/>
        <v>0.34233373960000002</v>
      </c>
      <c r="Q2578" s="258">
        <f t="shared" si="216"/>
        <v>0.34391033800000004</v>
      </c>
      <c r="R2578" s="258">
        <f t="shared" si="208"/>
        <v>0.34233373960000002</v>
      </c>
      <c r="S2578" s="258"/>
      <c r="T2578" s="258">
        <f t="shared" si="217"/>
        <v>0.49935706755192011</v>
      </c>
      <c r="U2578" s="258">
        <f t="shared" si="217"/>
        <v>0.49956756808109204</v>
      </c>
      <c r="V2578" s="258">
        <f t="shared" si="217"/>
        <v>0.50099643840250008</v>
      </c>
      <c r="W2578" s="258">
        <f t="shared" si="209"/>
        <v>0.49935706755192011</v>
      </c>
      <c r="X2578" s="258"/>
      <c r="Y2578" s="258"/>
      <c r="Z2578" s="258"/>
      <c r="AA2578" s="258"/>
    </row>
    <row r="2579" spans="1:27" ht="14.25" hidden="1" customHeight="1">
      <c r="A2579" s="125">
        <v>0.27</v>
      </c>
      <c r="B2579" s="125">
        <v>0.41</v>
      </c>
      <c r="C2579" s="125">
        <v>0.32</v>
      </c>
      <c r="D2579" s="258">
        <f t="shared" si="214"/>
        <v>0.28925722444000002</v>
      </c>
      <c r="E2579" s="258">
        <f t="shared" si="214"/>
        <v>0.28968607267999996</v>
      </c>
      <c r="F2579" s="258">
        <f t="shared" si="206"/>
        <v>0.28925722444000002</v>
      </c>
      <c r="G2579" s="258"/>
      <c r="H2579" s="258"/>
      <c r="I2579" s="258"/>
      <c r="J2579" s="258">
        <f t="shared" si="215"/>
        <v>0.30442122200000005</v>
      </c>
      <c r="K2579" s="258">
        <f t="shared" si="215"/>
        <v>0.30633722699999999</v>
      </c>
      <c r="L2579" s="258">
        <f t="shared" si="207"/>
        <v>0.30442122200000005</v>
      </c>
      <c r="M2579" s="258"/>
      <c r="N2579" s="258"/>
      <c r="O2579" s="258"/>
      <c r="P2579" s="258">
        <f t="shared" si="216"/>
        <v>0.34233710840000003</v>
      </c>
      <c r="Q2579" s="258">
        <f t="shared" si="216"/>
        <v>0.34390696920000002</v>
      </c>
      <c r="R2579" s="258">
        <f t="shared" si="208"/>
        <v>0.34233710840000003</v>
      </c>
      <c r="S2579" s="258"/>
      <c r="T2579" s="258">
        <f t="shared" si="217"/>
        <v>0.49918712762740808</v>
      </c>
      <c r="U2579" s="258">
        <f t="shared" si="217"/>
        <v>0.49965011547189203</v>
      </c>
      <c r="V2579" s="258">
        <f t="shared" si="217"/>
        <v>0.50107899320465998</v>
      </c>
      <c r="W2579" s="258">
        <f t="shared" si="209"/>
        <v>0.49918712762740808</v>
      </c>
      <c r="X2579" s="258"/>
      <c r="Y2579" s="258"/>
      <c r="Z2579" s="258"/>
      <c r="AA2579" s="258"/>
    </row>
    <row r="2580" spans="1:27" ht="14.25" hidden="1" customHeight="1">
      <c r="A2580" s="125">
        <v>0.27</v>
      </c>
      <c r="B2580" s="125">
        <v>0.42</v>
      </c>
      <c r="C2580" s="125">
        <v>0.31</v>
      </c>
      <c r="D2580" s="258">
        <f t="shared" si="214"/>
        <v>0.28912432528000004</v>
      </c>
      <c r="E2580" s="258">
        <f t="shared" si="214"/>
        <v>0.28981240267999997</v>
      </c>
      <c r="F2580" s="258">
        <f t="shared" si="206"/>
        <v>0.28912432528000004</v>
      </c>
      <c r="G2580" s="258"/>
      <c r="H2580" s="258"/>
      <c r="I2580" s="258"/>
      <c r="J2580" s="258">
        <f t="shared" si="215"/>
        <v>0.30429068100000006</v>
      </c>
      <c r="K2580" s="258">
        <f t="shared" si="215"/>
        <v>0.306463557</v>
      </c>
      <c r="L2580" s="258">
        <f t="shared" si="207"/>
        <v>0.30429068100000006</v>
      </c>
      <c r="M2580" s="258"/>
      <c r="N2580" s="258"/>
      <c r="O2580" s="258"/>
      <c r="P2580" s="258">
        <f t="shared" si="216"/>
        <v>0.34234047720000005</v>
      </c>
      <c r="Q2580" s="258">
        <f t="shared" si="216"/>
        <v>0.34390360040000001</v>
      </c>
      <c r="R2580" s="258">
        <f t="shared" si="208"/>
        <v>0.34234047720000005</v>
      </c>
      <c r="S2580" s="258"/>
      <c r="T2580" s="258">
        <f t="shared" si="217"/>
        <v>0.49901718770289605</v>
      </c>
      <c r="U2580" s="258">
        <f t="shared" si="217"/>
        <v>0.49973266286269197</v>
      </c>
      <c r="V2580" s="258">
        <f t="shared" si="217"/>
        <v>0.50116154800682</v>
      </c>
      <c r="W2580" s="258">
        <f t="shared" si="209"/>
        <v>0.49901718770289605</v>
      </c>
      <c r="X2580" s="258"/>
      <c r="Y2580" s="258"/>
      <c r="Z2580" s="258"/>
      <c r="AA2580" s="258"/>
    </row>
    <row r="2581" spans="1:27" ht="14.25" hidden="1" customHeight="1">
      <c r="A2581" s="125">
        <v>0.27</v>
      </c>
      <c r="B2581" s="125">
        <v>0.43</v>
      </c>
      <c r="C2581" s="125">
        <v>0.3</v>
      </c>
      <c r="D2581" s="258">
        <f t="shared" si="214"/>
        <v>0.28899142612000001</v>
      </c>
      <c r="E2581" s="258">
        <f t="shared" si="214"/>
        <v>0.28993873267999998</v>
      </c>
      <c r="F2581" s="258">
        <f t="shared" si="206"/>
        <v>0.28899142612000001</v>
      </c>
      <c r="G2581" s="258"/>
      <c r="H2581" s="258"/>
      <c r="I2581" s="258"/>
      <c r="J2581" s="258">
        <f t="shared" si="215"/>
        <v>0.30416014000000008</v>
      </c>
      <c r="K2581" s="258">
        <f t="shared" si="215"/>
        <v>0.30658988700000001</v>
      </c>
      <c r="L2581" s="258">
        <f t="shared" si="207"/>
        <v>0.30416014000000008</v>
      </c>
      <c r="M2581" s="258"/>
      <c r="N2581" s="258"/>
      <c r="O2581" s="258"/>
      <c r="P2581" s="258">
        <f t="shared" si="216"/>
        <v>0.34234384600000001</v>
      </c>
      <c r="Q2581" s="258">
        <f t="shared" si="216"/>
        <v>0.34390023160000005</v>
      </c>
      <c r="R2581" s="258">
        <f t="shared" si="208"/>
        <v>0.34234384600000001</v>
      </c>
      <c r="S2581" s="258"/>
      <c r="T2581" s="258">
        <f t="shared" si="217"/>
        <v>0.49884724777838407</v>
      </c>
      <c r="U2581" s="258">
        <f t="shared" si="217"/>
        <v>0.49981521025349196</v>
      </c>
      <c r="V2581" s="258">
        <f t="shared" si="217"/>
        <v>0.50124410280898002</v>
      </c>
      <c r="W2581" s="258">
        <f t="shared" si="209"/>
        <v>0.49884724777838407</v>
      </c>
      <c r="X2581" s="258"/>
      <c r="Y2581" s="258"/>
      <c r="Z2581" s="258"/>
      <c r="AA2581" s="258"/>
    </row>
    <row r="2582" spans="1:27" ht="14.25" hidden="1" customHeight="1">
      <c r="A2582" s="125">
        <v>0.27</v>
      </c>
      <c r="B2582" s="125">
        <v>0.44</v>
      </c>
      <c r="C2582" s="125">
        <v>0.28999999999999998</v>
      </c>
      <c r="D2582" s="258">
        <f t="shared" si="214"/>
        <v>0.28885852696000003</v>
      </c>
      <c r="E2582" s="258">
        <f t="shared" si="214"/>
        <v>0.29006506267999999</v>
      </c>
      <c r="F2582" s="258">
        <f t="shared" si="206"/>
        <v>0.28885852696000003</v>
      </c>
      <c r="G2582" s="258"/>
      <c r="H2582" s="258"/>
      <c r="I2582" s="258"/>
      <c r="J2582" s="258">
        <f t="shared" si="215"/>
        <v>0.30402959900000004</v>
      </c>
      <c r="K2582" s="258">
        <f t="shared" si="215"/>
        <v>0.30671621699999996</v>
      </c>
      <c r="L2582" s="258">
        <f t="shared" si="207"/>
        <v>0.30402959900000004</v>
      </c>
      <c r="M2582" s="258"/>
      <c r="N2582" s="258"/>
      <c r="O2582" s="258"/>
      <c r="P2582" s="258">
        <f t="shared" si="216"/>
        <v>0.34234721480000002</v>
      </c>
      <c r="Q2582" s="258">
        <f t="shared" si="216"/>
        <v>0.34389686280000004</v>
      </c>
      <c r="R2582" s="258">
        <f t="shared" si="208"/>
        <v>0.34234721480000002</v>
      </c>
      <c r="S2582" s="258"/>
      <c r="T2582" s="258">
        <f t="shared" si="217"/>
        <v>0.4986773078538721</v>
      </c>
      <c r="U2582" s="258">
        <f t="shared" si="217"/>
        <v>0.49989775764429195</v>
      </c>
      <c r="V2582" s="258">
        <f t="shared" si="217"/>
        <v>0.50132665761114004</v>
      </c>
      <c r="W2582" s="258">
        <f t="shared" si="209"/>
        <v>0.4986773078538721</v>
      </c>
      <c r="X2582" s="258"/>
      <c r="Y2582" s="258"/>
      <c r="Z2582" s="258"/>
      <c r="AA2582" s="258"/>
    </row>
    <row r="2583" spans="1:27" ht="14.25" hidden="1" customHeight="1">
      <c r="A2583" s="125">
        <v>0.27</v>
      </c>
      <c r="B2583" s="125">
        <v>0.45</v>
      </c>
      <c r="C2583" s="125">
        <v>0.28000000000000003</v>
      </c>
      <c r="D2583" s="258">
        <f t="shared" si="214"/>
        <v>0.2887256278</v>
      </c>
      <c r="E2583" s="258">
        <f t="shared" si="214"/>
        <v>0.29019139268000005</v>
      </c>
      <c r="F2583" s="258">
        <f t="shared" si="206"/>
        <v>0.2887256278</v>
      </c>
      <c r="G2583" s="258"/>
      <c r="H2583" s="258"/>
      <c r="I2583" s="258"/>
      <c r="J2583" s="258">
        <f t="shared" si="215"/>
        <v>0.30389905800000006</v>
      </c>
      <c r="K2583" s="258">
        <f t="shared" si="215"/>
        <v>0.30684254700000002</v>
      </c>
      <c r="L2583" s="258">
        <f t="shared" si="207"/>
        <v>0.30389905800000006</v>
      </c>
      <c r="M2583" s="258"/>
      <c r="N2583" s="258"/>
      <c r="O2583" s="258"/>
      <c r="P2583" s="258">
        <f t="shared" si="216"/>
        <v>0.34235058360000004</v>
      </c>
      <c r="Q2583" s="258">
        <f t="shared" si="216"/>
        <v>0.34389349400000002</v>
      </c>
      <c r="R2583" s="258">
        <f t="shared" si="208"/>
        <v>0.34235058360000004</v>
      </c>
      <c r="S2583" s="258"/>
      <c r="T2583" s="258">
        <f t="shared" si="217"/>
        <v>0.49850736792936012</v>
      </c>
      <c r="U2583" s="258">
        <f t="shared" si="217"/>
        <v>0.499980305035092</v>
      </c>
      <c r="V2583" s="258">
        <f t="shared" si="217"/>
        <v>0.50140921241330005</v>
      </c>
      <c r="W2583" s="258">
        <f t="shared" si="209"/>
        <v>0.49850736792936012</v>
      </c>
      <c r="X2583" s="258"/>
      <c r="Y2583" s="258"/>
      <c r="Z2583" s="258"/>
      <c r="AA2583" s="258"/>
    </row>
    <row r="2584" spans="1:27" ht="14.25" hidden="1" customHeight="1">
      <c r="A2584" s="125">
        <v>0.27</v>
      </c>
      <c r="B2584" s="125">
        <v>0.46</v>
      </c>
      <c r="C2584" s="125">
        <v>0.27</v>
      </c>
      <c r="D2584" s="258">
        <f t="shared" si="214"/>
        <v>0.28859272864000002</v>
      </c>
      <c r="E2584" s="258">
        <f t="shared" si="214"/>
        <v>0.29031772268</v>
      </c>
      <c r="F2584" s="258">
        <f t="shared" si="206"/>
        <v>0.28859272864000002</v>
      </c>
      <c r="G2584" s="258"/>
      <c r="H2584" s="258"/>
      <c r="I2584" s="258"/>
      <c r="J2584" s="258">
        <f t="shared" si="215"/>
        <v>0.30376851700000007</v>
      </c>
      <c r="K2584" s="258">
        <f t="shared" si="215"/>
        <v>0.30696887700000003</v>
      </c>
      <c r="L2584" s="258">
        <f t="shared" si="207"/>
        <v>0.30376851700000007</v>
      </c>
      <c r="M2584" s="258"/>
      <c r="N2584" s="258"/>
      <c r="O2584" s="258"/>
      <c r="P2584" s="258">
        <f t="shared" si="216"/>
        <v>0.34235395240000005</v>
      </c>
      <c r="Q2584" s="258">
        <f t="shared" si="216"/>
        <v>0.34389012520000006</v>
      </c>
      <c r="R2584" s="258">
        <f t="shared" si="208"/>
        <v>0.34235395240000005</v>
      </c>
      <c r="S2584" s="258"/>
      <c r="T2584" s="258">
        <f t="shared" si="217"/>
        <v>0.49833742800484809</v>
      </c>
      <c r="U2584" s="258">
        <f t="shared" si="217"/>
        <v>0.50006285242589199</v>
      </c>
      <c r="V2584" s="258">
        <f t="shared" si="217"/>
        <v>0.50149176721545996</v>
      </c>
      <c r="W2584" s="258">
        <f t="shared" si="209"/>
        <v>0.49833742800484809</v>
      </c>
      <c r="X2584" s="258"/>
      <c r="Y2584" s="258"/>
      <c r="Z2584" s="258"/>
      <c r="AA2584" s="258"/>
    </row>
    <row r="2585" spans="1:27" ht="14.25" hidden="1" customHeight="1">
      <c r="A2585" s="125">
        <v>0.27</v>
      </c>
      <c r="B2585" s="125">
        <v>0.47</v>
      </c>
      <c r="C2585" s="125">
        <v>0.26</v>
      </c>
      <c r="D2585" s="258">
        <f t="shared" si="214"/>
        <v>0.28845982948000004</v>
      </c>
      <c r="E2585" s="258">
        <f t="shared" si="214"/>
        <v>0.29044405268000001</v>
      </c>
      <c r="F2585" s="258">
        <f t="shared" si="206"/>
        <v>0.28845982948000004</v>
      </c>
      <c r="G2585" s="258"/>
      <c r="H2585" s="258"/>
      <c r="I2585" s="258"/>
      <c r="J2585" s="258">
        <f t="shared" si="215"/>
        <v>0.30363797600000003</v>
      </c>
      <c r="K2585" s="258">
        <f t="shared" si="215"/>
        <v>0.30709520699999998</v>
      </c>
      <c r="L2585" s="258">
        <f t="shared" si="207"/>
        <v>0.30363797600000003</v>
      </c>
      <c r="M2585" s="258"/>
      <c r="N2585" s="258"/>
      <c r="O2585" s="258"/>
      <c r="P2585" s="258">
        <f t="shared" si="216"/>
        <v>0.34235732120000006</v>
      </c>
      <c r="Q2585" s="258">
        <f t="shared" si="216"/>
        <v>0.34388675640000005</v>
      </c>
      <c r="R2585" s="258">
        <f t="shared" si="208"/>
        <v>0.34235732120000006</v>
      </c>
      <c r="S2585" s="258"/>
      <c r="T2585" s="258">
        <f t="shared" si="217"/>
        <v>0.49816748808033606</v>
      </c>
      <c r="U2585" s="258">
        <f t="shared" si="217"/>
        <v>0.50014539981669204</v>
      </c>
      <c r="V2585" s="258">
        <f t="shared" si="217"/>
        <v>0.50157432201761998</v>
      </c>
      <c r="W2585" s="258">
        <f t="shared" si="209"/>
        <v>0.49816748808033606</v>
      </c>
      <c r="X2585" s="258"/>
      <c r="Y2585" s="258"/>
      <c r="Z2585" s="258"/>
      <c r="AA2585" s="258"/>
    </row>
    <row r="2586" spans="1:27" ht="14.25" hidden="1" customHeight="1">
      <c r="A2586" s="125">
        <v>0.27</v>
      </c>
      <c r="B2586" s="125">
        <v>0.48</v>
      </c>
      <c r="C2586" s="125">
        <v>0.25</v>
      </c>
      <c r="D2586" s="258">
        <f t="shared" si="214"/>
        <v>0.28832693032000001</v>
      </c>
      <c r="E2586" s="258">
        <f t="shared" si="214"/>
        <v>0.29057038268000002</v>
      </c>
      <c r="F2586" s="258">
        <f t="shared" si="206"/>
        <v>0.28832693032000001</v>
      </c>
      <c r="G2586" s="258"/>
      <c r="H2586" s="258"/>
      <c r="I2586" s="258"/>
      <c r="J2586" s="258">
        <f t="shared" si="215"/>
        <v>0.30350743500000005</v>
      </c>
      <c r="K2586" s="258">
        <f t="shared" si="215"/>
        <v>0.30722153699999999</v>
      </c>
      <c r="L2586" s="258">
        <f t="shared" si="207"/>
        <v>0.30350743500000005</v>
      </c>
      <c r="M2586" s="258"/>
      <c r="N2586" s="258"/>
      <c r="O2586" s="258"/>
      <c r="P2586" s="258">
        <f t="shared" si="216"/>
        <v>0.34236069000000002</v>
      </c>
      <c r="Q2586" s="258">
        <f t="shared" si="216"/>
        <v>0.34388338760000003</v>
      </c>
      <c r="R2586" s="258">
        <f t="shared" si="208"/>
        <v>0.34236069000000002</v>
      </c>
      <c r="S2586" s="258"/>
      <c r="T2586" s="258">
        <f t="shared" si="217"/>
        <v>0.49799754815582403</v>
      </c>
      <c r="U2586" s="258">
        <f t="shared" si="217"/>
        <v>0.50022794720749197</v>
      </c>
      <c r="V2586" s="258">
        <f t="shared" si="217"/>
        <v>0.50165687681978</v>
      </c>
      <c r="W2586" s="258">
        <f t="shared" si="209"/>
        <v>0.49799754815582403</v>
      </c>
      <c r="X2586" s="258"/>
      <c r="Y2586" s="258"/>
      <c r="Z2586" s="258"/>
      <c r="AA2586" s="258"/>
    </row>
    <row r="2587" spans="1:27" ht="14.25" hidden="1" customHeight="1">
      <c r="A2587" s="125">
        <v>0.27</v>
      </c>
      <c r="B2587" s="125">
        <v>0.49</v>
      </c>
      <c r="C2587" s="125">
        <v>0.24</v>
      </c>
      <c r="D2587" s="258">
        <f t="shared" si="214"/>
        <v>0.28819403116000003</v>
      </c>
      <c r="E2587" s="258">
        <f t="shared" si="214"/>
        <v>0.29069671268000002</v>
      </c>
      <c r="F2587" s="258">
        <f t="shared" si="206"/>
        <v>0.28819403116000003</v>
      </c>
      <c r="G2587" s="258"/>
      <c r="H2587" s="258"/>
      <c r="I2587" s="258"/>
      <c r="J2587" s="258">
        <f t="shared" si="215"/>
        <v>0.30337689400000006</v>
      </c>
      <c r="K2587" s="258">
        <f t="shared" si="215"/>
        <v>0.307347867</v>
      </c>
      <c r="L2587" s="258">
        <f t="shared" si="207"/>
        <v>0.30337689400000006</v>
      </c>
      <c r="M2587" s="258"/>
      <c r="N2587" s="258"/>
      <c r="O2587" s="258"/>
      <c r="P2587" s="258">
        <f t="shared" si="216"/>
        <v>0.34236405880000009</v>
      </c>
      <c r="Q2587" s="258">
        <f t="shared" si="216"/>
        <v>0.34388001880000002</v>
      </c>
      <c r="R2587" s="258">
        <f t="shared" si="208"/>
        <v>0.34236405880000009</v>
      </c>
      <c r="S2587" s="258"/>
      <c r="T2587" s="258">
        <f t="shared" si="217"/>
        <v>0.497827608231312</v>
      </c>
      <c r="U2587" s="258">
        <f t="shared" si="217"/>
        <v>0.50031049459829191</v>
      </c>
      <c r="V2587" s="258">
        <f t="shared" si="217"/>
        <v>0.5017394316219399</v>
      </c>
      <c r="W2587" s="258">
        <f t="shared" si="209"/>
        <v>0.497827608231312</v>
      </c>
      <c r="X2587" s="258"/>
      <c r="Y2587" s="258"/>
      <c r="Z2587" s="258"/>
      <c r="AA2587" s="258"/>
    </row>
    <row r="2588" spans="1:27" ht="14.25" hidden="1" customHeight="1">
      <c r="A2588" s="125">
        <v>0.27</v>
      </c>
      <c r="B2588" s="125">
        <v>0.5</v>
      </c>
      <c r="C2588" s="125">
        <v>0.23</v>
      </c>
      <c r="D2588" s="258">
        <f t="shared" si="214"/>
        <v>0.28806113200000005</v>
      </c>
      <c r="E2588" s="258">
        <f t="shared" si="214"/>
        <v>0.29082304268000003</v>
      </c>
      <c r="F2588" s="258">
        <f t="shared" si="206"/>
        <v>0.28806113200000005</v>
      </c>
      <c r="G2588" s="258"/>
      <c r="H2588" s="258"/>
      <c r="I2588" s="258"/>
      <c r="J2588" s="258">
        <f t="shared" si="215"/>
        <v>0.30324635300000002</v>
      </c>
      <c r="K2588" s="258">
        <f t="shared" si="215"/>
        <v>0.307474197</v>
      </c>
      <c r="L2588" s="258">
        <f t="shared" si="207"/>
        <v>0.30324635300000002</v>
      </c>
      <c r="M2588" s="258"/>
      <c r="N2588" s="258"/>
      <c r="O2588" s="258"/>
      <c r="P2588" s="258">
        <f t="shared" si="216"/>
        <v>0.3423674276</v>
      </c>
      <c r="Q2588" s="258">
        <f t="shared" si="216"/>
        <v>0.34387665000000001</v>
      </c>
      <c r="R2588" s="258">
        <f t="shared" si="208"/>
        <v>0.3423674276</v>
      </c>
      <c r="S2588" s="258"/>
      <c r="T2588" s="258">
        <f t="shared" si="217"/>
        <v>0.49765766830680003</v>
      </c>
      <c r="U2588" s="258">
        <f t="shared" si="217"/>
        <v>0.50039304198909196</v>
      </c>
      <c r="V2588" s="258">
        <f t="shared" si="217"/>
        <v>0.50182198642410003</v>
      </c>
      <c r="W2588" s="258">
        <f t="shared" si="209"/>
        <v>0.49765766830680003</v>
      </c>
      <c r="X2588" s="258"/>
      <c r="Y2588" s="258"/>
      <c r="Z2588" s="258"/>
      <c r="AA2588" s="258"/>
    </row>
    <row r="2589" spans="1:27" ht="14.25" hidden="1" customHeight="1">
      <c r="A2589" s="125">
        <v>0.27</v>
      </c>
      <c r="B2589" s="125">
        <v>0.51</v>
      </c>
      <c r="C2589" s="125">
        <v>0.22</v>
      </c>
      <c r="D2589" s="258">
        <f t="shared" si="214"/>
        <v>0.28792823284000002</v>
      </c>
      <c r="E2589" s="258">
        <f t="shared" si="214"/>
        <v>0.29094937267999998</v>
      </c>
      <c r="F2589" s="258">
        <f t="shared" si="206"/>
        <v>0.28792823284000002</v>
      </c>
      <c r="G2589" s="258"/>
      <c r="H2589" s="258"/>
      <c r="I2589" s="258"/>
      <c r="J2589" s="258">
        <f t="shared" si="215"/>
        <v>0.30311581200000004</v>
      </c>
      <c r="K2589" s="258">
        <f t="shared" si="215"/>
        <v>0.30760052700000001</v>
      </c>
      <c r="L2589" s="258">
        <f t="shared" si="207"/>
        <v>0.30311581200000004</v>
      </c>
      <c r="M2589" s="258"/>
      <c r="N2589" s="258"/>
      <c r="O2589" s="258"/>
      <c r="P2589" s="258">
        <f t="shared" si="216"/>
        <v>0.34237079640000007</v>
      </c>
      <c r="Q2589" s="258">
        <f t="shared" si="216"/>
        <v>0.34387328120000005</v>
      </c>
      <c r="R2589" s="258">
        <f t="shared" si="208"/>
        <v>0.34237079640000007</v>
      </c>
      <c r="S2589" s="258"/>
      <c r="T2589" s="258">
        <f t="shared" si="217"/>
        <v>0.49748772838228805</v>
      </c>
      <c r="U2589" s="258">
        <f t="shared" si="217"/>
        <v>0.50047558937989201</v>
      </c>
      <c r="V2589" s="258">
        <f t="shared" si="217"/>
        <v>0.50190454122626005</v>
      </c>
      <c r="W2589" s="258">
        <f t="shared" si="209"/>
        <v>0.49748772838228805</v>
      </c>
      <c r="X2589" s="258"/>
      <c r="Y2589" s="258"/>
      <c r="Z2589" s="258"/>
      <c r="AA2589" s="258"/>
    </row>
    <row r="2590" spans="1:27" ht="14.25" hidden="1" customHeight="1">
      <c r="A2590" s="125">
        <v>0.27</v>
      </c>
      <c r="B2590" s="125">
        <v>0.52</v>
      </c>
      <c r="C2590" s="125">
        <v>0.21</v>
      </c>
      <c r="D2590" s="258">
        <f t="shared" si="214"/>
        <v>0.28779533367999999</v>
      </c>
      <c r="E2590" s="258">
        <f t="shared" si="214"/>
        <v>0.29107570267999999</v>
      </c>
      <c r="F2590" s="258">
        <f t="shared" si="206"/>
        <v>0.28779533367999999</v>
      </c>
      <c r="G2590" s="258"/>
      <c r="H2590" s="258"/>
      <c r="I2590" s="258"/>
      <c r="J2590" s="258">
        <f t="shared" si="215"/>
        <v>0.30298527100000006</v>
      </c>
      <c r="K2590" s="258">
        <f t="shared" si="215"/>
        <v>0.30772685700000002</v>
      </c>
      <c r="L2590" s="258">
        <f t="shared" si="207"/>
        <v>0.30298527100000006</v>
      </c>
      <c r="M2590" s="258"/>
      <c r="N2590" s="258"/>
      <c r="O2590" s="258"/>
      <c r="P2590" s="258">
        <f t="shared" si="216"/>
        <v>0.34237416520000002</v>
      </c>
      <c r="Q2590" s="258">
        <f t="shared" si="216"/>
        <v>0.34386991240000003</v>
      </c>
      <c r="R2590" s="258">
        <f t="shared" si="208"/>
        <v>0.34237416520000002</v>
      </c>
      <c r="S2590" s="258"/>
      <c r="T2590" s="258">
        <f t="shared" si="217"/>
        <v>0.49731778845777602</v>
      </c>
      <c r="U2590" s="258">
        <f t="shared" si="217"/>
        <v>0.50055813677069194</v>
      </c>
      <c r="V2590" s="258">
        <f t="shared" si="217"/>
        <v>0.50198709602841995</v>
      </c>
      <c r="W2590" s="258">
        <f t="shared" si="209"/>
        <v>0.49731778845777602</v>
      </c>
      <c r="X2590" s="258"/>
      <c r="Y2590" s="258"/>
      <c r="Z2590" s="258"/>
      <c r="AA2590" s="258"/>
    </row>
    <row r="2591" spans="1:27" ht="14.25" hidden="1" customHeight="1">
      <c r="A2591" s="125">
        <v>0.27</v>
      </c>
      <c r="B2591" s="125">
        <v>0.53</v>
      </c>
      <c r="C2591" s="125">
        <v>0.2</v>
      </c>
      <c r="D2591" s="258">
        <f t="shared" si="214"/>
        <v>0.28766243452000001</v>
      </c>
      <c r="E2591" s="258">
        <f t="shared" si="214"/>
        <v>0.29120203268</v>
      </c>
      <c r="F2591" s="258">
        <f t="shared" si="206"/>
        <v>0.28766243452000001</v>
      </c>
      <c r="G2591" s="258"/>
      <c r="H2591" s="258"/>
      <c r="I2591" s="258"/>
      <c r="J2591" s="258">
        <f t="shared" si="215"/>
        <v>0.30285473000000002</v>
      </c>
      <c r="K2591" s="258">
        <f t="shared" si="215"/>
        <v>0.30785318699999997</v>
      </c>
      <c r="L2591" s="258">
        <f t="shared" si="207"/>
        <v>0.30285473000000002</v>
      </c>
      <c r="M2591" s="258"/>
      <c r="N2591" s="258"/>
      <c r="O2591" s="258"/>
      <c r="P2591" s="258">
        <f t="shared" si="216"/>
        <v>0.34237753400000004</v>
      </c>
      <c r="Q2591" s="258">
        <f t="shared" si="216"/>
        <v>0.34386654360000002</v>
      </c>
      <c r="R2591" s="258">
        <f t="shared" si="208"/>
        <v>0.34237753400000004</v>
      </c>
      <c r="S2591" s="258"/>
      <c r="T2591" s="258">
        <f t="shared" si="217"/>
        <v>0.49714784853326405</v>
      </c>
      <c r="U2591" s="258">
        <f t="shared" si="217"/>
        <v>0.50064068416149199</v>
      </c>
      <c r="V2591" s="258">
        <f t="shared" si="217"/>
        <v>0.50206965083057997</v>
      </c>
      <c r="W2591" s="258">
        <f t="shared" si="209"/>
        <v>0.49714784853326405</v>
      </c>
      <c r="X2591" s="258"/>
      <c r="Y2591" s="258"/>
      <c r="Z2591" s="258"/>
      <c r="AA2591" s="258"/>
    </row>
    <row r="2592" spans="1:27" ht="14.25" hidden="1" customHeight="1">
      <c r="A2592" s="125">
        <v>0.27</v>
      </c>
      <c r="B2592" s="125">
        <v>0.54</v>
      </c>
      <c r="C2592" s="125">
        <v>0.19</v>
      </c>
      <c r="D2592" s="258">
        <f t="shared" si="214"/>
        <v>0.28752953536000003</v>
      </c>
      <c r="E2592" s="258">
        <f t="shared" si="214"/>
        <v>0.29132836268000001</v>
      </c>
      <c r="F2592" s="258">
        <f t="shared" si="206"/>
        <v>0.28752953536000003</v>
      </c>
      <c r="G2592" s="258"/>
      <c r="H2592" s="258"/>
      <c r="I2592" s="258"/>
      <c r="J2592" s="258">
        <f t="shared" si="215"/>
        <v>0.30272418900000003</v>
      </c>
      <c r="K2592" s="258">
        <f t="shared" si="215"/>
        <v>0.30797951700000004</v>
      </c>
      <c r="L2592" s="258">
        <f t="shared" si="207"/>
        <v>0.30272418900000003</v>
      </c>
      <c r="M2592" s="258"/>
      <c r="N2592" s="258"/>
      <c r="O2592" s="258"/>
      <c r="P2592" s="258">
        <f t="shared" si="216"/>
        <v>0.34238090280000011</v>
      </c>
      <c r="Q2592" s="258">
        <f t="shared" si="216"/>
        <v>0.34386317480000006</v>
      </c>
      <c r="R2592" s="258">
        <f t="shared" si="208"/>
        <v>0.34238090280000011</v>
      </c>
      <c r="S2592" s="258"/>
      <c r="T2592" s="258">
        <f t="shared" si="217"/>
        <v>0.49697790860875202</v>
      </c>
      <c r="U2592" s="258">
        <f t="shared" si="217"/>
        <v>0.50072323155229204</v>
      </c>
      <c r="V2592" s="258">
        <f t="shared" si="217"/>
        <v>0.50215220563273999</v>
      </c>
      <c r="W2592" s="258">
        <f t="shared" si="209"/>
        <v>0.49697790860875202</v>
      </c>
      <c r="X2592" s="258"/>
      <c r="Y2592" s="258"/>
      <c r="Z2592" s="258"/>
      <c r="AA2592" s="258"/>
    </row>
    <row r="2593" spans="1:27" ht="14.25" hidden="1" customHeight="1">
      <c r="A2593" s="125">
        <v>0.27</v>
      </c>
      <c r="B2593" s="125">
        <v>0.55000000000000004</v>
      </c>
      <c r="C2593" s="125">
        <v>0.18</v>
      </c>
      <c r="D2593" s="258">
        <f t="shared" si="214"/>
        <v>0.2873966362</v>
      </c>
      <c r="E2593" s="258">
        <f t="shared" si="214"/>
        <v>0.29145469268000002</v>
      </c>
      <c r="F2593" s="258">
        <f t="shared" si="206"/>
        <v>0.2873966362</v>
      </c>
      <c r="G2593" s="258"/>
      <c r="H2593" s="258"/>
      <c r="I2593" s="258"/>
      <c r="J2593" s="258">
        <f t="shared" si="215"/>
        <v>0.30259364800000005</v>
      </c>
      <c r="K2593" s="258">
        <f t="shared" si="215"/>
        <v>0.30810584700000004</v>
      </c>
      <c r="L2593" s="258">
        <f t="shared" si="207"/>
        <v>0.30259364800000005</v>
      </c>
      <c r="M2593" s="258"/>
      <c r="N2593" s="258"/>
      <c r="O2593" s="258"/>
      <c r="P2593" s="258">
        <f t="shared" si="216"/>
        <v>0.34238427160000001</v>
      </c>
      <c r="Q2593" s="258">
        <f t="shared" si="216"/>
        <v>0.34385980600000005</v>
      </c>
      <c r="R2593" s="258">
        <f t="shared" si="208"/>
        <v>0.34238427160000001</v>
      </c>
      <c r="S2593" s="258"/>
      <c r="T2593" s="258">
        <f t="shared" si="217"/>
        <v>0.49680796868424004</v>
      </c>
      <c r="U2593" s="258">
        <f t="shared" si="217"/>
        <v>0.50080577894309197</v>
      </c>
      <c r="V2593" s="258">
        <f t="shared" si="217"/>
        <v>0.50223476043490001</v>
      </c>
      <c r="W2593" s="258">
        <f t="shared" si="209"/>
        <v>0.49680796868424004</v>
      </c>
      <c r="X2593" s="258"/>
      <c r="Y2593" s="258"/>
      <c r="Z2593" s="258"/>
      <c r="AA2593" s="258"/>
    </row>
    <row r="2594" spans="1:27" ht="14.25" hidden="1" customHeight="1">
      <c r="A2594" s="125">
        <v>0.27</v>
      </c>
      <c r="B2594" s="125">
        <v>0.56000000000000005</v>
      </c>
      <c r="C2594" s="125">
        <v>0.17</v>
      </c>
      <c r="D2594" s="258">
        <f t="shared" ref="D2594:E2657" si="218">$A2594*B$157+$B2594*B$158+$C2594*B$159</f>
        <v>0.28726373704000008</v>
      </c>
      <c r="E2594" s="258">
        <f t="shared" si="218"/>
        <v>0.29158102268000002</v>
      </c>
      <c r="F2594" s="258">
        <f t="shared" si="206"/>
        <v>0.28726373704000008</v>
      </c>
      <c r="G2594" s="258"/>
      <c r="H2594" s="258"/>
      <c r="I2594" s="258"/>
      <c r="J2594" s="258">
        <f t="shared" ref="J2594:K2657" si="219">$A2594*H$157+$B2594*H$158+$C2594*H$159</f>
        <v>0.30246310700000001</v>
      </c>
      <c r="K2594" s="258">
        <f t="shared" si="219"/>
        <v>0.308232177</v>
      </c>
      <c r="L2594" s="258">
        <f t="shared" si="207"/>
        <v>0.30246310700000001</v>
      </c>
      <c r="M2594" s="258"/>
      <c r="N2594" s="258"/>
      <c r="O2594" s="258"/>
      <c r="P2594" s="258">
        <f t="shared" ref="P2594:Q2657" si="220">$A2594*N$157+$B2594*N$158+$C2594*N$159</f>
        <v>0.34238764040000008</v>
      </c>
      <c r="Q2594" s="258">
        <f t="shared" si="220"/>
        <v>0.34385643720000009</v>
      </c>
      <c r="R2594" s="258">
        <f t="shared" si="208"/>
        <v>0.34238764040000008</v>
      </c>
      <c r="S2594" s="258"/>
      <c r="T2594" s="258">
        <f t="shared" ref="T2594:V2657" si="221">$A2594*I$3+$B2594*I$4+$C2594*I$5</f>
        <v>0.49663802875972807</v>
      </c>
      <c r="U2594" s="258">
        <f t="shared" si="221"/>
        <v>0.50088832633389202</v>
      </c>
      <c r="V2594" s="258">
        <f t="shared" si="221"/>
        <v>0.50231731523706002</v>
      </c>
      <c r="W2594" s="258">
        <f t="shared" si="209"/>
        <v>0.49663802875972807</v>
      </c>
      <c r="X2594" s="258"/>
      <c r="Y2594" s="258"/>
      <c r="Z2594" s="258"/>
      <c r="AA2594" s="258"/>
    </row>
    <row r="2595" spans="1:27" ht="14.25" hidden="1" customHeight="1">
      <c r="A2595" s="125">
        <v>0.27</v>
      </c>
      <c r="B2595" s="125">
        <v>0.56999999999999995</v>
      </c>
      <c r="C2595" s="125">
        <v>0.16</v>
      </c>
      <c r="D2595" s="258">
        <f t="shared" si="218"/>
        <v>0.28713083787999999</v>
      </c>
      <c r="E2595" s="258">
        <f t="shared" si="218"/>
        <v>0.29170735267999998</v>
      </c>
      <c r="F2595" s="258">
        <f t="shared" si="206"/>
        <v>0.28713083787999999</v>
      </c>
      <c r="G2595" s="258"/>
      <c r="H2595" s="258"/>
      <c r="I2595" s="258"/>
      <c r="J2595" s="258">
        <f t="shared" si="219"/>
        <v>0.30233256600000002</v>
      </c>
      <c r="K2595" s="258">
        <f t="shared" si="219"/>
        <v>0.30835850699999995</v>
      </c>
      <c r="L2595" s="258">
        <f t="shared" si="207"/>
        <v>0.30233256600000002</v>
      </c>
      <c r="M2595" s="258"/>
      <c r="N2595" s="258"/>
      <c r="O2595" s="258"/>
      <c r="P2595" s="258">
        <f t="shared" si="220"/>
        <v>0.34239100919999998</v>
      </c>
      <c r="Q2595" s="258">
        <f t="shared" si="220"/>
        <v>0.34385306840000007</v>
      </c>
      <c r="R2595" s="258">
        <f t="shared" si="208"/>
        <v>0.34239100919999998</v>
      </c>
      <c r="S2595" s="258"/>
      <c r="T2595" s="258">
        <f t="shared" si="221"/>
        <v>0.49646808883521598</v>
      </c>
      <c r="U2595" s="258">
        <f t="shared" si="221"/>
        <v>0.50097087372469196</v>
      </c>
      <c r="V2595" s="258">
        <f t="shared" si="221"/>
        <v>0.50239987003921993</v>
      </c>
      <c r="W2595" s="258">
        <f t="shared" si="209"/>
        <v>0.49646808883521598</v>
      </c>
      <c r="X2595" s="258"/>
      <c r="Y2595" s="258"/>
      <c r="Z2595" s="258"/>
      <c r="AA2595" s="258"/>
    </row>
    <row r="2596" spans="1:27" ht="14.25" hidden="1" customHeight="1">
      <c r="A2596" s="125">
        <v>0.27</v>
      </c>
      <c r="B2596" s="125">
        <v>0.57999999999999996</v>
      </c>
      <c r="C2596" s="125">
        <v>0.15</v>
      </c>
      <c r="D2596" s="258">
        <f t="shared" si="218"/>
        <v>0.28699793872000001</v>
      </c>
      <c r="E2596" s="258">
        <f t="shared" si="218"/>
        <v>0.29183368267999998</v>
      </c>
      <c r="F2596" s="258">
        <f t="shared" si="206"/>
        <v>0.28699793872000001</v>
      </c>
      <c r="G2596" s="258"/>
      <c r="H2596" s="258"/>
      <c r="I2596" s="258"/>
      <c r="J2596" s="258">
        <f t="shared" si="219"/>
        <v>0.30220202499999999</v>
      </c>
      <c r="K2596" s="258">
        <f t="shared" si="219"/>
        <v>0.30848483699999996</v>
      </c>
      <c r="L2596" s="258">
        <f t="shared" si="207"/>
        <v>0.30220202499999999</v>
      </c>
      <c r="M2596" s="258"/>
      <c r="N2596" s="258"/>
      <c r="O2596" s="258"/>
      <c r="P2596" s="258">
        <f t="shared" si="220"/>
        <v>0.34239437800000005</v>
      </c>
      <c r="Q2596" s="258">
        <f t="shared" si="220"/>
        <v>0.3438496996</v>
      </c>
      <c r="R2596" s="258">
        <f t="shared" si="208"/>
        <v>0.34239437800000005</v>
      </c>
      <c r="S2596" s="258"/>
      <c r="T2596" s="258">
        <f t="shared" si="221"/>
        <v>0.49629814891070401</v>
      </c>
      <c r="U2596" s="258">
        <f t="shared" si="221"/>
        <v>0.50105342111549189</v>
      </c>
      <c r="V2596" s="258">
        <f t="shared" si="221"/>
        <v>0.50248242484137995</v>
      </c>
      <c r="W2596" s="258">
        <f t="shared" si="209"/>
        <v>0.49629814891070401</v>
      </c>
      <c r="X2596" s="258"/>
      <c r="Y2596" s="258"/>
      <c r="Z2596" s="258"/>
      <c r="AA2596" s="258"/>
    </row>
    <row r="2597" spans="1:27" ht="14.25" hidden="1" customHeight="1">
      <c r="A2597" s="125">
        <v>0.27</v>
      </c>
      <c r="B2597" s="125">
        <v>0.59</v>
      </c>
      <c r="C2597" s="125">
        <v>0.14000000000000001</v>
      </c>
      <c r="D2597" s="258">
        <f t="shared" si="218"/>
        <v>0.28686503956000003</v>
      </c>
      <c r="E2597" s="258">
        <f t="shared" si="218"/>
        <v>0.29196001268000005</v>
      </c>
      <c r="F2597" s="258">
        <f t="shared" si="206"/>
        <v>0.28686503956000003</v>
      </c>
      <c r="G2597" s="258"/>
      <c r="H2597" s="258"/>
      <c r="I2597" s="258"/>
      <c r="J2597" s="258">
        <f t="shared" si="219"/>
        <v>0.30207148400000006</v>
      </c>
      <c r="K2597" s="258">
        <f t="shared" si="219"/>
        <v>0.30861116699999996</v>
      </c>
      <c r="L2597" s="258">
        <f t="shared" si="207"/>
        <v>0.30207148400000006</v>
      </c>
      <c r="M2597" s="258"/>
      <c r="N2597" s="258"/>
      <c r="O2597" s="258"/>
      <c r="P2597" s="258">
        <f t="shared" si="220"/>
        <v>0.34239774680000007</v>
      </c>
      <c r="Q2597" s="258">
        <f t="shared" si="220"/>
        <v>0.34384633080000004</v>
      </c>
      <c r="R2597" s="258">
        <f t="shared" si="208"/>
        <v>0.34239774680000007</v>
      </c>
      <c r="S2597" s="258"/>
      <c r="T2597" s="258">
        <f t="shared" si="221"/>
        <v>0.49612820898619203</v>
      </c>
      <c r="U2597" s="258">
        <f t="shared" si="221"/>
        <v>0.50113596850629194</v>
      </c>
      <c r="V2597" s="258">
        <f t="shared" si="221"/>
        <v>0.50256497964353997</v>
      </c>
      <c r="W2597" s="258">
        <f t="shared" si="209"/>
        <v>0.49612820898619203</v>
      </c>
      <c r="X2597" s="258"/>
      <c r="Y2597" s="258"/>
      <c r="Z2597" s="258"/>
      <c r="AA2597" s="258"/>
    </row>
    <row r="2598" spans="1:27" ht="14.25" hidden="1" customHeight="1">
      <c r="A2598" s="125">
        <v>0.27</v>
      </c>
      <c r="B2598" s="125">
        <v>0.6</v>
      </c>
      <c r="C2598" s="125">
        <v>0.13</v>
      </c>
      <c r="D2598" s="258">
        <f t="shared" si="218"/>
        <v>0.2867321404</v>
      </c>
      <c r="E2598" s="258">
        <f t="shared" si="218"/>
        <v>0.29208634268</v>
      </c>
      <c r="F2598" s="258">
        <f t="shared" si="206"/>
        <v>0.2867321404</v>
      </c>
      <c r="G2598" s="258"/>
      <c r="H2598" s="258"/>
      <c r="I2598" s="258"/>
      <c r="J2598" s="258">
        <f t="shared" si="219"/>
        <v>0.30194094300000007</v>
      </c>
      <c r="K2598" s="258">
        <f t="shared" si="219"/>
        <v>0.30873749699999997</v>
      </c>
      <c r="L2598" s="258">
        <f t="shared" si="207"/>
        <v>0.30194094300000007</v>
      </c>
      <c r="M2598" s="258"/>
      <c r="N2598" s="258"/>
      <c r="O2598" s="258"/>
      <c r="P2598" s="258">
        <f t="shared" si="220"/>
        <v>0.34240111560000003</v>
      </c>
      <c r="Q2598" s="258">
        <f t="shared" si="220"/>
        <v>0.34384296200000003</v>
      </c>
      <c r="R2598" s="258">
        <f t="shared" si="208"/>
        <v>0.34240111560000003</v>
      </c>
      <c r="S2598" s="258"/>
      <c r="T2598" s="258">
        <f t="shared" si="221"/>
        <v>0.49595826906168</v>
      </c>
      <c r="U2598" s="258">
        <f t="shared" si="221"/>
        <v>0.50121851589709199</v>
      </c>
      <c r="V2598" s="258">
        <f t="shared" si="221"/>
        <v>0.50264753444569998</v>
      </c>
      <c r="W2598" s="258">
        <f t="shared" si="209"/>
        <v>0.49595826906168</v>
      </c>
      <c r="X2598" s="258"/>
      <c r="Y2598" s="258"/>
      <c r="Z2598" s="258"/>
      <c r="AA2598" s="258"/>
    </row>
    <row r="2599" spans="1:27" ht="14.25" hidden="1" customHeight="1">
      <c r="A2599" s="125">
        <v>0.27</v>
      </c>
      <c r="B2599" s="125">
        <v>0.61</v>
      </c>
      <c r="C2599" s="125">
        <v>0.12</v>
      </c>
      <c r="D2599" s="258">
        <f t="shared" si="218"/>
        <v>0.28659924124000002</v>
      </c>
      <c r="E2599" s="258">
        <f t="shared" si="218"/>
        <v>0.29221267268000001</v>
      </c>
      <c r="F2599" s="258">
        <f t="shared" si="206"/>
        <v>0.28659924124000002</v>
      </c>
      <c r="G2599" s="258"/>
      <c r="H2599" s="258"/>
      <c r="I2599" s="258"/>
      <c r="J2599" s="258">
        <f t="shared" si="219"/>
        <v>0.30181040199999998</v>
      </c>
      <c r="K2599" s="258">
        <f t="shared" si="219"/>
        <v>0.30886382699999998</v>
      </c>
      <c r="L2599" s="258">
        <f t="shared" si="207"/>
        <v>0.30181040199999998</v>
      </c>
      <c r="M2599" s="258"/>
      <c r="N2599" s="258"/>
      <c r="O2599" s="258"/>
      <c r="P2599" s="258">
        <f t="shared" si="220"/>
        <v>0.34240448440000004</v>
      </c>
      <c r="Q2599" s="258">
        <f t="shared" si="220"/>
        <v>0.34383959320000007</v>
      </c>
      <c r="R2599" s="258">
        <f t="shared" si="208"/>
        <v>0.34240448440000004</v>
      </c>
      <c r="S2599" s="258"/>
      <c r="T2599" s="258">
        <f t="shared" si="221"/>
        <v>0.49578832913716803</v>
      </c>
      <c r="U2599" s="258">
        <f t="shared" si="221"/>
        <v>0.50130106328789192</v>
      </c>
      <c r="V2599" s="258">
        <f t="shared" si="221"/>
        <v>0.50273008924786</v>
      </c>
      <c r="W2599" s="258">
        <f t="shared" si="209"/>
        <v>0.49578832913716803</v>
      </c>
      <c r="X2599" s="258"/>
      <c r="Y2599" s="258"/>
      <c r="Z2599" s="258"/>
      <c r="AA2599" s="258"/>
    </row>
    <row r="2600" spans="1:27" ht="14.25" hidden="1" customHeight="1">
      <c r="A2600" s="125">
        <v>0.27</v>
      </c>
      <c r="B2600" s="125">
        <v>0.62</v>
      </c>
      <c r="C2600" s="125">
        <v>0.11</v>
      </c>
      <c r="D2600" s="258">
        <f t="shared" si="218"/>
        <v>0.28646634207999999</v>
      </c>
      <c r="E2600" s="258">
        <f t="shared" si="218"/>
        <v>0.29233900268000002</v>
      </c>
      <c r="F2600" s="258">
        <f t="shared" si="206"/>
        <v>0.28646634207999999</v>
      </c>
      <c r="G2600" s="258"/>
      <c r="H2600" s="258"/>
      <c r="I2600" s="258"/>
      <c r="J2600" s="258">
        <f t="shared" si="219"/>
        <v>0.30167986100000005</v>
      </c>
      <c r="K2600" s="258">
        <f t="shared" si="219"/>
        <v>0.30899015699999999</v>
      </c>
      <c r="L2600" s="258">
        <f t="shared" si="207"/>
        <v>0.30167986100000005</v>
      </c>
      <c r="M2600" s="258"/>
      <c r="N2600" s="258"/>
      <c r="O2600" s="258"/>
      <c r="P2600" s="258">
        <f t="shared" si="220"/>
        <v>0.3424078532</v>
      </c>
      <c r="Q2600" s="258">
        <f t="shared" si="220"/>
        <v>0.34383622440000006</v>
      </c>
      <c r="R2600" s="258">
        <f t="shared" si="208"/>
        <v>0.3424078532</v>
      </c>
      <c r="S2600" s="258"/>
      <c r="T2600" s="258">
        <f t="shared" si="221"/>
        <v>0.495618389212656</v>
      </c>
      <c r="U2600" s="258">
        <f t="shared" si="221"/>
        <v>0.50138361067869197</v>
      </c>
      <c r="V2600" s="258">
        <f t="shared" si="221"/>
        <v>0.50281264405002002</v>
      </c>
      <c r="W2600" s="258">
        <f t="shared" si="209"/>
        <v>0.495618389212656</v>
      </c>
      <c r="X2600" s="258"/>
      <c r="Y2600" s="258"/>
      <c r="Z2600" s="258"/>
      <c r="AA2600" s="258"/>
    </row>
    <row r="2601" spans="1:27" ht="14.25" hidden="1" customHeight="1">
      <c r="A2601" s="125">
        <v>0.27</v>
      </c>
      <c r="B2601" s="125">
        <v>0.63</v>
      </c>
      <c r="C2601" s="125">
        <v>0.1</v>
      </c>
      <c r="D2601" s="258">
        <f t="shared" si="218"/>
        <v>0.28633344292000001</v>
      </c>
      <c r="E2601" s="258">
        <f t="shared" si="218"/>
        <v>0.29246533268000002</v>
      </c>
      <c r="F2601" s="258">
        <f t="shared" si="206"/>
        <v>0.28633344292000001</v>
      </c>
      <c r="G2601" s="258"/>
      <c r="H2601" s="258"/>
      <c r="I2601" s="258"/>
      <c r="J2601" s="258">
        <f t="shared" si="219"/>
        <v>0.30154932000000007</v>
      </c>
      <c r="K2601" s="258">
        <f t="shared" si="219"/>
        <v>0.30911648700000005</v>
      </c>
      <c r="L2601" s="258">
        <f t="shared" si="207"/>
        <v>0.30154932000000007</v>
      </c>
      <c r="M2601" s="258"/>
      <c r="N2601" s="258"/>
      <c r="O2601" s="258"/>
      <c r="P2601" s="258">
        <f t="shared" si="220"/>
        <v>0.34241122200000007</v>
      </c>
      <c r="Q2601" s="258">
        <f t="shared" si="220"/>
        <v>0.34383285560000004</v>
      </c>
      <c r="R2601" s="258">
        <f t="shared" si="208"/>
        <v>0.34241122200000007</v>
      </c>
      <c r="S2601" s="258"/>
      <c r="T2601" s="258">
        <f t="shared" si="221"/>
        <v>0.49544844928814402</v>
      </c>
      <c r="U2601" s="258">
        <f t="shared" si="221"/>
        <v>0.50146615806949202</v>
      </c>
      <c r="V2601" s="258">
        <f t="shared" si="221"/>
        <v>0.50289519885217993</v>
      </c>
      <c r="W2601" s="258">
        <f t="shared" si="209"/>
        <v>0.49544844928814402</v>
      </c>
      <c r="X2601" s="258"/>
      <c r="Y2601" s="258"/>
      <c r="Z2601" s="258"/>
      <c r="AA2601" s="258"/>
    </row>
    <row r="2602" spans="1:27" ht="14.25" hidden="1" customHeight="1">
      <c r="A2602" s="125">
        <v>0.27</v>
      </c>
      <c r="B2602" s="125">
        <v>0.64</v>
      </c>
      <c r="C2602" s="125">
        <v>0.09</v>
      </c>
      <c r="D2602" s="258">
        <f t="shared" si="218"/>
        <v>0.28620054376000004</v>
      </c>
      <c r="E2602" s="258">
        <f t="shared" si="218"/>
        <v>0.29259166267999998</v>
      </c>
      <c r="F2602" s="258">
        <f t="shared" si="206"/>
        <v>0.28620054376000004</v>
      </c>
      <c r="G2602" s="258"/>
      <c r="H2602" s="258"/>
      <c r="I2602" s="258"/>
      <c r="J2602" s="258">
        <f t="shared" si="219"/>
        <v>0.30141877900000008</v>
      </c>
      <c r="K2602" s="258">
        <f t="shared" si="219"/>
        <v>0.30924281700000006</v>
      </c>
      <c r="L2602" s="258">
        <f t="shared" si="207"/>
        <v>0.30141877900000008</v>
      </c>
      <c r="M2602" s="258"/>
      <c r="N2602" s="258"/>
      <c r="O2602" s="258"/>
      <c r="P2602" s="258">
        <f t="shared" si="220"/>
        <v>0.34241459080000008</v>
      </c>
      <c r="Q2602" s="258">
        <f t="shared" si="220"/>
        <v>0.34382948680000003</v>
      </c>
      <c r="R2602" s="258">
        <f t="shared" si="208"/>
        <v>0.34241459080000008</v>
      </c>
      <c r="S2602" s="258"/>
      <c r="T2602" s="258">
        <f t="shared" si="221"/>
        <v>0.49527850936363205</v>
      </c>
      <c r="U2602" s="258">
        <f t="shared" si="221"/>
        <v>0.50154870546029207</v>
      </c>
      <c r="V2602" s="258">
        <f t="shared" si="221"/>
        <v>0.50297775365433994</v>
      </c>
      <c r="W2602" s="258">
        <f t="shared" si="209"/>
        <v>0.49527850936363205</v>
      </c>
      <c r="X2602" s="258"/>
      <c r="Y2602" s="258"/>
      <c r="Z2602" s="258"/>
      <c r="AA2602" s="258"/>
    </row>
    <row r="2603" spans="1:27" ht="14.25" hidden="1" customHeight="1">
      <c r="A2603" s="125">
        <v>0.27</v>
      </c>
      <c r="B2603" s="125">
        <v>0.65</v>
      </c>
      <c r="C2603" s="125">
        <v>0.08</v>
      </c>
      <c r="D2603" s="258">
        <f t="shared" si="218"/>
        <v>0.2860676446</v>
      </c>
      <c r="E2603" s="258">
        <f t="shared" si="218"/>
        <v>0.29271799267999998</v>
      </c>
      <c r="F2603" s="258">
        <f t="shared" si="206"/>
        <v>0.2860676446</v>
      </c>
      <c r="G2603" s="258"/>
      <c r="H2603" s="258"/>
      <c r="I2603" s="258"/>
      <c r="J2603" s="258">
        <f t="shared" si="219"/>
        <v>0.30128823800000004</v>
      </c>
      <c r="K2603" s="258">
        <f t="shared" si="219"/>
        <v>0.30936914700000001</v>
      </c>
      <c r="L2603" s="258">
        <f t="shared" si="207"/>
        <v>0.30128823800000004</v>
      </c>
      <c r="M2603" s="258"/>
      <c r="N2603" s="258"/>
      <c r="O2603" s="258"/>
      <c r="P2603" s="258">
        <f t="shared" si="220"/>
        <v>0.34241795960000004</v>
      </c>
      <c r="Q2603" s="258">
        <f t="shared" si="220"/>
        <v>0.34382611800000007</v>
      </c>
      <c r="R2603" s="258">
        <f t="shared" si="208"/>
        <v>0.34241795960000004</v>
      </c>
      <c r="S2603" s="258"/>
      <c r="T2603" s="258">
        <f t="shared" si="221"/>
        <v>0.49510856943912002</v>
      </c>
      <c r="U2603" s="258">
        <f t="shared" si="221"/>
        <v>0.501631252851092</v>
      </c>
      <c r="V2603" s="258">
        <f t="shared" si="221"/>
        <v>0.50306030845649996</v>
      </c>
      <c r="W2603" s="258">
        <f t="shared" si="209"/>
        <v>0.49510856943912002</v>
      </c>
      <c r="X2603" s="258"/>
      <c r="Y2603" s="258"/>
      <c r="Z2603" s="258"/>
      <c r="AA2603" s="258"/>
    </row>
    <row r="2604" spans="1:27" ht="14.25" hidden="1" customHeight="1">
      <c r="A2604" s="125">
        <v>0.27</v>
      </c>
      <c r="B2604" s="125">
        <v>0.66</v>
      </c>
      <c r="C2604" s="125">
        <v>7.0000000000000007E-2</v>
      </c>
      <c r="D2604" s="258">
        <f t="shared" si="218"/>
        <v>0.28593474544000003</v>
      </c>
      <c r="E2604" s="258">
        <f t="shared" si="218"/>
        <v>0.29284432267999999</v>
      </c>
      <c r="F2604" s="258">
        <f t="shared" si="206"/>
        <v>0.28593474544000003</v>
      </c>
      <c r="G2604" s="258"/>
      <c r="H2604" s="258"/>
      <c r="I2604" s="258"/>
      <c r="J2604" s="258">
        <f t="shared" si="219"/>
        <v>0.30115769700000006</v>
      </c>
      <c r="K2604" s="258">
        <f t="shared" si="219"/>
        <v>0.30949547700000002</v>
      </c>
      <c r="L2604" s="258">
        <f t="shared" si="207"/>
        <v>0.30115769700000006</v>
      </c>
      <c r="M2604" s="258"/>
      <c r="N2604" s="258"/>
      <c r="O2604" s="258"/>
      <c r="P2604" s="258">
        <f t="shared" si="220"/>
        <v>0.34242132840000006</v>
      </c>
      <c r="Q2604" s="258">
        <f t="shared" si="220"/>
        <v>0.34382274920000006</v>
      </c>
      <c r="R2604" s="258">
        <f t="shared" si="208"/>
        <v>0.34242132840000006</v>
      </c>
      <c r="S2604" s="258"/>
      <c r="T2604" s="258">
        <f t="shared" si="221"/>
        <v>0.49493862951460804</v>
      </c>
      <c r="U2604" s="258">
        <f t="shared" si="221"/>
        <v>0.50171380024189205</v>
      </c>
      <c r="V2604" s="258">
        <f t="shared" si="221"/>
        <v>0.50314286325865998</v>
      </c>
      <c r="W2604" s="258">
        <f t="shared" si="209"/>
        <v>0.49493862951460804</v>
      </c>
      <c r="X2604" s="258"/>
      <c r="Y2604" s="258"/>
      <c r="Z2604" s="258"/>
      <c r="AA2604" s="258"/>
    </row>
    <row r="2605" spans="1:27" ht="14.25" hidden="1" customHeight="1">
      <c r="A2605" s="125">
        <v>0.27</v>
      </c>
      <c r="B2605" s="125">
        <v>0.67</v>
      </c>
      <c r="C2605" s="125">
        <v>0.06</v>
      </c>
      <c r="D2605" s="258">
        <f t="shared" si="218"/>
        <v>0.28580184627999999</v>
      </c>
      <c r="E2605" s="258">
        <f t="shared" si="218"/>
        <v>0.29297065268000005</v>
      </c>
      <c r="F2605" s="258">
        <f t="shared" si="206"/>
        <v>0.28580184627999999</v>
      </c>
      <c r="G2605" s="258"/>
      <c r="H2605" s="258"/>
      <c r="I2605" s="258"/>
      <c r="J2605" s="258">
        <f t="shared" si="219"/>
        <v>0.30102715600000007</v>
      </c>
      <c r="K2605" s="258">
        <f t="shared" si="219"/>
        <v>0.30962180700000003</v>
      </c>
      <c r="L2605" s="258">
        <f t="shared" si="207"/>
        <v>0.30102715600000007</v>
      </c>
      <c r="M2605" s="258"/>
      <c r="N2605" s="258"/>
      <c r="O2605" s="258"/>
      <c r="P2605" s="258">
        <f t="shared" si="220"/>
        <v>0.34242469720000002</v>
      </c>
      <c r="Q2605" s="258">
        <f t="shared" si="220"/>
        <v>0.34381938040000004</v>
      </c>
      <c r="R2605" s="258">
        <f t="shared" si="208"/>
        <v>0.34242469720000002</v>
      </c>
      <c r="S2605" s="258"/>
      <c r="T2605" s="258">
        <f t="shared" si="221"/>
        <v>0.49476868959009601</v>
      </c>
      <c r="U2605" s="258">
        <f t="shared" si="221"/>
        <v>0.50179634763269199</v>
      </c>
      <c r="V2605" s="258">
        <f t="shared" si="221"/>
        <v>0.50322541806082</v>
      </c>
      <c r="W2605" s="258">
        <f t="shared" si="209"/>
        <v>0.49476868959009601</v>
      </c>
      <c r="X2605" s="258"/>
      <c r="Y2605" s="258"/>
      <c r="Z2605" s="258"/>
      <c r="AA2605" s="258"/>
    </row>
    <row r="2606" spans="1:27" ht="14.25" hidden="1" customHeight="1">
      <c r="A2606" s="125">
        <v>0.27</v>
      </c>
      <c r="B2606" s="125">
        <v>0.68</v>
      </c>
      <c r="C2606" s="125">
        <v>0.05</v>
      </c>
      <c r="D2606" s="258">
        <f t="shared" si="218"/>
        <v>0.28566894712000002</v>
      </c>
      <c r="E2606" s="258">
        <f t="shared" si="218"/>
        <v>0.29309698268000001</v>
      </c>
      <c r="F2606" s="258">
        <f t="shared" si="206"/>
        <v>0.28566894712000002</v>
      </c>
      <c r="G2606" s="258"/>
      <c r="H2606" s="258"/>
      <c r="I2606" s="258"/>
      <c r="J2606" s="258">
        <f t="shared" si="219"/>
        <v>0.30089661500000003</v>
      </c>
      <c r="K2606" s="258">
        <f t="shared" si="219"/>
        <v>0.30974813699999998</v>
      </c>
      <c r="L2606" s="258">
        <f t="shared" si="207"/>
        <v>0.30089661500000003</v>
      </c>
      <c r="M2606" s="258"/>
      <c r="N2606" s="258"/>
      <c r="O2606" s="258"/>
      <c r="P2606" s="258">
        <f t="shared" si="220"/>
        <v>0.34242806600000009</v>
      </c>
      <c r="Q2606" s="258">
        <f t="shared" si="220"/>
        <v>0.34381601160000008</v>
      </c>
      <c r="R2606" s="258">
        <f t="shared" si="208"/>
        <v>0.34242806600000009</v>
      </c>
      <c r="S2606" s="258"/>
      <c r="T2606" s="258">
        <f t="shared" si="221"/>
        <v>0.49459874966558404</v>
      </c>
      <c r="U2606" s="258">
        <f t="shared" si="221"/>
        <v>0.50187889502349203</v>
      </c>
      <c r="V2606" s="258">
        <f t="shared" si="221"/>
        <v>0.50330797286298001</v>
      </c>
      <c r="W2606" s="258">
        <f t="shared" si="209"/>
        <v>0.49459874966558404</v>
      </c>
      <c r="X2606" s="258"/>
      <c r="Y2606" s="258"/>
      <c r="Z2606" s="258"/>
      <c r="AA2606" s="258"/>
    </row>
    <row r="2607" spans="1:27" ht="14.25" hidden="1" customHeight="1">
      <c r="A2607" s="125">
        <v>0.27</v>
      </c>
      <c r="B2607" s="125">
        <v>0.69</v>
      </c>
      <c r="C2607" s="125">
        <v>0.04</v>
      </c>
      <c r="D2607" s="258">
        <f t="shared" si="218"/>
        <v>0.28553604795999998</v>
      </c>
      <c r="E2607" s="258">
        <f t="shared" si="218"/>
        <v>0.29322331267999996</v>
      </c>
      <c r="F2607" s="258">
        <f t="shared" si="206"/>
        <v>0.28553604795999998</v>
      </c>
      <c r="G2607" s="258"/>
      <c r="H2607" s="258"/>
      <c r="I2607" s="258"/>
      <c r="J2607" s="258">
        <f t="shared" si="219"/>
        <v>0.30076607400000005</v>
      </c>
      <c r="K2607" s="258">
        <f t="shared" si="219"/>
        <v>0.30987446699999999</v>
      </c>
      <c r="L2607" s="258">
        <f t="shared" si="207"/>
        <v>0.30076607400000005</v>
      </c>
      <c r="M2607" s="258"/>
      <c r="N2607" s="258"/>
      <c r="O2607" s="258"/>
      <c r="P2607" s="258">
        <f t="shared" si="220"/>
        <v>0.34243143480000005</v>
      </c>
      <c r="Q2607" s="258">
        <f t="shared" si="220"/>
        <v>0.34381264280000007</v>
      </c>
      <c r="R2607" s="258">
        <f t="shared" si="208"/>
        <v>0.34243143480000005</v>
      </c>
      <c r="S2607" s="258"/>
      <c r="T2607" s="258">
        <f t="shared" si="221"/>
        <v>0.49442880974107201</v>
      </c>
      <c r="U2607" s="258">
        <f t="shared" si="221"/>
        <v>0.50196144241429197</v>
      </c>
      <c r="V2607" s="258">
        <f t="shared" si="221"/>
        <v>0.50339052766513992</v>
      </c>
      <c r="W2607" s="258">
        <f t="shared" si="209"/>
        <v>0.49442880974107201</v>
      </c>
      <c r="X2607" s="258"/>
      <c r="Y2607" s="258"/>
      <c r="Z2607" s="258"/>
      <c r="AA2607" s="258"/>
    </row>
    <row r="2608" spans="1:27" ht="14.25" hidden="1" customHeight="1">
      <c r="A2608" s="125">
        <v>0.27</v>
      </c>
      <c r="B2608" s="125">
        <v>0.7</v>
      </c>
      <c r="C2608" s="125">
        <v>0.03</v>
      </c>
      <c r="D2608" s="258">
        <f t="shared" si="218"/>
        <v>0.28540314880000001</v>
      </c>
      <c r="E2608" s="258">
        <f t="shared" si="218"/>
        <v>0.29334964267999997</v>
      </c>
      <c r="F2608" s="258">
        <f t="shared" si="206"/>
        <v>0.28540314880000001</v>
      </c>
      <c r="G2608" s="258"/>
      <c r="H2608" s="258"/>
      <c r="I2608" s="258"/>
      <c r="J2608" s="258">
        <f t="shared" si="219"/>
        <v>0.30063553300000001</v>
      </c>
      <c r="K2608" s="258">
        <f t="shared" si="219"/>
        <v>0.31000079699999999</v>
      </c>
      <c r="L2608" s="258">
        <f t="shared" si="207"/>
        <v>0.30063553300000001</v>
      </c>
      <c r="M2608" s="258"/>
      <c r="N2608" s="258"/>
      <c r="O2608" s="258"/>
      <c r="P2608" s="258">
        <f t="shared" si="220"/>
        <v>0.34243480360000006</v>
      </c>
      <c r="Q2608" s="258">
        <f t="shared" si="220"/>
        <v>0.343809274</v>
      </c>
      <c r="R2608" s="258">
        <f t="shared" si="208"/>
        <v>0.34243480360000006</v>
      </c>
      <c r="S2608" s="258"/>
      <c r="T2608" s="258">
        <f t="shared" si="221"/>
        <v>0.49425886981655998</v>
      </c>
      <c r="U2608" s="258">
        <f t="shared" si="221"/>
        <v>0.50204398980509202</v>
      </c>
      <c r="V2608" s="258">
        <f t="shared" si="221"/>
        <v>0.50347308246729994</v>
      </c>
      <c r="W2608" s="258">
        <f t="shared" si="209"/>
        <v>0.49425886981655998</v>
      </c>
      <c r="X2608" s="258"/>
      <c r="Y2608" s="258"/>
      <c r="Z2608" s="258"/>
      <c r="AA2608" s="258"/>
    </row>
    <row r="2609" spans="1:27" ht="14.25" hidden="1" customHeight="1">
      <c r="A2609" s="125">
        <v>0.27</v>
      </c>
      <c r="B2609" s="125">
        <v>0.71</v>
      </c>
      <c r="C2609" s="125">
        <v>0.02</v>
      </c>
      <c r="D2609" s="258">
        <f t="shared" si="218"/>
        <v>0.28527024964000003</v>
      </c>
      <c r="E2609" s="258">
        <f t="shared" si="218"/>
        <v>0.29347597268000003</v>
      </c>
      <c r="F2609" s="258">
        <f t="shared" si="206"/>
        <v>0.28527024964000003</v>
      </c>
      <c r="G2609" s="258"/>
      <c r="H2609" s="258"/>
      <c r="I2609" s="258"/>
      <c r="J2609" s="258">
        <f t="shared" si="219"/>
        <v>0.30050499200000003</v>
      </c>
      <c r="K2609" s="258">
        <f t="shared" si="219"/>
        <v>0.310127127</v>
      </c>
      <c r="L2609" s="258">
        <f t="shared" si="207"/>
        <v>0.30050499200000003</v>
      </c>
      <c r="M2609" s="258"/>
      <c r="N2609" s="258"/>
      <c r="O2609" s="258"/>
      <c r="P2609" s="258">
        <f t="shared" si="220"/>
        <v>0.34243817240000002</v>
      </c>
      <c r="Q2609" s="258">
        <f t="shared" si="220"/>
        <v>0.34380590520000004</v>
      </c>
      <c r="R2609" s="258">
        <f t="shared" si="208"/>
        <v>0.34243817240000002</v>
      </c>
      <c r="S2609" s="258"/>
      <c r="T2609" s="258">
        <f t="shared" si="221"/>
        <v>0.494088929892048</v>
      </c>
      <c r="U2609" s="258">
        <f t="shared" si="221"/>
        <v>0.50212653719589195</v>
      </c>
      <c r="V2609" s="258">
        <f t="shared" si="221"/>
        <v>0.50355563726945995</v>
      </c>
      <c r="W2609" s="258">
        <f t="shared" si="209"/>
        <v>0.494088929892048</v>
      </c>
      <c r="X2609" s="258"/>
      <c r="Y2609" s="258"/>
      <c r="Z2609" s="258"/>
      <c r="AA2609" s="258"/>
    </row>
    <row r="2610" spans="1:27" ht="14.25" hidden="1" customHeight="1">
      <c r="A2610" s="125">
        <v>0.27</v>
      </c>
      <c r="B2610" s="125">
        <v>0.72</v>
      </c>
      <c r="C2610" s="125">
        <v>0.01</v>
      </c>
      <c r="D2610" s="258">
        <f t="shared" si="218"/>
        <v>0.28513735048</v>
      </c>
      <c r="E2610" s="258">
        <f t="shared" si="218"/>
        <v>0.29360230267999998</v>
      </c>
      <c r="F2610" s="258">
        <f t="shared" si="206"/>
        <v>0.28513735048</v>
      </c>
      <c r="G2610" s="258"/>
      <c r="H2610" s="258"/>
      <c r="I2610" s="258"/>
      <c r="J2610" s="258">
        <f t="shared" si="219"/>
        <v>0.30037445100000004</v>
      </c>
      <c r="K2610" s="258">
        <f t="shared" si="219"/>
        <v>0.31025345700000001</v>
      </c>
      <c r="L2610" s="258">
        <f t="shared" si="207"/>
        <v>0.30037445100000004</v>
      </c>
      <c r="M2610" s="258"/>
      <c r="N2610" s="258"/>
      <c r="O2610" s="258"/>
      <c r="P2610" s="258">
        <f t="shared" si="220"/>
        <v>0.34244154120000003</v>
      </c>
      <c r="Q2610" s="258">
        <f t="shared" si="220"/>
        <v>0.34380253640000003</v>
      </c>
      <c r="R2610" s="258">
        <f t="shared" si="208"/>
        <v>0.34244154120000003</v>
      </c>
      <c r="S2610" s="258"/>
      <c r="T2610" s="258">
        <f t="shared" si="221"/>
        <v>0.49391898996753597</v>
      </c>
      <c r="U2610" s="258">
        <f t="shared" si="221"/>
        <v>0.502209084586692</v>
      </c>
      <c r="V2610" s="258">
        <f t="shared" si="221"/>
        <v>0.50363819207161997</v>
      </c>
      <c r="W2610" s="258">
        <f t="shared" si="209"/>
        <v>0.49391898996753597</v>
      </c>
      <c r="X2610" s="258"/>
      <c r="Y2610" s="258"/>
      <c r="Z2610" s="258"/>
      <c r="AA2610" s="258"/>
    </row>
    <row r="2611" spans="1:27" ht="14.25" hidden="1" customHeight="1">
      <c r="A2611" s="125">
        <v>0.27</v>
      </c>
      <c r="B2611" s="125">
        <v>0.73</v>
      </c>
      <c r="C2611" s="125">
        <v>0</v>
      </c>
      <c r="D2611" s="258">
        <f t="shared" si="218"/>
        <v>0.28500445132000002</v>
      </c>
      <c r="E2611" s="258">
        <f t="shared" si="218"/>
        <v>0.29372863267999999</v>
      </c>
      <c r="F2611" s="258">
        <f t="shared" si="206"/>
        <v>0.28500445132000002</v>
      </c>
      <c r="G2611" s="258"/>
      <c r="H2611" s="258"/>
      <c r="I2611" s="258"/>
      <c r="J2611" s="258">
        <f t="shared" si="219"/>
        <v>0.30024391</v>
      </c>
      <c r="K2611" s="258">
        <f t="shared" si="219"/>
        <v>0.31037978700000002</v>
      </c>
      <c r="L2611" s="258">
        <f t="shared" si="207"/>
        <v>0.30024391</v>
      </c>
      <c r="M2611" s="258"/>
      <c r="N2611" s="258"/>
      <c r="O2611" s="258"/>
      <c r="P2611" s="258">
        <f t="shared" si="220"/>
        <v>0.34244491000000005</v>
      </c>
      <c r="Q2611" s="258">
        <f t="shared" si="220"/>
        <v>0.34379916760000007</v>
      </c>
      <c r="R2611" s="258">
        <f t="shared" si="208"/>
        <v>0.34244491000000005</v>
      </c>
      <c r="S2611" s="258"/>
      <c r="T2611" s="258">
        <f t="shared" si="221"/>
        <v>0.493749050043024</v>
      </c>
      <c r="U2611" s="258">
        <f t="shared" si="221"/>
        <v>0.50229163197749194</v>
      </c>
      <c r="V2611" s="258">
        <f t="shared" si="221"/>
        <v>0.50372074687377999</v>
      </c>
      <c r="W2611" s="258">
        <f t="shared" si="209"/>
        <v>0.493749050043024</v>
      </c>
      <c r="X2611" s="258"/>
      <c r="Y2611" s="258"/>
      <c r="Z2611" s="258"/>
      <c r="AA2611" s="258"/>
    </row>
    <row r="2612" spans="1:27" ht="14.25" hidden="1" customHeight="1">
      <c r="A2612" s="125">
        <v>0.28000000000000003</v>
      </c>
      <c r="B2612" s="125">
        <v>0</v>
      </c>
      <c r="C2612" s="125">
        <v>0.72</v>
      </c>
      <c r="D2612" s="258">
        <f t="shared" si="218"/>
        <v>0.29457976000000002</v>
      </c>
      <c r="E2612" s="258">
        <f t="shared" si="218"/>
        <v>0.28462630351999996</v>
      </c>
      <c r="F2612" s="258">
        <f t="shared" si="206"/>
        <v>0.28462630351999996</v>
      </c>
      <c r="G2612" s="258"/>
      <c r="H2612" s="258"/>
      <c r="I2612" s="258"/>
      <c r="J2612" s="258">
        <f t="shared" si="219"/>
        <v>0.30976919200000008</v>
      </c>
      <c r="K2612" s="258">
        <f t="shared" si="219"/>
        <v>0.30116190800000003</v>
      </c>
      <c r="L2612" s="258">
        <f t="shared" si="207"/>
        <v>0.30116190800000003</v>
      </c>
      <c r="M2612" s="258"/>
      <c r="N2612" s="258"/>
      <c r="O2612" s="258"/>
      <c r="P2612" s="258">
        <f t="shared" si="220"/>
        <v>0.34232868639999997</v>
      </c>
      <c r="Q2612" s="258">
        <f t="shared" si="220"/>
        <v>0.34391875999999999</v>
      </c>
      <c r="R2612" s="258">
        <f t="shared" si="208"/>
        <v>0.34232868639999997</v>
      </c>
      <c r="S2612" s="258"/>
      <c r="T2612" s="258">
        <f t="shared" si="221"/>
        <v>0.50607014639360004</v>
      </c>
      <c r="U2612" s="258">
        <f t="shared" si="221"/>
        <v>0.49643364096868803</v>
      </c>
      <c r="V2612" s="258">
        <f t="shared" si="221"/>
        <v>0.49760973702040001</v>
      </c>
      <c r="W2612" s="258">
        <f t="shared" si="209"/>
        <v>0.49643364096868803</v>
      </c>
      <c r="X2612" s="258"/>
      <c r="Y2612" s="258"/>
      <c r="Z2612" s="258"/>
      <c r="AA2612" s="258"/>
    </row>
    <row r="2613" spans="1:27" ht="14.25" hidden="1" customHeight="1">
      <c r="A2613" s="125">
        <v>0.28000000000000003</v>
      </c>
      <c r="B2613" s="125">
        <v>0.01</v>
      </c>
      <c r="C2613" s="125">
        <v>0.71</v>
      </c>
      <c r="D2613" s="258">
        <f t="shared" si="218"/>
        <v>0.29444686084000005</v>
      </c>
      <c r="E2613" s="258">
        <f t="shared" si="218"/>
        <v>0.28475263352000002</v>
      </c>
      <c r="F2613" s="258">
        <f t="shared" si="206"/>
        <v>0.28475263352000002</v>
      </c>
      <c r="G2613" s="258"/>
      <c r="H2613" s="258"/>
      <c r="I2613" s="258"/>
      <c r="J2613" s="258">
        <f t="shared" si="219"/>
        <v>0.3096386510000001</v>
      </c>
      <c r="K2613" s="258">
        <f t="shared" si="219"/>
        <v>0.30128823800000004</v>
      </c>
      <c r="L2613" s="258">
        <f t="shared" si="207"/>
        <v>0.30128823800000004</v>
      </c>
      <c r="M2613" s="258"/>
      <c r="N2613" s="258"/>
      <c r="O2613" s="258"/>
      <c r="P2613" s="258">
        <f t="shared" si="220"/>
        <v>0.34233205519999999</v>
      </c>
      <c r="Q2613" s="258">
        <f t="shared" si="220"/>
        <v>0.34391539120000003</v>
      </c>
      <c r="R2613" s="258">
        <f t="shared" si="208"/>
        <v>0.34233205519999999</v>
      </c>
      <c r="S2613" s="258"/>
      <c r="T2613" s="258">
        <f t="shared" si="221"/>
        <v>0.50590020646908807</v>
      </c>
      <c r="U2613" s="258">
        <f t="shared" si="221"/>
        <v>0.49651618835948796</v>
      </c>
      <c r="V2613" s="258">
        <f t="shared" si="221"/>
        <v>0.49769229182255997</v>
      </c>
      <c r="W2613" s="258">
        <f t="shared" si="209"/>
        <v>0.49651618835948796</v>
      </c>
      <c r="X2613" s="258"/>
      <c r="Y2613" s="258"/>
      <c r="Z2613" s="258"/>
      <c r="AA2613" s="258"/>
    </row>
    <row r="2614" spans="1:27" ht="14.25" hidden="1" customHeight="1">
      <c r="A2614" s="125">
        <v>0.28000000000000003</v>
      </c>
      <c r="B2614" s="125">
        <v>0.02</v>
      </c>
      <c r="C2614" s="125">
        <v>0.7</v>
      </c>
      <c r="D2614" s="258">
        <f t="shared" si="218"/>
        <v>0.29431396168000001</v>
      </c>
      <c r="E2614" s="258">
        <f t="shared" si="218"/>
        <v>0.28487896351999997</v>
      </c>
      <c r="F2614" s="258">
        <f t="shared" si="206"/>
        <v>0.28487896351999997</v>
      </c>
      <c r="G2614" s="258"/>
      <c r="H2614" s="258"/>
      <c r="I2614" s="258"/>
      <c r="J2614" s="258">
        <f t="shared" si="219"/>
        <v>0.30950811000000006</v>
      </c>
      <c r="K2614" s="258">
        <f t="shared" si="219"/>
        <v>0.30141456799999999</v>
      </c>
      <c r="L2614" s="258">
        <f t="shared" si="207"/>
        <v>0.30141456799999999</v>
      </c>
      <c r="M2614" s="258"/>
      <c r="N2614" s="258"/>
      <c r="O2614" s="258"/>
      <c r="P2614" s="258">
        <f t="shared" si="220"/>
        <v>0.34233542399999994</v>
      </c>
      <c r="Q2614" s="258">
        <f t="shared" si="220"/>
        <v>0.34391202239999996</v>
      </c>
      <c r="R2614" s="258">
        <f t="shared" si="208"/>
        <v>0.34233542399999994</v>
      </c>
      <c r="S2614" s="258"/>
      <c r="T2614" s="258">
        <f t="shared" si="221"/>
        <v>0.50573026654457609</v>
      </c>
      <c r="U2614" s="258">
        <f t="shared" si="221"/>
        <v>0.49659873575028801</v>
      </c>
      <c r="V2614" s="258">
        <f t="shared" si="221"/>
        <v>0.49777484662471994</v>
      </c>
      <c r="W2614" s="258">
        <f t="shared" si="209"/>
        <v>0.49659873575028801</v>
      </c>
      <c r="X2614" s="258"/>
      <c r="Y2614" s="258"/>
      <c r="Z2614" s="258"/>
      <c r="AA2614" s="258"/>
    </row>
    <row r="2615" spans="1:27" ht="14.25" hidden="1" customHeight="1">
      <c r="A2615" s="125">
        <v>0.28000000000000003</v>
      </c>
      <c r="B2615" s="125">
        <v>0.03</v>
      </c>
      <c r="C2615" s="125">
        <v>0.69</v>
      </c>
      <c r="D2615" s="258">
        <f t="shared" si="218"/>
        <v>0.29418106251999998</v>
      </c>
      <c r="E2615" s="258">
        <f t="shared" si="218"/>
        <v>0.28500529351999998</v>
      </c>
      <c r="F2615" s="258">
        <f t="shared" si="206"/>
        <v>0.28500529351999998</v>
      </c>
      <c r="G2615" s="258"/>
      <c r="H2615" s="258"/>
      <c r="I2615" s="258"/>
      <c r="J2615" s="258">
        <f t="shared" si="219"/>
        <v>0.30937756900000007</v>
      </c>
      <c r="K2615" s="258">
        <f t="shared" si="219"/>
        <v>0.30154089800000006</v>
      </c>
      <c r="L2615" s="258">
        <f t="shared" si="207"/>
        <v>0.30154089800000006</v>
      </c>
      <c r="M2615" s="258"/>
      <c r="N2615" s="258"/>
      <c r="O2615" s="258"/>
      <c r="P2615" s="258">
        <f t="shared" si="220"/>
        <v>0.34233879280000001</v>
      </c>
      <c r="Q2615" s="258">
        <f t="shared" si="220"/>
        <v>0.3439086536</v>
      </c>
      <c r="R2615" s="258">
        <f t="shared" si="208"/>
        <v>0.34233879280000001</v>
      </c>
      <c r="S2615" s="258"/>
      <c r="T2615" s="258">
        <f t="shared" si="221"/>
        <v>0.505560326620064</v>
      </c>
      <c r="U2615" s="258">
        <f t="shared" si="221"/>
        <v>0.496681283141088</v>
      </c>
      <c r="V2615" s="258">
        <f t="shared" si="221"/>
        <v>0.49785740142687995</v>
      </c>
      <c r="W2615" s="258">
        <f t="shared" si="209"/>
        <v>0.496681283141088</v>
      </c>
      <c r="X2615" s="258"/>
      <c r="Y2615" s="258"/>
      <c r="Z2615" s="258"/>
      <c r="AA2615" s="258"/>
    </row>
    <row r="2616" spans="1:27" ht="14.25" hidden="1" customHeight="1">
      <c r="A2616" s="125">
        <v>0.28000000000000003</v>
      </c>
      <c r="B2616" s="125">
        <v>0.04</v>
      </c>
      <c r="C2616" s="125">
        <v>0.68</v>
      </c>
      <c r="D2616" s="258">
        <f t="shared" si="218"/>
        <v>0.29404816336000006</v>
      </c>
      <c r="E2616" s="258">
        <f t="shared" si="218"/>
        <v>0.28513162351999999</v>
      </c>
      <c r="F2616" s="258">
        <f t="shared" si="206"/>
        <v>0.28513162351999999</v>
      </c>
      <c r="G2616" s="258"/>
      <c r="H2616" s="258"/>
      <c r="I2616" s="258"/>
      <c r="J2616" s="258">
        <f t="shared" si="219"/>
        <v>0.30924702800000009</v>
      </c>
      <c r="K2616" s="258">
        <f t="shared" si="219"/>
        <v>0.30166722800000006</v>
      </c>
      <c r="L2616" s="258">
        <f t="shared" si="207"/>
        <v>0.30166722800000006</v>
      </c>
      <c r="M2616" s="258"/>
      <c r="N2616" s="258"/>
      <c r="O2616" s="258"/>
      <c r="P2616" s="258">
        <f t="shared" si="220"/>
        <v>0.34234216160000003</v>
      </c>
      <c r="Q2616" s="258">
        <f t="shared" si="220"/>
        <v>0.34390528480000004</v>
      </c>
      <c r="R2616" s="258">
        <f t="shared" si="208"/>
        <v>0.34234216160000003</v>
      </c>
      <c r="S2616" s="258"/>
      <c r="T2616" s="258">
        <f t="shared" si="221"/>
        <v>0.50539038669555203</v>
      </c>
      <c r="U2616" s="258">
        <f t="shared" si="221"/>
        <v>0.49676383053188811</v>
      </c>
      <c r="V2616" s="258">
        <f t="shared" si="221"/>
        <v>0.49793995622904003</v>
      </c>
      <c r="W2616" s="258">
        <f t="shared" si="209"/>
        <v>0.49676383053188811</v>
      </c>
      <c r="X2616" s="258"/>
      <c r="Y2616" s="258"/>
      <c r="Z2616" s="258"/>
      <c r="AA2616" s="258"/>
    </row>
    <row r="2617" spans="1:27" ht="14.25" hidden="1" customHeight="1">
      <c r="A2617" s="125">
        <v>0.28000000000000003</v>
      </c>
      <c r="B2617" s="125">
        <v>0.05</v>
      </c>
      <c r="C2617" s="125">
        <v>0.67</v>
      </c>
      <c r="D2617" s="258">
        <f t="shared" si="218"/>
        <v>0.29391526420000003</v>
      </c>
      <c r="E2617" s="258">
        <f t="shared" si="218"/>
        <v>0.28525795352</v>
      </c>
      <c r="F2617" s="258">
        <f t="shared" si="206"/>
        <v>0.28525795352</v>
      </c>
      <c r="G2617" s="258"/>
      <c r="H2617" s="258"/>
      <c r="I2617" s="258"/>
      <c r="J2617" s="258">
        <f t="shared" si="219"/>
        <v>0.30911648700000005</v>
      </c>
      <c r="K2617" s="258">
        <f t="shared" si="219"/>
        <v>0.30179355800000007</v>
      </c>
      <c r="L2617" s="258">
        <f t="shared" si="207"/>
        <v>0.30179355800000007</v>
      </c>
      <c r="M2617" s="258"/>
      <c r="N2617" s="258"/>
      <c r="O2617" s="258"/>
      <c r="P2617" s="258">
        <f t="shared" si="220"/>
        <v>0.34234553039999999</v>
      </c>
      <c r="Q2617" s="258">
        <f t="shared" si="220"/>
        <v>0.34390191600000003</v>
      </c>
      <c r="R2617" s="258">
        <f t="shared" si="208"/>
        <v>0.34234553039999999</v>
      </c>
      <c r="S2617" s="258"/>
      <c r="T2617" s="258">
        <f t="shared" si="221"/>
        <v>0.50522044677104005</v>
      </c>
      <c r="U2617" s="258">
        <f t="shared" si="221"/>
        <v>0.49684637792268804</v>
      </c>
      <c r="V2617" s="258">
        <f t="shared" si="221"/>
        <v>0.49802251103119999</v>
      </c>
      <c r="W2617" s="258">
        <f t="shared" si="209"/>
        <v>0.49684637792268804</v>
      </c>
      <c r="X2617" s="258"/>
      <c r="Y2617" s="258"/>
      <c r="Z2617" s="258"/>
      <c r="AA2617" s="258"/>
    </row>
    <row r="2618" spans="1:27" ht="14.25" hidden="1" customHeight="1">
      <c r="A2618" s="125">
        <v>0.28000000000000003</v>
      </c>
      <c r="B2618" s="125">
        <v>0.06</v>
      </c>
      <c r="C2618" s="125">
        <v>0.66</v>
      </c>
      <c r="D2618" s="258">
        <f t="shared" si="218"/>
        <v>0.29378236503999999</v>
      </c>
      <c r="E2618" s="258">
        <f t="shared" si="218"/>
        <v>0.28538428352</v>
      </c>
      <c r="F2618" s="258">
        <f t="shared" si="206"/>
        <v>0.28538428352</v>
      </c>
      <c r="G2618" s="258"/>
      <c r="H2618" s="258"/>
      <c r="I2618" s="258"/>
      <c r="J2618" s="258">
        <f t="shared" si="219"/>
        <v>0.30898594600000007</v>
      </c>
      <c r="K2618" s="258">
        <f t="shared" si="219"/>
        <v>0.30191988800000003</v>
      </c>
      <c r="L2618" s="258">
        <f t="shared" si="207"/>
        <v>0.30191988800000003</v>
      </c>
      <c r="M2618" s="258"/>
      <c r="N2618" s="258"/>
      <c r="O2618" s="258"/>
      <c r="P2618" s="258">
        <f t="shared" si="220"/>
        <v>0.3423488992</v>
      </c>
      <c r="Q2618" s="258">
        <f t="shared" si="220"/>
        <v>0.34389854720000002</v>
      </c>
      <c r="R2618" s="258">
        <f t="shared" si="208"/>
        <v>0.3423488992</v>
      </c>
      <c r="S2618" s="258"/>
      <c r="T2618" s="258">
        <f t="shared" si="221"/>
        <v>0.50505050684652808</v>
      </c>
      <c r="U2618" s="258">
        <f t="shared" si="221"/>
        <v>0.49692892531348809</v>
      </c>
      <c r="V2618" s="258">
        <f t="shared" si="221"/>
        <v>0.49810506583336001</v>
      </c>
      <c r="W2618" s="258">
        <f t="shared" si="209"/>
        <v>0.49692892531348809</v>
      </c>
      <c r="X2618" s="258"/>
      <c r="Y2618" s="258"/>
      <c r="Z2618" s="258"/>
      <c r="AA2618" s="258"/>
    </row>
    <row r="2619" spans="1:27" ht="14.25" hidden="1" customHeight="1">
      <c r="A2619" s="125">
        <v>0.28000000000000003</v>
      </c>
      <c r="B2619" s="125">
        <v>7.0000000000000007E-2</v>
      </c>
      <c r="C2619" s="125">
        <v>0.65</v>
      </c>
      <c r="D2619" s="258">
        <f t="shared" si="218"/>
        <v>0.29364946588000007</v>
      </c>
      <c r="E2619" s="258">
        <f t="shared" si="218"/>
        <v>0.28551061352000001</v>
      </c>
      <c r="F2619" s="258">
        <f t="shared" si="206"/>
        <v>0.28551061352000001</v>
      </c>
      <c r="G2619" s="258"/>
      <c r="H2619" s="258"/>
      <c r="I2619" s="258"/>
      <c r="J2619" s="258">
        <f t="shared" si="219"/>
        <v>0.30885540500000008</v>
      </c>
      <c r="K2619" s="258">
        <f t="shared" si="219"/>
        <v>0.30204621800000003</v>
      </c>
      <c r="L2619" s="258">
        <f t="shared" si="207"/>
        <v>0.30204621800000003</v>
      </c>
      <c r="M2619" s="258"/>
      <c r="N2619" s="258"/>
      <c r="O2619" s="258"/>
      <c r="P2619" s="258">
        <f t="shared" si="220"/>
        <v>0.34235226800000002</v>
      </c>
      <c r="Q2619" s="258">
        <f t="shared" si="220"/>
        <v>0.34389517840000006</v>
      </c>
      <c r="R2619" s="258">
        <f t="shared" si="208"/>
        <v>0.34235226800000002</v>
      </c>
      <c r="S2619" s="258"/>
      <c r="T2619" s="258">
        <f t="shared" si="221"/>
        <v>0.50488056692201599</v>
      </c>
      <c r="U2619" s="258">
        <f t="shared" si="221"/>
        <v>0.49701147270428803</v>
      </c>
      <c r="V2619" s="258">
        <f t="shared" si="221"/>
        <v>0.49818762063552002</v>
      </c>
      <c r="W2619" s="258">
        <f t="shared" si="209"/>
        <v>0.49701147270428803</v>
      </c>
      <c r="X2619" s="258"/>
      <c r="Y2619" s="258"/>
      <c r="Z2619" s="258"/>
      <c r="AA2619" s="258"/>
    </row>
    <row r="2620" spans="1:27" ht="14.25" hidden="1" customHeight="1">
      <c r="A2620" s="125">
        <v>0.28000000000000003</v>
      </c>
      <c r="B2620" s="125">
        <v>0.08</v>
      </c>
      <c r="C2620" s="125">
        <v>0.64</v>
      </c>
      <c r="D2620" s="258">
        <f t="shared" si="218"/>
        <v>0.29351656672000004</v>
      </c>
      <c r="E2620" s="258">
        <f t="shared" si="218"/>
        <v>0.28563694352000002</v>
      </c>
      <c r="F2620" s="258">
        <f t="shared" si="206"/>
        <v>0.28563694352000002</v>
      </c>
      <c r="G2620" s="258"/>
      <c r="H2620" s="258"/>
      <c r="I2620" s="258"/>
      <c r="J2620" s="258">
        <f t="shared" si="219"/>
        <v>0.3087248640000001</v>
      </c>
      <c r="K2620" s="258">
        <f t="shared" si="219"/>
        <v>0.30217254800000004</v>
      </c>
      <c r="L2620" s="258">
        <f t="shared" si="207"/>
        <v>0.30217254800000004</v>
      </c>
      <c r="M2620" s="258"/>
      <c r="N2620" s="258"/>
      <c r="O2620" s="258"/>
      <c r="P2620" s="258">
        <f t="shared" si="220"/>
        <v>0.34235563680000003</v>
      </c>
      <c r="Q2620" s="258">
        <f t="shared" si="220"/>
        <v>0.34389180959999999</v>
      </c>
      <c r="R2620" s="258">
        <f t="shared" si="208"/>
        <v>0.34235563680000003</v>
      </c>
      <c r="S2620" s="258"/>
      <c r="T2620" s="258">
        <f t="shared" si="221"/>
        <v>0.50471062699750413</v>
      </c>
      <c r="U2620" s="258">
        <f t="shared" si="221"/>
        <v>0.49709402009508807</v>
      </c>
      <c r="V2620" s="258">
        <f t="shared" si="221"/>
        <v>0.49827017543767999</v>
      </c>
      <c r="W2620" s="258">
        <f t="shared" si="209"/>
        <v>0.49709402009508807</v>
      </c>
      <c r="X2620" s="258"/>
      <c r="Y2620" s="258"/>
      <c r="Z2620" s="258"/>
      <c r="AA2620" s="258"/>
    </row>
    <row r="2621" spans="1:27" ht="14.25" hidden="1" customHeight="1">
      <c r="A2621" s="125">
        <v>0.28000000000000003</v>
      </c>
      <c r="B2621" s="125">
        <v>0.09</v>
      </c>
      <c r="C2621" s="125">
        <v>0.63</v>
      </c>
      <c r="D2621" s="258">
        <f t="shared" si="218"/>
        <v>0.29338366756000001</v>
      </c>
      <c r="E2621" s="258">
        <f t="shared" si="218"/>
        <v>0.28576327351999997</v>
      </c>
      <c r="F2621" s="258">
        <f t="shared" si="206"/>
        <v>0.28576327351999997</v>
      </c>
      <c r="G2621" s="258"/>
      <c r="H2621" s="258"/>
      <c r="I2621" s="258"/>
      <c r="J2621" s="258">
        <f t="shared" si="219"/>
        <v>0.30859432300000006</v>
      </c>
      <c r="K2621" s="258">
        <f t="shared" si="219"/>
        <v>0.30229887800000005</v>
      </c>
      <c r="L2621" s="258">
        <f t="shared" si="207"/>
        <v>0.30229887800000005</v>
      </c>
      <c r="M2621" s="258"/>
      <c r="N2621" s="258"/>
      <c r="O2621" s="258"/>
      <c r="P2621" s="258">
        <f t="shared" si="220"/>
        <v>0.34235900559999999</v>
      </c>
      <c r="Q2621" s="258">
        <f t="shared" si="220"/>
        <v>0.34388844080000003</v>
      </c>
      <c r="R2621" s="258">
        <f t="shared" si="208"/>
        <v>0.34235900559999999</v>
      </c>
      <c r="S2621" s="258"/>
      <c r="T2621" s="258">
        <f t="shared" si="221"/>
        <v>0.50454068707299204</v>
      </c>
      <c r="U2621" s="258">
        <f t="shared" si="221"/>
        <v>0.49717656748588801</v>
      </c>
      <c r="V2621" s="258">
        <f t="shared" si="221"/>
        <v>0.49835273023983995</v>
      </c>
      <c r="W2621" s="258">
        <f t="shared" si="209"/>
        <v>0.49717656748588801</v>
      </c>
      <c r="X2621" s="258"/>
      <c r="Y2621" s="258"/>
      <c r="Z2621" s="258"/>
      <c r="AA2621" s="258"/>
    </row>
    <row r="2622" spans="1:27" ht="14.25" hidden="1" customHeight="1">
      <c r="A2622" s="125">
        <v>0.28000000000000003</v>
      </c>
      <c r="B2622" s="125">
        <v>0.1</v>
      </c>
      <c r="C2622" s="125">
        <v>0.62</v>
      </c>
      <c r="D2622" s="258">
        <f t="shared" si="218"/>
        <v>0.29325076840000003</v>
      </c>
      <c r="E2622" s="258">
        <f t="shared" si="218"/>
        <v>0.28588960351999998</v>
      </c>
      <c r="F2622" s="258">
        <f t="shared" si="206"/>
        <v>0.28588960351999998</v>
      </c>
      <c r="G2622" s="258"/>
      <c r="H2622" s="258"/>
      <c r="I2622" s="258"/>
      <c r="J2622" s="258">
        <f t="shared" si="219"/>
        <v>0.30846378200000008</v>
      </c>
      <c r="K2622" s="258">
        <f t="shared" si="219"/>
        <v>0.30242520800000006</v>
      </c>
      <c r="L2622" s="258">
        <f t="shared" si="207"/>
        <v>0.30242520800000006</v>
      </c>
      <c r="M2622" s="258"/>
      <c r="N2622" s="258"/>
      <c r="O2622" s="258"/>
      <c r="P2622" s="258">
        <f t="shared" si="220"/>
        <v>0.3423623744</v>
      </c>
      <c r="Q2622" s="258">
        <f t="shared" si="220"/>
        <v>0.34388507200000001</v>
      </c>
      <c r="R2622" s="258">
        <f t="shared" si="208"/>
        <v>0.3423623744</v>
      </c>
      <c r="S2622" s="258"/>
      <c r="T2622" s="258">
        <f t="shared" si="221"/>
        <v>0.50437074714848007</v>
      </c>
      <c r="U2622" s="258">
        <f t="shared" si="221"/>
        <v>0.497259114876688</v>
      </c>
      <c r="V2622" s="258">
        <f t="shared" si="221"/>
        <v>0.49843528504200002</v>
      </c>
      <c r="W2622" s="258">
        <f t="shared" si="209"/>
        <v>0.497259114876688</v>
      </c>
      <c r="X2622" s="258"/>
      <c r="Y2622" s="258"/>
      <c r="Z2622" s="258"/>
      <c r="AA2622" s="258"/>
    </row>
    <row r="2623" spans="1:27" ht="14.25" hidden="1" customHeight="1">
      <c r="A2623" s="125">
        <v>0.28000000000000003</v>
      </c>
      <c r="B2623" s="125">
        <v>0.11</v>
      </c>
      <c r="C2623" s="125">
        <v>0.61</v>
      </c>
      <c r="D2623" s="258">
        <f t="shared" si="218"/>
        <v>0.29311786924000005</v>
      </c>
      <c r="E2623" s="258">
        <f t="shared" si="218"/>
        <v>0.28601593351999999</v>
      </c>
      <c r="F2623" s="258">
        <f t="shared" si="206"/>
        <v>0.28601593351999999</v>
      </c>
      <c r="G2623" s="258"/>
      <c r="H2623" s="258"/>
      <c r="I2623" s="258"/>
      <c r="J2623" s="258">
        <f t="shared" si="219"/>
        <v>0.30833324100000004</v>
      </c>
      <c r="K2623" s="258">
        <f t="shared" si="219"/>
        <v>0.30255153800000001</v>
      </c>
      <c r="L2623" s="258">
        <f t="shared" si="207"/>
        <v>0.30255153800000001</v>
      </c>
      <c r="M2623" s="258"/>
      <c r="N2623" s="258"/>
      <c r="O2623" s="258"/>
      <c r="P2623" s="258">
        <f t="shared" si="220"/>
        <v>0.34236574320000002</v>
      </c>
      <c r="Q2623" s="258">
        <f t="shared" si="220"/>
        <v>0.3438817032</v>
      </c>
      <c r="R2623" s="258">
        <f t="shared" si="208"/>
        <v>0.34236574320000002</v>
      </c>
      <c r="S2623" s="258"/>
      <c r="T2623" s="258">
        <f t="shared" si="221"/>
        <v>0.50420080722396809</v>
      </c>
      <c r="U2623" s="258">
        <f t="shared" si="221"/>
        <v>0.49734166226748799</v>
      </c>
      <c r="V2623" s="258">
        <f t="shared" si="221"/>
        <v>0.49851783984415998</v>
      </c>
      <c r="W2623" s="258">
        <f t="shared" si="209"/>
        <v>0.49734166226748799</v>
      </c>
      <c r="X2623" s="258"/>
      <c r="Y2623" s="258"/>
      <c r="Z2623" s="258"/>
      <c r="AA2623" s="258"/>
    </row>
    <row r="2624" spans="1:27" ht="14.25" hidden="1" customHeight="1">
      <c r="A2624" s="125">
        <v>0.28000000000000003</v>
      </c>
      <c r="B2624" s="125">
        <v>0.12</v>
      </c>
      <c r="C2624" s="125">
        <v>0.6</v>
      </c>
      <c r="D2624" s="258">
        <f t="shared" si="218"/>
        <v>0.29298497008000002</v>
      </c>
      <c r="E2624" s="258">
        <f t="shared" si="218"/>
        <v>0.28614226352</v>
      </c>
      <c r="F2624" s="258">
        <f t="shared" si="206"/>
        <v>0.28614226352</v>
      </c>
      <c r="G2624" s="258"/>
      <c r="H2624" s="258"/>
      <c r="I2624" s="258"/>
      <c r="J2624" s="258">
        <f t="shared" si="219"/>
        <v>0.30820270000000005</v>
      </c>
      <c r="K2624" s="258">
        <f t="shared" si="219"/>
        <v>0.30267786800000002</v>
      </c>
      <c r="L2624" s="258">
        <f t="shared" si="207"/>
        <v>0.30267786800000002</v>
      </c>
      <c r="M2624" s="258"/>
      <c r="N2624" s="258"/>
      <c r="O2624" s="258"/>
      <c r="P2624" s="258">
        <f t="shared" si="220"/>
        <v>0.34236911199999998</v>
      </c>
      <c r="Q2624" s="258">
        <f t="shared" si="220"/>
        <v>0.34387833440000004</v>
      </c>
      <c r="R2624" s="258">
        <f t="shared" si="208"/>
        <v>0.34236911199999998</v>
      </c>
      <c r="S2624" s="258"/>
      <c r="T2624" s="258">
        <f t="shared" si="221"/>
        <v>0.50403086729945601</v>
      </c>
      <c r="U2624" s="258">
        <f t="shared" si="221"/>
        <v>0.49742420965828799</v>
      </c>
      <c r="V2624" s="258">
        <f t="shared" si="221"/>
        <v>0.49860039464632</v>
      </c>
      <c r="W2624" s="258">
        <f t="shared" si="209"/>
        <v>0.49742420965828799</v>
      </c>
      <c r="X2624" s="258"/>
      <c r="Y2624" s="258"/>
      <c r="Z2624" s="258"/>
      <c r="AA2624" s="258"/>
    </row>
    <row r="2625" spans="1:27" ht="14.25" hidden="1" customHeight="1">
      <c r="A2625" s="125">
        <v>0.28000000000000003</v>
      </c>
      <c r="B2625" s="125">
        <v>0.13</v>
      </c>
      <c r="C2625" s="125">
        <v>0.59</v>
      </c>
      <c r="D2625" s="258">
        <f t="shared" si="218"/>
        <v>0.29285207091999998</v>
      </c>
      <c r="E2625" s="258">
        <f t="shared" si="218"/>
        <v>0.28626859352</v>
      </c>
      <c r="F2625" s="258">
        <f t="shared" si="206"/>
        <v>0.28626859352</v>
      </c>
      <c r="G2625" s="258"/>
      <c r="H2625" s="258"/>
      <c r="I2625" s="258"/>
      <c r="J2625" s="258">
        <f t="shared" si="219"/>
        <v>0.30807215900000007</v>
      </c>
      <c r="K2625" s="258">
        <f t="shared" si="219"/>
        <v>0.30280419800000002</v>
      </c>
      <c r="L2625" s="258">
        <f t="shared" si="207"/>
        <v>0.30280419800000002</v>
      </c>
      <c r="M2625" s="258"/>
      <c r="N2625" s="258"/>
      <c r="O2625" s="258"/>
      <c r="P2625" s="258">
        <f t="shared" si="220"/>
        <v>0.34237248079999999</v>
      </c>
      <c r="Q2625" s="258">
        <f t="shared" si="220"/>
        <v>0.34387496560000003</v>
      </c>
      <c r="R2625" s="258">
        <f t="shared" si="208"/>
        <v>0.34237248079999999</v>
      </c>
      <c r="S2625" s="258"/>
      <c r="T2625" s="258">
        <f t="shared" si="221"/>
        <v>0.50386092737494403</v>
      </c>
      <c r="U2625" s="258">
        <f t="shared" si="221"/>
        <v>0.49750675704908803</v>
      </c>
      <c r="V2625" s="258">
        <f t="shared" si="221"/>
        <v>0.49868294944848002</v>
      </c>
      <c r="W2625" s="258">
        <f t="shared" si="209"/>
        <v>0.49750675704908803</v>
      </c>
      <c r="X2625" s="258"/>
      <c r="Y2625" s="258"/>
      <c r="Z2625" s="258"/>
      <c r="AA2625" s="258"/>
    </row>
    <row r="2626" spans="1:27" ht="14.25" hidden="1" customHeight="1">
      <c r="A2626" s="125">
        <v>0.28000000000000003</v>
      </c>
      <c r="B2626" s="125">
        <v>0.14000000000000001</v>
      </c>
      <c r="C2626" s="125">
        <v>0.57999999999999996</v>
      </c>
      <c r="D2626" s="258">
        <f t="shared" si="218"/>
        <v>0.29271917176000001</v>
      </c>
      <c r="E2626" s="258">
        <f t="shared" si="218"/>
        <v>0.28639492352000001</v>
      </c>
      <c r="F2626" s="258">
        <f t="shared" si="206"/>
        <v>0.28639492352000001</v>
      </c>
      <c r="G2626" s="258"/>
      <c r="H2626" s="258"/>
      <c r="I2626" s="258"/>
      <c r="J2626" s="258">
        <f t="shared" si="219"/>
        <v>0.30794161800000008</v>
      </c>
      <c r="K2626" s="258">
        <f t="shared" si="219"/>
        <v>0.30293052800000003</v>
      </c>
      <c r="L2626" s="258">
        <f t="shared" si="207"/>
        <v>0.30293052800000003</v>
      </c>
      <c r="M2626" s="258"/>
      <c r="N2626" s="258"/>
      <c r="O2626" s="258"/>
      <c r="P2626" s="258">
        <f t="shared" si="220"/>
        <v>0.3423758496</v>
      </c>
      <c r="Q2626" s="258">
        <f t="shared" si="220"/>
        <v>0.34387159680000001</v>
      </c>
      <c r="R2626" s="258">
        <f t="shared" si="208"/>
        <v>0.3423758496</v>
      </c>
      <c r="S2626" s="258"/>
      <c r="T2626" s="258">
        <f t="shared" si="221"/>
        <v>0.50369098745043206</v>
      </c>
      <c r="U2626" s="258">
        <f t="shared" si="221"/>
        <v>0.49758930443988802</v>
      </c>
      <c r="V2626" s="258">
        <f t="shared" si="221"/>
        <v>0.49876550425064003</v>
      </c>
      <c r="W2626" s="258">
        <f t="shared" si="209"/>
        <v>0.49758930443988802</v>
      </c>
      <c r="X2626" s="258"/>
      <c r="Y2626" s="258"/>
      <c r="Z2626" s="258"/>
      <c r="AA2626" s="258"/>
    </row>
    <row r="2627" spans="1:27" ht="14.25" hidden="1" customHeight="1">
      <c r="A2627" s="125">
        <v>0.28000000000000003</v>
      </c>
      <c r="B2627" s="125">
        <v>0.15</v>
      </c>
      <c r="C2627" s="125">
        <v>0.56999999999999995</v>
      </c>
      <c r="D2627" s="258">
        <f t="shared" si="218"/>
        <v>0.29258627260000003</v>
      </c>
      <c r="E2627" s="258">
        <f t="shared" si="218"/>
        <v>0.28652125352000002</v>
      </c>
      <c r="F2627" s="258">
        <f t="shared" si="206"/>
        <v>0.28652125352000002</v>
      </c>
      <c r="G2627" s="258"/>
      <c r="H2627" s="258"/>
      <c r="I2627" s="258"/>
      <c r="J2627" s="258">
        <f t="shared" si="219"/>
        <v>0.30781107700000004</v>
      </c>
      <c r="K2627" s="258">
        <f t="shared" si="219"/>
        <v>0.30305685800000004</v>
      </c>
      <c r="L2627" s="258">
        <f t="shared" si="207"/>
        <v>0.30305685800000004</v>
      </c>
      <c r="M2627" s="258"/>
      <c r="N2627" s="258"/>
      <c r="O2627" s="258"/>
      <c r="P2627" s="258">
        <f t="shared" si="220"/>
        <v>0.34237921839999996</v>
      </c>
      <c r="Q2627" s="258">
        <f t="shared" si="220"/>
        <v>0.343868228</v>
      </c>
      <c r="R2627" s="258">
        <f t="shared" si="208"/>
        <v>0.34237921839999996</v>
      </c>
      <c r="S2627" s="258"/>
      <c r="T2627" s="258">
        <f t="shared" si="221"/>
        <v>0.50352104752591997</v>
      </c>
      <c r="U2627" s="258">
        <f t="shared" si="221"/>
        <v>0.49767185183068802</v>
      </c>
      <c r="V2627" s="258">
        <f t="shared" si="221"/>
        <v>0.4988480590528</v>
      </c>
      <c r="W2627" s="258">
        <f t="shared" si="209"/>
        <v>0.49767185183068802</v>
      </c>
      <c r="X2627" s="258"/>
      <c r="Y2627" s="258"/>
      <c r="Z2627" s="258"/>
      <c r="AA2627" s="258"/>
    </row>
    <row r="2628" spans="1:27" ht="14.25" hidden="1" customHeight="1">
      <c r="A2628" s="125">
        <v>0.28000000000000003</v>
      </c>
      <c r="B2628" s="125">
        <v>0.16</v>
      </c>
      <c r="C2628" s="125">
        <v>0.56000000000000005</v>
      </c>
      <c r="D2628" s="258">
        <f t="shared" si="218"/>
        <v>0.29245337344</v>
      </c>
      <c r="E2628" s="258">
        <f t="shared" si="218"/>
        <v>0.28664758352000003</v>
      </c>
      <c r="F2628" s="258">
        <f t="shared" si="206"/>
        <v>0.28664758352000003</v>
      </c>
      <c r="G2628" s="258"/>
      <c r="H2628" s="258"/>
      <c r="I2628" s="258"/>
      <c r="J2628" s="258">
        <f t="shared" si="219"/>
        <v>0.30768053600000012</v>
      </c>
      <c r="K2628" s="258">
        <f t="shared" si="219"/>
        <v>0.30318318800000005</v>
      </c>
      <c r="L2628" s="258">
        <f t="shared" si="207"/>
        <v>0.30318318800000005</v>
      </c>
      <c r="M2628" s="258"/>
      <c r="N2628" s="258"/>
      <c r="O2628" s="258"/>
      <c r="P2628" s="258">
        <f t="shared" si="220"/>
        <v>0.34238258720000003</v>
      </c>
      <c r="Q2628" s="258">
        <f t="shared" si="220"/>
        <v>0.34386485920000004</v>
      </c>
      <c r="R2628" s="258">
        <f t="shared" si="208"/>
        <v>0.34238258720000003</v>
      </c>
      <c r="S2628" s="258"/>
      <c r="T2628" s="258">
        <f t="shared" si="221"/>
        <v>0.50335110760140811</v>
      </c>
      <c r="U2628" s="258">
        <f t="shared" si="221"/>
        <v>0.49775439922148806</v>
      </c>
      <c r="V2628" s="258">
        <f t="shared" si="221"/>
        <v>0.49893061385496007</v>
      </c>
      <c r="W2628" s="258">
        <f t="shared" si="209"/>
        <v>0.49775439922148806</v>
      </c>
      <c r="X2628" s="258"/>
      <c r="Y2628" s="258"/>
      <c r="Z2628" s="258"/>
      <c r="AA2628" s="258"/>
    </row>
    <row r="2629" spans="1:27" ht="14.25" hidden="1" customHeight="1">
      <c r="A2629" s="125">
        <v>0.28000000000000003</v>
      </c>
      <c r="B2629" s="125">
        <v>0.17</v>
      </c>
      <c r="C2629" s="125">
        <v>0.55000000000000004</v>
      </c>
      <c r="D2629" s="258">
        <f t="shared" si="218"/>
        <v>0.29232047428000008</v>
      </c>
      <c r="E2629" s="258">
        <f t="shared" si="218"/>
        <v>0.28677391352000003</v>
      </c>
      <c r="F2629" s="258">
        <f t="shared" si="206"/>
        <v>0.28677391352000003</v>
      </c>
      <c r="G2629" s="258"/>
      <c r="H2629" s="258"/>
      <c r="I2629" s="258"/>
      <c r="J2629" s="258">
        <f t="shared" si="219"/>
        <v>0.30754999500000008</v>
      </c>
      <c r="K2629" s="258">
        <f t="shared" si="219"/>
        <v>0.30330951800000006</v>
      </c>
      <c r="L2629" s="258">
        <f t="shared" si="207"/>
        <v>0.30330951800000006</v>
      </c>
      <c r="M2629" s="258"/>
      <c r="N2629" s="258"/>
      <c r="O2629" s="258"/>
      <c r="P2629" s="258">
        <f t="shared" si="220"/>
        <v>0.34238595599999999</v>
      </c>
      <c r="Q2629" s="258">
        <f t="shared" si="220"/>
        <v>0.34386149040000002</v>
      </c>
      <c r="R2629" s="258">
        <f t="shared" si="208"/>
        <v>0.34238595599999999</v>
      </c>
      <c r="S2629" s="258"/>
      <c r="T2629" s="258">
        <f t="shared" si="221"/>
        <v>0.50318116767689602</v>
      </c>
      <c r="U2629" s="258">
        <f t="shared" si="221"/>
        <v>0.49783694661228806</v>
      </c>
      <c r="V2629" s="258">
        <f t="shared" si="221"/>
        <v>0.49901316865712003</v>
      </c>
      <c r="W2629" s="258">
        <f t="shared" si="209"/>
        <v>0.49783694661228806</v>
      </c>
      <c r="X2629" s="258"/>
      <c r="Y2629" s="258"/>
      <c r="Z2629" s="258"/>
      <c r="AA2629" s="258"/>
    </row>
    <row r="2630" spans="1:27" ht="14.25" hidden="1" customHeight="1">
      <c r="A2630" s="125">
        <v>0.28000000000000003</v>
      </c>
      <c r="B2630" s="125">
        <v>0.18</v>
      </c>
      <c r="C2630" s="125">
        <v>0.54</v>
      </c>
      <c r="D2630" s="258">
        <f t="shared" si="218"/>
        <v>0.29218757512000004</v>
      </c>
      <c r="E2630" s="258">
        <f t="shared" si="218"/>
        <v>0.28690024351999999</v>
      </c>
      <c r="F2630" s="258">
        <f t="shared" si="206"/>
        <v>0.28690024351999999</v>
      </c>
      <c r="G2630" s="258"/>
      <c r="H2630" s="258"/>
      <c r="I2630" s="258"/>
      <c r="J2630" s="258">
        <f t="shared" si="219"/>
        <v>0.30741945400000004</v>
      </c>
      <c r="K2630" s="258">
        <f t="shared" si="219"/>
        <v>0.30343584800000001</v>
      </c>
      <c r="L2630" s="258">
        <f t="shared" si="207"/>
        <v>0.30343584800000001</v>
      </c>
      <c r="M2630" s="258"/>
      <c r="N2630" s="258"/>
      <c r="O2630" s="258"/>
      <c r="P2630" s="258">
        <f t="shared" si="220"/>
        <v>0.34238932480000006</v>
      </c>
      <c r="Q2630" s="258">
        <f t="shared" si="220"/>
        <v>0.34385812160000001</v>
      </c>
      <c r="R2630" s="258">
        <f t="shared" si="208"/>
        <v>0.34238932480000006</v>
      </c>
      <c r="S2630" s="258"/>
      <c r="T2630" s="258">
        <f t="shared" si="221"/>
        <v>0.50301122775238405</v>
      </c>
      <c r="U2630" s="258">
        <f t="shared" si="221"/>
        <v>0.49791949400308805</v>
      </c>
      <c r="V2630" s="258">
        <f t="shared" si="221"/>
        <v>0.49909572345927999</v>
      </c>
      <c r="W2630" s="258">
        <f t="shared" si="209"/>
        <v>0.49791949400308805</v>
      </c>
      <c r="X2630" s="258"/>
      <c r="Y2630" s="258"/>
      <c r="Z2630" s="258"/>
      <c r="AA2630" s="258"/>
    </row>
    <row r="2631" spans="1:27" ht="14.25" hidden="1" customHeight="1">
      <c r="A2631" s="125">
        <v>0.28000000000000003</v>
      </c>
      <c r="B2631" s="125">
        <v>0.19</v>
      </c>
      <c r="C2631" s="125">
        <v>0.53</v>
      </c>
      <c r="D2631" s="258">
        <f t="shared" si="218"/>
        <v>0.29205467596000001</v>
      </c>
      <c r="E2631" s="258">
        <f t="shared" si="218"/>
        <v>0.28702657351999999</v>
      </c>
      <c r="F2631" s="258">
        <f t="shared" si="206"/>
        <v>0.28702657351999999</v>
      </c>
      <c r="G2631" s="258"/>
      <c r="H2631" s="258"/>
      <c r="I2631" s="258"/>
      <c r="J2631" s="258">
        <f t="shared" si="219"/>
        <v>0.30728891300000005</v>
      </c>
      <c r="K2631" s="258">
        <f t="shared" si="219"/>
        <v>0.30356217800000007</v>
      </c>
      <c r="L2631" s="258">
        <f t="shared" si="207"/>
        <v>0.30356217800000007</v>
      </c>
      <c r="M2631" s="258"/>
      <c r="N2631" s="258"/>
      <c r="O2631" s="258"/>
      <c r="P2631" s="258">
        <f t="shared" si="220"/>
        <v>0.34239269360000002</v>
      </c>
      <c r="Q2631" s="258">
        <f t="shared" si="220"/>
        <v>0.3438547528</v>
      </c>
      <c r="R2631" s="258">
        <f t="shared" si="208"/>
        <v>0.34239269360000002</v>
      </c>
      <c r="S2631" s="258"/>
      <c r="T2631" s="258">
        <f t="shared" si="221"/>
        <v>0.50284128782787207</v>
      </c>
      <c r="U2631" s="258">
        <f t="shared" si="221"/>
        <v>0.49800204139388804</v>
      </c>
      <c r="V2631" s="258">
        <f t="shared" si="221"/>
        <v>0.49917827826144001</v>
      </c>
      <c r="W2631" s="258">
        <f t="shared" si="209"/>
        <v>0.49800204139388804</v>
      </c>
      <c r="X2631" s="258"/>
      <c r="Y2631" s="258"/>
      <c r="Z2631" s="258"/>
      <c r="AA2631" s="258"/>
    </row>
    <row r="2632" spans="1:27" ht="14.25" hidden="1" customHeight="1">
      <c r="A2632" s="125">
        <v>0.28000000000000003</v>
      </c>
      <c r="B2632" s="125">
        <v>0.2</v>
      </c>
      <c r="C2632" s="125">
        <v>0.52</v>
      </c>
      <c r="D2632" s="258">
        <f t="shared" si="218"/>
        <v>0.29192177680000003</v>
      </c>
      <c r="E2632" s="258">
        <f t="shared" si="218"/>
        <v>0.28715290352</v>
      </c>
      <c r="F2632" s="258">
        <f t="shared" si="206"/>
        <v>0.28715290352</v>
      </c>
      <c r="G2632" s="258"/>
      <c r="H2632" s="258"/>
      <c r="I2632" s="258"/>
      <c r="J2632" s="258">
        <f t="shared" si="219"/>
        <v>0.30715837200000007</v>
      </c>
      <c r="K2632" s="258">
        <f t="shared" si="219"/>
        <v>0.30368850800000002</v>
      </c>
      <c r="L2632" s="258">
        <f t="shared" si="207"/>
        <v>0.30368850800000002</v>
      </c>
      <c r="M2632" s="258"/>
      <c r="N2632" s="258"/>
      <c r="O2632" s="258"/>
      <c r="P2632" s="258">
        <f t="shared" si="220"/>
        <v>0.34239606240000003</v>
      </c>
      <c r="Q2632" s="258">
        <f t="shared" si="220"/>
        <v>0.34385138400000004</v>
      </c>
      <c r="R2632" s="258">
        <f t="shared" si="208"/>
        <v>0.34239606240000003</v>
      </c>
      <c r="S2632" s="258"/>
      <c r="T2632" s="258">
        <f t="shared" si="221"/>
        <v>0.5026713479033601</v>
      </c>
      <c r="U2632" s="258">
        <f t="shared" si="221"/>
        <v>0.49808458878468803</v>
      </c>
      <c r="V2632" s="258">
        <f t="shared" si="221"/>
        <v>0.49926083306360003</v>
      </c>
      <c r="W2632" s="258">
        <f t="shared" si="209"/>
        <v>0.49808458878468803</v>
      </c>
      <c r="X2632" s="258"/>
      <c r="Y2632" s="258"/>
      <c r="Z2632" s="258"/>
      <c r="AA2632" s="258"/>
    </row>
    <row r="2633" spans="1:27" ht="14.25" hidden="1" customHeight="1">
      <c r="A2633" s="125">
        <v>0.28000000000000003</v>
      </c>
      <c r="B2633" s="125">
        <v>0.21</v>
      </c>
      <c r="C2633" s="125">
        <v>0.51</v>
      </c>
      <c r="D2633" s="258">
        <f t="shared" si="218"/>
        <v>0.29178887764000006</v>
      </c>
      <c r="E2633" s="258">
        <f t="shared" si="218"/>
        <v>0.28727923352000001</v>
      </c>
      <c r="F2633" s="258">
        <f t="shared" si="206"/>
        <v>0.28727923352000001</v>
      </c>
      <c r="G2633" s="258"/>
      <c r="H2633" s="258"/>
      <c r="I2633" s="258"/>
      <c r="J2633" s="258">
        <f t="shared" si="219"/>
        <v>0.30702783100000008</v>
      </c>
      <c r="K2633" s="258">
        <f t="shared" si="219"/>
        <v>0.30381483799999998</v>
      </c>
      <c r="L2633" s="258">
        <f t="shared" si="207"/>
        <v>0.30381483799999998</v>
      </c>
      <c r="M2633" s="258"/>
      <c r="N2633" s="258"/>
      <c r="O2633" s="258"/>
      <c r="P2633" s="258">
        <f t="shared" si="220"/>
        <v>0.34239943120000005</v>
      </c>
      <c r="Q2633" s="258">
        <f t="shared" si="220"/>
        <v>0.34384801520000002</v>
      </c>
      <c r="R2633" s="258">
        <f t="shared" si="208"/>
        <v>0.34239943120000005</v>
      </c>
      <c r="S2633" s="258"/>
      <c r="T2633" s="258">
        <f t="shared" si="221"/>
        <v>0.50250140797884801</v>
      </c>
      <c r="U2633" s="258">
        <f t="shared" si="221"/>
        <v>0.49816713617548802</v>
      </c>
      <c r="V2633" s="258">
        <f t="shared" si="221"/>
        <v>0.49934338786575999</v>
      </c>
      <c r="W2633" s="258">
        <f t="shared" si="209"/>
        <v>0.49816713617548802</v>
      </c>
      <c r="X2633" s="258"/>
      <c r="Y2633" s="258"/>
      <c r="Z2633" s="258"/>
      <c r="AA2633" s="258"/>
    </row>
    <row r="2634" spans="1:27" ht="14.25" hidden="1" customHeight="1">
      <c r="A2634" s="125">
        <v>0.28000000000000003</v>
      </c>
      <c r="B2634" s="125">
        <v>0.22</v>
      </c>
      <c r="C2634" s="125">
        <v>0.5</v>
      </c>
      <c r="D2634" s="258">
        <f t="shared" si="218"/>
        <v>0.29165597848000002</v>
      </c>
      <c r="E2634" s="258">
        <f t="shared" si="218"/>
        <v>0.28740556352000002</v>
      </c>
      <c r="F2634" s="258">
        <f t="shared" si="206"/>
        <v>0.28740556352000002</v>
      </c>
      <c r="G2634" s="258"/>
      <c r="H2634" s="258"/>
      <c r="I2634" s="258"/>
      <c r="J2634" s="258">
        <f t="shared" si="219"/>
        <v>0.30689729000000004</v>
      </c>
      <c r="K2634" s="258">
        <f t="shared" si="219"/>
        <v>0.30394116800000004</v>
      </c>
      <c r="L2634" s="258">
        <f t="shared" si="207"/>
        <v>0.30394116800000004</v>
      </c>
      <c r="M2634" s="258"/>
      <c r="N2634" s="258"/>
      <c r="O2634" s="258"/>
      <c r="P2634" s="258">
        <f t="shared" si="220"/>
        <v>0.34240280000000001</v>
      </c>
      <c r="Q2634" s="258">
        <f t="shared" si="220"/>
        <v>0.34384464640000001</v>
      </c>
      <c r="R2634" s="258">
        <f t="shared" si="208"/>
        <v>0.34240280000000001</v>
      </c>
      <c r="S2634" s="258"/>
      <c r="T2634" s="258">
        <f t="shared" si="221"/>
        <v>0.50233146805433604</v>
      </c>
      <c r="U2634" s="258">
        <f t="shared" si="221"/>
        <v>0.49824968356628802</v>
      </c>
      <c r="V2634" s="258">
        <f t="shared" si="221"/>
        <v>0.49942594266792001</v>
      </c>
      <c r="W2634" s="258">
        <f t="shared" si="209"/>
        <v>0.49824968356628802</v>
      </c>
      <c r="X2634" s="258"/>
      <c r="Y2634" s="258"/>
      <c r="Z2634" s="258"/>
      <c r="AA2634" s="258"/>
    </row>
    <row r="2635" spans="1:27" ht="14.25" hidden="1" customHeight="1">
      <c r="A2635" s="125">
        <v>0.28000000000000003</v>
      </c>
      <c r="B2635" s="125">
        <v>0.23</v>
      </c>
      <c r="C2635" s="125">
        <v>0.49</v>
      </c>
      <c r="D2635" s="258">
        <f t="shared" si="218"/>
        <v>0.29152307931999999</v>
      </c>
      <c r="E2635" s="258">
        <f t="shared" si="218"/>
        <v>0.28753189351999997</v>
      </c>
      <c r="F2635" s="258">
        <f t="shared" si="206"/>
        <v>0.28753189351999997</v>
      </c>
      <c r="G2635" s="258"/>
      <c r="H2635" s="258"/>
      <c r="I2635" s="258"/>
      <c r="J2635" s="258">
        <f t="shared" si="219"/>
        <v>0.30676674900000006</v>
      </c>
      <c r="K2635" s="258">
        <f t="shared" si="219"/>
        <v>0.30406749799999999</v>
      </c>
      <c r="L2635" s="258">
        <f t="shared" si="207"/>
        <v>0.30406749799999999</v>
      </c>
      <c r="M2635" s="258"/>
      <c r="N2635" s="258"/>
      <c r="O2635" s="258"/>
      <c r="P2635" s="258">
        <f t="shared" si="220"/>
        <v>0.34240616879999997</v>
      </c>
      <c r="Q2635" s="258">
        <f t="shared" si="220"/>
        <v>0.34384127759999999</v>
      </c>
      <c r="R2635" s="258">
        <f t="shared" si="208"/>
        <v>0.34240616879999997</v>
      </c>
      <c r="S2635" s="258"/>
      <c r="T2635" s="258">
        <f t="shared" si="221"/>
        <v>0.50216152812982406</v>
      </c>
      <c r="U2635" s="258">
        <f t="shared" si="221"/>
        <v>0.49833223095708801</v>
      </c>
      <c r="V2635" s="258">
        <f t="shared" si="221"/>
        <v>0.49950849747008003</v>
      </c>
      <c r="W2635" s="258">
        <f t="shared" si="209"/>
        <v>0.49833223095708801</v>
      </c>
      <c r="X2635" s="258"/>
      <c r="Y2635" s="258"/>
      <c r="Z2635" s="258"/>
      <c r="AA2635" s="258"/>
    </row>
    <row r="2636" spans="1:27" ht="14.25" hidden="1" customHeight="1">
      <c r="A2636" s="125">
        <v>0.28000000000000003</v>
      </c>
      <c r="B2636" s="125">
        <v>0.24</v>
      </c>
      <c r="C2636" s="125">
        <v>0.48</v>
      </c>
      <c r="D2636" s="258">
        <f t="shared" si="218"/>
        <v>0.29139018016000001</v>
      </c>
      <c r="E2636" s="258">
        <f t="shared" si="218"/>
        <v>0.28765822352000003</v>
      </c>
      <c r="F2636" s="258">
        <f t="shared" si="206"/>
        <v>0.28765822352000003</v>
      </c>
      <c r="G2636" s="258"/>
      <c r="H2636" s="258"/>
      <c r="I2636" s="258"/>
      <c r="J2636" s="258">
        <f t="shared" si="219"/>
        <v>0.30663620800000002</v>
      </c>
      <c r="K2636" s="258">
        <f t="shared" si="219"/>
        <v>0.30419382800000005</v>
      </c>
      <c r="L2636" s="258">
        <f t="shared" si="207"/>
        <v>0.30419382800000005</v>
      </c>
      <c r="M2636" s="258"/>
      <c r="N2636" s="258"/>
      <c r="O2636" s="258"/>
      <c r="P2636" s="258">
        <f t="shared" si="220"/>
        <v>0.34240953759999998</v>
      </c>
      <c r="Q2636" s="258">
        <f t="shared" si="220"/>
        <v>0.34383790879999998</v>
      </c>
      <c r="R2636" s="258">
        <f t="shared" si="208"/>
        <v>0.34240953759999998</v>
      </c>
      <c r="S2636" s="258"/>
      <c r="T2636" s="258">
        <f t="shared" si="221"/>
        <v>0.50199158820531209</v>
      </c>
      <c r="U2636" s="258">
        <f t="shared" si="221"/>
        <v>0.498414778347888</v>
      </c>
      <c r="V2636" s="258">
        <f t="shared" si="221"/>
        <v>0.49959105227223999</v>
      </c>
      <c r="W2636" s="258">
        <f t="shared" si="209"/>
        <v>0.498414778347888</v>
      </c>
      <c r="X2636" s="258"/>
      <c r="Y2636" s="258"/>
      <c r="Z2636" s="258"/>
      <c r="AA2636" s="258"/>
    </row>
    <row r="2637" spans="1:27" ht="14.25" hidden="1" customHeight="1">
      <c r="A2637" s="125">
        <v>0.28000000000000003</v>
      </c>
      <c r="B2637" s="125">
        <v>0.25</v>
      </c>
      <c r="C2637" s="125">
        <v>0.47</v>
      </c>
      <c r="D2637" s="258">
        <f t="shared" si="218"/>
        <v>0.29125728100000003</v>
      </c>
      <c r="E2637" s="258">
        <f t="shared" si="218"/>
        <v>0.28778455351999999</v>
      </c>
      <c r="F2637" s="258">
        <f t="shared" si="206"/>
        <v>0.28778455351999999</v>
      </c>
      <c r="G2637" s="258"/>
      <c r="H2637" s="258"/>
      <c r="I2637" s="258"/>
      <c r="J2637" s="258">
        <f t="shared" si="219"/>
        <v>0.30650566700000004</v>
      </c>
      <c r="K2637" s="258">
        <f t="shared" si="219"/>
        <v>0.30432015800000001</v>
      </c>
      <c r="L2637" s="258">
        <f t="shared" si="207"/>
        <v>0.30432015800000001</v>
      </c>
      <c r="M2637" s="258"/>
      <c r="N2637" s="258"/>
      <c r="O2637" s="258"/>
      <c r="P2637" s="258">
        <f t="shared" si="220"/>
        <v>0.34241290639999999</v>
      </c>
      <c r="Q2637" s="258">
        <f t="shared" si="220"/>
        <v>0.34383454000000002</v>
      </c>
      <c r="R2637" s="258">
        <f t="shared" si="208"/>
        <v>0.34241290639999999</v>
      </c>
      <c r="S2637" s="258"/>
      <c r="T2637" s="258">
        <f t="shared" si="221"/>
        <v>0.5018216482808</v>
      </c>
      <c r="U2637" s="258">
        <f t="shared" si="221"/>
        <v>0.49849732573868799</v>
      </c>
      <c r="V2637" s="258">
        <f t="shared" si="221"/>
        <v>0.49967360707439995</v>
      </c>
      <c r="W2637" s="258">
        <f t="shared" si="209"/>
        <v>0.49849732573868799</v>
      </c>
      <c r="X2637" s="258"/>
      <c r="Y2637" s="258"/>
      <c r="Z2637" s="258"/>
      <c r="AA2637" s="258"/>
    </row>
    <row r="2638" spans="1:27" ht="14.25" hidden="1" customHeight="1">
      <c r="A2638" s="125">
        <v>0.28000000000000003</v>
      </c>
      <c r="B2638" s="125">
        <v>0.26</v>
      </c>
      <c r="C2638" s="125">
        <v>0.46</v>
      </c>
      <c r="D2638" s="258">
        <f t="shared" si="218"/>
        <v>0.29112438184</v>
      </c>
      <c r="E2638" s="258">
        <f t="shared" si="218"/>
        <v>0.28791088351999999</v>
      </c>
      <c r="F2638" s="258">
        <f t="shared" si="206"/>
        <v>0.28791088351999999</v>
      </c>
      <c r="G2638" s="258"/>
      <c r="H2638" s="258"/>
      <c r="I2638" s="258"/>
      <c r="J2638" s="258">
        <f t="shared" si="219"/>
        <v>0.30637512600000005</v>
      </c>
      <c r="K2638" s="258">
        <f t="shared" si="219"/>
        <v>0.30444648800000002</v>
      </c>
      <c r="L2638" s="258">
        <f t="shared" si="207"/>
        <v>0.30444648800000002</v>
      </c>
      <c r="M2638" s="258"/>
      <c r="N2638" s="258"/>
      <c r="O2638" s="258"/>
      <c r="P2638" s="258">
        <f t="shared" si="220"/>
        <v>0.34241627520000006</v>
      </c>
      <c r="Q2638" s="258">
        <f t="shared" si="220"/>
        <v>0.34383117120000001</v>
      </c>
      <c r="R2638" s="258">
        <f t="shared" si="208"/>
        <v>0.34241627520000006</v>
      </c>
      <c r="S2638" s="258"/>
      <c r="T2638" s="258">
        <f t="shared" si="221"/>
        <v>0.50165170835628803</v>
      </c>
      <c r="U2638" s="258">
        <f t="shared" si="221"/>
        <v>0.49857987312948804</v>
      </c>
      <c r="V2638" s="258">
        <f t="shared" si="221"/>
        <v>0.49975616187656002</v>
      </c>
      <c r="W2638" s="258">
        <f t="shared" si="209"/>
        <v>0.49857987312948804</v>
      </c>
      <c r="X2638" s="258"/>
      <c r="Y2638" s="258"/>
      <c r="Z2638" s="258"/>
      <c r="AA2638" s="258"/>
    </row>
    <row r="2639" spans="1:27" ht="14.25" hidden="1" customHeight="1">
      <c r="A2639" s="125">
        <v>0.28000000000000003</v>
      </c>
      <c r="B2639" s="125">
        <v>0.27</v>
      </c>
      <c r="C2639" s="125">
        <v>0.45</v>
      </c>
      <c r="D2639" s="258">
        <f t="shared" si="218"/>
        <v>0.29099148268000002</v>
      </c>
      <c r="E2639" s="258">
        <f t="shared" si="218"/>
        <v>0.28803721352</v>
      </c>
      <c r="F2639" s="258">
        <f t="shared" si="206"/>
        <v>0.28803721352</v>
      </c>
      <c r="G2639" s="258"/>
      <c r="H2639" s="258"/>
      <c r="I2639" s="258"/>
      <c r="J2639" s="258">
        <f t="shared" si="219"/>
        <v>0.30624458500000007</v>
      </c>
      <c r="K2639" s="258">
        <f t="shared" si="219"/>
        <v>0.30457281800000002</v>
      </c>
      <c r="L2639" s="258">
        <f t="shared" si="207"/>
        <v>0.30457281800000002</v>
      </c>
      <c r="M2639" s="258"/>
      <c r="N2639" s="258"/>
      <c r="O2639" s="258"/>
      <c r="P2639" s="258">
        <f t="shared" si="220"/>
        <v>0.34241964400000002</v>
      </c>
      <c r="Q2639" s="258">
        <f t="shared" si="220"/>
        <v>0.34382780239999999</v>
      </c>
      <c r="R2639" s="258">
        <f t="shared" si="208"/>
        <v>0.34241964400000002</v>
      </c>
      <c r="S2639" s="258"/>
      <c r="T2639" s="258">
        <f t="shared" si="221"/>
        <v>0.50148176843177605</v>
      </c>
      <c r="U2639" s="258">
        <f t="shared" si="221"/>
        <v>0.49866242052028803</v>
      </c>
      <c r="V2639" s="258">
        <f t="shared" si="221"/>
        <v>0.49983871667872004</v>
      </c>
      <c r="W2639" s="258">
        <f t="shared" si="209"/>
        <v>0.49866242052028803</v>
      </c>
      <c r="X2639" s="258"/>
      <c r="Y2639" s="258"/>
      <c r="Z2639" s="258"/>
      <c r="AA2639" s="258"/>
    </row>
    <row r="2640" spans="1:27" ht="14.25" hidden="1" customHeight="1">
      <c r="A2640" s="125">
        <v>0.28000000000000003</v>
      </c>
      <c r="B2640" s="125">
        <v>0.28000000000000003</v>
      </c>
      <c r="C2640" s="125">
        <v>0.44</v>
      </c>
      <c r="D2640" s="258">
        <f t="shared" si="218"/>
        <v>0.29085858352000005</v>
      </c>
      <c r="E2640" s="258">
        <f t="shared" si="218"/>
        <v>0.28816354352000001</v>
      </c>
      <c r="F2640" s="258">
        <f t="shared" si="206"/>
        <v>0.28816354352000001</v>
      </c>
      <c r="G2640" s="258"/>
      <c r="H2640" s="258"/>
      <c r="I2640" s="258"/>
      <c r="J2640" s="258">
        <f t="shared" si="219"/>
        <v>0.30611404400000009</v>
      </c>
      <c r="K2640" s="258">
        <f t="shared" si="219"/>
        <v>0.30469914800000003</v>
      </c>
      <c r="L2640" s="258">
        <f t="shared" si="207"/>
        <v>0.30469914800000003</v>
      </c>
      <c r="M2640" s="258"/>
      <c r="N2640" s="258"/>
      <c r="O2640" s="258"/>
      <c r="P2640" s="258">
        <f t="shared" si="220"/>
        <v>0.34242301279999998</v>
      </c>
      <c r="Q2640" s="258">
        <f t="shared" si="220"/>
        <v>0.34382443360000003</v>
      </c>
      <c r="R2640" s="258">
        <f t="shared" si="208"/>
        <v>0.34242301279999998</v>
      </c>
      <c r="S2640" s="258"/>
      <c r="T2640" s="258">
        <f t="shared" si="221"/>
        <v>0.50131182850726408</v>
      </c>
      <c r="U2640" s="258">
        <f t="shared" si="221"/>
        <v>0.49874496791108802</v>
      </c>
      <c r="V2640" s="258">
        <f t="shared" si="221"/>
        <v>0.49992127148087995</v>
      </c>
      <c r="W2640" s="258">
        <f t="shared" si="209"/>
        <v>0.49874496791108802</v>
      </c>
      <c r="X2640" s="258"/>
      <c r="Y2640" s="258"/>
      <c r="Z2640" s="258"/>
      <c r="AA2640" s="258"/>
    </row>
    <row r="2641" spans="1:27" ht="14.25" hidden="1" customHeight="1">
      <c r="A2641" s="125">
        <v>0.28000000000000003</v>
      </c>
      <c r="B2641" s="125">
        <v>0.28999999999999998</v>
      </c>
      <c r="C2641" s="125">
        <v>0.43</v>
      </c>
      <c r="D2641" s="258">
        <f t="shared" si="218"/>
        <v>0.29072568436000001</v>
      </c>
      <c r="E2641" s="258">
        <f t="shared" si="218"/>
        <v>0.28828987351999996</v>
      </c>
      <c r="F2641" s="258">
        <f t="shared" si="206"/>
        <v>0.28828987351999996</v>
      </c>
      <c r="G2641" s="258"/>
      <c r="H2641" s="258"/>
      <c r="I2641" s="258"/>
      <c r="J2641" s="258">
        <f t="shared" si="219"/>
        <v>0.30598350300000005</v>
      </c>
      <c r="K2641" s="258">
        <f t="shared" si="219"/>
        <v>0.30482547800000004</v>
      </c>
      <c r="L2641" s="258">
        <f t="shared" si="207"/>
        <v>0.30482547800000004</v>
      </c>
      <c r="M2641" s="258"/>
      <c r="N2641" s="258"/>
      <c r="O2641" s="258"/>
      <c r="P2641" s="258">
        <f t="shared" si="220"/>
        <v>0.3424263816</v>
      </c>
      <c r="Q2641" s="258">
        <f t="shared" si="220"/>
        <v>0.34382106480000002</v>
      </c>
      <c r="R2641" s="258">
        <f t="shared" si="208"/>
        <v>0.3424263816</v>
      </c>
      <c r="S2641" s="258"/>
      <c r="T2641" s="258">
        <f t="shared" si="221"/>
        <v>0.5011418885827521</v>
      </c>
      <c r="U2641" s="258">
        <f t="shared" si="221"/>
        <v>0.49882751530188796</v>
      </c>
      <c r="V2641" s="258">
        <f t="shared" si="221"/>
        <v>0.50000382628303996</v>
      </c>
      <c r="W2641" s="258">
        <f t="shared" si="209"/>
        <v>0.49882751530188796</v>
      </c>
      <c r="X2641" s="258"/>
      <c r="Y2641" s="258"/>
      <c r="Z2641" s="258"/>
      <c r="AA2641" s="258"/>
    </row>
    <row r="2642" spans="1:27" ht="14.25" hidden="1" customHeight="1">
      <c r="A2642" s="125">
        <v>0.28000000000000003</v>
      </c>
      <c r="B2642" s="125">
        <v>0.3</v>
      </c>
      <c r="C2642" s="125">
        <v>0.42</v>
      </c>
      <c r="D2642" s="258">
        <f t="shared" si="218"/>
        <v>0.29059278519999998</v>
      </c>
      <c r="E2642" s="258">
        <f t="shared" si="218"/>
        <v>0.28841620351999997</v>
      </c>
      <c r="F2642" s="258">
        <f t="shared" si="206"/>
        <v>0.28841620351999997</v>
      </c>
      <c r="G2642" s="258"/>
      <c r="H2642" s="258"/>
      <c r="I2642" s="258"/>
      <c r="J2642" s="258">
        <f t="shared" si="219"/>
        <v>0.30585296200000001</v>
      </c>
      <c r="K2642" s="258">
        <f t="shared" si="219"/>
        <v>0.30495180799999999</v>
      </c>
      <c r="L2642" s="258">
        <f t="shared" si="207"/>
        <v>0.30495180799999999</v>
      </c>
      <c r="M2642" s="258"/>
      <c r="N2642" s="258"/>
      <c r="O2642" s="258"/>
      <c r="P2642" s="258">
        <f t="shared" si="220"/>
        <v>0.34242975040000001</v>
      </c>
      <c r="Q2642" s="258">
        <f t="shared" si="220"/>
        <v>0.34381769600000001</v>
      </c>
      <c r="R2642" s="258">
        <f t="shared" si="208"/>
        <v>0.34242975040000001</v>
      </c>
      <c r="S2642" s="258"/>
      <c r="T2642" s="258">
        <f t="shared" si="221"/>
        <v>0.50097194865824002</v>
      </c>
      <c r="U2642" s="258">
        <f t="shared" si="221"/>
        <v>0.49891006269268801</v>
      </c>
      <c r="V2642" s="258">
        <f t="shared" si="221"/>
        <v>0.50008638108519998</v>
      </c>
      <c r="W2642" s="258">
        <f t="shared" si="209"/>
        <v>0.49891006269268801</v>
      </c>
      <c r="X2642" s="258"/>
      <c r="Y2642" s="258"/>
      <c r="Z2642" s="258"/>
      <c r="AA2642" s="258"/>
    </row>
    <row r="2643" spans="1:27" ht="14.25" hidden="1" customHeight="1">
      <c r="A2643" s="125">
        <v>0.28000000000000003</v>
      </c>
      <c r="B2643" s="125">
        <v>0.31</v>
      </c>
      <c r="C2643" s="125">
        <v>0.41</v>
      </c>
      <c r="D2643" s="258">
        <f t="shared" si="218"/>
        <v>0.29045988604</v>
      </c>
      <c r="E2643" s="258">
        <f t="shared" si="218"/>
        <v>0.28854253352000003</v>
      </c>
      <c r="F2643" s="258">
        <f t="shared" si="206"/>
        <v>0.28854253352000003</v>
      </c>
      <c r="G2643" s="258"/>
      <c r="H2643" s="258"/>
      <c r="I2643" s="258"/>
      <c r="J2643" s="258">
        <f t="shared" si="219"/>
        <v>0.30572242100000002</v>
      </c>
      <c r="K2643" s="258">
        <f t="shared" si="219"/>
        <v>0.305078138</v>
      </c>
      <c r="L2643" s="258">
        <f t="shared" si="207"/>
        <v>0.305078138</v>
      </c>
      <c r="M2643" s="258"/>
      <c r="N2643" s="258"/>
      <c r="O2643" s="258"/>
      <c r="P2643" s="258">
        <f t="shared" si="220"/>
        <v>0.34243311920000002</v>
      </c>
      <c r="Q2643" s="258">
        <f t="shared" si="220"/>
        <v>0.34381432720000005</v>
      </c>
      <c r="R2643" s="258">
        <f t="shared" si="208"/>
        <v>0.34243311920000002</v>
      </c>
      <c r="S2643" s="258"/>
      <c r="T2643" s="258">
        <f t="shared" si="221"/>
        <v>0.50080200873372804</v>
      </c>
      <c r="U2643" s="258">
        <f t="shared" si="221"/>
        <v>0.49899261008348794</v>
      </c>
      <c r="V2643" s="258">
        <f t="shared" si="221"/>
        <v>0.50016893588736</v>
      </c>
      <c r="W2643" s="258">
        <f t="shared" si="209"/>
        <v>0.49899261008348794</v>
      </c>
      <c r="X2643" s="258"/>
      <c r="Y2643" s="258"/>
      <c r="Z2643" s="258"/>
      <c r="AA2643" s="258"/>
    </row>
    <row r="2644" spans="1:27" ht="14.25" hidden="1" customHeight="1">
      <c r="A2644" s="125">
        <v>0.28000000000000003</v>
      </c>
      <c r="B2644" s="125">
        <v>0.32</v>
      </c>
      <c r="C2644" s="125">
        <v>0.4</v>
      </c>
      <c r="D2644" s="258">
        <f t="shared" si="218"/>
        <v>0.29032698688000003</v>
      </c>
      <c r="E2644" s="258">
        <f t="shared" si="218"/>
        <v>0.28866886351999999</v>
      </c>
      <c r="F2644" s="258">
        <f t="shared" si="206"/>
        <v>0.28866886351999999</v>
      </c>
      <c r="G2644" s="258"/>
      <c r="H2644" s="258"/>
      <c r="I2644" s="258"/>
      <c r="J2644" s="258">
        <f t="shared" si="219"/>
        <v>0.30559188000000004</v>
      </c>
      <c r="K2644" s="258">
        <f t="shared" si="219"/>
        <v>0.30520446800000001</v>
      </c>
      <c r="L2644" s="258">
        <f t="shared" si="207"/>
        <v>0.30520446800000001</v>
      </c>
      <c r="M2644" s="258"/>
      <c r="N2644" s="258"/>
      <c r="O2644" s="258"/>
      <c r="P2644" s="258">
        <f t="shared" si="220"/>
        <v>0.34243648800000004</v>
      </c>
      <c r="Q2644" s="258">
        <f t="shared" si="220"/>
        <v>0.34381095840000003</v>
      </c>
      <c r="R2644" s="258">
        <f t="shared" si="208"/>
        <v>0.34243648800000004</v>
      </c>
      <c r="S2644" s="258"/>
      <c r="T2644" s="258">
        <f t="shared" si="221"/>
        <v>0.50063206880921607</v>
      </c>
      <c r="U2644" s="258">
        <f t="shared" si="221"/>
        <v>0.49907515747428799</v>
      </c>
      <c r="V2644" s="258">
        <f t="shared" si="221"/>
        <v>0.50025149068952002</v>
      </c>
      <c r="W2644" s="258">
        <f t="shared" si="209"/>
        <v>0.49907515747428799</v>
      </c>
      <c r="X2644" s="258"/>
      <c r="Y2644" s="258"/>
      <c r="Z2644" s="258"/>
      <c r="AA2644" s="258"/>
    </row>
    <row r="2645" spans="1:27" ht="14.25" hidden="1" customHeight="1">
      <c r="A2645" s="125">
        <v>0.28000000000000003</v>
      </c>
      <c r="B2645" s="125">
        <v>0.33</v>
      </c>
      <c r="C2645" s="125">
        <v>0.39</v>
      </c>
      <c r="D2645" s="258">
        <f t="shared" si="218"/>
        <v>0.29019408771999999</v>
      </c>
      <c r="E2645" s="258">
        <f t="shared" si="218"/>
        <v>0.28879519351999999</v>
      </c>
      <c r="F2645" s="258">
        <f t="shared" si="206"/>
        <v>0.28879519351999999</v>
      </c>
      <c r="G2645" s="258"/>
      <c r="H2645" s="258"/>
      <c r="I2645" s="258"/>
      <c r="J2645" s="258">
        <f t="shared" si="219"/>
        <v>0.30546133900000005</v>
      </c>
      <c r="K2645" s="258">
        <f t="shared" si="219"/>
        <v>0.30533079800000001</v>
      </c>
      <c r="L2645" s="258">
        <f t="shared" si="207"/>
        <v>0.30533079800000001</v>
      </c>
      <c r="M2645" s="258"/>
      <c r="N2645" s="258"/>
      <c r="O2645" s="258"/>
      <c r="P2645" s="258">
        <f t="shared" si="220"/>
        <v>0.3424398568</v>
      </c>
      <c r="Q2645" s="258">
        <f t="shared" si="220"/>
        <v>0.34380758960000002</v>
      </c>
      <c r="R2645" s="258">
        <f t="shared" si="208"/>
        <v>0.3424398568</v>
      </c>
      <c r="S2645" s="258"/>
      <c r="T2645" s="258">
        <f t="shared" si="221"/>
        <v>0.50046212888470409</v>
      </c>
      <c r="U2645" s="258">
        <f t="shared" si="221"/>
        <v>0.49915770486508804</v>
      </c>
      <c r="V2645" s="258">
        <f t="shared" si="221"/>
        <v>0.50033404549168004</v>
      </c>
      <c r="W2645" s="258">
        <f t="shared" si="209"/>
        <v>0.49915770486508804</v>
      </c>
      <c r="X2645" s="258"/>
      <c r="Y2645" s="258"/>
      <c r="Z2645" s="258"/>
      <c r="AA2645" s="258"/>
    </row>
    <row r="2646" spans="1:27" ht="14.25" hidden="1" customHeight="1">
      <c r="A2646" s="125">
        <v>0.28000000000000003</v>
      </c>
      <c r="B2646" s="125">
        <v>0.34</v>
      </c>
      <c r="C2646" s="125">
        <v>0.38</v>
      </c>
      <c r="D2646" s="258">
        <f t="shared" si="218"/>
        <v>0.29006118856000007</v>
      </c>
      <c r="E2646" s="258">
        <f t="shared" si="218"/>
        <v>0.28892152352</v>
      </c>
      <c r="F2646" s="258">
        <f t="shared" si="206"/>
        <v>0.28892152352</v>
      </c>
      <c r="G2646" s="258"/>
      <c r="H2646" s="258"/>
      <c r="I2646" s="258"/>
      <c r="J2646" s="258">
        <f t="shared" si="219"/>
        <v>0.30533079800000007</v>
      </c>
      <c r="K2646" s="258">
        <f t="shared" si="219"/>
        <v>0.30545712800000002</v>
      </c>
      <c r="L2646" s="258">
        <f t="shared" si="207"/>
        <v>0.30533079800000007</v>
      </c>
      <c r="M2646" s="258"/>
      <c r="N2646" s="258"/>
      <c r="O2646" s="258"/>
      <c r="P2646" s="258">
        <f t="shared" si="220"/>
        <v>0.34244322560000001</v>
      </c>
      <c r="Q2646" s="258">
        <f t="shared" si="220"/>
        <v>0.34380422080000006</v>
      </c>
      <c r="R2646" s="258">
        <f t="shared" si="208"/>
        <v>0.34244322560000001</v>
      </c>
      <c r="S2646" s="258"/>
      <c r="T2646" s="258">
        <f t="shared" si="221"/>
        <v>0.50029218896019212</v>
      </c>
      <c r="U2646" s="258">
        <f t="shared" si="221"/>
        <v>0.49924025225588808</v>
      </c>
      <c r="V2646" s="258">
        <f t="shared" si="221"/>
        <v>0.50041660029384005</v>
      </c>
      <c r="W2646" s="258">
        <f t="shared" si="209"/>
        <v>0.49924025225588808</v>
      </c>
      <c r="X2646" s="258"/>
      <c r="Y2646" s="258"/>
      <c r="Z2646" s="258"/>
      <c r="AA2646" s="258"/>
    </row>
    <row r="2647" spans="1:27" ht="14.25" hidden="1" customHeight="1">
      <c r="A2647" s="125">
        <v>0.28000000000000003</v>
      </c>
      <c r="B2647" s="125">
        <v>0.35</v>
      </c>
      <c r="C2647" s="125">
        <v>0.37</v>
      </c>
      <c r="D2647" s="258">
        <f t="shared" si="218"/>
        <v>0.28992828940000004</v>
      </c>
      <c r="E2647" s="258">
        <f t="shared" si="218"/>
        <v>0.28904785351999995</v>
      </c>
      <c r="F2647" s="258">
        <f t="shared" si="206"/>
        <v>0.28904785351999995</v>
      </c>
      <c r="G2647" s="258"/>
      <c r="H2647" s="258"/>
      <c r="I2647" s="258"/>
      <c r="J2647" s="258">
        <f t="shared" si="219"/>
        <v>0.30520025700000009</v>
      </c>
      <c r="K2647" s="258">
        <f t="shared" si="219"/>
        <v>0.30558345799999997</v>
      </c>
      <c r="L2647" s="258">
        <f t="shared" si="207"/>
        <v>0.30520025700000009</v>
      </c>
      <c r="M2647" s="258"/>
      <c r="N2647" s="258"/>
      <c r="O2647" s="258"/>
      <c r="P2647" s="258">
        <f t="shared" si="220"/>
        <v>0.34244659440000003</v>
      </c>
      <c r="Q2647" s="258">
        <f t="shared" si="220"/>
        <v>0.34380085199999999</v>
      </c>
      <c r="R2647" s="258">
        <f t="shared" si="208"/>
        <v>0.34244659440000003</v>
      </c>
      <c r="S2647" s="258"/>
      <c r="T2647" s="258">
        <f t="shared" si="221"/>
        <v>0.50012224903568003</v>
      </c>
      <c r="U2647" s="258">
        <f t="shared" si="221"/>
        <v>0.49932279964668802</v>
      </c>
      <c r="V2647" s="258">
        <f t="shared" si="221"/>
        <v>0.50049915509599996</v>
      </c>
      <c r="W2647" s="258">
        <f t="shared" si="209"/>
        <v>0.49932279964668802</v>
      </c>
      <c r="X2647" s="258"/>
      <c r="Y2647" s="258"/>
      <c r="Z2647" s="258"/>
      <c r="AA2647" s="258"/>
    </row>
    <row r="2648" spans="1:27" ht="14.25" hidden="1" customHeight="1">
      <c r="A2648" s="125">
        <v>0.28000000000000003</v>
      </c>
      <c r="B2648" s="125">
        <v>0.36</v>
      </c>
      <c r="C2648" s="125">
        <v>0.36</v>
      </c>
      <c r="D2648" s="258">
        <f t="shared" si="218"/>
        <v>0.28979539024000001</v>
      </c>
      <c r="E2648" s="258">
        <f t="shared" si="218"/>
        <v>0.28917418351999996</v>
      </c>
      <c r="F2648" s="258">
        <f t="shared" si="206"/>
        <v>0.28917418351999996</v>
      </c>
      <c r="G2648" s="258"/>
      <c r="H2648" s="258"/>
      <c r="I2648" s="258"/>
      <c r="J2648" s="258">
        <f t="shared" si="219"/>
        <v>0.30506971600000005</v>
      </c>
      <c r="K2648" s="258">
        <f t="shared" si="219"/>
        <v>0.30570978799999998</v>
      </c>
      <c r="L2648" s="258">
        <f t="shared" si="207"/>
        <v>0.30506971600000005</v>
      </c>
      <c r="M2648" s="258"/>
      <c r="N2648" s="258"/>
      <c r="O2648" s="258"/>
      <c r="P2648" s="258">
        <f t="shared" si="220"/>
        <v>0.34244996319999998</v>
      </c>
      <c r="Q2648" s="258">
        <f t="shared" si="220"/>
        <v>0.34379748320000003</v>
      </c>
      <c r="R2648" s="258">
        <f t="shared" si="208"/>
        <v>0.34244996319999998</v>
      </c>
      <c r="S2648" s="258"/>
      <c r="T2648" s="258">
        <f t="shared" si="221"/>
        <v>0.49995230911116806</v>
      </c>
      <c r="U2648" s="258">
        <f t="shared" si="221"/>
        <v>0.49940534703748796</v>
      </c>
      <c r="V2648" s="258">
        <f t="shared" si="221"/>
        <v>0.50058170989815998</v>
      </c>
      <c r="W2648" s="258">
        <f t="shared" si="209"/>
        <v>0.49940534703748796</v>
      </c>
      <c r="X2648" s="258"/>
      <c r="Y2648" s="258"/>
      <c r="Z2648" s="258"/>
      <c r="AA2648" s="258"/>
    </row>
    <row r="2649" spans="1:27" ht="14.25" hidden="1" customHeight="1">
      <c r="A2649" s="125">
        <v>0.28000000000000003</v>
      </c>
      <c r="B2649" s="125">
        <v>0.37</v>
      </c>
      <c r="C2649" s="125">
        <v>0.35</v>
      </c>
      <c r="D2649" s="258">
        <f t="shared" si="218"/>
        <v>0.28966249108000003</v>
      </c>
      <c r="E2649" s="258">
        <f t="shared" si="218"/>
        <v>0.28930051351999997</v>
      </c>
      <c r="F2649" s="258">
        <f t="shared" si="206"/>
        <v>0.28930051351999997</v>
      </c>
      <c r="G2649" s="258"/>
      <c r="H2649" s="258"/>
      <c r="I2649" s="258"/>
      <c r="J2649" s="258">
        <f t="shared" si="219"/>
        <v>0.30493917500000001</v>
      </c>
      <c r="K2649" s="258">
        <f t="shared" si="219"/>
        <v>0.30583611799999999</v>
      </c>
      <c r="L2649" s="258">
        <f t="shared" si="207"/>
        <v>0.30493917500000001</v>
      </c>
      <c r="M2649" s="258"/>
      <c r="N2649" s="258"/>
      <c r="O2649" s="258"/>
      <c r="P2649" s="258">
        <f t="shared" si="220"/>
        <v>0.342453332</v>
      </c>
      <c r="Q2649" s="258">
        <f t="shared" si="220"/>
        <v>0.34379411440000002</v>
      </c>
      <c r="R2649" s="258">
        <f t="shared" si="208"/>
        <v>0.342453332</v>
      </c>
      <c r="S2649" s="258"/>
      <c r="T2649" s="258">
        <f t="shared" si="221"/>
        <v>0.49978236918665603</v>
      </c>
      <c r="U2649" s="258">
        <f t="shared" si="221"/>
        <v>0.499487894428288</v>
      </c>
      <c r="V2649" s="258">
        <f t="shared" si="221"/>
        <v>0.50066426470031999</v>
      </c>
      <c r="W2649" s="258">
        <f t="shared" si="209"/>
        <v>0.499487894428288</v>
      </c>
      <c r="X2649" s="258"/>
      <c r="Y2649" s="258"/>
      <c r="Z2649" s="258"/>
      <c r="AA2649" s="258"/>
    </row>
    <row r="2650" spans="1:27" ht="14.25" hidden="1" customHeight="1">
      <c r="A2650" s="125">
        <v>0.28000000000000003</v>
      </c>
      <c r="B2650" s="125">
        <v>0.38</v>
      </c>
      <c r="C2650" s="125">
        <v>0.34</v>
      </c>
      <c r="D2650" s="258">
        <f t="shared" si="218"/>
        <v>0.28952959192000005</v>
      </c>
      <c r="E2650" s="258">
        <f t="shared" si="218"/>
        <v>0.28942684352000003</v>
      </c>
      <c r="F2650" s="258">
        <f t="shared" si="206"/>
        <v>0.28942684352000003</v>
      </c>
      <c r="G2650" s="258"/>
      <c r="H2650" s="258"/>
      <c r="I2650" s="258"/>
      <c r="J2650" s="258">
        <f t="shared" si="219"/>
        <v>0.30480863400000008</v>
      </c>
      <c r="K2650" s="258">
        <f t="shared" si="219"/>
        <v>0.30596244800000005</v>
      </c>
      <c r="L2650" s="258">
        <f t="shared" si="207"/>
        <v>0.30480863400000008</v>
      </c>
      <c r="M2650" s="258"/>
      <c r="N2650" s="258"/>
      <c r="O2650" s="258"/>
      <c r="P2650" s="258">
        <f t="shared" si="220"/>
        <v>0.34245670080000001</v>
      </c>
      <c r="Q2650" s="258">
        <f t="shared" si="220"/>
        <v>0.34379074560000006</v>
      </c>
      <c r="R2650" s="258">
        <f t="shared" si="208"/>
        <v>0.34245670080000001</v>
      </c>
      <c r="S2650" s="258"/>
      <c r="T2650" s="258">
        <f t="shared" si="221"/>
        <v>0.49961242926214411</v>
      </c>
      <c r="U2650" s="258">
        <f t="shared" si="221"/>
        <v>0.49957044181908805</v>
      </c>
      <c r="V2650" s="258">
        <f t="shared" si="221"/>
        <v>0.50074681950248001</v>
      </c>
      <c r="W2650" s="258">
        <f t="shared" si="209"/>
        <v>0.49957044181908805</v>
      </c>
      <c r="X2650" s="258"/>
      <c r="Y2650" s="258"/>
      <c r="Z2650" s="258"/>
      <c r="AA2650" s="258"/>
    </row>
    <row r="2651" spans="1:27" ht="14.25" hidden="1" customHeight="1">
      <c r="A2651" s="125">
        <v>0.28000000000000003</v>
      </c>
      <c r="B2651" s="125">
        <v>0.39</v>
      </c>
      <c r="C2651" s="125">
        <v>0.33</v>
      </c>
      <c r="D2651" s="258">
        <f t="shared" si="218"/>
        <v>0.28939669276000002</v>
      </c>
      <c r="E2651" s="258">
        <f t="shared" si="218"/>
        <v>0.28955317352000004</v>
      </c>
      <c r="F2651" s="258">
        <f t="shared" si="206"/>
        <v>0.28939669276000002</v>
      </c>
      <c r="G2651" s="258"/>
      <c r="H2651" s="258"/>
      <c r="I2651" s="258"/>
      <c r="J2651" s="258">
        <f t="shared" si="219"/>
        <v>0.30467809300000004</v>
      </c>
      <c r="K2651" s="258">
        <f t="shared" si="219"/>
        <v>0.30608877800000001</v>
      </c>
      <c r="L2651" s="258">
        <f t="shared" si="207"/>
        <v>0.30467809300000004</v>
      </c>
      <c r="M2651" s="258"/>
      <c r="N2651" s="258"/>
      <c r="O2651" s="258"/>
      <c r="P2651" s="258">
        <f t="shared" si="220"/>
        <v>0.34246006960000003</v>
      </c>
      <c r="Q2651" s="258">
        <f t="shared" si="220"/>
        <v>0.34378737680000004</v>
      </c>
      <c r="R2651" s="258">
        <f t="shared" si="208"/>
        <v>0.34246006960000003</v>
      </c>
      <c r="S2651" s="258"/>
      <c r="T2651" s="258">
        <f t="shared" si="221"/>
        <v>0.49944248933763213</v>
      </c>
      <c r="U2651" s="258">
        <f t="shared" si="221"/>
        <v>0.4996529892098881</v>
      </c>
      <c r="V2651" s="258">
        <f t="shared" si="221"/>
        <v>0.50082937430463992</v>
      </c>
      <c r="W2651" s="258">
        <f t="shared" si="209"/>
        <v>0.49944248933763213</v>
      </c>
      <c r="X2651" s="258"/>
      <c r="Y2651" s="258"/>
      <c r="Z2651" s="258"/>
      <c r="AA2651" s="258"/>
    </row>
    <row r="2652" spans="1:27" ht="14.25" hidden="1" customHeight="1">
      <c r="A2652" s="125">
        <v>0.28000000000000003</v>
      </c>
      <c r="B2652" s="125">
        <v>0.4</v>
      </c>
      <c r="C2652" s="125">
        <v>0.32</v>
      </c>
      <c r="D2652" s="258">
        <f t="shared" si="218"/>
        <v>0.28926379360000004</v>
      </c>
      <c r="E2652" s="258">
        <f t="shared" si="218"/>
        <v>0.28967950351999999</v>
      </c>
      <c r="F2652" s="258">
        <f t="shared" si="206"/>
        <v>0.28926379360000004</v>
      </c>
      <c r="G2652" s="258"/>
      <c r="H2652" s="258"/>
      <c r="I2652" s="258"/>
      <c r="J2652" s="258">
        <f t="shared" si="219"/>
        <v>0.30454755200000005</v>
      </c>
      <c r="K2652" s="258">
        <f t="shared" si="219"/>
        <v>0.30621510800000001</v>
      </c>
      <c r="L2652" s="258">
        <f t="shared" si="207"/>
        <v>0.30454755200000005</v>
      </c>
      <c r="M2652" s="258"/>
      <c r="N2652" s="258"/>
      <c r="O2652" s="258"/>
      <c r="P2652" s="258">
        <f t="shared" si="220"/>
        <v>0.34246343840000004</v>
      </c>
      <c r="Q2652" s="258">
        <f t="shared" si="220"/>
        <v>0.34378400800000003</v>
      </c>
      <c r="R2652" s="258">
        <f t="shared" si="208"/>
        <v>0.34246343840000004</v>
      </c>
      <c r="S2652" s="258"/>
      <c r="T2652" s="258">
        <f t="shared" si="221"/>
        <v>0.4992725494131201</v>
      </c>
      <c r="U2652" s="258">
        <f t="shared" si="221"/>
        <v>0.49973553660068804</v>
      </c>
      <c r="V2652" s="258">
        <f t="shared" si="221"/>
        <v>0.50091192910680005</v>
      </c>
      <c r="W2652" s="258">
        <f t="shared" si="209"/>
        <v>0.4992725494131201</v>
      </c>
      <c r="X2652" s="258"/>
      <c r="Y2652" s="258"/>
      <c r="Z2652" s="258"/>
      <c r="AA2652" s="258"/>
    </row>
    <row r="2653" spans="1:27" ht="14.25" hidden="1" customHeight="1">
      <c r="A2653" s="125">
        <v>0.28000000000000003</v>
      </c>
      <c r="B2653" s="125">
        <v>0.41</v>
      </c>
      <c r="C2653" s="125">
        <v>0.31</v>
      </c>
      <c r="D2653" s="258">
        <f t="shared" si="218"/>
        <v>0.28913089444000001</v>
      </c>
      <c r="E2653" s="258">
        <f t="shared" si="218"/>
        <v>0.28980583352</v>
      </c>
      <c r="F2653" s="258">
        <f t="shared" si="206"/>
        <v>0.28913089444000001</v>
      </c>
      <c r="G2653" s="258"/>
      <c r="H2653" s="258"/>
      <c r="I2653" s="258"/>
      <c r="J2653" s="258">
        <f t="shared" si="219"/>
        <v>0.30441701100000007</v>
      </c>
      <c r="K2653" s="258">
        <f t="shared" si="219"/>
        <v>0.30634143800000002</v>
      </c>
      <c r="L2653" s="258">
        <f t="shared" si="207"/>
        <v>0.30441701100000007</v>
      </c>
      <c r="M2653" s="258"/>
      <c r="N2653" s="258"/>
      <c r="O2653" s="258"/>
      <c r="P2653" s="258">
        <f t="shared" si="220"/>
        <v>0.3424668072</v>
      </c>
      <c r="Q2653" s="258">
        <f t="shared" si="220"/>
        <v>0.34378063920000002</v>
      </c>
      <c r="R2653" s="258">
        <f t="shared" si="208"/>
        <v>0.3424668072</v>
      </c>
      <c r="S2653" s="258"/>
      <c r="T2653" s="258">
        <f t="shared" si="221"/>
        <v>0.49910260948860807</v>
      </c>
      <c r="U2653" s="258">
        <f t="shared" si="221"/>
        <v>0.49981808399148797</v>
      </c>
      <c r="V2653" s="258">
        <f t="shared" si="221"/>
        <v>0.50099448390895995</v>
      </c>
      <c r="W2653" s="258">
        <f t="shared" si="209"/>
        <v>0.49910260948860807</v>
      </c>
      <c r="X2653" s="258"/>
      <c r="Y2653" s="258"/>
      <c r="Z2653" s="258"/>
      <c r="AA2653" s="258"/>
    </row>
    <row r="2654" spans="1:27" ht="14.25" hidden="1" customHeight="1">
      <c r="A2654" s="125">
        <v>0.28000000000000003</v>
      </c>
      <c r="B2654" s="125">
        <v>0.42</v>
      </c>
      <c r="C2654" s="125">
        <v>0.3</v>
      </c>
      <c r="D2654" s="258">
        <f t="shared" si="218"/>
        <v>0.28899799528000003</v>
      </c>
      <c r="E2654" s="258">
        <f t="shared" si="218"/>
        <v>0.28993216352000001</v>
      </c>
      <c r="F2654" s="258">
        <f t="shared" si="206"/>
        <v>0.28899799528000003</v>
      </c>
      <c r="G2654" s="258"/>
      <c r="H2654" s="258"/>
      <c r="I2654" s="258"/>
      <c r="J2654" s="258">
        <f t="shared" si="219"/>
        <v>0.30428647000000003</v>
      </c>
      <c r="K2654" s="258">
        <f t="shared" si="219"/>
        <v>0.30646776799999997</v>
      </c>
      <c r="L2654" s="258">
        <f t="shared" si="207"/>
        <v>0.30428647000000003</v>
      </c>
      <c r="M2654" s="258"/>
      <c r="N2654" s="258"/>
      <c r="O2654" s="258"/>
      <c r="P2654" s="258">
        <f t="shared" si="220"/>
        <v>0.34247017600000002</v>
      </c>
      <c r="Q2654" s="258">
        <f t="shared" si="220"/>
        <v>0.34377727040000006</v>
      </c>
      <c r="R2654" s="258">
        <f t="shared" si="208"/>
        <v>0.34247017600000002</v>
      </c>
      <c r="S2654" s="258"/>
      <c r="T2654" s="258">
        <f t="shared" si="221"/>
        <v>0.49893266956409604</v>
      </c>
      <c r="U2654" s="258">
        <f t="shared" si="221"/>
        <v>0.49990063138228802</v>
      </c>
      <c r="V2654" s="258">
        <f t="shared" si="221"/>
        <v>0.50107703871111997</v>
      </c>
      <c r="W2654" s="258">
        <f t="shared" si="209"/>
        <v>0.49893266956409604</v>
      </c>
      <c r="X2654" s="258"/>
      <c r="Y2654" s="258"/>
      <c r="Z2654" s="258"/>
      <c r="AA2654" s="258"/>
    </row>
    <row r="2655" spans="1:27" ht="14.25" hidden="1" customHeight="1">
      <c r="A2655" s="125">
        <v>0.28000000000000003</v>
      </c>
      <c r="B2655" s="125">
        <v>0.43</v>
      </c>
      <c r="C2655" s="125">
        <v>0.28999999999999998</v>
      </c>
      <c r="D2655" s="258">
        <f t="shared" si="218"/>
        <v>0.28886509612</v>
      </c>
      <c r="E2655" s="258">
        <f t="shared" si="218"/>
        <v>0.29005849352000002</v>
      </c>
      <c r="F2655" s="258">
        <f t="shared" si="206"/>
        <v>0.28886509612</v>
      </c>
      <c r="G2655" s="258"/>
      <c r="H2655" s="258"/>
      <c r="I2655" s="258"/>
      <c r="J2655" s="258">
        <f t="shared" si="219"/>
        <v>0.30415592900000005</v>
      </c>
      <c r="K2655" s="258">
        <f t="shared" si="219"/>
        <v>0.30659409800000004</v>
      </c>
      <c r="L2655" s="258">
        <f t="shared" si="207"/>
        <v>0.30415592900000005</v>
      </c>
      <c r="M2655" s="258"/>
      <c r="N2655" s="258"/>
      <c r="O2655" s="258"/>
      <c r="P2655" s="258">
        <f t="shared" si="220"/>
        <v>0.34247354480000003</v>
      </c>
      <c r="Q2655" s="258">
        <f t="shared" si="220"/>
        <v>0.34377390160000004</v>
      </c>
      <c r="R2655" s="258">
        <f t="shared" si="208"/>
        <v>0.34247354480000003</v>
      </c>
      <c r="S2655" s="258"/>
      <c r="T2655" s="258">
        <f t="shared" si="221"/>
        <v>0.49876272963958401</v>
      </c>
      <c r="U2655" s="258">
        <f t="shared" si="221"/>
        <v>0.49998317877308801</v>
      </c>
      <c r="V2655" s="258">
        <f t="shared" si="221"/>
        <v>0.50115959351327999</v>
      </c>
      <c r="W2655" s="258">
        <f t="shared" si="209"/>
        <v>0.49876272963958401</v>
      </c>
      <c r="X2655" s="258"/>
      <c r="Y2655" s="258"/>
      <c r="Z2655" s="258"/>
      <c r="AA2655" s="258"/>
    </row>
    <row r="2656" spans="1:27" ht="14.25" hidden="1" customHeight="1">
      <c r="A2656" s="125">
        <v>0.28000000000000003</v>
      </c>
      <c r="B2656" s="125">
        <v>0.44</v>
      </c>
      <c r="C2656" s="125">
        <v>0.28000000000000003</v>
      </c>
      <c r="D2656" s="258">
        <f t="shared" si="218"/>
        <v>0.28873219696000002</v>
      </c>
      <c r="E2656" s="258">
        <f t="shared" si="218"/>
        <v>0.29018482352000002</v>
      </c>
      <c r="F2656" s="258">
        <f t="shared" si="206"/>
        <v>0.28873219696000002</v>
      </c>
      <c r="G2656" s="258"/>
      <c r="H2656" s="258"/>
      <c r="I2656" s="258"/>
      <c r="J2656" s="258">
        <f t="shared" si="219"/>
        <v>0.30402538800000006</v>
      </c>
      <c r="K2656" s="258">
        <f t="shared" si="219"/>
        <v>0.30672042799999999</v>
      </c>
      <c r="L2656" s="258">
        <f t="shared" si="207"/>
        <v>0.30402538800000006</v>
      </c>
      <c r="M2656" s="258"/>
      <c r="N2656" s="258"/>
      <c r="O2656" s="258"/>
      <c r="P2656" s="258">
        <f t="shared" si="220"/>
        <v>0.34247691360000004</v>
      </c>
      <c r="Q2656" s="258">
        <f t="shared" si="220"/>
        <v>0.34377053280000003</v>
      </c>
      <c r="R2656" s="258">
        <f t="shared" si="208"/>
        <v>0.34247691360000004</v>
      </c>
      <c r="S2656" s="258"/>
      <c r="T2656" s="258">
        <f t="shared" si="221"/>
        <v>0.49859278971507204</v>
      </c>
      <c r="U2656" s="258">
        <f t="shared" si="221"/>
        <v>0.50006572616388811</v>
      </c>
      <c r="V2656" s="258">
        <f t="shared" si="221"/>
        <v>0.50124214831544001</v>
      </c>
      <c r="W2656" s="258">
        <f t="shared" si="209"/>
        <v>0.49859278971507204</v>
      </c>
      <c r="X2656" s="258"/>
      <c r="Y2656" s="258"/>
      <c r="Z2656" s="258"/>
      <c r="AA2656" s="258"/>
    </row>
    <row r="2657" spans="1:27" ht="14.25" hidden="1" customHeight="1">
      <c r="A2657" s="125">
        <v>0.28000000000000003</v>
      </c>
      <c r="B2657" s="125">
        <v>0.45</v>
      </c>
      <c r="C2657" s="125">
        <v>0.27</v>
      </c>
      <c r="D2657" s="258">
        <f t="shared" si="218"/>
        <v>0.28859929780000004</v>
      </c>
      <c r="E2657" s="258">
        <f t="shared" si="218"/>
        <v>0.29031115352000003</v>
      </c>
      <c r="F2657" s="258">
        <f t="shared" si="206"/>
        <v>0.28859929780000004</v>
      </c>
      <c r="G2657" s="258"/>
      <c r="H2657" s="258"/>
      <c r="I2657" s="258"/>
      <c r="J2657" s="258">
        <f t="shared" si="219"/>
        <v>0.30389484700000008</v>
      </c>
      <c r="K2657" s="258">
        <f t="shared" si="219"/>
        <v>0.306846758</v>
      </c>
      <c r="L2657" s="258">
        <f t="shared" si="207"/>
        <v>0.30389484700000008</v>
      </c>
      <c r="M2657" s="258"/>
      <c r="N2657" s="258"/>
      <c r="O2657" s="258"/>
      <c r="P2657" s="258">
        <f t="shared" si="220"/>
        <v>0.34248028240000006</v>
      </c>
      <c r="Q2657" s="258">
        <f t="shared" si="220"/>
        <v>0.34376716400000007</v>
      </c>
      <c r="R2657" s="258">
        <f t="shared" si="208"/>
        <v>0.34248028240000006</v>
      </c>
      <c r="S2657" s="258"/>
      <c r="T2657" s="258">
        <f t="shared" si="221"/>
        <v>0.49842284979056006</v>
      </c>
      <c r="U2657" s="258">
        <f t="shared" si="221"/>
        <v>0.50014827355468805</v>
      </c>
      <c r="V2657" s="258">
        <f t="shared" si="221"/>
        <v>0.50132470311760002</v>
      </c>
      <c r="W2657" s="258">
        <f t="shared" si="209"/>
        <v>0.49842284979056006</v>
      </c>
      <c r="X2657" s="258"/>
      <c r="Y2657" s="258"/>
      <c r="Z2657" s="258"/>
      <c r="AA2657" s="258"/>
    </row>
    <row r="2658" spans="1:27" ht="14.25" hidden="1" customHeight="1">
      <c r="A2658" s="125">
        <v>0.28000000000000003</v>
      </c>
      <c r="B2658" s="125">
        <v>0.46</v>
      </c>
      <c r="C2658" s="125">
        <v>0.26</v>
      </c>
      <c r="D2658" s="258">
        <f t="shared" ref="D2658:E2721" si="222">$A2658*B$157+$B2658*B$158+$C2658*B$159</f>
        <v>0.28846639864000001</v>
      </c>
      <c r="E2658" s="258">
        <f t="shared" si="222"/>
        <v>0.29043748351999998</v>
      </c>
      <c r="F2658" s="258">
        <f t="shared" si="206"/>
        <v>0.28846639864000001</v>
      </c>
      <c r="G2658" s="258"/>
      <c r="H2658" s="258"/>
      <c r="I2658" s="258"/>
      <c r="J2658" s="258">
        <f t="shared" ref="J2658:K2721" si="223">$A2658*H$157+$B2658*H$158+$C2658*H$159</f>
        <v>0.30376430600000004</v>
      </c>
      <c r="K2658" s="258">
        <f t="shared" si="223"/>
        <v>0.30697308800000001</v>
      </c>
      <c r="L2658" s="258">
        <f t="shared" si="207"/>
        <v>0.30376430600000004</v>
      </c>
      <c r="M2658" s="258"/>
      <c r="N2658" s="258"/>
      <c r="O2658" s="258"/>
      <c r="P2658" s="258">
        <f t="shared" ref="P2658:Q2721" si="224">$A2658*N$157+$B2658*N$158+$C2658*N$159</f>
        <v>0.34248365120000002</v>
      </c>
      <c r="Q2658" s="258">
        <f t="shared" si="224"/>
        <v>0.34376379520000006</v>
      </c>
      <c r="R2658" s="258">
        <f t="shared" si="208"/>
        <v>0.34248365120000002</v>
      </c>
      <c r="S2658" s="258"/>
      <c r="T2658" s="258">
        <f t="shared" ref="T2658:V2721" si="225">$A2658*I$3+$B2658*I$4+$C2658*I$5</f>
        <v>0.49825290986604809</v>
      </c>
      <c r="U2658" s="258">
        <f t="shared" si="225"/>
        <v>0.50023082094548799</v>
      </c>
      <c r="V2658" s="258">
        <f t="shared" si="225"/>
        <v>0.50140725791975993</v>
      </c>
      <c r="W2658" s="258">
        <f t="shared" si="209"/>
        <v>0.49825290986604809</v>
      </c>
      <c r="X2658" s="258"/>
      <c r="Y2658" s="258"/>
      <c r="Z2658" s="258"/>
      <c r="AA2658" s="258"/>
    </row>
    <row r="2659" spans="1:27" ht="14.25" hidden="1" customHeight="1">
      <c r="A2659" s="125">
        <v>0.28000000000000003</v>
      </c>
      <c r="B2659" s="125">
        <v>0.47</v>
      </c>
      <c r="C2659" s="125">
        <v>0.25</v>
      </c>
      <c r="D2659" s="258">
        <f t="shared" si="222"/>
        <v>0.28833349948000003</v>
      </c>
      <c r="E2659" s="258">
        <f t="shared" si="222"/>
        <v>0.29056381351999999</v>
      </c>
      <c r="F2659" s="258">
        <f t="shared" si="206"/>
        <v>0.28833349948000003</v>
      </c>
      <c r="G2659" s="258"/>
      <c r="H2659" s="258"/>
      <c r="I2659" s="258"/>
      <c r="J2659" s="258">
        <f t="shared" si="223"/>
        <v>0.30363376500000006</v>
      </c>
      <c r="K2659" s="258">
        <f t="shared" si="223"/>
        <v>0.30709941800000001</v>
      </c>
      <c r="L2659" s="258">
        <f t="shared" si="207"/>
        <v>0.30363376500000006</v>
      </c>
      <c r="M2659" s="258"/>
      <c r="N2659" s="258"/>
      <c r="O2659" s="258"/>
      <c r="P2659" s="258">
        <f t="shared" si="224"/>
        <v>0.34248702000000003</v>
      </c>
      <c r="Q2659" s="258">
        <f t="shared" si="224"/>
        <v>0.34376042640000004</v>
      </c>
      <c r="R2659" s="258">
        <f t="shared" si="208"/>
        <v>0.34248702000000003</v>
      </c>
      <c r="S2659" s="258"/>
      <c r="T2659" s="258">
        <f t="shared" si="225"/>
        <v>0.498082969941536</v>
      </c>
      <c r="U2659" s="258">
        <f t="shared" si="225"/>
        <v>0.50031336833628803</v>
      </c>
      <c r="V2659" s="258">
        <f t="shared" si="225"/>
        <v>0.50148981272191995</v>
      </c>
      <c r="W2659" s="258">
        <f t="shared" si="209"/>
        <v>0.498082969941536</v>
      </c>
      <c r="X2659" s="258"/>
      <c r="Y2659" s="258"/>
      <c r="Z2659" s="258"/>
      <c r="AA2659" s="258"/>
    </row>
    <row r="2660" spans="1:27" ht="14.25" hidden="1" customHeight="1">
      <c r="A2660" s="125">
        <v>0.28000000000000003</v>
      </c>
      <c r="B2660" s="125">
        <v>0.48</v>
      </c>
      <c r="C2660" s="125">
        <v>0.24</v>
      </c>
      <c r="D2660" s="258">
        <f t="shared" si="222"/>
        <v>0.28820060032</v>
      </c>
      <c r="E2660" s="258">
        <f t="shared" si="222"/>
        <v>0.29069014352</v>
      </c>
      <c r="F2660" s="258">
        <f t="shared" si="206"/>
        <v>0.28820060032</v>
      </c>
      <c r="G2660" s="258"/>
      <c r="H2660" s="258"/>
      <c r="I2660" s="258"/>
      <c r="J2660" s="258">
        <f t="shared" si="223"/>
        <v>0.30350322400000002</v>
      </c>
      <c r="K2660" s="258">
        <f t="shared" si="223"/>
        <v>0.30722574800000002</v>
      </c>
      <c r="L2660" s="258">
        <f t="shared" si="207"/>
        <v>0.30350322400000002</v>
      </c>
      <c r="M2660" s="258"/>
      <c r="N2660" s="258"/>
      <c r="O2660" s="258"/>
      <c r="P2660" s="258">
        <f t="shared" si="224"/>
        <v>0.34249038880000005</v>
      </c>
      <c r="Q2660" s="258">
        <f t="shared" si="224"/>
        <v>0.34375705760000003</v>
      </c>
      <c r="R2660" s="258">
        <f t="shared" si="208"/>
        <v>0.34249038880000005</v>
      </c>
      <c r="S2660" s="258"/>
      <c r="T2660" s="258">
        <f t="shared" si="225"/>
        <v>0.49791303001702403</v>
      </c>
      <c r="U2660" s="258">
        <f t="shared" si="225"/>
        <v>0.50039591572708808</v>
      </c>
      <c r="V2660" s="258">
        <f t="shared" si="225"/>
        <v>0.50157236752407997</v>
      </c>
      <c r="W2660" s="258">
        <f t="shared" si="209"/>
        <v>0.49791303001702403</v>
      </c>
      <c r="X2660" s="258"/>
      <c r="Y2660" s="258"/>
      <c r="Z2660" s="258"/>
      <c r="AA2660" s="258"/>
    </row>
    <row r="2661" spans="1:27" ht="14.25" hidden="1" customHeight="1">
      <c r="A2661" s="125">
        <v>0.28000000000000003</v>
      </c>
      <c r="B2661" s="125">
        <v>0.49</v>
      </c>
      <c r="C2661" s="125">
        <v>0.23</v>
      </c>
      <c r="D2661" s="258">
        <f t="shared" si="222"/>
        <v>0.28806770116000002</v>
      </c>
      <c r="E2661" s="258">
        <f t="shared" si="222"/>
        <v>0.29081647352000001</v>
      </c>
      <c r="F2661" s="258">
        <f t="shared" si="206"/>
        <v>0.28806770116000002</v>
      </c>
      <c r="G2661" s="258"/>
      <c r="H2661" s="258"/>
      <c r="I2661" s="258"/>
      <c r="J2661" s="258">
        <f t="shared" si="223"/>
        <v>0.30337268300000003</v>
      </c>
      <c r="K2661" s="258">
        <f t="shared" si="223"/>
        <v>0.30735207799999997</v>
      </c>
      <c r="L2661" s="258">
        <f t="shared" si="207"/>
        <v>0.30337268300000003</v>
      </c>
      <c r="M2661" s="258"/>
      <c r="N2661" s="258"/>
      <c r="O2661" s="258"/>
      <c r="P2661" s="258">
        <f t="shared" si="224"/>
        <v>0.34249375760000006</v>
      </c>
      <c r="Q2661" s="258">
        <f t="shared" si="224"/>
        <v>0.34375368880000001</v>
      </c>
      <c r="R2661" s="258">
        <f t="shared" si="208"/>
        <v>0.34249375760000006</v>
      </c>
      <c r="S2661" s="258"/>
      <c r="T2661" s="258">
        <f t="shared" si="225"/>
        <v>0.497743090092512</v>
      </c>
      <c r="U2661" s="258">
        <f t="shared" si="225"/>
        <v>0.50047846311788802</v>
      </c>
      <c r="V2661" s="258">
        <f t="shared" si="225"/>
        <v>0.50165492232623998</v>
      </c>
      <c r="W2661" s="258">
        <f t="shared" si="209"/>
        <v>0.497743090092512</v>
      </c>
      <c r="X2661" s="258"/>
      <c r="Y2661" s="258"/>
      <c r="Z2661" s="258"/>
      <c r="AA2661" s="258"/>
    </row>
    <row r="2662" spans="1:27" ht="14.25" hidden="1" customHeight="1">
      <c r="A2662" s="125">
        <v>0.28000000000000003</v>
      </c>
      <c r="B2662" s="125">
        <v>0.5</v>
      </c>
      <c r="C2662" s="125">
        <v>0.22</v>
      </c>
      <c r="D2662" s="258">
        <f t="shared" si="222"/>
        <v>0.28793480199999999</v>
      </c>
      <c r="E2662" s="258">
        <f t="shared" si="222"/>
        <v>0.29094280352000002</v>
      </c>
      <c r="F2662" s="258">
        <f t="shared" si="206"/>
        <v>0.28793480199999999</v>
      </c>
      <c r="G2662" s="258"/>
      <c r="H2662" s="258"/>
      <c r="I2662" s="258"/>
      <c r="J2662" s="258">
        <f t="shared" si="223"/>
        <v>0.30324214200000005</v>
      </c>
      <c r="K2662" s="258">
        <f t="shared" si="223"/>
        <v>0.30747840800000004</v>
      </c>
      <c r="L2662" s="258">
        <f t="shared" si="207"/>
        <v>0.30324214200000005</v>
      </c>
      <c r="M2662" s="258"/>
      <c r="N2662" s="258"/>
      <c r="O2662" s="258"/>
      <c r="P2662" s="258">
        <f t="shared" si="224"/>
        <v>0.34249712640000002</v>
      </c>
      <c r="Q2662" s="258">
        <f t="shared" si="224"/>
        <v>0.34375032000000005</v>
      </c>
      <c r="R2662" s="258">
        <f t="shared" si="208"/>
        <v>0.34249712640000002</v>
      </c>
      <c r="S2662" s="258"/>
      <c r="T2662" s="258">
        <f t="shared" si="225"/>
        <v>0.49757315016800002</v>
      </c>
      <c r="U2662" s="258">
        <f t="shared" si="225"/>
        <v>0.50056101050868806</v>
      </c>
      <c r="V2662" s="258">
        <f t="shared" si="225"/>
        <v>0.5017374771284</v>
      </c>
      <c r="W2662" s="258">
        <f t="shared" si="209"/>
        <v>0.49757315016800002</v>
      </c>
      <c r="X2662" s="258"/>
      <c r="Y2662" s="258"/>
      <c r="Z2662" s="258"/>
      <c r="AA2662" s="258"/>
    </row>
    <row r="2663" spans="1:27" ht="14.25" hidden="1" customHeight="1">
      <c r="A2663" s="125">
        <v>0.28000000000000003</v>
      </c>
      <c r="B2663" s="125">
        <v>0.51</v>
      </c>
      <c r="C2663" s="125">
        <v>0.21</v>
      </c>
      <c r="D2663" s="258">
        <f t="shared" si="222"/>
        <v>0.28780190284000001</v>
      </c>
      <c r="E2663" s="258">
        <f t="shared" si="222"/>
        <v>0.29106913351999997</v>
      </c>
      <c r="F2663" s="258">
        <f t="shared" si="206"/>
        <v>0.28780190284000001</v>
      </c>
      <c r="G2663" s="258"/>
      <c r="H2663" s="258"/>
      <c r="I2663" s="258"/>
      <c r="J2663" s="258">
        <f t="shared" si="223"/>
        <v>0.30311160100000001</v>
      </c>
      <c r="K2663" s="258">
        <f t="shared" si="223"/>
        <v>0.30760473799999999</v>
      </c>
      <c r="L2663" s="258">
        <f t="shared" si="207"/>
        <v>0.30311160100000001</v>
      </c>
      <c r="M2663" s="258"/>
      <c r="N2663" s="258"/>
      <c r="O2663" s="258"/>
      <c r="P2663" s="258">
        <f t="shared" si="224"/>
        <v>0.34250049520000003</v>
      </c>
      <c r="Q2663" s="258">
        <f t="shared" si="224"/>
        <v>0.34374695120000004</v>
      </c>
      <c r="R2663" s="258">
        <f t="shared" si="208"/>
        <v>0.34250049520000003</v>
      </c>
      <c r="S2663" s="258"/>
      <c r="T2663" s="258">
        <f t="shared" si="225"/>
        <v>0.49740321024348799</v>
      </c>
      <c r="U2663" s="258">
        <f t="shared" si="225"/>
        <v>0.500643557899488</v>
      </c>
      <c r="V2663" s="258">
        <f t="shared" si="225"/>
        <v>0.50182003193056002</v>
      </c>
      <c r="W2663" s="258">
        <f t="shared" si="209"/>
        <v>0.49740321024348799</v>
      </c>
      <c r="X2663" s="258"/>
      <c r="Y2663" s="258"/>
      <c r="Z2663" s="258"/>
      <c r="AA2663" s="258"/>
    </row>
    <row r="2664" spans="1:27" ht="14.25" hidden="1" customHeight="1">
      <c r="A2664" s="125">
        <v>0.28000000000000003</v>
      </c>
      <c r="B2664" s="125">
        <v>0.52</v>
      </c>
      <c r="C2664" s="125">
        <v>0.2</v>
      </c>
      <c r="D2664" s="258">
        <f t="shared" si="222"/>
        <v>0.28766900368000003</v>
      </c>
      <c r="E2664" s="258">
        <f t="shared" si="222"/>
        <v>0.29119546352000003</v>
      </c>
      <c r="F2664" s="258">
        <f t="shared" si="206"/>
        <v>0.28766900368000003</v>
      </c>
      <c r="G2664" s="258"/>
      <c r="H2664" s="258"/>
      <c r="I2664" s="258"/>
      <c r="J2664" s="258">
        <f t="shared" si="223"/>
        <v>0.30298106000000002</v>
      </c>
      <c r="K2664" s="258">
        <f t="shared" si="223"/>
        <v>0.307731068</v>
      </c>
      <c r="L2664" s="258">
        <f t="shared" si="207"/>
        <v>0.30298106000000002</v>
      </c>
      <c r="M2664" s="258"/>
      <c r="N2664" s="258"/>
      <c r="O2664" s="258"/>
      <c r="P2664" s="258">
        <f t="shared" si="224"/>
        <v>0.34250386400000005</v>
      </c>
      <c r="Q2664" s="258">
        <f t="shared" si="224"/>
        <v>0.34374358240000003</v>
      </c>
      <c r="R2664" s="258">
        <f t="shared" si="208"/>
        <v>0.34250386400000005</v>
      </c>
      <c r="S2664" s="258"/>
      <c r="T2664" s="258">
        <f t="shared" si="225"/>
        <v>0.49723327031897602</v>
      </c>
      <c r="U2664" s="258">
        <f t="shared" si="225"/>
        <v>0.50072610529028805</v>
      </c>
      <c r="V2664" s="258">
        <f t="shared" si="225"/>
        <v>0.50190258673272004</v>
      </c>
      <c r="W2664" s="258">
        <f t="shared" si="209"/>
        <v>0.49723327031897602</v>
      </c>
      <c r="X2664" s="258"/>
      <c r="Y2664" s="258"/>
      <c r="Z2664" s="258"/>
      <c r="AA2664" s="258"/>
    </row>
    <row r="2665" spans="1:27" ht="14.25" hidden="1" customHeight="1">
      <c r="A2665" s="125">
        <v>0.28000000000000003</v>
      </c>
      <c r="B2665" s="125">
        <v>0.53</v>
      </c>
      <c r="C2665" s="125">
        <v>0.19</v>
      </c>
      <c r="D2665" s="258">
        <f t="shared" si="222"/>
        <v>0.28753610452</v>
      </c>
      <c r="E2665" s="258">
        <f t="shared" si="222"/>
        <v>0.29132179351999998</v>
      </c>
      <c r="F2665" s="258">
        <f t="shared" si="206"/>
        <v>0.28753610452</v>
      </c>
      <c r="G2665" s="258"/>
      <c r="H2665" s="258"/>
      <c r="I2665" s="258"/>
      <c r="J2665" s="258">
        <f t="shared" si="223"/>
        <v>0.30285051900000004</v>
      </c>
      <c r="K2665" s="258">
        <f t="shared" si="223"/>
        <v>0.307857398</v>
      </c>
      <c r="L2665" s="258">
        <f t="shared" si="207"/>
        <v>0.30285051900000004</v>
      </c>
      <c r="M2665" s="258"/>
      <c r="N2665" s="258"/>
      <c r="O2665" s="258"/>
      <c r="P2665" s="258">
        <f t="shared" si="224"/>
        <v>0.34250723280000006</v>
      </c>
      <c r="Q2665" s="258">
        <f t="shared" si="224"/>
        <v>0.34374021360000007</v>
      </c>
      <c r="R2665" s="258">
        <f t="shared" si="208"/>
        <v>0.34250723280000006</v>
      </c>
      <c r="S2665" s="258"/>
      <c r="T2665" s="258">
        <f t="shared" si="225"/>
        <v>0.49706333039446404</v>
      </c>
      <c r="U2665" s="258">
        <f t="shared" si="225"/>
        <v>0.50080865268108798</v>
      </c>
      <c r="V2665" s="258">
        <f t="shared" si="225"/>
        <v>0.50198514153487994</v>
      </c>
      <c r="W2665" s="258">
        <f t="shared" si="209"/>
        <v>0.49706333039446404</v>
      </c>
      <c r="X2665" s="258"/>
      <c r="Y2665" s="258"/>
      <c r="Z2665" s="258"/>
      <c r="AA2665" s="258"/>
    </row>
    <row r="2666" spans="1:27" ht="14.25" hidden="1" customHeight="1">
      <c r="A2666" s="125">
        <v>0.28000000000000003</v>
      </c>
      <c r="B2666" s="125">
        <v>0.54</v>
      </c>
      <c r="C2666" s="125">
        <v>0.18</v>
      </c>
      <c r="D2666" s="258">
        <f t="shared" si="222"/>
        <v>0.28740320536000002</v>
      </c>
      <c r="E2666" s="258">
        <f t="shared" si="222"/>
        <v>0.29144812351999999</v>
      </c>
      <c r="F2666" s="258">
        <f t="shared" si="206"/>
        <v>0.28740320536000002</v>
      </c>
      <c r="G2666" s="258"/>
      <c r="H2666" s="258"/>
      <c r="I2666" s="258"/>
      <c r="J2666" s="258">
        <f t="shared" si="223"/>
        <v>0.30271997800000006</v>
      </c>
      <c r="K2666" s="258">
        <f t="shared" si="223"/>
        <v>0.30798372800000001</v>
      </c>
      <c r="L2666" s="258">
        <f t="shared" si="207"/>
        <v>0.30271997800000006</v>
      </c>
      <c r="M2666" s="258"/>
      <c r="N2666" s="258"/>
      <c r="O2666" s="258"/>
      <c r="P2666" s="258">
        <f t="shared" si="224"/>
        <v>0.34251060160000008</v>
      </c>
      <c r="Q2666" s="258">
        <f t="shared" si="224"/>
        <v>0.34373684480000005</v>
      </c>
      <c r="R2666" s="258">
        <f t="shared" si="208"/>
        <v>0.34251060160000008</v>
      </c>
      <c r="S2666" s="258"/>
      <c r="T2666" s="258">
        <f t="shared" si="225"/>
        <v>0.49689339046995201</v>
      </c>
      <c r="U2666" s="258">
        <f t="shared" si="225"/>
        <v>0.50089120007188803</v>
      </c>
      <c r="V2666" s="258">
        <f t="shared" si="225"/>
        <v>0.50206769633704007</v>
      </c>
      <c r="W2666" s="258">
        <f t="shared" si="209"/>
        <v>0.49689339046995201</v>
      </c>
      <c r="X2666" s="258"/>
      <c r="Y2666" s="258"/>
      <c r="Z2666" s="258"/>
      <c r="AA2666" s="258"/>
    </row>
    <row r="2667" spans="1:27" ht="14.25" hidden="1" customHeight="1">
      <c r="A2667" s="125">
        <v>0.28000000000000003</v>
      </c>
      <c r="B2667" s="125">
        <v>0.55000000000000004</v>
      </c>
      <c r="C2667" s="125">
        <v>0.17</v>
      </c>
      <c r="D2667" s="258">
        <f t="shared" si="222"/>
        <v>0.28727030620000005</v>
      </c>
      <c r="E2667" s="258">
        <f t="shared" si="222"/>
        <v>0.29157445352</v>
      </c>
      <c r="F2667" s="258">
        <f t="shared" si="206"/>
        <v>0.28727030620000005</v>
      </c>
      <c r="G2667" s="258"/>
      <c r="H2667" s="258"/>
      <c r="I2667" s="258"/>
      <c r="J2667" s="258">
        <f t="shared" si="223"/>
        <v>0.30258943700000002</v>
      </c>
      <c r="K2667" s="258">
        <f t="shared" si="223"/>
        <v>0.30811005800000002</v>
      </c>
      <c r="L2667" s="258">
        <f t="shared" si="207"/>
        <v>0.30258943700000002</v>
      </c>
      <c r="M2667" s="258"/>
      <c r="N2667" s="258"/>
      <c r="O2667" s="258"/>
      <c r="P2667" s="258">
        <f t="shared" si="224"/>
        <v>0.34251397040000003</v>
      </c>
      <c r="Q2667" s="258">
        <f t="shared" si="224"/>
        <v>0.34373347600000004</v>
      </c>
      <c r="R2667" s="258">
        <f t="shared" si="208"/>
        <v>0.34251397040000003</v>
      </c>
      <c r="S2667" s="258"/>
      <c r="T2667" s="258">
        <f t="shared" si="225"/>
        <v>0.49672345054544004</v>
      </c>
      <c r="U2667" s="258">
        <f t="shared" si="225"/>
        <v>0.50097374746268808</v>
      </c>
      <c r="V2667" s="258">
        <f t="shared" si="225"/>
        <v>0.50215025113919998</v>
      </c>
      <c r="W2667" s="258">
        <f t="shared" si="209"/>
        <v>0.49672345054544004</v>
      </c>
      <c r="X2667" s="258"/>
      <c r="Y2667" s="258"/>
      <c r="Z2667" s="258"/>
      <c r="AA2667" s="258"/>
    </row>
    <row r="2668" spans="1:27" ht="14.25" hidden="1" customHeight="1">
      <c r="A2668" s="125">
        <v>0.28000000000000003</v>
      </c>
      <c r="B2668" s="125">
        <v>0.56000000000000005</v>
      </c>
      <c r="C2668" s="125">
        <v>0.16</v>
      </c>
      <c r="D2668" s="258">
        <f t="shared" si="222"/>
        <v>0.28713740704000007</v>
      </c>
      <c r="E2668" s="258">
        <f t="shared" si="222"/>
        <v>0.29170078352000001</v>
      </c>
      <c r="F2668" s="258">
        <f t="shared" si="206"/>
        <v>0.28713740704000007</v>
      </c>
      <c r="G2668" s="258"/>
      <c r="H2668" s="258"/>
      <c r="I2668" s="258"/>
      <c r="J2668" s="258">
        <f t="shared" si="223"/>
        <v>0.30245889600000003</v>
      </c>
      <c r="K2668" s="258">
        <f t="shared" si="223"/>
        <v>0.30823638800000003</v>
      </c>
      <c r="L2668" s="258">
        <f t="shared" si="207"/>
        <v>0.30245889600000003</v>
      </c>
      <c r="M2668" s="258"/>
      <c r="N2668" s="258"/>
      <c r="O2668" s="258"/>
      <c r="P2668" s="258">
        <f t="shared" si="224"/>
        <v>0.34251733920000005</v>
      </c>
      <c r="Q2668" s="258">
        <f t="shared" si="224"/>
        <v>0.34373010720000008</v>
      </c>
      <c r="R2668" s="258">
        <f t="shared" si="208"/>
        <v>0.34251733920000005</v>
      </c>
      <c r="S2668" s="258"/>
      <c r="T2668" s="258">
        <f t="shared" si="225"/>
        <v>0.49655351062092801</v>
      </c>
      <c r="U2668" s="258">
        <f t="shared" si="225"/>
        <v>0.50105629485348802</v>
      </c>
      <c r="V2668" s="258">
        <f t="shared" si="225"/>
        <v>0.50223280594135999</v>
      </c>
      <c r="W2668" s="258">
        <f t="shared" si="209"/>
        <v>0.49655351062092801</v>
      </c>
      <c r="X2668" s="258"/>
      <c r="Y2668" s="258"/>
      <c r="Z2668" s="258"/>
      <c r="AA2668" s="258"/>
    </row>
    <row r="2669" spans="1:27" ht="14.25" hidden="1" customHeight="1">
      <c r="A2669" s="125">
        <v>0.28000000000000003</v>
      </c>
      <c r="B2669" s="125">
        <v>0.56999999999999995</v>
      </c>
      <c r="C2669" s="125">
        <v>0.15</v>
      </c>
      <c r="D2669" s="258">
        <f t="shared" si="222"/>
        <v>0.28700450787999998</v>
      </c>
      <c r="E2669" s="258">
        <f t="shared" si="222"/>
        <v>0.29182711351999996</v>
      </c>
      <c r="F2669" s="258">
        <f t="shared" si="206"/>
        <v>0.28700450787999998</v>
      </c>
      <c r="G2669" s="258"/>
      <c r="H2669" s="258"/>
      <c r="I2669" s="258"/>
      <c r="J2669" s="258">
        <f t="shared" si="223"/>
        <v>0.30232835499999999</v>
      </c>
      <c r="K2669" s="258">
        <f t="shared" si="223"/>
        <v>0.30836271799999998</v>
      </c>
      <c r="L2669" s="258">
        <f t="shared" si="207"/>
        <v>0.30232835499999999</v>
      </c>
      <c r="M2669" s="258"/>
      <c r="N2669" s="258"/>
      <c r="O2669" s="258"/>
      <c r="P2669" s="258">
        <f t="shared" si="224"/>
        <v>0.34252070800000001</v>
      </c>
      <c r="Q2669" s="258">
        <f t="shared" si="224"/>
        <v>0.34372673840000001</v>
      </c>
      <c r="R2669" s="258">
        <f t="shared" si="208"/>
        <v>0.34252070800000001</v>
      </c>
      <c r="S2669" s="258"/>
      <c r="T2669" s="258">
        <f t="shared" si="225"/>
        <v>0.49638357069641603</v>
      </c>
      <c r="U2669" s="258">
        <f t="shared" si="225"/>
        <v>0.50113884224428795</v>
      </c>
      <c r="V2669" s="258">
        <f t="shared" si="225"/>
        <v>0.50231536074352001</v>
      </c>
      <c r="W2669" s="258">
        <f t="shared" si="209"/>
        <v>0.49638357069641603</v>
      </c>
      <c r="X2669" s="258"/>
      <c r="Y2669" s="258"/>
      <c r="Z2669" s="258"/>
      <c r="AA2669" s="258"/>
    </row>
    <row r="2670" spans="1:27" ht="14.25" hidden="1" customHeight="1">
      <c r="A2670" s="125">
        <v>0.28000000000000003</v>
      </c>
      <c r="B2670" s="125">
        <v>0.57999999999999996</v>
      </c>
      <c r="C2670" s="125">
        <v>0.14000000000000001</v>
      </c>
      <c r="D2670" s="258">
        <f t="shared" si="222"/>
        <v>0.28687160872</v>
      </c>
      <c r="E2670" s="258">
        <f t="shared" si="222"/>
        <v>0.29195344351999997</v>
      </c>
      <c r="F2670" s="258">
        <f t="shared" si="206"/>
        <v>0.28687160872</v>
      </c>
      <c r="G2670" s="258"/>
      <c r="H2670" s="258"/>
      <c r="I2670" s="258"/>
      <c r="J2670" s="258">
        <f t="shared" si="223"/>
        <v>0.30219781400000001</v>
      </c>
      <c r="K2670" s="258">
        <f t="shared" si="223"/>
        <v>0.30848904799999993</v>
      </c>
      <c r="L2670" s="258">
        <f t="shared" si="207"/>
        <v>0.30219781400000001</v>
      </c>
      <c r="M2670" s="258"/>
      <c r="N2670" s="258"/>
      <c r="O2670" s="258"/>
      <c r="P2670" s="258">
        <f t="shared" si="224"/>
        <v>0.34252407680000008</v>
      </c>
      <c r="Q2670" s="258">
        <f t="shared" si="224"/>
        <v>0.34372336960000005</v>
      </c>
      <c r="R2670" s="258">
        <f t="shared" si="208"/>
        <v>0.34252407680000008</v>
      </c>
      <c r="S2670" s="258"/>
      <c r="T2670" s="258">
        <f t="shared" si="225"/>
        <v>0.49621363077190406</v>
      </c>
      <c r="U2670" s="258">
        <f t="shared" si="225"/>
        <v>0.501221389635088</v>
      </c>
      <c r="V2670" s="258">
        <f t="shared" si="225"/>
        <v>0.50239791554567992</v>
      </c>
      <c r="W2670" s="258">
        <f t="shared" si="209"/>
        <v>0.49621363077190406</v>
      </c>
      <c r="X2670" s="258"/>
      <c r="Y2670" s="258"/>
      <c r="Z2670" s="258"/>
      <c r="AA2670" s="258"/>
    </row>
    <row r="2671" spans="1:27" ht="14.25" hidden="1" customHeight="1">
      <c r="A2671" s="125">
        <v>0.28000000000000003</v>
      </c>
      <c r="B2671" s="125">
        <v>0.59</v>
      </c>
      <c r="C2671" s="125">
        <v>0.13</v>
      </c>
      <c r="D2671" s="258">
        <f t="shared" si="222"/>
        <v>0.28673870956000003</v>
      </c>
      <c r="E2671" s="258">
        <f t="shared" si="222"/>
        <v>0.29207977351999997</v>
      </c>
      <c r="F2671" s="258">
        <f t="shared" si="206"/>
        <v>0.28673870956000003</v>
      </c>
      <c r="G2671" s="258"/>
      <c r="H2671" s="258"/>
      <c r="I2671" s="258"/>
      <c r="J2671" s="258">
        <f t="shared" si="223"/>
        <v>0.30206727300000003</v>
      </c>
      <c r="K2671" s="258">
        <f t="shared" si="223"/>
        <v>0.30861537799999994</v>
      </c>
      <c r="L2671" s="258">
        <f t="shared" si="207"/>
        <v>0.30206727300000003</v>
      </c>
      <c r="M2671" s="258"/>
      <c r="N2671" s="258"/>
      <c r="O2671" s="258"/>
      <c r="P2671" s="258">
        <f t="shared" si="224"/>
        <v>0.34252744560000004</v>
      </c>
      <c r="Q2671" s="258">
        <f t="shared" si="224"/>
        <v>0.34372000079999998</v>
      </c>
      <c r="R2671" s="258">
        <f t="shared" si="208"/>
        <v>0.34252744560000004</v>
      </c>
      <c r="S2671" s="258"/>
      <c r="T2671" s="258">
        <f t="shared" si="225"/>
        <v>0.49604369084739203</v>
      </c>
      <c r="U2671" s="258">
        <f t="shared" si="225"/>
        <v>0.50130393702588805</v>
      </c>
      <c r="V2671" s="258">
        <f t="shared" si="225"/>
        <v>0.50248047034784005</v>
      </c>
      <c r="W2671" s="258">
        <f t="shared" si="209"/>
        <v>0.49604369084739203</v>
      </c>
      <c r="X2671" s="258"/>
      <c r="Y2671" s="258"/>
      <c r="Z2671" s="258"/>
      <c r="AA2671" s="258"/>
    </row>
    <row r="2672" spans="1:27" ht="14.25" hidden="1" customHeight="1">
      <c r="A2672" s="125">
        <v>0.28000000000000003</v>
      </c>
      <c r="B2672" s="125">
        <v>0.6</v>
      </c>
      <c r="C2672" s="125">
        <v>0.12</v>
      </c>
      <c r="D2672" s="258">
        <f t="shared" si="222"/>
        <v>0.28660581040000005</v>
      </c>
      <c r="E2672" s="258">
        <f t="shared" si="222"/>
        <v>0.29220610351999998</v>
      </c>
      <c r="F2672" s="258">
        <f t="shared" si="206"/>
        <v>0.28660581040000005</v>
      </c>
      <c r="G2672" s="258"/>
      <c r="H2672" s="258"/>
      <c r="I2672" s="258"/>
      <c r="J2672" s="258">
        <f t="shared" si="223"/>
        <v>0.30193673200000004</v>
      </c>
      <c r="K2672" s="258">
        <f t="shared" si="223"/>
        <v>0.30874170799999995</v>
      </c>
      <c r="L2672" s="258">
        <f t="shared" si="207"/>
        <v>0.30193673200000004</v>
      </c>
      <c r="M2672" s="258"/>
      <c r="N2672" s="258"/>
      <c r="O2672" s="258"/>
      <c r="P2672" s="258">
        <f t="shared" si="224"/>
        <v>0.34253081440000005</v>
      </c>
      <c r="Q2672" s="258">
        <f t="shared" si="224"/>
        <v>0.34371663200000008</v>
      </c>
      <c r="R2672" s="258">
        <f t="shared" si="208"/>
        <v>0.34253081440000005</v>
      </c>
      <c r="S2672" s="258"/>
      <c r="T2672" s="258">
        <f t="shared" si="225"/>
        <v>0.49587375092288005</v>
      </c>
      <c r="U2672" s="258">
        <f t="shared" si="225"/>
        <v>0.50138648441668798</v>
      </c>
      <c r="V2672" s="258">
        <f t="shared" si="225"/>
        <v>0.50256302514999995</v>
      </c>
      <c r="W2672" s="258">
        <f t="shared" si="209"/>
        <v>0.49587375092288005</v>
      </c>
      <c r="X2672" s="258"/>
      <c r="Y2672" s="258"/>
      <c r="Z2672" s="258"/>
      <c r="AA2672" s="258"/>
    </row>
    <row r="2673" spans="1:27" ht="14.25" hidden="1" customHeight="1">
      <c r="A2673" s="125">
        <v>0.28000000000000003</v>
      </c>
      <c r="B2673" s="125">
        <v>0.61</v>
      </c>
      <c r="C2673" s="125">
        <v>0.11</v>
      </c>
      <c r="D2673" s="258">
        <f t="shared" si="222"/>
        <v>0.28647291123999996</v>
      </c>
      <c r="E2673" s="258">
        <f t="shared" si="222"/>
        <v>0.29233243351999999</v>
      </c>
      <c r="F2673" s="258">
        <f t="shared" si="206"/>
        <v>0.28647291123999996</v>
      </c>
      <c r="G2673" s="258"/>
      <c r="H2673" s="258"/>
      <c r="I2673" s="258"/>
      <c r="J2673" s="258">
        <f t="shared" si="223"/>
        <v>0.30180619100000006</v>
      </c>
      <c r="K2673" s="258">
        <f t="shared" si="223"/>
        <v>0.30886803799999996</v>
      </c>
      <c r="L2673" s="258">
        <f t="shared" si="207"/>
        <v>0.30180619100000006</v>
      </c>
      <c r="M2673" s="258"/>
      <c r="N2673" s="258"/>
      <c r="O2673" s="258"/>
      <c r="P2673" s="258">
        <f t="shared" si="224"/>
        <v>0.34253418320000001</v>
      </c>
      <c r="Q2673" s="258">
        <f t="shared" si="224"/>
        <v>0.34371326320000006</v>
      </c>
      <c r="R2673" s="258">
        <f t="shared" si="208"/>
        <v>0.34253418320000001</v>
      </c>
      <c r="S2673" s="258"/>
      <c r="T2673" s="258">
        <f t="shared" si="225"/>
        <v>0.49570381099836802</v>
      </c>
      <c r="U2673" s="258">
        <f t="shared" si="225"/>
        <v>0.50146903180748803</v>
      </c>
      <c r="V2673" s="258">
        <f t="shared" si="225"/>
        <v>0.50264557995215997</v>
      </c>
      <c r="W2673" s="258">
        <f t="shared" si="209"/>
        <v>0.49570381099836802</v>
      </c>
      <c r="X2673" s="258"/>
      <c r="Y2673" s="258"/>
      <c r="Z2673" s="258"/>
      <c r="AA2673" s="258"/>
    </row>
    <row r="2674" spans="1:27" ht="14.25" hidden="1" customHeight="1">
      <c r="A2674" s="125">
        <v>0.28000000000000003</v>
      </c>
      <c r="B2674" s="125">
        <v>0.62</v>
      </c>
      <c r="C2674" s="125">
        <v>0.1</v>
      </c>
      <c r="D2674" s="258">
        <f t="shared" si="222"/>
        <v>0.28634001208000004</v>
      </c>
      <c r="E2674" s="258">
        <f t="shared" si="222"/>
        <v>0.29245876352000005</v>
      </c>
      <c r="F2674" s="258">
        <f t="shared" si="206"/>
        <v>0.28634001208000004</v>
      </c>
      <c r="G2674" s="258"/>
      <c r="H2674" s="258"/>
      <c r="I2674" s="258"/>
      <c r="J2674" s="258">
        <f t="shared" si="223"/>
        <v>0.30167565000000007</v>
      </c>
      <c r="K2674" s="258">
        <f t="shared" si="223"/>
        <v>0.30899436800000002</v>
      </c>
      <c r="L2674" s="258">
        <f t="shared" si="207"/>
        <v>0.30167565000000007</v>
      </c>
      <c r="M2674" s="258"/>
      <c r="N2674" s="258"/>
      <c r="O2674" s="258"/>
      <c r="P2674" s="258">
        <f t="shared" si="224"/>
        <v>0.34253755200000002</v>
      </c>
      <c r="Q2674" s="258">
        <f t="shared" si="224"/>
        <v>0.34370989440000005</v>
      </c>
      <c r="R2674" s="258">
        <f t="shared" si="208"/>
        <v>0.34253755200000002</v>
      </c>
      <c r="S2674" s="258"/>
      <c r="T2674" s="258">
        <f t="shared" si="225"/>
        <v>0.49553387107385605</v>
      </c>
      <c r="U2674" s="258">
        <f t="shared" si="225"/>
        <v>0.50155157919828797</v>
      </c>
      <c r="V2674" s="258">
        <f t="shared" si="225"/>
        <v>0.50272813475431999</v>
      </c>
      <c r="W2674" s="258">
        <f t="shared" si="209"/>
        <v>0.49553387107385605</v>
      </c>
      <c r="X2674" s="258"/>
      <c r="Y2674" s="258"/>
      <c r="Z2674" s="258"/>
      <c r="AA2674" s="258"/>
    </row>
    <row r="2675" spans="1:27" ht="14.25" hidden="1" customHeight="1">
      <c r="A2675" s="125">
        <v>0.28000000000000003</v>
      </c>
      <c r="B2675" s="125">
        <v>0.63</v>
      </c>
      <c r="C2675" s="125">
        <v>0.09</v>
      </c>
      <c r="D2675" s="258">
        <f t="shared" si="222"/>
        <v>0.28620711292000001</v>
      </c>
      <c r="E2675" s="258">
        <f t="shared" si="222"/>
        <v>0.29258509352000001</v>
      </c>
      <c r="F2675" s="258">
        <f t="shared" si="206"/>
        <v>0.28620711292000001</v>
      </c>
      <c r="G2675" s="258"/>
      <c r="H2675" s="258"/>
      <c r="I2675" s="258"/>
      <c r="J2675" s="258">
        <f t="shared" si="223"/>
        <v>0.30154510900000003</v>
      </c>
      <c r="K2675" s="258">
        <f t="shared" si="223"/>
        <v>0.30912069800000003</v>
      </c>
      <c r="L2675" s="258">
        <f t="shared" si="207"/>
        <v>0.30154510900000003</v>
      </c>
      <c r="M2675" s="258"/>
      <c r="N2675" s="258"/>
      <c r="O2675" s="258"/>
      <c r="P2675" s="258">
        <f t="shared" si="224"/>
        <v>0.34254092080000009</v>
      </c>
      <c r="Q2675" s="258">
        <f t="shared" si="224"/>
        <v>0.34370652560000003</v>
      </c>
      <c r="R2675" s="258">
        <f t="shared" si="208"/>
        <v>0.34254092080000009</v>
      </c>
      <c r="S2675" s="258"/>
      <c r="T2675" s="258">
        <f t="shared" si="225"/>
        <v>0.49536393114934407</v>
      </c>
      <c r="U2675" s="258">
        <f t="shared" si="225"/>
        <v>0.50163412658908801</v>
      </c>
      <c r="V2675" s="258">
        <f t="shared" si="225"/>
        <v>0.50281068955648001</v>
      </c>
      <c r="W2675" s="258">
        <f t="shared" si="209"/>
        <v>0.49536393114934407</v>
      </c>
      <c r="X2675" s="258"/>
      <c r="Y2675" s="258"/>
      <c r="Z2675" s="258"/>
      <c r="AA2675" s="258"/>
    </row>
    <row r="2676" spans="1:27" ht="14.25" hidden="1" customHeight="1">
      <c r="A2676" s="125">
        <v>0.28000000000000003</v>
      </c>
      <c r="B2676" s="125">
        <v>0.64</v>
      </c>
      <c r="C2676" s="125">
        <v>0.08</v>
      </c>
      <c r="D2676" s="258">
        <f t="shared" si="222"/>
        <v>0.28607421376000003</v>
      </c>
      <c r="E2676" s="258">
        <f t="shared" si="222"/>
        <v>0.29271142352000001</v>
      </c>
      <c r="F2676" s="258">
        <f t="shared" si="206"/>
        <v>0.28607421376000003</v>
      </c>
      <c r="G2676" s="258"/>
      <c r="H2676" s="258"/>
      <c r="I2676" s="258"/>
      <c r="J2676" s="258">
        <f t="shared" si="223"/>
        <v>0.30141456800000005</v>
      </c>
      <c r="K2676" s="258">
        <f t="shared" si="223"/>
        <v>0.30924702800000003</v>
      </c>
      <c r="L2676" s="258">
        <f t="shared" si="207"/>
        <v>0.30141456800000005</v>
      </c>
      <c r="M2676" s="258"/>
      <c r="N2676" s="258"/>
      <c r="O2676" s="258"/>
      <c r="P2676" s="258">
        <f t="shared" si="224"/>
        <v>0.34254428960000005</v>
      </c>
      <c r="Q2676" s="258">
        <f t="shared" si="224"/>
        <v>0.34370315680000008</v>
      </c>
      <c r="R2676" s="258">
        <f t="shared" si="208"/>
        <v>0.34254428960000005</v>
      </c>
      <c r="S2676" s="258"/>
      <c r="T2676" s="258">
        <f t="shared" si="225"/>
        <v>0.49519399122483204</v>
      </c>
      <c r="U2676" s="258">
        <f t="shared" si="225"/>
        <v>0.50171667397988806</v>
      </c>
      <c r="V2676" s="258">
        <f t="shared" si="225"/>
        <v>0.50289324435864002</v>
      </c>
      <c r="W2676" s="258">
        <f t="shared" si="209"/>
        <v>0.49519399122483204</v>
      </c>
      <c r="X2676" s="258"/>
      <c r="Y2676" s="258"/>
      <c r="Z2676" s="258"/>
      <c r="AA2676" s="258"/>
    </row>
    <row r="2677" spans="1:27" ht="14.25" hidden="1" customHeight="1">
      <c r="A2677" s="125">
        <v>0.28000000000000003</v>
      </c>
      <c r="B2677" s="125">
        <v>0.65</v>
      </c>
      <c r="C2677" s="125">
        <v>7.0000000000000007E-2</v>
      </c>
      <c r="D2677" s="258">
        <f t="shared" si="222"/>
        <v>0.2859413146</v>
      </c>
      <c r="E2677" s="258">
        <f t="shared" si="222"/>
        <v>0.29283775352000002</v>
      </c>
      <c r="F2677" s="258">
        <f t="shared" si="206"/>
        <v>0.2859413146</v>
      </c>
      <c r="G2677" s="258"/>
      <c r="H2677" s="258"/>
      <c r="I2677" s="258"/>
      <c r="J2677" s="258">
        <f t="shared" si="223"/>
        <v>0.30128402700000007</v>
      </c>
      <c r="K2677" s="258">
        <f t="shared" si="223"/>
        <v>0.30937335800000004</v>
      </c>
      <c r="L2677" s="258">
        <f t="shared" si="207"/>
        <v>0.30128402700000007</v>
      </c>
      <c r="M2677" s="258"/>
      <c r="N2677" s="258"/>
      <c r="O2677" s="258"/>
      <c r="P2677" s="258">
        <f t="shared" si="224"/>
        <v>0.34254765840000007</v>
      </c>
      <c r="Q2677" s="258">
        <f t="shared" si="224"/>
        <v>0.34369978800000006</v>
      </c>
      <c r="R2677" s="258">
        <f t="shared" si="208"/>
        <v>0.34254765840000007</v>
      </c>
      <c r="S2677" s="258"/>
      <c r="T2677" s="258">
        <f t="shared" si="225"/>
        <v>0.49502405130032007</v>
      </c>
      <c r="U2677" s="258">
        <f t="shared" si="225"/>
        <v>0.501799221370688</v>
      </c>
      <c r="V2677" s="258">
        <f t="shared" si="225"/>
        <v>0.50297579916080004</v>
      </c>
      <c r="W2677" s="258">
        <f t="shared" si="209"/>
        <v>0.49502405130032007</v>
      </c>
      <c r="X2677" s="258"/>
      <c r="Y2677" s="258"/>
      <c r="Z2677" s="258"/>
      <c r="AA2677" s="258"/>
    </row>
    <row r="2678" spans="1:27" ht="14.25" hidden="1" customHeight="1">
      <c r="A2678" s="125">
        <v>0.28000000000000003</v>
      </c>
      <c r="B2678" s="125">
        <v>0.66</v>
      </c>
      <c r="C2678" s="125">
        <v>0.06</v>
      </c>
      <c r="D2678" s="258">
        <f t="shared" si="222"/>
        <v>0.28580841544000002</v>
      </c>
      <c r="E2678" s="258">
        <f t="shared" si="222"/>
        <v>0.29296408352000003</v>
      </c>
      <c r="F2678" s="258">
        <f t="shared" si="206"/>
        <v>0.28580841544000002</v>
      </c>
      <c r="G2678" s="258"/>
      <c r="H2678" s="258"/>
      <c r="I2678" s="258"/>
      <c r="J2678" s="258">
        <f t="shared" si="223"/>
        <v>0.30115348600000003</v>
      </c>
      <c r="K2678" s="258">
        <f t="shared" si="223"/>
        <v>0.30949968800000005</v>
      </c>
      <c r="L2678" s="258">
        <f t="shared" si="207"/>
        <v>0.30115348600000003</v>
      </c>
      <c r="M2678" s="258"/>
      <c r="N2678" s="258"/>
      <c r="O2678" s="258"/>
      <c r="P2678" s="258">
        <f t="shared" si="224"/>
        <v>0.34255102720000002</v>
      </c>
      <c r="Q2678" s="258">
        <f t="shared" si="224"/>
        <v>0.34369641920000005</v>
      </c>
      <c r="R2678" s="258">
        <f t="shared" si="208"/>
        <v>0.34255102720000002</v>
      </c>
      <c r="S2678" s="258"/>
      <c r="T2678" s="258">
        <f t="shared" si="225"/>
        <v>0.49485411137580804</v>
      </c>
      <c r="U2678" s="258">
        <f t="shared" si="225"/>
        <v>0.50188176876148805</v>
      </c>
      <c r="V2678" s="258">
        <f t="shared" si="225"/>
        <v>0.50305835396296006</v>
      </c>
      <c r="W2678" s="258">
        <f t="shared" si="209"/>
        <v>0.49485411137580804</v>
      </c>
      <c r="X2678" s="258"/>
      <c r="Y2678" s="258"/>
      <c r="Z2678" s="258"/>
      <c r="AA2678" s="258"/>
    </row>
    <row r="2679" spans="1:27" ht="14.25" hidden="1" customHeight="1">
      <c r="A2679" s="125">
        <v>0.28000000000000003</v>
      </c>
      <c r="B2679" s="125">
        <v>0.67</v>
      </c>
      <c r="C2679" s="125">
        <v>0.05</v>
      </c>
      <c r="D2679" s="258">
        <f t="shared" si="222"/>
        <v>0.28567551627999999</v>
      </c>
      <c r="E2679" s="258">
        <f t="shared" si="222"/>
        <v>0.29309041351999998</v>
      </c>
      <c r="F2679" s="258">
        <f t="shared" si="206"/>
        <v>0.28567551627999999</v>
      </c>
      <c r="G2679" s="258"/>
      <c r="H2679" s="258"/>
      <c r="I2679" s="258"/>
      <c r="J2679" s="258">
        <f t="shared" si="223"/>
        <v>0.30102294500000004</v>
      </c>
      <c r="K2679" s="258">
        <f t="shared" si="223"/>
        <v>0.30962601800000006</v>
      </c>
      <c r="L2679" s="258">
        <f t="shared" si="207"/>
        <v>0.30102294500000004</v>
      </c>
      <c r="M2679" s="258"/>
      <c r="N2679" s="258"/>
      <c r="O2679" s="258"/>
      <c r="P2679" s="258">
        <f t="shared" si="224"/>
        <v>0.34255439600000004</v>
      </c>
      <c r="Q2679" s="258">
        <f t="shared" si="224"/>
        <v>0.34369305040000009</v>
      </c>
      <c r="R2679" s="258">
        <f t="shared" si="208"/>
        <v>0.34255439600000004</v>
      </c>
      <c r="S2679" s="258"/>
      <c r="T2679" s="258">
        <f t="shared" si="225"/>
        <v>0.49468417145129606</v>
      </c>
      <c r="U2679" s="258">
        <f t="shared" si="225"/>
        <v>0.50196431615228809</v>
      </c>
      <c r="V2679" s="258">
        <f t="shared" si="225"/>
        <v>0.50314090876511997</v>
      </c>
      <c r="W2679" s="258">
        <f t="shared" si="209"/>
        <v>0.49468417145129606</v>
      </c>
      <c r="X2679" s="258"/>
      <c r="Y2679" s="258"/>
      <c r="Z2679" s="258"/>
      <c r="AA2679" s="258"/>
    </row>
    <row r="2680" spans="1:27" ht="14.25" hidden="1" customHeight="1">
      <c r="A2680" s="125">
        <v>0.28000000000000003</v>
      </c>
      <c r="B2680" s="125">
        <v>0.68</v>
      </c>
      <c r="C2680" s="125">
        <v>0.04</v>
      </c>
      <c r="D2680" s="258">
        <f t="shared" si="222"/>
        <v>0.28554261712000006</v>
      </c>
      <c r="E2680" s="258">
        <f t="shared" si="222"/>
        <v>0.29321674351999999</v>
      </c>
      <c r="F2680" s="258">
        <f t="shared" si="206"/>
        <v>0.28554261712000006</v>
      </c>
      <c r="G2680" s="258"/>
      <c r="H2680" s="258"/>
      <c r="I2680" s="258"/>
      <c r="J2680" s="258">
        <f t="shared" si="223"/>
        <v>0.30089240400000006</v>
      </c>
      <c r="K2680" s="258">
        <f t="shared" si="223"/>
        <v>0.30975234800000001</v>
      </c>
      <c r="L2680" s="258">
        <f t="shared" si="207"/>
        <v>0.30089240400000006</v>
      </c>
      <c r="M2680" s="258"/>
      <c r="N2680" s="258"/>
      <c r="O2680" s="258"/>
      <c r="P2680" s="258">
        <f t="shared" si="224"/>
        <v>0.34255776480000011</v>
      </c>
      <c r="Q2680" s="258">
        <f t="shared" si="224"/>
        <v>0.34368968160000007</v>
      </c>
      <c r="R2680" s="258">
        <f t="shared" si="208"/>
        <v>0.34255776480000011</v>
      </c>
      <c r="S2680" s="258"/>
      <c r="T2680" s="258">
        <f t="shared" si="225"/>
        <v>0.49451423152678409</v>
      </c>
      <c r="U2680" s="258">
        <f t="shared" si="225"/>
        <v>0.50204686354308803</v>
      </c>
      <c r="V2680" s="258">
        <f t="shared" si="225"/>
        <v>0.50322346356728009</v>
      </c>
      <c r="W2680" s="258">
        <f t="shared" si="209"/>
        <v>0.49451423152678409</v>
      </c>
      <c r="X2680" s="258"/>
      <c r="Y2680" s="258"/>
      <c r="Z2680" s="258"/>
      <c r="AA2680" s="258"/>
    </row>
    <row r="2681" spans="1:27" ht="14.25" hidden="1" customHeight="1">
      <c r="A2681" s="125">
        <v>0.28000000000000003</v>
      </c>
      <c r="B2681" s="125">
        <v>0.69</v>
      </c>
      <c r="C2681" s="125">
        <v>0.03</v>
      </c>
      <c r="D2681" s="258">
        <f t="shared" si="222"/>
        <v>0.28540971795999998</v>
      </c>
      <c r="E2681" s="258">
        <f t="shared" si="222"/>
        <v>0.29334307352</v>
      </c>
      <c r="F2681" s="258">
        <f t="shared" si="206"/>
        <v>0.28540971795999998</v>
      </c>
      <c r="G2681" s="258"/>
      <c r="H2681" s="258"/>
      <c r="I2681" s="258"/>
      <c r="J2681" s="258">
        <f t="shared" si="223"/>
        <v>0.30076186300000002</v>
      </c>
      <c r="K2681" s="258">
        <f t="shared" si="223"/>
        <v>0.30987867799999996</v>
      </c>
      <c r="L2681" s="258">
        <f t="shared" si="207"/>
        <v>0.30076186300000002</v>
      </c>
      <c r="M2681" s="258"/>
      <c r="N2681" s="258"/>
      <c r="O2681" s="258"/>
      <c r="P2681" s="258">
        <f t="shared" si="224"/>
        <v>0.34256113360000001</v>
      </c>
      <c r="Q2681" s="258">
        <f t="shared" si="224"/>
        <v>0.3436863128</v>
      </c>
      <c r="R2681" s="258">
        <f t="shared" si="208"/>
        <v>0.34256113360000001</v>
      </c>
      <c r="S2681" s="258"/>
      <c r="T2681" s="258">
        <f t="shared" si="225"/>
        <v>0.49434429160227195</v>
      </c>
      <c r="U2681" s="258">
        <f t="shared" si="225"/>
        <v>0.50212941093388797</v>
      </c>
      <c r="V2681" s="258">
        <f t="shared" si="225"/>
        <v>0.50330601836943989</v>
      </c>
      <c r="W2681" s="258">
        <f t="shared" si="209"/>
        <v>0.49434429160227195</v>
      </c>
      <c r="X2681" s="258"/>
      <c r="Y2681" s="258"/>
      <c r="Z2681" s="258"/>
      <c r="AA2681" s="258"/>
    </row>
    <row r="2682" spans="1:27" ht="14.25" hidden="1" customHeight="1">
      <c r="A2682" s="125">
        <v>0.28000000000000003</v>
      </c>
      <c r="B2682" s="125">
        <v>0.7</v>
      </c>
      <c r="C2682" s="125">
        <v>0.02</v>
      </c>
      <c r="D2682" s="258">
        <f t="shared" si="222"/>
        <v>0.28527681880000005</v>
      </c>
      <c r="E2682" s="258">
        <f t="shared" si="222"/>
        <v>0.29346940352000001</v>
      </c>
      <c r="F2682" s="258">
        <f t="shared" si="206"/>
        <v>0.28527681880000005</v>
      </c>
      <c r="G2682" s="258"/>
      <c r="H2682" s="258"/>
      <c r="I2682" s="258"/>
      <c r="J2682" s="258">
        <f t="shared" si="223"/>
        <v>0.30063132200000003</v>
      </c>
      <c r="K2682" s="258">
        <f t="shared" si="223"/>
        <v>0.31000500799999997</v>
      </c>
      <c r="L2682" s="258">
        <f t="shared" si="207"/>
        <v>0.30063132200000003</v>
      </c>
      <c r="M2682" s="258"/>
      <c r="N2682" s="258"/>
      <c r="O2682" s="258"/>
      <c r="P2682" s="258">
        <f t="shared" si="224"/>
        <v>0.34256450240000008</v>
      </c>
      <c r="Q2682" s="258">
        <f t="shared" si="224"/>
        <v>0.34368294400000005</v>
      </c>
      <c r="R2682" s="258">
        <f t="shared" si="208"/>
        <v>0.34256450240000008</v>
      </c>
      <c r="S2682" s="258"/>
      <c r="T2682" s="258">
        <f t="shared" si="225"/>
        <v>0.49417435167775997</v>
      </c>
      <c r="U2682" s="258">
        <f t="shared" si="225"/>
        <v>0.50221195832468801</v>
      </c>
      <c r="V2682" s="258">
        <f t="shared" si="225"/>
        <v>0.50338857317160002</v>
      </c>
      <c r="W2682" s="258">
        <f t="shared" si="209"/>
        <v>0.49417435167775997</v>
      </c>
      <c r="X2682" s="258"/>
      <c r="Y2682" s="258"/>
      <c r="Z2682" s="258"/>
      <c r="AA2682" s="258"/>
    </row>
    <row r="2683" spans="1:27" ht="14.25" hidden="1" customHeight="1">
      <c r="A2683" s="125">
        <v>0.28000000000000003</v>
      </c>
      <c r="B2683" s="125">
        <v>0.71</v>
      </c>
      <c r="C2683" s="125">
        <v>0.01</v>
      </c>
      <c r="D2683" s="258">
        <f t="shared" si="222"/>
        <v>0.28514391963999997</v>
      </c>
      <c r="E2683" s="258">
        <f t="shared" si="222"/>
        <v>0.29359573351999996</v>
      </c>
      <c r="F2683" s="258">
        <f t="shared" si="206"/>
        <v>0.28514391963999997</v>
      </c>
      <c r="G2683" s="258"/>
      <c r="H2683" s="258"/>
      <c r="I2683" s="258"/>
      <c r="J2683" s="258">
        <f t="shared" si="223"/>
        <v>0.30050078099999999</v>
      </c>
      <c r="K2683" s="258">
        <f t="shared" si="223"/>
        <v>0.31013133799999998</v>
      </c>
      <c r="L2683" s="258">
        <f t="shared" si="207"/>
        <v>0.30050078099999999</v>
      </c>
      <c r="M2683" s="258"/>
      <c r="N2683" s="258"/>
      <c r="O2683" s="258"/>
      <c r="P2683" s="258">
        <f t="shared" si="224"/>
        <v>0.34256787119999998</v>
      </c>
      <c r="Q2683" s="258">
        <f t="shared" si="224"/>
        <v>0.34367957520000003</v>
      </c>
      <c r="R2683" s="258">
        <f t="shared" si="208"/>
        <v>0.34256787119999998</v>
      </c>
      <c r="S2683" s="258"/>
      <c r="T2683" s="258">
        <f t="shared" si="225"/>
        <v>0.49400441175324794</v>
      </c>
      <c r="U2683" s="258">
        <f t="shared" si="225"/>
        <v>0.50229450571548795</v>
      </c>
      <c r="V2683" s="258">
        <f t="shared" si="225"/>
        <v>0.50347112797375992</v>
      </c>
      <c r="W2683" s="258">
        <f t="shared" si="209"/>
        <v>0.49400441175324794</v>
      </c>
      <c r="X2683" s="258"/>
      <c r="Y2683" s="258"/>
      <c r="Z2683" s="258"/>
      <c r="AA2683" s="258"/>
    </row>
    <row r="2684" spans="1:27" ht="14.25" hidden="1" customHeight="1">
      <c r="A2684" s="125">
        <v>0.28000000000000003</v>
      </c>
      <c r="B2684" s="125">
        <v>0.72</v>
      </c>
      <c r="C2684" s="125">
        <v>0</v>
      </c>
      <c r="D2684" s="258">
        <f t="shared" si="222"/>
        <v>0.28501102048000004</v>
      </c>
      <c r="E2684" s="258">
        <f t="shared" si="222"/>
        <v>0.29372206351999997</v>
      </c>
      <c r="F2684" s="258">
        <f t="shared" si="206"/>
        <v>0.28501102048000004</v>
      </c>
      <c r="G2684" s="258"/>
      <c r="H2684" s="258"/>
      <c r="I2684" s="258"/>
      <c r="J2684" s="258">
        <f t="shared" si="223"/>
        <v>0.30037024000000001</v>
      </c>
      <c r="K2684" s="258">
        <f t="shared" si="223"/>
        <v>0.31025766799999999</v>
      </c>
      <c r="L2684" s="258">
        <f t="shared" si="207"/>
        <v>0.30037024000000001</v>
      </c>
      <c r="M2684" s="258"/>
      <c r="N2684" s="258"/>
      <c r="O2684" s="258"/>
      <c r="P2684" s="258">
        <f t="shared" si="224"/>
        <v>0.34257124000000005</v>
      </c>
      <c r="Q2684" s="258">
        <f t="shared" si="224"/>
        <v>0.34367620640000007</v>
      </c>
      <c r="R2684" s="258">
        <f t="shared" si="208"/>
        <v>0.34257124000000005</v>
      </c>
      <c r="S2684" s="258"/>
      <c r="T2684" s="258">
        <f t="shared" si="225"/>
        <v>0.49383447182873597</v>
      </c>
      <c r="U2684" s="258">
        <f t="shared" si="225"/>
        <v>0.502377053106288</v>
      </c>
      <c r="V2684" s="258">
        <f t="shared" si="225"/>
        <v>0.50355368277591994</v>
      </c>
      <c r="W2684" s="258">
        <f t="shared" si="209"/>
        <v>0.49383447182873597</v>
      </c>
      <c r="X2684" s="258"/>
      <c r="Y2684" s="258"/>
      <c r="Z2684" s="258"/>
      <c r="AA2684" s="258"/>
    </row>
    <row r="2685" spans="1:27" ht="14.25" hidden="1" customHeight="1">
      <c r="A2685" s="125">
        <v>0.28999999999999998</v>
      </c>
      <c r="B2685" s="125">
        <v>0</v>
      </c>
      <c r="C2685" s="125">
        <v>0.71</v>
      </c>
      <c r="D2685" s="258">
        <f t="shared" si="222"/>
        <v>0.29445343000000002</v>
      </c>
      <c r="E2685" s="258">
        <f t="shared" si="222"/>
        <v>0.28474606436</v>
      </c>
      <c r="F2685" s="258">
        <f t="shared" si="206"/>
        <v>0.28474606436</v>
      </c>
      <c r="G2685" s="258"/>
      <c r="H2685" s="258"/>
      <c r="I2685" s="258"/>
      <c r="J2685" s="258">
        <f t="shared" si="223"/>
        <v>0.30976498100000005</v>
      </c>
      <c r="K2685" s="258">
        <f t="shared" si="223"/>
        <v>0.30116611900000001</v>
      </c>
      <c r="L2685" s="258">
        <f t="shared" si="207"/>
        <v>0.30116611900000001</v>
      </c>
      <c r="M2685" s="258"/>
      <c r="N2685" s="258"/>
      <c r="O2685" s="258"/>
      <c r="P2685" s="258">
        <f t="shared" si="224"/>
        <v>0.34245838519999994</v>
      </c>
      <c r="Q2685" s="258">
        <f t="shared" si="224"/>
        <v>0.34379242999999998</v>
      </c>
      <c r="R2685" s="258">
        <f t="shared" si="208"/>
        <v>0.34245838519999994</v>
      </c>
      <c r="S2685" s="258"/>
      <c r="T2685" s="258">
        <f t="shared" si="225"/>
        <v>0.50598562825479998</v>
      </c>
      <c r="U2685" s="258">
        <f t="shared" si="225"/>
        <v>0.49660160948828397</v>
      </c>
      <c r="V2685" s="258">
        <f t="shared" si="225"/>
        <v>0.49752522772469998</v>
      </c>
      <c r="W2685" s="258">
        <f t="shared" si="209"/>
        <v>0.49660160948828397</v>
      </c>
      <c r="X2685" s="258"/>
      <c r="Y2685" s="258"/>
      <c r="Z2685" s="258"/>
      <c r="AA2685" s="258"/>
    </row>
    <row r="2686" spans="1:27" ht="14.25" hidden="1" customHeight="1">
      <c r="A2686" s="125">
        <v>0.28999999999999998</v>
      </c>
      <c r="B2686" s="125">
        <v>0.01</v>
      </c>
      <c r="C2686" s="125">
        <v>0.7</v>
      </c>
      <c r="D2686" s="258">
        <f t="shared" si="222"/>
        <v>0.29432053083999998</v>
      </c>
      <c r="E2686" s="258">
        <f t="shared" si="222"/>
        <v>0.28487239436</v>
      </c>
      <c r="F2686" s="258">
        <f t="shared" si="206"/>
        <v>0.28487239436</v>
      </c>
      <c r="G2686" s="258"/>
      <c r="H2686" s="258"/>
      <c r="I2686" s="258"/>
      <c r="J2686" s="258">
        <f t="shared" si="223"/>
        <v>0.30963444000000007</v>
      </c>
      <c r="K2686" s="258">
        <f t="shared" si="223"/>
        <v>0.30129244900000002</v>
      </c>
      <c r="L2686" s="258">
        <f t="shared" si="207"/>
        <v>0.30129244900000002</v>
      </c>
      <c r="M2686" s="258"/>
      <c r="N2686" s="258"/>
      <c r="O2686" s="258"/>
      <c r="P2686" s="258">
        <f t="shared" si="224"/>
        <v>0.34246175399999995</v>
      </c>
      <c r="Q2686" s="258">
        <f t="shared" si="224"/>
        <v>0.34378906119999997</v>
      </c>
      <c r="R2686" s="258">
        <f t="shared" si="208"/>
        <v>0.34246175399999995</v>
      </c>
      <c r="S2686" s="258"/>
      <c r="T2686" s="258">
        <f t="shared" si="225"/>
        <v>0.505815688330288</v>
      </c>
      <c r="U2686" s="258">
        <f t="shared" si="225"/>
        <v>0.49668415687908396</v>
      </c>
      <c r="V2686" s="258">
        <f t="shared" si="225"/>
        <v>0.49760778252685994</v>
      </c>
      <c r="W2686" s="258">
        <f t="shared" si="209"/>
        <v>0.49668415687908396</v>
      </c>
      <c r="X2686" s="258"/>
      <c r="Y2686" s="258"/>
      <c r="Z2686" s="258"/>
      <c r="AA2686" s="258"/>
    </row>
    <row r="2687" spans="1:27" ht="14.25" hidden="1" customHeight="1">
      <c r="A2687" s="125">
        <v>0.28999999999999998</v>
      </c>
      <c r="B2687" s="125">
        <v>0.02</v>
      </c>
      <c r="C2687" s="125">
        <v>0.69</v>
      </c>
      <c r="D2687" s="258">
        <f t="shared" si="222"/>
        <v>0.29418763168000001</v>
      </c>
      <c r="E2687" s="258">
        <f t="shared" si="222"/>
        <v>0.28499872435999996</v>
      </c>
      <c r="F2687" s="258">
        <f t="shared" si="206"/>
        <v>0.28499872435999996</v>
      </c>
      <c r="G2687" s="258"/>
      <c r="H2687" s="258"/>
      <c r="I2687" s="258"/>
      <c r="J2687" s="258">
        <f t="shared" si="223"/>
        <v>0.30950389900000003</v>
      </c>
      <c r="K2687" s="258">
        <f t="shared" si="223"/>
        <v>0.30141877900000003</v>
      </c>
      <c r="L2687" s="258">
        <f t="shared" si="207"/>
        <v>0.30141877900000003</v>
      </c>
      <c r="M2687" s="258"/>
      <c r="N2687" s="258"/>
      <c r="O2687" s="258"/>
      <c r="P2687" s="258">
        <f t="shared" si="224"/>
        <v>0.34246512279999997</v>
      </c>
      <c r="Q2687" s="258">
        <f t="shared" si="224"/>
        <v>0.34378569240000001</v>
      </c>
      <c r="R2687" s="258">
        <f t="shared" si="208"/>
        <v>0.34246512279999997</v>
      </c>
      <c r="S2687" s="258"/>
      <c r="T2687" s="258">
        <f t="shared" si="225"/>
        <v>0.50564574840577603</v>
      </c>
      <c r="U2687" s="258">
        <f t="shared" si="225"/>
        <v>0.49676670426988395</v>
      </c>
      <c r="V2687" s="258">
        <f t="shared" si="225"/>
        <v>0.49769033732901991</v>
      </c>
      <c r="W2687" s="258">
        <f t="shared" si="209"/>
        <v>0.49676670426988395</v>
      </c>
      <c r="X2687" s="258"/>
      <c r="Y2687" s="258"/>
      <c r="Z2687" s="258"/>
      <c r="AA2687" s="258"/>
    </row>
    <row r="2688" spans="1:27" ht="14.25" hidden="1" customHeight="1">
      <c r="A2688" s="125">
        <v>0.28999999999999998</v>
      </c>
      <c r="B2688" s="125">
        <v>0.03</v>
      </c>
      <c r="C2688" s="125">
        <v>0.68</v>
      </c>
      <c r="D2688" s="258">
        <f t="shared" si="222"/>
        <v>0.29405473252000003</v>
      </c>
      <c r="E2688" s="258">
        <f t="shared" si="222"/>
        <v>0.28512505436000002</v>
      </c>
      <c r="F2688" s="258">
        <f t="shared" si="206"/>
        <v>0.28512505436000002</v>
      </c>
      <c r="G2688" s="258"/>
      <c r="H2688" s="258"/>
      <c r="I2688" s="258"/>
      <c r="J2688" s="258">
        <f t="shared" si="223"/>
        <v>0.3093733580000001</v>
      </c>
      <c r="K2688" s="258">
        <f t="shared" si="223"/>
        <v>0.30154510900000003</v>
      </c>
      <c r="L2688" s="258">
        <f t="shared" si="207"/>
        <v>0.30154510900000003</v>
      </c>
      <c r="M2688" s="258"/>
      <c r="N2688" s="258"/>
      <c r="O2688" s="258"/>
      <c r="P2688" s="258">
        <f t="shared" si="224"/>
        <v>0.34246849159999998</v>
      </c>
      <c r="Q2688" s="258">
        <f t="shared" si="224"/>
        <v>0.34378232360000005</v>
      </c>
      <c r="R2688" s="258">
        <f t="shared" si="208"/>
        <v>0.34246849159999998</v>
      </c>
      <c r="S2688" s="258"/>
      <c r="T2688" s="258">
        <f t="shared" si="225"/>
        <v>0.50547580848126406</v>
      </c>
      <c r="U2688" s="258">
        <f t="shared" si="225"/>
        <v>0.49684925166068405</v>
      </c>
      <c r="V2688" s="258">
        <f t="shared" si="225"/>
        <v>0.49777289213117998</v>
      </c>
      <c r="W2688" s="258">
        <f t="shared" si="209"/>
        <v>0.49684925166068405</v>
      </c>
      <c r="X2688" s="258"/>
      <c r="Y2688" s="258"/>
      <c r="Z2688" s="258"/>
      <c r="AA2688" s="258"/>
    </row>
    <row r="2689" spans="1:27" ht="14.25" hidden="1" customHeight="1">
      <c r="A2689" s="125">
        <v>0.28999999999999998</v>
      </c>
      <c r="B2689" s="125">
        <v>0.04</v>
      </c>
      <c r="C2689" s="125">
        <v>0.67</v>
      </c>
      <c r="D2689" s="258">
        <f t="shared" si="222"/>
        <v>0.29392183336</v>
      </c>
      <c r="E2689" s="258">
        <f t="shared" si="222"/>
        <v>0.28525138435999997</v>
      </c>
      <c r="F2689" s="258">
        <f t="shared" si="206"/>
        <v>0.28525138435999997</v>
      </c>
      <c r="G2689" s="258"/>
      <c r="H2689" s="258"/>
      <c r="I2689" s="258"/>
      <c r="J2689" s="258">
        <f t="shared" si="223"/>
        <v>0.30924281700000006</v>
      </c>
      <c r="K2689" s="258">
        <f t="shared" si="223"/>
        <v>0.30167143900000004</v>
      </c>
      <c r="L2689" s="258">
        <f t="shared" si="207"/>
        <v>0.30167143900000004</v>
      </c>
      <c r="M2689" s="258"/>
      <c r="N2689" s="258"/>
      <c r="O2689" s="258"/>
      <c r="P2689" s="258">
        <f t="shared" si="224"/>
        <v>0.34247186039999999</v>
      </c>
      <c r="Q2689" s="258">
        <f t="shared" si="224"/>
        <v>0.34377895479999998</v>
      </c>
      <c r="R2689" s="258">
        <f t="shared" si="208"/>
        <v>0.34247186039999999</v>
      </c>
      <c r="S2689" s="258"/>
      <c r="T2689" s="258">
        <f t="shared" si="225"/>
        <v>0.50530586855675197</v>
      </c>
      <c r="U2689" s="258">
        <f t="shared" si="225"/>
        <v>0.49693179905148399</v>
      </c>
      <c r="V2689" s="258">
        <f t="shared" si="225"/>
        <v>0.49785544693334</v>
      </c>
      <c r="W2689" s="258">
        <f t="shared" si="209"/>
        <v>0.49693179905148399</v>
      </c>
      <c r="X2689" s="258"/>
      <c r="Y2689" s="258"/>
      <c r="Z2689" s="258"/>
      <c r="AA2689" s="258"/>
    </row>
    <row r="2690" spans="1:27" ht="14.25" hidden="1" customHeight="1">
      <c r="A2690" s="125">
        <v>0.28999999999999998</v>
      </c>
      <c r="B2690" s="125">
        <v>0.05</v>
      </c>
      <c r="C2690" s="125">
        <v>0.66</v>
      </c>
      <c r="D2690" s="258">
        <f t="shared" si="222"/>
        <v>0.29378893420000002</v>
      </c>
      <c r="E2690" s="258">
        <f t="shared" si="222"/>
        <v>0.28537771436000003</v>
      </c>
      <c r="F2690" s="258">
        <f t="shared" si="206"/>
        <v>0.28537771436000003</v>
      </c>
      <c r="G2690" s="258"/>
      <c r="H2690" s="258"/>
      <c r="I2690" s="258"/>
      <c r="J2690" s="258">
        <f t="shared" si="223"/>
        <v>0.30911227600000007</v>
      </c>
      <c r="K2690" s="258">
        <f t="shared" si="223"/>
        <v>0.30179776899999999</v>
      </c>
      <c r="L2690" s="258">
        <f t="shared" si="207"/>
        <v>0.30179776899999999</v>
      </c>
      <c r="M2690" s="258"/>
      <c r="N2690" s="258"/>
      <c r="O2690" s="258"/>
      <c r="P2690" s="258">
        <f t="shared" si="224"/>
        <v>0.34247522919999995</v>
      </c>
      <c r="Q2690" s="258">
        <f t="shared" si="224"/>
        <v>0.34377558600000002</v>
      </c>
      <c r="R2690" s="258">
        <f t="shared" si="208"/>
        <v>0.34247522919999995</v>
      </c>
      <c r="S2690" s="258"/>
      <c r="T2690" s="258">
        <f t="shared" si="225"/>
        <v>0.50513592863224011</v>
      </c>
      <c r="U2690" s="258">
        <f t="shared" si="225"/>
        <v>0.49701434644228404</v>
      </c>
      <c r="V2690" s="258">
        <f t="shared" si="225"/>
        <v>0.49793800173549996</v>
      </c>
      <c r="W2690" s="258">
        <f t="shared" si="209"/>
        <v>0.49701434644228404</v>
      </c>
      <c r="X2690" s="258"/>
      <c r="Y2690" s="258"/>
      <c r="Z2690" s="258"/>
      <c r="AA2690" s="258"/>
    </row>
    <row r="2691" spans="1:27" ht="14.25" hidden="1" customHeight="1">
      <c r="A2691" s="125">
        <v>0.28999999999999998</v>
      </c>
      <c r="B2691" s="125">
        <v>0.06</v>
      </c>
      <c r="C2691" s="125">
        <v>0.65</v>
      </c>
      <c r="D2691" s="258">
        <f t="shared" si="222"/>
        <v>0.29365603504000004</v>
      </c>
      <c r="E2691" s="258">
        <f t="shared" si="222"/>
        <v>0.28550404435999999</v>
      </c>
      <c r="F2691" s="258">
        <f t="shared" si="206"/>
        <v>0.28550404435999999</v>
      </c>
      <c r="G2691" s="258"/>
      <c r="H2691" s="258"/>
      <c r="I2691" s="258"/>
      <c r="J2691" s="258">
        <f t="shared" si="223"/>
        <v>0.30898173500000004</v>
      </c>
      <c r="K2691" s="258">
        <f t="shared" si="223"/>
        <v>0.301924099</v>
      </c>
      <c r="L2691" s="258">
        <f t="shared" si="207"/>
        <v>0.301924099</v>
      </c>
      <c r="M2691" s="258"/>
      <c r="N2691" s="258"/>
      <c r="O2691" s="258"/>
      <c r="P2691" s="258">
        <f t="shared" si="224"/>
        <v>0.34247859799999997</v>
      </c>
      <c r="Q2691" s="258">
        <f t="shared" si="224"/>
        <v>0.34377221720000001</v>
      </c>
      <c r="R2691" s="258">
        <f t="shared" si="208"/>
        <v>0.34247859799999997</v>
      </c>
      <c r="S2691" s="258"/>
      <c r="T2691" s="258">
        <f t="shared" si="225"/>
        <v>0.50496598870772802</v>
      </c>
      <c r="U2691" s="258">
        <f t="shared" si="225"/>
        <v>0.49709689383308397</v>
      </c>
      <c r="V2691" s="258">
        <f t="shared" si="225"/>
        <v>0.49802055653765998</v>
      </c>
      <c r="W2691" s="258">
        <f t="shared" si="209"/>
        <v>0.49709689383308397</v>
      </c>
      <c r="X2691" s="258"/>
      <c r="Y2691" s="258"/>
      <c r="Z2691" s="258"/>
      <c r="AA2691" s="258"/>
    </row>
    <row r="2692" spans="1:27" ht="14.25" hidden="1" customHeight="1">
      <c r="A2692" s="125">
        <v>0.28999999999999998</v>
      </c>
      <c r="B2692" s="125">
        <v>7.0000000000000007E-2</v>
      </c>
      <c r="C2692" s="125">
        <v>0.64</v>
      </c>
      <c r="D2692" s="258">
        <f t="shared" si="222"/>
        <v>0.29352313588000001</v>
      </c>
      <c r="E2692" s="258">
        <f t="shared" si="222"/>
        <v>0.28563037435999999</v>
      </c>
      <c r="F2692" s="258">
        <f t="shared" si="206"/>
        <v>0.28563037435999999</v>
      </c>
      <c r="G2692" s="258"/>
      <c r="H2692" s="258"/>
      <c r="I2692" s="258"/>
      <c r="J2692" s="258">
        <f t="shared" si="223"/>
        <v>0.30885119400000005</v>
      </c>
      <c r="K2692" s="258">
        <f t="shared" si="223"/>
        <v>0.30205042900000001</v>
      </c>
      <c r="L2692" s="258">
        <f t="shared" si="207"/>
        <v>0.30205042900000001</v>
      </c>
      <c r="M2692" s="258"/>
      <c r="N2692" s="258"/>
      <c r="O2692" s="258"/>
      <c r="P2692" s="258">
        <f t="shared" si="224"/>
        <v>0.34248196679999998</v>
      </c>
      <c r="Q2692" s="258">
        <f t="shared" si="224"/>
        <v>0.34376884839999999</v>
      </c>
      <c r="R2692" s="258">
        <f t="shared" si="208"/>
        <v>0.34248196679999998</v>
      </c>
      <c r="S2692" s="258"/>
      <c r="T2692" s="258">
        <f t="shared" si="225"/>
        <v>0.50479604878321604</v>
      </c>
      <c r="U2692" s="258">
        <f t="shared" si="225"/>
        <v>0.49717944122388402</v>
      </c>
      <c r="V2692" s="258">
        <f t="shared" si="225"/>
        <v>0.49810311133981999</v>
      </c>
      <c r="W2692" s="258">
        <f t="shared" si="209"/>
        <v>0.49717944122388402</v>
      </c>
      <c r="X2692" s="258"/>
      <c r="Y2692" s="258"/>
      <c r="Z2692" s="258"/>
      <c r="AA2692" s="258"/>
    </row>
    <row r="2693" spans="1:27" ht="14.25" hidden="1" customHeight="1">
      <c r="A2693" s="125">
        <v>0.28999999999999998</v>
      </c>
      <c r="B2693" s="125">
        <v>0.08</v>
      </c>
      <c r="C2693" s="125">
        <v>0.63</v>
      </c>
      <c r="D2693" s="258">
        <f t="shared" si="222"/>
        <v>0.29339023672000003</v>
      </c>
      <c r="E2693" s="258">
        <f t="shared" si="222"/>
        <v>0.28575670436</v>
      </c>
      <c r="F2693" s="258">
        <f t="shared" si="206"/>
        <v>0.28575670436</v>
      </c>
      <c r="G2693" s="258"/>
      <c r="H2693" s="258"/>
      <c r="I2693" s="258"/>
      <c r="J2693" s="258">
        <f t="shared" si="223"/>
        <v>0.30872065300000007</v>
      </c>
      <c r="K2693" s="258">
        <f t="shared" si="223"/>
        <v>0.30217675900000002</v>
      </c>
      <c r="L2693" s="258">
        <f t="shared" si="207"/>
        <v>0.30217675900000002</v>
      </c>
      <c r="M2693" s="258"/>
      <c r="N2693" s="258"/>
      <c r="O2693" s="258"/>
      <c r="P2693" s="258">
        <f t="shared" si="224"/>
        <v>0.34248533559999994</v>
      </c>
      <c r="Q2693" s="258">
        <f t="shared" si="224"/>
        <v>0.34376547960000003</v>
      </c>
      <c r="R2693" s="258">
        <f t="shared" si="208"/>
        <v>0.34248533559999994</v>
      </c>
      <c r="S2693" s="258"/>
      <c r="T2693" s="258">
        <f t="shared" si="225"/>
        <v>0.50462610885870407</v>
      </c>
      <c r="U2693" s="258">
        <f t="shared" si="225"/>
        <v>0.49726198861468401</v>
      </c>
      <c r="V2693" s="258">
        <f t="shared" si="225"/>
        <v>0.49818566614197995</v>
      </c>
      <c r="W2693" s="258">
        <f t="shared" si="209"/>
        <v>0.49726198861468401</v>
      </c>
      <c r="X2693" s="258"/>
      <c r="Y2693" s="258"/>
      <c r="Z2693" s="258"/>
      <c r="AA2693" s="258"/>
    </row>
    <row r="2694" spans="1:27" ht="14.25" hidden="1" customHeight="1">
      <c r="A2694" s="125">
        <v>0.28999999999999998</v>
      </c>
      <c r="B2694" s="125">
        <v>0.09</v>
      </c>
      <c r="C2694" s="125">
        <v>0.62</v>
      </c>
      <c r="D2694" s="258">
        <f t="shared" si="222"/>
        <v>0.29325733756</v>
      </c>
      <c r="E2694" s="258">
        <f t="shared" si="222"/>
        <v>0.28588303435999995</v>
      </c>
      <c r="F2694" s="258">
        <f t="shared" si="206"/>
        <v>0.28588303435999995</v>
      </c>
      <c r="G2694" s="258"/>
      <c r="H2694" s="258"/>
      <c r="I2694" s="258"/>
      <c r="J2694" s="258">
        <f t="shared" si="223"/>
        <v>0.30859011200000008</v>
      </c>
      <c r="K2694" s="258">
        <f t="shared" si="223"/>
        <v>0.30230308900000002</v>
      </c>
      <c r="L2694" s="258">
        <f t="shared" si="207"/>
        <v>0.30230308900000002</v>
      </c>
      <c r="M2694" s="258"/>
      <c r="N2694" s="258"/>
      <c r="O2694" s="258"/>
      <c r="P2694" s="258">
        <f t="shared" si="224"/>
        <v>0.34248870440000001</v>
      </c>
      <c r="Q2694" s="258">
        <f t="shared" si="224"/>
        <v>0.34376211079999996</v>
      </c>
      <c r="R2694" s="258">
        <f t="shared" si="208"/>
        <v>0.34248870440000001</v>
      </c>
      <c r="S2694" s="258"/>
      <c r="T2694" s="258">
        <f t="shared" si="225"/>
        <v>0.50445616893419198</v>
      </c>
      <c r="U2694" s="258">
        <f t="shared" si="225"/>
        <v>0.49734453600548401</v>
      </c>
      <c r="V2694" s="258">
        <f t="shared" si="225"/>
        <v>0.49826822094414003</v>
      </c>
      <c r="W2694" s="258">
        <f t="shared" si="209"/>
        <v>0.49734453600548401</v>
      </c>
      <c r="X2694" s="258"/>
      <c r="Y2694" s="258"/>
      <c r="Z2694" s="258"/>
      <c r="AA2694" s="258"/>
    </row>
    <row r="2695" spans="1:27" ht="14.25" hidden="1" customHeight="1">
      <c r="A2695" s="125">
        <v>0.28999999999999998</v>
      </c>
      <c r="B2695" s="125">
        <v>0.1</v>
      </c>
      <c r="C2695" s="125">
        <v>0.61</v>
      </c>
      <c r="D2695" s="258">
        <f t="shared" si="222"/>
        <v>0.29312443840000002</v>
      </c>
      <c r="E2695" s="258">
        <f t="shared" si="222"/>
        <v>0.28600936436000002</v>
      </c>
      <c r="F2695" s="258">
        <f t="shared" si="206"/>
        <v>0.28600936436000002</v>
      </c>
      <c r="G2695" s="258"/>
      <c r="H2695" s="258"/>
      <c r="I2695" s="258"/>
      <c r="J2695" s="258">
        <f t="shared" si="223"/>
        <v>0.30845957100000004</v>
      </c>
      <c r="K2695" s="258">
        <f t="shared" si="223"/>
        <v>0.30242941899999998</v>
      </c>
      <c r="L2695" s="258">
        <f t="shared" si="207"/>
        <v>0.30242941899999998</v>
      </c>
      <c r="M2695" s="258"/>
      <c r="N2695" s="258"/>
      <c r="O2695" s="258"/>
      <c r="P2695" s="258">
        <f t="shared" si="224"/>
        <v>0.34249207319999997</v>
      </c>
      <c r="Q2695" s="258">
        <f t="shared" si="224"/>
        <v>0.34375874200000001</v>
      </c>
      <c r="R2695" s="258">
        <f t="shared" si="208"/>
        <v>0.34249207319999997</v>
      </c>
      <c r="S2695" s="258"/>
      <c r="T2695" s="258">
        <f t="shared" si="225"/>
        <v>0.50428622900968001</v>
      </c>
      <c r="U2695" s="258">
        <f t="shared" si="225"/>
        <v>0.497427083396284</v>
      </c>
      <c r="V2695" s="258">
        <f t="shared" si="225"/>
        <v>0.49835077574629999</v>
      </c>
      <c r="W2695" s="258">
        <f t="shared" si="209"/>
        <v>0.497427083396284</v>
      </c>
      <c r="X2695" s="258"/>
      <c r="Y2695" s="258"/>
      <c r="Z2695" s="258"/>
      <c r="AA2695" s="258"/>
    </row>
    <row r="2696" spans="1:27" ht="14.25" hidden="1" customHeight="1">
      <c r="A2696" s="125">
        <v>0.28999999999999998</v>
      </c>
      <c r="B2696" s="125">
        <v>0.11</v>
      </c>
      <c r="C2696" s="125">
        <v>0.6</v>
      </c>
      <c r="D2696" s="258">
        <f t="shared" si="222"/>
        <v>0.29299153923999999</v>
      </c>
      <c r="E2696" s="258">
        <f t="shared" si="222"/>
        <v>0.28613569435999997</v>
      </c>
      <c r="F2696" s="258">
        <f t="shared" si="206"/>
        <v>0.28613569435999997</v>
      </c>
      <c r="G2696" s="258"/>
      <c r="H2696" s="258"/>
      <c r="I2696" s="258"/>
      <c r="J2696" s="258">
        <f t="shared" si="223"/>
        <v>0.30832903000000006</v>
      </c>
      <c r="K2696" s="258">
        <f t="shared" si="223"/>
        <v>0.30255574899999998</v>
      </c>
      <c r="L2696" s="258">
        <f t="shared" si="207"/>
        <v>0.30255574899999998</v>
      </c>
      <c r="M2696" s="258"/>
      <c r="N2696" s="258"/>
      <c r="O2696" s="258"/>
      <c r="P2696" s="258">
        <f t="shared" si="224"/>
        <v>0.34249544199999998</v>
      </c>
      <c r="Q2696" s="258">
        <f t="shared" si="224"/>
        <v>0.34375537319999999</v>
      </c>
      <c r="R2696" s="258">
        <f t="shared" si="208"/>
        <v>0.34249544199999998</v>
      </c>
      <c r="S2696" s="258"/>
      <c r="T2696" s="258">
        <f t="shared" si="225"/>
        <v>0.50411628908516803</v>
      </c>
      <c r="U2696" s="258">
        <f t="shared" si="225"/>
        <v>0.49750963078708399</v>
      </c>
      <c r="V2696" s="258">
        <f t="shared" si="225"/>
        <v>0.49843333054845995</v>
      </c>
      <c r="W2696" s="258">
        <f t="shared" si="209"/>
        <v>0.49750963078708399</v>
      </c>
      <c r="X2696" s="258"/>
      <c r="Y2696" s="258"/>
      <c r="Z2696" s="258"/>
      <c r="AA2696" s="258"/>
    </row>
    <row r="2697" spans="1:27" ht="14.25" hidden="1" customHeight="1">
      <c r="A2697" s="125">
        <v>0.28999999999999998</v>
      </c>
      <c r="B2697" s="125">
        <v>0.12</v>
      </c>
      <c r="C2697" s="125">
        <v>0.59</v>
      </c>
      <c r="D2697" s="258">
        <f t="shared" si="222"/>
        <v>0.29285864008000001</v>
      </c>
      <c r="E2697" s="258">
        <f t="shared" si="222"/>
        <v>0.28626202435999998</v>
      </c>
      <c r="F2697" s="258">
        <f t="shared" si="206"/>
        <v>0.28626202435999998</v>
      </c>
      <c r="G2697" s="258"/>
      <c r="H2697" s="258"/>
      <c r="I2697" s="258"/>
      <c r="J2697" s="258">
        <f t="shared" si="223"/>
        <v>0.30819848900000002</v>
      </c>
      <c r="K2697" s="258">
        <f t="shared" si="223"/>
        <v>0.30268207899999999</v>
      </c>
      <c r="L2697" s="258">
        <f t="shared" si="207"/>
        <v>0.30268207899999999</v>
      </c>
      <c r="M2697" s="258"/>
      <c r="N2697" s="258"/>
      <c r="O2697" s="258"/>
      <c r="P2697" s="258">
        <f t="shared" si="224"/>
        <v>0.3424988108</v>
      </c>
      <c r="Q2697" s="258">
        <f t="shared" si="224"/>
        <v>0.34375200439999998</v>
      </c>
      <c r="R2697" s="258">
        <f t="shared" si="208"/>
        <v>0.3424988108</v>
      </c>
      <c r="S2697" s="258"/>
      <c r="T2697" s="258">
        <f t="shared" si="225"/>
        <v>0.50394634916065595</v>
      </c>
      <c r="U2697" s="258">
        <f t="shared" si="225"/>
        <v>0.49759217817788398</v>
      </c>
      <c r="V2697" s="258">
        <f t="shared" si="225"/>
        <v>0.49851588535061997</v>
      </c>
      <c r="W2697" s="258">
        <f t="shared" si="209"/>
        <v>0.49759217817788398</v>
      </c>
      <c r="X2697" s="258"/>
      <c r="Y2697" s="258"/>
      <c r="Z2697" s="258"/>
      <c r="AA2697" s="258"/>
    </row>
    <row r="2698" spans="1:27" ht="14.25" hidden="1" customHeight="1">
      <c r="A2698" s="125">
        <v>0.28999999999999998</v>
      </c>
      <c r="B2698" s="125">
        <v>0.13</v>
      </c>
      <c r="C2698" s="125">
        <v>0.57999999999999996</v>
      </c>
      <c r="D2698" s="258">
        <f t="shared" si="222"/>
        <v>0.29272574091999998</v>
      </c>
      <c r="E2698" s="258">
        <f t="shared" si="222"/>
        <v>0.28638835435999999</v>
      </c>
      <c r="F2698" s="258">
        <f t="shared" si="206"/>
        <v>0.28638835435999999</v>
      </c>
      <c r="G2698" s="258"/>
      <c r="H2698" s="258"/>
      <c r="I2698" s="258"/>
      <c r="J2698" s="258">
        <f t="shared" si="223"/>
        <v>0.30806794800000004</v>
      </c>
      <c r="K2698" s="258">
        <f t="shared" si="223"/>
        <v>0.302808409</v>
      </c>
      <c r="L2698" s="258">
        <f t="shared" si="207"/>
        <v>0.302808409</v>
      </c>
      <c r="M2698" s="258"/>
      <c r="N2698" s="258"/>
      <c r="O2698" s="258"/>
      <c r="P2698" s="258">
        <f t="shared" si="224"/>
        <v>0.34250217959999996</v>
      </c>
      <c r="Q2698" s="258">
        <f t="shared" si="224"/>
        <v>0.34374863560000002</v>
      </c>
      <c r="R2698" s="258">
        <f t="shared" si="208"/>
        <v>0.34250217959999996</v>
      </c>
      <c r="S2698" s="258"/>
      <c r="T2698" s="258">
        <f t="shared" si="225"/>
        <v>0.50377640923614408</v>
      </c>
      <c r="U2698" s="258">
        <f t="shared" si="225"/>
        <v>0.49767472556868397</v>
      </c>
      <c r="V2698" s="258">
        <f t="shared" si="225"/>
        <v>0.49859844015277999</v>
      </c>
      <c r="W2698" s="258">
        <f t="shared" si="209"/>
        <v>0.49767472556868397</v>
      </c>
      <c r="X2698" s="258"/>
      <c r="Y2698" s="258"/>
      <c r="Z2698" s="258"/>
      <c r="AA2698" s="258"/>
    </row>
    <row r="2699" spans="1:27" ht="14.25" hidden="1" customHeight="1">
      <c r="A2699" s="125">
        <v>0.28999999999999998</v>
      </c>
      <c r="B2699" s="125">
        <v>0.14000000000000001</v>
      </c>
      <c r="C2699" s="125">
        <v>0.56999999999999995</v>
      </c>
      <c r="D2699" s="258">
        <f t="shared" si="222"/>
        <v>0.29259284176</v>
      </c>
      <c r="E2699" s="258">
        <f t="shared" si="222"/>
        <v>0.28651468435999994</v>
      </c>
      <c r="F2699" s="258">
        <f t="shared" si="206"/>
        <v>0.28651468435999994</v>
      </c>
      <c r="G2699" s="258"/>
      <c r="H2699" s="258"/>
      <c r="I2699" s="258"/>
      <c r="J2699" s="258">
        <f t="shared" si="223"/>
        <v>0.30793740700000005</v>
      </c>
      <c r="K2699" s="258">
        <f t="shared" si="223"/>
        <v>0.30293473900000001</v>
      </c>
      <c r="L2699" s="258">
        <f t="shared" si="207"/>
        <v>0.30293473900000001</v>
      </c>
      <c r="M2699" s="258"/>
      <c r="N2699" s="258"/>
      <c r="O2699" s="258"/>
      <c r="P2699" s="258">
        <f t="shared" si="224"/>
        <v>0.34250554839999997</v>
      </c>
      <c r="Q2699" s="258">
        <f t="shared" si="224"/>
        <v>0.34374526679999995</v>
      </c>
      <c r="R2699" s="258">
        <f t="shared" si="208"/>
        <v>0.34250554839999997</v>
      </c>
      <c r="S2699" s="258"/>
      <c r="T2699" s="258">
        <f t="shared" si="225"/>
        <v>0.503606469311632</v>
      </c>
      <c r="U2699" s="258">
        <f t="shared" si="225"/>
        <v>0.49775727295948402</v>
      </c>
      <c r="V2699" s="258">
        <f t="shared" si="225"/>
        <v>0.49868099495494</v>
      </c>
      <c r="W2699" s="258">
        <f t="shared" si="209"/>
        <v>0.49775727295948402</v>
      </c>
      <c r="X2699" s="258"/>
      <c r="Y2699" s="258"/>
      <c r="Z2699" s="258"/>
      <c r="AA2699" s="258"/>
    </row>
    <row r="2700" spans="1:27" ht="14.25" hidden="1" customHeight="1">
      <c r="A2700" s="125">
        <v>0.28999999999999998</v>
      </c>
      <c r="B2700" s="125">
        <v>0.15</v>
      </c>
      <c r="C2700" s="125">
        <v>0.56000000000000005</v>
      </c>
      <c r="D2700" s="258">
        <f t="shared" si="222"/>
        <v>0.29245994260000002</v>
      </c>
      <c r="E2700" s="258">
        <f t="shared" si="222"/>
        <v>0.28664101436</v>
      </c>
      <c r="F2700" s="258">
        <f t="shared" si="206"/>
        <v>0.28664101436</v>
      </c>
      <c r="G2700" s="258"/>
      <c r="H2700" s="258"/>
      <c r="I2700" s="258"/>
      <c r="J2700" s="258">
        <f t="shared" si="223"/>
        <v>0.30780686600000007</v>
      </c>
      <c r="K2700" s="258">
        <f t="shared" si="223"/>
        <v>0.30306106900000002</v>
      </c>
      <c r="L2700" s="258">
        <f t="shared" si="207"/>
        <v>0.30306106900000002</v>
      </c>
      <c r="M2700" s="258"/>
      <c r="N2700" s="258"/>
      <c r="O2700" s="258"/>
      <c r="P2700" s="258">
        <f t="shared" si="224"/>
        <v>0.34250891719999998</v>
      </c>
      <c r="Q2700" s="258">
        <f t="shared" si="224"/>
        <v>0.34374189799999999</v>
      </c>
      <c r="R2700" s="258">
        <f t="shared" si="208"/>
        <v>0.34250891719999998</v>
      </c>
      <c r="S2700" s="258"/>
      <c r="T2700" s="258">
        <f t="shared" si="225"/>
        <v>0.50343652938712002</v>
      </c>
      <c r="U2700" s="258">
        <f t="shared" si="225"/>
        <v>0.49783982035028401</v>
      </c>
      <c r="V2700" s="258">
        <f t="shared" si="225"/>
        <v>0.49876354975710002</v>
      </c>
      <c r="W2700" s="258">
        <f t="shared" si="209"/>
        <v>0.49783982035028401</v>
      </c>
      <c r="X2700" s="258"/>
      <c r="Y2700" s="258"/>
      <c r="Z2700" s="258"/>
      <c r="AA2700" s="258"/>
    </row>
    <row r="2701" spans="1:27" ht="14.25" hidden="1" customHeight="1">
      <c r="A2701" s="125">
        <v>0.28999999999999998</v>
      </c>
      <c r="B2701" s="125">
        <v>0.16</v>
      </c>
      <c r="C2701" s="125">
        <v>0.55000000000000004</v>
      </c>
      <c r="D2701" s="258">
        <f t="shared" si="222"/>
        <v>0.29232704344000005</v>
      </c>
      <c r="E2701" s="258">
        <f t="shared" si="222"/>
        <v>0.28676734436000001</v>
      </c>
      <c r="F2701" s="258">
        <f t="shared" si="206"/>
        <v>0.28676734436000001</v>
      </c>
      <c r="G2701" s="258"/>
      <c r="H2701" s="258"/>
      <c r="I2701" s="258"/>
      <c r="J2701" s="258">
        <f t="shared" si="223"/>
        <v>0.30767632500000008</v>
      </c>
      <c r="K2701" s="258">
        <f t="shared" si="223"/>
        <v>0.30318739900000002</v>
      </c>
      <c r="L2701" s="258">
        <f t="shared" si="207"/>
        <v>0.30318739900000002</v>
      </c>
      <c r="M2701" s="258"/>
      <c r="N2701" s="258"/>
      <c r="O2701" s="258"/>
      <c r="P2701" s="258">
        <f t="shared" si="224"/>
        <v>0.34251228600000005</v>
      </c>
      <c r="Q2701" s="258">
        <f t="shared" si="224"/>
        <v>0.34373852920000003</v>
      </c>
      <c r="R2701" s="258">
        <f t="shared" si="208"/>
        <v>0.34251228600000005</v>
      </c>
      <c r="S2701" s="258"/>
      <c r="T2701" s="258">
        <f t="shared" si="225"/>
        <v>0.50326658946260805</v>
      </c>
      <c r="U2701" s="258">
        <f t="shared" si="225"/>
        <v>0.49792236774108406</v>
      </c>
      <c r="V2701" s="258">
        <f t="shared" si="225"/>
        <v>0.49884610455926004</v>
      </c>
      <c r="W2701" s="258">
        <f t="shared" si="209"/>
        <v>0.49792236774108406</v>
      </c>
      <c r="X2701" s="258"/>
      <c r="Y2701" s="258"/>
      <c r="Z2701" s="258"/>
      <c r="AA2701" s="258"/>
    </row>
    <row r="2702" spans="1:27" ht="14.25" hidden="1" customHeight="1">
      <c r="A2702" s="125">
        <v>0.28999999999999998</v>
      </c>
      <c r="B2702" s="125">
        <v>0.17</v>
      </c>
      <c r="C2702" s="125">
        <v>0.54</v>
      </c>
      <c r="D2702" s="258">
        <f t="shared" si="222"/>
        <v>0.29219414428000001</v>
      </c>
      <c r="E2702" s="258">
        <f t="shared" si="222"/>
        <v>0.28689367436000002</v>
      </c>
      <c r="F2702" s="258">
        <f t="shared" si="206"/>
        <v>0.28689367436000002</v>
      </c>
      <c r="G2702" s="258"/>
      <c r="H2702" s="258"/>
      <c r="I2702" s="258"/>
      <c r="J2702" s="258">
        <f t="shared" si="223"/>
        <v>0.30754578400000004</v>
      </c>
      <c r="K2702" s="258">
        <f t="shared" si="223"/>
        <v>0.30331372899999998</v>
      </c>
      <c r="L2702" s="258">
        <f t="shared" si="207"/>
        <v>0.30331372899999998</v>
      </c>
      <c r="M2702" s="258"/>
      <c r="N2702" s="258"/>
      <c r="O2702" s="258"/>
      <c r="P2702" s="258">
        <f t="shared" si="224"/>
        <v>0.34251565480000001</v>
      </c>
      <c r="Q2702" s="258">
        <f t="shared" si="224"/>
        <v>0.34373516040000002</v>
      </c>
      <c r="R2702" s="258">
        <f t="shared" si="208"/>
        <v>0.34251565480000001</v>
      </c>
      <c r="S2702" s="258"/>
      <c r="T2702" s="258">
        <f t="shared" si="225"/>
        <v>0.50309664953809607</v>
      </c>
      <c r="U2702" s="258">
        <f t="shared" si="225"/>
        <v>0.498004915131884</v>
      </c>
      <c r="V2702" s="258">
        <f t="shared" si="225"/>
        <v>0.49892865936142</v>
      </c>
      <c r="W2702" s="258">
        <f t="shared" si="209"/>
        <v>0.498004915131884</v>
      </c>
      <c r="X2702" s="258"/>
      <c r="Y2702" s="258"/>
      <c r="Z2702" s="258"/>
      <c r="AA2702" s="258"/>
    </row>
    <row r="2703" spans="1:27" ht="14.25" hidden="1" customHeight="1">
      <c r="A2703" s="125">
        <v>0.28999999999999998</v>
      </c>
      <c r="B2703" s="125">
        <v>0.18</v>
      </c>
      <c r="C2703" s="125">
        <v>0.53</v>
      </c>
      <c r="D2703" s="258">
        <f t="shared" si="222"/>
        <v>0.29206124512000003</v>
      </c>
      <c r="E2703" s="258">
        <f t="shared" si="222"/>
        <v>0.28702000435999997</v>
      </c>
      <c r="F2703" s="258">
        <f t="shared" si="206"/>
        <v>0.28702000435999997</v>
      </c>
      <c r="G2703" s="258"/>
      <c r="H2703" s="258"/>
      <c r="I2703" s="258"/>
      <c r="J2703" s="258">
        <f t="shared" si="223"/>
        <v>0.30741524300000006</v>
      </c>
      <c r="K2703" s="258">
        <f t="shared" si="223"/>
        <v>0.30344005900000004</v>
      </c>
      <c r="L2703" s="258">
        <f t="shared" si="207"/>
        <v>0.30344005900000004</v>
      </c>
      <c r="M2703" s="258"/>
      <c r="N2703" s="258"/>
      <c r="O2703" s="258"/>
      <c r="P2703" s="258">
        <f t="shared" si="224"/>
        <v>0.34251902359999997</v>
      </c>
      <c r="Q2703" s="258">
        <f t="shared" si="224"/>
        <v>0.3437317916</v>
      </c>
      <c r="R2703" s="258">
        <f t="shared" si="208"/>
        <v>0.34251902359999997</v>
      </c>
      <c r="S2703" s="258"/>
      <c r="T2703" s="258">
        <f t="shared" si="225"/>
        <v>0.50292670961358399</v>
      </c>
      <c r="U2703" s="258">
        <f t="shared" si="225"/>
        <v>0.49808746252268404</v>
      </c>
      <c r="V2703" s="258">
        <f t="shared" si="225"/>
        <v>0.49901121416357996</v>
      </c>
      <c r="W2703" s="258">
        <f t="shared" si="209"/>
        <v>0.49808746252268404</v>
      </c>
      <c r="X2703" s="258"/>
      <c r="Y2703" s="258"/>
      <c r="Z2703" s="258"/>
      <c r="AA2703" s="258"/>
    </row>
    <row r="2704" spans="1:27" ht="14.25" hidden="1" customHeight="1">
      <c r="A2704" s="125">
        <v>0.28999999999999998</v>
      </c>
      <c r="B2704" s="125">
        <v>0.19</v>
      </c>
      <c r="C2704" s="125">
        <v>0.52</v>
      </c>
      <c r="D2704" s="258">
        <f t="shared" si="222"/>
        <v>0.29192834596000006</v>
      </c>
      <c r="E2704" s="258">
        <f t="shared" si="222"/>
        <v>0.28714633436000003</v>
      </c>
      <c r="F2704" s="258">
        <f t="shared" si="206"/>
        <v>0.28714633436000003</v>
      </c>
      <c r="G2704" s="258"/>
      <c r="H2704" s="258"/>
      <c r="I2704" s="258"/>
      <c r="J2704" s="258">
        <f t="shared" si="223"/>
        <v>0.30728470200000002</v>
      </c>
      <c r="K2704" s="258">
        <f t="shared" si="223"/>
        <v>0.30356638899999999</v>
      </c>
      <c r="L2704" s="258">
        <f t="shared" si="207"/>
        <v>0.30356638899999999</v>
      </c>
      <c r="M2704" s="258"/>
      <c r="N2704" s="258"/>
      <c r="O2704" s="258"/>
      <c r="P2704" s="258">
        <f t="shared" si="224"/>
        <v>0.34252239239999999</v>
      </c>
      <c r="Q2704" s="258">
        <f t="shared" si="224"/>
        <v>0.34372842280000004</v>
      </c>
      <c r="R2704" s="258">
        <f t="shared" si="208"/>
        <v>0.34252239239999999</v>
      </c>
      <c r="S2704" s="258"/>
      <c r="T2704" s="258">
        <f t="shared" si="225"/>
        <v>0.50275676968907201</v>
      </c>
      <c r="U2704" s="258">
        <f t="shared" si="225"/>
        <v>0.49817000991348404</v>
      </c>
      <c r="V2704" s="258">
        <f t="shared" si="225"/>
        <v>0.49909376896573998</v>
      </c>
      <c r="W2704" s="258">
        <f t="shared" si="209"/>
        <v>0.49817000991348404</v>
      </c>
      <c r="X2704" s="258"/>
      <c r="Y2704" s="258"/>
      <c r="Z2704" s="258"/>
      <c r="AA2704" s="258"/>
    </row>
    <row r="2705" spans="1:27" ht="14.25" hidden="1" customHeight="1">
      <c r="A2705" s="125">
        <v>0.28999999999999998</v>
      </c>
      <c r="B2705" s="125">
        <v>0.2</v>
      </c>
      <c r="C2705" s="125">
        <v>0.51</v>
      </c>
      <c r="D2705" s="258">
        <f t="shared" si="222"/>
        <v>0.29179544680000002</v>
      </c>
      <c r="E2705" s="258">
        <f t="shared" si="222"/>
        <v>0.28727266435999999</v>
      </c>
      <c r="F2705" s="258">
        <f t="shared" si="206"/>
        <v>0.28727266435999999</v>
      </c>
      <c r="G2705" s="258"/>
      <c r="H2705" s="258"/>
      <c r="I2705" s="258"/>
      <c r="J2705" s="258">
        <f t="shared" si="223"/>
        <v>0.30715416100000004</v>
      </c>
      <c r="K2705" s="258">
        <f t="shared" si="223"/>
        <v>0.303692719</v>
      </c>
      <c r="L2705" s="258">
        <f t="shared" si="207"/>
        <v>0.303692719</v>
      </c>
      <c r="M2705" s="258"/>
      <c r="N2705" s="258"/>
      <c r="O2705" s="258"/>
      <c r="P2705" s="258">
        <f t="shared" si="224"/>
        <v>0.3425257612</v>
      </c>
      <c r="Q2705" s="258">
        <f t="shared" si="224"/>
        <v>0.34372505400000003</v>
      </c>
      <c r="R2705" s="258">
        <f t="shared" si="208"/>
        <v>0.3425257612</v>
      </c>
      <c r="S2705" s="258"/>
      <c r="T2705" s="258">
        <f t="shared" si="225"/>
        <v>0.50258682976456004</v>
      </c>
      <c r="U2705" s="258">
        <f t="shared" si="225"/>
        <v>0.49825255730428403</v>
      </c>
      <c r="V2705" s="258">
        <f t="shared" si="225"/>
        <v>0.4991763237679</v>
      </c>
      <c r="W2705" s="258">
        <f t="shared" si="209"/>
        <v>0.49825255730428403</v>
      </c>
      <c r="X2705" s="258"/>
      <c r="Y2705" s="258"/>
      <c r="Z2705" s="258"/>
      <c r="AA2705" s="258"/>
    </row>
    <row r="2706" spans="1:27" ht="14.25" hidden="1" customHeight="1">
      <c r="A2706" s="125">
        <v>0.28999999999999998</v>
      </c>
      <c r="B2706" s="125">
        <v>0.21</v>
      </c>
      <c r="C2706" s="125">
        <v>0.5</v>
      </c>
      <c r="D2706" s="258">
        <f t="shared" si="222"/>
        <v>0.29166254763999999</v>
      </c>
      <c r="E2706" s="258">
        <f t="shared" si="222"/>
        <v>0.28739899435999999</v>
      </c>
      <c r="F2706" s="258">
        <f t="shared" si="206"/>
        <v>0.28739899435999999</v>
      </c>
      <c r="G2706" s="258"/>
      <c r="H2706" s="258"/>
      <c r="I2706" s="258"/>
      <c r="J2706" s="258">
        <f t="shared" si="223"/>
        <v>0.30702362000000005</v>
      </c>
      <c r="K2706" s="258">
        <f t="shared" si="223"/>
        <v>0.30381904900000001</v>
      </c>
      <c r="L2706" s="258">
        <f t="shared" si="207"/>
        <v>0.30381904900000001</v>
      </c>
      <c r="M2706" s="258"/>
      <c r="N2706" s="258"/>
      <c r="O2706" s="258"/>
      <c r="P2706" s="258">
        <f t="shared" si="224"/>
        <v>0.34252912999999996</v>
      </c>
      <c r="Q2706" s="258">
        <f t="shared" si="224"/>
        <v>0.34372168520000002</v>
      </c>
      <c r="R2706" s="258">
        <f t="shared" si="208"/>
        <v>0.34252912999999996</v>
      </c>
      <c r="S2706" s="258"/>
      <c r="T2706" s="258">
        <f t="shared" si="225"/>
        <v>0.50241688984004806</v>
      </c>
      <c r="U2706" s="258">
        <f t="shared" si="225"/>
        <v>0.49833510469508396</v>
      </c>
      <c r="V2706" s="258">
        <f t="shared" si="225"/>
        <v>0.49925887857005996</v>
      </c>
      <c r="W2706" s="258">
        <f t="shared" si="209"/>
        <v>0.49833510469508396</v>
      </c>
      <c r="X2706" s="258"/>
      <c r="Y2706" s="258"/>
      <c r="Z2706" s="258"/>
      <c r="AA2706" s="258"/>
    </row>
    <row r="2707" spans="1:27" ht="14.25" hidden="1" customHeight="1">
      <c r="A2707" s="125">
        <v>0.28999999999999998</v>
      </c>
      <c r="B2707" s="125">
        <v>0.22</v>
      </c>
      <c r="C2707" s="125">
        <v>0.49</v>
      </c>
      <c r="D2707" s="258">
        <f t="shared" si="222"/>
        <v>0.29152964848000001</v>
      </c>
      <c r="E2707" s="258">
        <f t="shared" si="222"/>
        <v>0.28752532436</v>
      </c>
      <c r="F2707" s="258">
        <f t="shared" si="206"/>
        <v>0.28752532436</v>
      </c>
      <c r="G2707" s="258"/>
      <c r="H2707" s="258"/>
      <c r="I2707" s="258"/>
      <c r="J2707" s="258">
        <f t="shared" si="223"/>
        <v>0.30689307900000007</v>
      </c>
      <c r="K2707" s="258">
        <f t="shared" si="223"/>
        <v>0.30394537899999996</v>
      </c>
      <c r="L2707" s="258">
        <f t="shared" si="207"/>
        <v>0.30394537899999996</v>
      </c>
      <c r="M2707" s="258"/>
      <c r="N2707" s="258"/>
      <c r="O2707" s="258"/>
      <c r="P2707" s="258">
        <f t="shared" si="224"/>
        <v>0.34253249880000003</v>
      </c>
      <c r="Q2707" s="258">
        <f t="shared" si="224"/>
        <v>0.3437183164</v>
      </c>
      <c r="R2707" s="258">
        <f t="shared" si="208"/>
        <v>0.34253249880000003</v>
      </c>
      <c r="S2707" s="258"/>
      <c r="T2707" s="258">
        <f t="shared" si="225"/>
        <v>0.50224694991553598</v>
      </c>
      <c r="U2707" s="258">
        <f t="shared" si="225"/>
        <v>0.49841765208588396</v>
      </c>
      <c r="V2707" s="258">
        <f t="shared" si="225"/>
        <v>0.49934143337221998</v>
      </c>
      <c r="W2707" s="258">
        <f t="shared" si="209"/>
        <v>0.49841765208588396</v>
      </c>
      <c r="X2707" s="258"/>
      <c r="Y2707" s="258"/>
      <c r="Z2707" s="258"/>
      <c r="AA2707" s="258"/>
    </row>
    <row r="2708" spans="1:27" ht="14.25" hidden="1" customHeight="1">
      <c r="A2708" s="125">
        <v>0.28999999999999998</v>
      </c>
      <c r="B2708" s="125">
        <v>0.23</v>
      </c>
      <c r="C2708" s="125">
        <v>0.48</v>
      </c>
      <c r="D2708" s="258">
        <f t="shared" si="222"/>
        <v>0.29139674932000004</v>
      </c>
      <c r="E2708" s="258">
        <f t="shared" si="222"/>
        <v>0.28765165435999995</v>
      </c>
      <c r="F2708" s="258">
        <f t="shared" si="206"/>
        <v>0.28765165435999995</v>
      </c>
      <c r="G2708" s="258"/>
      <c r="H2708" s="258"/>
      <c r="I2708" s="258"/>
      <c r="J2708" s="258">
        <f t="shared" si="223"/>
        <v>0.30676253800000003</v>
      </c>
      <c r="K2708" s="258">
        <f t="shared" si="223"/>
        <v>0.30407170900000002</v>
      </c>
      <c r="L2708" s="258">
        <f t="shared" si="207"/>
        <v>0.30407170900000002</v>
      </c>
      <c r="M2708" s="258"/>
      <c r="N2708" s="258"/>
      <c r="O2708" s="258"/>
      <c r="P2708" s="258">
        <f t="shared" si="224"/>
        <v>0.34253586759999999</v>
      </c>
      <c r="Q2708" s="258">
        <f t="shared" si="224"/>
        <v>0.34371494759999999</v>
      </c>
      <c r="R2708" s="258">
        <f t="shared" si="208"/>
        <v>0.34253586759999999</v>
      </c>
      <c r="S2708" s="258"/>
      <c r="T2708" s="258">
        <f t="shared" si="225"/>
        <v>0.502077009991024</v>
      </c>
      <c r="U2708" s="258">
        <f t="shared" si="225"/>
        <v>0.498500199476684</v>
      </c>
      <c r="V2708" s="258">
        <f t="shared" si="225"/>
        <v>0.49942398817437994</v>
      </c>
      <c r="W2708" s="258">
        <f t="shared" si="209"/>
        <v>0.498500199476684</v>
      </c>
      <c r="X2708" s="258"/>
      <c r="Y2708" s="258"/>
      <c r="Z2708" s="258"/>
      <c r="AA2708" s="258"/>
    </row>
    <row r="2709" spans="1:27" ht="14.25" hidden="1" customHeight="1">
      <c r="A2709" s="125">
        <v>0.28999999999999998</v>
      </c>
      <c r="B2709" s="125">
        <v>0.24</v>
      </c>
      <c r="C2709" s="125">
        <v>0.47</v>
      </c>
      <c r="D2709" s="258">
        <f t="shared" si="222"/>
        <v>0.29126385016</v>
      </c>
      <c r="E2709" s="258">
        <f t="shared" si="222"/>
        <v>0.28777798435999996</v>
      </c>
      <c r="F2709" s="258">
        <f t="shared" si="206"/>
        <v>0.28777798435999996</v>
      </c>
      <c r="G2709" s="258"/>
      <c r="H2709" s="258"/>
      <c r="I2709" s="258"/>
      <c r="J2709" s="258">
        <f t="shared" si="223"/>
        <v>0.30663199700000004</v>
      </c>
      <c r="K2709" s="258">
        <f t="shared" si="223"/>
        <v>0.30419803899999998</v>
      </c>
      <c r="L2709" s="258">
        <f t="shared" si="207"/>
        <v>0.30419803899999998</v>
      </c>
      <c r="M2709" s="258"/>
      <c r="N2709" s="258"/>
      <c r="O2709" s="258"/>
      <c r="P2709" s="258">
        <f t="shared" si="224"/>
        <v>0.34253923639999995</v>
      </c>
      <c r="Q2709" s="258">
        <f t="shared" si="224"/>
        <v>0.34371157880000003</v>
      </c>
      <c r="R2709" s="258">
        <f t="shared" si="208"/>
        <v>0.34253923639999995</v>
      </c>
      <c r="S2709" s="258"/>
      <c r="T2709" s="258">
        <f t="shared" si="225"/>
        <v>0.50190707006651203</v>
      </c>
      <c r="U2709" s="258">
        <f t="shared" si="225"/>
        <v>0.49858274686748394</v>
      </c>
      <c r="V2709" s="258">
        <f t="shared" si="225"/>
        <v>0.49950654297653996</v>
      </c>
      <c r="W2709" s="258">
        <f t="shared" si="209"/>
        <v>0.49858274686748394</v>
      </c>
      <c r="X2709" s="258"/>
      <c r="Y2709" s="258"/>
      <c r="Z2709" s="258"/>
      <c r="AA2709" s="258"/>
    </row>
    <row r="2710" spans="1:27" ht="14.25" hidden="1" customHeight="1">
      <c r="A2710" s="125">
        <v>0.28999999999999998</v>
      </c>
      <c r="B2710" s="125">
        <v>0.25</v>
      </c>
      <c r="C2710" s="125">
        <v>0.46</v>
      </c>
      <c r="D2710" s="258">
        <f t="shared" si="222"/>
        <v>0.29113095100000003</v>
      </c>
      <c r="E2710" s="258">
        <f t="shared" si="222"/>
        <v>0.28790431435999997</v>
      </c>
      <c r="F2710" s="258">
        <f t="shared" si="206"/>
        <v>0.28790431435999997</v>
      </c>
      <c r="G2710" s="258"/>
      <c r="H2710" s="258"/>
      <c r="I2710" s="258"/>
      <c r="J2710" s="258">
        <f t="shared" si="223"/>
        <v>0.30650145600000006</v>
      </c>
      <c r="K2710" s="258">
        <f t="shared" si="223"/>
        <v>0.30432436900000004</v>
      </c>
      <c r="L2710" s="258">
        <f t="shared" si="207"/>
        <v>0.30432436900000004</v>
      </c>
      <c r="M2710" s="258"/>
      <c r="N2710" s="258"/>
      <c r="O2710" s="258"/>
      <c r="P2710" s="258">
        <f t="shared" si="224"/>
        <v>0.34254260520000002</v>
      </c>
      <c r="Q2710" s="258">
        <f t="shared" si="224"/>
        <v>0.34370821000000001</v>
      </c>
      <c r="R2710" s="258">
        <f t="shared" si="208"/>
        <v>0.34254260520000002</v>
      </c>
      <c r="S2710" s="258"/>
      <c r="T2710" s="258">
        <f t="shared" si="225"/>
        <v>0.50173713014200005</v>
      </c>
      <c r="U2710" s="258">
        <f t="shared" si="225"/>
        <v>0.49866529425828399</v>
      </c>
      <c r="V2710" s="258">
        <f t="shared" si="225"/>
        <v>0.49958909777869998</v>
      </c>
      <c r="W2710" s="258">
        <f t="shared" si="209"/>
        <v>0.49866529425828399</v>
      </c>
      <c r="X2710" s="258"/>
      <c r="Y2710" s="258"/>
      <c r="Z2710" s="258"/>
      <c r="AA2710" s="258"/>
    </row>
    <row r="2711" spans="1:27" ht="14.25" hidden="1" customHeight="1">
      <c r="A2711" s="125">
        <v>0.28999999999999998</v>
      </c>
      <c r="B2711" s="125">
        <v>0.26</v>
      </c>
      <c r="C2711" s="125">
        <v>0.45</v>
      </c>
      <c r="D2711" s="258">
        <f t="shared" si="222"/>
        <v>0.29099805184000005</v>
      </c>
      <c r="E2711" s="258">
        <f t="shared" si="222"/>
        <v>0.28803064436000003</v>
      </c>
      <c r="F2711" s="258">
        <f t="shared" si="206"/>
        <v>0.28803064436000003</v>
      </c>
      <c r="G2711" s="258"/>
      <c r="H2711" s="258"/>
      <c r="I2711" s="258"/>
      <c r="J2711" s="258">
        <f t="shared" si="223"/>
        <v>0.30637091500000002</v>
      </c>
      <c r="K2711" s="258">
        <f t="shared" si="223"/>
        <v>0.30445069899999999</v>
      </c>
      <c r="L2711" s="258">
        <f t="shared" si="207"/>
        <v>0.30445069899999999</v>
      </c>
      <c r="M2711" s="258"/>
      <c r="N2711" s="258"/>
      <c r="O2711" s="258"/>
      <c r="P2711" s="258">
        <f t="shared" si="224"/>
        <v>0.34254597399999998</v>
      </c>
      <c r="Q2711" s="258">
        <f t="shared" si="224"/>
        <v>0.3437048412</v>
      </c>
      <c r="R2711" s="258">
        <f t="shared" si="208"/>
        <v>0.34254597399999998</v>
      </c>
      <c r="S2711" s="258"/>
      <c r="T2711" s="258">
        <f t="shared" si="225"/>
        <v>0.50156719021748808</v>
      </c>
      <c r="U2711" s="258">
        <f t="shared" si="225"/>
        <v>0.49874784164908398</v>
      </c>
      <c r="V2711" s="258">
        <f t="shared" si="225"/>
        <v>0.49967165258085999</v>
      </c>
      <c r="W2711" s="258">
        <f t="shared" si="209"/>
        <v>0.49874784164908398</v>
      </c>
      <c r="X2711" s="258"/>
      <c r="Y2711" s="258"/>
      <c r="Z2711" s="258"/>
      <c r="AA2711" s="258"/>
    </row>
    <row r="2712" spans="1:27" ht="14.25" hidden="1" customHeight="1">
      <c r="A2712" s="125">
        <v>0.28999999999999998</v>
      </c>
      <c r="B2712" s="125">
        <v>0.27</v>
      </c>
      <c r="C2712" s="125">
        <v>0.44</v>
      </c>
      <c r="D2712" s="258">
        <f t="shared" si="222"/>
        <v>0.29086515268000002</v>
      </c>
      <c r="E2712" s="258">
        <f t="shared" si="222"/>
        <v>0.28815697435999998</v>
      </c>
      <c r="F2712" s="258">
        <f t="shared" ref="F2712:F2966" si="226">MIN(D2712:E2712)</f>
        <v>0.28815697435999998</v>
      </c>
      <c r="G2712" s="258"/>
      <c r="H2712" s="258"/>
      <c r="I2712" s="258"/>
      <c r="J2712" s="258">
        <f t="shared" si="223"/>
        <v>0.30624037400000004</v>
      </c>
      <c r="K2712" s="258">
        <f t="shared" si="223"/>
        <v>0.304577029</v>
      </c>
      <c r="L2712" s="258">
        <f t="shared" ref="L2712:L2966" si="227">MIN(J2712:K2712)</f>
        <v>0.304577029</v>
      </c>
      <c r="M2712" s="258"/>
      <c r="N2712" s="258"/>
      <c r="O2712" s="258"/>
      <c r="P2712" s="258">
        <f t="shared" si="224"/>
        <v>0.34254934280000005</v>
      </c>
      <c r="Q2712" s="258">
        <f t="shared" si="224"/>
        <v>0.34370147240000004</v>
      </c>
      <c r="R2712" s="258">
        <f t="shared" ref="R2712:R2966" si="228">MIN(P2712:Q2712)</f>
        <v>0.34254934280000005</v>
      </c>
      <c r="S2712" s="258"/>
      <c r="T2712" s="258">
        <f t="shared" si="225"/>
        <v>0.50139725029297599</v>
      </c>
      <c r="U2712" s="258">
        <f t="shared" si="225"/>
        <v>0.49883038903988397</v>
      </c>
      <c r="V2712" s="258">
        <f t="shared" si="225"/>
        <v>0.49975420738302001</v>
      </c>
      <c r="W2712" s="258">
        <f t="shared" ref="W2712:W2966" si="229">MIN(T2712:V2712)</f>
        <v>0.49883038903988397</v>
      </c>
      <c r="X2712" s="258"/>
      <c r="Y2712" s="258"/>
      <c r="Z2712" s="258"/>
      <c r="AA2712" s="258"/>
    </row>
    <row r="2713" spans="1:27" ht="14.25" hidden="1" customHeight="1">
      <c r="A2713" s="125">
        <v>0.28999999999999998</v>
      </c>
      <c r="B2713" s="125">
        <v>0.28000000000000003</v>
      </c>
      <c r="C2713" s="125">
        <v>0.43</v>
      </c>
      <c r="D2713" s="258">
        <f t="shared" si="222"/>
        <v>0.29073225351999998</v>
      </c>
      <c r="E2713" s="258">
        <f t="shared" si="222"/>
        <v>0.28828330435999999</v>
      </c>
      <c r="F2713" s="258">
        <f t="shared" si="226"/>
        <v>0.28828330435999999</v>
      </c>
      <c r="G2713" s="258"/>
      <c r="H2713" s="258"/>
      <c r="I2713" s="258"/>
      <c r="J2713" s="258">
        <f t="shared" si="223"/>
        <v>0.30610983300000005</v>
      </c>
      <c r="K2713" s="258">
        <f t="shared" si="223"/>
        <v>0.30470335900000001</v>
      </c>
      <c r="L2713" s="258">
        <f t="shared" si="227"/>
        <v>0.30470335900000001</v>
      </c>
      <c r="M2713" s="258"/>
      <c r="N2713" s="258"/>
      <c r="O2713" s="258"/>
      <c r="P2713" s="258">
        <f t="shared" si="224"/>
        <v>0.3425527116</v>
      </c>
      <c r="Q2713" s="258">
        <f t="shared" si="224"/>
        <v>0.34369810360000003</v>
      </c>
      <c r="R2713" s="258">
        <f t="shared" si="228"/>
        <v>0.3425527116</v>
      </c>
      <c r="S2713" s="258"/>
      <c r="T2713" s="258">
        <f t="shared" si="225"/>
        <v>0.50122731036846402</v>
      </c>
      <c r="U2713" s="258">
        <f t="shared" si="225"/>
        <v>0.49891293643068402</v>
      </c>
      <c r="V2713" s="258">
        <f t="shared" si="225"/>
        <v>0.49983676218518003</v>
      </c>
      <c r="W2713" s="258">
        <f t="shared" si="229"/>
        <v>0.49891293643068402</v>
      </c>
      <c r="X2713" s="258"/>
      <c r="Y2713" s="258"/>
      <c r="Z2713" s="258"/>
      <c r="AA2713" s="258"/>
    </row>
    <row r="2714" spans="1:27" ht="14.25" hidden="1" customHeight="1">
      <c r="A2714" s="125">
        <v>0.28999999999999998</v>
      </c>
      <c r="B2714" s="125">
        <v>0.28999999999999998</v>
      </c>
      <c r="C2714" s="125">
        <v>0.42</v>
      </c>
      <c r="D2714" s="258">
        <f t="shared" si="222"/>
        <v>0.29059935436000001</v>
      </c>
      <c r="E2714" s="258">
        <f t="shared" si="222"/>
        <v>0.28840963436</v>
      </c>
      <c r="F2714" s="258">
        <f t="shared" si="226"/>
        <v>0.28840963436</v>
      </c>
      <c r="G2714" s="258"/>
      <c r="H2714" s="258"/>
      <c r="I2714" s="258"/>
      <c r="J2714" s="258">
        <f t="shared" si="223"/>
        <v>0.30597929200000001</v>
      </c>
      <c r="K2714" s="258">
        <f t="shared" si="223"/>
        <v>0.30482968899999996</v>
      </c>
      <c r="L2714" s="258">
        <f t="shared" si="227"/>
        <v>0.30482968899999996</v>
      </c>
      <c r="M2714" s="258"/>
      <c r="N2714" s="258"/>
      <c r="O2714" s="258"/>
      <c r="P2714" s="258">
        <f t="shared" si="224"/>
        <v>0.34255608039999996</v>
      </c>
      <c r="Q2714" s="258">
        <f t="shared" si="224"/>
        <v>0.34369473480000001</v>
      </c>
      <c r="R2714" s="258">
        <f t="shared" si="228"/>
        <v>0.34255608039999996</v>
      </c>
      <c r="S2714" s="258"/>
      <c r="T2714" s="258">
        <f t="shared" si="225"/>
        <v>0.50105737044395193</v>
      </c>
      <c r="U2714" s="258">
        <f t="shared" si="225"/>
        <v>0.49899548382148395</v>
      </c>
      <c r="V2714" s="258">
        <f t="shared" si="225"/>
        <v>0.49991931698733999</v>
      </c>
      <c r="W2714" s="258">
        <f t="shared" si="229"/>
        <v>0.49899548382148395</v>
      </c>
      <c r="X2714" s="258"/>
      <c r="Y2714" s="258"/>
      <c r="Z2714" s="258"/>
      <c r="AA2714" s="258"/>
    </row>
    <row r="2715" spans="1:27" ht="14.25" hidden="1" customHeight="1">
      <c r="A2715" s="125">
        <v>0.28999999999999998</v>
      </c>
      <c r="B2715" s="125">
        <v>0.3</v>
      </c>
      <c r="C2715" s="125">
        <v>0.41</v>
      </c>
      <c r="D2715" s="258">
        <f t="shared" si="222"/>
        <v>0.29046645520000003</v>
      </c>
      <c r="E2715" s="258">
        <f t="shared" si="222"/>
        <v>0.28853596435999995</v>
      </c>
      <c r="F2715" s="258">
        <f t="shared" si="226"/>
        <v>0.28853596435999995</v>
      </c>
      <c r="G2715" s="258"/>
      <c r="H2715" s="258"/>
      <c r="I2715" s="258"/>
      <c r="J2715" s="258">
        <f t="shared" si="223"/>
        <v>0.30584875100000003</v>
      </c>
      <c r="K2715" s="258">
        <f t="shared" si="223"/>
        <v>0.30495601899999997</v>
      </c>
      <c r="L2715" s="258">
        <f t="shared" si="227"/>
        <v>0.30495601899999997</v>
      </c>
      <c r="M2715" s="258"/>
      <c r="N2715" s="258"/>
      <c r="O2715" s="258"/>
      <c r="P2715" s="258">
        <f t="shared" si="224"/>
        <v>0.34255944920000003</v>
      </c>
      <c r="Q2715" s="258">
        <f t="shared" si="224"/>
        <v>0.34369136600000005</v>
      </c>
      <c r="R2715" s="258">
        <f t="shared" si="228"/>
        <v>0.34255944920000003</v>
      </c>
      <c r="S2715" s="258"/>
      <c r="T2715" s="258">
        <f t="shared" si="225"/>
        <v>0.50088743051943996</v>
      </c>
      <c r="U2715" s="258">
        <f t="shared" si="225"/>
        <v>0.499078031212284</v>
      </c>
      <c r="V2715" s="258">
        <f t="shared" si="225"/>
        <v>0.50000187178949995</v>
      </c>
      <c r="W2715" s="258">
        <f t="shared" si="229"/>
        <v>0.499078031212284</v>
      </c>
      <c r="X2715" s="258"/>
      <c r="Y2715" s="258"/>
      <c r="Z2715" s="258"/>
      <c r="AA2715" s="258"/>
    </row>
    <row r="2716" spans="1:27" ht="14.25" hidden="1" customHeight="1">
      <c r="A2716" s="125">
        <v>0.28999999999999998</v>
      </c>
      <c r="B2716" s="125">
        <v>0.31</v>
      </c>
      <c r="C2716" s="125">
        <v>0.4</v>
      </c>
      <c r="D2716" s="258">
        <f t="shared" si="222"/>
        <v>0.29033355604</v>
      </c>
      <c r="E2716" s="258">
        <f t="shared" si="222"/>
        <v>0.28866229436000002</v>
      </c>
      <c r="F2716" s="258">
        <f t="shared" si="226"/>
        <v>0.28866229436000002</v>
      </c>
      <c r="G2716" s="258"/>
      <c r="H2716" s="258"/>
      <c r="I2716" s="258"/>
      <c r="J2716" s="258">
        <f t="shared" si="223"/>
        <v>0.30571821000000005</v>
      </c>
      <c r="K2716" s="258">
        <f t="shared" si="223"/>
        <v>0.30508234899999997</v>
      </c>
      <c r="L2716" s="258">
        <f t="shared" si="227"/>
        <v>0.30508234899999997</v>
      </c>
      <c r="M2716" s="258"/>
      <c r="N2716" s="258"/>
      <c r="O2716" s="258"/>
      <c r="P2716" s="258">
        <f t="shared" si="224"/>
        <v>0.34256281799999999</v>
      </c>
      <c r="Q2716" s="258">
        <f t="shared" si="224"/>
        <v>0.34368799720000004</v>
      </c>
      <c r="R2716" s="258">
        <f t="shared" si="228"/>
        <v>0.34256281799999999</v>
      </c>
      <c r="S2716" s="258"/>
      <c r="T2716" s="258">
        <f t="shared" si="225"/>
        <v>0.50071749059492798</v>
      </c>
      <c r="U2716" s="258">
        <f t="shared" si="225"/>
        <v>0.49916057860308394</v>
      </c>
      <c r="V2716" s="258">
        <f t="shared" si="225"/>
        <v>0.50008442659165997</v>
      </c>
      <c r="W2716" s="258">
        <f t="shared" si="229"/>
        <v>0.49916057860308394</v>
      </c>
      <c r="X2716" s="258"/>
      <c r="Y2716" s="258"/>
      <c r="Z2716" s="258"/>
      <c r="AA2716" s="258"/>
    </row>
    <row r="2717" spans="1:27" ht="14.25" hidden="1" customHeight="1">
      <c r="A2717" s="125">
        <v>0.28999999999999998</v>
      </c>
      <c r="B2717" s="125">
        <v>0.32</v>
      </c>
      <c r="C2717" s="125">
        <v>0.39</v>
      </c>
      <c r="D2717" s="258">
        <f t="shared" si="222"/>
        <v>0.29020065688000002</v>
      </c>
      <c r="E2717" s="258">
        <f t="shared" si="222"/>
        <v>0.28878862436000002</v>
      </c>
      <c r="F2717" s="258">
        <f t="shared" si="226"/>
        <v>0.28878862436000002</v>
      </c>
      <c r="G2717" s="258"/>
      <c r="H2717" s="258"/>
      <c r="I2717" s="258"/>
      <c r="J2717" s="258">
        <f t="shared" si="223"/>
        <v>0.30558766900000001</v>
      </c>
      <c r="K2717" s="258">
        <f t="shared" si="223"/>
        <v>0.30520867899999998</v>
      </c>
      <c r="L2717" s="258">
        <f t="shared" si="227"/>
        <v>0.30520867899999998</v>
      </c>
      <c r="M2717" s="258"/>
      <c r="N2717" s="258"/>
      <c r="O2717" s="258"/>
      <c r="P2717" s="258">
        <f t="shared" si="224"/>
        <v>0.34256618680000001</v>
      </c>
      <c r="Q2717" s="258">
        <f t="shared" si="224"/>
        <v>0.34368462840000003</v>
      </c>
      <c r="R2717" s="258">
        <f t="shared" si="228"/>
        <v>0.34256618680000001</v>
      </c>
      <c r="S2717" s="258"/>
      <c r="T2717" s="258">
        <f t="shared" si="225"/>
        <v>0.50054755067041601</v>
      </c>
      <c r="U2717" s="258">
        <f t="shared" si="225"/>
        <v>0.49924312599388398</v>
      </c>
      <c r="V2717" s="258">
        <f t="shared" si="225"/>
        <v>0.50016698139381999</v>
      </c>
      <c r="W2717" s="258">
        <f t="shared" si="229"/>
        <v>0.49924312599388398</v>
      </c>
      <c r="X2717" s="258"/>
      <c r="Y2717" s="258"/>
      <c r="Z2717" s="258"/>
      <c r="AA2717" s="258"/>
    </row>
    <row r="2718" spans="1:27" ht="14.25" hidden="1" customHeight="1">
      <c r="A2718" s="125">
        <v>0.28999999999999998</v>
      </c>
      <c r="B2718" s="125">
        <v>0.33</v>
      </c>
      <c r="C2718" s="125">
        <v>0.38</v>
      </c>
      <c r="D2718" s="258">
        <f t="shared" si="222"/>
        <v>0.29006775772000004</v>
      </c>
      <c r="E2718" s="258">
        <f t="shared" si="222"/>
        <v>0.28891495436000003</v>
      </c>
      <c r="F2718" s="258">
        <f t="shared" si="226"/>
        <v>0.28891495436000003</v>
      </c>
      <c r="G2718" s="258"/>
      <c r="H2718" s="258"/>
      <c r="I2718" s="258"/>
      <c r="J2718" s="258">
        <f t="shared" si="223"/>
        <v>0.30545712800000002</v>
      </c>
      <c r="K2718" s="258">
        <f t="shared" si="223"/>
        <v>0.30533500899999999</v>
      </c>
      <c r="L2718" s="258">
        <f t="shared" si="227"/>
        <v>0.30533500899999999</v>
      </c>
      <c r="M2718" s="258"/>
      <c r="N2718" s="258"/>
      <c r="O2718" s="258"/>
      <c r="P2718" s="258">
        <f t="shared" si="224"/>
        <v>0.34256955560000002</v>
      </c>
      <c r="Q2718" s="258">
        <f t="shared" si="224"/>
        <v>0.34368125960000007</v>
      </c>
      <c r="R2718" s="258">
        <f t="shared" si="228"/>
        <v>0.34256955560000002</v>
      </c>
      <c r="S2718" s="258"/>
      <c r="T2718" s="258">
        <f t="shared" si="225"/>
        <v>0.50037761074590392</v>
      </c>
      <c r="U2718" s="258">
        <f t="shared" si="225"/>
        <v>0.49932567338468403</v>
      </c>
      <c r="V2718" s="258">
        <f t="shared" si="225"/>
        <v>0.50024953619598</v>
      </c>
      <c r="W2718" s="258">
        <f t="shared" si="229"/>
        <v>0.49932567338468403</v>
      </c>
      <c r="X2718" s="258"/>
      <c r="Y2718" s="258"/>
      <c r="Z2718" s="258"/>
      <c r="AA2718" s="258"/>
    </row>
    <row r="2719" spans="1:27" ht="14.25" hidden="1" customHeight="1">
      <c r="A2719" s="125">
        <v>0.28999999999999998</v>
      </c>
      <c r="B2719" s="125">
        <v>0.34</v>
      </c>
      <c r="C2719" s="125">
        <v>0.37</v>
      </c>
      <c r="D2719" s="258">
        <f t="shared" si="222"/>
        <v>0.28993485856000001</v>
      </c>
      <c r="E2719" s="258">
        <f t="shared" si="222"/>
        <v>0.28904128435999998</v>
      </c>
      <c r="F2719" s="258">
        <f t="shared" si="226"/>
        <v>0.28904128435999998</v>
      </c>
      <c r="G2719" s="258"/>
      <c r="H2719" s="258"/>
      <c r="I2719" s="258"/>
      <c r="J2719" s="258">
        <f t="shared" si="223"/>
        <v>0.30532658700000004</v>
      </c>
      <c r="K2719" s="258">
        <f t="shared" si="223"/>
        <v>0.305461339</v>
      </c>
      <c r="L2719" s="258">
        <f t="shared" si="227"/>
        <v>0.30532658700000004</v>
      </c>
      <c r="M2719" s="258"/>
      <c r="N2719" s="258"/>
      <c r="O2719" s="258"/>
      <c r="P2719" s="258">
        <f t="shared" si="224"/>
        <v>0.34257292440000003</v>
      </c>
      <c r="Q2719" s="258">
        <f t="shared" si="224"/>
        <v>0.3436778908</v>
      </c>
      <c r="R2719" s="258">
        <f t="shared" si="228"/>
        <v>0.34257292440000003</v>
      </c>
      <c r="S2719" s="258"/>
      <c r="T2719" s="258">
        <f t="shared" si="225"/>
        <v>0.50020767082139206</v>
      </c>
      <c r="U2719" s="258">
        <f t="shared" si="225"/>
        <v>0.49940822077548402</v>
      </c>
      <c r="V2719" s="258">
        <f t="shared" si="225"/>
        <v>0.50033209099814002</v>
      </c>
      <c r="W2719" s="258">
        <f t="shared" si="229"/>
        <v>0.49940822077548402</v>
      </c>
      <c r="X2719" s="258"/>
      <c r="Y2719" s="258"/>
      <c r="Z2719" s="258"/>
      <c r="AA2719" s="258"/>
    </row>
    <row r="2720" spans="1:27" ht="14.25" hidden="1" customHeight="1">
      <c r="A2720" s="125">
        <v>0.28999999999999998</v>
      </c>
      <c r="B2720" s="125">
        <v>0.35</v>
      </c>
      <c r="C2720" s="125">
        <v>0.36</v>
      </c>
      <c r="D2720" s="258">
        <f t="shared" si="222"/>
        <v>0.28980195940000003</v>
      </c>
      <c r="E2720" s="258">
        <f t="shared" si="222"/>
        <v>0.28916761435999999</v>
      </c>
      <c r="F2720" s="258">
        <f t="shared" si="226"/>
        <v>0.28916761435999999</v>
      </c>
      <c r="G2720" s="258"/>
      <c r="H2720" s="258"/>
      <c r="I2720" s="258"/>
      <c r="J2720" s="258">
        <f t="shared" si="223"/>
        <v>0.30519604600000005</v>
      </c>
      <c r="K2720" s="258">
        <f t="shared" si="223"/>
        <v>0.30558766899999995</v>
      </c>
      <c r="L2720" s="258">
        <f t="shared" si="227"/>
        <v>0.30519604600000005</v>
      </c>
      <c r="M2720" s="258"/>
      <c r="N2720" s="258"/>
      <c r="O2720" s="258"/>
      <c r="P2720" s="258">
        <f t="shared" si="224"/>
        <v>0.34257629319999999</v>
      </c>
      <c r="Q2720" s="258">
        <f t="shared" si="224"/>
        <v>0.34367452200000004</v>
      </c>
      <c r="R2720" s="258">
        <f t="shared" si="228"/>
        <v>0.34257629319999999</v>
      </c>
      <c r="S2720" s="258"/>
      <c r="T2720" s="258">
        <f t="shared" si="225"/>
        <v>0.50003773089687997</v>
      </c>
      <c r="U2720" s="258">
        <f t="shared" si="225"/>
        <v>0.49949076816628402</v>
      </c>
      <c r="V2720" s="258">
        <f t="shared" si="225"/>
        <v>0.50041464580029993</v>
      </c>
      <c r="W2720" s="258">
        <f t="shared" si="229"/>
        <v>0.49949076816628402</v>
      </c>
      <c r="X2720" s="258"/>
      <c r="Y2720" s="258"/>
      <c r="Z2720" s="258"/>
      <c r="AA2720" s="258"/>
    </row>
    <row r="2721" spans="1:27" ht="14.25" hidden="1" customHeight="1">
      <c r="A2721" s="125">
        <v>0.28999999999999998</v>
      </c>
      <c r="B2721" s="125">
        <v>0.36</v>
      </c>
      <c r="C2721" s="125">
        <v>0.35</v>
      </c>
      <c r="D2721" s="258">
        <f t="shared" si="222"/>
        <v>0.28966906024</v>
      </c>
      <c r="E2721" s="258">
        <f t="shared" si="222"/>
        <v>0.28929394436</v>
      </c>
      <c r="F2721" s="258">
        <f t="shared" si="226"/>
        <v>0.28929394436</v>
      </c>
      <c r="G2721" s="258"/>
      <c r="H2721" s="258"/>
      <c r="I2721" s="258"/>
      <c r="J2721" s="258">
        <f t="shared" si="223"/>
        <v>0.30506550500000007</v>
      </c>
      <c r="K2721" s="258">
        <f t="shared" si="223"/>
        <v>0.30571399899999996</v>
      </c>
      <c r="L2721" s="258">
        <f t="shared" si="227"/>
        <v>0.30506550500000007</v>
      </c>
      <c r="M2721" s="258"/>
      <c r="N2721" s="258"/>
      <c r="O2721" s="258"/>
      <c r="P2721" s="258">
        <f t="shared" si="224"/>
        <v>0.34257966200000001</v>
      </c>
      <c r="Q2721" s="258">
        <f t="shared" si="224"/>
        <v>0.34367115319999997</v>
      </c>
      <c r="R2721" s="258">
        <f t="shared" si="228"/>
        <v>0.34257966200000001</v>
      </c>
      <c r="S2721" s="258"/>
      <c r="T2721" s="258">
        <f t="shared" si="225"/>
        <v>0.499867790972368</v>
      </c>
      <c r="U2721" s="258">
        <f t="shared" si="225"/>
        <v>0.49957331555708395</v>
      </c>
      <c r="V2721" s="258">
        <f t="shared" si="225"/>
        <v>0.50049720060245995</v>
      </c>
      <c r="W2721" s="258">
        <f t="shared" si="229"/>
        <v>0.49957331555708395</v>
      </c>
      <c r="X2721" s="258"/>
      <c r="Y2721" s="258"/>
      <c r="Z2721" s="258"/>
      <c r="AA2721" s="258"/>
    </row>
    <row r="2722" spans="1:27" ht="14.25" hidden="1" customHeight="1">
      <c r="A2722" s="125">
        <v>0.28999999999999998</v>
      </c>
      <c r="B2722" s="125">
        <v>0.37</v>
      </c>
      <c r="C2722" s="125">
        <v>0.34</v>
      </c>
      <c r="D2722" s="258">
        <f t="shared" ref="D2722:E2785" si="230">$A2722*B$157+$B2722*B$158+$C2722*B$159</f>
        <v>0.28953616108000002</v>
      </c>
      <c r="E2722" s="258">
        <f t="shared" si="230"/>
        <v>0.28942027436000001</v>
      </c>
      <c r="F2722" s="258">
        <f t="shared" si="226"/>
        <v>0.28942027436000001</v>
      </c>
      <c r="G2722" s="258"/>
      <c r="H2722" s="258"/>
      <c r="I2722" s="258"/>
      <c r="J2722" s="258">
        <f t="shared" ref="J2722:K2785" si="231">$A2722*H$157+$B2722*H$158+$C2722*H$159</f>
        <v>0.30493496400000003</v>
      </c>
      <c r="K2722" s="258">
        <f t="shared" si="231"/>
        <v>0.30584032900000002</v>
      </c>
      <c r="L2722" s="258">
        <f t="shared" si="227"/>
        <v>0.30493496400000003</v>
      </c>
      <c r="M2722" s="258"/>
      <c r="N2722" s="258"/>
      <c r="O2722" s="258"/>
      <c r="P2722" s="258">
        <f t="shared" ref="P2722:Q2785" si="232">$A2722*N$157+$B2722*N$158+$C2722*N$159</f>
        <v>0.34258303080000002</v>
      </c>
      <c r="Q2722" s="258">
        <f t="shared" si="232"/>
        <v>0.34366778440000001</v>
      </c>
      <c r="R2722" s="258">
        <f t="shared" si="228"/>
        <v>0.34258303080000002</v>
      </c>
      <c r="S2722" s="258"/>
      <c r="T2722" s="258">
        <f t="shared" ref="T2722:V2785" si="233">$A2722*I$3+$B2722*I$4+$C2722*I$5</f>
        <v>0.49969785104785602</v>
      </c>
      <c r="U2722" s="258">
        <f t="shared" si="233"/>
        <v>0.499655862947884</v>
      </c>
      <c r="V2722" s="258">
        <f t="shared" si="233"/>
        <v>0.50057975540461996</v>
      </c>
      <c r="W2722" s="258">
        <f t="shared" si="229"/>
        <v>0.499655862947884</v>
      </c>
      <c r="X2722" s="258"/>
      <c r="Y2722" s="258"/>
      <c r="Z2722" s="258"/>
      <c r="AA2722" s="258"/>
    </row>
    <row r="2723" spans="1:27" ht="14.25" hidden="1" customHeight="1">
      <c r="A2723" s="125">
        <v>0.28999999999999998</v>
      </c>
      <c r="B2723" s="125">
        <v>0.38</v>
      </c>
      <c r="C2723" s="125">
        <v>0.33</v>
      </c>
      <c r="D2723" s="258">
        <f t="shared" si="230"/>
        <v>0.28940326191999999</v>
      </c>
      <c r="E2723" s="258">
        <f t="shared" si="230"/>
        <v>0.28954660436000001</v>
      </c>
      <c r="F2723" s="258">
        <f t="shared" si="226"/>
        <v>0.28940326191999999</v>
      </c>
      <c r="G2723" s="258"/>
      <c r="H2723" s="258"/>
      <c r="I2723" s="258"/>
      <c r="J2723" s="258">
        <f t="shared" si="231"/>
        <v>0.30480442300000005</v>
      </c>
      <c r="K2723" s="258">
        <f t="shared" si="231"/>
        <v>0.30596665899999997</v>
      </c>
      <c r="L2723" s="258">
        <f t="shared" si="227"/>
        <v>0.30480442300000005</v>
      </c>
      <c r="M2723" s="258"/>
      <c r="N2723" s="258"/>
      <c r="O2723" s="258"/>
      <c r="P2723" s="258">
        <f t="shared" si="232"/>
        <v>0.34258639959999998</v>
      </c>
      <c r="Q2723" s="258">
        <f t="shared" si="232"/>
        <v>0.34366441559999999</v>
      </c>
      <c r="R2723" s="258">
        <f t="shared" si="228"/>
        <v>0.34258639959999998</v>
      </c>
      <c r="S2723" s="258"/>
      <c r="T2723" s="258">
        <f t="shared" si="233"/>
        <v>0.49952791112334405</v>
      </c>
      <c r="U2723" s="258">
        <f t="shared" si="233"/>
        <v>0.49973841033868405</v>
      </c>
      <c r="V2723" s="258">
        <f t="shared" si="233"/>
        <v>0.50066231020677998</v>
      </c>
      <c r="W2723" s="258">
        <f t="shared" si="229"/>
        <v>0.49952791112334405</v>
      </c>
      <c r="X2723" s="258"/>
      <c r="Y2723" s="258"/>
      <c r="Z2723" s="258"/>
      <c r="AA2723" s="258"/>
    </row>
    <row r="2724" spans="1:27" ht="14.25" hidden="1" customHeight="1">
      <c r="A2724" s="125">
        <v>0.28999999999999998</v>
      </c>
      <c r="B2724" s="125">
        <v>0.39</v>
      </c>
      <c r="C2724" s="125">
        <v>0.32</v>
      </c>
      <c r="D2724" s="258">
        <f t="shared" si="230"/>
        <v>0.28927036276000001</v>
      </c>
      <c r="E2724" s="258">
        <f t="shared" si="230"/>
        <v>0.28967293435999997</v>
      </c>
      <c r="F2724" s="258">
        <f t="shared" si="226"/>
        <v>0.28927036276000001</v>
      </c>
      <c r="G2724" s="258"/>
      <c r="H2724" s="258"/>
      <c r="I2724" s="258"/>
      <c r="J2724" s="258">
        <f t="shared" si="231"/>
        <v>0.30467388200000006</v>
      </c>
      <c r="K2724" s="258">
        <f t="shared" si="231"/>
        <v>0.30609298900000004</v>
      </c>
      <c r="L2724" s="258">
        <f t="shared" si="227"/>
        <v>0.30467388200000006</v>
      </c>
      <c r="M2724" s="258"/>
      <c r="N2724" s="258"/>
      <c r="O2724" s="258"/>
      <c r="P2724" s="258">
        <f t="shared" si="232"/>
        <v>0.34258976840000005</v>
      </c>
      <c r="Q2724" s="258">
        <f t="shared" si="232"/>
        <v>0.34366104679999998</v>
      </c>
      <c r="R2724" s="258">
        <f t="shared" si="228"/>
        <v>0.34258976840000005</v>
      </c>
      <c r="S2724" s="258"/>
      <c r="T2724" s="258">
        <f t="shared" si="233"/>
        <v>0.49935797119883202</v>
      </c>
      <c r="U2724" s="258">
        <f t="shared" si="233"/>
        <v>0.49982095772948404</v>
      </c>
      <c r="V2724" s="258">
        <f t="shared" si="233"/>
        <v>0.50074486500894</v>
      </c>
      <c r="W2724" s="258">
        <f t="shared" si="229"/>
        <v>0.49935797119883202</v>
      </c>
      <c r="X2724" s="258"/>
      <c r="Y2724" s="258"/>
      <c r="Z2724" s="258"/>
      <c r="AA2724" s="258"/>
    </row>
    <row r="2725" spans="1:27" ht="14.25" hidden="1" customHeight="1">
      <c r="A2725" s="125">
        <v>0.28999999999999998</v>
      </c>
      <c r="B2725" s="125">
        <v>0.4</v>
      </c>
      <c r="C2725" s="125">
        <v>0.31</v>
      </c>
      <c r="D2725" s="258">
        <f t="shared" si="230"/>
        <v>0.28913746360000003</v>
      </c>
      <c r="E2725" s="258">
        <f t="shared" si="230"/>
        <v>0.28979926436000003</v>
      </c>
      <c r="F2725" s="258">
        <f t="shared" si="226"/>
        <v>0.28913746360000003</v>
      </c>
      <c r="G2725" s="258"/>
      <c r="H2725" s="258"/>
      <c r="I2725" s="258"/>
      <c r="J2725" s="258">
        <f t="shared" si="231"/>
        <v>0.30454334100000002</v>
      </c>
      <c r="K2725" s="258">
        <f t="shared" si="231"/>
        <v>0.30621931899999999</v>
      </c>
      <c r="L2725" s="258">
        <f t="shared" si="227"/>
        <v>0.30454334100000002</v>
      </c>
      <c r="M2725" s="258"/>
      <c r="N2725" s="258"/>
      <c r="O2725" s="258"/>
      <c r="P2725" s="258">
        <f t="shared" si="232"/>
        <v>0.34259313720000006</v>
      </c>
      <c r="Q2725" s="258">
        <f t="shared" si="232"/>
        <v>0.34365767800000002</v>
      </c>
      <c r="R2725" s="258">
        <f t="shared" si="228"/>
        <v>0.34259313720000006</v>
      </c>
      <c r="S2725" s="258"/>
      <c r="T2725" s="258">
        <f t="shared" si="233"/>
        <v>0.49918803127431999</v>
      </c>
      <c r="U2725" s="258">
        <f t="shared" si="233"/>
        <v>0.49990350512028398</v>
      </c>
      <c r="V2725" s="258">
        <f t="shared" si="233"/>
        <v>0.50082741981110002</v>
      </c>
      <c r="W2725" s="258">
        <f t="shared" si="229"/>
        <v>0.49918803127431999</v>
      </c>
      <c r="X2725" s="258"/>
      <c r="Y2725" s="258"/>
      <c r="Z2725" s="258"/>
      <c r="AA2725" s="258"/>
    </row>
    <row r="2726" spans="1:27" ht="14.25" hidden="1" customHeight="1">
      <c r="A2726" s="125">
        <v>0.28999999999999998</v>
      </c>
      <c r="B2726" s="125">
        <v>0.41</v>
      </c>
      <c r="C2726" s="125">
        <v>0.3</v>
      </c>
      <c r="D2726" s="258">
        <f t="shared" si="230"/>
        <v>0.28900456444</v>
      </c>
      <c r="E2726" s="258">
        <f t="shared" si="230"/>
        <v>0.28992559435999998</v>
      </c>
      <c r="F2726" s="258">
        <f t="shared" si="226"/>
        <v>0.28900456444</v>
      </c>
      <c r="G2726" s="258"/>
      <c r="H2726" s="258"/>
      <c r="I2726" s="258"/>
      <c r="J2726" s="258">
        <f t="shared" si="231"/>
        <v>0.30441280000000004</v>
      </c>
      <c r="K2726" s="258">
        <f t="shared" si="231"/>
        <v>0.30634564899999994</v>
      </c>
      <c r="L2726" s="258">
        <f t="shared" si="227"/>
        <v>0.30441280000000004</v>
      </c>
      <c r="M2726" s="258"/>
      <c r="N2726" s="258"/>
      <c r="O2726" s="258"/>
      <c r="P2726" s="258">
        <f t="shared" si="232"/>
        <v>0.34259650600000002</v>
      </c>
      <c r="Q2726" s="258">
        <f t="shared" si="232"/>
        <v>0.34365430920000001</v>
      </c>
      <c r="R2726" s="258">
        <f t="shared" si="228"/>
        <v>0.34259650600000002</v>
      </c>
      <c r="S2726" s="258"/>
      <c r="T2726" s="258">
        <f t="shared" si="233"/>
        <v>0.49901809134980801</v>
      </c>
      <c r="U2726" s="258">
        <f t="shared" si="233"/>
        <v>0.49998605251108397</v>
      </c>
      <c r="V2726" s="258">
        <f t="shared" si="233"/>
        <v>0.50090997461325992</v>
      </c>
      <c r="W2726" s="258">
        <f t="shared" si="229"/>
        <v>0.49901809134980801</v>
      </c>
      <c r="X2726" s="258"/>
      <c r="Y2726" s="258"/>
      <c r="Z2726" s="258"/>
      <c r="AA2726" s="258"/>
    </row>
    <row r="2727" spans="1:27" ht="14.25" hidden="1" customHeight="1">
      <c r="A2727" s="125">
        <v>0.28999999999999998</v>
      </c>
      <c r="B2727" s="125">
        <v>0.42</v>
      </c>
      <c r="C2727" s="125">
        <v>0.28999999999999998</v>
      </c>
      <c r="D2727" s="258">
        <f t="shared" si="230"/>
        <v>0.28887166528000002</v>
      </c>
      <c r="E2727" s="258">
        <f t="shared" si="230"/>
        <v>0.29005192435999999</v>
      </c>
      <c r="F2727" s="258">
        <f t="shared" si="226"/>
        <v>0.28887166528000002</v>
      </c>
      <c r="G2727" s="258"/>
      <c r="H2727" s="258"/>
      <c r="I2727" s="258"/>
      <c r="J2727" s="258">
        <f t="shared" si="231"/>
        <v>0.30428225900000005</v>
      </c>
      <c r="K2727" s="258">
        <f t="shared" si="231"/>
        <v>0.30647197900000001</v>
      </c>
      <c r="L2727" s="258">
        <f t="shared" si="227"/>
        <v>0.30428225900000005</v>
      </c>
      <c r="M2727" s="258"/>
      <c r="N2727" s="258"/>
      <c r="O2727" s="258"/>
      <c r="P2727" s="258">
        <f t="shared" si="232"/>
        <v>0.34259987479999998</v>
      </c>
      <c r="Q2727" s="258">
        <f t="shared" si="232"/>
        <v>0.34365094039999999</v>
      </c>
      <c r="R2727" s="258">
        <f t="shared" si="228"/>
        <v>0.34259987479999998</v>
      </c>
      <c r="S2727" s="258"/>
      <c r="T2727" s="258">
        <f t="shared" si="233"/>
        <v>0.49884815142529604</v>
      </c>
      <c r="U2727" s="258">
        <f t="shared" si="233"/>
        <v>0.5000685999018839</v>
      </c>
      <c r="V2727" s="258">
        <f t="shared" si="233"/>
        <v>0.50099252941541994</v>
      </c>
      <c r="W2727" s="258">
        <f t="shared" si="229"/>
        <v>0.49884815142529604</v>
      </c>
      <c r="X2727" s="258"/>
      <c r="Y2727" s="258"/>
      <c r="Z2727" s="258"/>
      <c r="AA2727" s="258"/>
    </row>
    <row r="2728" spans="1:27" ht="14.25" hidden="1" customHeight="1">
      <c r="A2728" s="125">
        <v>0.28999999999999998</v>
      </c>
      <c r="B2728" s="125">
        <v>0.43</v>
      </c>
      <c r="C2728" s="125">
        <v>0.28000000000000003</v>
      </c>
      <c r="D2728" s="258">
        <f t="shared" si="230"/>
        <v>0.28873876612000005</v>
      </c>
      <c r="E2728" s="258">
        <f t="shared" si="230"/>
        <v>0.29017825436</v>
      </c>
      <c r="F2728" s="258">
        <f t="shared" si="226"/>
        <v>0.28873876612000005</v>
      </c>
      <c r="G2728" s="258"/>
      <c r="H2728" s="258"/>
      <c r="I2728" s="258"/>
      <c r="J2728" s="258">
        <f t="shared" si="231"/>
        <v>0.30415171800000007</v>
      </c>
      <c r="K2728" s="258">
        <f t="shared" si="231"/>
        <v>0.30659830900000001</v>
      </c>
      <c r="L2728" s="258">
        <f t="shared" si="227"/>
        <v>0.30415171800000007</v>
      </c>
      <c r="M2728" s="258"/>
      <c r="N2728" s="258"/>
      <c r="O2728" s="258"/>
      <c r="P2728" s="258">
        <f t="shared" si="232"/>
        <v>0.3426032436</v>
      </c>
      <c r="Q2728" s="258">
        <f t="shared" si="232"/>
        <v>0.34364757160000003</v>
      </c>
      <c r="R2728" s="258">
        <f t="shared" si="228"/>
        <v>0.3426032436</v>
      </c>
      <c r="S2728" s="258"/>
      <c r="T2728" s="258">
        <f t="shared" si="233"/>
        <v>0.49867821150078406</v>
      </c>
      <c r="U2728" s="258">
        <f t="shared" si="233"/>
        <v>0.50015114729268406</v>
      </c>
      <c r="V2728" s="258">
        <f t="shared" si="233"/>
        <v>0.50107508421757996</v>
      </c>
      <c r="W2728" s="258">
        <f t="shared" si="229"/>
        <v>0.49867821150078406</v>
      </c>
      <c r="X2728" s="258"/>
      <c r="Y2728" s="258"/>
      <c r="Z2728" s="258"/>
      <c r="AA2728" s="258"/>
    </row>
    <row r="2729" spans="1:27" ht="14.25" hidden="1" customHeight="1">
      <c r="A2729" s="125">
        <v>0.28999999999999998</v>
      </c>
      <c r="B2729" s="125">
        <v>0.44</v>
      </c>
      <c r="C2729" s="125">
        <v>0.27</v>
      </c>
      <c r="D2729" s="258">
        <f t="shared" si="230"/>
        <v>0.28860586696000001</v>
      </c>
      <c r="E2729" s="258">
        <f t="shared" si="230"/>
        <v>0.29030458436000001</v>
      </c>
      <c r="F2729" s="258">
        <f t="shared" si="226"/>
        <v>0.28860586696000001</v>
      </c>
      <c r="G2729" s="258"/>
      <c r="H2729" s="258"/>
      <c r="I2729" s="258"/>
      <c r="J2729" s="258">
        <f t="shared" si="231"/>
        <v>0.30402117700000003</v>
      </c>
      <c r="K2729" s="258">
        <f t="shared" si="231"/>
        <v>0.30672463899999997</v>
      </c>
      <c r="L2729" s="258">
        <f t="shared" si="227"/>
        <v>0.30402117700000003</v>
      </c>
      <c r="M2729" s="258"/>
      <c r="N2729" s="258"/>
      <c r="O2729" s="258"/>
      <c r="P2729" s="258">
        <f t="shared" si="232"/>
        <v>0.34260661240000001</v>
      </c>
      <c r="Q2729" s="258">
        <f t="shared" si="232"/>
        <v>0.34364420280000002</v>
      </c>
      <c r="R2729" s="258">
        <f t="shared" si="228"/>
        <v>0.34260661240000001</v>
      </c>
      <c r="S2729" s="258"/>
      <c r="T2729" s="258">
        <f t="shared" si="233"/>
        <v>0.49850827157627203</v>
      </c>
      <c r="U2729" s="258">
        <f t="shared" si="233"/>
        <v>0.500233694683484</v>
      </c>
      <c r="V2729" s="258">
        <f t="shared" si="233"/>
        <v>0.50115763901973998</v>
      </c>
      <c r="W2729" s="258">
        <f t="shared" si="229"/>
        <v>0.49850827157627203</v>
      </c>
      <c r="X2729" s="258"/>
      <c r="Y2729" s="258"/>
      <c r="Z2729" s="258"/>
      <c r="AA2729" s="258"/>
    </row>
    <row r="2730" spans="1:27" ht="14.25" hidden="1" customHeight="1">
      <c r="A2730" s="125">
        <v>0.28999999999999998</v>
      </c>
      <c r="B2730" s="125">
        <v>0.45</v>
      </c>
      <c r="C2730" s="125">
        <v>0.26</v>
      </c>
      <c r="D2730" s="258">
        <f t="shared" si="230"/>
        <v>0.28847296780000004</v>
      </c>
      <c r="E2730" s="258">
        <f t="shared" si="230"/>
        <v>0.29043091436000001</v>
      </c>
      <c r="F2730" s="258">
        <f t="shared" si="226"/>
        <v>0.28847296780000004</v>
      </c>
      <c r="G2730" s="258"/>
      <c r="H2730" s="258"/>
      <c r="I2730" s="258"/>
      <c r="J2730" s="258">
        <f t="shared" si="231"/>
        <v>0.30389063600000005</v>
      </c>
      <c r="K2730" s="258">
        <f t="shared" si="231"/>
        <v>0.30685096899999997</v>
      </c>
      <c r="L2730" s="258">
        <f t="shared" si="227"/>
        <v>0.30389063600000005</v>
      </c>
      <c r="M2730" s="258"/>
      <c r="N2730" s="258"/>
      <c r="O2730" s="258"/>
      <c r="P2730" s="258">
        <f t="shared" si="232"/>
        <v>0.34260998120000008</v>
      </c>
      <c r="Q2730" s="258">
        <f t="shared" si="232"/>
        <v>0.34364083400000006</v>
      </c>
      <c r="R2730" s="258">
        <f t="shared" si="228"/>
        <v>0.34260998120000008</v>
      </c>
      <c r="S2730" s="258"/>
      <c r="T2730" s="258">
        <f t="shared" si="233"/>
        <v>0.49833833165176</v>
      </c>
      <c r="U2730" s="258">
        <f t="shared" si="233"/>
        <v>0.50031624207428393</v>
      </c>
      <c r="V2730" s="258">
        <f t="shared" si="233"/>
        <v>0.50124019382189999</v>
      </c>
      <c r="W2730" s="258">
        <f t="shared" si="229"/>
        <v>0.49833833165176</v>
      </c>
      <c r="X2730" s="258"/>
      <c r="Y2730" s="258"/>
      <c r="Z2730" s="258"/>
      <c r="AA2730" s="258"/>
    </row>
    <row r="2731" spans="1:27" ht="14.25" hidden="1" customHeight="1">
      <c r="A2731" s="125">
        <v>0.28999999999999998</v>
      </c>
      <c r="B2731" s="125">
        <v>0.46</v>
      </c>
      <c r="C2731" s="125">
        <v>0.25</v>
      </c>
      <c r="D2731" s="258">
        <f t="shared" si="230"/>
        <v>0.28834006864</v>
      </c>
      <c r="E2731" s="258">
        <f t="shared" si="230"/>
        <v>0.29055724435999997</v>
      </c>
      <c r="F2731" s="258">
        <f t="shared" si="226"/>
        <v>0.28834006864</v>
      </c>
      <c r="G2731" s="258"/>
      <c r="H2731" s="258"/>
      <c r="I2731" s="258"/>
      <c r="J2731" s="258">
        <f t="shared" si="231"/>
        <v>0.30376009500000001</v>
      </c>
      <c r="K2731" s="258">
        <f t="shared" si="231"/>
        <v>0.30697729899999998</v>
      </c>
      <c r="L2731" s="258">
        <f t="shared" si="227"/>
        <v>0.30376009500000001</v>
      </c>
      <c r="M2731" s="258"/>
      <c r="N2731" s="258"/>
      <c r="O2731" s="258"/>
      <c r="P2731" s="258">
        <f t="shared" si="232"/>
        <v>0.34261335000000004</v>
      </c>
      <c r="Q2731" s="258">
        <f t="shared" si="232"/>
        <v>0.34363746519999999</v>
      </c>
      <c r="R2731" s="258">
        <f t="shared" si="228"/>
        <v>0.34261335000000004</v>
      </c>
      <c r="S2731" s="258"/>
      <c r="T2731" s="258">
        <f t="shared" si="233"/>
        <v>0.49816839172724803</v>
      </c>
      <c r="U2731" s="258">
        <f t="shared" si="233"/>
        <v>0.50039878946508398</v>
      </c>
      <c r="V2731" s="258">
        <f t="shared" si="233"/>
        <v>0.50132274862406001</v>
      </c>
      <c r="W2731" s="258">
        <f t="shared" si="229"/>
        <v>0.49816839172724803</v>
      </c>
      <c r="X2731" s="258"/>
      <c r="Y2731" s="258"/>
      <c r="Z2731" s="258"/>
      <c r="AA2731" s="258"/>
    </row>
    <row r="2732" spans="1:27" ht="14.25" hidden="1" customHeight="1">
      <c r="A2732" s="125">
        <v>0.28999999999999998</v>
      </c>
      <c r="B2732" s="125">
        <v>0.47</v>
      </c>
      <c r="C2732" s="125">
        <v>0.24</v>
      </c>
      <c r="D2732" s="258">
        <f t="shared" si="230"/>
        <v>0.28820716948000002</v>
      </c>
      <c r="E2732" s="258">
        <f t="shared" si="230"/>
        <v>0.29068357435999997</v>
      </c>
      <c r="F2732" s="258">
        <f t="shared" si="226"/>
        <v>0.28820716948000002</v>
      </c>
      <c r="G2732" s="258"/>
      <c r="H2732" s="258"/>
      <c r="I2732" s="258"/>
      <c r="J2732" s="258">
        <f t="shared" si="231"/>
        <v>0.30362955400000002</v>
      </c>
      <c r="K2732" s="258">
        <f t="shared" si="231"/>
        <v>0.30710362899999999</v>
      </c>
      <c r="L2732" s="258">
        <f t="shared" si="227"/>
        <v>0.30362955400000002</v>
      </c>
      <c r="M2732" s="258"/>
      <c r="N2732" s="258"/>
      <c r="O2732" s="258"/>
      <c r="P2732" s="258">
        <f t="shared" si="232"/>
        <v>0.3426167188</v>
      </c>
      <c r="Q2732" s="258">
        <f t="shared" si="232"/>
        <v>0.34363409640000003</v>
      </c>
      <c r="R2732" s="258">
        <f t="shared" si="228"/>
        <v>0.3426167188</v>
      </c>
      <c r="S2732" s="258"/>
      <c r="T2732" s="258">
        <f t="shared" si="233"/>
        <v>0.49799845180273605</v>
      </c>
      <c r="U2732" s="258">
        <f t="shared" si="233"/>
        <v>0.50048133685588403</v>
      </c>
      <c r="V2732" s="258">
        <f t="shared" si="233"/>
        <v>0.50140530342622003</v>
      </c>
      <c r="W2732" s="258">
        <f t="shared" si="229"/>
        <v>0.49799845180273605</v>
      </c>
      <c r="X2732" s="258"/>
      <c r="Y2732" s="258"/>
      <c r="Z2732" s="258"/>
      <c r="AA2732" s="258"/>
    </row>
    <row r="2733" spans="1:27" ht="14.25" hidden="1" customHeight="1">
      <c r="A2733" s="125">
        <v>0.28999999999999998</v>
      </c>
      <c r="B2733" s="125">
        <v>0.48</v>
      </c>
      <c r="C2733" s="125">
        <v>0.23</v>
      </c>
      <c r="D2733" s="258">
        <f t="shared" si="230"/>
        <v>0.28807427031999999</v>
      </c>
      <c r="E2733" s="258">
        <f t="shared" si="230"/>
        <v>0.29080990435999998</v>
      </c>
      <c r="F2733" s="258">
        <f t="shared" si="226"/>
        <v>0.28807427031999999</v>
      </c>
      <c r="G2733" s="258"/>
      <c r="H2733" s="258"/>
      <c r="I2733" s="258"/>
      <c r="J2733" s="258">
        <f t="shared" si="231"/>
        <v>0.30349901300000004</v>
      </c>
      <c r="K2733" s="258">
        <f t="shared" si="231"/>
        <v>0.307229959</v>
      </c>
      <c r="L2733" s="258">
        <f t="shared" si="227"/>
        <v>0.30349901300000004</v>
      </c>
      <c r="M2733" s="258"/>
      <c r="N2733" s="258"/>
      <c r="O2733" s="258"/>
      <c r="P2733" s="258">
        <f t="shared" si="232"/>
        <v>0.34262008760000001</v>
      </c>
      <c r="Q2733" s="258">
        <f t="shared" si="232"/>
        <v>0.34363072760000002</v>
      </c>
      <c r="R2733" s="258">
        <f t="shared" si="228"/>
        <v>0.34262008760000001</v>
      </c>
      <c r="S2733" s="258"/>
      <c r="T2733" s="258">
        <f t="shared" si="233"/>
        <v>0.49782851187822402</v>
      </c>
      <c r="U2733" s="258">
        <f t="shared" si="233"/>
        <v>0.50056388424668397</v>
      </c>
      <c r="V2733" s="258">
        <f t="shared" si="233"/>
        <v>0.50148785822837993</v>
      </c>
      <c r="W2733" s="258">
        <f t="shared" si="229"/>
        <v>0.49782851187822402</v>
      </c>
      <c r="X2733" s="258"/>
      <c r="Y2733" s="258"/>
      <c r="Z2733" s="258"/>
      <c r="AA2733" s="258"/>
    </row>
    <row r="2734" spans="1:27" ht="14.25" hidden="1" customHeight="1">
      <c r="A2734" s="125">
        <v>0.28999999999999998</v>
      </c>
      <c r="B2734" s="125">
        <v>0.49</v>
      </c>
      <c r="C2734" s="125">
        <v>0.22</v>
      </c>
      <c r="D2734" s="258">
        <f t="shared" si="230"/>
        <v>0.28794137116000001</v>
      </c>
      <c r="E2734" s="258">
        <f t="shared" si="230"/>
        <v>0.29093623435999999</v>
      </c>
      <c r="F2734" s="258">
        <f t="shared" si="226"/>
        <v>0.28794137116000001</v>
      </c>
      <c r="G2734" s="258"/>
      <c r="H2734" s="258"/>
      <c r="I2734" s="258"/>
      <c r="J2734" s="258">
        <f t="shared" si="231"/>
        <v>0.30336847200000006</v>
      </c>
      <c r="K2734" s="258">
        <f t="shared" si="231"/>
        <v>0.307356289</v>
      </c>
      <c r="L2734" s="258">
        <f t="shared" si="227"/>
        <v>0.30336847200000006</v>
      </c>
      <c r="M2734" s="258"/>
      <c r="N2734" s="258"/>
      <c r="O2734" s="258"/>
      <c r="P2734" s="258">
        <f t="shared" si="232"/>
        <v>0.34262345640000003</v>
      </c>
      <c r="Q2734" s="258">
        <f t="shared" si="232"/>
        <v>0.34362735880000006</v>
      </c>
      <c r="R2734" s="258">
        <f t="shared" si="228"/>
        <v>0.34262345640000003</v>
      </c>
      <c r="S2734" s="258"/>
      <c r="T2734" s="258">
        <f t="shared" si="233"/>
        <v>0.49765857195371205</v>
      </c>
      <c r="U2734" s="258">
        <f t="shared" si="233"/>
        <v>0.50064643163748401</v>
      </c>
      <c r="V2734" s="258">
        <f t="shared" si="233"/>
        <v>0.50157041303053995</v>
      </c>
      <c r="W2734" s="258">
        <f t="shared" si="229"/>
        <v>0.49765857195371205</v>
      </c>
      <c r="X2734" s="258"/>
      <c r="Y2734" s="258"/>
      <c r="Z2734" s="258"/>
      <c r="AA2734" s="258"/>
    </row>
    <row r="2735" spans="1:27" ht="14.25" hidden="1" customHeight="1">
      <c r="A2735" s="125">
        <v>0.28999999999999998</v>
      </c>
      <c r="B2735" s="125">
        <v>0.5</v>
      </c>
      <c r="C2735" s="125">
        <v>0.21</v>
      </c>
      <c r="D2735" s="258">
        <f t="shared" si="230"/>
        <v>0.28780847200000004</v>
      </c>
      <c r="E2735" s="258">
        <f t="shared" si="230"/>
        <v>0.29106256436</v>
      </c>
      <c r="F2735" s="258">
        <f t="shared" si="226"/>
        <v>0.28780847200000004</v>
      </c>
      <c r="G2735" s="258"/>
      <c r="H2735" s="258"/>
      <c r="I2735" s="258"/>
      <c r="J2735" s="258">
        <f t="shared" si="231"/>
        <v>0.30323793100000002</v>
      </c>
      <c r="K2735" s="258">
        <f t="shared" si="231"/>
        <v>0.30748261899999996</v>
      </c>
      <c r="L2735" s="258">
        <f t="shared" si="227"/>
        <v>0.30323793100000002</v>
      </c>
      <c r="M2735" s="258"/>
      <c r="N2735" s="258"/>
      <c r="O2735" s="258"/>
      <c r="P2735" s="258">
        <f t="shared" si="232"/>
        <v>0.34262682519999998</v>
      </c>
      <c r="Q2735" s="258">
        <f t="shared" si="232"/>
        <v>0.34362398999999999</v>
      </c>
      <c r="R2735" s="258">
        <f t="shared" si="228"/>
        <v>0.34262682519999998</v>
      </c>
      <c r="S2735" s="258"/>
      <c r="T2735" s="258">
        <f t="shared" si="233"/>
        <v>0.49748863202920002</v>
      </c>
      <c r="U2735" s="258">
        <f t="shared" si="233"/>
        <v>0.50072897902828395</v>
      </c>
      <c r="V2735" s="258">
        <f t="shared" si="233"/>
        <v>0.50165296783269997</v>
      </c>
      <c r="W2735" s="258">
        <f t="shared" si="229"/>
        <v>0.49748863202920002</v>
      </c>
      <c r="X2735" s="258"/>
      <c r="Y2735" s="258"/>
      <c r="Z2735" s="258"/>
      <c r="AA2735" s="258"/>
    </row>
    <row r="2736" spans="1:27" ht="14.25" hidden="1" customHeight="1">
      <c r="A2736" s="125">
        <v>0.28999999999999998</v>
      </c>
      <c r="B2736" s="125">
        <v>0.51</v>
      </c>
      <c r="C2736" s="125">
        <v>0.2</v>
      </c>
      <c r="D2736" s="258">
        <f t="shared" si="230"/>
        <v>0.28767557284</v>
      </c>
      <c r="E2736" s="258">
        <f t="shared" si="230"/>
        <v>0.29118889436000001</v>
      </c>
      <c r="F2736" s="258">
        <f t="shared" si="226"/>
        <v>0.28767557284</v>
      </c>
      <c r="G2736" s="258"/>
      <c r="H2736" s="258"/>
      <c r="I2736" s="258"/>
      <c r="J2736" s="258">
        <f t="shared" si="231"/>
        <v>0.30310739000000003</v>
      </c>
      <c r="K2736" s="258">
        <f t="shared" si="231"/>
        <v>0.30760894900000002</v>
      </c>
      <c r="L2736" s="258">
        <f t="shared" si="227"/>
        <v>0.30310739000000003</v>
      </c>
      <c r="M2736" s="258"/>
      <c r="N2736" s="258"/>
      <c r="O2736" s="258"/>
      <c r="P2736" s="258">
        <f t="shared" si="232"/>
        <v>0.342630194</v>
      </c>
      <c r="Q2736" s="258">
        <f t="shared" si="232"/>
        <v>0.34362062120000003</v>
      </c>
      <c r="R2736" s="258">
        <f t="shared" si="228"/>
        <v>0.342630194</v>
      </c>
      <c r="S2736" s="258"/>
      <c r="T2736" s="258">
        <f t="shared" si="233"/>
        <v>0.49731869210468804</v>
      </c>
      <c r="U2736" s="258">
        <f t="shared" si="233"/>
        <v>0.500811526419084</v>
      </c>
      <c r="V2736" s="258">
        <f t="shared" si="233"/>
        <v>0.50173552263485999</v>
      </c>
      <c r="W2736" s="258">
        <f t="shared" si="229"/>
        <v>0.49731869210468804</v>
      </c>
      <c r="X2736" s="258"/>
      <c r="Y2736" s="258"/>
      <c r="Z2736" s="258"/>
      <c r="AA2736" s="258"/>
    </row>
    <row r="2737" spans="1:27" ht="14.25" hidden="1" customHeight="1">
      <c r="A2737" s="125">
        <v>0.28999999999999998</v>
      </c>
      <c r="B2737" s="125">
        <v>0.52</v>
      </c>
      <c r="C2737" s="125">
        <v>0.19</v>
      </c>
      <c r="D2737" s="258">
        <f t="shared" si="230"/>
        <v>0.28754267368000003</v>
      </c>
      <c r="E2737" s="258">
        <f t="shared" si="230"/>
        <v>0.29131522436000001</v>
      </c>
      <c r="F2737" s="258">
        <f t="shared" si="226"/>
        <v>0.28754267368000003</v>
      </c>
      <c r="G2737" s="258"/>
      <c r="H2737" s="258"/>
      <c r="I2737" s="258"/>
      <c r="J2737" s="258">
        <f t="shared" si="231"/>
        <v>0.30297684900000005</v>
      </c>
      <c r="K2737" s="258">
        <f t="shared" si="231"/>
        <v>0.30773527899999997</v>
      </c>
      <c r="L2737" s="258">
        <f t="shared" si="227"/>
        <v>0.30297684900000005</v>
      </c>
      <c r="M2737" s="258"/>
      <c r="N2737" s="258"/>
      <c r="O2737" s="258"/>
      <c r="P2737" s="258">
        <f t="shared" si="232"/>
        <v>0.34263356280000001</v>
      </c>
      <c r="Q2737" s="258">
        <f t="shared" si="232"/>
        <v>0.34361725240000002</v>
      </c>
      <c r="R2737" s="258">
        <f t="shared" si="228"/>
        <v>0.34263356280000001</v>
      </c>
      <c r="S2737" s="258"/>
      <c r="T2737" s="258">
        <f t="shared" si="233"/>
        <v>0.49714875218017607</v>
      </c>
      <c r="U2737" s="258">
        <f t="shared" si="233"/>
        <v>0.50089407380988393</v>
      </c>
      <c r="V2737" s="258">
        <f t="shared" si="233"/>
        <v>0.50181807743701989</v>
      </c>
      <c r="W2737" s="258">
        <f t="shared" si="229"/>
        <v>0.49714875218017607</v>
      </c>
      <c r="X2737" s="258"/>
      <c r="Y2737" s="258"/>
      <c r="Z2737" s="258"/>
      <c r="AA2737" s="258"/>
    </row>
    <row r="2738" spans="1:27" ht="14.25" hidden="1" customHeight="1">
      <c r="A2738" s="125">
        <v>0.28999999999999998</v>
      </c>
      <c r="B2738" s="125">
        <v>0.53</v>
      </c>
      <c r="C2738" s="125">
        <v>0.18</v>
      </c>
      <c r="D2738" s="258">
        <f t="shared" si="230"/>
        <v>0.28740977451999999</v>
      </c>
      <c r="E2738" s="258">
        <f t="shared" si="230"/>
        <v>0.29144155436000002</v>
      </c>
      <c r="F2738" s="258">
        <f t="shared" si="226"/>
        <v>0.28740977451999999</v>
      </c>
      <c r="G2738" s="258"/>
      <c r="H2738" s="258"/>
      <c r="I2738" s="258"/>
      <c r="J2738" s="258">
        <f t="shared" si="231"/>
        <v>0.30284630800000001</v>
      </c>
      <c r="K2738" s="258">
        <f t="shared" si="231"/>
        <v>0.30786160899999998</v>
      </c>
      <c r="L2738" s="258">
        <f t="shared" si="227"/>
        <v>0.30284630800000001</v>
      </c>
      <c r="M2738" s="258"/>
      <c r="N2738" s="258"/>
      <c r="O2738" s="258"/>
      <c r="P2738" s="258">
        <f t="shared" si="232"/>
        <v>0.34263693160000003</v>
      </c>
      <c r="Q2738" s="258">
        <f t="shared" si="232"/>
        <v>0.34361388360000006</v>
      </c>
      <c r="R2738" s="258">
        <f t="shared" si="228"/>
        <v>0.34263693160000003</v>
      </c>
      <c r="S2738" s="258"/>
      <c r="T2738" s="258">
        <f t="shared" si="233"/>
        <v>0.49697881225566404</v>
      </c>
      <c r="U2738" s="258">
        <f t="shared" si="233"/>
        <v>0.50097662120068398</v>
      </c>
      <c r="V2738" s="258">
        <f t="shared" si="233"/>
        <v>0.50190063223918002</v>
      </c>
      <c r="W2738" s="258">
        <f t="shared" si="229"/>
        <v>0.49697881225566404</v>
      </c>
      <c r="X2738" s="258"/>
      <c r="Y2738" s="258"/>
      <c r="Z2738" s="258"/>
      <c r="AA2738" s="258"/>
    </row>
    <row r="2739" spans="1:27" ht="14.25" hidden="1" customHeight="1">
      <c r="A2739" s="125">
        <v>0.28999999999999998</v>
      </c>
      <c r="B2739" s="125">
        <v>0.54</v>
      </c>
      <c r="C2739" s="125">
        <v>0.17</v>
      </c>
      <c r="D2739" s="258">
        <f t="shared" si="230"/>
        <v>0.28727687536000002</v>
      </c>
      <c r="E2739" s="258">
        <f t="shared" si="230"/>
        <v>0.29156788436000003</v>
      </c>
      <c r="F2739" s="258">
        <f t="shared" si="226"/>
        <v>0.28727687536000002</v>
      </c>
      <c r="G2739" s="258"/>
      <c r="H2739" s="258"/>
      <c r="I2739" s="258"/>
      <c r="J2739" s="258">
        <f t="shared" si="231"/>
        <v>0.30271576700000002</v>
      </c>
      <c r="K2739" s="258">
        <f t="shared" si="231"/>
        <v>0.30798793899999999</v>
      </c>
      <c r="L2739" s="258">
        <f t="shared" si="227"/>
        <v>0.30271576700000002</v>
      </c>
      <c r="M2739" s="258"/>
      <c r="N2739" s="258"/>
      <c r="O2739" s="258"/>
      <c r="P2739" s="258">
        <f t="shared" si="232"/>
        <v>0.34264030040000004</v>
      </c>
      <c r="Q2739" s="258">
        <f t="shared" si="232"/>
        <v>0.34361051479999999</v>
      </c>
      <c r="R2739" s="258">
        <f t="shared" si="228"/>
        <v>0.34264030040000004</v>
      </c>
      <c r="S2739" s="258"/>
      <c r="T2739" s="258">
        <f t="shared" si="233"/>
        <v>0.49680887233115206</v>
      </c>
      <c r="U2739" s="258">
        <f t="shared" si="233"/>
        <v>0.50105916859148403</v>
      </c>
      <c r="V2739" s="258">
        <f t="shared" si="233"/>
        <v>0.50198318704134004</v>
      </c>
      <c r="W2739" s="258">
        <f t="shared" si="229"/>
        <v>0.49680887233115206</v>
      </c>
      <c r="X2739" s="258"/>
      <c r="Y2739" s="258"/>
      <c r="Z2739" s="258"/>
      <c r="AA2739" s="258"/>
    </row>
    <row r="2740" spans="1:27" ht="14.25" hidden="1" customHeight="1">
      <c r="A2740" s="125">
        <v>0.28999999999999998</v>
      </c>
      <c r="B2740" s="125">
        <v>0.55000000000000004</v>
      </c>
      <c r="C2740" s="125">
        <v>0.16</v>
      </c>
      <c r="D2740" s="258">
        <f t="shared" si="230"/>
        <v>0.28714397620000004</v>
      </c>
      <c r="E2740" s="258">
        <f t="shared" si="230"/>
        <v>0.29169421436000004</v>
      </c>
      <c r="F2740" s="258">
        <f t="shared" si="226"/>
        <v>0.28714397620000004</v>
      </c>
      <c r="G2740" s="258"/>
      <c r="H2740" s="258"/>
      <c r="I2740" s="258"/>
      <c r="J2740" s="258">
        <f t="shared" si="231"/>
        <v>0.30258522599999998</v>
      </c>
      <c r="K2740" s="258">
        <f t="shared" si="231"/>
        <v>0.308114269</v>
      </c>
      <c r="L2740" s="258">
        <f t="shared" si="227"/>
        <v>0.30258522599999998</v>
      </c>
      <c r="M2740" s="258"/>
      <c r="N2740" s="258"/>
      <c r="O2740" s="258"/>
      <c r="P2740" s="258">
        <f t="shared" si="232"/>
        <v>0.3426436692</v>
      </c>
      <c r="Q2740" s="258">
        <f t="shared" si="232"/>
        <v>0.34360714600000009</v>
      </c>
      <c r="R2740" s="258">
        <f t="shared" si="228"/>
        <v>0.3426436692</v>
      </c>
      <c r="S2740" s="258"/>
      <c r="T2740" s="258">
        <f t="shared" si="233"/>
        <v>0.49663893240664003</v>
      </c>
      <c r="U2740" s="258">
        <f t="shared" si="233"/>
        <v>0.50114171598228396</v>
      </c>
      <c r="V2740" s="258">
        <f t="shared" si="233"/>
        <v>0.50206574184349995</v>
      </c>
      <c r="W2740" s="258">
        <f t="shared" si="229"/>
        <v>0.49663893240664003</v>
      </c>
      <c r="X2740" s="258"/>
      <c r="Y2740" s="258"/>
      <c r="Z2740" s="258"/>
      <c r="AA2740" s="258"/>
    </row>
    <row r="2741" spans="1:27" ht="14.25" hidden="1" customHeight="1">
      <c r="A2741" s="125">
        <v>0.28999999999999998</v>
      </c>
      <c r="B2741" s="125">
        <v>0.56000000000000005</v>
      </c>
      <c r="C2741" s="125">
        <v>0.15</v>
      </c>
      <c r="D2741" s="258">
        <f t="shared" si="230"/>
        <v>0.28701107704000001</v>
      </c>
      <c r="E2741" s="258">
        <f t="shared" si="230"/>
        <v>0.29182054435999999</v>
      </c>
      <c r="F2741" s="258">
        <f t="shared" si="226"/>
        <v>0.28701107704000001</v>
      </c>
      <c r="G2741" s="258"/>
      <c r="H2741" s="258"/>
      <c r="I2741" s="258"/>
      <c r="J2741" s="258">
        <f t="shared" si="231"/>
        <v>0.302454685</v>
      </c>
      <c r="K2741" s="258">
        <f t="shared" si="231"/>
        <v>0.308240599</v>
      </c>
      <c r="L2741" s="258">
        <f t="shared" si="227"/>
        <v>0.302454685</v>
      </c>
      <c r="M2741" s="258"/>
      <c r="N2741" s="258"/>
      <c r="O2741" s="258"/>
      <c r="P2741" s="258">
        <f t="shared" si="232"/>
        <v>0.34264703800000007</v>
      </c>
      <c r="Q2741" s="258">
        <f t="shared" si="232"/>
        <v>0.34360377720000007</v>
      </c>
      <c r="R2741" s="258">
        <f t="shared" si="228"/>
        <v>0.34264703800000007</v>
      </c>
      <c r="S2741" s="258"/>
      <c r="T2741" s="258">
        <f t="shared" si="233"/>
        <v>0.49646899248212806</v>
      </c>
      <c r="U2741" s="258">
        <f t="shared" si="233"/>
        <v>0.50122426337308401</v>
      </c>
      <c r="V2741" s="258">
        <f t="shared" si="233"/>
        <v>0.50214829664566007</v>
      </c>
      <c r="W2741" s="258">
        <f t="shared" si="229"/>
        <v>0.49646899248212806</v>
      </c>
      <c r="X2741" s="258"/>
      <c r="Y2741" s="258"/>
      <c r="Z2741" s="258"/>
      <c r="AA2741" s="258"/>
    </row>
    <row r="2742" spans="1:27" ht="14.25" hidden="1" customHeight="1">
      <c r="A2742" s="125">
        <v>0.28999999999999998</v>
      </c>
      <c r="B2742" s="125">
        <v>0.56999999999999995</v>
      </c>
      <c r="C2742" s="125">
        <v>0.14000000000000001</v>
      </c>
      <c r="D2742" s="258">
        <f t="shared" si="230"/>
        <v>0.28687817787999997</v>
      </c>
      <c r="E2742" s="258">
        <f t="shared" si="230"/>
        <v>0.29194687436</v>
      </c>
      <c r="F2742" s="258">
        <f t="shared" si="226"/>
        <v>0.28687817787999997</v>
      </c>
      <c r="G2742" s="258"/>
      <c r="H2742" s="258"/>
      <c r="I2742" s="258"/>
      <c r="J2742" s="258">
        <f t="shared" si="231"/>
        <v>0.30232414400000007</v>
      </c>
      <c r="K2742" s="258">
        <f t="shared" si="231"/>
        <v>0.30836692899999996</v>
      </c>
      <c r="L2742" s="258">
        <f t="shared" si="227"/>
        <v>0.30232414400000007</v>
      </c>
      <c r="M2742" s="258"/>
      <c r="N2742" s="258"/>
      <c r="O2742" s="258"/>
      <c r="P2742" s="258">
        <f t="shared" si="232"/>
        <v>0.34265040680000003</v>
      </c>
      <c r="Q2742" s="258">
        <f t="shared" si="232"/>
        <v>0.3436004084</v>
      </c>
      <c r="R2742" s="258">
        <f t="shared" si="228"/>
        <v>0.34265040680000003</v>
      </c>
      <c r="S2742" s="258"/>
      <c r="T2742" s="258">
        <f t="shared" si="233"/>
        <v>0.49629905255761597</v>
      </c>
      <c r="U2742" s="258">
        <f t="shared" si="233"/>
        <v>0.50130681076388395</v>
      </c>
      <c r="V2742" s="258">
        <f t="shared" si="233"/>
        <v>0.50223085144781987</v>
      </c>
      <c r="W2742" s="258">
        <f t="shared" si="229"/>
        <v>0.49629905255761597</v>
      </c>
      <c r="X2742" s="258"/>
      <c r="Y2742" s="258"/>
      <c r="Z2742" s="258"/>
      <c r="AA2742" s="258"/>
    </row>
    <row r="2743" spans="1:27" ht="14.25" hidden="1" customHeight="1">
      <c r="A2743" s="125">
        <v>0.28999999999999998</v>
      </c>
      <c r="B2743" s="125">
        <v>0.57999999999999996</v>
      </c>
      <c r="C2743" s="125">
        <v>0.13</v>
      </c>
      <c r="D2743" s="258">
        <f t="shared" si="230"/>
        <v>0.28674527872</v>
      </c>
      <c r="E2743" s="258">
        <f t="shared" si="230"/>
        <v>0.29207320435999995</v>
      </c>
      <c r="F2743" s="258">
        <f t="shared" si="226"/>
        <v>0.28674527872</v>
      </c>
      <c r="G2743" s="258"/>
      <c r="H2743" s="258"/>
      <c r="I2743" s="258"/>
      <c r="J2743" s="258">
        <f t="shared" si="231"/>
        <v>0.30219360299999998</v>
      </c>
      <c r="K2743" s="258">
        <f t="shared" si="231"/>
        <v>0.30849325899999991</v>
      </c>
      <c r="L2743" s="258">
        <f t="shared" si="227"/>
        <v>0.30219360299999998</v>
      </c>
      <c r="M2743" s="258"/>
      <c r="N2743" s="258"/>
      <c r="O2743" s="258"/>
      <c r="P2743" s="258">
        <f t="shared" si="232"/>
        <v>0.34265377559999999</v>
      </c>
      <c r="Q2743" s="258">
        <f t="shared" si="232"/>
        <v>0.34359703959999999</v>
      </c>
      <c r="R2743" s="258">
        <f t="shared" si="228"/>
        <v>0.34265377559999999</v>
      </c>
      <c r="S2743" s="258"/>
      <c r="T2743" s="258">
        <f t="shared" si="233"/>
        <v>0.49612911263310394</v>
      </c>
      <c r="U2743" s="258">
        <f t="shared" si="233"/>
        <v>0.501389358154684</v>
      </c>
      <c r="V2743" s="258">
        <f t="shared" si="233"/>
        <v>0.50231340624998</v>
      </c>
      <c r="W2743" s="258">
        <f t="shared" si="229"/>
        <v>0.49612911263310394</v>
      </c>
      <c r="X2743" s="258"/>
      <c r="Y2743" s="258"/>
      <c r="Z2743" s="258"/>
      <c r="AA2743" s="258"/>
    </row>
    <row r="2744" spans="1:27" ht="14.25" hidden="1" customHeight="1">
      <c r="A2744" s="125">
        <v>0.28999999999999998</v>
      </c>
      <c r="B2744" s="125">
        <v>0.59</v>
      </c>
      <c r="C2744" s="125">
        <v>0.12</v>
      </c>
      <c r="D2744" s="258">
        <f t="shared" si="230"/>
        <v>0.28661237956000002</v>
      </c>
      <c r="E2744" s="258">
        <f t="shared" si="230"/>
        <v>0.29219953435999996</v>
      </c>
      <c r="F2744" s="258">
        <f t="shared" si="226"/>
        <v>0.28661237956000002</v>
      </c>
      <c r="G2744" s="258"/>
      <c r="H2744" s="258"/>
      <c r="I2744" s="258"/>
      <c r="J2744" s="258">
        <f t="shared" si="231"/>
        <v>0.30206306199999999</v>
      </c>
      <c r="K2744" s="258">
        <f t="shared" si="231"/>
        <v>0.30861958899999992</v>
      </c>
      <c r="L2744" s="258">
        <f t="shared" si="227"/>
        <v>0.30206306199999999</v>
      </c>
      <c r="M2744" s="258"/>
      <c r="N2744" s="258"/>
      <c r="O2744" s="258"/>
      <c r="P2744" s="258">
        <f t="shared" si="232"/>
        <v>0.34265714440000006</v>
      </c>
      <c r="Q2744" s="258">
        <f t="shared" si="232"/>
        <v>0.34359367080000003</v>
      </c>
      <c r="R2744" s="258">
        <f t="shared" si="228"/>
        <v>0.34265714440000006</v>
      </c>
      <c r="S2744" s="258"/>
      <c r="T2744" s="258">
        <f t="shared" si="233"/>
        <v>0.49595917270859197</v>
      </c>
      <c r="U2744" s="258">
        <f t="shared" si="233"/>
        <v>0.50147190554548393</v>
      </c>
      <c r="V2744" s="258">
        <f t="shared" si="233"/>
        <v>0.50239596105213991</v>
      </c>
      <c r="W2744" s="258">
        <f t="shared" si="229"/>
        <v>0.49595917270859197</v>
      </c>
      <c r="X2744" s="258"/>
      <c r="Y2744" s="258"/>
      <c r="Z2744" s="258"/>
      <c r="AA2744" s="258"/>
    </row>
    <row r="2745" spans="1:27" ht="14.25" hidden="1" customHeight="1">
      <c r="A2745" s="125">
        <v>0.28999999999999998</v>
      </c>
      <c r="B2745" s="125">
        <v>0.6</v>
      </c>
      <c r="C2745" s="125">
        <v>0.11</v>
      </c>
      <c r="D2745" s="258">
        <f t="shared" si="230"/>
        <v>0.28647948040000004</v>
      </c>
      <c r="E2745" s="258">
        <f t="shared" si="230"/>
        <v>0.29232586435999997</v>
      </c>
      <c r="F2745" s="258">
        <f t="shared" si="226"/>
        <v>0.28647948040000004</v>
      </c>
      <c r="G2745" s="258"/>
      <c r="H2745" s="258"/>
      <c r="I2745" s="258"/>
      <c r="J2745" s="258">
        <f t="shared" si="231"/>
        <v>0.30193252100000006</v>
      </c>
      <c r="K2745" s="258">
        <f t="shared" si="231"/>
        <v>0.30874591899999992</v>
      </c>
      <c r="L2745" s="258">
        <f t="shared" si="227"/>
        <v>0.30193252100000006</v>
      </c>
      <c r="M2745" s="258"/>
      <c r="N2745" s="258"/>
      <c r="O2745" s="258"/>
      <c r="P2745" s="258">
        <f t="shared" si="232"/>
        <v>0.34266051320000002</v>
      </c>
      <c r="Q2745" s="258">
        <f t="shared" si="232"/>
        <v>0.34359030200000001</v>
      </c>
      <c r="R2745" s="258">
        <f t="shared" si="228"/>
        <v>0.34266051320000002</v>
      </c>
      <c r="S2745" s="258"/>
      <c r="T2745" s="258">
        <f t="shared" si="233"/>
        <v>0.49578923278407994</v>
      </c>
      <c r="U2745" s="258">
        <f t="shared" si="233"/>
        <v>0.50155445293628398</v>
      </c>
      <c r="V2745" s="258">
        <f t="shared" si="233"/>
        <v>0.50247851585429992</v>
      </c>
      <c r="W2745" s="258">
        <f t="shared" si="229"/>
        <v>0.49578923278407994</v>
      </c>
      <c r="X2745" s="258"/>
      <c r="Y2745" s="258"/>
      <c r="Z2745" s="258"/>
      <c r="AA2745" s="258"/>
    </row>
    <row r="2746" spans="1:27" ht="14.25" hidden="1" customHeight="1">
      <c r="A2746" s="125">
        <v>0.28999999999999998</v>
      </c>
      <c r="B2746" s="125">
        <v>0.61</v>
      </c>
      <c r="C2746" s="125">
        <v>0.1</v>
      </c>
      <c r="D2746" s="258">
        <f t="shared" si="230"/>
        <v>0.28634658124000001</v>
      </c>
      <c r="E2746" s="258">
        <f t="shared" si="230"/>
        <v>0.29245219435999997</v>
      </c>
      <c r="F2746" s="258">
        <f t="shared" si="226"/>
        <v>0.28634658124000001</v>
      </c>
      <c r="G2746" s="258"/>
      <c r="H2746" s="258"/>
      <c r="I2746" s="258"/>
      <c r="J2746" s="258">
        <f t="shared" si="231"/>
        <v>0.30180198000000003</v>
      </c>
      <c r="K2746" s="258">
        <f t="shared" si="231"/>
        <v>0.30887224899999999</v>
      </c>
      <c r="L2746" s="258">
        <f t="shared" si="227"/>
        <v>0.30180198000000003</v>
      </c>
      <c r="M2746" s="258"/>
      <c r="N2746" s="258"/>
      <c r="O2746" s="258"/>
      <c r="P2746" s="258">
        <f t="shared" si="232"/>
        <v>0.34266388200000003</v>
      </c>
      <c r="Q2746" s="258">
        <f t="shared" si="232"/>
        <v>0.34358693320000006</v>
      </c>
      <c r="R2746" s="258">
        <f t="shared" si="228"/>
        <v>0.34266388200000003</v>
      </c>
      <c r="S2746" s="258"/>
      <c r="T2746" s="258">
        <f t="shared" si="233"/>
        <v>0.49561929285956796</v>
      </c>
      <c r="U2746" s="258">
        <f t="shared" si="233"/>
        <v>0.50163700032708392</v>
      </c>
      <c r="V2746" s="258">
        <f t="shared" si="233"/>
        <v>0.50256107065645994</v>
      </c>
      <c r="W2746" s="258">
        <f t="shared" si="229"/>
        <v>0.49561929285956796</v>
      </c>
      <c r="X2746" s="258"/>
      <c r="Y2746" s="258"/>
      <c r="Z2746" s="258"/>
      <c r="AA2746" s="258"/>
    </row>
    <row r="2747" spans="1:27" ht="14.25" hidden="1" customHeight="1">
      <c r="A2747" s="125">
        <v>0.28999999999999998</v>
      </c>
      <c r="B2747" s="125">
        <v>0.62</v>
      </c>
      <c r="C2747" s="125">
        <v>0.09</v>
      </c>
      <c r="D2747" s="258">
        <f t="shared" si="230"/>
        <v>0.28621368208000003</v>
      </c>
      <c r="E2747" s="258">
        <f t="shared" si="230"/>
        <v>0.29257852435999998</v>
      </c>
      <c r="F2747" s="258">
        <f t="shared" si="226"/>
        <v>0.28621368208000003</v>
      </c>
      <c r="G2747" s="258"/>
      <c r="H2747" s="258"/>
      <c r="I2747" s="258"/>
      <c r="J2747" s="258">
        <f t="shared" si="231"/>
        <v>0.30167143900000004</v>
      </c>
      <c r="K2747" s="258">
        <f t="shared" si="231"/>
        <v>0.308998579</v>
      </c>
      <c r="L2747" s="258">
        <f t="shared" si="227"/>
        <v>0.30167143900000004</v>
      </c>
      <c r="M2747" s="258"/>
      <c r="N2747" s="258"/>
      <c r="O2747" s="258"/>
      <c r="P2747" s="258">
        <f t="shared" si="232"/>
        <v>0.34266725080000004</v>
      </c>
      <c r="Q2747" s="258">
        <f t="shared" si="232"/>
        <v>0.34358356440000004</v>
      </c>
      <c r="R2747" s="258">
        <f t="shared" si="228"/>
        <v>0.34266725080000004</v>
      </c>
      <c r="S2747" s="258"/>
      <c r="T2747" s="258">
        <f t="shared" si="233"/>
        <v>0.49544935293505599</v>
      </c>
      <c r="U2747" s="258">
        <f t="shared" si="233"/>
        <v>0.50171954771788396</v>
      </c>
      <c r="V2747" s="258">
        <f t="shared" si="233"/>
        <v>0.50264362545861996</v>
      </c>
      <c r="W2747" s="258">
        <f t="shared" si="229"/>
        <v>0.49544935293505599</v>
      </c>
      <c r="X2747" s="258"/>
      <c r="Y2747" s="258"/>
      <c r="Z2747" s="258"/>
      <c r="AA2747" s="258"/>
    </row>
    <row r="2748" spans="1:27" ht="14.25" hidden="1" customHeight="1">
      <c r="A2748" s="125">
        <v>0.28999999999999998</v>
      </c>
      <c r="B2748" s="125">
        <v>0.63</v>
      </c>
      <c r="C2748" s="125">
        <v>0.08</v>
      </c>
      <c r="D2748" s="258">
        <f t="shared" si="230"/>
        <v>0.28608078292</v>
      </c>
      <c r="E2748" s="258">
        <f t="shared" si="230"/>
        <v>0.29270485435999999</v>
      </c>
      <c r="F2748" s="258">
        <f t="shared" si="226"/>
        <v>0.28608078292</v>
      </c>
      <c r="G2748" s="258"/>
      <c r="H2748" s="258"/>
      <c r="I2748" s="258"/>
      <c r="J2748" s="258">
        <f t="shared" si="231"/>
        <v>0.30154089800000006</v>
      </c>
      <c r="K2748" s="258">
        <f t="shared" si="231"/>
        <v>0.309124909</v>
      </c>
      <c r="L2748" s="258">
        <f t="shared" si="227"/>
        <v>0.30154089800000006</v>
      </c>
      <c r="M2748" s="258"/>
      <c r="N2748" s="258"/>
      <c r="O2748" s="258"/>
      <c r="P2748" s="258">
        <f t="shared" si="232"/>
        <v>0.3426706196</v>
      </c>
      <c r="Q2748" s="258">
        <f t="shared" si="232"/>
        <v>0.34358019560000008</v>
      </c>
      <c r="R2748" s="258">
        <f t="shared" si="228"/>
        <v>0.3426706196</v>
      </c>
      <c r="S2748" s="258"/>
      <c r="T2748" s="258">
        <f t="shared" si="233"/>
        <v>0.49527941301054396</v>
      </c>
      <c r="U2748" s="258">
        <f t="shared" si="233"/>
        <v>0.50180209510868401</v>
      </c>
      <c r="V2748" s="258">
        <f t="shared" si="233"/>
        <v>0.50272618026077986</v>
      </c>
      <c r="W2748" s="258">
        <f t="shared" si="229"/>
        <v>0.49527941301054396</v>
      </c>
      <c r="X2748" s="258"/>
      <c r="Y2748" s="258"/>
      <c r="Z2748" s="258"/>
      <c r="AA2748" s="258"/>
    </row>
    <row r="2749" spans="1:27" ht="14.25" hidden="1" customHeight="1">
      <c r="A2749" s="125">
        <v>0.28999999999999998</v>
      </c>
      <c r="B2749" s="125">
        <v>0.64</v>
      </c>
      <c r="C2749" s="125">
        <v>7.0000000000000007E-2</v>
      </c>
      <c r="D2749" s="258">
        <f t="shared" si="230"/>
        <v>0.28594788376000002</v>
      </c>
      <c r="E2749" s="258">
        <f t="shared" si="230"/>
        <v>0.29283118436000005</v>
      </c>
      <c r="F2749" s="258">
        <f t="shared" si="226"/>
        <v>0.28594788376000002</v>
      </c>
      <c r="G2749" s="258"/>
      <c r="H2749" s="258"/>
      <c r="I2749" s="258"/>
      <c r="J2749" s="258">
        <f t="shared" si="231"/>
        <v>0.30141035700000002</v>
      </c>
      <c r="K2749" s="258">
        <f t="shared" si="231"/>
        <v>0.30925123900000001</v>
      </c>
      <c r="L2749" s="258">
        <f t="shared" si="227"/>
        <v>0.30141035700000002</v>
      </c>
      <c r="M2749" s="258"/>
      <c r="N2749" s="258"/>
      <c r="O2749" s="258"/>
      <c r="P2749" s="258">
        <f t="shared" si="232"/>
        <v>0.34267398840000007</v>
      </c>
      <c r="Q2749" s="258">
        <f t="shared" si="232"/>
        <v>0.34357682680000001</v>
      </c>
      <c r="R2749" s="258">
        <f t="shared" si="228"/>
        <v>0.34267398840000007</v>
      </c>
      <c r="S2749" s="258"/>
      <c r="T2749" s="258">
        <f t="shared" si="233"/>
        <v>0.49510947308603198</v>
      </c>
      <c r="U2749" s="258">
        <f t="shared" si="233"/>
        <v>0.50188464249948406</v>
      </c>
      <c r="V2749" s="258">
        <f t="shared" si="233"/>
        <v>0.50280873506293999</v>
      </c>
      <c r="W2749" s="258">
        <f t="shared" si="229"/>
        <v>0.49510947308603198</v>
      </c>
      <c r="X2749" s="258"/>
      <c r="Y2749" s="258"/>
      <c r="Z2749" s="258"/>
      <c r="AA2749" s="258"/>
    </row>
    <row r="2750" spans="1:27" ht="14.25" hidden="1" customHeight="1">
      <c r="A2750" s="125">
        <v>0.28999999999999998</v>
      </c>
      <c r="B2750" s="125">
        <v>0.65</v>
      </c>
      <c r="C2750" s="125">
        <v>0.06</v>
      </c>
      <c r="D2750" s="258">
        <f t="shared" si="230"/>
        <v>0.28581498459999999</v>
      </c>
      <c r="E2750" s="258">
        <f t="shared" si="230"/>
        <v>0.29295751436000006</v>
      </c>
      <c r="F2750" s="258">
        <f t="shared" si="226"/>
        <v>0.28581498459999999</v>
      </c>
      <c r="G2750" s="258"/>
      <c r="H2750" s="258"/>
      <c r="I2750" s="258"/>
      <c r="J2750" s="258">
        <f t="shared" si="231"/>
        <v>0.30127981600000003</v>
      </c>
      <c r="K2750" s="258">
        <f t="shared" si="231"/>
        <v>0.30937756900000002</v>
      </c>
      <c r="L2750" s="258">
        <f t="shared" si="227"/>
        <v>0.30127981600000003</v>
      </c>
      <c r="M2750" s="258"/>
      <c r="N2750" s="258"/>
      <c r="O2750" s="258"/>
      <c r="P2750" s="258">
        <f t="shared" si="232"/>
        <v>0.34267735720000003</v>
      </c>
      <c r="Q2750" s="258">
        <f t="shared" si="232"/>
        <v>0.34357345800000005</v>
      </c>
      <c r="R2750" s="258">
        <f t="shared" si="228"/>
        <v>0.34267735720000003</v>
      </c>
      <c r="S2750" s="258"/>
      <c r="T2750" s="258">
        <f t="shared" si="233"/>
        <v>0.49493953316151995</v>
      </c>
      <c r="U2750" s="258">
        <f t="shared" si="233"/>
        <v>0.50196718989028399</v>
      </c>
      <c r="V2750" s="258">
        <f t="shared" si="233"/>
        <v>0.50289128986510001</v>
      </c>
      <c r="W2750" s="258">
        <f t="shared" si="229"/>
        <v>0.49493953316151995</v>
      </c>
      <c r="X2750" s="258"/>
      <c r="Y2750" s="258"/>
      <c r="Z2750" s="258"/>
      <c r="AA2750" s="258"/>
    </row>
    <row r="2751" spans="1:27" ht="14.25" hidden="1" customHeight="1">
      <c r="A2751" s="125">
        <v>0.28999999999999998</v>
      </c>
      <c r="B2751" s="125">
        <v>0.66</v>
      </c>
      <c r="C2751" s="125">
        <v>0.05</v>
      </c>
      <c r="D2751" s="258">
        <f t="shared" si="230"/>
        <v>0.28568208544000001</v>
      </c>
      <c r="E2751" s="258">
        <f t="shared" si="230"/>
        <v>0.29308384436000001</v>
      </c>
      <c r="F2751" s="258">
        <f t="shared" si="226"/>
        <v>0.28568208544000001</v>
      </c>
      <c r="G2751" s="258"/>
      <c r="H2751" s="258"/>
      <c r="I2751" s="258"/>
      <c r="J2751" s="258">
        <f t="shared" si="231"/>
        <v>0.30114927500000005</v>
      </c>
      <c r="K2751" s="258">
        <f t="shared" si="231"/>
        <v>0.30950389900000003</v>
      </c>
      <c r="L2751" s="258">
        <f t="shared" si="227"/>
        <v>0.30114927500000005</v>
      </c>
      <c r="M2751" s="258"/>
      <c r="N2751" s="258"/>
      <c r="O2751" s="258"/>
      <c r="P2751" s="258">
        <f t="shared" si="232"/>
        <v>0.34268072600000005</v>
      </c>
      <c r="Q2751" s="258">
        <f t="shared" si="232"/>
        <v>0.34357008920000004</v>
      </c>
      <c r="R2751" s="258">
        <f t="shared" si="228"/>
        <v>0.34268072600000005</v>
      </c>
      <c r="S2751" s="258"/>
      <c r="T2751" s="258">
        <f t="shared" si="233"/>
        <v>0.49476959323700798</v>
      </c>
      <c r="U2751" s="258">
        <f t="shared" si="233"/>
        <v>0.50204973728108404</v>
      </c>
      <c r="V2751" s="258">
        <f t="shared" si="233"/>
        <v>0.50297384466725992</v>
      </c>
      <c r="W2751" s="258">
        <f t="shared" si="229"/>
        <v>0.49476959323700798</v>
      </c>
      <c r="X2751" s="258"/>
      <c r="Y2751" s="258"/>
      <c r="Z2751" s="258"/>
      <c r="AA2751" s="258"/>
    </row>
    <row r="2752" spans="1:27" ht="14.25" hidden="1" customHeight="1">
      <c r="A2752" s="125">
        <v>0.28999999999999998</v>
      </c>
      <c r="B2752" s="125">
        <v>0.67</v>
      </c>
      <c r="C2752" s="125">
        <v>0.04</v>
      </c>
      <c r="D2752" s="258">
        <f t="shared" si="230"/>
        <v>0.28554918628000003</v>
      </c>
      <c r="E2752" s="258">
        <f t="shared" si="230"/>
        <v>0.29321017436000002</v>
      </c>
      <c r="F2752" s="258">
        <f t="shared" si="226"/>
        <v>0.28554918628000003</v>
      </c>
      <c r="G2752" s="258"/>
      <c r="H2752" s="258"/>
      <c r="I2752" s="258"/>
      <c r="J2752" s="258">
        <f t="shared" si="231"/>
        <v>0.30101873400000001</v>
      </c>
      <c r="K2752" s="258">
        <f t="shared" si="231"/>
        <v>0.30963022900000003</v>
      </c>
      <c r="L2752" s="258">
        <f t="shared" si="227"/>
        <v>0.30101873400000001</v>
      </c>
      <c r="M2752" s="258"/>
      <c r="N2752" s="258"/>
      <c r="O2752" s="258"/>
      <c r="P2752" s="258">
        <f t="shared" si="232"/>
        <v>0.34268409480000006</v>
      </c>
      <c r="Q2752" s="258">
        <f t="shared" si="232"/>
        <v>0.34356672040000008</v>
      </c>
      <c r="R2752" s="258">
        <f t="shared" si="228"/>
        <v>0.34268409480000006</v>
      </c>
      <c r="S2752" s="258"/>
      <c r="T2752" s="258">
        <f t="shared" si="233"/>
        <v>0.494599653312496</v>
      </c>
      <c r="U2752" s="258">
        <f t="shared" si="233"/>
        <v>0.50213228467188398</v>
      </c>
      <c r="V2752" s="258">
        <f t="shared" si="233"/>
        <v>0.50305639946942005</v>
      </c>
      <c r="W2752" s="258">
        <f t="shared" si="229"/>
        <v>0.494599653312496</v>
      </c>
      <c r="X2752" s="258"/>
      <c r="Y2752" s="258"/>
      <c r="Z2752" s="258"/>
      <c r="AA2752" s="258"/>
    </row>
    <row r="2753" spans="1:27" ht="14.25" hidden="1" customHeight="1">
      <c r="A2753" s="125">
        <v>0.28999999999999998</v>
      </c>
      <c r="B2753" s="125">
        <v>0.68</v>
      </c>
      <c r="C2753" s="125">
        <v>0.03</v>
      </c>
      <c r="D2753" s="258">
        <f t="shared" si="230"/>
        <v>0.28541628712</v>
      </c>
      <c r="E2753" s="258">
        <f t="shared" si="230"/>
        <v>0.29333650436000003</v>
      </c>
      <c r="F2753" s="258">
        <f t="shared" si="226"/>
        <v>0.28541628712</v>
      </c>
      <c r="G2753" s="258"/>
      <c r="H2753" s="258"/>
      <c r="I2753" s="258"/>
      <c r="J2753" s="258">
        <f t="shared" si="231"/>
        <v>0.30088819300000003</v>
      </c>
      <c r="K2753" s="258">
        <f t="shared" si="231"/>
        <v>0.30975655899999999</v>
      </c>
      <c r="L2753" s="258">
        <f t="shared" si="227"/>
        <v>0.30088819300000003</v>
      </c>
      <c r="M2753" s="258"/>
      <c r="N2753" s="258"/>
      <c r="O2753" s="258"/>
      <c r="P2753" s="258">
        <f t="shared" si="232"/>
        <v>0.34268746360000002</v>
      </c>
      <c r="Q2753" s="258">
        <f t="shared" si="232"/>
        <v>0.34356335160000001</v>
      </c>
      <c r="R2753" s="258">
        <f t="shared" si="228"/>
        <v>0.34268746360000002</v>
      </c>
      <c r="S2753" s="258"/>
      <c r="T2753" s="258">
        <f t="shared" si="233"/>
        <v>0.49442971338798397</v>
      </c>
      <c r="U2753" s="258">
        <f t="shared" si="233"/>
        <v>0.50221483206268402</v>
      </c>
      <c r="V2753" s="258">
        <f t="shared" si="233"/>
        <v>0.50313895427157995</v>
      </c>
      <c r="W2753" s="258">
        <f t="shared" si="229"/>
        <v>0.49442971338798397</v>
      </c>
      <c r="X2753" s="258"/>
      <c r="Y2753" s="258"/>
      <c r="Z2753" s="258"/>
      <c r="AA2753" s="258"/>
    </row>
    <row r="2754" spans="1:27" ht="14.25" hidden="1" customHeight="1">
      <c r="A2754" s="125">
        <v>0.28999999999999998</v>
      </c>
      <c r="B2754" s="125">
        <v>0.69</v>
      </c>
      <c r="C2754" s="125">
        <v>0.02</v>
      </c>
      <c r="D2754" s="258">
        <f t="shared" si="230"/>
        <v>0.28528338795999997</v>
      </c>
      <c r="E2754" s="258">
        <f t="shared" si="230"/>
        <v>0.29346283436000004</v>
      </c>
      <c r="F2754" s="258">
        <f t="shared" si="226"/>
        <v>0.28528338795999997</v>
      </c>
      <c r="G2754" s="258"/>
      <c r="H2754" s="258"/>
      <c r="I2754" s="258"/>
      <c r="J2754" s="258">
        <f t="shared" si="231"/>
        <v>0.30075765200000004</v>
      </c>
      <c r="K2754" s="258">
        <f t="shared" si="231"/>
        <v>0.30988288899999994</v>
      </c>
      <c r="L2754" s="258">
        <f t="shared" si="227"/>
        <v>0.30075765200000004</v>
      </c>
      <c r="M2754" s="258"/>
      <c r="N2754" s="258"/>
      <c r="O2754" s="258"/>
      <c r="P2754" s="258">
        <f t="shared" si="232"/>
        <v>0.34269083240000003</v>
      </c>
      <c r="Q2754" s="258">
        <f t="shared" si="232"/>
        <v>0.3435599828</v>
      </c>
      <c r="R2754" s="258">
        <f t="shared" si="228"/>
        <v>0.34269083240000003</v>
      </c>
      <c r="S2754" s="258"/>
      <c r="T2754" s="258">
        <f t="shared" si="233"/>
        <v>0.494259773463472</v>
      </c>
      <c r="U2754" s="258">
        <f t="shared" si="233"/>
        <v>0.50229737945348396</v>
      </c>
      <c r="V2754" s="258">
        <f t="shared" si="233"/>
        <v>0.50322150907373997</v>
      </c>
      <c r="W2754" s="258">
        <f t="shared" si="229"/>
        <v>0.494259773463472</v>
      </c>
      <c r="X2754" s="258"/>
      <c r="Y2754" s="258"/>
      <c r="Z2754" s="258"/>
      <c r="AA2754" s="258"/>
    </row>
    <row r="2755" spans="1:27" ht="14.25" hidden="1" customHeight="1">
      <c r="A2755" s="125">
        <v>0.28999999999999998</v>
      </c>
      <c r="B2755" s="125">
        <v>0.7</v>
      </c>
      <c r="C2755" s="125">
        <v>0.01</v>
      </c>
      <c r="D2755" s="258">
        <f t="shared" si="230"/>
        <v>0.28515048879999999</v>
      </c>
      <c r="E2755" s="258">
        <f t="shared" si="230"/>
        <v>0.29358916435999999</v>
      </c>
      <c r="F2755" s="258">
        <f t="shared" si="226"/>
        <v>0.28515048879999999</v>
      </c>
      <c r="G2755" s="258"/>
      <c r="H2755" s="258"/>
      <c r="I2755" s="258"/>
      <c r="J2755" s="258">
        <f t="shared" si="231"/>
        <v>0.300627111</v>
      </c>
      <c r="K2755" s="258">
        <f t="shared" si="231"/>
        <v>0.31000921899999995</v>
      </c>
      <c r="L2755" s="258">
        <f t="shared" si="227"/>
        <v>0.300627111</v>
      </c>
      <c r="M2755" s="258"/>
      <c r="N2755" s="258"/>
      <c r="O2755" s="258"/>
      <c r="P2755" s="258">
        <f t="shared" si="232"/>
        <v>0.34269420119999999</v>
      </c>
      <c r="Q2755" s="258">
        <f t="shared" si="232"/>
        <v>0.34355661400000004</v>
      </c>
      <c r="R2755" s="258">
        <f t="shared" si="228"/>
        <v>0.34269420119999999</v>
      </c>
      <c r="S2755" s="258"/>
      <c r="T2755" s="258">
        <f t="shared" si="233"/>
        <v>0.49408983353895997</v>
      </c>
      <c r="U2755" s="258">
        <f t="shared" si="233"/>
        <v>0.50237992684428401</v>
      </c>
      <c r="V2755" s="258">
        <f t="shared" si="233"/>
        <v>0.50330406387589988</v>
      </c>
      <c r="W2755" s="258">
        <f t="shared" si="229"/>
        <v>0.49408983353895997</v>
      </c>
      <c r="X2755" s="258"/>
      <c r="Y2755" s="258"/>
      <c r="Z2755" s="258"/>
      <c r="AA2755" s="258"/>
    </row>
    <row r="2756" spans="1:27" ht="14.25" hidden="1" customHeight="1">
      <c r="A2756" s="125">
        <v>0.28999999999999998</v>
      </c>
      <c r="B2756" s="125">
        <v>0.71</v>
      </c>
      <c r="C2756" s="125">
        <v>0</v>
      </c>
      <c r="D2756" s="258">
        <f t="shared" si="230"/>
        <v>0.28501758964000001</v>
      </c>
      <c r="E2756" s="258">
        <f t="shared" si="230"/>
        <v>0.29371549436</v>
      </c>
      <c r="F2756" s="258">
        <f t="shared" si="226"/>
        <v>0.28501758964000001</v>
      </c>
      <c r="G2756" s="258"/>
      <c r="H2756" s="258"/>
      <c r="I2756" s="258"/>
      <c r="J2756" s="258">
        <f t="shared" si="231"/>
        <v>0.30049656999999996</v>
      </c>
      <c r="K2756" s="258">
        <f t="shared" si="231"/>
        <v>0.31013554899999995</v>
      </c>
      <c r="L2756" s="258">
        <f t="shared" si="227"/>
        <v>0.30049656999999996</v>
      </c>
      <c r="M2756" s="258"/>
      <c r="N2756" s="258"/>
      <c r="O2756" s="258"/>
      <c r="P2756" s="258">
        <f t="shared" si="232"/>
        <v>0.34269757000000001</v>
      </c>
      <c r="Q2756" s="258">
        <f t="shared" si="232"/>
        <v>0.34355324520000002</v>
      </c>
      <c r="R2756" s="258">
        <f t="shared" si="228"/>
        <v>0.34269757000000001</v>
      </c>
      <c r="S2756" s="258"/>
      <c r="T2756" s="258">
        <f t="shared" si="233"/>
        <v>0.49391989361444799</v>
      </c>
      <c r="U2756" s="258">
        <f t="shared" si="233"/>
        <v>0.50246247423508394</v>
      </c>
      <c r="V2756" s="258">
        <f t="shared" si="233"/>
        <v>0.50338661867805989</v>
      </c>
      <c r="W2756" s="258">
        <f t="shared" si="229"/>
        <v>0.49391989361444799</v>
      </c>
      <c r="X2756" s="258"/>
      <c r="Y2756" s="258"/>
      <c r="Z2756" s="258"/>
      <c r="AA2756" s="258"/>
    </row>
    <row r="2757" spans="1:27" ht="14.25" hidden="1" customHeight="1">
      <c r="A2757" s="125">
        <v>0.3</v>
      </c>
      <c r="B2757" s="125">
        <v>0</v>
      </c>
      <c r="C2757" s="125">
        <v>0.7</v>
      </c>
      <c r="D2757" s="258">
        <f t="shared" si="230"/>
        <v>0.29432710000000001</v>
      </c>
      <c r="E2757" s="258">
        <f t="shared" si="230"/>
        <v>0.28486582519999998</v>
      </c>
      <c r="F2757" s="258">
        <f t="shared" si="226"/>
        <v>0.28486582519999998</v>
      </c>
      <c r="G2757" s="258"/>
      <c r="H2757" s="258"/>
      <c r="I2757" s="258"/>
      <c r="J2757" s="258">
        <f t="shared" si="231"/>
        <v>0.30976077000000002</v>
      </c>
      <c r="K2757" s="258">
        <f t="shared" si="231"/>
        <v>0.30117033000000004</v>
      </c>
      <c r="L2757" s="258">
        <f t="shared" si="227"/>
        <v>0.30117033000000004</v>
      </c>
      <c r="M2757" s="258"/>
      <c r="N2757" s="258"/>
      <c r="O2757" s="258"/>
      <c r="P2757" s="258">
        <f t="shared" si="232"/>
        <v>0.34258808399999996</v>
      </c>
      <c r="Q2757" s="258">
        <f t="shared" si="232"/>
        <v>0.34366609999999997</v>
      </c>
      <c r="R2757" s="258">
        <f t="shared" si="228"/>
        <v>0.34258808399999996</v>
      </c>
      <c r="S2757" s="258"/>
      <c r="T2757" s="258">
        <f t="shared" si="233"/>
        <v>0.50590111011600003</v>
      </c>
      <c r="U2757" s="258">
        <f t="shared" si="233"/>
        <v>0.49676957800788002</v>
      </c>
      <c r="V2757" s="258">
        <f t="shared" si="233"/>
        <v>0.49744071842899995</v>
      </c>
      <c r="W2757" s="258">
        <f t="shared" si="229"/>
        <v>0.49676957800788002</v>
      </c>
      <c r="X2757" s="258"/>
      <c r="Y2757" s="258"/>
      <c r="Z2757" s="258"/>
      <c r="AA2757" s="258"/>
    </row>
    <row r="2758" spans="1:27" ht="14.25" hidden="1" customHeight="1">
      <c r="A2758" s="125">
        <v>0.3</v>
      </c>
      <c r="B2758" s="125">
        <v>0.01</v>
      </c>
      <c r="C2758" s="125">
        <v>0.69</v>
      </c>
      <c r="D2758" s="258">
        <f t="shared" si="230"/>
        <v>0.29419420084000003</v>
      </c>
      <c r="E2758" s="258">
        <f t="shared" si="230"/>
        <v>0.28499215519999999</v>
      </c>
      <c r="F2758" s="258">
        <f t="shared" si="226"/>
        <v>0.28499215519999999</v>
      </c>
      <c r="G2758" s="258"/>
      <c r="H2758" s="258"/>
      <c r="I2758" s="258"/>
      <c r="J2758" s="258">
        <f t="shared" si="231"/>
        <v>0.30963022900000003</v>
      </c>
      <c r="K2758" s="258">
        <f t="shared" si="231"/>
        <v>0.30129665999999999</v>
      </c>
      <c r="L2758" s="258">
        <f t="shared" si="227"/>
        <v>0.30129665999999999</v>
      </c>
      <c r="M2758" s="258"/>
      <c r="N2758" s="258"/>
      <c r="O2758" s="258"/>
      <c r="P2758" s="258">
        <f t="shared" si="232"/>
        <v>0.34259145279999997</v>
      </c>
      <c r="Q2758" s="258">
        <f t="shared" si="232"/>
        <v>0.34366273120000002</v>
      </c>
      <c r="R2758" s="258">
        <f t="shared" si="228"/>
        <v>0.34259145279999997</v>
      </c>
      <c r="S2758" s="258"/>
      <c r="T2758" s="258">
        <f t="shared" si="233"/>
        <v>0.50573117019148806</v>
      </c>
      <c r="U2758" s="258">
        <f t="shared" si="233"/>
        <v>0.49685212539867996</v>
      </c>
      <c r="V2758" s="258">
        <f t="shared" si="233"/>
        <v>0.49752327323115997</v>
      </c>
      <c r="W2758" s="258">
        <f t="shared" si="229"/>
        <v>0.49685212539867996</v>
      </c>
      <c r="X2758" s="258"/>
      <c r="Y2758" s="258"/>
      <c r="Z2758" s="258"/>
      <c r="AA2758" s="258"/>
    </row>
    <row r="2759" spans="1:27" ht="14.25" hidden="1" customHeight="1">
      <c r="A2759" s="125">
        <v>0.3</v>
      </c>
      <c r="B2759" s="125">
        <v>0.02</v>
      </c>
      <c r="C2759" s="125">
        <v>0.68</v>
      </c>
      <c r="D2759" s="258">
        <f t="shared" si="230"/>
        <v>0.29406130168</v>
      </c>
      <c r="E2759" s="258">
        <f t="shared" si="230"/>
        <v>0.28511848519999999</v>
      </c>
      <c r="F2759" s="258">
        <f t="shared" si="226"/>
        <v>0.28511848519999999</v>
      </c>
      <c r="G2759" s="258"/>
      <c r="H2759" s="258"/>
      <c r="I2759" s="258"/>
      <c r="J2759" s="258">
        <f t="shared" si="231"/>
        <v>0.30949968800000005</v>
      </c>
      <c r="K2759" s="258">
        <f t="shared" si="231"/>
        <v>0.30142299000000006</v>
      </c>
      <c r="L2759" s="258">
        <f t="shared" si="227"/>
        <v>0.30142299000000006</v>
      </c>
      <c r="M2759" s="258"/>
      <c r="N2759" s="258"/>
      <c r="O2759" s="258"/>
      <c r="P2759" s="258">
        <f t="shared" si="232"/>
        <v>0.34259482159999999</v>
      </c>
      <c r="Q2759" s="258">
        <f t="shared" si="232"/>
        <v>0.34365936240000006</v>
      </c>
      <c r="R2759" s="258">
        <f t="shared" si="228"/>
        <v>0.34259482159999999</v>
      </c>
      <c r="S2759" s="258"/>
      <c r="T2759" s="258">
        <f t="shared" si="233"/>
        <v>0.50556123026697608</v>
      </c>
      <c r="U2759" s="258">
        <f t="shared" si="233"/>
        <v>0.49693467278948</v>
      </c>
      <c r="V2759" s="258">
        <f t="shared" si="233"/>
        <v>0.49760582803331999</v>
      </c>
      <c r="W2759" s="258">
        <f t="shared" si="229"/>
        <v>0.49693467278948</v>
      </c>
      <c r="X2759" s="258"/>
      <c r="Y2759" s="258"/>
      <c r="Z2759" s="258"/>
      <c r="AA2759" s="258"/>
    </row>
    <row r="2760" spans="1:27" ht="14.25" hidden="1" customHeight="1">
      <c r="A2760" s="125">
        <v>0.3</v>
      </c>
      <c r="B2760" s="125">
        <v>0.03</v>
      </c>
      <c r="C2760" s="125">
        <v>0.67</v>
      </c>
      <c r="D2760" s="258">
        <f t="shared" si="230"/>
        <v>0.29392840252000002</v>
      </c>
      <c r="E2760" s="258">
        <f t="shared" si="230"/>
        <v>0.2852448152</v>
      </c>
      <c r="F2760" s="258">
        <f t="shared" si="226"/>
        <v>0.2852448152</v>
      </c>
      <c r="G2760" s="258"/>
      <c r="H2760" s="258"/>
      <c r="I2760" s="258"/>
      <c r="J2760" s="258">
        <f t="shared" si="231"/>
        <v>0.30936914700000007</v>
      </c>
      <c r="K2760" s="258">
        <f t="shared" si="231"/>
        <v>0.30154932000000001</v>
      </c>
      <c r="L2760" s="258">
        <f t="shared" si="227"/>
        <v>0.30154932000000001</v>
      </c>
      <c r="M2760" s="258"/>
      <c r="N2760" s="258"/>
      <c r="O2760" s="258"/>
      <c r="P2760" s="258">
        <f t="shared" si="232"/>
        <v>0.3425981904</v>
      </c>
      <c r="Q2760" s="258">
        <f t="shared" si="232"/>
        <v>0.34365599359999999</v>
      </c>
      <c r="R2760" s="258">
        <f t="shared" si="228"/>
        <v>0.3425981904</v>
      </c>
      <c r="S2760" s="258"/>
      <c r="T2760" s="258">
        <f t="shared" si="233"/>
        <v>0.50539129034246411</v>
      </c>
      <c r="U2760" s="258">
        <f t="shared" si="233"/>
        <v>0.49701722018028005</v>
      </c>
      <c r="V2760" s="258">
        <f t="shared" si="233"/>
        <v>0.49768838283548</v>
      </c>
      <c r="W2760" s="258">
        <f t="shared" si="229"/>
        <v>0.49701722018028005</v>
      </c>
      <c r="X2760" s="258"/>
      <c r="Y2760" s="258"/>
      <c r="Z2760" s="258"/>
      <c r="AA2760" s="258"/>
    </row>
    <row r="2761" spans="1:27" ht="14.25" hidden="1" customHeight="1">
      <c r="A2761" s="125">
        <v>0.3</v>
      </c>
      <c r="B2761" s="125">
        <v>0.04</v>
      </c>
      <c r="C2761" s="125">
        <v>0.66</v>
      </c>
      <c r="D2761" s="258">
        <f t="shared" si="230"/>
        <v>0.29379550336000004</v>
      </c>
      <c r="E2761" s="258">
        <f t="shared" si="230"/>
        <v>0.28537114520000001</v>
      </c>
      <c r="F2761" s="258">
        <f t="shared" si="226"/>
        <v>0.28537114520000001</v>
      </c>
      <c r="G2761" s="258"/>
      <c r="H2761" s="258"/>
      <c r="I2761" s="258"/>
      <c r="J2761" s="258">
        <f t="shared" si="231"/>
        <v>0.30923860600000008</v>
      </c>
      <c r="K2761" s="258">
        <f t="shared" si="231"/>
        <v>0.30167565000000002</v>
      </c>
      <c r="L2761" s="258">
        <f t="shared" si="227"/>
        <v>0.30167565000000002</v>
      </c>
      <c r="M2761" s="258"/>
      <c r="N2761" s="258"/>
      <c r="O2761" s="258"/>
      <c r="P2761" s="258">
        <f t="shared" si="232"/>
        <v>0.34260155920000002</v>
      </c>
      <c r="Q2761" s="258">
        <f t="shared" si="232"/>
        <v>0.34365262480000003</v>
      </c>
      <c r="R2761" s="258">
        <f t="shared" si="228"/>
        <v>0.34260155920000002</v>
      </c>
      <c r="S2761" s="258"/>
      <c r="T2761" s="258">
        <f t="shared" si="233"/>
        <v>0.50522135041795213</v>
      </c>
      <c r="U2761" s="258">
        <f t="shared" si="233"/>
        <v>0.49709976757108004</v>
      </c>
      <c r="V2761" s="258">
        <f t="shared" si="233"/>
        <v>0.49777093763763997</v>
      </c>
      <c r="W2761" s="258">
        <f t="shared" si="229"/>
        <v>0.49709976757108004</v>
      </c>
      <c r="X2761" s="258"/>
      <c r="Y2761" s="258"/>
      <c r="Z2761" s="258"/>
      <c r="AA2761" s="258"/>
    </row>
    <row r="2762" spans="1:27" ht="14.25" hidden="1" customHeight="1">
      <c r="A2762" s="125">
        <v>0.3</v>
      </c>
      <c r="B2762" s="125">
        <v>0.05</v>
      </c>
      <c r="C2762" s="125">
        <v>0.65</v>
      </c>
      <c r="D2762" s="258">
        <f t="shared" si="230"/>
        <v>0.29366260420000001</v>
      </c>
      <c r="E2762" s="258">
        <f t="shared" si="230"/>
        <v>0.28549747520000002</v>
      </c>
      <c r="F2762" s="258">
        <f t="shared" si="226"/>
        <v>0.28549747520000002</v>
      </c>
      <c r="G2762" s="258"/>
      <c r="H2762" s="258"/>
      <c r="I2762" s="258"/>
      <c r="J2762" s="258">
        <f t="shared" si="231"/>
        <v>0.30910806500000004</v>
      </c>
      <c r="K2762" s="258">
        <f t="shared" si="231"/>
        <v>0.30180198000000003</v>
      </c>
      <c r="L2762" s="258">
        <f t="shared" si="227"/>
        <v>0.30180198000000003</v>
      </c>
      <c r="M2762" s="258"/>
      <c r="N2762" s="258"/>
      <c r="O2762" s="258"/>
      <c r="P2762" s="258">
        <f t="shared" si="232"/>
        <v>0.34260492799999998</v>
      </c>
      <c r="Q2762" s="258">
        <f t="shared" si="232"/>
        <v>0.34364925600000001</v>
      </c>
      <c r="R2762" s="258">
        <f t="shared" si="228"/>
        <v>0.34260492799999998</v>
      </c>
      <c r="S2762" s="258"/>
      <c r="T2762" s="258">
        <f t="shared" si="233"/>
        <v>0.50505141049344005</v>
      </c>
      <c r="U2762" s="258">
        <f t="shared" si="233"/>
        <v>0.49718231496188003</v>
      </c>
      <c r="V2762" s="258">
        <f t="shared" si="233"/>
        <v>0.49785349243979998</v>
      </c>
      <c r="W2762" s="258">
        <f t="shared" si="229"/>
        <v>0.49718231496188003</v>
      </c>
      <c r="X2762" s="258"/>
      <c r="Y2762" s="258"/>
      <c r="Z2762" s="258"/>
      <c r="AA2762" s="258"/>
    </row>
    <row r="2763" spans="1:27" ht="14.25" hidden="1" customHeight="1">
      <c r="A2763" s="125">
        <v>0.3</v>
      </c>
      <c r="B2763" s="125">
        <v>0.06</v>
      </c>
      <c r="C2763" s="125">
        <v>0.64</v>
      </c>
      <c r="D2763" s="258">
        <f t="shared" si="230"/>
        <v>0.29352970504000003</v>
      </c>
      <c r="E2763" s="258">
        <f t="shared" si="230"/>
        <v>0.28562380519999997</v>
      </c>
      <c r="F2763" s="258">
        <f t="shared" si="226"/>
        <v>0.28562380519999997</v>
      </c>
      <c r="G2763" s="258"/>
      <c r="H2763" s="258"/>
      <c r="I2763" s="258"/>
      <c r="J2763" s="258">
        <f t="shared" si="231"/>
        <v>0.30897752400000006</v>
      </c>
      <c r="K2763" s="258">
        <f t="shared" si="231"/>
        <v>0.30192831000000003</v>
      </c>
      <c r="L2763" s="258">
        <f t="shared" si="227"/>
        <v>0.30192831000000003</v>
      </c>
      <c r="M2763" s="258"/>
      <c r="N2763" s="258"/>
      <c r="O2763" s="258"/>
      <c r="P2763" s="258">
        <f t="shared" si="232"/>
        <v>0.34260829679999993</v>
      </c>
      <c r="Q2763" s="258">
        <f t="shared" si="232"/>
        <v>0.3436458872</v>
      </c>
      <c r="R2763" s="258">
        <f t="shared" si="228"/>
        <v>0.34260829679999993</v>
      </c>
      <c r="S2763" s="258"/>
      <c r="T2763" s="258">
        <f t="shared" si="233"/>
        <v>0.50488147056892807</v>
      </c>
      <c r="U2763" s="258">
        <f t="shared" si="233"/>
        <v>0.49726486235268003</v>
      </c>
      <c r="V2763" s="258">
        <f t="shared" si="233"/>
        <v>0.49793604724195994</v>
      </c>
      <c r="W2763" s="258">
        <f t="shared" si="229"/>
        <v>0.49726486235268003</v>
      </c>
      <c r="X2763" s="258"/>
      <c r="Y2763" s="258"/>
      <c r="Z2763" s="258"/>
      <c r="AA2763" s="258"/>
    </row>
    <row r="2764" spans="1:27" ht="14.25" hidden="1" customHeight="1">
      <c r="A2764" s="125">
        <v>0.3</v>
      </c>
      <c r="B2764" s="125">
        <v>7.0000000000000007E-2</v>
      </c>
      <c r="C2764" s="125">
        <v>0.63</v>
      </c>
      <c r="D2764" s="258">
        <f t="shared" si="230"/>
        <v>0.29339680588000006</v>
      </c>
      <c r="E2764" s="258">
        <f t="shared" si="230"/>
        <v>0.28575013520000003</v>
      </c>
      <c r="F2764" s="258">
        <f t="shared" si="226"/>
        <v>0.28575013520000003</v>
      </c>
      <c r="G2764" s="258"/>
      <c r="H2764" s="258"/>
      <c r="I2764" s="258"/>
      <c r="J2764" s="258">
        <f t="shared" si="231"/>
        <v>0.30884698300000002</v>
      </c>
      <c r="K2764" s="258">
        <f t="shared" si="231"/>
        <v>0.30205464000000004</v>
      </c>
      <c r="L2764" s="258">
        <f t="shared" si="227"/>
        <v>0.30205464000000004</v>
      </c>
      <c r="M2764" s="258"/>
      <c r="N2764" s="258"/>
      <c r="O2764" s="258"/>
      <c r="P2764" s="258">
        <f t="shared" si="232"/>
        <v>0.3426116656</v>
      </c>
      <c r="Q2764" s="258">
        <f t="shared" si="232"/>
        <v>0.34364251840000004</v>
      </c>
      <c r="R2764" s="258">
        <f t="shared" si="228"/>
        <v>0.3426116656</v>
      </c>
      <c r="S2764" s="258"/>
      <c r="T2764" s="258">
        <f t="shared" si="233"/>
        <v>0.5047115306444161</v>
      </c>
      <c r="U2764" s="258">
        <f t="shared" si="233"/>
        <v>0.49734740974348002</v>
      </c>
      <c r="V2764" s="258">
        <f t="shared" si="233"/>
        <v>0.49801860204411996</v>
      </c>
      <c r="W2764" s="258">
        <f t="shared" si="229"/>
        <v>0.49734740974348002</v>
      </c>
      <c r="X2764" s="258"/>
      <c r="Y2764" s="258"/>
      <c r="Z2764" s="258"/>
      <c r="AA2764" s="258"/>
    </row>
    <row r="2765" spans="1:27" ht="14.25" hidden="1" customHeight="1">
      <c r="A2765" s="125">
        <v>0.3</v>
      </c>
      <c r="B2765" s="125">
        <v>0.08</v>
      </c>
      <c r="C2765" s="125">
        <v>0.62</v>
      </c>
      <c r="D2765" s="258">
        <f t="shared" si="230"/>
        <v>0.29326390672000002</v>
      </c>
      <c r="E2765" s="258">
        <f t="shared" si="230"/>
        <v>0.28587646519999999</v>
      </c>
      <c r="F2765" s="258">
        <f t="shared" si="226"/>
        <v>0.28587646519999999</v>
      </c>
      <c r="G2765" s="258"/>
      <c r="H2765" s="258"/>
      <c r="I2765" s="258"/>
      <c r="J2765" s="258">
        <f t="shared" si="231"/>
        <v>0.30871644200000004</v>
      </c>
      <c r="K2765" s="258">
        <f t="shared" si="231"/>
        <v>0.30218096999999999</v>
      </c>
      <c r="L2765" s="258">
        <f t="shared" si="227"/>
        <v>0.30218096999999999</v>
      </c>
      <c r="M2765" s="258"/>
      <c r="N2765" s="258"/>
      <c r="O2765" s="258"/>
      <c r="P2765" s="258">
        <f t="shared" si="232"/>
        <v>0.34261503439999996</v>
      </c>
      <c r="Q2765" s="258">
        <f t="shared" si="232"/>
        <v>0.34363914959999997</v>
      </c>
      <c r="R2765" s="258">
        <f t="shared" si="228"/>
        <v>0.34261503439999996</v>
      </c>
      <c r="S2765" s="258"/>
      <c r="T2765" s="258">
        <f t="shared" si="233"/>
        <v>0.50454159071990401</v>
      </c>
      <c r="U2765" s="258">
        <f t="shared" si="233"/>
        <v>0.49742995713427995</v>
      </c>
      <c r="V2765" s="258">
        <f t="shared" si="233"/>
        <v>0.49810115684627998</v>
      </c>
      <c r="W2765" s="258">
        <f t="shared" si="229"/>
        <v>0.49742995713427995</v>
      </c>
      <c r="X2765" s="258"/>
      <c r="Y2765" s="258"/>
      <c r="Z2765" s="258"/>
      <c r="AA2765" s="258"/>
    </row>
    <row r="2766" spans="1:27" ht="14.25" hidden="1" customHeight="1">
      <c r="A2766" s="125">
        <v>0.3</v>
      </c>
      <c r="B2766" s="125">
        <v>0.09</v>
      </c>
      <c r="C2766" s="125">
        <v>0.61</v>
      </c>
      <c r="D2766" s="258">
        <f t="shared" si="230"/>
        <v>0.29313100755999999</v>
      </c>
      <c r="E2766" s="258">
        <f t="shared" si="230"/>
        <v>0.28600279519999999</v>
      </c>
      <c r="F2766" s="258">
        <f t="shared" si="226"/>
        <v>0.28600279519999999</v>
      </c>
      <c r="G2766" s="258"/>
      <c r="H2766" s="258"/>
      <c r="I2766" s="258"/>
      <c r="J2766" s="258">
        <f t="shared" si="231"/>
        <v>0.30858590100000005</v>
      </c>
      <c r="K2766" s="258">
        <f t="shared" si="231"/>
        <v>0.3023073</v>
      </c>
      <c r="L2766" s="258">
        <f t="shared" si="227"/>
        <v>0.3023073</v>
      </c>
      <c r="M2766" s="258"/>
      <c r="N2766" s="258"/>
      <c r="O2766" s="258"/>
      <c r="P2766" s="258">
        <f t="shared" si="232"/>
        <v>0.34261840319999998</v>
      </c>
      <c r="Q2766" s="258">
        <f t="shared" si="232"/>
        <v>0.34363578080000001</v>
      </c>
      <c r="R2766" s="258">
        <f t="shared" si="228"/>
        <v>0.34261840319999998</v>
      </c>
      <c r="S2766" s="258"/>
      <c r="T2766" s="258">
        <f t="shared" si="233"/>
        <v>0.50437165079539203</v>
      </c>
      <c r="U2766" s="258">
        <f t="shared" si="233"/>
        <v>0.49751250452508</v>
      </c>
      <c r="V2766" s="258">
        <f t="shared" si="233"/>
        <v>0.49818371164844</v>
      </c>
      <c r="W2766" s="258">
        <f t="shared" si="229"/>
        <v>0.49751250452508</v>
      </c>
      <c r="X2766" s="258"/>
      <c r="Y2766" s="258"/>
      <c r="Z2766" s="258"/>
      <c r="AA2766" s="258"/>
    </row>
    <row r="2767" spans="1:27" ht="14.25" hidden="1" customHeight="1">
      <c r="A2767" s="125">
        <v>0.3</v>
      </c>
      <c r="B2767" s="125">
        <v>0.1</v>
      </c>
      <c r="C2767" s="125">
        <v>0.6</v>
      </c>
      <c r="D2767" s="258">
        <f t="shared" si="230"/>
        <v>0.29299810840000001</v>
      </c>
      <c r="E2767" s="258">
        <f t="shared" si="230"/>
        <v>0.2861291252</v>
      </c>
      <c r="F2767" s="258">
        <f t="shared" si="226"/>
        <v>0.2861291252</v>
      </c>
      <c r="G2767" s="258"/>
      <c r="H2767" s="258"/>
      <c r="I2767" s="258"/>
      <c r="J2767" s="258">
        <f t="shared" si="231"/>
        <v>0.30845536000000007</v>
      </c>
      <c r="K2767" s="258">
        <f t="shared" si="231"/>
        <v>0.30243363000000001</v>
      </c>
      <c r="L2767" s="258">
        <f t="shared" si="227"/>
        <v>0.30243363000000001</v>
      </c>
      <c r="M2767" s="258"/>
      <c r="N2767" s="258"/>
      <c r="O2767" s="258"/>
      <c r="P2767" s="258">
        <f t="shared" si="232"/>
        <v>0.34262177199999999</v>
      </c>
      <c r="Q2767" s="258">
        <f t="shared" si="232"/>
        <v>0.343632412</v>
      </c>
      <c r="R2767" s="258">
        <f t="shared" si="228"/>
        <v>0.34262177199999999</v>
      </c>
      <c r="S2767" s="258"/>
      <c r="T2767" s="258">
        <f t="shared" si="233"/>
        <v>0.50420171087088006</v>
      </c>
      <c r="U2767" s="258">
        <f t="shared" si="233"/>
        <v>0.49759505191587994</v>
      </c>
      <c r="V2767" s="258">
        <f t="shared" si="233"/>
        <v>0.49826626645060001</v>
      </c>
      <c r="W2767" s="258">
        <f t="shared" si="229"/>
        <v>0.49759505191587994</v>
      </c>
      <c r="X2767" s="258"/>
      <c r="Y2767" s="258"/>
      <c r="Z2767" s="258"/>
      <c r="AA2767" s="258"/>
    </row>
    <row r="2768" spans="1:27" ht="14.25" hidden="1" customHeight="1">
      <c r="A2768" s="125">
        <v>0.3</v>
      </c>
      <c r="B2768" s="125">
        <v>0.11</v>
      </c>
      <c r="C2768" s="125">
        <v>0.59</v>
      </c>
      <c r="D2768" s="258">
        <f t="shared" si="230"/>
        <v>0.29286520924000004</v>
      </c>
      <c r="E2768" s="258">
        <f t="shared" si="230"/>
        <v>0.28625545519999995</v>
      </c>
      <c r="F2768" s="258">
        <f t="shared" si="226"/>
        <v>0.28625545519999995</v>
      </c>
      <c r="G2768" s="258"/>
      <c r="H2768" s="258"/>
      <c r="I2768" s="258"/>
      <c r="J2768" s="258">
        <f t="shared" si="231"/>
        <v>0.30832481900000008</v>
      </c>
      <c r="K2768" s="258">
        <f t="shared" si="231"/>
        <v>0.30255996000000002</v>
      </c>
      <c r="L2768" s="258">
        <f t="shared" si="227"/>
        <v>0.30255996000000002</v>
      </c>
      <c r="M2768" s="258"/>
      <c r="N2768" s="258"/>
      <c r="O2768" s="258"/>
      <c r="P2768" s="258">
        <f t="shared" si="232"/>
        <v>0.34262514079999995</v>
      </c>
      <c r="Q2768" s="258">
        <f t="shared" si="232"/>
        <v>0.34362904319999998</v>
      </c>
      <c r="R2768" s="258">
        <f t="shared" si="228"/>
        <v>0.34262514079999995</v>
      </c>
      <c r="S2768" s="258"/>
      <c r="T2768" s="258">
        <f t="shared" si="233"/>
        <v>0.50403177094636797</v>
      </c>
      <c r="U2768" s="258">
        <f t="shared" si="233"/>
        <v>0.49767759930667999</v>
      </c>
      <c r="V2768" s="258">
        <f t="shared" si="233"/>
        <v>0.49834882125275998</v>
      </c>
      <c r="W2768" s="258">
        <f t="shared" si="229"/>
        <v>0.49767759930667999</v>
      </c>
      <c r="X2768" s="258"/>
      <c r="Y2768" s="258"/>
      <c r="Z2768" s="258"/>
      <c r="AA2768" s="258"/>
    </row>
    <row r="2769" spans="1:27" ht="14.25" hidden="1" customHeight="1">
      <c r="A2769" s="125">
        <v>0.3</v>
      </c>
      <c r="B2769" s="125">
        <v>0.12</v>
      </c>
      <c r="C2769" s="125">
        <v>0.57999999999999996</v>
      </c>
      <c r="D2769" s="258">
        <f t="shared" si="230"/>
        <v>0.29273231008</v>
      </c>
      <c r="E2769" s="258">
        <f t="shared" si="230"/>
        <v>0.28638178520000002</v>
      </c>
      <c r="F2769" s="258">
        <f t="shared" si="226"/>
        <v>0.28638178520000002</v>
      </c>
      <c r="G2769" s="258"/>
      <c r="H2769" s="258"/>
      <c r="I2769" s="258"/>
      <c r="J2769" s="258">
        <f t="shared" si="231"/>
        <v>0.30819427800000004</v>
      </c>
      <c r="K2769" s="258">
        <f t="shared" si="231"/>
        <v>0.30268629000000002</v>
      </c>
      <c r="L2769" s="258">
        <f t="shared" si="227"/>
        <v>0.30268629000000002</v>
      </c>
      <c r="M2769" s="258"/>
      <c r="N2769" s="258"/>
      <c r="O2769" s="258"/>
      <c r="P2769" s="258">
        <f t="shared" si="232"/>
        <v>0.34262850959999996</v>
      </c>
      <c r="Q2769" s="258">
        <f t="shared" si="232"/>
        <v>0.34362567440000003</v>
      </c>
      <c r="R2769" s="258">
        <f t="shared" si="228"/>
        <v>0.34262850959999996</v>
      </c>
      <c r="S2769" s="258"/>
      <c r="T2769" s="258">
        <f t="shared" si="233"/>
        <v>0.50386183102185611</v>
      </c>
      <c r="U2769" s="258">
        <f t="shared" si="233"/>
        <v>0.49776014669747992</v>
      </c>
      <c r="V2769" s="258">
        <f t="shared" si="233"/>
        <v>0.49843137605491994</v>
      </c>
      <c r="W2769" s="258">
        <f t="shared" si="229"/>
        <v>0.49776014669747992</v>
      </c>
      <c r="X2769" s="258"/>
      <c r="Y2769" s="258"/>
      <c r="Z2769" s="258"/>
      <c r="AA2769" s="258"/>
    </row>
    <row r="2770" spans="1:27" ht="14.25" hidden="1" customHeight="1">
      <c r="A2770" s="125">
        <v>0.3</v>
      </c>
      <c r="B2770" s="125">
        <v>0.13</v>
      </c>
      <c r="C2770" s="125">
        <v>0.56999999999999995</v>
      </c>
      <c r="D2770" s="258">
        <f t="shared" si="230"/>
        <v>0.29259941091999997</v>
      </c>
      <c r="E2770" s="258">
        <f t="shared" si="230"/>
        <v>0.28650811519999997</v>
      </c>
      <c r="F2770" s="258">
        <f t="shared" si="226"/>
        <v>0.28650811519999997</v>
      </c>
      <c r="G2770" s="258"/>
      <c r="H2770" s="258"/>
      <c r="I2770" s="258"/>
      <c r="J2770" s="258">
        <f t="shared" si="231"/>
        <v>0.308063737</v>
      </c>
      <c r="K2770" s="258">
        <f t="shared" si="231"/>
        <v>0.30281261999999998</v>
      </c>
      <c r="L2770" s="258">
        <f t="shared" si="227"/>
        <v>0.30281261999999998</v>
      </c>
      <c r="M2770" s="258"/>
      <c r="N2770" s="258"/>
      <c r="O2770" s="258"/>
      <c r="P2770" s="258">
        <f t="shared" si="232"/>
        <v>0.34263187839999998</v>
      </c>
      <c r="Q2770" s="258">
        <f t="shared" si="232"/>
        <v>0.34362230559999996</v>
      </c>
      <c r="R2770" s="258">
        <f t="shared" si="228"/>
        <v>0.34263187839999998</v>
      </c>
      <c r="S2770" s="258"/>
      <c r="T2770" s="258">
        <f t="shared" si="233"/>
        <v>0.50369189109734402</v>
      </c>
      <c r="U2770" s="258">
        <f t="shared" si="233"/>
        <v>0.49784269408827997</v>
      </c>
      <c r="V2770" s="258">
        <f t="shared" si="233"/>
        <v>0.49851393085707996</v>
      </c>
      <c r="W2770" s="258">
        <f t="shared" si="229"/>
        <v>0.49784269408827997</v>
      </c>
      <c r="X2770" s="258"/>
      <c r="Y2770" s="258"/>
      <c r="Z2770" s="258"/>
      <c r="AA2770" s="258"/>
    </row>
    <row r="2771" spans="1:27" ht="14.25" hidden="1" customHeight="1">
      <c r="A2771" s="125">
        <v>0.3</v>
      </c>
      <c r="B2771" s="125">
        <v>0.14000000000000001</v>
      </c>
      <c r="C2771" s="125">
        <v>0.56000000000000005</v>
      </c>
      <c r="D2771" s="258">
        <f t="shared" si="230"/>
        <v>0.29246651176000005</v>
      </c>
      <c r="E2771" s="258">
        <f t="shared" si="230"/>
        <v>0.28663444520000003</v>
      </c>
      <c r="F2771" s="258">
        <f t="shared" si="226"/>
        <v>0.28663444520000003</v>
      </c>
      <c r="G2771" s="258"/>
      <c r="H2771" s="258"/>
      <c r="I2771" s="258"/>
      <c r="J2771" s="258">
        <f t="shared" si="231"/>
        <v>0.30793319600000008</v>
      </c>
      <c r="K2771" s="258">
        <f t="shared" si="231"/>
        <v>0.30293895000000004</v>
      </c>
      <c r="L2771" s="258">
        <f t="shared" si="227"/>
        <v>0.30293895000000004</v>
      </c>
      <c r="M2771" s="258"/>
      <c r="N2771" s="258"/>
      <c r="O2771" s="258"/>
      <c r="P2771" s="258">
        <f t="shared" si="232"/>
        <v>0.34263524719999999</v>
      </c>
      <c r="Q2771" s="258">
        <f t="shared" si="232"/>
        <v>0.3436189368</v>
      </c>
      <c r="R2771" s="258">
        <f t="shared" si="228"/>
        <v>0.34263524719999999</v>
      </c>
      <c r="S2771" s="258"/>
      <c r="T2771" s="258">
        <f t="shared" si="233"/>
        <v>0.50352195117283216</v>
      </c>
      <c r="U2771" s="258">
        <f t="shared" si="233"/>
        <v>0.49792524147908002</v>
      </c>
      <c r="V2771" s="258">
        <f t="shared" si="233"/>
        <v>0.49859648565924003</v>
      </c>
      <c r="W2771" s="258">
        <f t="shared" si="229"/>
        <v>0.49792524147908002</v>
      </c>
      <c r="X2771" s="258"/>
      <c r="Y2771" s="258"/>
      <c r="Z2771" s="258"/>
      <c r="AA2771" s="258"/>
    </row>
    <row r="2772" spans="1:27" ht="14.25" hidden="1" customHeight="1">
      <c r="A2772" s="125">
        <v>0.3</v>
      </c>
      <c r="B2772" s="125">
        <v>0.15</v>
      </c>
      <c r="C2772" s="125">
        <v>0.55000000000000004</v>
      </c>
      <c r="D2772" s="258">
        <f t="shared" si="230"/>
        <v>0.29233361260000001</v>
      </c>
      <c r="E2772" s="258">
        <f t="shared" si="230"/>
        <v>0.28676077519999998</v>
      </c>
      <c r="F2772" s="258">
        <f t="shared" si="226"/>
        <v>0.28676077519999998</v>
      </c>
      <c r="G2772" s="258"/>
      <c r="H2772" s="258"/>
      <c r="I2772" s="258"/>
      <c r="J2772" s="258">
        <f t="shared" si="231"/>
        <v>0.30780265500000004</v>
      </c>
      <c r="K2772" s="258">
        <f t="shared" si="231"/>
        <v>0.30306527999999999</v>
      </c>
      <c r="L2772" s="258">
        <f t="shared" si="227"/>
        <v>0.30306527999999999</v>
      </c>
      <c r="M2772" s="258"/>
      <c r="N2772" s="258"/>
      <c r="O2772" s="258"/>
      <c r="P2772" s="258">
        <f t="shared" si="232"/>
        <v>0.34263861600000001</v>
      </c>
      <c r="Q2772" s="258">
        <f t="shared" si="232"/>
        <v>0.34361556800000004</v>
      </c>
      <c r="R2772" s="258">
        <f t="shared" si="228"/>
        <v>0.34263861600000001</v>
      </c>
      <c r="S2772" s="258"/>
      <c r="T2772" s="258">
        <f t="shared" si="233"/>
        <v>0.50335201124832007</v>
      </c>
      <c r="U2772" s="258">
        <f t="shared" si="233"/>
        <v>0.49800778886988006</v>
      </c>
      <c r="V2772" s="258">
        <f t="shared" si="233"/>
        <v>0.49867904046139999</v>
      </c>
      <c r="W2772" s="258">
        <f t="shared" si="229"/>
        <v>0.49800778886988006</v>
      </c>
      <c r="X2772" s="258"/>
      <c r="Y2772" s="258"/>
      <c r="Z2772" s="258"/>
      <c r="AA2772" s="258"/>
    </row>
    <row r="2773" spans="1:27" ht="14.25" hidden="1" customHeight="1">
      <c r="A2773" s="125">
        <v>0.3</v>
      </c>
      <c r="B2773" s="125">
        <v>0.16</v>
      </c>
      <c r="C2773" s="125">
        <v>0.54</v>
      </c>
      <c r="D2773" s="258">
        <f t="shared" si="230"/>
        <v>0.29220071344000004</v>
      </c>
      <c r="E2773" s="258">
        <f t="shared" si="230"/>
        <v>0.28688710519999999</v>
      </c>
      <c r="F2773" s="258">
        <f t="shared" si="226"/>
        <v>0.28688710519999999</v>
      </c>
      <c r="G2773" s="258"/>
      <c r="H2773" s="258"/>
      <c r="I2773" s="258"/>
      <c r="J2773" s="258">
        <f t="shared" si="231"/>
        <v>0.30767211400000005</v>
      </c>
      <c r="K2773" s="258">
        <f t="shared" si="231"/>
        <v>0.30319161000000006</v>
      </c>
      <c r="L2773" s="258">
        <f t="shared" si="227"/>
        <v>0.30319161000000006</v>
      </c>
      <c r="M2773" s="258"/>
      <c r="N2773" s="258"/>
      <c r="O2773" s="258"/>
      <c r="P2773" s="258">
        <f t="shared" si="232"/>
        <v>0.34264198480000002</v>
      </c>
      <c r="Q2773" s="258">
        <f t="shared" si="232"/>
        <v>0.34361219920000002</v>
      </c>
      <c r="R2773" s="258">
        <f t="shared" si="228"/>
        <v>0.34264198480000002</v>
      </c>
      <c r="S2773" s="258"/>
      <c r="T2773" s="258">
        <f t="shared" si="233"/>
        <v>0.5031820713238081</v>
      </c>
      <c r="U2773" s="258">
        <f t="shared" si="233"/>
        <v>0.49809033626068</v>
      </c>
      <c r="V2773" s="258">
        <f t="shared" si="233"/>
        <v>0.49876159526356001</v>
      </c>
      <c r="W2773" s="258">
        <f t="shared" si="229"/>
        <v>0.49809033626068</v>
      </c>
      <c r="X2773" s="258"/>
      <c r="Y2773" s="258"/>
      <c r="Z2773" s="258"/>
      <c r="AA2773" s="258"/>
    </row>
    <row r="2774" spans="1:27" ht="14.25" hidden="1" customHeight="1">
      <c r="A2774" s="125">
        <v>0.3</v>
      </c>
      <c r="B2774" s="125">
        <v>0.17</v>
      </c>
      <c r="C2774" s="125">
        <v>0.53</v>
      </c>
      <c r="D2774" s="258">
        <f t="shared" si="230"/>
        <v>0.29206781428000006</v>
      </c>
      <c r="E2774" s="258">
        <f t="shared" si="230"/>
        <v>0.2870134352</v>
      </c>
      <c r="F2774" s="258">
        <f t="shared" si="226"/>
        <v>0.2870134352</v>
      </c>
      <c r="G2774" s="258"/>
      <c r="H2774" s="258"/>
      <c r="I2774" s="258"/>
      <c r="J2774" s="258">
        <f t="shared" si="231"/>
        <v>0.30754157300000007</v>
      </c>
      <c r="K2774" s="258">
        <f t="shared" si="231"/>
        <v>0.30331794000000001</v>
      </c>
      <c r="L2774" s="258">
        <f t="shared" si="227"/>
        <v>0.30331794000000001</v>
      </c>
      <c r="M2774" s="258"/>
      <c r="N2774" s="258"/>
      <c r="O2774" s="258"/>
      <c r="P2774" s="258">
        <f t="shared" si="232"/>
        <v>0.34264535360000004</v>
      </c>
      <c r="Q2774" s="258">
        <f t="shared" si="232"/>
        <v>0.34360883040000001</v>
      </c>
      <c r="R2774" s="258">
        <f t="shared" si="228"/>
        <v>0.34264535360000004</v>
      </c>
      <c r="S2774" s="258"/>
      <c r="T2774" s="258">
        <f t="shared" si="233"/>
        <v>0.50301213139929601</v>
      </c>
      <c r="U2774" s="258">
        <f t="shared" si="233"/>
        <v>0.49817288365148005</v>
      </c>
      <c r="V2774" s="258">
        <f t="shared" si="233"/>
        <v>0.49884415006572003</v>
      </c>
      <c r="W2774" s="258">
        <f t="shared" si="229"/>
        <v>0.49817288365148005</v>
      </c>
      <c r="X2774" s="258"/>
      <c r="Y2774" s="258"/>
      <c r="Z2774" s="258"/>
      <c r="AA2774" s="258"/>
    </row>
    <row r="2775" spans="1:27" ht="14.25" hidden="1" customHeight="1">
      <c r="A2775" s="125">
        <v>0.3</v>
      </c>
      <c r="B2775" s="125">
        <v>0.18</v>
      </c>
      <c r="C2775" s="125">
        <v>0.52</v>
      </c>
      <c r="D2775" s="258">
        <f t="shared" si="230"/>
        <v>0.29193491512000003</v>
      </c>
      <c r="E2775" s="258">
        <f t="shared" si="230"/>
        <v>0.28713976519999995</v>
      </c>
      <c r="F2775" s="258">
        <f t="shared" si="226"/>
        <v>0.28713976519999995</v>
      </c>
      <c r="G2775" s="258"/>
      <c r="H2775" s="258"/>
      <c r="I2775" s="258"/>
      <c r="J2775" s="258">
        <f t="shared" si="231"/>
        <v>0.30741103200000008</v>
      </c>
      <c r="K2775" s="258">
        <f t="shared" si="231"/>
        <v>0.30344427000000002</v>
      </c>
      <c r="L2775" s="258">
        <f t="shared" si="227"/>
        <v>0.30344427000000002</v>
      </c>
      <c r="M2775" s="258"/>
      <c r="N2775" s="258"/>
      <c r="O2775" s="258"/>
      <c r="P2775" s="258">
        <f t="shared" si="232"/>
        <v>0.34264872239999999</v>
      </c>
      <c r="Q2775" s="258">
        <f t="shared" si="232"/>
        <v>0.34360546160000005</v>
      </c>
      <c r="R2775" s="258">
        <f t="shared" si="228"/>
        <v>0.34264872239999999</v>
      </c>
      <c r="S2775" s="258"/>
      <c r="T2775" s="258">
        <f t="shared" si="233"/>
        <v>0.50284219147478404</v>
      </c>
      <c r="U2775" s="258">
        <f t="shared" si="233"/>
        <v>0.49825543104227998</v>
      </c>
      <c r="V2775" s="258">
        <f t="shared" si="233"/>
        <v>0.49892670486787999</v>
      </c>
      <c r="W2775" s="258">
        <f t="shared" si="229"/>
        <v>0.49825543104227998</v>
      </c>
      <c r="X2775" s="258"/>
      <c r="Y2775" s="258"/>
      <c r="Z2775" s="258"/>
      <c r="AA2775" s="258"/>
    </row>
    <row r="2776" spans="1:27" ht="14.25" hidden="1" customHeight="1">
      <c r="A2776" s="125">
        <v>0.3</v>
      </c>
      <c r="B2776" s="125">
        <v>0.19</v>
      </c>
      <c r="C2776" s="125">
        <v>0.51</v>
      </c>
      <c r="D2776" s="258">
        <f t="shared" si="230"/>
        <v>0.29180201595999999</v>
      </c>
      <c r="E2776" s="258">
        <f t="shared" si="230"/>
        <v>0.28726609520000002</v>
      </c>
      <c r="F2776" s="258">
        <f t="shared" si="226"/>
        <v>0.28726609520000002</v>
      </c>
      <c r="G2776" s="258"/>
      <c r="H2776" s="258"/>
      <c r="I2776" s="258"/>
      <c r="J2776" s="258">
        <f t="shared" si="231"/>
        <v>0.30728049100000004</v>
      </c>
      <c r="K2776" s="258">
        <f t="shared" si="231"/>
        <v>0.30357060000000002</v>
      </c>
      <c r="L2776" s="258">
        <f t="shared" si="227"/>
        <v>0.30357060000000002</v>
      </c>
      <c r="M2776" s="258"/>
      <c r="N2776" s="258"/>
      <c r="O2776" s="258"/>
      <c r="P2776" s="258">
        <f t="shared" si="232"/>
        <v>0.34265209119999995</v>
      </c>
      <c r="Q2776" s="258">
        <f t="shared" si="232"/>
        <v>0.34360209280000004</v>
      </c>
      <c r="R2776" s="258">
        <f t="shared" si="228"/>
        <v>0.34265209119999995</v>
      </c>
      <c r="S2776" s="258"/>
      <c r="T2776" s="258">
        <f t="shared" si="233"/>
        <v>0.50267225155027206</v>
      </c>
      <c r="U2776" s="258">
        <f t="shared" si="233"/>
        <v>0.49833797843308003</v>
      </c>
      <c r="V2776" s="258">
        <f t="shared" si="233"/>
        <v>0.49900925967004001</v>
      </c>
      <c r="W2776" s="258">
        <f t="shared" si="229"/>
        <v>0.49833797843308003</v>
      </c>
      <c r="X2776" s="258"/>
      <c r="Y2776" s="258"/>
      <c r="Z2776" s="258"/>
      <c r="AA2776" s="258"/>
    </row>
    <row r="2777" spans="1:27" ht="14.25" hidden="1" customHeight="1">
      <c r="A2777" s="125">
        <v>0.3</v>
      </c>
      <c r="B2777" s="125">
        <v>0.2</v>
      </c>
      <c r="C2777" s="125">
        <v>0.5</v>
      </c>
      <c r="D2777" s="258">
        <f t="shared" si="230"/>
        <v>0.29166911680000002</v>
      </c>
      <c r="E2777" s="258">
        <f t="shared" si="230"/>
        <v>0.28739242519999997</v>
      </c>
      <c r="F2777" s="258">
        <f t="shared" si="226"/>
        <v>0.28739242519999997</v>
      </c>
      <c r="G2777" s="258"/>
      <c r="H2777" s="258"/>
      <c r="I2777" s="258"/>
      <c r="J2777" s="258">
        <f t="shared" si="231"/>
        <v>0.30714995000000006</v>
      </c>
      <c r="K2777" s="258">
        <f t="shared" si="231"/>
        <v>0.30369692999999998</v>
      </c>
      <c r="L2777" s="258">
        <f t="shared" si="227"/>
        <v>0.30369692999999998</v>
      </c>
      <c r="M2777" s="258"/>
      <c r="N2777" s="258"/>
      <c r="O2777" s="258"/>
      <c r="P2777" s="258">
        <f t="shared" si="232"/>
        <v>0.34265546000000002</v>
      </c>
      <c r="Q2777" s="258">
        <f t="shared" si="232"/>
        <v>0.34359872400000002</v>
      </c>
      <c r="R2777" s="258">
        <f t="shared" si="228"/>
        <v>0.34265546000000002</v>
      </c>
      <c r="S2777" s="258"/>
      <c r="T2777" s="258">
        <f t="shared" si="233"/>
        <v>0.50250231162576009</v>
      </c>
      <c r="U2777" s="258">
        <f t="shared" si="233"/>
        <v>0.49842052582388002</v>
      </c>
      <c r="V2777" s="258">
        <f t="shared" si="233"/>
        <v>0.49909181447219997</v>
      </c>
      <c r="W2777" s="258">
        <f t="shared" si="229"/>
        <v>0.49842052582388002</v>
      </c>
      <c r="X2777" s="258"/>
      <c r="Y2777" s="258"/>
      <c r="Z2777" s="258"/>
      <c r="AA2777" s="258"/>
    </row>
    <row r="2778" spans="1:27" ht="14.25" hidden="1" customHeight="1">
      <c r="A2778" s="125">
        <v>0.3</v>
      </c>
      <c r="B2778" s="125">
        <v>0.21</v>
      </c>
      <c r="C2778" s="125">
        <v>0.49</v>
      </c>
      <c r="D2778" s="258">
        <f t="shared" si="230"/>
        <v>0.29153621764000004</v>
      </c>
      <c r="E2778" s="258">
        <f t="shared" si="230"/>
        <v>0.28751875519999998</v>
      </c>
      <c r="F2778" s="258">
        <f t="shared" si="226"/>
        <v>0.28751875519999998</v>
      </c>
      <c r="G2778" s="258"/>
      <c r="H2778" s="258"/>
      <c r="I2778" s="258"/>
      <c r="J2778" s="258">
        <f t="shared" si="231"/>
        <v>0.30701940900000002</v>
      </c>
      <c r="K2778" s="258">
        <f t="shared" si="231"/>
        <v>0.30382326000000004</v>
      </c>
      <c r="L2778" s="258">
        <f t="shared" si="227"/>
        <v>0.30382326000000004</v>
      </c>
      <c r="M2778" s="258"/>
      <c r="N2778" s="258"/>
      <c r="O2778" s="258"/>
      <c r="P2778" s="258">
        <f t="shared" si="232"/>
        <v>0.34265882879999998</v>
      </c>
      <c r="Q2778" s="258">
        <f t="shared" si="232"/>
        <v>0.34359535520000001</v>
      </c>
      <c r="R2778" s="258">
        <f t="shared" si="228"/>
        <v>0.34265882879999998</v>
      </c>
      <c r="S2778" s="258"/>
      <c r="T2778" s="258">
        <f t="shared" si="233"/>
        <v>0.502332371701248</v>
      </c>
      <c r="U2778" s="258">
        <f t="shared" si="233"/>
        <v>0.49850307321468001</v>
      </c>
      <c r="V2778" s="258">
        <f t="shared" si="233"/>
        <v>0.49917436927435999</v>
      </c>
      <c r="W2778" s="258">
        <f t="shared" si="229"/>
        <v>0.49850307321468001</v>
      </c>
      <c r="X2778" s="258"/>
      <c r="Y2778" s="258"/>
      <c r="Z2778" s="258"/>
      <c r="AA2778" s="258"/>
    </row>
    <row r="2779" spans="1:27" ht="14.25" hidden="1" customHeight="1">
      <c r="A2779" s="125">
        <v>0.3</v>
      </c>
      <c r="B2779" s="125">
        <v>0.22</v>
      </c>
      <c r="C2779" s="125">
        <v>0.48</v>
      </c>
      <c r="D2779" s="258">
        <f t="shared" si="230"/>
        <v>0.29140331848000001</v>
      </c>
      <c r="E2779" s="258">
        <f t="shared" si="230"/>
        <v>0.28764508519999998</v>
      </c>
      <c r="F2779" s="258">
        <f t="shared" si="226"/>
        <v>0.28764508519999998</v>
      </c>
      <c r="G2779" s="258"/>
      <c r="H2779" s="258"/>
      <c r="I2779" s="258"/>
      <c r="J2779" s="258">
        <f t="shared" si="231"/>
        <v>0.30688886800000004</v>
      </c>
      <c r="K2779" s="258">
        <f t="shared" si="231"/>
        <v>0.30394958999999999</v>
      </c>
      <c r="L2779" s="258">
        <f t="shared" si="227"/>
        <v>0.30394958999999999</v>
      </c>
      <c r="M2779" s="258"/>
      <c r="N2779" s="258"/>
      <c r="O2779" s="258"/>
      <c r="P2779" s="258">
        <f t="shared" si="232"/>
        <v>0.3426621976</v>
      </c>
      <c r="Q2779" s="258">
        <f t="shared" si="232"/>
        <v>0.34359198639999999</v>
      </c>
      <c r="R2779" s="258">
        <f t="shared" si="228"/>
        <v>0.3426621976</v>
      </c>
      <c r="S2779" s="258"/>
      <c r="T2779" s="258">
        <f t="shared" si="233"/>
        <v>0.50216243177673603</v>
      </c>
      <c r="U2779" s="258">
        <f t="shared" si="233"/>
        <v>0.49858562060548001</v>
      </c>
      <c r="V2779" s="258">
        <f t="shared" si="233"/>
        <v>0.49925692407651995</v>
      </c>
      <c r="W2779" s="258">
        <f t="shared" si="229"/>
        <v>0.49858562060548001</v>
      </c>
      <c r="X2779" s="258"/>
      <c r="Y2779" s="258"/>
      <c r="Z2779" s="258"/>
      <c r="AA2779" s="258"/>
    </row>
    <row r="2780" spans="1:27" ht="14.25" hidden="1" customHeight="1">
      <c r="A2780" s="125">
        <v>0.3</v>
      </c>
      <c r="B2780" s="125">
        <v>0.23</v>
      </c>
      <c r="C2780" s="125">
        <v>0.47</v>
      </c>
      <c r="D2780" s="258">
        <f t="shared" si="230"/>
        <v>0.29127041931999997</v>
      </c>
      <c r="E2780" s="258">
        <f t="shared" si="230"/>
        <v>0.28777141519999999</v>
      </c>
      <c r="F2780" s="258">
        <f t="shared" si="226"/>
        <v>0.28777141519999999</v>
      </c>
      <c r="G2780" s="258"/>
      <c r="H2780" s="258"/>
      <c r="I2780" s="258"/>
      <c r="J2780" s="258">
        <f t="shared" si="231"/>
        <v>0.30675832700000005</v>
      </c>
      <c r="K2780" s="258">
        <f t="shared" si="231"/>
        <v>0.30407592</v>
      </c>
      <c r="L2780" s="258">
        <f t="shared" si="227"/>
        <v>0.30407592</v>
      </c>
      <c r="M2780" s="258"/>
      <c r="N2780" s="258"/>
      <c r="O2780" s="258"/>
      <c r="P2780" s="258">
        <f t="shared" si="232"/>
        <v>0.34266556640000001</v>
      </c>
      <c r="Q2780" s="258">
        <f t="shared" si="232"/>
        <v>0.34358861760000003</v>
      </c>
      <c r="R2780" s="258">
        <f t="shared" si="228"/>
        <v>0.34266556640000001</v>
      </c>
      <c r="S2780" s="258"/>
      <c r="T2780" s="258">
        <f t="shared" si="233"/>
        <v>0.50199249185222405</v>
      </c>
      <c r="U2780" s="258">
        <f t="shared" si="233"/>
        <v>0.49866816799628</v>
      </c>
      <c r="V2780" s="258">
        <f t="shared" si="233"/>
        <v>0.49933947887867997</v>
      </c>
      <c r="W2780" s="258">
        <f t="shared" si="229"/>
        <v>0.49866816799628</v>
      </c>
      <c r="X2780" s="258"/>
      <c r="Y2780" s="258"/>
      <c r="Z2780" s="258"/>
      <c r="AA2780" s="258"/>
    </row>
    <row r="2781" spans="1:27" ht="14.25" hidden="1" customHeight="1">
      <c r="A2781" s="125">
        <v>0.3</v>
      </c>
      <c r="B2781" s="125">
        <v>0.24</v>
      </c>
      <c r="C2781" s="125">
        <v>0.46</v>
      </c>
      <c r="D2781" s="258">
        <f t="shared" si="230"/>
        <v>0.29113752016000005</v>
      </c>
      <c r="E2781" s="258">
        <f t="shared" si="230"/>
        <v>0.2878977452</v>
      </c>
      <c r="F2781" s="258">
        <f t="shared" si="226"/>
        <v>0.2878977452</v>
      </c>
      <c r="G2781" s="258"/>
      <c r="H2781" s="258"/>
      <c r="I2781" s="258"/>
      <c r="J2781" s="258">
        <f t="shared" si="231"/>
        <v>0.30662778600000007</v>
      </c>
      <c r="K2781" s="258">
        <f t="shared" si="231"/>
        <v>0.30420225000000001</v>
      </c>
      <c r="L2781" s="258">
        <f t="shared" si="227"/>
        <v>0.30420225000000001</v>
      </c>
      <c r="M2781" s="258"/>
      <c r="N2781" s="258"/>
      <c r="O2781" s="258"/>
      <c r="P2781" s="258">
        <f t="shared" si="232"/>
        <v>0.34266893519999997</v>
      </c>
      <c r="Q2781" s="258">
        <f t="shared" si="232"/>
        <v>0.34358524880000002</v>
      </c>
      <c r="R2781" s="258">
        <f t="shared" si="228"/>
        <v>0.34266893519999997</v>
      </c>
      <c r="S2781" s="258"/>
      <c r="T2781" s="258">
        <f t="shared" si="233"/>
        <v>0.50182255192771208</v>
      </c>
      <c r="U2781" s="258">
        <f t="shared" si="233"/>
        <v>0.49875071538708005</v>
      </c>
      <c r="V2781" s="258">
        <f t="shared" si="233"/>
        <v>0.49942203368083993</v>
      </c>
      <c r="W2781" s="258">
        <f t="shared" si="229"/>
        <v>0.49875071538708005</v>
      </c>
      <c r="X2781" s="258"/>
      <c r="Y2781" s="258"/>
      <c r="Z2781" s="258"/>
      <c r="AA2781" s="258"/>
    </row>
    <row r="2782" spans="1:27" ht="14.25" hidden="1" customHeight="1">
      <c r="A2782" s="125">
        <v>0.3</v>
      </c>
      <c r="B2782" s="125">
        <v>0.25</v>
      </c>
      <c r="C2782" s="125">
        <v>0.45</v>
      </c>
      <c r="D2782" s="258">
        <f t="shared" si="230"/>
        <v>0.29100462100000002</v>
      </c>
      <c r="E2782" s="258">
        <f t="shared" si="230"/>
        <v>0.28802407520000001</v>
      </c>
      <c r="F2782" s="258">
        <f t="shared" si="226"/>
        <v>0.28802407520000001</v>
      </c>
      <c r="G2782" s="258"/>
      <c r="H2782" s="258"/>
      <c r="I2782" s="258"/>
      <c r="J2782" s="258">
        <f t="shared" si="231"/>
        <v>0.30649724500000008</v>
      </c>
      <c r="K2782" s="258">
        <f t="shared" si="231"/>
        <v>0.30432858000000002</v>
      </c>
      <c r="L2782" s="258">
        <f t="shared" si="227"/>
        <v>0.30432858000000002</v>
      </c>
      <c r="M2782" s="258"/>
      <c r="N2782" s="258"/>
      <c r="O2782" s="258"/>
      <c r="P2782" s="258">
        <f t="shared" si="232"/>
        <v>0.34267230399999998</v>
      </c>
      <c r="Q2782" s="258">
        <f t="shared" si="232"/>
        <v>0.34358188000000001</v>
      </c>
      <c r="R2782" s="258">
        <f t="shared" si="228"/>
        <v>0.34267230399999998</v>
      </c>
      <c r="S2782" s="258"/>
      <c r="T2782" s="258">
        <f t="shared" si="233"/>
        <v>0.5016526120032001</v>
      </c>
      <c r="U2782" s="258">
        <f t="shared" si="233"/>
        <v>0.49883326277788004</v>
      </c>
      <c r="V2782" s="258">
        <f t="shared" si="233"/>
        <v>0.49950458848299994</v>
      </c>
      <c r="W2782" s="258">
        <f t="shared" si="229"/>
        <v>0.49883326277788004</v>
      </c>
      <c r="X2782" s="258"/>
      <c r="Y2782" s="258"/>
      <c r="Z2782" s="258"/>
      <c r="AA2782" s="258"/>
    </row>
    <row r="2783" spans="1:27" ht="14.25" hidden="1" customHeight="1">
      <c r="A2783" s="125">
        <v>0.3</v>
      </c>
      <c r="B2783" s="125">
        <v>0.26</v>
      </c>
      <c r="C2783" s="125">
        <v>0.44</v>
      </c>
      <c r="D2783" s="258">
        <f t="shared" si="230"/>
        <v>0.29087172183999999</v>
      </c>
      <c r="E2783" s="258">
        <f t="shared" si="230"/>
        <v>0.28815040520000001</v>
      </c>
      <c r="F2783" s="258">
        <f t="shared" si="226"/>
        <v>0.28815040520000001</v>
      </c>
      <c r="G2783" s="258"/>
      <c r="H2783" s="258"/>
      <c r="I2783" s="258"/>
      <c r="J2783" s="258">
        <f t="shared" si="231"/>
        <v>0.3063667040000001</v>
      </c>
      <c r="K2783" s="258">
        <f t="shared" si="231"/>
        <v>0.30445491000000002</v>
      </c>
      <c r="L2783" s="258">
        <f t="shared" si="227"/>
        <v>0.30445491000000002</v>
      </c>
      <c r="M2783" s="258"/>
      <c r="N2783" s="258"/>
      <c r="O2783" s="258"/>
      <c r="P2783" s="258">
        <f t="shared" si="232"/>
        <v>0.3426756728</v>
      </c>
      <c r="Q2783" s="258">
        <f t="shared" si="232"/>
        <v>0.34357851120000005</v>
      </c>
      <c r="R2783" s="258">
        <f t="shared" si="228"/>
        <v>0.3426756728</v>
      </c>
      <c r="S2783" s="258"/>
      <c r="T2783" s="258">
        <f t="shared" si="233"/>
        <v>0.50148267207868802</v>
      </c>
      <c r="U2783" s="258">
        <f t="shared" si="233"/>
        <v>0.49891581016868003</v>
      </c>
      <c r="V2783" s="258">
        <f t="shared" si="233"/>
        <v>0.49958714328515996</v>
      </c>
      <c r="W2783" s="258">
        <f t="shared" si="229"/>
        <v>0.49891581016868003</v>
      </c>
      <c r="X2783" s="258"/>
      <c r="Y2783" s="258"/>
      <c r="Z2783" s="258"/>
      <c r="AA2783" s="258"/>
    </row>
    <row r="2784" spans="1:27" ht="14.25" hidden="1" customHeight="1">
      <c r="A2784" s="125">
        <v>0.3</v>
      </c>
      <c r="B2784" s="125">
        <v>0.27</v>
      </c>
      <c r="C2784" s="125">
        <v>0.43</v>
      </c>
      <c r="D2784" s="258">
        <f t="shared" si="230"/>
        <v>0.29073882268000001</v>
      </c>
      <c r="E2784" s="258">
        <f t="shared" si="230"/>
        <v>0.28827673519999997</v>
      </c>
      <c r="F2784" s="258">
        <f t="shared" si="226"/>
        <v>0.28827673519999997</v>
      </c>
      <c r="G2784" s="258"/>
      <c r="H2784" s="258"/>
      <c r="I2784" s="258"/>
      <c r="J2784" s="258">
        <f t="shared" si="231"/>
        <v>0.30623616300000001</v>
      </c>
      <c r="K2784" s="258">
        <f t="shared" si="231"/>
        <v>0.30458124000000003</v>
      </c>
      <c r="L2784" s="258">
        <f t="shared" si="227"/>
        <v>0.30458124000000003</v>
      </c>
      <c r="M2784" s="258"/>
      <c r="N2784" s="258"/>
      <c r="O2784" s="258"/>
      <c r="P2784" s="258">
        <f t="shared" si="232"/>
        <v>0.34267904160000001</v>
      </c>
      <c r="Q2784" s="258">
        <f t="shared" si="232"/>
        <v>0.34357514240000003</v>
      </c>
      <c r="R2784" s="258">
        <f t="shared" si="228"/>
        <v>0.34267904160000001</v>
      </c>
      <c r="S2784" s="258"/>
      <c r="T2784" s="258">
        <f t="shared" si="233"/>
        <v>0.50131273215417604</v>
      </c>
      <c r="U2784" s="258">
        <f t="shared" si="233"/>
        <v>0.49899835755947997</v>
      </c>
      <c r="V2784" s="258">
        <f t="shared" si="233"/>
        <v>0.49966969808731998</v>
      </c>
      <c r="W2784" s="258">
        <f t="shared" si="229"/>
        <v>0.49899835755947997</v>
      </c>
      <c r="X2784" s="258"/>
      <c r="Y2784" s="258"/>
      <c r="Z2784" s="258"/>
      <c r="AA2784" s="258"/>
    </row>
    <row r="2785" spans="1:27" ht="14.25" hidden="1" customHeight="1">
      <c r="A2785" s="125">
        <v>0.3</v>
      </c>
      <c r="B2785" s="125">
        <v>0.28000000000000003</v>
      </c>
      <c r="C2785" s="125">
        <v>0.42</v>
      </c>
      <c r="D2785" s="258">
        <f t="shared" si="230"/>
        <v>0.29060592352000003</v>
      </c>
      <c r="E2785" s="258">
        <f t="shared" si="230"/>
        <v>0.28840306519999998</v>
      </c>
      <c r="F2785" s="258">
        <f t="shared" si="226"/>
        <v>0.28840306519999998</v>
      </c>
      <c r="G2785" s="258"/>
      <c r="H2785" s="258"/>
      <c r="I2785" s="258"/>
      <c r="J2785" s="258">
        <f t="shared" si="231"/>
        <v>0.30610562200000002</v>
      </c>
      <c r="K2785" s="258">
        <f t="shared" si="231"/>
        <v>0.30470757000000004</v>
      </c>
      <c r="L2785" s="258">
        <f t="shared" si="227"/>
        <v>0.30470757000000004</v>
      </c>
      <c r="M2785" s="258"/>
      <c r="N2785" s="258"/>
      <c r="O2785" s="258"/>
      <c r="P2785" s="258">
        <f t="shared" si="232"/>
        <v>0.34268241040000003</v>
      </c>
      <c r="Q2785" s="258">
        <f t="shared" si="232"/>
        <v>0.34357177360000002</v>
      </c>
      <c r="R2785" s="258">
        <f t="shared" si="228"/>
        <v>0.34268241040000003</v>
      </c>
      <c r="S2785" s="258"/>
      <c r="T2785" s="258">
        <f t="shared" si="233"/>
        <v>0.50114279222966407</v>
      </c>
      <c r="U2785" s="258">
        <f t="shared" si="233"/>
        <v>0.49908090495027996</v>
      </c>
      <c r="V2785" s="258">
        <f t="shared" si="233"/>
        <v>0.49975225288948</v>
      </c>
      <c r="W2785" s="258">
        <f t="shared" si="229"/>
        <v>0.49908090495027996</v>
      </c>
      <c r="X2785" s="258"/>
      <c r="Y2785" s="258"/>
      <c r="Z2785" s="258"/>
      <c r="AA2785" s="258"/>
    </row>
    <row r="2786" spans="1:27" ht="14.25" hidden="1" customHeight="1">
      <c r="A2786" s="125">
        <v>0.3</v>
      </c>
      <c r="B2786" s="125">
        <v>0.28999999999999998</v>
      </c>
      <c r="C2786" s="125">
        <v>0.41</v>
      </c>
      <c r="D2786" s="258">
        <f t="shared" ref="D2786:E2849" si="234">$A2786*B$157+$B2786*B$158+$C2786*B$159</f>
        <v>0.29047302436</v>
      </c>
      <c r="E2786" s="258">
        <f t="shared" si="234"/>
        <v>0.28852939519999998</v>
      </c>
      <c r="F2786" s="258">
        <f t="shared" si="226"/>
        <v>0.28852939519999998</v>
      </c>
      <c r="G2786" s="258"/>
      <c r="H2786" s="258"/>
      <c r="I2786" s="258"/>
      <c r="J2786" s="258">
        <f t="shared" ref="J2786:K2849" si="235">$A2786*H$157+$B2786*H$158+$C2786*H$159</f>
        <v>0.30597508100000004</v>
      </c>
      <c r="K2786" s="258">
        <f t="shared" si="235"/>
        <v>0.30483389999999999</v>
      </c>
      <c r="L2786" s="258">
        <f t="shared" si="227"/>
        <v>0.30483389999999999</v>
      </c>
      <c r="M2786" s="258"/>
      <c r="N2786" s="258"/>
      <c r="O2786" s="258"/>
      <c r="P2786" s="258">
        <f t="shared" ref="P2786:Q2849" si="236">$A2786*N$157+$B2786*N$158+$C2786*N$159</f>
        <v>0.34268577919999998</v>
      </c>
      <c r="Q2786" s="258">
        <f t="shared" si="236"/>
        <v>0.3435684048</v>
      </c>
      <c r="R2786" s="258">
        <f t="shared" si="228"/>
        <v>0.34268577919999998</v>
      </c>
      <c r="S2786" s="258"/>
      <c r="T2786" s="258">
        <f t="shared" ref="T2786:V2849" si="237">$A2786*I$3+$B2786*I$4+$C2786*I$5</f>
        <v>0.50097285230515198</v>
      </c>
      <c r="U2786" s="258">
        <f t="shared" si="237"/>
        <v>0.49916345234107995</v>
      </c>
      <c r="V2786" s="258">
        <f t="shared" si="237"/>
        <v>0.49983480769163996</v>
      </c>
      <c r="W2786" s="258">
        <f t="shared" si="229"/>
        <v>0.49916345234107995</v>
      </c>
      <c r="X2786" s="258"/>
      <c r="Y2786" s="258"/>
      <c r="Z2786" s="258"/>
      <c r="AA2786" s="258"/>
    </row>
    <row r="2787" spans="1:27" ht="14.25" hidden="1" customHeight="1">
      <c r="A2787" s="125">
        <v>0.3</v>
      </c>
      <c r="B2787" s="125">
        <v>0.3</v>
      </c>
      <c r="C2787" s="125">
        <v>0.4</v>
      </c>
      <c r="D2787" s="258">
        <f t="shared" si="234"/>
        <v>0.29034012520000002</v>
      </c>
      <c r="E2787" s="258">
        <f t="shared" si="234"/>
        <v>0.28865572519999999</v>
      </c>
      <c r="F2787" s="258">
        <f t="shared" si="226"/>
        <v>0.28865572519999999</v>
      </c>
      <c r="G2787" s="258"/>
      <c r="H2787" s="258"/>
      <c r="I2787" s="258"/>
      <c r="J2787" s="258">
        <f t="shared" si="235"/>
        <v>0.30584454000000005</v>
      </c>
      <c r="K2787" s="258">
        <f t="shared" si="235"/>
        <v>0.30496023</v>
      </c>
      <c r="L2787" s="258">
        <f t="shared" si="227"/>
        <v>0.30496023</v>
      </c>
      <c r="M2787" s="258"/>
      <c r="N2787" s="258"/>
      <c r="O2787" s="258"/>
      <c r="P2787" s="258">
        <f t="shared" si="236"/>
        <v>0.342689148</v>
      </c>
      <c r="Q2787" s="258">
        <f t="shared" si="236"/>
        <v>0.34356503600000005</v>
      </c>
      <c r="R2787" s="258">
        <f t="shared" si="228"/>
        <v>0.342689148</v>
      </c>
      <c r="S2787" s="258"/>
      <c r="T2787" s="258">
        <f t="shared" si="237"/>
        <v>0.50080291238064001</v>
      </c>
      <c r="U2787" s="258">
        <f t="shared" si="237"/>
        <v>0.49924599973188</v>
      </c>
      <c r="V2787" s="258">
        <f t="shared" si="237"/>
        <v>0.49991736249380003</v>
      </c>
      <c r="W2787" s="258">
        <f t="shared" si="229"/>
        <v>0.49924599973188</v>
      </c>
      <c r="X2787" s="258"/>
      <c r="Y2787" s="258"/>
      <c r="Z2787" s="258"/>
      <c r="AA2787" s="258"/>
    </row>
    <row r="2788" spans="1:27" ht="14.25" hidden="1" customHeight="1">
      <c r="A2788" s="125">
        <v>0.3</v>
      </c>
      <c r="B2788" s="125">
        <v>0.31</v>
      </c>
      <c r="C2788" s="125">
        <v>0.39</v>
      </c>
      <c r="D2788" s="258">
        <f t="shared" si="234"/>
        <v>0.29020722604000004</v>
      </c>
      <c r="E2788" s="258">
        <f t="shared" si="234"/>
        <v>0.2887820552</v>
      </c>
      <c r="F2788" s="258">
        <f t="shared" si="226"/>
        <v>0.2887820552</v>
      </c>
      <c r="G2788" s="258"/>
      <c r="H2788" s="258"/>
      <c r="I2788" s="258"/>
      <c r="J2788" s="258">
        <f t="shared" si="235"/>
        <v>0.30571399900000007</v>
      </c>
      <c r="K2788" s="258">
        <f t="shared" si="235"/>
        <v>0.30508656000000001</v>
      </c>
      <c r="L2788" s="258">
        <f t="shared" si="227"/>
        <v>0.30508656000000001</v>
      </c>
      <c r="M2788" s="258"/>
      <c r="N2788" s="258"/>
      <c r="O2788" s="258"/>
      <c r="P2788" s="258">
        <f t="shared" si="236"/>
        <v>0.34269251680000001</v>
      </c>
      <c r="Q2788" s="258">
        <f t="shared" si="236"/>
        <v>0.34356166720000003</v>
      </c>
      <c r="R2788" s="258">
        <f t="shared" si="228"/>
        <v>0.34269251680000001</v>
      </c>
      <c r="S2788" s="258"/>
      <c r="T2788" s="258">
        <f t="shared" si="237"/>
        <v>0.50063297245612803</v>
      </c>
      <c r="U2788" s="258">
        <f t="shared" si="237"/>
        <v>0.49932854712267999</v>
      </c>
      <c r="V2788" s="258">
        <f t="shared" si="237"/>
        <v>0.49999991729595994</v>
      </c>
      <c r="W2788" s="258">
        <f t="shared" si="229"/>
        <v>0.49932854712267999</v>
      </c>
      <c r="X2788" s="258"/>
      <c r="Y2788" s="258"/>
      <c r="Z2788" s="258"/>
      <c r="AA2788" s="258"/>
    </row>
    <row r="2789" spans="1:27" ht="14.25" hidden="1" customHeight="1">
      <c r="A2789" s="125">
        <v>0.3</v>
      </c>
      <c r="B2789" s="125">
        <v>0.32</v>
      </c>
      <c r="C2789" s="125">
        <v>0.38</v>
      </c>
      <c r="D2789" s="258">
        <f t="shared" si="234"/>
        <v>0.29007432688000001</v>
      </c>
      <c r="E2789" s="258">
        <f t="shared" si="234"/>
        <v>0.28890838520000001</v>
      </c>
      <c r="F2789" s="258">
        <f t="shared" si="226"/>
        <v>0.28890838520000001</v>
      </c>
      <c r="G2789" s="258"/>
      <c r="H2789" s="258"/>
      <c r="I2789" s="258"/>
      <c r="J2789" s="258">
        <f t="shared" si="235"/>
        <v>0.30558345800000009</v>
      </c>
      <c r="K2789" s="258">
        <f t="shared" si="235"/>
        <v>0.30521289000000001</v>
      </c>
      <c r="L2789" s="258">
        <f t="shared" si="227"/>
        <v>0.30521289000000001</v>
      </c>
      <c r="M2789" s="258"/>
      <c r="N2789" s="258"/>
      <c r="O2789" s="258"/>
      <c r="P2789" s="258">
        <f t="shared" si="236"/>
        <v>0.34269588559999997</v>
      </c>
      <c r="Q2789" s="258">
        <f t="shared" si="236"/>
        <v>0.34355829840000007</v>
      </c>
      <c r="R2789" s="258">
        <f t="shared" si="228"/>
        <v>0.34269588559999997</v>
      </c>
      <c r="S2789" s="258"/>
      <c r="T2789" s="258">
        <f t="shared" si="237"/>
        <v>0.50046303253161595</v>
      </c>
      <c r="U2789" s="258">
        <f t="shared" si="237"/>
        <v>0.49941109451347998</v>
      </c>
      <c r="V2789" s="258">
        <f t="shared" si="237"/>
        <v>0.50008247209811996</v>
      </c>
      <c r="W2789" s="258">
        <f t="shared" si="229"/>
        <v>0.49941109451347998</v>
      </c>
      <c r="X2789" s="258"/>
      <c r="Y2789" s="258"/>
      <c r="Z2789" s="258"/>
      <c r="AA2789" s="258"/>
    </row>
    <row r="2790" spans="1:27" ht="14.25" hidden="1" customHeight="1">
      <c r="A2790" s="125">
        <v>0.3</v>
      </c>
      <c r="B2790" s="125">
        <v>0.33</v>
      </c>
      <c r="C2790" s="125">
        <v>0.37</v>
      </c>
      <c r="D2790" s="258">
        <f t="shared" si="234"/>
        <v>0.28994142772000003</v>
      </c>
      <c r="E2790" s="258">
        <f t="shared" si="234"/>
        <v>0.28903471520000001</v>
      </c>
      <c r="F2790" s="258">
        <f t="shared" si="226"/>
        <v>0.28903471520000001</v>
      </c>
      <c r="G2790" s="258"/>
      <c r="H2790" s="258"/>
      <c r="I2790" s="258"/>
      <c r="J2790" s="258">
        <f t="shared" si="235"/>
        <v>0.30545291699999999</v>
      </c>
      <c r="K2790" s="258">
        <f t="shared" si="235"/>
        <v>0.30533922000000002</v>
      </c>
      <c r="L2790" s="258">
        <f t="shared" si="227"/>
        <v>0.30533922000000002</v>
      </c>
      <c r="M2790" s="258"/>
      <c r="N2790" s="258"/>
      <c r="O2790" s="258"/>
      <c r="P2790" s="258">
        <f t="shared" si="236"/>
        <v>0.34269925440000004</v>
      </c>
      <c r="Q2790" s="258">
        <f t="shared" si="236"/>
        <v>0.3435549296</v>
      </c>
      <c r="R2790" s="258">
        <f t="shared" si="228"/>
        <v>0.34269925440000004</v>
      </c>
      <c r="S2790" s="258"/>
      <c r="T2790" s="258">
        <f t="shared" si="237"/>
        <v>0.50029309260710408</v>
      </c>
      <c r="U2790" s="258">
        <f t="shared" si="237"/>
        <v>0.49949364190427997</v>
      </c>
      <c r="V2790" s="258">
        <f t="shared" si="237"/>
        <v>0.50016502690027997</v>
      </c>
      <c r="W2790" s="258">
        <f t="shared" si="229"/>
        <v>0.49949364190427997</v>
      </c>
      <c r="X2790" s="258"/>
      <c r="Y2790" s="258"/>
      <c r="Z2790" s="258"/>
      <c r="AA2790" s="258"/>
    </row>
    <row r="2791" spans="1:27" ht="14.25" hidden="1" customHeight="1">
      <c r="A2791" s="125">
        <v>0.3</v>
      </c>
      <c r="B2791" s="125">
        <v>0.34</v>
      </c>
      <c r="C2791" s="125">
        <v>0.36</v>
      </c>
      <c r="D2791" s="258">
        <f t="shared" si="234"/>
        <v>0.28980852856000006</v>
      </c>
      <c r="E2791" s="258">
        <f t="shared" si="234"/>
        <v>0.28916104519999997</v>
      </c>
      <c r="F2791" s="258">
        <f t="shared" si="226"/>
        <v>0.28916104519999997</v>
      </c>
      <c r="G2791" s="258"/>
      <c r="H2791" s="258"/>
      <c r="I2791" s="258"/>
      <c r="J2791" s="258">
        <f t="shared" si="235"/>
        <v>0.30532237600000001</v>
      </c>
      <c r="K2791" s="258">
        <f t="shared" si="235"/>
        <v>0.30546554999999997</v>
      </c>
      <c r="L2791" s="258">
        <f t="shared" si="227"/>
        <v>0.30532237600000001</v>
      </c>
      <c r="M2791" s="258"/>
      <c r="N2791" s="258"/>
      <c r="O2791" s="258"/>
      <c r="P2791" s="258">
        <f t="shared" si="236"/>
        <v>0.3427026232</v>
      </c>
      <c r="Q2791" s="258">
        <f t="shared" si="236"/>
        <v>0.34355156080000004</v>
      </c>
      <c r="R2791" s="258">
        <f t="shared" si="228"/>
        <v>0.3427026232</v>
      </c>
      <c r="S2791" s="258"/>
      <c r="T2791" s="258">
        <f t="shared" si="237"/>
        <v>0.500123152682592</v>
      </c>
      <c r="U2791" s="258">
        <f t="shared" si="237"/>
        <v>0.49957618929507996</v>
      </c>
      <c r="V2791" s="258">
        <f t="shared" si="237"/>
        <v>0.50024758170243999</v>
      </c>
      <c r="W2791" s="258">
        <f t="shared" si="229"/>
        <v>0.49957618929507996</v>
      </c>
      <c r="X2791" s="258"/>
      <c r="Y2791" s="258"/>
      <c r="Z2791" s="258"/>
      <c r="AA2791" s="258"/>
    </row>
    <row r="2792" spans="1:27" ht="14.25" hidden="1" customHeight="1">
      <c r="A2792" s="125">
        <v>0.3</v>
      </c>
      <c r="B2792" s="125">
        <v>0.35</v>
      </c>
      <c r="C2792" s="125">
        <v>0.35</v>
      </c>
      <c r="D2792" s="258">
        <f t="shared" si="234"/>
        <v>0.28967562940000002</v>
      </c>
      <c r="E2792" s="258">
        <f t="shared" si="234"/>
        <v>0.28928737519999997</v>
      </c>
      <c r="F2792" s="258">
        <f t="shared" si="226"/>
        <v>0.28928737519999997</v>
      </c>
      <c r="G2792" s="258"/>
      <c r="H2792" s="258"/>
      <c r="I2792" s="258"/>
      <c r="J2792" s="258">
        <f t="shared" si="235"/>
        <v>0.30519183500000002</v>
      </c>
      <c r="K2792" s="258">
        <f t="shared" si="235"/>
        <v>0.30559187999999998</v>
      </c>
      <c r="L2792" s="258">
        <f t="shared" si="227"/>
        <v>0.30519183500000002</v>
      </c>
      <c r="M2792" s="258"/>
      <c r="N2792" s="258"/>
      <c r="O2792" s="258"/>
      <c r="P2792" s="258">
        <f t="shared" si="236"/>
        <v>0.34270599200000001</v>
      </c>
      <c r="Q2792" s="258">
        <f t="shared" si="236"/>
        <v>0.34354819199999997</v>
      </c>
      <c r="R2792" s="258">
        <f t="shared" si="228"/>
        <v>0.34270599200000001</v>
      </c>
      <c r="S2792" s="258"/>
      <c r="T2792" s="258">
        <f t="shared" si="237"/>
        <v>0.49995321275808002</v>
      </c>
      <c r="U2792" s="258">
        <f t="shared" si="237"/>
        <v>0.49965873668588001</v>
      </c>
      <c r="V2792" s="258">
        <f t="shared" si="237"/>
        <v>0.5003301365045999</v>
      </c>
      <c r="W2792" s="258">
        <f t="shared" si="229"/>
        <v>0.49965873668588001</v>
      </c>
      <c r="X2792" s="258"/>
      <c r="Y2792" s="258"/>
      <c r="Z2792" s="258"/>
      <c r="AA2792" s="258"/>
    </row>
    <row r="2793" spans="1:27" ht="14.25" hidden="1" customHeight="1">
      <c r="A2793" s="125">
        <v>0.3</v>
      </c>
      <c r="B2793" s="125">
        <v>0.36</v>
      </c>
      <c r="C2793" s="125">
        <v>0.34</v>
      </c>
      <c r="D2793" s="258">
        <f t="shared" si="234"/>
        <v>0.28954273023999999</v>
      </c>
      <c r="E2793" s="258">
        <f t="shared" si="234"/>
        <v>0.28941370519999998</v>
      </c>
      <c r="F2793" s="258">
        <f t="shared" si="226"/>
        <v>0.28941370519999998</v>
      </c>
      <c r="G2793" s="258"/>
      <c r="H2793" s="258"/>
      <c r="I2793" s="258"/>
      <c r="J2793" s="258">
        <f t="shared" si="235"/>
        <v>0.30506129400000004</v>
      </c>
      <c r="K2793" s="258">
        <f t="shared" si="235"/>
        <v>0.30571820999999999</v>
      </c>
      <c r="L2793" s="258">
        <f t="shared" si="227"/>
        <v>0.30506129400000004</v>
      </c>
      <c r="M2793" s="258"/>
      <c r="N2793" s="258"/>
      <c r="O2793" s="258"/>
      <c r="P2793" s="258">
        <f t="shared" si="236"/>
        <v>0.34270936080000003</v>
      </c>
      <c r="Q2793" s="258">
        <f t="shared" si="236"/>
        <v>0.34354482320000002</v>
      </c>
      <c r="R2793" s="258">
        <f t="shared" si="228"/>
        <v>0.34270936080000003</v>
      </c>
      <c r="S2793" s="258"/>
      <c r="T2793" s="258">
        <f t="shared" si="237"/>
        <v>0.49978327283356805</v>
      </c>
      <c r="U2793" s="258">
        <f t="shared" si="237"/>
        <v>0.49974128407668</v>
      </c>
      <c r="V2793" s="258">
        <f t="shared" si="237"/>
        <v>0.50041269130675992</v>
      </c>
      <c r="W2793" s="258">
        <f t="shared" si="229"/>
        <v>0.49974128407668</v>
      </c>
      <c r="X2793" s="258"/>
      <c r="Y2793" s="258"/>
      <c r="Z2793" s="258"/>
      <c r="AA2793" s="258"/>
    </row>
    <row r="2794" spans="1:27" ht="14.25" hidden="1" customHeight="1">
      <c r="A2794" s="125">
        <v>0.3</v>
      </c>
      <c r="B2794" s="125">
        <v>0.37</v>
      </c>
      <c r="C2794" s="125">
        <v>0.33</v>
      </c>
      <c r="D2794" s="258">
        <f t="shared" si="234"/>
        <v>0.28940983108000001</v>
      </c>
      <c r="E2794" s="258">
        <f t="shared" si="234"/>
        <v>0.28954003519999999</v>
      </c>
      <c r="F2794" s="258">
        <f t="shared" si="226"/>
        <v>0.28940983108000001</v>
      </c>
      <c r="G2794" s="258"/>
      <c r="H2794" s="258"/>
      <c r="I2794" s="258"/>
      <c r="J2794" s="258">
        <f t="shared" si="235"/>
        <v>0.30493075300000005</v>
      </c>
      <c r="K2794" s="258">
        <f t="shared" si="235"/>
        <v>0.30584454</v>
      </c>
      <c r="L2794" s="258">
        <f t="shared" si="227"/>
        <v>0.30493075300000005</v>
      </c>
      <c r="M2794" s="258"/>
      <c r="N2794" s="258"/>
      <c r="O2794" s="258"/>
      <c r="P2794" s="258">
        <f t="shared" si="236"/>
        <v>0.34271272959999999</v>
      </c>
      <c r="Q2794" s="258">
        <f t="shared" si="236"/>
        <v>0.3435414544</v>
      </c>
      <c r="R2794" s="258">
        <f t="shared" si="228"/>
        <v>0.34271272959999999</v>
      </c>
      <c r="S2794" s="258"/>
      <c r="T2794" s="258">
        <f t="shared" si="237"/>
        <v>0.49961333290905607</v>
      </c>
      <c r="U2794" s="258">
        <f t="shared" si="237"/>
        <v>0.49982383146748</v>
      </c>
      <c r="V2794" s="258">
        <f t="shared" si="237"/>
        <v>0.50049524610892004</v>
      </c>
      <c r="W2794" s="258">
        <f t="shared" si="229"/>
        <v>0.49961333290905607</v>
      </c>
      <c r="X2794" s="258"/>
      <c r="Y2794" s="258"/>
      <c r="Z2794" s="258"/>
      <c r="AA2794" s="258"/>
    </row>
    <row r="2795" spans="1:27" ht="14.25" hidden="1" customHeight="1">
      <c r="A2795" s="125">
        <v>0.3</v>
      </c>
      <c r="B2795" s="125">
        <v>0.38</v>
      </c>
      <c r="C2795" s="125">
        <v>0.32</v>
      </c>
      <c r="D2795" s="258">
        <f t="shared" si="234"/>
        <v>0.28927693192000004</v>
      </c>
      <c r="E2795" s="258">
        <f t="shared" si="234"/>
        <v>0.2896663652</v>
      </c>
      <c r="F2795" s="258">
        <f t="shared" si="226"/>
        <v>0.28927693192000004</v>
      </c>
      <c r="G2795" s="258"/>
      <c r="H2795" s="258"/>
      <c r="I2795" s="258"/>
      <c r="J2795" s="258">
        <f t="shared" si="235"/>
        <v>0.30480021200000001</v>
      </c>
      <c r="K2795" s="258">
        <f t="shared" si="235"/>
        <v>0.30597087000000001</v>
      </c>
      <c r="L2795" s="258">
        <f t="shared" si="227"/>
        <v>0.30480021200000001</v>
      </c>
      <c r="M2795" s="258"/>
      <c r="N2795" s="258"/>
      <c r="O2795" s="258"/>
      <c r="P2795" s="258">
        <f t="shared" si="236"/>
        <v>0.3427160984</v>
      </c>
      <c r="Q2795" s="258">
        <f t="shared" si="236"/>
        <v>0.34353808559999999</v>
      </c>
      <c r="R2795" s="258">
        <f t="shared" si="228"/>
        <v>0.3427160984</v>
      </c>
      <c r="S2795" s="258"/>
      <c r="T2795" s="258">
        <f t="shared" si="237"/>
        <v>0.49944339298454404</v>
      </c>
      <c r="U2795" s="258">
        <f t="shared" si="237"/>
        <v>0.49990637885827999</v>
      </c>
      <c r="V2795" s="258">
        <f t="shared" si="237"/>
        <v>0.50057780091107995</v>
      </c>
      <c r="W2795" s="258">
        <f t="shared" si="229"/>
        <v>0.49944339298454404</v>
      </c>
      <c r="X2795" s="258"/>
      <c r="Y2795" s="258"/>
      <c r="Z2795" s="258"/>
      <c r="AA2795" s="258"/>
    </row>
    <row r="2796" spans="1:27" ht="14.25" hidden="1" customHeight="1">
      <c r="A2796" s="125">
        <v>0.3</v>
      </c>
      <c r="B2796" s="125">
        <v>0.39</v>
      </c>
      <c r="C2796" s="125">
        <v>0.31</v>
      </c>
      <c r="D2796" s="258">
        <f t="shared" si="234"/>
        <v>0.28914403276</v>
      </c>
      <c r="E2796" s="258">
        <f t="shared" si="234"/>
        <v>0.28979269520000001</v>
      </c>
      <c r="F2796" s="258">
        <f t="shared" si="226"/>
        <v>0.28914403276</v>
      </c>
      <c r="G2796" s="258"/>
      <c r="H2796" s="258"/>
      <c r="I2796" s="258"/>
      <c r="J2796" s="258">
        <f t="shared" si="235"/>
        <v>0.30466967100000003</v>
      </c>
      <c r="K2796" s="258">
        <f t="shared" si="235"/>
        <v>0.30609719999999996</v>
      </c>
      <c r="L2796" s="258">
        <f t="shared" si="227"/>
        <v>0.30466967100000003</v>
      </c>
      <c r="M2796" s="258"/>
      <c r="N2796" s="258"/>
      <c r="O2796" s="258"/>
      <c r="P2796" s="258">
        <f t="shared" si="236"/>
        <v>0.34271946720000002</v>
      </c>
      <c r="Q2796" s="258">
        <f t="shared" si="236"/>
        <v>0.34353471680000003</v>
      </c>
      <c r="R2796" s="258">
        <f t="shared" si="228"/>
        <v>0.34271946720000002</v>
      </c>
      <c r="S2796" s="258"/>
      <c r="T2796" s="258">
        <f t="shared" si="237"/>
        <v>0.49927345306003201</v>
      </c>
      <c r="U2796" s="258">
        <f t="shared" si="237"/>
        <v>0.49998892624907998</v>
      </c>
      <c r="V2796" s="258">
        <f t="shared" si="237"/>
        <v>0.50066035571323997</v>
      </c>
      <c r="W2796" s="258">
        <f t="shared" si="229"/>
        <v>0.49927345306003201</v>
      </c>
      <c r="X2796" s="258"/>
      <c r="Y2796" s="258"/>
      <c r="Z2796" s="258"/>
      <c r="AA2796" s="258"/>
    </row>
    <row r="2797" spans="1:27" ht="14.25" hidden="1" customHeight="1">
      <c r="A2797" s="125">
        <v>0.3</v>
      </c>
      <c r="B2797" s="125">
        <v>0.4</v>
      </c>
      <c r="C2797" s="125">
        <v>0.3</v>
      </c>
      <c r="D2797" s="258">
        <f t="shared" si="234"/>
        <v>0.28901113360000003</v>
      </c>
      <c r="E2797" s="258">
        <f t="shared" si="234"/>
        <v>0.28991902520000001</v>
      </c>
      <c r="F2797" s="258">
        <f t="shared" si="226"/>
        <v>0.28901113360000003</v>
      </c>
      <c r="G2797" s="258"/>
      <c r="H2797" s="258"/>
      <c r="I2797" s="258"/>
      <c r="J2797" s="258">
        <f t="shared" si="235"/>
        <v>0.30453913000000005</v>
      </c>
      <c r="K2797" s="258">
        <f t="shared" si="235"/>
        <v>0.30622353000000002</v>
      </c>
      <c r="L2797" s="258">
        <f t="shared" si="227"/>
        <v>0.30453913000000005</v>
      </c>
      <c r="M2797" s="258"/>
      <c r="N2797" s="258"/>
      <c r="O2797" s="258"/>
      <c r="P2797" s="258">
        <f t="shared" si="236"/>
        <v>0.34272283600000003</v>
      </c>
      <c r="Q2797" s="258">
        <f t="shared" si="236"/>
        <v>0.34353134800000001</v>
      </c>
      <c r="R2797" s="258">
        <f t="shared" si="228"/>
        <v>0.34272283600000003</v>
      </c>
      <c r="S2797" s="258"/>
      <c r="T2797" s="258">
        <f t="shared" si="237"/>
        <v>0.49910351313552004</v>
      </c>
      <c r="U2797" s="258">
        <f t="shared" si="237"/>
        <v>0.50007147363988003</v>
      </c>
      <c r="V2797" s="258">
        <f t="shared" si="237"/>
        <v>0.50074291051539999</v>
      </c>
      <c r="W2797" s="258">
        <f t="shared" si="229"/>
        <v>0.49910351313552004</v>
      </c>
      <c r="X2797" s="258"/>
      <c r="Y2797" s="258"/>
      <c r="Z2797" s="258"/>
      <c r="AA2797" s="258"/>
    </row>
    <row r="2798" spans="1:27" ht="14.25" hidden="1" customHeight="1">
      <c r="A2798" s="125">
        <v>0.3</v>
      </c>
      <c r="B2798" s="125">
        <v>0.41</v>
      </c>
      <c r="C2798" s="125">
        <v>0.28999999999999998</v>
      </c>
      <c r="D2798" s="258">
        <f t="shared" si="234"/>
        <v>0.28887823443999999</v>
      </c>
      <c r="E2798" s="258">
        <f t="shared" si="234"/>
        <v>0.29004535519999997</v>
      </c>
      <c r="F2798" s="258">
        <f t="shared" si="226"/>
        <v>0.28887823443999999</v>
      </c>
      <c r="G2798" s="258"/>
      <c r="H2798" s="258"/>
      <c r="I2798" s="258"/>
      <c r="J2798" s="258">
        <f t="shared" si="235"/>
        <v>0.30440858900000001</v>
      </c>
      <c r="K2798" s="258">
        <f t="shared" si="235"/>
        <v>0.30634985999999997</v>
      </c>
      <c r="L2798" s="258">
        <f t="shared" si="227"/>
        <v>0.30440858900000001</v>
      </c>
      <c r="M2798" s="258"/>
      <c r="N2798" s="258"/>
      <c r="O2798" s="258"/>
      <c r="P2798" s="258">
        <f t="shared" si="236"/>
        <v>0.34272620480000004</v>
      </c>
      <c r="Q2798" s="258">
        <f t="shared" si="236"/>
        <v>0.3435279792</v>
      </c>
      <c r="R2798" s="258">
        <f t="shared" si="228"/>
        <v>0.34272620480000004</v>
      </c>
      <c r="S2798" s="258"/>
      <c r="T2798" s="258">
        <f t="shared" si="237"/>
        <v>0.49893357321100806</v>
      </c>
      <c r="U2798" s="258">
        <f t="shared" si="237"/>
        <v>0.50015402103067996</v>
      </c>
      <c r="V2798" s="258">
        <f t="shared" si="237"/>
        <v>0.50082546531756</v>
      </c>
      <c r="W2798" s="258">
        <f t="shared" si="229"/>
        <v>0.49893357321100806</v>
      </c>
      <c r="X2798" s="258"/>
      <c r="Y2798" s="258"/>
      <c r="Z2798" s="258"/>
      <c r="AA2798" s="258"/>
    </row>
    <row r="2799" spans="1:27" ht="14.25" hidden="1" customHeight="1">
      <c r="A2799" s="125">
        <v>0.3</v>
      </c>
      <c r="B2799" s="125">
        <v>0.42</v>
      </c>
      <c r="C2799" s="125">
        <v>0.28000000000000003</v>
      </c>
      <c r="D2799" s="258">
        <f t="shared" si="234"/>
        <v>0.28874533528000002</v>
      </c>
      <c r="E2799" s="258">
        <f t="shared" si="234"/>
        <v>0.29017168520000003</v>
      </c>
      <c r="F2799" s="258">
        <f t="shared" si="226"/>
        <v>0.28874533528000002</v>
      </c>
      <c r="G2799" s="258"/>
      <c r="H2799" s="258"/>
      <c r="I2799" s="258"/>
      <c r="J2799" s="258">
        <f t="shared" si="235"/>
        <v>0.30427804800000002</v>
      </c>
      <c r="K2799" s="258">
        <f t="shared" si="235"/>
        <v>0.30647618999999998</v>
      </c>
      <c r="L2799" s="258">
        <f t="shared" si="227"/>
        <v>0.30427804800000002</v>
      </c>
      <c r="M2799" s="258"/>
      <c r="N2799" s="258"/>
      <c r="O2799" s="258"/>
      <c r="P2799" s="258">
        <f t="shared" si="236"/>
        <v>0.3427295736</v>
      </c>
      <c r="Q2799" s="258">
        <f t="shared" si="236"/>
        <v>0.34352461040000004</v>
      </c>
      <c r="R2799" s="258">
        <f t="shared" si="228"/>
        <v>0.3427295736</v>
      </c>
      <c r="S2799" s="258"/>
      <c r="T2799" s="258">
        <f t="shared" si="237"/>
        <v>0.49876363328649609</v>
      </c>
      <c r="U2799" s="258">
        <f t="shared" si="237"/>
        <v>0.50023656842148001</v>
      </c>
      <c r="V2799" s="258">
        <f t="shared" si="237"/>
        <v>0.50090802011972002</v>
      </c>
      <c r="W2799" s="258">
        <f t="shared" si="229"/>
        <v>0.49876363328649609</v>
      </c>
      <c r="X2799" s="258"/>
      <c r="Y2799" s="258"/>
      <c r="Z2799" s="258"/>
      <c r="AA2799" s="258"/>
    </row>
    <row r="2800" spans="1:27" ht="14.25" hidden="1" customHeight="1">
      <c r="A2800" s="125">
        <v>0.3</v>
      </c>
      <c r="B2800" s="125">
        <v>0.43</v>
      </c>
      <c r="C2800" s="125">
        <v>0.27</v>
      </c>
      <c r="D2800" s="258">
        <f t="shared" si="234"/>
        <v>0.28861243612000004</v>
      </c>
      <c r="E2800" s="258">
        <f t="shared" si="234"/>
        <v>0.29029801519999998</v>
      </c>
      <c r="F2800" s="258">
        <f t="shared" si="226"/>
        <v>0.28861243612000004</v>
      </c>
      <c r="G2800" s="258"/>
      <c r="H2800" s="258"/>
      <c r="I2800" s="258"/>
      <c r="J2800" s="258">
        <f t="shared" si="235"/>
        <v>0.30414750700000004</v>
      </c>
      <c r="K2800" s="258">
        <f t="shared" si="235"/>
        <v>0.30660251999999999</v>
      </c>
      <c r="L2800" s="258">
        <f t="shared" si="227"/>
        <v>0.30414750700000004</v>
      </c>
      <c r="M2800" s="258"/>
      <c r="N2800" s="258"/>
      <c r="O2800" s="258"/>
      <c r="P2800" s="258">
        <f t="shared" si="236"/>
        <v>0.34273294240000002</v>
      </c>
      <c r="Q2800" s="258">
        <f t="shared" si="236"/>
        <v>0.34352124160000003</v>
      </c>
      <c r="R2800" s="258">
        <f t="shared" si="228"/>
        <v>0.34273294240000002</v>
      </c>
      <c r="S2800" s="258"/>
      <c r="T2800" s="258">
        <f t="shared" si="237"/>
        <v>0.49859369336198406</v>
      </c>
      <c r="U2800" s="258">
        <f t="shared" si="237"/>
        <v>0.50031911581227995</v>
      </c>
      <c r="V2800" s="258">
        <f t="shared" si="237"/>
        <v>0.50099057492187993</v>
      </c>
      <c r="W2800" s="258">
        <f t="shared" si="229"/>
        <v>0.49859369336198406</v>
      </c>
      <c r="X2800" s="258"/>
      <c r="Y2800" s="258"/>
      <c r="Z2800" s="258"/>
      <c r="AA2800" s="258"/>
    </row>
    <row r="2801" spans="1:27" ht="14.25" hidden="1" customHeight="1">
      <c r="A2801" s="125">
        <v>0.3</v>
      </c>
      <c r="B2801" s="125">
        <v>0.44</v>
      </c>
      <c r="C2801" s="125">
        <v>0.26</v>
      </c>
      <c r="D2801" s="258">
        <f t="shared" si="234"/>
        <v>0.28847953696</v>
      </c>
      <c r="E2801" s="258">
        <f t="shared" si="234"/>
        <v>0.29042434519999999</v>
      </c>
      <c r="F2801" s="258">
        <f t="shared" si="226"/>
        <v>0.28847953696</v>
      </c>
      <c r="G2801" s="258"/>
      <c r="H2801" s="258"/>
      <c r="I2801" s="258"/>
      <c r="J2801" s="258">
        <f t="shared" si="235"/>
        <v>0.30401696600000006</v>
      </c>
      <c r="K2801" s="258">
        <f t="shared" si="235"/>
        <v>0.30672885</v>
      </c>
      <c r="L2801" s="258">
        <f t="shared" si="227"/>
        <v>0.30401696600000006</v>
      </c>
      <c r="M2801" s="258"/>
      <c r="N2801" s="258"/>
      <c r="O2801" s="258"/>
      <c r="P2801" s="258">
        <f t="shared" si="236"/>
        <v>0.34273631120000003</v>
      </c>
      <c r="Q2801" s="258">
        <f t="shared" si="236"/>
        <v>0.34351787280000007</v>
      </c>
      <c r="R2801" s="258">
        <f t="shared" si="228"/>
        <v>0.34273631120000003</v>
      </c>
      <c r="S2801" s="258"/>
      <c r="T2801" s="258">
        <f t="shared" si="237"/>
        <v>0.49842375343747203</v>
      </c>
      <c r="U2801" s="258">
        <f t="shared" si="237"/>
        <v>0.50040166320307999</v>
      </c>
      <c r="V2801" s="258">
        <f t="shared" si="237"/>
        <v>0.50107312972404006</v>
      </c>
      <c r="W2801" s="258">
        <f t="shared" si="229"/>
        <v>0.49842375343747203</v>
      </c>
      <c r="X2801" s="258"/>
      <c r="Y2801" s="258"/>
      <c r="Z2801" s="258"/>
      <c r="AA2801" s="258"/>
    </row>
    <row r="2802" spans="1:27" ht="14.25" hidden="1" customHeight="1">
      <c r="A2802" s="125">
        <v>0.3</v>
      </c>
      <c r="B2802" s="125">
        <v>0.45</v>
      </c>
      <c r="C2802" s="125">
        <v>0.25</v>
      </c>
      <c r="D2802" s="258">
        <f t="shared" si="234"/>
        <v>0.28834663780000003</v>
      </c>
      <c r="E2802" s="258">
        <f t="shared" si="234"/>
        <v>0.2905506752</v>
      </c>
      <c r="F2802" s="258">
        <f t="shared" si="226"/>
        <v>0.28834663780000003</v>
      </c>
      <c r="G2802" s="258"/>
      <c r="H2802" s="258"/>
      <c r="I2802" s="258"/>
      <c r="J2802" s="258">
        <f t="shared" si="235"/>
        <v>0.30388642500000007</v>
      </c>
      <c r="K2802" s="258">
        <f t="shared" si="235"/>
        <v>0.30685518000000001</v>
      </c>
      <c r="L2802" s="258">
        <f t="shared" si="227"/>
        <v>0.30388642500000007</v>
      </c>
      <c r="M2802" s="258"/>
      <c r="N2802" s="258"/>
      <c r="O2802" s="258"/>
      <c r="P2802" s="258">
        <f t="shared" si="236"/>
        <v>0.34273968000000005</v>
      </c>
      <c r="Q2802" s="258">
        <f t="shared" si="236"/>
        <v>0.343514504</v>
      </c>
      <c r="R2802" s="258">
        <f t="shared" si="228"/>
        <v>0.34273968000000005</v>
      </c>
      <c r="S2802" s="258"/>
      <c r="T2802" s="258">
        <f t="shared" si="237"/>
        <v>0.49825381351296005</v>
      </c>
      <c r="U2802" s="258">
        <f t="shared" si="237"/>
        <v>0.50048421059388004</v>
      </c>
      <c r="V2802" s="258">
        <f t="shared" si="237"/>
        <v>0.50115568452619996</v>
      </c>
      <c r="W2802" s="258">
        <f t="shared" si="229"/>
        <v>0.49825381351296005</v>
      </c>
      <c r="X2802" s="258"/>
      <c r="Y2802" s="258"/>
      <c r="Z2802" s="258"/>
      <c r="AA2802" s="258"/>
    </row>
    <row r="2803" spans="1:27" ht="14.25" hidden="1" customHeight="1">
      <c r="A2803" s="125">
        <v>0.3</v>
      </c>
      <c r="B2803" s="125">
        <v>0.46</v>
      </c>
      <c r="C2803" s="125">
        <v>0.24</v>
      </c>
      <c r="D2803" s="258">
        <f t="shared" si="234"/>
        <v>0.28821373863999999</v>
      </c>
      <c r="E2803" s="258">
        <f t="shared" si="234"/>
        <v>0.2906770052</v>
      </c>
      <c r="F2803" s="258">
        <f t="shared" si="226"/>
        <v>0.28821373863999999</v>
      </c>
      <c r="G2803" s="258"/>
      <c r="H2803" s="258"/>
      <c r="I2803" s="258"/>
      <c r="J2803" s="258">
        <f t="shared" si="235"/>
        <v>0.30375588400000003</v>
      </c>
      <c r="K2803" s="258">
        <f t="shared" si="235"/>
        <v>0.30698151000000001</v>
      </c>
      <c r="L2803" s="258">
        <f t="shared" si="227"/>
        <v>0.30375588400000003</v>
      </c>
      <c r="M2803" s="258"/>
      <c r="N2803" s="258"/>
      <c r="O2803" s="258"/>
      <c r="P2803" s="258">
        <f t="shared" si="236"/>
        <v>0.34274304880000006</v>
      </c>
      <c r="Q2803" s="258">
        <f t="shared" si="236"/>
        <v>0.34351113520000004</v>
      </c>
      <c r="R2803" s="258">
        <f t="shared" si="228"/>
        <v>0.34274304880000006</v>
      </c>
      <c r="S2803" s="258"/>
      <c r="T2803" s="258">
        <f t="shared" si="237"/>
        <v>0.49808387358844808</v>
      </c>
      <c r="U2803" s="258">
        <f t="shared" si="237"/>
        <v>0.50056675798467998</v>
      </c>
      <c r="V2803" s="258">
        <f t="shared" si="237"/>
        <v>0.50123823932835998</v>
      </c>
      <c r="W2803" s="258">
        <f t="shared" si="229"/>
        <v>0.49808387358844808</v>
      </c>
      <c r="X2803" s="258"/>
      <c r="Y2803" s="258"/>
      <c r="Z2803" s="258"/>
      <c r="AA2803" s="258"/>
    </row>
    <row r="2804" spans="1:27" ht="14.25" hidden="1" customHeight="1">
      <c r="A2804" s="125">
        <v>0.3</v>
      </c>
      <c r="B2804" s="125">
        <v>0.47</v>
      </c>
      <c r="C2804" s="125">
        <v>0.23</v>
      </c>
      <c r="D2804" s="258">
        <f t="shared" si="234"/>
        <v>0.28808083948000002</v>
      </c>
      <c r="E2804" s="258">
        <f t="shared" si="234"/>
        <v>0.29080333520000001</v>
      </c>
      <c r="F2804" s="258">
        <f t="shared" si="226"/>
        <v>0.28808083948000002</v>
      </c>
      <c r="G2804" s="258"/>
      <c r="H2804" s="258"/>
      <c r="I2804" s="258"/>
      <c r="J2804" s="258">
        <f t="shared" si="235"/>
        <v>0.30362534300000005</v>
      </c>
      <c r="K2804" s="258">
        <f t="shared" si="235"/>
        <v>0.30710784000000002</v>
      </c>
      <c r="L2804" s="258">
        <f t="shared" si="227"/>
        <v>0.30362534300000005</v>
      </c>
      <c r="M2804" s="258"/>
      <c r="N2804" s="258"/>
      <c r="O2804" s="258"/>
      <c r="P2804" s="258">
        <f t="shared" si="236"/>
        <v>0.34274641760000002</v>
      </c>
      <c r="Q2804" s="258">
        <f t="shared" si="236"/>
        <v>0.34350776640000003</v>
      </c>
      <c r="R2804" s="258">
        <f t="shared" si="228"/>
        <v>0.34274641760000002</v>
      </c>
      <c r="S2804" s="258"/>
      <c r="T2804" s="258">
        <f t="shared" si="237"/>
        <v>0.49791393366393605</v>
      </c>
      <c r="U2804" s="258">
        <f t="shared" si="237"/>
        <v>0.50064930537547991</v>
      </c>
      <c r="V2804" s="258">
        <f t="shared" si="237"/>
        <v>0.50132079413052</v>
      </c>
      <c r="W2804" s="258">
        <f t="shared" si="229"/>
        <v>0.49791393366393605</v>
      </c>
      <c r="X2804" s="258"/>
      <c r="Y2804" s="258"/>
      <c r="Z2804" s="258"/>
      <c r="AA2804" s="258"/>
    </row>
    <row r="2805" spans="1:27" ht="14.25" hidden="1" customHeight="1">
      <c r="A2805" s="125">
        <v>0.3</v>
      </c>
      <c r="B2805" s="125">
        <v>0.48</v>
      </c>
      <c r="C2805" s="125">
        <v>0.22</v>
      </c>
      <c r="D2805" s="258">
        <f t="shared" si="234"/>
        <v>0.28794794032000004</v>
      </c>
      <c r="E2805" s="258">
        <f t="shared" si="234"/>
        <v>0.29092966519999996</v>
      </c>
      <c r="F2805" s="258">
        <f t="shared" si="226"/>
        <v>0.28794794032000004</v>
      </c>
      <c r="G2805" s="258"/>
      <c r="H2805" s="258"/>
      <c r="I2805" s="258"/>
      <c r="J2805" s="258">
        <f t="shared" si="235"/>
        <v>0.30349480200000001</v>
      </c>
      <c r="K2805" s="258">
        <f t="shared" si="235"/>
        <v>0.30723416999999997</v>
      </c>
      <c r="L2805" s="258">
        <f t="shared" si="227"/>
        <v>0.30349480200000001</v>
      </c>
      <c r="M2805" s="258"/>
      <c r="N2805" s="258"/>
      <c r="O2805" s="258"/>
      <c r="P2805" s="258">
        <f t="shared" si="236"/>
        <v>0.34274978640000003</v>
      </c>
      <c r="Q2805" s="258">
        <f t="shared" si="236"/>
        <v>0.34350439760000007</v>
      </c>
      <c r="R2805" s="258">
        <f t="shared" si="228"/>
        <v>0.34274978640000003</v>
      </c>
      <c r="S2805" s="258"/>
      <c r="T2805" s="258">
        <f t="shared" si="237"/>
        <v>0.49774399373942407</v>
      </c>
      <c r="U2805" s="258">
        <f t="shared" si="237"/>
        <v>0.50073185276627996</v>
      </c>
      <c r="V2805" s="258">
        <f t="shared" si="237"/>
        <v>0.50140334893268002</v>
      </c>
      <c r="W2805" s="258">
        <f t="shared" si="229"/>
        <v>0.49774399373942407</v>
      </c>
      <c r="X2805" s="258"/>
      <c r="Y2805" s="258"/>
      <c r="Z2805" s="258"/>
      <c r="AA2805" s="258"/>
    </row>
    <row r="2806" spans="1:27" ht="14.25" hidden="1" customHeight="1">
      <c r="A2806" s="125">
        <v>0.3</v>
      </c>
      <c r="B2806" s="125">
        <v>0.49</v>
      </c>
      <c r="C2806" s="125">
        <v>0.21</v>
      </c>
      <c r="D2806" s="258">
        <f t="shared" si="234"/>
        <v>0.28781504116000001</v>
      </c>
      <c r="E2806" s="258">
        <f t="shared" si="234"/>
        <v>0.29105599519999997</v>
      </c>
      <c r="F2806" s="258">
        <f t="shared" si="226"/>
        <v>0.28781504116000001</v>
      </c>
      <c r="G2806" s="258"/>
      <c r="H2806" s="258"/>
      <c r="I2806" s="258"/>
      <c r="J2806" s="258">
        <f t="shared" si="235"/>
        <v>0.30336426100000002</v>
      </c>
      <c r="K2806" s="258">
        <f t="shared" si="235"/>
        <v>0.30736049999999998</v>
      </c>
      <c r="L2806" s="258">
        <f t="shared" si="227"/>
        <v>0.30336426100000002</v>
      </c>
      <c r="M2806" s="258"/>
      <c r="N2806" s="258"/>
      <c r="O2806" s="258"/>
      <c r="P2806" s="258">
        <f t="shared" si="236"/>
        <v>0.34275315519999999</v>
      </c>
      <c r="Q2806" s="258">
        <f t="shared" si="236"/>
        <v>0.3435010288</v>
      </c>
      <c r="R2806" s="258">
        <f t="shared" si="228"/>
        <v>0.34275315519999999</v>
      </c>
      <c r="S2806" s="258"/>
      <c r="T2806" s="258">
        <f t="shared" si="237"/>
        <v>0.49757405381491204</v>
      </c>
      <c r="U2806" s="258">
        <f t="shared" si="237"/>
        <v>0.50081440015708001</v>
      </c>
      <c r="V2806" s="258">
        <f t="shared" si="237"/>
        <v>0.50148590373483992</v>
      </c>
      <c r="W2806" s="258">
        <f t="shared" si="229"/>
        <v>0.49757405381491204</v>
      </c>
      <c r="X2806" s="258"/>
      <c r="Y2806" s="258"/>
      <c r="Z2806" s="258"/>
      <c r="AA2806" s="258"/>
    </row>
    <row r="2807" spans="1:27" ht="14.25" hidden="1" customHeight="1">
      <c r="A2807" s="125">
        <v>0.3</v>
      </c>
      <c r="B2807" s="125">
        <v>0.5</v>
      </c>
      <c r="C2807" s="125">
        <v>0.2</v>
      </c>
      <c r="D2807" s="258">
        <f t="shared" si="234"/>
        <v>0.28768214200000003</v>
      </c>
      <c r="E2807" s="258">
        <f t="shared" si="234"/>
        <v>0.29118232519999998</v>
      </c>
      <c r="F2807" s="258">
        <f t="shared" si="226"/>
        <v>0.28768214200000003</v>
      </c>
      <c r="G2807" s="258"/>
      <c r="H2807" s="258"/>
      <c r="I2807" s="258"/>
      <c r="J2807" s="258">
        <f t="shared" si="235"/>
        <v>0.30323372000000004</v>
      </c>
      <c r="K2807" s="258">
        <f t="shared" si="235"/>
        <v>0.30748682999999999</v>
      </c>
      <c r="L2807" s="258">
        <f t="shared" si="227"/>
        <v>0.30323372000000004</v>
      </c>
      <c r="M2807" s="258"/>
      <c r="N2807" s="258"/>
      <c r="O2807" s="258"/>
      <c r="P2807" s="258">
        <f t="shared" si="236"/>
        <v>0.34275652400000001</v>
      </c>
      <c r="Q2807" s="258">
        <f t="shared" si="236"/>
        <v>0.34349766000000004</v>
      </c>
      <c r="R2807" s="258">
        <f t="shared" si="228"/>
        <v>0.34275652400000001</v>
      </c>
      <c r="S2807" s="258"/>
      <c r="T2807" s="258">
        <f t="shared" si="237"/>
        <v>0.49740411389040007</v>
      </c>
      <c r="U2807" s="258">
        <f t="shared" si="237"/>
        <v>0.50089694754788006</v>
      </c>
      <c r="V2807" s="258">
        <f t="shared" si="237"/>
        <v>0.50156845853699994</v>
      </c>
      <c r="W2807" s="258">
        <f t="shared" si="229"/>
        <v>0.49740411389040007</v>
      </c>
      <c r="X2807" s="258"/>
      <c r="Y2807" s="258"/>
      <c r="Z2807" s="258"/>
      <c r="AA2807" s="258"/>
    </row>
    <row r="2808" spans="1:27" ht="14.25" hidden="1" customHeight="1">
      <c r="A2808" s="125">
        <v>0.3</v>
      </c>
      <c r="B2808" s="125">
        <v>0.51</v>
      </c>
      <c r="C2808" s="125">
        <v>0.19</v>
      </c>
      <c r="D2808" s="258">
        <f t="shared" si="234"/>
        <v>0.28754924284</v>
      </c>
      <c r="E2808" s="258">
        <f t="shared" si="234"/>
        <v>0.29130865519999999</v>
      </c>
      <c r="F2808" s="258">
        <f t="shared" si="226"/>
        <v>0.28754924284</v>
      </c>
      <c r="G2808" s="258"/>
      <c r="H2808" s="258"/>
      <c r="I2808" s="258"/>
      <c r="J2808" s="258">
        <f t="shared" si="235"/>
        <v>0.303103179</v>
      </c>
      <c r="K2808" s="258">
        <f t="shared" si="235"/>
        <v>0.30761316</v>
      </c>
      <c r="L2808" s="258">
        <f t="shared" si="227"/>
        <v>0.303103179</v>
      </c>
      <c r="M2808" s="258"/>
      <c r="N2808" s="258"/>
      <c r="O2808" s="258"/>
      <c r="P2808" s="258">
        <f t="shared" si="236"/>
        <v>0.34275989279999997</v>
      </c>
      <c r="Q2808" s="258">
        <f t="shared" si="236"/>
        <v>0.34349429120000002</v>
      </c>
      <c r="R2808" s="258">
        <f t="shared" si="228"/>
        <v>0.34275989279999997</v>
      </c>
      <c r="S2808" s="258"/>
      <c r="T2808" s="258">
        <f t="shared" si="237"/>
        <v>0.49723417396588809</v>
      </c>
      <c r="U2808" s="258">
        <f t="shared" si="237"/>
        <v>0.50097949493867999</v>
      </c>
      <c r="V2808" s="258">
        <f t="shared" si="237"/>
        <v>0.50165101333915996</v>
      </c>
      <c r="W2808" s="258">
        <f t="shared" si="229"/>
        <v>0.49723417396588809</v>
      </c>
      <c r="X2808" s="258"/>
      <c r="Y2808" s="258"/>
      <c r="Z2808" s="258"/>
      <c r="AA2808" s="258"/>
    </row>
    <row r="2809" spans="1:27" ht="14.25" hidden="1" customHeight="1">
      <c r="A2809" s="125">
        <v>0.3</v>
      </c>
      <c r="B2809" s="125">
        <v>0.52</v>
      </c>
      <c r="C2809" s="125">
        <v>0.18</v>
      </c>
      <c r="D2809" s="258">
        <f t="shared" si="234"/>
        <v>0.28741634368000002</v>
      </c>
      <c r="E2809" s="258">
        <f t="shared" si="234"/>
        <v>0.2914349852</v>
      </c>
      <c r="F2809" s="258">
        <f t="shared" si="226"/>
        <v>0.28741634368000002</v>
      </c>
      <c r="G2809" s="258"/>
      <c r="H2809" s="258"/>
      <c r="I2809" s="258"/>
      <c r="J2809" s="258">
        <f t="shared" si="235"/>
        <v>0.30297263800000002</v>
      </c>
      <c r="K2809" s="258">
        <f t="shared" si="235"/>
        <v>0.30773948999999995</v>
      </c>
      <c r="L2809" s="258">
        <f t="shared" si="227"/>
        <v>0.30297263800000002</v>
      </c>
      <c r="M2809" s="258"/>
      <c r="N2809" s="258"/>
      <c r="O2809" s="258"/>
      <c r="P2809" s="258">
        <f t="shared" si="236"/>
        <v>0.34276326160000004</v>
      </c>
      <c r="Q2809" s="258">
        <f t="shared" si="236"/>
        <v>0.34349092240000006</v>
      </c>
      <c r="R2809" s="258">
        <f t="shared" si="228"/>
        <v>0.34276326160000004</v>
      </c>
      <c r="S2809" s="258"/>
      <c r="T2809" s="258">
        <f t="shared" si="237"/>
        <v>0.49706423404137606</v>
      </c>
      <c r="U2809" s="258">
        <f t="shared" si="237"/>
        <v>0.50106204232947993</v>
      </c>
      <c r="V2809" s="258">
        <f t="shared" si="237"/>
        <v>0.50173356814131997</v>
      </c>
      <c r="W2809" s="258">
        <f t="shared" si="229"/>
        <v>0.49706423404137606</v>
      </c>
      <c r="X2809" s="258"/>
      <c r="Y2809" s="258"/>
      <c r="Z2809" s="258"/>
      <c r="AA2809" s="258"/>
    </row>
    <row r="2810" spans="1:27" ht="14.25" hidden="1" customHeight="1">
      <c r="A2810" s="125">
        <v>0.3</v>
      </c>
      <c r="B2810" s="125">
        <v>0.53</v>
      </c>
      <c r="C2810" s="125">
        <v>0.17</v>
      </c>
      <c r="D2810" s="258">
        <f t="shared" si="234"/>
        <v>0.28728344451999999</v>
      </c>
      <c r="E2810" s="258">
        <f t="shared" si="234"/>
        <v>0.2915613152</v>
      </c>
      <c r="F2810" s="258">
        <f t="shared" si="226"/>
        <v>0.28728344451999999</v>
      </c>
      <c r="G2810" s="258"/>
      <c r="H2810" s="258"/>
      <c r="I2810" s="258"/>
      <c r="J2810" s="258">
        <f t="shared" si="235"/>
        <v>0.30284209699999998</v>
      </c>
      <c r="K2810" s="258">
        <f t="shared" si="235"/>
        <v>0.30786581999999996</v>
      </c>
      <c r="L2810" s="258">
        <f t="shared" si="227"/>
        <v>0.30284209699999998</v>
      </c>
      <c r="M2810" s="258"/>
      <c r="N2810" s="258"/>
      <c r="O2810" s="258"/>
      <c r="P2810" s="258">
        <f t="shared" si="236"/>
        <v>0.34276663040000005</v>
      </c>
      <c r="Q2810" s="258">
        <f t="shared" si="236"/>
        <v>0.3434875536</v>
      </c>
      <c r="R2810" s="258">
        <f t="shared" si="228"/>
        <v>0.34276663040000005</v>
      </c>
      <c r="S2810" s="258"/>
      <c r="T2810" s="258">
        <f t="shared" si="237"/>
        <v>0.49689429411686409</v>
      </c>
      <c r="U2810" s="258">
        <f t="shared" si="237"/>
        <v>0.50114458972027998</v>
      </c>
      <c r="V2810" s="258">
        <f t="shared" si="237"/>
        <v>0.50181612294347999</v>
      </c>
      <c r="W2810" s="258">
        <f t="shared" si="229"/>
        <v>0.49689429411686409</v>
      </c>
      <c r="X2810" s="258"/>
      <c r="Y2810" s="258"/>
      <c r="Z2810" s="258"/>
      <c r="AA2810" s="258"/>
    </row>
    <row r="2811" spans="1:27" ht="14.25" hidden="1" customHeight="1">
      <c r="A2811" s="125">
        <v>0.3</v>
      </c>
      <c r="B2811" s="125">
        <v>0.54</v>
      </c>
      <c r="C2811" s="125">
        <v>0.16</v>
      </c>
      <c r="D2811" s="258">
        <f t="shared" si="234"/>
        <v>0.28715054536000001</v>
      </c>
      <c r="E2811" s="258">
        <f t="shared" si="234"/>
        <v>0.29168764520000001</v>
      </c>
      <c r="F2811" s="258">
        <f t="shared" si="226"/>
        <v>0.28715054536000001</v>
      </c>
      <c r="G2811" s="258"/>
      <c r="H2811" s="258"/>
      <c r="I2811" s="258"/>
      <c r="J2811" s="258">
        <f t="shared" si="235"/>
        <v>0.30271155600000005</v>
      </c>
      <c r="K2811" s="258">
        <f t="shared" si="235"/>
        <v>0.30799214999999996</v>
      </c>
      <c r="L2811" s="258">
        <f t="shared" si="227"/>
        <v>0.30271155600000005</v>
      </c>
      <c r="M2811" s="258"/>
      <c r="N2811" s="258"/>
      <c r="O2811" s="258"/>
      <c r="P2811" s="258">
        <f t="shared" si="236"/>
        <v>0.34276999920000001</v>
      </c>
      <c r="Q2811" s="258">
        <f t="shared" si="236"/>
        <v>0.34348418480000009</v>
      </c>
      <c r="R2811" s="258">
        <f t="shared" si="228"/>
        <v>0.34276999920000001</v>
      </c>
      <c r="S2811" s="258"/>
      <c r="T2811" s="258">
        <f t="shared" si="237"/>
        <v>0.49672435419235206</v>
      </c>
      <c r="U2811" s="258">
        <f t="shared" si="237"/>
        <v>0.50122713711108002</v>
      </c>
      <c r="V2811" s="258">
        <f t="shared" si="237"/>
        <v>0.50189867774564001</v>
      </c>
      <c r="W2811" s="258">
        <f t="shared" si="229"/>
        <v>0.49672435419235206</v>
      </c>
      <c r="X2811" s="258"/>
      <c r="Y2811" s="258"/>
      <c r="Z2811" s="258"/>
      <c r="AA2811" s="258"/>
    </row>
    <row r="2812" spans="1:27" ht="14.25" hidden="1" customHeight="1">
      <c r="A2812" s="125">
        <v>0.3</v>
      </c>
      <c r="B2812" s="125">
        <v>0.55000000000000004</v>
      </c>
      <c r="C2812" s="125">
        <v>0.15</v>
      </c>
      <c r="D2812" s="258">
        <f t="shared" si="234"/>
        <v>0.28701764620000003</v>
      </c>
      <c r="E2812" s="258">
        <f t="shared" si="234"/>
        <v>0.29181397520000002</v>
      </c>
      <c r="F2812" s="258">
        <f t="shared" si="226"/>
        <v>0.28701764620000003</v>
      </c>
      <c r="G2812" s="258"/>
      <c r="H2812" s="258"/>
      <c r="I2812" s="258"/>
      <c r="J2812" s="258">
        <f t="shared" si="235"/>
        <v>0.30258101500000001</v>
      </c>
      <c r="K2812" s="258">
        <f t="shared" si="235"/>
        <v>0.30811847999999997</v>
      </c>
      <c r="L2812" s="258">
        <f t="shared" si="227"/>
        <v>0.30258101500000001</v>
      </c>
      <c r="M2812" s="258"/>
      <c r="N2812" s="258"/>
      <c r="O2812" s="258"/>
      <c r="P2812" s="258">
        <f t="shared" si="236"/>
        <v>0.34277336800000002</v>
      </c>
      <c r="Q2812" s="258">
        <f t="shared" si="236"/>
        <v>0.34348081600000002</v>
      </c>
      <c r="R2812" s="258">
        <f t="shared" si="228"/>
        <v>0.34277336800000002</v>
      </c>
      <c r="S2812" s="258"/>
      <c r="T2812" s="258">
        <f t="shared" si="237"/>
        <v>0.49655441426784008</v>
      </c>
      <c r="U2812" s="258">
        <f t="shared" si="237"/>
        <v>0.50130968450187996</v>
      </c>
      <c r="V2812" s="258">
        <f t="shared" si="237"/>
        <v>0.50198123254780003</v>
      </c>
      <c r="W2812" s="258">
        <f t="shared" si="229"/>
        <v>0.49655441426784008</v>
      </c>
      <c r="X2812" s="258"/>
      <c r="Y2812" s="258"/>
      <c r="Z2812" s="258"/>
      <c r="AA2812" s="258"/>
    </row>
    <row r="2813" spans="1:27" ht="14.25" hidden="1" customHeight="1">
      <c r="A2813" s="125">
        <v>0.3</v>
      </c>
      <c r="B2813" s="125">
        <v>0.56000000000000005</v>
      </c>
      <c r="C2813" s="125">
        <v>0.14000000000000001</v>
      </c>
      <c r="D2813" s="258">
        <f t="shared" si="234"/>
        <v>0.28688474704000005</v>
      </c>
      <c r="E2813" s="258">
        <f t="shared" si="234"/>
        <v>0.29194030520000003</v>
      </c>
      <c r="F2813" s="258">
        <f t="shared" si="226"/>
        <v>0.28688474704000005</v>
      </c>
      <c r="G2813" s="258"/>
      <c r="H2813" s="258"/>
      <c r="I2813" s="258"/>
      <c r="J2813" s="258">
        <f t="shared" si="235"/>
        <v>0.30245047400000002</v>
      </c>
      <c r="K2813" s="258">
        <f t="shared" si="235"/>
        <v>0.30824480999999998</v>
      </c>
      <c r="L2813" s="258">
        <f t="shared" si="227"/>
        <v>0.30245047400000002</v>
      </c>
      <c r="M2813" s="258"/>
      <c r="N2813" s="258"/>
      <c r="O2813" s="258"/>
      <c r="P2813" s="258">
        <f t="shared" si="236"/>
        <v>0.34277673680000009</v>
      </c>
      <c r="Q2813" s="258">
        <f t="shared" si="236"/>
        <v>0.34347744720000006</v>
      </c>
      <c r="R2813" s="258">
        <f t="shared" si="228"/>
        <v>0.34277673680000009</v>
      </c>
      <c r="S2813" s="258"/>
      <c r="T2813" s="258">
        <f t="shared" si="237"/>
        <v>0.49638447434332811</v>
      </c>
      <c r="U2813" s="258">
        <f t="shared" si="237"/>
        <v>0.50139223189268001</v>
      </c>
      <c r="V2813" s="258">
        <f t="shared" si="237"/>
        <v>0.50206378734996004</v>
      </c>
      <c r="W2813" s="258">
        <f t="shared" si="229"/>
        <v>0.49638447434332811</v>
      </c>
      <c r="X2813" s="258"/>
      <c r="Y2813" s="258"/>
      <c r="Z2813" s="258"/>
      <c r="AA2813" s="258"/>
    </row>
    <row r="2814" spans="1:27" ht="14.25" hidden="1" customHeight="1">
      <c r="A2814" s="125">
        <v>0.3</v>
      </c>
      <c r="B2814" s="125">
        <v>0.56999999999999995</v>
      </c>
      <c r="C2814" s="125">
        <v>0.13</v>
      </c>
      <c r="D2814" s="258">
        <f t="shared" si="234"/>
        <v>0.28675184787999997</v>
      </c>
      <c r="E2814" s="258">
        <f t="shared" si="234"/>
        <v>0.29206663519999998</v>
      </c>
      <c r="F2814" s="258">
        <f t="shared" si="226"/>
        <v>0.28675184787999997</v>
      </c>
      <c r="G2814" s="258"/>
      <c r="H2814" s="258"/>
      <c r="I2814" s="258"/>
      <c r="J2814" s="258">
        <f t="shared" si="235"/>
        <v>0.30231993300000004</v>
      </c>
      <c r="K2814" s="258">
        <f t="shared" si="235"/>
        <v>0.30837113999999999</v>
      </c>
      <c r="L2814" s="258">
        <f t="shared" si="227"/>
        <v>0.30231993300000004</v>
      </c>
      <c r="M2814" s="258"/>
      <c r="N2814" s="258"/>
      <c r="O2814" s="258"/>
      <c r="P2814" s="258">
        <f t="shared" si="236"/>
        <v>0.3427801056</v>
      </c>
      <c r="Q2814" s="258">
        <f t="shared" si="236"/>
        <v>0.34347407839999999</v>
      </c>
      <c r="R2814" s="258">
        <f t="shared" si="228"/>
        <v>0.3427801056</v>
      </c>
      <c r="S2814" s="258"/>
      <c r="T2814" s="258">
        <f t="shared" si="237"/>
        <v>0.49621453441881597</v>
      </c>
      <c r="U2814" s="258">
        <f t="shared" si="237"/>
        <v>0.50147477928347994</v>
      </c>
      <c r="V2814" s="258">
        <f t="shared" si="237"/>
        <v>0.50214634215211995</v>
      </c>
      <c r="W2814" s="258">
        <f t="shared" si="229"/>
        <v>0.49621453441881597</v>
      </c>
      <c r="X2814" s="258"/>
      <c r="Y2814" s="258"/>
      <c r="Z2814" s="258"/>
      <c r="AA2814" s="258"/>
    </row>
    <row r="2815" spans="1:27" ht="14.25" hidden="1" customHeight="1">
      <c r="A2815" s="125">
        <v>0.3</v>
      </c>
      <c r="B2815" s="125">
        <v>0.57999999999999996</v>
      </c>
      <c r="C2815" s="125">
        <v>0.12</v>
      </c>
      <c r="D2815" s="258">
        <f t="shared" si="234"/>
        <v>0.28661894871999999</v>
      </c>
      <c r="E2815" s="258">
        <f t="shared" si="234"/>
        <v>0.29219296519999999</v>
      </c>
      <c r="F2815" s="258">
        <f t="shared" si="226"/>
        <v>0.28661894871999999</v>
      </c>
      <c r="G2815" s="258"/>
      <c r="H2815" s="258"/>
      <c r="I2815" s="258"/>
      <c r="J2815" s="258">
        <f t="shared" si="235"/>
        <v>0.30218939200000006</v>
      </c>
      <c r="K2815" s="258">
        <f t="shared" si="235"/>
        <v>0.30849746999999994</v>
      </c>
      <c r="L2815" s="258">
        <f t="shared" si="227"/>
        <v>0.30218939200000006</v>
      </c>
      <c r="M2815" s="258"/>
      <c r="N2815" s="258"/>
      <c r="O2815" s="258"/>
      <c r="P2815" s="258">
        <f t="shared" si="236"/>
        <v>0.34278347440000001</v>
      </c>
      <c r="Q2815" s="258">
        <f t="shared" si="236"/>
        <v>0.34347070960000003</v>
      </c>
      <c r="R2815" s="258">
        <f t="shared" si="228"/>
        <v>0.34278347440000001</v>
      </c>
      <c r="S2815" s="258"/>
      <c r="T2815" s="258">
        <f t="shared" si="237"/>
        <v>0.49604459449430399</v>
      </c>
      <c r="U2815" s="258">
        <f t="shared" si="237"/>
        <v>0.50155732667427999</v>
      </c>
      <c r="V2815" s="258">
        <f t="shared" si="237"/>
        <v>0.50222889695427997</v>
      </c>
      <c r="W2815" s="258">
        <f t="shared" si="229"/>
        <v>0.49604459449430399</v>
      </c>
      <c r="X2815" s="258"/>
      <c r="Y2815" s="258"/>
      <c r="Z2815" s="258"/>
      <c r="AA2815" s="258"/>
    </row>
    <row r="2816" spans="1:27" ht="14.25" hidden="1" customHeight="1">
      <c r="A2816" s="125">
        <v>0.3</v>
      </c>
      <c r="B2816" s="125">
        <v>0.59</v>
      </c>
      <c r="C2816" s="125">
        <v>0.11</v>
      </c>
      <c r="D2816" s="258">
        <f t="shared" si="234"/>
        <v>0.28648604956000001</v>
      </c>
      <c r="E2816" s="258">
        <f t="shared" si="234"/>
        <v>0.2923192952</v>
      </c>
      <c r="F2816" s="258">
        <f t="shared" si="226"/>
        <v>0.28648604956000001</v>
      </c>
      <c r="G2816" s="258"/>
      <c r="H2816" s="258"/>
      <c r="I2816" s="258"/>
      <c r="J2816" s="258">
        <f t="shared" si="235"/>
        <v>0.30205885100000002</v>
      </c>
      <c r="K2816" s="258">
        <f t="shared" si="235"/>
        <v>0.3086238</v>
      </c>
      <c r="L2816" s="258">
        <f t="shared" si="227"/>
        <v>0.30205885100000002</v>
      </c>
      <c r="M2816" s="258"/>
      <c r="N2816" s="258"/>
      <c r="O2816" s="258"/>
      <c r="P2816" s="258">
        <f t="shared" si="236"/>
        <v>0.34278684320000002</v>
      </c>
      <c r="Q2816" s="258">
        <f t="shared" si="236"/>
        <v>0.34346734080000002</v>
      </c>
      <c r="R2816" s="258">
        <f t="shared" si="228"/>
        <v>0.34278684320000002</v>
      </c>
      <c r="S2816" s="258"/>
      <c r="T2816" s="258">
        <f t="shared" si="237"/>
        <v>0.49587465456979196</v>
      </c>
      <c r="U2816" s="258">
        <f t="shared" si="237"/>
        <v>0.50163987406508004</v>
      </c>
      <c r="V2816" s="258">
        <f t="shared" si="237"/>
        <v>0.50231145175643999</v>
      </c>
      <c r="W2816" s="258">
        <f t="shared" si="229"/>
        <v>0.49587465456979196</v>
      </c>
      <c r="X2816" s="258"/>
      <c r="Y2816" s="258"/>
      <c r="Z2816" s="258"/>
      <c r="AA2816" s="258"/>
    </row>
    <row r="2817" spans="1:27" ht="14.25" hidden="1" customHeight="1">
      <c r="A2817" s="125">
        <v>0.3</v>
      </c>
      <c r="B2817" s="125">
        <v>0.6</v>
      </c>
      <c r="C2817" s="125">
        <v>0.1</v>
      </c>
      <c r="D2817" s="258">
        <f t="shared" si="234"/>
        <v>0.28635315039999998</v>
      </c>
      <c r="E2817" s="258">
        <f t="shared" si="234"/>
        <v>0.2924456252</v>
      </c>
      <c r="F2817" s="258">
        <f t="shared" si="226"/>
        <v>0.28635315039999998</v>
      </c>
      <c r="G2817" s="258"/>
      <c r="H2817" s="258"/>
      <c r="I2817" s="258"/>
      <c r="J2817" s="258">
        <f t="shared" si="235"/>
        <v>0.30192831000000003</v>
      </c>
      <c r="K2817" s="258">
        <f t="shared" si="235"/>
        <v>0.30875012999999996</v>
      </c>
      <c r="L2817" s="258">
        <f t="shared" si="227"/>
        <v>0.30192831000000003</v>
      </c>
      <c r="M2817" s="258"/>
      <c r="N2817" s="258"/>
      <c r="O2817" s="258"/>
      <c r="P2817" s="258">
        <f t="shared" si="236"/>
        <v>0.34279021200000004</v>
      </c>
      <c r="Q2817" s="258">
        <f t="shared" si="236"/>
        <v>0.34346397200000006</v>
      </c>
      <c r="R2817" s="258">
        <f t="shared" si="228"/>
        <v>0.34279021200000004</v>
      </c>
      <c r="S2817" s="258"/>
      <c r="T2817" s="258">
        <f t="shared" si="237"/>
        <v>0.49570471464527999</v>
      </c>
      <c r="U2817" s="258">
        <f t="shared" si="237"/>
        <v>0.50172242145587997</v>
      </c>
      <c r="V2817" s="258">
        <f t="shared" si="237"/>
        <v>0.50239400655859989</v>
      </c>
      <c r="W2817" s="258">
        <f t="shared" si="229"/>
        <v>0.49570471464527999</v>
      </c>
      <c r="X2817" s="258"/>
      <c r="Y2817" s="258"/>
      <c r="Z2817" s="258"/>
      <c r="AA2817" s="258"/>
    </row>
    <row r="2818" spans="1:27" ht="14.25" hidden="1" customHeight="1">
      <c r="A2818" s="125">
        <v>0.3</v>
      </c>
      <c r="B2818" s="125">
        <v>0.61</v>
      </c>
      <c r="C2818" s="125">
        <v>0.09</v>
      </c>
      <c r="D2818" s="258">
        <f t="shared" si="234"/>
        <v>0.28622025124000006</v>
      </c>
      <c r="E2818" s="258">
        <f t="shared" si="234"/>
        <v>0.29257195519999996</v>
      </c>
      <c r="F2818" s="258">
        <f t="shared" si="226"/>
        <v>0.28622025124000006</v>
      </c>
      <c r="G2818" s="258"/>
      <c r="H2818" s="258"/>
      <c r="I2818" s="258"/>
      <c r="J2818" s="258">
        <f t="shared" si="235"/>
        <v>0.30179776900000005</v>
      </c>
      <c r="K2818" s="258">
        <f t="shared" si="235"/>
        <v>0.30887645999999996</v>
      </c>
      <c r="L2818" s="258">
        <f t="shared" si="227"/>
        <v>0.30179776900000005</v>
      </c>
      <c r="M2818" s="258"/>
      <c r="N2818" s="258"/>
      <c r="O2818" s="258"/>
      <c r="P2818" s="258">
        <f t="shared" si="236"/>
        <v>0.34279358080000005</v>
      </c>
      <c r="Q2818" s="258">
        <f t="shared" si="236"/>
        <v>0.34346060320000005</v>
      </c>
      <c r="R2818" s="258">
        <f t="shared" si="228"/>
        <v>0.34279358080000005</v>
      </c>
      <c r="S2818" s="258"/>
      <c r="T2818" s="258">
        <f t="shared" si="237"/>
        <v>0.49553477472076801</v>
      </c>
      <c r="U2818" s="258">
        <f t="shared" si="237"/>
        <v>0.50180496884667991</v>
      </c>
      <c r="V2818" s="258">
        <f t="shared" si="237"/>
        <v>0.50247656136075991</v>
      </c>
      <c r="W2818" s="258">
        <f t="shared" si="229"/>
        <v>0.49553477472076801</v>
      </c>
      <c r="X2818" s="258"/>
      <c r="Y2818" s="258"/>
      <c r="Z2818" s="258"/>
      <c r="AA2818" s="258"/>
    </row>
    <row r="2819" spans="1:27" ht="14.25" hidden="1" customHeight="1">
      <c r="A2819" s="125">
        <v>0.3</v>
      </c>
      <c r="B2819" s="125">
        <v>0.62</v>
      </c>
      <c r="C2819" s="125">
        <v>0.08</v>
      </c>
      <c r="D2819" s="258">
        <f t="shared" si="234"/>
        <v>0.28608735207999997</v>
      </c>
      <c r="E2819" s="258">
        <f t="shared" si="234"/>
        <v>0.29269828519999996</v>
      </c>
      <c r="F2819" s="258">
        <f t="shared" si="226"/>
        <v>0.28608735207999997</v>
      </c>
      <c r="G2819" s="258"/>
      <c r="H2819" s="258"/>
      <c r="I2819" s="258"/>
      <c r="J2819" s="258">
        <f t="shared" si="235"/>
        <v>0.30166722800000001</v>
      </c>
      <c r="K2819" s="258">
        <f t="shared" si="235"/>
        <v>0.30900278999999997</v>
      </c>
      <c r="L2819" s="258">
        <f t="shared" si="227"/>
        <v>0.30166722800000001</v>
      </c>
      <c r="M2819" s="258"/>
      <c r="N2819" s="258"/>
      <c r="O2819" s="258"/>
      <c r="P2819" s="258">
        <f t="shared" si="236"/>
        <v>0.34279694960000001</v>
      </c>
      <c r="Q2819" s="258">
        <f t="shared" si="236"/>
        <v>0.34345723440000009</v>
      </c>
      <c r="R2819" s="258">
        <f t="shared" si="228"/>
        <v>0.34279694960000001</v>
      </c>
      <c r="S2819" s="258"/>
      <c r="T2819" s="258">
        <f t="shared" si="237"/>
        <v>0.49536483479625598</v>
      </c>
      <c r="U2819" s="258">
        <f t="shared" si="237"/>
        <v>0.50188751623747996</v>
      </c>
      <c r="V2819" s="258">
        <f t="shared" si="237"/>
        <v>0.50255911616291993</v>
      </c>
      <c r="W2819" s="258">
        <f t="shared" si="229"/>
        <v>0.49536483479625598</v>
      </c>
      <c r="X2819" s="258"/>
      <c r="Y2819" s="258"/>
      <c r="Z2819" s="258"/>
      <c r="AA2819" s="258"/>
    </row>
    <row r="2820" spans="1:27" ht="14.25" hidden="1" customHeight="1">
      <c r="A2820" s="125">
        <v>0.3</v>
      </c>
      <c r="B2820" s="125">
        <v>0.63</v>
      </c>
      <c r="C2820" s="125">
        <v>7.0000000000000007E-2</v>
      </c>
      <c r="D2820" s="258">
        <f t="shared" si="234"/>
        <v>0.28595445292000005</v>
      </c>
      <c r="E2820" s="258">
        <f t="shared" si="234"/>
        <v>0.29282461519999997</v>
      </c>
      <c r="F2820" s="258">
        <f t="shared" si="226"/>
        <v>0.28595445292000005</v>
      </c>
      <c r="G2820" s="258"/>
      <c r="H2820" s="258"/>
      <c r="I2820" s="258"/>
      <c r="J2820" s="258">
        <f t="shared" si="235"/>
        <v>0.30153668700000003</v>
      </c>
      <c r="K2820" s="258">
        <f t="shared" si="235"/>
        <v>0.30912911999999998</v>
      </c>
      <c r="L2820" s="258">
        <f t="shared" si="227"/>
        <v>0.30153668700000003</v>
      </c>
      <c r="M2820" s="258"/>
      <c r="N2820" s="258"/>
      <c r="O2820" s="258"/>
      <c r="P2820" s="258">
        <f t="shared" si="236"/>
        <v>0.34280031840000003</v>
      </c>
      <c r="Q2820" s="258">
        <f t="shared" si="236"/>
        <v>0.34345386560000002</v>
      </c>
      <c r="R2820" s="258">
        <f t="shared" si="228"/>
        <v>0.34280031840000003</v>
      </c>
      <c r="S2820" s="258"/>
      <c r="T2820" s="258">
        <f t="shared" si="237"/>
        <v>0.49519489487174401</v>
      </c>
      <c r="U2820" s="258">
        <f t="shared" si="237"/>
        <v>0.50197006362828001</v>
      </c>
      <c r="V2820" s="258">
        <f t="shared" si="237"/>
        <v>0.50264167096507995</v>
      </c>
      <c r="W2820" s="258">
        <f t="shared" si="229"/>
        <v>0.49519489487174401</v>
      </c>
      <c r="X2820" s="258"/>
      <c r="Y2820" s="258"/>
      <c r="Z2820" s="258"/>
      <c r="AA2820" s="258"/>
    </row>
    <row r="2821" spans="1:27" ht="14.25" hidden="1" customHeight="1">
      <c r="A2821" s="125">
        <v>0.3</v>
      </c>
      <c r="B2821" s="125">
        <v>0.64</v>
      </c>
      <c r="C2821" s="125">
        <v>0.06</v>
      </c>
      <c r="D2821" s="258">
        <f t="shared" si="234"/>
        <v>0.28582155375999996</v>
      </c>
      <c r="E2821" s="258">
        <f t="shared" si="234"/>
        <v>0.29295094520000003</v>
      </c>
      <c r="F2821" s="258">
        <f t="shared" si="226"/>
        <v>0.28582155375999996</v>
      </c>
      <c r="G2821" s="258"/>
      <c r="H2821" s="258"/>
      <c r="I2821" s="258"/>
      <c r="J2821" s="258">
        <f t="shared" si="235"/>
        <v>0.30140614600000004</v>
      </c>
      <c r="K2821" s="258">
        <f t="shared" si="235"/>
        <v>0.30925544999999999</v>
      </c>
      <c r="L2821" s="258">
        <f t="shared" si="227"/>
        <v>0.30140614600000004</v>
      </c>
      <c r="M2821" s="258"/>
      <c r="N2821" s="258"/>
      <c r="O2821" s="258"/>
      <c r="P2821" s="258">
        <f t="shared" si="236"/>
        <v>0.34280368720000004</v>
      </c>
      <c r="Q2821" s="258">
        <f t="shared" si="236"/>
        <v>0.34345049680000006</v>
      </c>
      <c r="R2821" s="258">
        <f t="shared" si="228"/>
        <v>0.34280368720000004</v>
      </c>
      <c r="S2821" s="258"/>
      <c r="T2821" s="258">
        <f t="shared" si="237"/>
        <v>0.49502495494723198</v>
      </c>
      <c r="U2821" s="258">
        <f t="shared" si="237"/>
        <v>0.50205261101907994</v>
      </c>
      <c r="V2821" s="258">
        <f t="shared" si="237"/>
        <v>0.50272422576723996</v>
      </c>
      <c r="W2821" s="258">
        <f t="shared" si="229"/>
        <v>0.49502495494723198</v>
      </c>
      <c r="X2821" s="258"/>
      <c r="Y2821" s="258"/>
      <c r="Z2821" s="258"/>
      <c r="AA2821" s="258"/>
    </row>
    <row r="2822" spans="1:27" ht="14.25" hidden="1" customHeight="1">
      <c r="A2822" s="125">
        <v>0.3</v>
      </c>
      <c r="B2822" s="125">
        <v>0.65</v>
      </c>
      <c r="C2822" s="125">
        <v>0.05</v>
      </c>
      <c r="D2822" s="258">
        <f t="shared" si="234"/>
        <v>0.28568865460000004</v>
      </c>
      <c r="E2822" s="258">
        <f t="shared" si="234"/>
        <v>0.29307727519999999</v>
      </c>
      <c r="F2822" s="258">
        <f t="shared" si="226"/>
        <v>0.28568865460000004</v>
      </c>
      <c r="G2822" s="258"/>
      <c r="H2822" s="258"/>
      <c r="I2822" s="258"/>
      <c r="J2822" s="258">
        <f t="shared" si="235"/>
        <v>0.301275605</v>
      </c>
      <c r="K2822" s="258">
        <f t="shared" si="235"/>
        <v>0.30938178</v>
      </c>
      <c r="L2822" s="258">
        <f t="shared" si="227"/>
        <v>0.301275605</v>
      </c>
      <c r="M2822" s="258"/>
      <c r="N2822" s="258"/>
      <c r="O2822" s="258"/>
      <c r="P2822" s="258">
        <f t="shared" si="236"/>
        <v>0.34280705600000005</v>
      </c>
      <c r="Q2822" s="258">
        <f t="shared" si="236"/>
        <v>0.34344712800000005</v>
      </c>
      <c r="R2822" s="258">
        <f t="shared" si="228"/>
        <v>0.34280705600000005</v>
      </c>
      <c r="S2822" s="258"/>
      <c r="T2822" s="258">
        <f t="shared" si="237"/>
        <v>0.49485501502272</v>
      </c>
      <c r="U2822" s="258">
        <f t="shared" si="237"/>
        <v>0.50213515840987999</v>
      </c>
      <c r="V2822" s="258">
        <f t="shared" si="237"/>
        <v>0.50280678056939998</v>
      </c>
      <c r="W2822" s="258">
        <f t="shared" si="229"/>
        <v>0.49485501502272</v>
      </c>
      <c r="X2822" s="258"/>
      <c r="Y2822" s="258"/>
      <c r="Z2822" s="258"/>
      <c r="AA2822" s="258"/>
    </row>
    <row r="2823" spans="1:27" ht="14.25" hidden="1" customHeight="1">
      <c r="A2823" s="125">
        <v>0.3</v>
      </c>
      <c r="B2823" s="125">
        <v>0.66</v>
      </c>
      <c r="C2823" s="125">
        <v>0.04</v>
      </c>
      <c r="D2823" s="258">
        <f t="shared" si="234"/>
        <v>0.28555575544</v>
      </c>
      <c r="E2823" s="258">
        <f t="shared" si="234"/>
        <v>0.29320360519999999</v>
      </c>
      <c r="F2823" s="258">
        <f t="shared" si="226"/>
        <v>0.28555575544</v>
      </c>
      <c r="G2823" s="258"/>
      <c r="H2823" s="258"/>
      <c r="I2823" s="258"/>
      <c r="J2823" s="258">
        <f t="shared" si="235"/>
        <v>0.30114506400000002</v>
      </c>
      <c r="K2823" s="258">
        <f t="shared" si="235"/>
        <v>0.30950811</v>
      </c>
      <c r="L2823" s="258">
        <f t="shared" si="227"/>
        <v>0.30114506400000002</v>
      </c>
      <c r="M2823" s="258"/>
      <c r="N2823" s="258"/>
      <c r="O2823" s="258"/>
      <c r="P2823" s="258">
        <f t="shared" si="236"/>
        <v>0.34281042480000007</v>
      </c>
      <c r="Q2823" s="258">
        <f t="shared" si="236"/>
        <v>0.34344375920000009</v>
      </c>
      <c r="R2823" s="258">
        <f t="shared" si="228"/>
        <v>0.34281042480000007</v>
      </c>
      <c r="S2823" s="258"/>
      <c r="T2823" s="258">
        <f t="shared" si="237"/>
        <v>0.49468507509820803</v>
      </c>
      <c r="U2823" s="258">
        <f t="shared" si="237"/>
        <v>0.50221770580068004</v>
      </c>
      <c r="V2823" s="258">
        <f t="shared" si="237"/>
        <v>0.50288933537156</v>
      </c>
      <c r="W2823" s="258">
        <f t="shared" si="229"/>
        <v>0.49468507509820803</v>
      </c>
      <c r="X2823" s="258"/>
      <c r="Y2823" s="258"/>
      <c r="Z2823" s="258"/>
      <c r="AA2823" s="258"/>
    </row>
    <row r="2824" spans="1:27" ht="14.25" hidden="1" customHeight="1">
      <c r="A2824" s="125">
        <v>0.3</v>
      </c>
      <c r="B2824" s="125">
        <v>0.67</v>
      </c>
      <c r="C2824" s="125">
        <v>0.03</v>
      </c>
      <c r="D2824" s="258">
        <f t="shared" si="234"/>
        <v>0.28542285628000003</v>
      </c>
      <c r="E2824" s="258">
        <f t="shared" si="234"/>
        <v>0.29332993520000006</v>
      </c>
      <c r="F2824" s="258">
        <f t="shared" si="226"/>
        <v>0.28542285628000003</v>
      </c>
      <c r="G2824" s="258"/>
      <c r="H2824" s="258"/>
      <c r="I2824" s="258"/>
      <c r="J2824" s="258">
        <f t="shared" si="235"/>
        <v>0.30101452300000003</v>
      </c>
      <c r="K2824" s="258">
        <f t="shared" si="235"/>
        <v>0.30963444000000001</v>
      </c>
      <c r="L2824" s="258">
        <f t="shared" si="227"/>
        <v>0.30101452300000003</v>
      </c>
      <c r="M2824" s="258"/>
      <c r="N2824" s="258"/>
      <c r="O2824" s="258"/>
      <c r="P2824" s="258">
        <f t="shared" si="236"/>
        <v>0.34281379360000003</v>
      </c>
      <c r="Q2824" s="258">
        <f t="shared" si="236"/>
        <v>0.34344039040000002</v>
      </c>
      <c r="R2824" s="258">
        <f t="shared" si="228"/>
        <v>0.34281379360000003</v>
      </c>
      <c r="S2824" s="258"/>
      <c r="T2824" s="258">
        <f t="shared" si="237"/>
        <v>0.494515135173696</v>
      </c>
      <c r="U2824" s="258">
        <f t="shared" si="237"/>
        <v>0.50230025319148008</v>
      </c>
      <c r="V2824" s="258">
        <f t="shared" si="237"/>
        <v>0.50297189017372002</v>
      </c>
      <c r="W2824" s="258">
        <f t="shared" si="229"/>
        <v>0.494515135173696</v>
      </c>
      <c r="X2824" s="258"/>
      <c r="Y2824" s="258"/>
      <c r="Z2824" s="258"/>
      <c r="AA2824" s="258"/>
    </row>
    <row r="2825" spans="1:27" ht="14.25" hidden="1" customHeight="1">
      <c r="A2825" s="125">
        <v>0.3</v>
      </c>
      <c r="B2825" s="125">
        <v>0.68</v>
      </c>
      <c r="C2825" s="125">
        <v>0.02</v>
      </c>
      <c r="D2825" s="258">
        <f t="shared" si="234"/>
        <v>0.28528995712000005</v>
      </c>
      <c r="E2825" s="258">
        <f t="shared" si="234"/>
        <v>0.29345626520000007</v>
      </c>
      <c r="F2825" s="258">
        <f t="shared" si="226"/>
        <v>0.28528995712000005</v>
      </c>
      <c r="G2825" s="258"/>
      <c r="H2825" s="258"/>
      <c r="I2825" s="258"/>
      <c r="J2825" s="258">
        <f t="shared" si="235"/>
        <v>0.30088398199999999</v>
      </c>
      <c r="K2825" s="258">
        <f t="shared" si="235"/>
        <v>0.30976077000000002</v>
      </c>
      <c r="L2825" s="258">
        <f t="shared" si="227"/>
        <v>0.30088398199999999</v>
      </c>
      <c r="M2825" s="258"/>
      <c r="N2825" s="258"/>
      <c r="O2825" s="258"/>
      <c r="P2825" s="258">
        <f t="shared" si="236"/>
        <v>0.34281716240000004</v>
      </c>
      <c r="Q2825" s="258">
        <f t="shared" si="236"/>
        <v>0.34343702160000006</v>
      </c>
      <c r="R2825" s="258">
        <f t="shared" si="228"/>
        <v>0.34281716240000004</v>
      </c>
      <c r="S2825" s="258"/>
      <c r="T2825" s="258">
        <f t="shared" si="237"/>
        <v>0.49434519524918402</v>
      </c>
      <c r="U2825" s="258">
        <f t="shared" si="237"/>
        <v>0.50238280058227991</v>
      </c>
      <c r="V2825" s="258">
        <f t="shared" si="237"/>
        <v>0.50305444497588003</v>
      </c>
      <c r="W2825" s="258">
        <f t="shared" si="229"/>
        <v>0.49434519524918402</v>
      </c>
      <c r="X2825" s="258"/>
      <c r="Y2825" s="258"/>
      <c r="Z2825" s="258"/>
      <c r="AA2825" s="258"/>
    </row>
    <row r="2826" spans="1:27" ht="14.25" hidden="1" customHeight="1">
      <c r="A2826" s="125">
        <v>0.3</v>
      </c>
      <c r="B2826" s="125">
        <v>0.69</v>
      </c>
      <c r="C2826" s="125">
        <v>0.01</v>
      </c>
      <c r="D2826" s="258">
        <f t="shared" si="234"/>
        <v>0.28515705795999996</v>
      </c>
      <c r="E2826" s="258">
        <f t="shared" si="234"/>
        <v>0.29358259519999996</v>
      </c>
      <c r="F2826" s="258">
        <f t="shared" si="226"/>
        <v>0.28515705795999996</v>
      </c>
      <c r="G2826" s="258"/>
      <c r="H2826" s="258"/>
      <c r="I2826" s="258"/>
      <c r="J2826" s="258">
        <f t="shared" si="235"/>
        <v>0.30075344100000001</v>
      </c>
      <c r="K2826" s="258">
        <f t="shared" si="235"/>
        <v>0.30988709999999997</v>
      </c>
      <c r="L2826" s="258">
        <f t="shared" si="227"/>
        <v>0.30075344100000001</v>
      </c>
      <c r="M2826" s="258"/>
      <c r="N2826" s="258"/>
      <c r="O2826" s="258"/>
      <c r="P2826" s="258">
        <f t="shared" si="236"/>
        <v>0.3428205312</v>
      </c>
      <c r="Q2826" s="258">
        <f t="shared" si="236"/>
        <v>0.34343365280000004</v>
      </c>
      <c r="R2826" s="258">
        <f t="shared" si="228"/>
        <v>0.3428205312</v>
      </c>
      <c r="S2826" s="258"/>
      <c r="T2826" s="258">
        <f t="shared" si="237"/>
        <v>0.49417525532467199</v>
      </c>
      <c r="U2826" s="258">
        <f t="shared" si="237"/>
        <v>0.50246534797307996</v>
      </c>
      <c r="V2826" s="258">
        <f t="shared" si="237"/>
        <v>0.50313699977803994</v>
      </c>
      <c r="W2826" s="258">
        <f t="shared" si="229"/>
        <v>0.49417525532467199</v>
      </c>
      <c r="X2826" s="258"/>
      <c r="Y2826" s="258"/>
      <c r="Z2826" s="258"/>
      <c r="AA2826" s="258"/>
    </row>
    <row r="2827" spans="1:27" ht="14.25" hidden="1" customHeight="1">
      <c r="A2827" s="125">
        <v>0.3</v>
      </c>
      <c r="B2827" s="125">
        <v>0.7</v>
      </c>
      <c r="C2827" s="125">
        <v>0</v>
      </c>
      <c r="D2827" s="258">
        <f t="shared" si="234"/>
        <v>0.28502415879999998</v>
      </c>
      <c r="E2827" s="258">
        <f t="shared" si="234"/>
        <v>0.29370892519999997</v>
      </c>
      <c r="F2827" s="258">
        <f t="shared" si="226"/>
        <v>0.28502415879999998</v>
      </c>
      <c r="G2827" s="258"/>
      <c r="H2827" s="258"/>
      <c r="I2827" s="258"/>
      <c r="J2827" s="258">
        <f t="shared" si="235"/>
        <v>0.30062290000000003</v>
      </c>
      <c r="K2827" s="258">
        <f t="shared" si="235"/>
        <v>0.31001342999999992</v>
      </c>
      <c r="L2827" s="258">
        <f t="shared" si="227"/>
        <v>0.30062290000000003</v>
      </c>
      <c r="M2827" s="258"/>
      <c r="N2827" s="258"/>
      <c r="O2827" s="258"/>
      <c r="P2827" s="258">
        <f t="shared" si="236"/>
        <v>0.34282390000000001</v>
      </c>
      <c r="Q2827" s="258">
        <f t="shared" si="236"/>
        <v>0.34343028400000003</v>
      </c>
      <c r="R2827" s="258">
        <f t="shared" si="228"/>
        <v>0.34282390000000001</v>
      </c>
      <c r="S2827" s="258"/>
      <c r="T2827" s="258">
        <f t="shared" si="237"/>
        <v>0.49400531540016002</v>
      </c>
      <c r="U2827" s="258">
        <f t="shared" si="237"/>
        <v>0.50254789536388</v>
      </c>
      <c r="V2827" s="258">
        <f t="shared" si="237"/>
        <v>0.50321955458019996</v>
      </c>
      <c r="W2827" s="258">
        <f t="shared" si="229"/>
        <v>0.49400531540016002</v>
      </c>
      <c r="X2827" s="258"/>
      <c r="Y2827" s="258"/>
      <c r="Z2827" s="258"/>
      <c r="AA2827" s="258"/>
    </row>
    <row r="2828" spans="1:27" ht="14.25" hidden="1" customHeight="1">
      <c r="A2828" s="125">
        <v>0.31</v>
      </c>
      <c r="B2828" s="125">
        <v>0</v>
      </c>
      <c r="C2828" s="125">
        <v>0.69</v>
      </c>
      <c r="D2828" s="258">
        <f t="shared" si="234"/>
        <v>0.29420077</v>
      </c>
      <c r="E2828" s="258">
        <f t="shared" si="234"/>
        <v>0.28498558603999996</v>
      </c>
      <c r="F2828" s="258">
        <f t="shared" si="226"/>
        <v>0.28498558603999996</v>
      </c>
      <c r="G2828" s="258"/>
      <c r="H2828" s="258"/>
      <c r="I2828" s="258"/>
      <c r="J2828" s="258">
        <f t="shared" si="235"/>
        <v>0.30975655900000004</v>
      </c>
      <c r="K2828" s="258">
        <f t="shared" si="235"/>
        <v>0.30117454100000002</v>
      </c>
      <c r="L2828" s="258">
        <f t="shared" si="227"/>
        <v>0.30117454100000002</v>
      </c>
      <c r="M2828" s="258"/>
      <c r="N2828" s="258"/>
      <c r="O2828" s="258"/>
      <c r="P2828" s="258">
        <f t="shared" si="236"/>
        <v>0.34271778279999998</v>
      </c>
      <c r="Q2828" s="258">
        <f t="shared" si="236"/>
        <v>0.34353977000000002</v>
      </c>
      <c r="R2828" s="258">
        <f t="shared" si="228"/>
        <v>0.34271778279999998</v>
      </c>
      <c r="S2828" s="258"/>
      <c r="T2828" s="258">
        <f t="shared" si="237"/>
        <v>0.50581659197719997</v>
      </c>
      <c r="U2828" s="258">
        <f t="shared" si="237"/>
        <v>0.49693754652747596</v>
      </c>
      <c r="V2828" s="258">
        <f t="shared" si="237"/>
        <v>0.49735620913329992</v>
      </c>
      <c r="W2828" s="258">
        <f t="shared" si="229"/>
        <v>0.49693754652747596</v>
      </c>
      <c r="X2828" s="258"/>
      <c r="Y2828" s="258"/>
      <c r="Z2828" s="258"/>
      <c r="AA2828" s="258"/>
    </row>
    <row r="2829" spans="1:27" ht="14.25" hidden="1" customHeight="1">
      <c r="A2829" s="125">
        <v>0.31</v>
      </c>
      <c r="B2829" s="125">
        <v>0.01</v>
      </c>
      <c r="C2829" s="125">
        <v>0.68</v>
      </c>
      <c r="D2829" s="258">
        <f t="shared" si="234"/>
        <v>0.29406787084000002</v>
      </c>
      <c r="E2829" s="258">
        <f t="shared" si="234"/>
        <v>0.28511191604000002</v>
      </c>
      <c r="F2829" s="258">
        <f t="shared" si="226"/>
        <v>0.28511191604000002</v>
      </c>
      <c r="G2829" s="258"/>
      <c r="H2829" s="258"/>
      <c r="I2829" s="258"/>
      <c r="J2829" s="258">
        <f t="shared" si="235"/>
        <v>0.30962601800000006</v>
      </c>
      <c r="K2829" s="258">
        <f t="shared" si="235"/>
        <v>0.30130087100000003</v>
      </c>
      <c r="L2829" s="258">
        <f t="shared" si="227"/>
        <v>0.30130087100000003</v>
      </c>
      <c r="M2829" s="258"/>
      <c r="N2829" s="258"/>
      <c r="O2829" s="258"/>
      <c r="P2829" s="258">
        <f t="shared" si="236"/>
        <v>0.3427211516</v>
      </c>
      <c r="Q2829" s="258">
        <f t="shared" si="236"/>
        <v>0.34353640120000006</v>
      </c>
      <c r="R2829" s="258">
        <f t="shared" si="228"/>
        <v>0.3427211516</v>
      </c>
      <c r="S2829" s="258"/>
      <c r="T2829" s="258">
        <f t="shared" si="237"/>
        <v>0.50564665205268811</v>
      </c>
      <c r="U2829" s="258">
        <f t="shared" si="237"/>
        <v>0.49702009391827606</v>
      </c>
      <c r="V2829" s="258">
        <f t="shared" si="237"/>
        <v>0.49743876393545999</v>
      </c>
      <c r="W2829" s="258">
        <f t="shared" si="229"/>
        <v>0.49702009391827606</v>
      </c>
      <c r="X2829" s="258"/>
      <c r="Y2829" s="258"/>
      <c r="Z2829" s="258"/>
      <c r="AA2829" s="258"/>
    </row>
    <row r="2830" spans="1:27" ht="14.25" hidden="1" customHeight="1">
      <c r="A2830" s="125">
        <v>0.31</v>
      </c>
      <c r="B2830" s="125">
        <v>0.02</v>
      </c>
      <c r="C2830" s="125">
        <v>0.67</v>
      </c>
      <c r="D2830" s="258">
        <f t="shared" si="234"/>
        <v>0.29393497168000005</v>
      </c>
      <c r="E2830" s="258">
        <f t="shared" si="234"/>
        <v>0.28523824604000003</v>
      </c>
      <c r="F2830" s="258">
        <f t="shared" si="226"/>
        <v>0.28523824604000003</v>
      </c>
      <c r="G2830" s="258"/>
      <c r="H2830" s="258"/>
      <c r="I2830" s="258"/>
      <c r="J2830" s="258">
        <f t="shared" si="235"/>
        <v>0.30949547700000007</v>
      </c>
      <c r="K2830" s="258">
        <f t="shared" si="235"/>
        <v>0.30142720100000003</v>
      </c>
      <c r="L2830" s="258">
        <f t="shared" si="227"/>
        <v>0.30142720100000003</v>
      </c>
      <c r="M2830" s="258"/>
      <c r="N2830" s="258"/>
      <c r="O2830" s="258"/>
      <c r="P2830" s="258">
        <f t="shared" si="236"/>
        <v>0.34272452040000001</v>
      </c>
      <c r="Q2830" s="258">
        <f t="shared" si="236"/>
        <v>0.34353303239999999</v>
      </c>
      <c r="R2830" s="258">
        <f t="shared" si="228"/>
        <v>0.34272452040000001</v>
      </c>
      <c r="S2830" s="258"/>
      <c r="T2830" s="258">
        <f t="shared" si="237"/>
        <v>0.50547671212817602</v>
      </c>
      <c r="U2830" s="258">
        <f t="shared" si="237"/>
        <v>0.497102641309076</v>
      </c>
      <c r="V2830" s="258">
        <f t="shared" si="237"/>
        <v>0.49752131873761996</v>
      </c>
      <c r="W2830" s="258">
        <f t="shared" si="229"/>
        <v>0.497102641309076</v>
      </c>
      <c r="X2830" s="258"/>
      <c r="Y2830" s="258"/>
      <c r="Z2830" s="258"/>
      <c r="AA2830" s="258"/>
    </row>
    <row r="2831" spans="1:27" ht="14.25" hidden="1" customHeight="1">
      <c r="A2831" s="125">
        <v>0.31</v>
      </c>
      <c r="B2831" s="125">
        <v>0.03</v>
      </c>
      <c r="C2831" s="125">
        <v>0.66</v>
      </c>
      <c r="D2831" s="258">
        <f t="shared" si="234"/>
        <v>0.29380207252000001</v>
      </c>
      <c r="E2831" s="258">
        <f t="shared" si="234"/>
        <v>0.28536457603999998</v>
      </c>
      <c r="F2831" s="258">
        <f t="shared" si="226"/>
        <v>0.28536457603999998</v>
      </c>
      <c r="G2831" s="258"/>
      <c r="H2831" s="258"/>
      <c r="I2831" s="258"/>
      <c r="J2831" s="258">
        <f t="shared" si="235"/>
        <v>0.30936493600000003</v>
      </c>
      <c r="K2831" s="258">
        <f t="shared" si="235"/>
        <v>0.30155353100000004</v>
      </c>
      <c r="L2831" s="258">
        <f t="shared" si="227"/>
        <v>0.30155353100000004</v>
      </c>
      <c r="M2831" s="258"/>
      <c r="N2831" s="258"/>
      <c r="O2831" s="258"/>
      <c r="P2831" s="258">
        <f t="shared" si="236"/>
        <v>0.34272788919999997</v>
      </c>
      <c r="Q2831" s="258">
        <f t="shared" si="236"/>
        <v>0.34352966360000003</v>
      </c>
      <c r="R2831" s="258">
        <f t="shared" si="228"/>
        <v>0.34272788919999997</v>
      </c>
      <c r="S2831" s="258"/>
      <c r="T2831" s="258">
        <f t="shared" si="237"/>
        <v>0.50530677220366416</v>
      </c>
      <c r="U2831" s="258">
        <f t="shared" si="237"/>
        <v>0.49718518869987605</v>
      </c>
      <c r="V2831" s="258">
        <f t="shared" si="237"/>
        <v>0.49760387353977997</v>
      </c>
      <c r="W2831" s="258">
        <f t="shared" si="229"/>
        <v>0.49718518869987605</v>
      </c>
      <c r="X2831" s="258"/>
      <c r="Y2831" s="258"/>
      <c r="Z2831" s="258"/>
      <c r="AA2831" s="258"/>
    </row>
    <row r="2832" spans="1:27" ht="14.25" hidden="1" customHeight="1">
      <c r="A2832" s="125">
        <v>0.31</v>
      </c>
      <c r="B2832" s="125">
        <v>0.04</v>
      </c>
      <c r="C2832" s="125">
        <v>0.65</v>
      </c>
      <c r="D2832" s="258">
        <f t="shared" si="234"/>
        <v>0.29366917336000004</v>
      </c>
      <c r="E2832" s="258">
        <f t="shared" si="234"/>
        <v>0.28549090603999999</v>
      </c>
      <c r="F2832" s="258">
        <f t="shared" si="226"/>
        <v>0.28549090603999999</v>
      </c>
      <c r="G2832" s="258"/>
      <c r="H2832" s="258"/>
      <c r="I2832" s="258"/>
      <c r="J2832" s="258">
        <f t="shared" si="235"/>
        <v>0.30923439500000005</v>
      </c>
      <c r="K2832" s="258">
        <f t="shared" si="235"/>
        <v>0.30167986100000005</v>
      </c>
      <c r="L2832" s="258">
        <f t="shared" si="227"/>
        <v>0.30167986100000005</v>
      </c>
      <c r="M2832" s="258"/>
      <c r="N2832" s="258"/>
      <c r="O2832" s="258"/>
      <c r="P2832" s="258">
        <f t="shared" si="236"/>
        <v>0.34273125799999998</v>
      </c>
      <c r="Q2832" s="258">
        <f t="shared" si="236"/>
        <v>0.34352629480000002</v>
      </c>
      <c r="R2832" s="258">
        <f t="shared" si="228"/>
        <v>0.34273125799999998</v>
      </c>
      <c r="S2832" s="258"/>
      <c r="T2832" s="258">
        <f t="shared" si="237"/>
        <v>0.50513683227915207</v>
      </c>
      <c r="U2832" s="258">
        <f t="shared" si="237"/>
        <v>0.49726773609067598</v>
      </c>
      <c r="V2832" s="258">
        <f t="shared" si="237"/>
        <v>0.49768642834193999</v>
      </c>
      <c r="W2832" s="258">
        <f t="shared" si="229"/>
        <v>0.49726773609067598</v>
      </c>
      <c r="X2832" s="258"/>
      <c r="Y2832" s="258"/>
      <c r="Z2832" s="258"/>
      <c r="AA2832" s="258"/>
    </row>
    <row r="2833" spans="1:27" ht="14.25" hidden="1" customHeight="1">
      <c r="A2833" s="125">
        <v>0.31</v>
      </c>
      <c r="B2833" s="125">
        <v>0.05</v>
      </c>
      <c r="C2833" s="125">
        <v>0.64</v>
      </c>
      <c r="D2833" s="258">
        <f t="shared" si="234"/>
        <v>0.29353627420000006</v>
      </c>
      <c r="E2833" s="258">
        <f t="shared" si="234"/>
        <v>0.28561723604</v>
      </c>
      <c r="F2833" s="258">
        <f t="shared" si="226"/>
        <v>0.28561723604</v>
      </c>
      <c r="G2833" s="258"/>
      <c r="H2833" s="258"/>
      <c r="I2833" s="258"/>
      <c r="J2833" s="258">
        <f t="shared" si="235"/>
        <v>0.30910385400000007</v>
      </c>
      <c r="K2833" s="258">
        <f t="shared" si="235"/>
        <v>0.30180619100000006</v>
      </c>
      <c r="L2833" s="258">
        <f t="shared" si="227"/>
        <v>0.30180619100000006</v>
      </c>
      <c r="M2833" s="258"/>
      <c r="N2833" s="258"/>
      <c r="O2833" s="258"/>
      <c r="P2833" s="258">
        <f t="shared" si="236"/>
        <v>0.3427346268</v>
      </c>
      <c r="Q2833" s="258">
        <f t="shared" si="236"/>
        <v>0.34352292600000001</v>
      </c>
      <c r="R2833" s="258">
        <f t="shared" si="228"/>
        <v>0.3427346268</v>
      </c>
      <c r="S2833" s="258"/>
      <c r="T2833" s="258">
        <f t="shared" si="237"/>
        <v>0.5049668923546401</v>
      </c>
      <c r="U2833" s="258">
        <f t="shared" si="237"/>
        <v>0.49735028348147603</v>
      </c>
      <c r="V2833" s="258">
        <f t="shared" si="237"/>
        <v>0.49776898314410001</v>
      </c>
      <c r="W2833" s="258">
        <f t="shared" si="229"/>
        <v>0.49735028348147603</v>
      </c>
      <c r="X2833" s="258"/>
      <c r="Y2833" s="258"/>
      <c r="Z2833" s="258"/>
      <c r="AA2833" s="258"/>
    </row>
    <row r="2834" spans="1:27" ht="14.25" hidden="1" customHeight="1">
      <c r="A2834" s="125">
        <v>0.31</v>
      </c>
      <c r="B2834" s="125">
        <v>0.06</v>
      </c>
      <c r="C2834" s="125">
        <v>0.63</v>
      </c>
      <c r="D2834" s="258">
        <f t="shared" si="234"/>
        <v>0.29340337504000003</v>
      </c>
      <c r="E2834" s="258">
        <f t="shared" si="234"/>
        <v>0.28574356604000001</v>
      </c>
      <c r="F2834" s="258">
        <f t="shared" si="226"/>
        <v>0.28574356604000001</v>
      </c>
      <c r="G2834" s="258"/>
      <c r="H2834" s="258"/>
      <c r="I2834" s="258"/>
      <c r="J2834" s="258">
        <f t="shared" si="235"/>
        <v>0.30897331300000008</v>
      </c>
      <c r="K2834" s="258">
        <f t="shared" si="235"/>
        <v>0.30193252100000001</v>
      </c>
      <c r="L2834" s="258">
        <f t="shared" si="227"/>
        <v>0.30193252100000001</v>
      </c>
      <c r="M2834" s="258"/>
      <c r="N2834" s="258"/>
      <c r="O2834" s="258"/>
      <c r="P2834" s="258">
        <f t="shared" si="236"/>
        <v>0.34273799559999996</v>
      </c>
      <c r="Q2834" s="258">
        <f t="shared" si="236"/>
        <v>0.34351955720000005</v>
      </c>
      <c r="R2834" s="258">
        <f t="shared" si="228"/>
        <v>0.34273799559999996</v>
      </c>
      <c r="S2834" s="258"/>
      <c r="T2834" s="258">
        <f t="shared" si="237"/>
        <v>0.50479695243012801</v>
      </c>
      <c r="U2834" s="258">
        <f t="shared" si="237"/>
        <v>0.49743283087227597</v>
      </c>
      <c r="V2834" s="258">
        <f t="shared" si="237"/>
        <v>0.49785153794625997</v>
      </c>
      <c r="W2834" s="258">
        <f t="shared" si="229"/>
        <v>0.49743283087227597</v>
      </c>
      <c r="X2834" s="258"/>
      <c r="Y2834" s="258"/>
      <c r="Z2834" s="258"/>
      <c r="AA2834" s="258"/>
    </row>
    <row r="2835" spans="1:27" ht="14.25" hidden="1" customHeight="1">
      <c r="A2835" s="125">
        <v>0.31</v>
      </c>
      <c r="B2835" s="125">
        <v>7.0000000000000007E-2</v>
      </c>
      <c r="C2835" s="125">
        <v>0.62</v>
      </c>
      <c r="D2835" s="258">
        <f t="shared" si="234"/>
        <v>0.29327047587999999</v>
      </c>
      <c r="E2835" s="258">
        <f t="shared" si="234"/>
        <v>0.28586989604000002</v>
      </c>
      <c r="F2835" s="258">
        <f t="shared" si="226"/>
        <v>0.28586989604000002</v>
      </c>
      <c r="G2835" s="258"/>
      <c r="H2835" s="258"/>
      <c r="I2835" s="258"/>
      <c r="J2835" s="258">
        <f t="shared" si="235"/>
        <v>0.30884277200000004</v>
      </c>
      <c r="K2835" s="258">
        <f t="shared" si="235"/>
        <v>0.30205885100000002</v>
      </c>
      <c r="L2835" s="258">
        <f t="shared" si="227"/>
        <v>0.30205885100000002</v>
      </c>
      <c r="M2835" s="258"/>
      <c r="N2835" s="258"/>
      <c r="O2835" s="258"/>
      <c r="P2835" s="258">
        <f t="shared" si="236"/>
        <v>0.34274136440000003</v>
      </c>
      <c r="Q2835" s="258">
        <f t="shared" si="236"/>
        <v>0.34351618839999998</v>
      </c>
      <c r="R2835" s="258">
        <f t="shared" si="228"/>
        <v>0.34274136440000003</v>
      </c>
      <c r="S2835" s="258"/>
      <c r="T2835" s="258">
        <f t="shared" si="237"/>
        <v>0.50462701250561603</v>
      </c>
      <c r="U2835" s="258">
        <f t="shared" si="237"/>
        <v>0.49751537826307596</v>
      </c>
      <c r="V2835" s="258">
        <f t="shared" si="237"/>
        <v>0.49793409274842004</v>
      </c>
      <c r="W2835" s="258">
        <f t="shared" si="229"/>
        <v>0.49751537826307596</v>
      </c>
      <c r="X2835" s="258"/>
      <c r="Y2835" s="258"/>
      <c r="Z2835" s="258"/>
      <c r="AA2835" s="258"/>
    </row>
    <row r="2836" spans="1:27" ht="14.25" hidden="1" customHeight="1">
      <c r="A2836" s="125">
        <v>0.31</v>
      </c>
      <c r="B2836" s="125">
        <v>0.08</v>
      </c>
      <c r="C2836" s="125">
        <v>0.61</v>
      </c>
      <c r="D2836" s="258">
        <f t="shared" si="234"/>
        <v>0.29313757672000001</v>
      </c>
      <c r="E2836" s="258">
        <f t="shared" si="234"/>
        <v>0.28599622604000002</v>
      </c>
      <c r="F2836" s="258">
        <f t="shared" si="226"/>
        <v>0.28599622604000002</v>
      </c>
      <c r="G2836" s="258"/>
      <c r="H2836" s="258"/>
      <c r="I2836" s="258"/>
      <c r="J2836" s="258">
        <f t="shared" si="235"/>
        <v>0.30871223100000006</v>
      </c>
      <c r="K2836" s="258">
        <f t="shared" si="235"/>
        <v>0.30218518100000002</v>
      </c>
      <c r="L2836" s="258">
        <f t="shared" si="227"/>
        <v>0.30218518100000002</v>
      </c>
      <c r="M2836" s="258"/>
      <c r="N2836" s="258"/>
      <c r="O2836" s="258"/>
      <c r="P2836" s="258">
        <f t="shared" si="236"/>
        <v>0.34274473319999998</v>
      </c>
      <c r="Q2836" s="258">
        <f t="shared" si="236"/>
        <v>0.34351281960000002</v>
      </c>
      <c r="R2836" s="258">
        <f t="shared" si="228"/>
        <v>0.34274473319999998</v>
      </c>
      <c r="S2836" s="258"/>
      <c r="T2836" s="258">
        <f t="shared" si="237"/>
        <v>0.50445707258110406</v>
      </c>
      <c r="U2836" s="258">
        <f t="shared" si="237"/>
        <v>0.49759792565387601</v>
      </c>
      <c r="V2836" s="258">
        <f t="shared" si="237"/>
        <v>0.49801664755058</v>
      </c>
      <c r="W2836" s="258">
        <f t="shared" si="229"/>
        <v>0.49759792565387601</v>
      </c>
      <c r="X2836" s="258"/>
      <c r="Y2836" s="258"/>
      <c r="Z2836" s="258"/>
      <c r="AA2836" s="258"/>
    </row>
    <row r="2837" spans="1:27" ht="14.25" hidden="1" customHeight="1">
      <c r="A2837" s="125">
        <v>0.31</v>
      </c>
      <c r="B2837" s="125">
        <v>0.09</v>
      </c>
      <c r="C2837" s="125">
        <v>0.6</v>
      </c>
      <c r="D2837" s="258">
        <f t="shared" si="234"/>
        <v>0.29300467756000004</v>
      </c>
      <c r="E2837" s="258">
        <f t="shared" si="234"/>
        <v>0.28612255603999998</v>
      </c>
      <c r="F2837" s="258">
        <f t="shared" si="226"/>
        <v>0.28612255603999998</v>
      </c>
      <c r="G2837" s="258"/>
      <c r="H2837" s="258"/>
      <c r="I2837" s="258"/>
      <c r="J2837" s="258">
        <f t="shared" si="235"/>
        <v>0.30858169000000002</v>
      </c>
      <c r="K2837" s="258">
        <f t="shared" si="235"/>
        <v>0.30231151100000003</v>
      </c>
      <c r="L2837" s="258">
        <f t="shared" si="227"/>
        <v>0.30231151100000003</v>
      </c>
      <c r="M2837" s="258"/>
      <c r="N2837" s="258"/>
      <c r="O2837" s="258"/>
      <c r="P2837" s="258">
        <f t="shared" si="236"/>
        <v>0.34274810199999994</v>
      </c>
      <c r="Q2837" s="258">
        <f t="shared" si="236"/>
        <v>0.3435094508</v>
      </c>
      <c r="R2837" s="258">
        <f t="shared" si="228"/>
        <v>0.34274810199999994</v>
      </c>
      <c r="S2837" s="258"/>
      <c r="T2837" s="258">
        <f t="shared" si="237"/>
        <v>0.50428713265659209</v>
      </c>
      <c r="U2837" s="258">
        <f t="shared" si="237"/>
        <v>0.497680473044676</v>
      </c>
      <c r="V2837" s="258">
        <f t="shared" si="237"/>
        <v>0.49809920235273997</v>
      </c>
      <c r="W2837" s="258">
        <f t="shared" si="229"/>
        <v>0.497680473044676</v>
      </c>
      <c r="X2837" s="258"/>
      <c r="Y2837" s="258"/>
      <c r="Z2837" s="258"/>
      <c r="AA2837" s="258"/>
    </row>
    <row r="2838" spans="1:27" ht="14.25" hidden="1" customHeight="1">
      <c r="A2838" s="125">
        <v>0.31</v>
      </c>
      <c r="B2838" s="125">
        <v>0.1</v>
      </c>
      <c r="C2838" s="125">
        <v>0.59</v>
      </c>
      <c r="D2838" s="258">
        <f t="shared" si="234"/>
        <v>0.2928717784</v>
      </c>
      <c r="E2838" s="258">
        <f t="shared" si="234"/>
        <v>0.28624888603999998</v>
      </c>
      <c r="F2838" s="258">
        <f t="shared" si="226"/>
        <v>0.28624888603999998</v>
      </c>
      <c r="G2838" s="258"/>
      <c r="H2838" s="258"/>
      <c r="I2838" s="258"/>
      <c r="J2838" s="258">
        <f t="shared" si="235"/>
        <v>0.30845114900000004</v>
      </c>
      <c r="K2838" s="258">
        <f t="shared" si="235"/>
        <v>0.30243784100000004</v>
      </c>
      <c r="L2838" s="258">
        <f t="shared" si="227"/>
        <v>0.30243784100000004</v>
      </c>
      <c r="M2838" s="258"/>
      <c r="N2838" s="258"/>
      <c r="O2838" s="258"/>
      <c r="P2838" s="258">
        <f t="shared" si="236"/>
        <v>0.34275147080000001</v>
      </c>
      <c r="Q2838" s="258">
        <f t="shared" si="236"/>
        <v>0.34350608199999999</v>
      </c>
      <c r="R2838" s="258">
        <f t="shared" si="228"/>
        <v>0.34275147080000001</v>
      </c>
      <c r="S2838" s="258"/>
      <c r="T2838" s="258">
        <f t="shared" si="237"/>
        <v>0.50411719273208</v>
      </c>
      <c r="U2838" s="258">
        <f t="shared" si="237"/>
        <v>0.49776302043547599</v>
      </c>
      <c r="V2838" s="258">
        <f t="shared" si="237"/>
        <v>0.49818175715489998</v>
      </c>
      <c r="W2838" s="258">
        <f t="shared" si="229"/>
        <v>0.49776302043547599</v>
      </c>
      <c r="X2838" s="258"/>
      <c r="Y2838" s="258"/>
      <c r="Z2838" s="258"/>
      <c r="AA2838" s="258"/>
    </row>
    <row r="2839" spans="1:27" ht="14.25" hidden="1" customHeight="1">
      <c r="A2839" s="125">
        <v>0.31</v>
      </c>
      <c r="B2839" s="125">
        <v>0.11</v>
      </c>
      <c r="C2839" s="125">
        <v>0.57999999999999996</v>
      </c>
      <c r="D2839" s="258">
        <f t="shared" si="234"/>
        <v>0.29273887923999997</v>
      </c>
      <c r="E2839" s="258">
        <f t="shared" si="234"/>
        <v>0.28637521603999999</v>
      </c>
      <c r="F2839" s="258">
        <f t="shared" si="226"/>
        <v>0.28637521603999999</v>
      </c>
      <c r="G2839" s="258"/>
      <c r="H2839" s="258"/>
      <c r="I2839" s="258"/>
      <c r="J2839" s="258">
        <f t="shared" si="235"/>
        <v>0.30832060800000005</v>
      </c>
      <c r="K2839" s="258">
        <f t="shared" si="235"/>
        <v>0.30256417099999999</v>
      </c>
      <c r="L2839" s="258">
        <f t="shared" si="227"/>
        <v>0.30256417099999999</v>
      </c>
      <c r="M2839" s="258"/>
      <c r="N2839" s="258"/>
      <c r="O2839" s="258"/>
      <c r="P2839" s="258">
        <f t="shared" si="236"/>
        <v>0.34275483959999997</v>
      </c>
      <c r="Q2839" s="258">
        <f t="shared" si="236"/>
        <v>0.34350271320000003</v>
      </c>
      <c r="R2839" s="258">
        <f t="shared" si="228"/>
        <v>0.34275483959999997</v>
      </c>
      <c r="S2839" s="258"/>
      <c r="T2839" s="258">
        <f t="shared" si="237"/>
        <v>0.50394725280756802</v>
      </c>
      <c r="U2839" s="258">
        <f t="shared" si="237"/>
        <v>0.49784556782627598</v>
      </c>
      <c r="V2839" s="258">
        <f t="shared" si="237"/>
        <v>0.49826431195706</v>
      </c>
      <c r="W2839" s="258">
        <f t="shared" si="229"/>
        <v>0.49784556782627598</v>
      </c>
      <c r="X2839" s="258"/>
      <c r="Y2839" s="258"/>
      <c r="Z2839" s="258"/>
      <c r="AA2839" s="258"/>
    </row>
    <row r="2840" spans="1:27" ht="14.25" hidden="1" customHeight="1">
      <c r="A2840" s="125">
        <v>0.31</v>
      </c>
      <c r="B2840" s="125">
        <v>0.12</v>
      </c>
      <c r="C2840" s="125">
        <v>0.56999999999999995</v>
      </c>
      <c r="D2840" s="258">
        <f t="shared" si="234"/>
        <v>0.29260598007999999</v>
      </c>
      <c r="E2840" s="258">
        <f t="shared" si="234"/>
        <v>0.28650154604</v>
      </c>
      <c r="F2840" s="258">
        <f t="shared" si="226"/>
        <v>0.28650154604</v>
      </c>
      <c r="G2840" s="258"/>
      <c r="H2840" s="258"/>
      <c r="I2840" s="258"/>
      <c r="J2840" s="258">
        <f t="shared" si="235"/>
        <v>0.30819006700000007</v>
      </c>
      <c r="K2840" s="258">
        <f t="shared" si="235"/>
        <v>0.302690501</v>
      </c>
      <c r="L2840" s="258">
        <f t="shared" si="227"/>
        <v>0.302690501</v>
      </c>
      <c r="M2840" s="258"/>
      <c r="N2840" s="258"/>
      <c r="O2840" s="258"/>
      <c r="P2840" s="258">
        <f t="shared" si="236"/>
        <v>0.34275820839999993</v>
      </c>
      <c r="Q2840" s="258">
        <f t="shared" si="236"/>
        <v>0.34349934439999996</v>
      </c>
      <c r="R2840" s="258">
        <f t="shared" si="228"/>
        <v>0.34275820839999993</v>
      </c>
      <c r="S2840" s="258"/>
      <c r="T2840" s="258">
        <f t="shared" si="237"/>
        <v>0.50377731288305605</v>
      </c>
      <c r="U2840" s="258">
        <f t="shared" si="237"/>
        <v>0.49792811521707597</v>
      </c>
      <c r="V2840" s="258">
        <f t="shared" si="237"/>
        <v>0.49834686675921996</v>
      </c>
      <c r="W2840" s="258">
        <f t="shared" si="229"/>
        <v>0.49792811521707597</v>
      </c>
      <c r="X2840" s="258"/>
      <c r="Y2840" s="258"/>
      <c r="Z2840" s="258"/>
      <c r="AA2840" s="258"/>
    </row>
    <row r="2841" spans="1:27" ht="14.25" hidden="1" customHeight="1">
      <c r="A2841" s="125">
        <v>0.31</v>
      </c>
      <c r="B2841" s="125">
        <v>0.13</v>
      </c>
      <c r="C2841" s="125">
        <v>0.56000000000000005</v>
      </c>
      <c r="D2841" s="258">
        <f t="shared" si="234"/>
        <v>0.29247308092000002</v>
      </c>
      <c r="E2841" s="258">
        <f t="shared" si="234"/>
        <v>0.28662787604000006</v>
      </c>
      <c r="F2841" s="258">
        <f t="shared" si="226"/>
        <v>0.28662787604000006</v>
      </c>
      <c r="G2841" s="258"/>
      <c r="H2841" s="258"/>
      <c r="I2841" s="258"/>
      <c r="J2841" s="258">
        <f t="shared" si="235"/>
        <v>0.30805952600000008</v>
      </c>
      <c r="K2841" s="258">
        <f t="shared" si="235"/>
        <v>0.30281683100000001</v>
      </c>
      <c r="L2841" s="258">
        <f t="shared" si="227"/>
        <v>0.30281683100000001</v>
      </c>
      <c r="M2841" s="258"/>
      <c r="N2841" s="258"/>
      <c r="O2841" s="258"/>
      <c r="P2841" s="258">
        <f t="shared" si="236"/>
        <v>0.3427615772</v>
      </c>
      <c r="Q2841" s="258">
        <f t="shared" si="236"/>
        <v>0.3434959756</v>
      </c>
      <c r="R2841" s="258">
        <f t="shared" si="228"/>
        <v>0.3427615772</v>
      </c>
      <c r="S2841" s="258"/>
      <c r="T2841" s="258">
        <f t="shared" si="237"/>
        <v>0.50360737295854408</v>
      </c>
      <c r="U2841" s="258">
        <f t="shared" si="237"/>
        <v>0.49801066260787602</v>
      </c>
      <c r="V2841" s="258">
        <f t="shared" si="237"/>
        <v>0.49842942156138004</v>
      </c>
      <c r="W2841" s="258">
        <f t="shared" si="229"/>
        <v>0.49801066260787602</v>
      </c>
      <c r="X2841" s="258"/>
      <c r="Y2841" s="258"/>
      <c r="Z2841" s="258"/>
      <c r="AA2841" s="258"/>
    </row>
    <row r="2842" spans="1:27" ht="14.25" hidden="1" customHeight="1">
      <c r="A2842" s="125">
        <v>0.31</v>
      </c>
      <c r="B2842" s="125">
        <v>0.14000000000000001</v>
      </c>
      <c r="C2842" s="125">
        <v>0.55000000000000004</v>
      </c>
      <c r="D2842" s="258">
        <f t="shared" si="234"/>
        <v>0.29234018176000004</v>
      </c>
      <c r="E2842" s="258">
        <f t="shared" si="234"/>
        <v>0.28675420604000001</v>
      </c>
      <c r="F2842" s="258">
        <f t="shared" si="226"/>
        <v>0.28675420604000001</v>
      </c>
      <c r="G2842" s="258"/>
      <c r="H2842" s="258"/>
      <c r="I2842" s="258"/>
      <c r="J2842" s="258">
        <f t="shared" si="235"/>
        <v>0.30792898500000004</v>
      </c>
      <c r="K2842" s="258">
        <f t="shared" si="235"/>
        <v>0.30294316100000007</v>
      </c>
      <c r="L2842" s="258">
        <f t="shared" si="227"/>
        <v>0.30294316100000007</v>
      </c>
      <c r="M2842" s="258"/>
      <c r="N2842" s="258"/>
      <c r="O2842" s="258"/>
      <c r="P2842" s="258">
        <f t="shared" si="236"/>
        <v>0.34276494600000001</v>
      </c>
      <c r="Q2842" s="258">
        <f t="shared" si="236"/>
        <v>0.34349260680000004</v>
      </c>
      <c r="R2842" s="258">
        <f t="shared" si="228"/>
        <v>0.34276494600000001</v>
      </c>
      <c r="S2842" s="258"/>
      <c r="T2842" s="258">
        <f t="shared" si="237"/>
        <v>0.5034374330340321</v>
      </c>
      <c r="U2842" s="258">
        <f t="shared" si="237"/>
        <v>0.49809320999867601</v>
      </c>
      <c r="V2842" s="258">
        <f t="shared" si="237"/>
        <v>0.49851197636354005</v>
      </c>
      <c r="W2842" s="258">
        <f t="shared" si="229"/>
        <v>0.49809320999867601</v>
      </c>
      <c r="X2842" s="258"/>
      <c r="Y2842" s="258"/>
      <c r="Z2842" s="258"/>
      <c r="AA2842" s="258"/>
    </row>
    <row r="2843" spans="1:27" ht="14.25" hidden="1" customHeight="1">
      <c r="A2843" s="125">
        <v>0.31</v>
      </c>
      <c r="B2843" s="125">
        <v>0.15</v>
      </c>
      <c r="C2843" s="125">
        <v>0.54</v>
      </c>
      <c r="D2843" s="258">
        <f t="shared" si="234"/>
        <v>0.29220728260000006</v>
      </c>
      <c r="E2843" s="258">
        <f t="shared" si="234"/>
        <v>0.28688053603999997</v>
      </c>
      <c r="F2843" s="258">
        <f t="shared" si="226"/>
        <v>0.28688053603999997</v>
      </c>
      <c r="G2843" s="258"/>
      <c r="H2843" s="258"/>
      <c r="I2843" s="258"/>
      <c r="J2843" s="258">
        <f t="shared" si="235"/>
        <v>0.30779844400000006</v>
      </c>
      <c r="K2843" s="258">
        <f t="shared" si="235"/>
        <v>0.30306949100000002</v>
      </c>
      <c r="L2843" s="258">
        <f t="shared" si="227"/>
        <v>0.30306949100000002</v>
      </c>
      <c r="M2843" s="258"/>
      <c r="N2843" s="258"/>
      <c r="O2843" s="258"/>
      <c r="P2843" s="258">
        <f t="shared" si="236"/>
        <v>0.34276831480000003</v>
      </c>
      <c r="Q2843" s="258">
        <f t="shared" si="236"/>
        <v>0.34348923800000003</v>
      </c>
      <c r="R2843" s="258">
        <f t="shared" si="228"/>
        <v>0.34276831480000003</v>
      </c>
      <c r="S2843" s="258"/>
      <c r="T2843" s="258">
        <f t="shared" si="237"/>
        <v>0.50326749310952001</v>
      </c>
      <c r="U2843" s="258">
        <f t="shared" si="237"/>
        <v>0.498175757389476</v>
      </c>
      <c r="V2843" s="258">
        <f t="shared" si="237"/>
        <v>0.49859453116570002</v>
      </c>
      <c r="W2843" s="258">
        <f t="shared" si="229"/>
        <v>0.498175757389476</v>
      </c>
      <c r="X2843" s="258"/>
      <c r="Y2843" s="258"/>
      <c r="Z2843" s="258"/>
      <c r="AA2843" s="258"/>
    </row>
    <row r="2844" spans="1:27" ht="14.25" hidden="1" customHeight="1">
      <c r="A2844" s="125">
        <v>0.31</v>
      </c>
      <c r="B2844" s="125">
        <v>0.16</v>
      </c>
      <c r="C2844" s="125">
        <v>0.53</v>
      </c>
      <c r="D2844" s="258">
        <f t="shared" si="234"/>
        <v>0.29207438344000003</v>
      </c>
      <c r="E2844" s="258">
        <f t="shared" si="234"/>
        <v>0.28700686604000003</v>
      </c>
      <c r="F2844" s="258">
        <f t="shared" si="226"/>
        <v>0.28700686604000003</v>
      </c>
      <c r="G2844" s="258"/>
      <c r="H2844" s="258"/>
      <c r="I2844" s="258"/>
      <c r="J2844" s="258">
        <f t="shared" si="235"/>
        <v>0.30766790300000002</v>
      </c>
      <c r="K2844" s="258">
        <f t="shared" si="235"/>
        <v>0.30319582100000003</v>
      </c>
      <c r="L2844" s="258">
        <f t="shared" si="227"/>
        <v>0.30319582100000003</v>
      </c>
      <c r="M2844" s="258"/>
      <c r="N2844" s="258"/>
      <c r="O2844" s="258"/>
      <c r="P2844" s="258">
        <f t="shared" si="236"/>
        <v>0.34277168359999999</v>
      </c>
      <c r="Q2844" s="258">
        <f t="shared" si="236"/>
        <v>0.34348586920000002</v>
      </c>
      <c r="R2844" s="258">
        <f t="shared" si="228"/>
        <v>0.34277168359999999</v>
      </c>
      <c r="S2844" s="258"/>
      <c r="T2844" s="258">
        <f t="shared" si="237"/>
        <v>0.50309755318500804</v>
      </c>
      <c r="U2844" s="258">
        <f t="shared" si="237"/>
        <v>0.49825830478027605</v>
      </c>
      <c r="V2844" s="258">
        <f t="shared" si="237"/>
        <v>0.49867708596785998</v>
      </c>
      <c r="W2844" s="258">
        <f t="shared" si="229"/>
        <v>0.49825830478027605</v>
      </c>
      <c r="X2844" s="258"/>
      <c r="Y2844" s="258"/>
      <c r="Z2844" s="258"/>
      <c r="AA2844" s="258"/>
    </row>
    <row r="2845" spans="1:27" ht="14.25" hidden="1" customHeight="1">
      <c r="A2845" s="125">
        <v>0.31</v>
      </c>
      <c r="B2845" s="125">
        <v>0.17</v>
      </c>
      <c r="C2845" s="125">
        <v>0.52</v>
      </c>
      <c r="D2845" s="258">
        <f t="shared" si="234"/>
        <v>0.29194148428</v>
      </c>
      <c r="E2845" s="258">
        <f t="shared" si="234"/>
        <v>0.28713319603999998</v>
      </c>
      <c r="F2845" s="258">
        <f t="shared" si="226"/>
        <v>0.28713319603999998</v>
      </c>
      <c r="G2845" s="258"/>
      <c r="H2845" s="258"/>
      <c r="I2845" s="258"/>
      <c r="J2845" s="258">
        <f t="shared" si="235"/>
        <v>0.30753736200000004</v>
      </c>
      <c r="K2845" s="258">
        <f t="shared" si="235"/>
        <v>0.30332215100000004</v>
      </c>
      <c r="L2845" s="258">
        <f t="shared" si="227"/>
        <v>0.30332215100000004</v>
      </c>
      <c r="M2845" s="258"/>
      <c r="N2845" s="258"/>
      <c r="O2845" s="258"/>
      <c r="P2845" s="258">
        <f t="shared" si="236"/>
        <v>0.3427750524</v>
      </c>
      <c r="Q2845" s="258">
        <f t="shared" si="236"/>
        <v>0.34348250040000006</v>
      </c>
      <c r="R2845" s="258">
        <f t="shared" si="228"/>
        <v>0.3427750524</v>
      </c>
      <c r="S2845" s="258"/>
      <c r="T2845" s="258">
        <f t="shared" si="237"/>
        <v>0.50292761326049606</v>
      </c>
      <c r="U2845" s="258">
        <f t="shared" si="237"/>
        <v>0.49834085217107599</v>
      </c>
      <c r="V2845" s="258">
        <f t="shared" si="237"/>
        <v>0.49875964077002</v>
      </c>
      <c r="W2845" s="258">
        <f t="shared" si="229"/>
        <v>0.49834085217107599</v>
      </c>
      <c r="X2845" s="258"/>
      <c r="Y2845" s="258"/>
      <c r="Z2845" s="258"/>
      <c r="AA2845" s="258"/>
    </row>
    <row r="2846" spans="1:27" ht="14.25" hidden="1" customHeight="1">
      <c r="A2846" s="125">
        <v>0.31</v>
      </c>
      <c r="B2846" s="125">
        <v>0.18</v>
      </c>
      <c r="C2846" s="125">
        <v>0.51</v>
      </c>
      <c r="D2846" s="258">
        <f t="shared" si="234"/>
        <v>0.29180858512000002</v>
      </c>
      <c r="E2846" s="258">
        <f t="shared" si="234"/>
        <v>0.28725952604000005</v>
      </c>
      <c r="F2846" s="258">
        <f t="shared" si="226"/>
        <v>0.28725952604000005</v>
      </c>
      <c r="G2846" s="258"/>
      <c r="H2846" s="258"/>
      <c r="I2846" s="258"/>
      <c r="J2846" s="258">
        <f t="shared" si="235"/>
        <v>0.30740682100000005</v>
      </c>
      <c r="K2846" s="258">
        <f t="shared" si="235"/>
        <v>0.30344848099999999</v>
      </c>
      <c r="L2846" s="258">
        <f t="shared" si="227"/>
        <v>0.30344848099999999</v>
      </c>
      <c r="M2846" s="258"/>
      <c r="N2846" s="258"/>
      <c r="O2846" s="258"/>
      <c r="P2846" s="258">
        <f t="shared" si="236"/>
        <v>0.34277842120000002</v>
      </c>
      <c r="Q2846" s="258">
        <f t="shared" si="236"/>
        <v>0.34347913160000004</v>
      </c>
      <c r="R2846" s="258">
        <f t="shared" si="228"/>
        <v>0.34277842120000002</v>
      </c>
      <c r="S2846" s="258"/>
      <c r="T2846" s="258">
        <f t="shared" si="237"/>
        <v>0.50275767333598398</v>
      </c>
      <c r="U2846" s="258">
        <f t="shared" si="237"/>
        <v>0.49842339956187603</v>
      </c>
      <c r="V2846" s="258">
        <f t="shared" si="237"/>
        <v>0.49884219557218001</v>
      </c>
      <c r="W2846" s="258">
        <f t="shared" si="229"/>
        <v>0.49842339956187603</v>
      </c>
      <c r="X2846" s="258"/>
      <c r="Y2846" s="258"/>
      <c r="Z2846" s="258"/>
      <c r="AA2846" s="258"/>
    </row>
    <row r="2847" spans="1:27" ht="14.25" hidden="1" customHeight="1">
      <c r="A2847" s="125">
        <v>0.31</v>
      </c>
      <c r="B2847" s="125">
        <v>0.19</v>
      </c>
      <c r="C2847" s="125">
        <v>0.5</v>
      </c>
      <c r="D2847" s="258">
        <f t="shared" si="234"/>
        <v>0.29167568596000004</v>
      </c>
      <c r="E2847" s="258">
        <f t="shared" si="234"/>
        <v>0.28738585604</v>
      </c>
      <c r="F2847" s="258">
        <f t="shared" si="226"/>
        <v>0.28738585604</v>
      </c>
      <c r="G2847" s="258"/>
      <c r="H2847" s="258"/>
      <c r="I2847" s="258"/>
      <c r="J2847" s="258">
        <f t="shared" si="235"/>
        <v>0.30727628000000007</v>
      </c>
      <c r="K2847" s="258">
        <f t="shared" si="235"/>
        <v>0.30357481100000006</v>
      </c>
      <c r="L2847" s="258">
        <f t="shared" si="227"/>
        <v>0.30357481100000006</v>
      </c>
      <c r="M2847" s="258"/>
      <c r="N2847" s="258"/>
      <c r="O2847" s="258"/>
      <c r="P2847" s="258">
        <f t="shared" si="236"/>
        <v>0.34278178999999998</v>
      </c>
      <c r="Q2847" s="258">
        <f t="shared" si="236"/>
        <v>0.34347576280000003</v>
      </c>
      <c r="R2847" s="258">
        <f t="shared" si="228"/>
        <v>0.34278178999999998</v>
      </c>
      <c r="S2847" s="258"/>
      <c r="T2847" s="258">
        <f t="shared" si="237"/>
        <v>0.50258773341147212</v>
      </c>
      <c r="U2847" s="258">
        <f t="shared" si="237"/>
        <v>0.49850594695267597</v>
      </c>
      <c r="V2847" s="258">
        <f t="shared" si="237"/>
        <v>0.49892475037433998</v>
      </c>
      <c r="W2847" s="258">
        <f t="shared" si="229"/>
        <v>0.49850594695267597</v>
      </c>
      <c r="X2847" s="258"/>
      <c r="Y2847" s="258"/>
      <c r="Z2847" s="258"/>
      <c r="AA2847" s="258"/>
    </row>
    <row r="2848" spans="1:27" ht="14.25" hidden="1" customHeight="1">
      <c r="A2848" s="125">
        <v>0.31</v>
      </c>
      <c r="B2848" s="125">
        <v>0.2</v>
      </c>
      <c r="C2848" s="125">
        <v>0.49</v>
      </c>
      <c r="D2848" s="258">
        <f t="shared" si="234"/>
        <v>0.29154278680000001</v>
      </c>
      <c r="E2848" s="258">
        <f t="shared" si="234"/>
        <v>0.28751218603999995</v>
      </c>
      <c r="F2848" s="258">
        <f t="shared" si="226"/>
        <v>0.28751218603999995</v>
      </c>
      <c r="G2848" s="258"/>
      <c r="H2848" s="258"/>
      <c r="I2848" s="258"/>
      <c r="J2848" s="258">
        <f t="shared" si="235"/>
        <v>0.30714573900000003</v>
      </c>
      <c r="K2848" s="258">
        <f t="shared" si="235"/>
        <v>0.30370114100000001</v>
      </c>
      <c r="L2848" s="258">
        <f t="shared" si="227"/>
        <v>0.30370114100000001</v>
      </c>
      <c r="M2848" s="258"/>
      <c r="N2848" s="258"/>
      <c r="O2848" s="258"/>
      <c r="P2848" s="258">
        <f t="shared" si="236"/>
        <v>0.34278515879999999</v>
      </c>
      <c r="Q2848" s="258">
        <f t="shared" si="236"/>
        <v>0.34347239400000001</v>
      </c>
      <c r="R2848" s="258">
        <f t="shared" si="228"/>
        <v>0.34278515879999999</v>
      </c>
      <c r="S2848" s="258"/>
      <c r="T2848" s="258">
        <f t="shared" si="237"/>
        <v>0.50241779348696003</v>
      </c>
      <c r="U2848" s="258">
        <f t="shared" si="237"/>
        <v>0.49858849434347596</v>
      </c>
      <c r="V2848" s="258">
        <f t="shared" si="237"/>
        <v>0.49900730517649999</v>
      </c>
      <c r="W2848" s="258">
        <f t="shared" si="229"/>
        <v>0.49858849434347596</v>
      </c>
      <c r="X2848" s="258"/>
      <c r="Y2848" s="258"/>
      <c r="Z2848" s="258"/>
      <c r="AA2848" s="258"/>
    </row>
    <row r="2849" spans="1:27" ht="14.25" hidden="1" customHeight="1">
      <c r="A2849" s="125">
        <v>0.31</v>
      </c>
      <c r="B2849" s="125">
        <v>0.21</v>
      </c>
      <c r="C2849" s="125">
        <v>0.48</v>
      </c>
      <c r="D2849" s="258">
        <f t="shared" si="234"/>
        <v>0.29140988763999998</v>
      </c>
      <c r="E2849" s="258">
        <f t="shared" si="234"/>
        <v>0.28763851604000001</v>
      </c>
      <c r="F2849" s="258">
        <f t="shared" si="226"/>
        <v>0.28763851604000001</v>
      </c>
      <c r="G2849" s="258"/>
      <c r="H2849" s="258"/>
      <c r="I2849" s="258"/>
      <c r="J2849" s="258">
        <f t="shared" si="235"/>
        <v>0.30701519800000004</v>
      </c>
      <c r="K2849" s="258">
        <f t="shared" si="235"/>
        <v>0.30382747099999996</v>
      </c>
      <c r="L2849" s="258">
        <f t="shared" si="227"/>
        <v>0.30382747099999996</v>
      </c>
      <c r="M2849" s="258"/>
      <c r="N2849" s="258"/>
      <c r="O2849" s="258"/>
      <c r="P2849" s="258">
        <f t="shared" si="236"/>
        <v>0.3427885276</v>
      </c>
      <c r="Q2849" s="258">
        <f t="shared" si="236"/>
        <v>0.3434690252</v>
      </c>
      <c r="R2849" s="258">
        <f t="shared" si="228"/>
        <v>0.3427885276</v>
      </c>
      <c r="S2849" s="258"/>
      <c r="T2849" s="258">
        <f t="shared" si="237"/>
        <v>0.50224785356244805</v>
      </c>
      <c r="U2849" s="258">
        <f t="shared" si="237"/>
        <v>0.49867104173427601</v>
      </c>
      <c r="V2849" s="258">
        <f t="shared" si="237"/>
        <v>0.49908985997865996</v>
      </c>
      <c r="W2849" s="258">
        <f t="shared" si="229"/>
        <v>0.49867104173427601</v>
      </c>
      <c r="X2849" s="258"/>
      <c r="Y2849" s="258"/>
      <c r="Z2849" s="258"/>
      <c r="AA2849" s="258"/>
    </row>
    <row r="2850" spans="1:27" ht="14.25" hidden="1" customHeight="1">
      <c r="A2850" s="125">
        <v>0.31</v>
      </c>
      <c r="B2850" s="125">
        <v>0.22</v>
      </c>
      <c r="C2850" s="125">
        <v>0.47</v>
      </c>
      <c r="D2850" s="258">
        <f t="shared" ref="D2850:E2913" si="238">$A2850*B$157+$B2850*B$158+$C2850*B$159</f>
        <v>0.29127698848</v>
      </c>
      <c r="E2850" s="258">
        <f t="shared" si="238"/>
        <v>0.28776484603999997</v>
      </c>
      <c r="F2850" s="258">
        <f t="shared" si="226"/>
        <v>0.28776484603999997</v>
      </c>
      <c r="G2850" s="258"/>
      <c r="H2850" s="258"/>
      <c r="I2850" s="258"/>
      <c r="J2850" s="258">
        <f t="shared" ref="J2850:K2913" si="239">$A2850*H$157+$B2850*H$158+$C2850*H$159</f>
        <v>0.30688465700000001</v>
      </c>
      <c r="K2850" s="258">
        <f t="shared" si="239"/>
        <v>0.30395380100000002</v>
      </c>
      <c r="L2850" s="258">
        <f t="shared" si="227"/>
        <v>0.30395380100000002</v>
      </c>
      <c r="M2850" s="258"/>
      <c r="N2850" s="258"/>
      <c r="O2850" s="258"/>
      <c r="P2850" s="258">
        <f t="shared" ref="P2850:Q2913" si="240">$A2850*N$157+$B2850*N$158+$C2850*N$159</f>
        <v>0.34279189639999996</v>
      </c>
      <c r="Q2850" s="258">
        <f t="shared" si="240"/>
        <v>0.34346565640000004</v>
      </c>
      <c r="R2850" s="258">
        <f t="shared" si="228"/>
        <v>0.34279189639999996</v>
      </c>
      <c r="S2850" s="258"/>
      <c r="T2850" s="258">
        <f t="shared" ref="T2850:V2913" si="241">$A2850*I$3+$B2850*I$4+$C2850*I$5</f>
        <v>0.50207791363793608</v>
      </c>
      <c r="U2850" s="258">
        <f t="shared" si="241"/>
        <v>0.49875358912507595</v>
      </c>
      <c r="V2850" s="258">
        <f t="shared" si="241"/>
        <v>0.49917241478081997</v>
      </c>
      <c r="W2850" s="258">
        <f t="shared" si="229"/>
        <v>0.49875358912507595</v>
      </c>
      <c r="X2850" s="258"/>
      <c r="Y2850" s="258"/>
      <c r="Z2850" s="258"/>
      <c r="AA2850" s="258"/>
    </row>
    <row r="2851" spans="1:27" ht="14.25" hidden="1" customHeight="1">
      <c r="A2851" s="125">
        <v>0.31</v>
      </c>
      <c r="B2851" s="125">
        <v>0.23</v>
      </c>
      <c r="C2851" s="125">
        <v>0.46</v>
      </c>
      <c r="D2851" s="258">
        <f t="shared" si="238"/>
        <v>0.29114408932000002</v>
      </c>
      <c r="E2851" s="258">
        <f t="shared" si="238"/>
        <v>0.28789117604000003</v>
      </c>
      <c r="F2851" s="258">
        <f t="shared" si="226"/>
        <v>0.28789117604000003</v>
      </c>
      <c r="G2851" s="258"/>
      <c r="H2851" s="258"/>
      <c r="I2851" s="258"/>
      <c r="J2851" s="258">
        <f t="shared" si="239"/>
        <v>0.30675411600000002</v>
      </c>
      <c r="K2851" s="258">
        <f t="shared" si="239"/>
        <v>0.30408013100000003</v>
      </c>
      <c r="L2851" s="258">
        <f t="shared" si="227"/>
        <v>0.30408013100000003</v>
      </c>
      <c r="M2851" s="258"/>
      <c r="N2851" s="258"/>
      <c r="O2851" s="258"/>
      <c r="P2851" s="258">
        <f t="shared" si="240"/>
        <v>0.34279526520000003</v>
      </c>
      <c r="Q2851" s="258">
        <f t="shared" si="240"/>
        <v>0.34346228760000003</v>
      </c>
      <c r="R2851" s="258">
        <f t="shared" si="228"/>
        <v>0.34279526520000003</v>
      </c>
      <c r="S2851" s="258"/>
      <c r="T2851" s="258">
        <f t="shared" si="241"/>
        <v>0.5019079737134241</v>
      </c>
      <c r="U2851" s="258">
        <f t="shared" si="241"/>
        <v>0.49883613651587599</v>
      </c>
      <c r="V2851" s="258">
        <f t="shared" si="241"/>
        <v>0.49925496958297999</v>
      </c>
      <c r="W2851" s="258">
        <f t="shared" si="229"/>
        <v>0.49883613651587599</v>
      </c>
      <c r="X2851" s="258"/>
      <c r="Y2851" s="258"/>
      <c r="Z2851" s="258"/>
      <c r="AA2851" s="258"/>
    </row>
    <row r="2852" spans="1:27" ht="14.25" hidden="1" customHeight="1">
      <c r="A2852" s="125">
        <v>0.31</v>
      </c>
      <c r="B2852" s="125">
        <v>0.24</v>
      </c>
      <c r="C2852" s="125">
        <v>0.45</v>
      </c>
      <c r="D2852" s="258">
        <f t="shared" si="238"/>
        <v>0.29101119015999999</v>
      </c>
      <c r="E2852" s="258">
        <f t="shared" si="238"/>
        <v>0.28801750603999998</v>
      </c>
      <c r="F2852" s="258">
        <f t="shared" si="226"/>
        <v>0.28801750603999998</v>
      </c>
      <c r="G2852" s="258"/>
      <c r="H2852" s="258"/>
      <c r="I2852" s="258"/>
      <c r="J2852" s="258">
        <f t="shared" si="239"/>
        <v>0.30662357500000004</v>
      </c>
      <c r="K2852" s="258">
        <f t="shared" si="239"/>
        <v>0.30420646100000004</v>
      </c>
      <c r="L2852" s="258">
        <f t="shared" si="227"/>
        <v>0.30420646100000004</v>
      </c>
      <c r="M2852" s="258"/>
      <c r="N2852" s="258"/>
      <c r="O2852" s="258"/>
      <c r="P2852" s="258">
        <f t="shared" si="240"/>
        <v>0.34279863399999999</v>
      </c>
      <c r="Q2852" s="258">
        <f t="shared" si="240"/>
        <v>0.34345891880000001</v>
      </c>
      <c r="R2852" s="258">
        <f t="shared" si="228"/>
        <v>0.34279863399999999</v>
      </c>
      <c r="S2852" s="258"/>
      <c r="T2852" s="258">
        <f t="shared" si="241"/>
        <v>0.50173803378891202</v>
      </c>
      <c r="U2852" s="258">
        <f t="shared" si="241"/>
        <v>0.49891868390667599</v>
      </c>
      <c r="V2852" s="258">
        <f t="shared" si="241"/>
        <v>0.49933752438514001</v>
      </c>
      <c r="W2852" s="258">
        <f t="shared" si="229"/>
        <v>0.49891868390667599</v>
      </c>
      <c r="X2852" s="258"/>
      <c r="Y2852" s="258"/>
      <c r="Z2852" s="258"/>
      <c r="AA2852" s="258"/>
    </row>
    <row r="2853" spans="1:27" ht="14.25" hidden="1" customHeight="1">
      <c r="A2853" s="125">
        <v>0.31</v>
      </c>
      <c r="B2853" s="125">
        <v>0.25</v>
      </c>
      <c r="C2853" s="125">
        <v>0.44</v>
      </c>
      <c r="D2853" s="258">
        <f t="shared" si="238"/>
        <v>0.29087829100000001</v>
      </c>
      <c r="E2853" s="258">
        <f t="shared" si="238"/>
        <v>0.28814383604000005</v>
      </c>
      <c r="F2853" s="258">
        <f t="shared" si="226"/>
        <v>0.28814383604000005</v>
      </c>
      <c r="G2853" s="258"/>
      <c r="H2853" s="258"/>
      <c r="I2853" s="258"/>
      <c r="J2853" s="258">
        <f t="shared" si="239"/>
        <v>0.30649303400000005</v>
      </c>
      <c r="K2853" s="258">
        <f t="shared" si="239"/>
        <v>0.30433279099999999</v>
      </c>
      <c r="L2853" s="258">
        <f t="shared" si="227"/>
        <v>0.30433279099999999</v>
      </c>
      <c r="M2853" s="258"/>
      <c r="N2853" s="258"/>
      <c r="O2853" s="258"/>
      <c r="P2853" s="258">
        <f t="shared" si="240"/>
        <v>0.34280200279999995</v>
      </c>
      <c r="Q2853" s="258">
        <f t="shared" si="240"/>
        <v>0.34345555000000005</v>
      </c>
      <c r="R2853" s="258">
        <f t="shared" si="228"/>
        <v>0.34280200279999995</v>
      </c>
      <c r="S2853" s="258"/>
      <c r="T2853" s="258">
        <f t="shared" si="241"/>
        <v>0.50156809386440004</v>
      </c>
      <c r="U2853" s="258">
        <f t="shared" si="241"/>
        <v>0.49900123129747598</v>
      </c>
      <c r="V2853" s="258">
        <f t="shared" si="241"/>
        <v>0.49942007918729991</v>
      </c>
      <c r="W2853" s="258">
        <f t="shared" si="229"/>
        <v>0.49900123129747598</v>
      </c>
      <c r="X2853" s="258"/>
      <c r="Y2853" s="258"/>
      <c r="Z2853" s="258"/>
      <c r="AA2853" s="258"/>
    </row>
    <row r="2854" spans="1:27" ht="14.25" hidden="1" customHeight="1">
      <c r="A2854" s="125">
        <v>0.31</v>
      </c>
      <c r="B2854" s="125">
        <v>0.26</v>
      </c>
      <c r="C2854" s="125">
        <v>0.43</v>
      </c>
      <c r="D2854" s="258">
        <f t="shared" si="238"/>
        <v>0.29074539184000003</v>
      </c>
      <c r="E2854" s="258">
        <f t="shared" si="238"/>
        <v>0.28827016604</v>
      </c>
      <c r="F2854" s="258">
        <f t="shared" si="226"/>
        <v>0.28827016604</v>
      </c>
      <c r="G2854" s="258"/>
      <c r="H2854" s="258"/>
      <c r="I2854" s="258"/>
      <c r="J2854" s="258">
        <f t="shared" si="239"/>
        <v>0.30636249300000001</v>
      </c>
      <c r="K2854" s="258">
        <f t="shared" si="239"/>
        <v>0.304459121</v>
      </c>
      <c r="L2854" s="258">
        <f t="shared" si="227"/>
        <v>0.304459121</v>
      </c>
      <c r="M2854" s="258"/>
      <c r="N2854" s="258"/>
      <c r="O2854" s="258"/>
      <c r="P2854" s="258">
        <f t="shared" si="240"/>
        <v>0.34280537160000002</v>
      </c>
      <c r="Q2854" s="258">
        <f t="shared" si="240"/>
        <v>0.34345218120000004</v>
      </c>
      <c r="R2854" s="258">
        <f t="shared" si="228"/>
        <v>0.34280537160000002</v>
      </c>
      <c r="S2854" s="258"/>
      <c r="T2854" s="258">
        <f t="shared" si="241"/>
        <v>0.50139815393988796</v>
      </c>
      <c r="U2854" s="258">
        <f t="shared" si="241"/>
        <v>0.49908377868827603</v>
      </c>
      <c r="V2854" s="258">
        <f t="shared" si="241"/>
        <v>0.49950263398945999</v>
      </c>
      <c r="W2854" s="258">
        <f t="shared" si="229"/>
        <v>0.49908377868827603</v>
      </c>
      <c r="X2854" s="258"/>
      <c r="Y2854" s="258"/>
      <c r="Z2854" s="258"/>
      <c r="AA2854" s="258"/>
    </row>
    <row r="2855" spans="1:27" ht="14.25" hidden="1" customHeight="1">
      <c r="A2855" s="125">
        <v>0.31</v>
      </c>
      <c r="B2855" s="125">
        <v>0.27</v>
      </c>
      <c r="C2855" s="125">
        <v>0.42</v>
      </c>
      <c r="D2855" s="258">
        <f t="shared" si="238"/>
        <v>0.29061249268</v>
      </c>
      <c r="E2855" s="258">
        <f t="shared" si="238"/>
        <v>0.28839649604000001</v>
      </c>
      <c r="F2855" s="258">
        <f t="shared" si="226"/>
        <v>0.28839649604000001</v>
      </c>
      <c r="G2855" s="258"/>
      <c r="H2855" s="258"/>
      <c r="I2855" s="258"/>
      <c r="J2855" s="258">
        <f t="shared" si="239"/>
        <v>0.30623195200000003</v>
      </c>
      <c r="K2855" s="258">
        <f t="shared" si="239"/>
        <v>0.30458545100000001</v>
      </c>
      <c r="L2855" s="258">
        <f t="shared" si="227"/>
        <v>0.30458545100000001</v>
      </c>
      <c r="M2855" s="258"/>
      <c r="N2855" s="258"/>
      <c r="O2855" s="258"/>
      <c r="P2855" s="258">
        <f t="shared" si="240"/>
        <v>0.34280874039999998</v>
      </c>
      <c r="Q2855" s="258">
        <f t="shared" si="240"/>
        <v>0.34344881240000003</v>
      </c>
      <c r="R2855" s="258">
        <f t="shared" si="228"/>
        <v>0.34280874039999998</v>
      </c>
      <c r="S2855" s="258"/>
      <c r="T2855" s="258">
        <f t="shared" si="241"/>
        <v>0.50122821401537598</v>
      </c>
      <c r="U2855" s="258">
        <f t="shared" si="241"/>
        <v>0.49916632607907602</v>
      </c>
      <c r="V2855" s="258">
        <f t="shared" si="241"/>
        <v>0.49958518879162001</v>
      </c>
      <c r="W2855" s="258">
        <f t="shared" si="229"/>
        <v>0.49916632607907602</v>
      </c>
      <c r="X2855" s="258"/>
      <c r="Y2855" s="258"/>
      <c r="Z2855" s="258"/>
      <c r="AA2855" s="258"/>
    </row>
    <row r="2856" spans="1:27" ht="14.25" hidden="1" customHeight="1">
      <c r="A2856" s="125">
        <v>0.31</v>
      </c>
      <c r="B2856" s="125">
        <v>0.28000000000000003</v>
      </c>
      <c r="C2856" s="125">
        <v>0.41</v>
      </c>
      <c r="D2856" s="258">
        <f t="shared" si="238"/>
        <v>0.29047959352000002</v>
      </c>
      <c r="E2856" s="258">
        <f t="shared" si="238"/>
        <v>0.28852282604000001</v>
      </c>
      <c r="F2856" s="258">
        <f t="shared" si="226"/>
        <v>0.28852282604000001</v>
      </c>
      <c r="G2856" s="258"/>
      <c r="H2856" s="258"/>
      <c r="I2856" s="258"/>
      <c r="J2856" s="258">
        <f t="shared" si="239"/>
        <v>0.30610141099999999</v>
      </c>
      <c r="K2856" s="258">
        <f t="shared" si="239"/>
        <v>0.30471178100000001</v>
      </c>
      <c r="L2856" s="258">
        <f t="shared" si="227"/>
        <v>0.30471178100000001</v>
      </c>
      <c r="M2856" s="258"/>
      <c r="N2856" s="258"/>
      <c r="O2856" s="258"/>
      <c r="P2856" s="258">
        <f t="shared" si="240"/>
        <v>0.34281210920000005</v>
      </c>
      <c r="Q2856" s="258">
        <f t="shared" si="240"/>
        <v>0.34344544360000007</v>
      </c>
      <c r="R2856" s="258">
        <f t="shared" si="228"/>
        <v>0.34281210920000005</v>
      </c>
      <c r="S2856" s="258"/>
      <c r="T2856" s="258">
        <f t="shared" si="241"/>
        <v>0.50105827409086401</v>
      </c>
      <c r="U2856" s="258">
        <f t="shared" si="241"/>
        <v>0.49924887346987601</v>
      </c>
      <c r="V2856" s="258">
        <f t="shared" si="241"/>
        <v>0.49966774359377997</v>
      </c>
      <c r="W2856" s="258">
        <f t="shared" si="229"/>
        <v>0.49924887346987601</v>
      </c>
      <c r="X2856" s="258"/>
      <c r="Y2856" s="258"/>
      <c r="Z2856" s="258"/>
      <c r="AA2856" s="258"/>
    </row>
    <row r="2857" spans="1:27" ht="14.25" hidden="1" customHeight="1">
      <c r="A2857" s="125">
        <v>0.31</v>
      </c>
      <c r="B2857" s="125">
        <v>0.28999999999999998</v>
      </c>
      <c r="C2857" s="125">
        <v>0.4</v>
      </c>
      <c r="D2857" s="258">
        <f t="shared" si="238"/>
        <v>0.29034669436000005</v>
      </c>
      <c r="E2857" s="258">
        <f t="shared" si="238"/>
        <v>0.28864915603999997</v>
      </c>
      <c r="F2857" s="258">
        <f t="shared" si="226"/>
        <v>0.28864915603999997</v>
      </c>
      <c r="G2857" s="258"/>
      <c r="H2857" s="258"/>
      <c r="I2857" s="258"/>
      <c r="J2857" s="258">
        <f t="shared" si="239"/>
        <v>0.30597087000000001</v>
      </c>
      <c r="K2857" s="258">
        <f t="shared" si="239"/>
        <v>0.30483811100000002</v>
      </c>
      <c r="L2857" s="258">
        <f t="shared" si="227"/>
        <v>0.30483811100000002</v>
      </c>
      <c r="M2857" s="258"/>
      <c r="N2857" s="258"/>
      <c r="O2857" s="258"/>
      <c r="P2857" s="258">
        <f t="shared" si="240"/>
        <v>0.34281547800000001</v>
      </c>
      <c r="Q2857" s="258">
        <f t="shared" si="240"/>
        <v>0.3434420748</v>
      </c>
      <c r="R2857" s="258">
        <f t="shared" si="228"/>
        <v>0.34281547800000001</v>
      </c>
      <c r="S2857" s="258"/>
      <c r="T2857" s="258">
        <f t="shared" si="241"/>
        <v>0.50088833416635203</v>
      </c>
      <c r="U2857" s="258">
        <f t="shared" si="241"/>
        <v>0.49933142086067595</v>
      </c>
      <c r="V2857" s="258">
        <f t="shared" si="241"/>
        <v>0.49975029839593998</v>
      </c>
      <c r="W2857" s="258">
        <f t="shared" si="229"/>
        <v>0.49933142086067595</v>
      </c>
      <c r="X2857" s="258"/>
      <c r="Y2857" s="258"/>
      <c r="Z2857" s="258"/>
      <c r="AA2857" s="258"/>
    </row>
    <row r="2858" spans="1:27" ht="14.25" hidden="1" customHeight="1">
      <c r="A2858" s="125">
        <v>0.31</v>
      </c>
      <c r="B2858" s="125">
        <v>0.3</v>
      </c>
      <c r="C2858" s="125">
        <v>0.39</v>
      </c>
      <c r="D2858" s="258">
        <f t="shared" si="238"/>
        <v>0.29021379520000001</v>
      </c>
      <c r="E2858" s="258">
        <f t="shared" si="238"/>
        <v>0.28877548603999997</v>
      </c>
      <c r="F2858" s="258">
        <f t="shared" si="226"/>
        <v>0.28877548603999997</v>
      </c>
      <c r="G2858" s="258"/>
      <c r="H2858" s="258"/>
      <c r="I2858" s="258"/>
      <c r="J2858" s="258">
        <f t="shared" si="239"/>
        <v>0.30584032900000002</v>
      </c>
      <c r="K2858" s="258">
        <f t="shared" si="239"/>
        <v>0.30496444099999998</v>
      </c>
      <c r="L2858" s="258">
        <f t="shared" si="227"/>
        <v>0.30496444099999998</v>
      </c>
      <c r="M2858" s="258"/>
      <c r="N2858" s="258"/>
      <c r="O2858" s="258"/>
      <c r="P2858" s="258">
        <f t="shared" si="240"/>
        <v>0.34281884679999997</v>
      </c>
      <c r="Q2858" s="258">
        <f t="shared" si="240"/>
        <v>0.34343870600000004</v>
      </c>
      <c r="R2858" s="258">
        <f t="shared" si="228"/>
        <v>0.34281884679999997</v>
      </c>
      <c r="S2858" s="258"/>
      <c r="T2858" s="258">
        <f t="shared" si="241"/>
        <v>0.50071839424184006</v>
      </c>
      <c r="U2858" s="258">
        <f t="shared" si="241"/>
        <v>0.49941396825147599</v>
      </c>
      <c r="V2858" s="258">
        <f t="shared" si="241"/>
        <v>0.4998328531981</v>
      </c>
      <c r="W2858" s="258">
        <f t="shared" si="229"/>
        <v>0.49941396825147599</v>
      </c>
      <c r="X2858" s="258"/>
      <c r="Y2858" s="258"/>
      <c r="Z2858" s="258"/>
      <c r="AA2858" s="258"/>
    </row>
    <row r="2859" spans="1:27" ht="14.25" hidden="1" customHeight="1">
      <c r="A2859" s="125">
        <v>0.31</v>
      </c>
      <c r="B2859" s="125">
        <v>0.31</v>
      </c>
      <c r="C2859" s="125">
        <v>0.38</v>
      </c>
      <c r="D2859" s="258">
        <f t="shared" si="238"/>
        <v>0.29008089603999998</v>
      </c>
      <c r="E2859" s="258">
        <f t="shared" si="238"/>
        <v>0.28890181603999998</v>
      </c>
      <c r="F2859" s="258">
        <f t="shared" si="226"/>
        <v>0.28890181603999998</v>
      </c>
      <c r="G2859" s="258"/>
      <c r="H2859" s="258"/>
      <c r="I2859" s="258"/>
      <c r="J2859" s="258">
        <f t="shared" si="239"/>
        <v>0.30570978800000004</v>
      </c>
      <c r="K2859" s="258">
        <f t="shared" si="239"/>
        <v>0.30509077099999998</v>
      </c>
      <c r="L2859" s="258">
        <f t="shared" si="227"/>
        <v>0.30509077099999998</v>
      </c>
      <c r="M2859" s="258"/>
      <c r="N2859" s="258"/>
      <c r="O2859" s="258"/>
      <c r="P2859" s="258">
        <f t="shared" si="240"/>
        <v>0.34282221559999998</v>
      </c>
      <c r="Q2859" s="258">
        <f t="shared" si="240"/>
        <v>0.34343533720000008</v>
      </c>
      <c r="R2859" s="258">
        <f t="shared" si="228"/>
        <v>0.34282221559999998</v>
      </c>
      <c r="S2859" s="258"/>
      <c r="T2859" s="258">
        <f t="shared" si="241"/>
        <v>0.50054845431732797</v>
      </c>
      <c r="U2859" s="258">
        <f t="shared" si="241"/>
        <v>0.49949651564227604</v>
      </c>
      <c r="V2859" s="258">
        <f t="shared" si="241"/>
        <v>0.49991540800026002</v>
      </c>
      <c r="W2859" s="258">
        <f t="shared" si="229"/>
        <v>0.49949651564227604</v>
      </c>
      <c r="X2859" s="258"/>
      <c r="Y2859" s="258"/>
      <c r="Z2859" s="258"/>
      <c r="AA2859" s="258"/>
    </row>
    <row r="2860" spans="1:27" ht="14.25" hidden="1" customHeight="1">
      <c r="A2860" s="125">
        <v>0.31</v>
      </c>
      <c r="B2860" s="125">
        <v>0.32</v>
      </c>
      <c r="C2860" s="125">
        <v>0.37</v>
      </c>
      <c r="D2860" s="258">
        <f t="shared" si="238"/>
        <v>0.28994799688</v>
      </c>
      <c r="E2860" s="258">
        <f t="shared" si="238"/>
        <v>0.28902814604000004</v>
      </c>
      <c r="F2860" s="258">
        <f t="shared" si="226"/>
        <v>0.28902814604000004</v>
      </c>
      <c r="G2860" s="258"/>
      <c r="H2860" s="258"/>
      <c r="I2860" s="258"/>
      <c r="J2860" s="258">
        <f t="shared" si="239"/>
        <v>0.30557924700000005</v>
      </c>
      <c r="K2860" s="258">
        <f t="shared" si="239"/>
        <v>0.30521710099999999</v>
      </c>
      <c r="L2860" s="258">
        <f t="shared" si="227"/>
        <v>0.30521710099999999</v>
      </c>
      <c r="M2860" s="258"/>
      <c r="N2860" s="258"/>
      <c r="O2860" s="258"/>
      <c r="P2860" s="258">
        <f t="shared" si="240"/>
        <v>0.34282558439999999</v>
      </c>
      <c r="Q2860" s="258">
        <f t="shared" si="240"/>
        <v>0.34343196840000001</v>
      </c>
      <c r="R2860" s="258">
        <f t="shared" si="228"/>
        <v>0.34282558439999999</v>
      </c>
      <c r="S2860" s="258"/>
      <c r="T2860" s="258">
        <f t="shared" si="241"/>
        <v>0.50037851439281611</v>
      </c>
      <c r="U2860" s="258">
        <f t="shared" si="241"/>
        <v>0.49957906303307603</v>
      </c>
      <c r="V2860" s="258">
        <f t="shared" si="241"/>
        <v>0.49999796280241993</v>
      </c>
      <c r="W2860" s="258">
        <f t="shared" si="229"/>
        <v>0.49957906303307603</v>
      </c>
      <c r="X2860" s="258"/>
      <c r="Y2860" s="258"/>
      <c r="Z2860" s="258"/>
      <c r="AA2860" s="258"/>
    </row>
    <row r="2861" spans="1:27" ht="14.25" hidden="1" customHeight="1">
      <c r="A2861" s="125">
        <v>0.31</v>
      </c>
      <c r="B2861" s="125">
        <v>0.33</v>
      </c>
      <c r="C2861" s="125">
        <v>0.36</v>
      </c>
      <c r="D2861" s="258">
        <f t="shared" si="238"/>
        <v>0.28981509772000003</v>
      </c>
      <c r="E2861" s="258">
        <f t="shared" si="238"/>
        <v>0.28915447604</v>
      </c>
      <c r="F2861" s="258">
        <f t="shared" si="226"/>
        <v>0.28915447604</v>
      </c>
      <c r="G2861" s="258"/>
      <c r="H2861" s="258"/>
      <c r="I2861" s="258"/>
      <c r="J2861" s="258">
        <f t="shared" si="239"/>
        <v>0.30544870600000007</v>
      </c>
      <c r="K2861" s="258">
        <f t="shared" si="239"/>
        <v>0.305343431</v>
      </c>
      <c r="L2861" s="258">
        <f t="shared" si="227"/>
        <v>0.305343431</v>
      </c>
      <c r="M2861" s="258"/>
      <c r="N2861" s="258"/>
      <c r="O2861" s="258"/>
      <c r="P2861" s="258">
        <f t="shared" si="240"/>
        <v>0.34282895320000001</v>
      </c>
      <c r="Q2861" s="258">
        <f t="shared" si="240"/>
        <v>0.34342859960000005</v>
      </c>
      <c r="R2861" s="258">
        <f t="shared" si="228"/>
        <v>0.34282895320000001</v>
      </c>
      <c r="S2861" s="258"/>
      <c r="T2861" s="258">
        <f t="shared" si="241"/>
        <v>0.50020857446830402</v>
      </c>
      <c r="U2861" s="258">
        <f t="shared" si="241"/>
        <v>0.49966161042387602</v>
      </c>
      <c r="V2861" s="258">
        <f t="shared" si="241"/>
        <v>0.50008051760457994</v>
      </c>
      <c r="W2861" s="258">
        <f t="shared" si="229"/>
        <v>0.49966161042387602</v>
      </c>
      <c r="X2861" s="258"/>
      <c r="Y2861" s="258"/>
      <c r="Z2861" s="258"/>
      <c r="AA2861" s="258"/>
    </row>
    <row r="2862" spans="1:27" ht="14.25" hidden="1" customHeight="1">
      <c r="A2862" s="125">
        <v>0.31</v>
      </c>
      <c r="B2862" s="125">
        <v>0.34</v>
      </c>
      <c r="C2862" s="125">
        <v>0.35</v>
      </c>
      <c r="D2862" s="258">
        <f t="shared" si="238"/>
        <v>0.28968219855999999</v>
      </c>
      <c r="E2862" s="258">
        <f t="shared" si="238"/>
        <v>0.28928080604</v>
      </c>
      <c r="F2862" s="258">
        <f t="shared" si="226"/>
        <v>0.28928080604</v>
      </c>
      <c r="G2862" s="258"/>
      <c r="H2862" s="258"/>
      <c r="I2862" s="258"/>
      <c r="J2862" s="258">
        <f t="shared" si="239"/>
        <v>0.30531816500000003</v>
      </c>
      <c r="K2862" s="258">
        <f t="shared" si="239"/>
        <v>0.30546976100000001</v>
      </c>
      <c r="L2862" s="258">
        <f t="shared" si="227"/>
        <v>0.30531816500000003</v>
      </c>
      <c r="M2862" s="258"/>
      <c r="N2862" s="258"/>
      <c r="O2862" s="258"/>
      <c r="P2862" s="258">
        <f t="shared" si="240"/>
        <v>0.34283232200000002</v>
      </c>
      <c r="Q2862" s="258">
        <f t="shared" si="240"/>
        <v>0.34342523080000004</v>
      </c>
      <c r="R2862" s="258">
        <f t="shared" si="228"/>
        <v>0.34283232200000002</v>
      </c>
      <c r="S2862" s="258"/>
      <c r="T2862" s="258">
        <f t="shared" si="241"/>
        <v>0.50003863454379205</v>
      </c>
      <c r="U2862" s="258">
        <f t="shared" si="241"/>
        <v>0.49974415781467596</v>
      </c>
      <c r="V2862" s="258">
        <f t="shared" si="241"/>
        <v>0.50016307240673996</v>
      </c>
      <c r="W2862" s="258">
        <f t="shared" si="229"/>
        <v>0.49974415781467596</v>
      </c>
      <c r="X2862" s="258"/>
      <c r="Y2862" s="258"/>
      <c r="Z2862" s="258"/>
      <c r="AA2862" s="258"/>
    </row>
    <row r="2863" spans="1:27" ht="14.25" hidden="1" customHeight="1">
      <c r="A2863" s="125">
        <v>0.31</v>
      </c>
      <c r="B2863" s="125">
        <v>0.35</v>
      </c>
      <c r="C2863" s="125">
        <v>0.34</v>
      </c>
      <c r="D2863" s="258">
        <f t="shared" si="238"/>
        <v>0.28954929940000002</v>
      </c>
      <c r="E2863" s="258">
        <f t="shared" si="238"/>
        <v>0.28940713604000001</v>
      </c>
      <c r="F2863" s="258">
        <f t="shared" si="226"/>
        <v>0.28940713604000001</v>
      </c>
      <c r="G2863" s="258"/>
      <c r="H2863" s="258"/>
      <c r="I2863" s="258"/>
      <c r="J2863" s="258">
        <f t="shared" si="239"/>
        <v>0.30518762400000005</v>
      </c>
      <c r="K2863" s="258">
        <f t="shared" si="239"/>
        <v>0.30559609099999996</v>
      </c>
      <c r="L2863" s="258">
        <f t="shared" si="227"/>
        <v>0.30518762400000005</v>
      </c>
      <c r="M2863" s="258"/>
      <c r="N2863" s="258"/>
      <c r="O2863" s="258"/>
      <c r="P2863" s="258">
        <f t="shared" si="240"/>
        <v>0.34283569080000004</v>
      </c>
      <c r="Q2863" s="258">
        <f t="shared" si="240"/>
        <v>0.34342186200000002</v>
      </c>
      <c r="R2863" s="258">
        <f t="shared" si="228"/>
        <v>0.34283569080000004</v>
      </c>
      <c r="S2863" s="258"/>
      <c r="T2863" s="258">
        <f t="shared" si="241"/>
        <v>0.49986869461928007</v>
      </c>
      <c r="U2863" s="258">
        <f t="shared" si="241"/>
        <v>0.49982670520547601</v>
      </c>
      <c r="V2863" s="258">
        <f t="shared" si="241"/>
        <v>0.50024562720889998</v>
      </c>
      <c r="W2863" s="258">
        <f t="shared" si="229"/>
        <v>0.49982670520547601</v>
      </c>
      <c r="X2863" s="258"/>
      <c r="Y2863" s="258"/>
      <c r="Z2863" s="258"/>
      <c r="AA2863" s="258"/>
    </row>
    <row r="2864" spans="1:27" ht="14.25" hidden="1" customHeight="1">
      <c r="A2864" s="125">
        <v>0.31</v>
      </c>
      <c r="B2864" s="125">
        <v>0.36</v>
      </c>
      <c r="C2864" s="125">
        <v>0.33</v>
      </c>
      <c r="D2864" s="258">
        <f t="shared" si="238"/>
        <v>0.28941640024000004</v>
      </c>
      <c r="E2864" s="258">
        <f t="shared" si="238"/>
        <v>0.28953346604000002</v>
      </c>
      <c r="F2864" s="258">
        <f t="shared" si="226"/>
        <v>0.28941640024000004</v>
      </c>
      <c r="G2864" s="258"/>
      <c r="H2864" s="258"/>
      <c r="I2864" s="258"/>
      <c r="J2864" s="258">
        <f t="shared" si="239"/>
        <v>0.30505708300000006</v>
      </c>
      <c r="K2864" s="258">
        <f t="shared" si="239"/>
        <v>0.30572242100000002</v>
      </c>
      <c r="L2864" s="258">
        <f t="shared" si="227"/>
        <v>0.30505708300000006</v>
      </c>
      <c r="M2864" s="258"/>
      <c r="N2864" s="258"/>
      <c r="O2864" s="258"/>
      <c r="P2864" s="258">
        <f t="shared" si="240"/>
        <v>0.3428390596</v>
      </c>
      <c r="Q2864" s="258">
        <f t="shared" si="240"/>
        <v>0.34341849320000001</v>
      </c>
      <c r="R2864" s="258">
        <f t="shared" si="228"/>
        <v>0.3428390596</v>
      </c>
      <c r="S2864" s="258"/>
      <c r="T2864" s="258">
        <f t="shared" si="241"/>
        <v>0.4996987546947681</v>
      </c>
      <c r="U2864" s="258">
        <f t="shared" si="241"/>
        <v>0.49990925259627605</v>
      </c>
      <c r="V2864" s="258">
        <f t="shared" si="241"/>
        <v>0.50032818201105989</v>
      </c>
      <c r="W2864" s="258">
        <f t="shared" si="229"/>
        <v>0.4996987546947681</v>
      </c>
      <c r="X2864" s="258"/>
      <c r="Y2864" s="258"/>
      <c r="Z2864" s="258"/>
      <c r="AA2864" s="258"/>
    </row>
    <row r="2865" spans="1:27" ht="14.25" hidden="1" customHeight="1">
      <c r="A2865" s="125">
        <v>0.31</v>
      </c>
      <c r="B2865" s="125">
        <v>0.37</v>
      </c>
      <c r="C2865" s="125">
        <v>0.32</v>
      </c>
      <c r="D2865" s="258">
        <f t="shared" si="238"/>
        <v>0.28928350108000001</v>
      </c>
      <c r="E2865" s="258">
        <f t="shared" si="238"/>
        <v>0.28965979603999997</v>
      </c>
      <c r="F2865" s="258">
        <f t="shared" si="226"/>
        <v>0.28928350108000001</v>
      </c>
      <c r="G2865" s="258"/>
      <c r="H2865" s="258"/>
      <c r="I2865" s="258"/>
      <c r="J2865" s="258">
        <f t="shared" si="239"/>
        <v>0.30492654200000002</v>
      </c>
      <c r="K2865" s="258">
        <f t="shared" si="239"/>
        <v>0.30584875099999997</v>
      </c>
      <c r="L2865" s="258">
        <f t="shared" si="227"/>
        <v>0.30492654200000002</v>
      </c>
      <c r="M2865" s="258"/>
      <c r="N2865" s="258"/>
      <c r="O2865" s="258"/>
      <c r="P2865" s="258">
        <f t="shared" si="240"/>
        <v>0.34284242840000001</v>
      </c>
      <c r="Q2865" s="258">
        <f t="shared" si="240"/>
        <v>0.34341512439999999</v>
      </c>
      <c r="R2865" s="258">
        <f t="shared" si="228"/>
        <v>0.34284242840000001</v>
      </c>
      <c r="S2865" s="258"/>
      <c r="T2865" s="258">
        <f t="shared" si="241"/>
        <v>0.49952881477025607</v>
      </c>
      <c r="U2865" s="258">
        <f t="shared" si="241"/>
        <v>0.49999179998707599</v>
      </c>
      <c r="V2865" s="258">
        <f t="shared" si="241"/>
        <v>0.50041073681322001</v>
      </c>
      <c r="W2865" s="258">
        <f t="shared" si="229"/>
        <v>0.49952881477025607</v>
      </c>
      <c r="X2865" s="258"/>
      <c r="Y2865" s="258"/>
      <c r="Z2865" s="258"/>
      <c r="AA2865" s="258"/>
    </row>
    <row r="2866" spans="1:27" ht="14.25" hidden="1" customHeight="1">
      <c r="A2866" s="125">
        <v>0.31</v>
      </c>
      <c r="B2866" s="125">
        <v>0.38</v>
      </c>
      <c r="C2866" s="125">
        <v>0.31</v>
      </c>
      <c r="D2866" s="258">
        <f t="shared" si="238"/>
        <v>0.28915060192000003</v>
      </c>
      <c r="E2866" s="258">
        <f t="shared" si="238"/>
        <v>0.28978612603999998</v>
      </c>
      <c r="F2866" s="258">
        <f t="shared" si="226"/>
        <v>0.28915060192000003</v>
      </c>
      <c r="G2866" s="258"/>
      <c r="H2866" s="258"/>
      <c r="I2866" s="258"/>
      <c r="J2866" s="258">
        <f t="shared" si="239"/>
        <v>0.30479600100000004</v>
      </c>
      <c r="K2866" s="258">
        <f t="shared" si="239"/>
        <v>0.30597508100000004</v>
      </c>
      <c r="L2866" s="258">
        <f t="shared" si="227"/>
        <v>0.30479600100000004</v>
      </c>
      <c r="M2866" s="258"/>
      <c r="N2866" s="258"/>
      <c r="O2866" s="258"/>
      <c r="P2866" s="258">
        <f t="shared" si="240"/>
        <v>0.34284579719999997</v>
      </c>
      <c r="Q2866" s="258">
        <f t="shared" si="240"/>
        <v>0.34341175560000003</v>
      </c>
      <c r="R2866" s="258">
        <f t="shared" si="228"/>
        <v>0.34284579719999997</v>
      </c>
      <c r="S2866" s="258"/>
      <c r="T2866" s="258">
        <f t="shared" si="241"/>
        <v>0.49935887484574404</v>
      </c>
      <c r="U2866" s="258">
        <f t="shared" si="241"/>
        <v>0.50007434737787593</v>
      </c>
      <c r="V2866" s="258">
        <f t="shared" si="241"/>
        <v>0.50049329161538003</v>
      </c>
      <c r="W2866" s="258">
        <f t="shared" si="229"/>
        <v>0.49935887484574404</v>
      </c>
      <c r="X2866" s="258"/>
      <c r="Y2866" s="258"/>
      <c r="Z2866" s="258"/>
      <c r="AA2866" s="258"/>
    </row>
    <row r="2867" spans="1:27" ht="14.25" hidden="1" customHeight="1">
      <c r="A2867" s="125">
        <v>0.31</v>
      </c>
      <c r="B2867" s="125">
        <v>0.39</v>
      </c>
      <c r="C2867" s="125">
        <v>0.3</v>
      </c>
      <c r="D2867" s="258">
        <f t="shared" si="238"/>
        <v>0.28901770275999999</v>
      </c>
      <c r="E2867" s="258">
        <f t="shared" si="238"/>
        <v>0.28991245603999999</v>
      </c>
      <c r="F2867" s="258">
        <f t="shared" si="226"/>
        <v>0.28901770275999999</v>
      </c>
      <c r="G2867" s="258"/>
      <c r="H2867" s="258"/>
      <c r="I2867" s="258"/>
      <c r="J2867" s="258">
        <f t="shared" si="239"/>
        <v>0.30466546000000005</v>
      </c>
      <c r="K2867" s="258">
        <f t="shared" si="239"/>
        <v>0.30610141099999999</v>
      </c>
      <c r="L2867" s="258">
        <f t="shared" si="227"/>
        <v>0.30466546000000005</v>
      </c>
      <c r="M2867" s="258"/>
      <c r="N2867" s="258"/>
      <c r="O2867" s="258"/>
      <c r="P2867" s="258">
        <f t="shared" si="240"/>
        <v>0.34284916600000004</v>
      </c>
      <c r="Q2867" s="258">
        <f t="shared" si="240"/>
        <v>0.34340838680000002</v>
      </c>
      <c r="R2867" s="258">
        <f t="shared" si="228"/>
        <v>0.34284916600000004</v>
      </c>
      <c r="S2867" s="258"/>
      <c r="T2867" s="258">
        <f t="shared" si="241"/>
        <v>0.49918893492123206</v>
      </c>
      <c r="U2867" s="258">
        <f t="shared" si="241"/>
        <v>0.50015689476867597</v>
      </c>
      <c r="V2867" s="258">
        <f t="shared" si="241"/>
        <v>0.50057584641753994</v>
      </c>
      <c r="W2867" s="258">
        <f t="shared" si="229"/>
        <v>0.49918893492123206</v>
      </c>
      <c r="X2867" s="258"/>
      <c r="Y2867" s="258"/>
      <c r="Z2867" s="258"/>
      <c r="AA2867" s="258"/>
    </row>
    <row r="2868" spans="1:27" ht="14.25" hidden="1" customHeight="1">
      <c r="A2868" s="125">
        <v>0.31</v>
      </c>
      <c r="B2868" s="125">
        <v>0.4</v>
      </c>
      <c r="C2868" s="125">
        <v>0.28999999999999998</v>
      </c>
      <c r="D2868" s="258">
        <f t="shared" si="238"/>
        <v>0.28888480360000002</v>
      </c>
      <c r="E2868" s="258">
        <f t="shared" si="238"/>
        <v>0.29003878604</v>
      </c>
      <c r="F2868" s="258">
        <f t="shared" si="226"/>
        <v>0.28888480360000002</v>
      </c>
      <c r="G2868" s="258"/>
      <c r="H2868" s="258"/>
      <c r="I2868" s="258"/>
      <c r="J2868" s="258">
        <f t="shared" si="239"/>
        <v>0.30453491900000002</v>
      </c>
      <c r="K2868" s="258">
        <f t="shared" si="239"/>
        <v>0.306227741</v>
      </c>
      <c r="L2868" s="258">
        <f t="shared" si="227"/>
        <v>0.30453491900000002</v>
      </c>
      <c r="M2868" s="258"/>
      <c r="N2868" s="258"/>
      <c r="O2868" s="258"/>
      <c r="P2868" s="258">
        <f t="shared" si="240"/>
        <v>0.3428525348</v>
      </c>
      <c r="Q2868" s="258">
        <f t="shared" si="240"/>
        <v>0.34340501800000001</v>
      </c>
      <c r="R2868" s="258">
        <f t="shared" si="228"/>
        <v>0.3428525348</v>
      </c>
      <c r="S2868" s="258"/>
      <c r="T2868" s="258">
        <f t="shared" si="241"/>
        <v>0.49901899499672009</v>
      </c>
      <c r="U2868" s="258">
        <f t="shared" si="241"/>
        <v>0.50023944215947602</v>
      </c>
      <c r="V2868" s="258">
        <f t="shared" si="241"/>
        <v>0.50065840121969996</v>
      </c>
      <c r="W2868" s="258">
        <f t="shared" si="229"/>
        <v>0.49901899499672009</v>
      </c>
      <c r="X2868" s="258"/>
      <c r="Y2868" s="258"/>
      <c r="Z2868" s="258"/>
      <c r="AA2868" s="258"/>
    </row>
    <row r="2869" spans="1:27" ht="14.25" hidden="1" customHeight="1">
      <c r="A2869" s="125">
        <v>0.31</v>
      </c>
      <c r="B2869" s="125">
        <v>0.41</v>
      </c>
      <c r="C2869" s="125">
        <v>0.28000000000000003</v>
      </c>
      <c r="D2869" s="258">
        <f t="shared" si="238"/>
        <v>0.28875190443999998</v>
      </c>
      <c r="E2869" s="258">
        <f t="shared" si="238"/>
        <v>0.29016511604</v>
      </c>
      <c r="F2869" s="258">
        <f t="shared" si="226"/>
        <v>0.28875190443999998</v>
      </c>
      <c r="G2869" s="258"/>
      <c r="H2869" s="258"/>
      <c r="I2869" s="258"/>
      <c r="J2869" s="258">
        <f t="shared" si="239"/>
        <v>0.30440437800000003</v>
      </c>
      <c r="K2869" s="258">
        <f t="shared" si="239"/>
        <v>0.30635407100000001</v>
      </c>
      <c r="L2869" s="258">
        <f t="shared" si="227"/>
        <v>0.30440437800000003</v>
      </c>
      <c r="M2869" s="258"/>
      <c r="N2869" s="258"/>
      <c r="O2869" s="258"/>
      <c r="P2869" s="258">
        <f t="shared" si="240"/>
        <v>0.34285590360000001</v>
      </c>
      <c r="Q2869" s="258">
        <f t="shared" si="240"/>
        <v>0.34340164920000005</v>
      </c>
      <c r="R2869" s="258">
        <f t="shared" si="228"/>
        <v>0.34285590360000001</v>
      </c>
      <c r="S2869" s="258"/>
      <c r="T2869" s="258">
        <f t="shared" si="241"/>
        <v>0.49884905507220811</v>
      </c>
      <c r="U2869" s="258">
        <f t="shared" si="241"/>
        <v>0.50032198955027596</v>
      </c>
      <c r="V2869" s="258">
        <f t="shared" si="241"/>
        <v>0.50074095602185997</v>
      </c>
      <c r="W2869" s="258">
        <f t="shared" si="229"/>
        <v>0.49884905507220811</v>
      </c>
      <c r="X2869" s="258"/>
      <c r="Y2869" s="258"/>
      <c r="Z2869" s="258"/>
      <c r="AA2869" s="258"/>
    </row>
    <row r="2870" spans="1:27" ht="14.25" hidden="1" customHeight="1">
      <c r="A2870" s="125">
        <v>0.31</v>
      </c>
      <c r="B2870" s="125">
        <v>0.42</v>
      </c>
      <c r="C2870" s="125">
        <v>0.27</v>
      </c>
      <c r="D2870" s="258">
        <f t="shared" si="238"/>
        <v>0.28861900528000001</v>
      </c>
      <c r="E2870" s="258">
        <f t="shared" si="238"/>
        <v>0.29029144604000001</v>
      </c>
      <c r="F2870" s="258">
        <f t="shared" si="226"/>
        <v>0.28861900528000001</v>
      </c>
      <c r="G2870" s="258"/>
      <c r="H2870" s="258"/>
      <c r="I2870" s="258"/>
      <c r="J2870" s="258">
        <f t="shared" si="239"/>
        <v>0.30427383700000005</v>
      </c>
      <c r="K2870" s="258">
        <f t="shared" si="239"/>
        <v>0.30648040100000001</v>
      </c>
      <c r="L2870" s="258">
        <f t="shared" si="227"/>
        <v>0.30427383700000005</v>
      </c>
      <c r="M2870" s="258"/>
      <c r="N2870" s="258"/>
      <c r="O2870" s="258"/>
      <c r="P2870" s="258">
        <f t="shared" si="240"/>
        <v>0.34285927240000003</v>
      </c>
      <c r="Q2870" s="258">
        <f t="shared" si="240"/>
        <v>0.34339828040000003</v>
      </c>
      <c r="R2870" s="258">
        <f t="shared" si="228"/>
        <v>0.34285927240000003</v>
      </c>
      <c r="S2870" s="258"/>
      <c r="T2870" s="258">
        <f t="shared" si="241"/>
        <v>0.49867911514769608</v>
      </c>
      <c r="U2870" s="258">
        <f t="shared" si="241"/>
        <v>0.50040453694107601</v>
      </c>
      <c r="V2870" s="258">
        <f t="shared" si="241"/>
        <v>0.50082351082401999</v>
      </c>
      <c r="W2870" s="258">
        <f t="shared" si="229"/>
        <v>0.49867911514769608</v>
      </c>
      <c r="X2870" s="258"/>
      <c r="Y2870" s="258"/>
      <c r="Z2870" s="258"/>
      <c r="AA2870" s="258"/>
    </row>
    <row r="2871" spans="1:27" ht="14.25" hidden="1" customHeight="1">
      <c r="A2871" s="125">
        <v>0.31</v>
      </c>
      <c r="B2871" s="125">
        <v>0.43</v>
      </c>
      <c r="C2871" s="125">
        <v>0.26</v>
      </c>
      <c r="D2871" s="258">
        <f t="shared" si="238"/>
        <v>0.28848610612000003</v>
      </c>
      <c r="E2871" s="258">
        <f t="shared" si="238"/>
        <v>0.29041777604000002</v>
      </c>
      <c r="F2871" s="258">
        <f t="shared" si="226"/>
        <v>0.28848610612000003</v>
      </c>
      <c r="G2871" s="258"/>
      <c r="H2871" s="258"/>
      <c r="I2871" s="258"/>
      <c r="J2871" s="258">
        <f t="shared" si="239"/>
        <v>0.30414329600000001</v>
      </c>
      <c r="K2871" s="258">
        <f t="shared" si="239"/>
        <v>0.30660673100000002</v>
      </c>
      <c r="L2871" s="258">
        <f t="shared" si="227"/>
        <v>0.30414329600000001</v>
      </c>
      <c r="M2871" s="258"/>
      <c r="N2871" s="258"/>
      <c r="O2871" s="258"/>
      <c r="P2871" s="258">
        <f t="shared" si="240"/>
        <v>0.34286264119999998</v>
      </c>
      <c r="Q2871" s="258">
        <f t="shared" si="240"/>
        <v>0.34339491160000007</v>
      </c>
      <c r="R2871" s="258">
        <f t="shared" si="228"/>
        <v>0.34286264119999998</v>
      </c>
      <c r="S2871" s="258"/>
      <c r="T2871" s="258">
        <f t="shared" si="241"/>
        <v>0.49850917522318405</v>
      </c>
      <c r="U2871" s="258">
        <f t="shared" si="241"/>
        <v>0.50048708433187594</v>
      </c>
      <c r="V2871" s="258">
        <f t="shared" si="241"/>
        <v>0.5009060656261799</v>
      </c>
      <c r="W2871" s="258">
        <f t="shared" si="229"/>
        <v>0.49850917522318405</v>
      </c>
      <c r="X2871" s="258"/>
      <c r="Y2871" s="258"/>
      <c r="Z2871" s="258"/>
      <c r="AA2871" s="258"/>
    </row>
    <row r="2872" spans="1:27" ht="14.25" hidden="1" customHeight="1">
      <c r="A2872" s="125">
        <v>0.31</v>
      </c>
      <c r="B2872" s="125">
        <v>0.44</v>
      </c>
      <c r="C2872" s="125">
        <v>0.25</v>
      </c>
      <c r="D2872" s="258">
        <f t="shared" si="238"/>
        <v>0.28835320696</v>
      </c>
      <c r="E2872" s="258">
        <f t="shared" si="238"/>
        <v>0.29054410604000003</v>
      </c>
      <c r="F2872" s="258">
        <f t="shared" si="226"/>
        <v>0.28835320696</v>
      </c>
      <c r="G2872" s="258"/>
      <c r="H2872" s="258"/>
      <c r="I2872" s="258"/>
      <c r="J2872" s="258">
        <f t="shared" si="239"/>
        <v>0.30401275500000002</v>
      </c>
      <c r="K2872" s="258">
        <f t="shared" si="239"/>
        <v>0.30673306099999997</v>
      </c>
      <c r="L2872" s="258">
        <f t="shared" si="227"/>
        <v>0.30401275500000002</v>
      </c>
      <c r="M2872" s="258"/>
      <c r="N2872" s="258"/>
      <c r="O2872" s="258"/>
      <c r="P2872" s="258">
        <f t="shared" si="240"/>
        <v>0.34286601</v>
      </c>
      <c r="Q2872" s="258">
        <f t="shared" si="240"/>
        <v>0.3433915428</v>
      </c>
      <c r="R2872" s="258">
        <f t="shared" si="228"/>
        <v>0.34286601</v>
      </c>
      <c r="S2872" s="258"/>
      <c r="T2872" s="258">
        <f t="shared" si="241"/>
        <v>0.49833923529867208</v>
      </c>
      <c r="U2872" s="258">
        <f t="shared" si="241"/>
        <v>0.50056963172267599</v>
      </c>
      <c r="V2872" s="258">
        <f t="shared" si="241"/>
        <v>0.50098862042834003</v>
      </c>
      <c r="W2872" s="258">
        <f t="shared" si="229"/>
        <v>0.49833923529867208</v>
      </c>
      <c r="X2872" s="258"/>
      <c r="Y2872" s="258"/>
      <c r="Z2872" s="258"/>
      <c r="AA2872" s="258"/>
    </row>
    <row r="2873" spans="1:27" ht="14.25" hidden="1" customHeight="1">
      <c r="A2873" s="125">
        <v>0.31</v>
      </c>
      <c r="B2873" s="125">
        <v>0.45</v>
      </c>
      <c r="C2873" s="125">
        <v>0.24</v>
      </c>
      <c r="D2873" s="258">
        <f t="shared" si="238"/>
        <v>0.28822030780000002</v>
      </c>
      <c r="E2873" s="258">
        <f t="shared" si="238"/>
        <v>0.29067043603999998</v>
      </c>
      <c r="F2873" s="258">
        <f t="shared" si="226"/>
        <v>0.28822030780000002</v>
      </c>
      <c r="G2873" s="258"/>
      <c r="H2873" s="258"/>
      <c r="I2873" s="258"/>
      <c r="J2873" s="258">
        <f t="shared" si="239"/>
        <v>0.30388221400000004</v>
      </c>
      <c r="K2873" s="258">
        <f t="shared" si="239"/>
        <v>0.30685939099999998</v>
      </c>
      <c r="L2873" s="258">
        <f t="shared" si="227"/>
        <v>0.30388221400000004</v>
      </c>
      <c r="M2873" s="258"/>
      <c r="N2873" s="258"/>
      <c r="O2873" s="258"/>
      <c r="P2873" s="258">
        <f t="shared" si="240"/>
        <v>0.34286937880000001</v>
      </c>
      <c r="Q2873" s="258">
        <f t="shared" si="240"/>
        <v>0.34338817400000005</v>
      </c>
      <c r="R2873" s="258">
        <f t="shared" si="228"/>
        <v>0.34286937880000001</v>
      </c>
      <c r="S2873" s="258"/>
      <c r="T2873" s="258">
        <f t="shared" si="241"/>
        <v>0.4981692953741601</v>
      </c>
      <c r="U2873" s="258">
        <f t="shared" si="241"/>
        <v>0.50065217911347593</v>
      </c>
      <c r="V2873" s="258">
        <f t="shared" si="241"/>
        <v>0.50107117523049993</v>
      </c>
      <c r="W2873" s="258">
        <f t="shared" si="229"/>
        <v>0.4981692953741601</v>
      </c>
      <c r="X2873" s="258"/>
      <c r="Y2873" s="258"/>
      <c r="Z2873" s="258"/>
      <c r="AA2873" s="258"/>
    </row>
    <row r="2874" spans="1:27" ht="14.25" hidden="1" customHeight="1">
      <c r="A2874" s="125">
        <v>0.31</v>
      </c>
      <c r="B2874" s="125">
        <v>0.46</v>
      </c>
      <c r="C2874" s="125">
        <v>0.23</v>
      </c>
      <c r="D2874" s="258">
        <f t="shared" si="238"/>
        <v>0.28808740864000004</v>
      </c>
      <c r="E2874" s="258">
        <f t="shared" si="238"/>
        <v>0.29079676603999999</v>
      </c>
      <c r="F2874" s="258">
        <f t="shared" si="226"/>
        <v>0.28808740864000004</v>
      </c>
      <c r="G2874" s="258"/>
      <c r="H2874" s="258"/>
      <c r="I2874" s="258"/>
      <c r="J2874" s="258">
        <f t="shared" si="239"/>
        <v>0.30375167300000006</v>
      </c>
      <c r="K2874" s="258">
        <f t="shared" si="239"/>
        <v>0.30698572099999999</v>
      </c>
      <c r="L2874" s="258">
        <f t="shared" si="227"/>
        <v>0.30375167300000006</v>
      </c>
      <c r="M2874" s="258"/>
      <c r="N2874" s="258"/>
      <c r="O2874" s="258"/>
      <c r="P2874" s="258">
        <f t="shared" si="240"/>
        <v>0.34287274760000003</v>
      </c>
      <c r="Q2874" s="258">
        <f t="shared" si="240"/>
        <v>0.34338480520000003</v>
      </c>
      <c r="R2874" s="258">
        <f t="shared" si="228"/>
        <v>0.34287274760000003</v>
      </c>
      <c r="S2874" s="258"/>
      <c r="T2874" s="258">
        <f t="shared" si="241"/>
        <v>0.49799935544964807</v>
      </c>
      <c r="U2874" s="258">
        <f t="shared" si="241"/>
        <v>0.50073472650427597</v>
      </c>
      <c r="V2874" s="258">
        <f t="shared" si="241"/>
        <v>0.50115373003265995</v>
      </c>
      <c r="W2874" s="258">
        <f t="shared" si="229"/>
        <v>0.49799935544964807</v>
      </c>
      <c r="X2874" s="258"/>
      <c r="Y2874" s="258"/>
      <c r="Z2874" s="258"/>
      <c r="AA2874" s="258"/>
    </row>
    <row r="2875" spans="1:27" ht="14.25" hidden="1" customHeight="1">
      <c r="A2875" s="125">
        <v>0.31</v>
      </c>
      <c r="B2875" s="125">
        <v>0.47</v>
      </c>
      <c r="C2875" s="125">
        <v>0.22</v>
      </c>
      <c r="D2875" s="258">
        <f t="shared" si="238"/>
        <v>0.28795450948000001</v>
      </c>
      <c r="E2875" s="258">
        <f t="shared" si="238"/>
        <v>0.29092309604</v>
      </c>
      <c r="F2875" s="258">
        <f t="shared" si="226"/>
        <v>0.28795450948000001</v>
      </c>
      <c r="G2875" s="258"/>
      <c r="H2875" s="258"/>
      <c r="I2875" s="258"/>
      <c r="J2875" s="258">
        <f t="shared" si="239"/>
        <v>0.30362113200000002</v>
      </c>
      <c r="K2875" s="258">
        <f t="shared" si="239"/>
        <v>0.307112051</v>
      </c>
      <c r="L2875" s="258">
        <f t="shared" si="227"/>
        <v>0.30362113200000002</v>
      </c>
      <c r="M2875" s="258"/>
      <c r="N2875" s="258"/>
      <c r="O2875" s="258"/>
      <c r="P2875" s="258">
        <f t="shared" si="240"/>
        <v>0.34287611640000004</v>
      </c>
      <c r="Q2875" s="258">
        <f t="shared" si="240"/>
        <v>0.34338143640000007</v>
      </c>
      <c r="R2875" s="258">
        <f t="shared" si="228"/>
        <v>0.34287611640000004</v>
      </c>
      <c r="S2875" s="258"/>
      <c r="T2875" s="258">
        <f t="shared" si="241"/>
        <v>0.49782941552513604</v>
      </c>
      <c r="U2875" s="258">
        <f t="shared" si="241"/>
        <v>0.50081727389507602</v>
      </c>
      <c r="V2875" s="258">
        <f t="shared" si="241"/>
        <v>0.50123628483481997</v>
      </c>
      <c r="W2875" s="258">
        <f t="shared" si="229"/>
        <v>0.49782941552513604</v>
      </c>
      <c r="X2875" s="258"/>
      <c r="Y2875" s="258"/>
      <c r="Z2875" s="258"/>
      <c r="AA2875" s="258"/>
    </row>
    <row r="2876" spans="1:27" ht="14.25" hidden="1" customHeight="1">
      <c r="A2876" s="125">
        <v>0.31</v>
      </c>
      <c r="B2876" s="125">
        <v>0.48</v>
      </c>
      <c r="C2876" s="125">
        <v>0.21</v>
      </c>
      <c r="D2876" s="258">
        <f t="shared" si="238"/>
        <v>0.28782161031999998</v>
      </c>
      <c r="E2876" s="258">
        <f t="shared" si="238"/>
        <v>0.29104942603999995</v>
      </c>
      <c r="F2876" s="258">
        <f t="shared" si="226"/>
        <v>0.28782161031999998</v>
      </c>
      <c r="G2876" s="258"/>
      <c r="H2876" s="258"/>
      <c r="I2876" s="258"/>
      <c r="J2876" s="258">
        <f t="shared" si="239"/>
        <v>0.30349059099999998</v>
      </c>
      <c r="K2876" s="258">
        <f t="shared" si="239"/>
        <v>0.307238381</v>
      </c>
      <c r="L2876" s="258">
        <f t="shared" si="227"/>
        <v>0.30349059099999998</v>
      </c>
      <c r="M2876" s="258"/>
      <c r="N2876" s="258"/>
      <c r="O2876" s="258"/>
      <c r="P2876" s="258">
        <f t="shared" si="240"/>
        <v>0.3428794852</v>
      </c>
      <c r="Q2876" s="258">
        <f t="shared" si="240"/>
        <v>0.3433780676</v>
      </c>
      <c r="R2876" s="258">
        <f t="shared" si="228"/>
        <v>0.3428794852</v>
      </c>
      <c r="S2876" s="258"/>
      <c r="T2876" s="258">
        <f t="shared" si="241"/>
        <v>0.49765947560062401</v>
      </c>
      <c r="U2876" s="258">
        <f t="shared" si="241"/>
        <v>0.50089982128587596</v>
      </c>
      <c r="V2876" s="258">
        <f t="shared" si="241"/>
        <v>0.50131883963697998</v>
      </c>
      <c r="W2876" s="258">
        <f t="shared" si="229"/>
        <v>0.49765947560062401</v>
      </c>
      <c r="X2876" s="258"/>
      <c r="Y2876" s="258"/>
      <c r="Z2876" s="258"/>
      <c r="AA2876" s="258"/>
    </row>
    <row r="2877" spans="1:27" ht="14.25" hidden="1" customHeight="1">
      <c r="A2877" s="125">
        <v>0.31</v>
      </c>
      <c r="B2877" s="125">
        <v>0.49</v>
      </c>
      <c r="C2877" s="125">
        <v>0.2</v>
      </c>
      <c r="D2877" s="258">
        <f t="shared" si="238"/>
        <v>0.28768871116</v>
      </c>
      <c r="E2877" s="258">
        <f t="shared" si="238"/>
        <v>0.29117575604000001</v>
      </c>
      <c r="F2877" s="258">
        <f t="shared" si="226"/>
        <v>0.28768871116</v>
      </c>
      <c r="G2877" s="258"/>
      <c r="H2877" s="258"/>
      <c r="I2877" s="258"/>
      <c r="J2877" s="258">
        <f t="shared" si="239"/>
        <v>0.30336005000000005</v>
      </c>
      <c r="K2877" s="258">
        <f t="shared" si="239"/>
        <v>0.30736471099999996</v>
      </c>
      <c r="L2877" s="258">
        <f t="shared" si="227"/>
        <v>0.30336005000000005</v>
      </c>
      <c r="M2877" s="258"/>
      <c r="N2877" s="258"/>
      <c r="O2877" s="258"/>
      <c r="P2877" s="258">
        <f t="shared" si="240"/>
        <v>0.34288285400000001</v>
      </c>
      <c r="Q2877" s="258">
        <f t="shared" si="240"/>
        <v>0.34337469880000004</v>
      </c>
      <c r="R2877" s="258">
        <f t="shared" si="228"/>
        <v>0.34288285400000001</v>
      </c>
      <c r="S2877" s="258"/>
      <c r="T2877" s="258">
        <f t="shared" si="241"/>
        <v>0.49748953567611204</v>
      </c>
      <c r="U2877" s="258">
        <f t="shared" si="241"/>
        <v>0.500982368676676</v>
      </c>
      <c r="V2877" s="258">
        <f t="shared" si="241"/>
        <v>0.50140139443914</v>
      </c>
      <c r="W2877" s="258">
        <f t="shared" si="229"/>
        <v>0.49748953567611204</v>
      </c>
      <c r="X2877" s="258"/>
      <c r="Y2877" s="258"/>
      <c r="Z2877" s="258"/>
      <c r="AA2877" s="258"/>
    </row>
    <row r="2878" spans="1:27" ht="14.25" hidden="1" customHeight="1">
      <c r="A2878" s="125">
        <v>0.31</v>
      </c>
      <c r="B2878" s="125">
        <v>0.5</v>
      </c>
      <c r="C2878" s="125">
        <v>0.19</v>
      </c>
      <c r="D2878" s="258">
        <f t="shared" si="238"/>
        <v>0.28755581200000002</v>
      </c>
      <c r="E2878" s="258">
        <f t="shared" si="238"/>
        <v>0.29130208604000002</v>
      </c>
      <c r="F2878" s="258">
        <f t="shared" si="226"/>
        <v>0.28755581200000002</v>
      </c>
      <c r="G2878" s="258"/>
      <c r="H2878" s="258"/>
      <c r="I2878" s="258"/>
      <c r="J2878" s="258">
        <f t="shared" si="239"/>
        <v>0.30322950900000001</v>
      </c>
      <c r="K2878" s="258">
        <f t="shared" si="239"/>
        <v>0.30749104100000002</v>
      </c>
      <c r="L2878" s="258">
        <f t="shared" si="227"/>
        <v>0.30322950900000001</v>
      </c>
      <c r="M2878" s="258"/>
      <c r="N2878" s="258"/>
      <c r="O2878" s="258"/>
      <c r="P2878" s="258">
        <f t="shared" si="240"/>
        <v>0.34288622280000003</v>
      </c>
      <c r="Q2878" s="258">
        <f t="shared" si="240"/>
        <v>0.34337133000000003</v>
      </c>
      <c r="R2878" s="258">
        <f t="shared" si="228"/>
        <v>0.34288622280000003</v>
      </c>
      <c r="S2878" s="258"/>
      <c r="T2878" s="258">
        <f t="shared" si="241"/>
        <v>0.49731959575160001</v>
      </c>
      <c r="U2878" s="258">
        <f t="shared" si="241"/>
        <v>0.50106491606747594</v>
      </c>
      <c r="V2878" s="258">
        <f t="shared" si="241"/>
        <v>0.50148394924129991</v>
      </c>
      <c r="W2878" s="258">
        <f t="shared" si="229"/>
        <v>0.49731959575160001</v>
      </c>
      <c r="X2878" s="258"/>
      <c r="Y2878" s="258"/>
      <c r="Z2878" s="258"/>
      <c r="AA2878" s="258"/>
    </row>
    <row r="2879" spans="1:27" ht="14.25" hidden="1" customHeight="1">
      <c r="A2879" s="125">
        <v>0.31</v>
      </c>
      <c r="B2879" s="125">
        <v>0.51</v>
      </c>
      <c r="C2879" s="125">
        <v>0.18</v>
      </c>
      <c r="D2879" s="258">
        <f t="shared" si="238"/>
        <v>0.28742291283999999</v>
      </c>
      <c r="E2879" s="258">
        <f t="shared" si="238"/>
        <v>0.29142841604000003</v>
      </c>
      <c r="F2879" s="258">
        <f t="shared" si="226"/>
        <v>0.28742291283999999</v>
      </c>
      <c r="G2879" s="258"/>
      <c r="H2879" s="258"/>
      <c r="I2879" s="258"/>
      <c r="J2879" s="258">
        <f t="shared" si="239"/>
        <v>0.30309896800000002</v>
      </c>
      <c r="K2879" s="258">
        <f t="shared" si="239"/>
        <v>0.30761737100000003</v>
      </c>
      <c r="L2879" s="258">
        <f t="shared" si="227"/>
        <v>0.30309896800000002</v>
      </c>
      <c r="M2879" s="258"/>
      <c r="N2879" s="258"/>
      <c r="O2879" s="258"/>
      <c r="P2879" s="258">
        <f t="shared" si="240"/>
        <v>0.34288959159999999</v>
      </c>
      <c r="Q2879" s="258">
        <f t="shared" si="240"/>
        <v>0.34336796120000007</v>
      </c>
      <c r="R2879" s="258">
        <f t="shared" si="228"/>
        <v>0.34288959159999999</v>
      </c>
      <c r="S2879" s="258"/>
      <c r="T2879" s="258">
        <f t="shared" si="241"/>
        <v>0.49714965582708803</v>
      </c>
      <c r="U2879" s="258">
        <f t="shared" si="241"/>
        <v>0.50114746345827599</v>
      </c>
      <c r="V2879" s="258">
        <f t="shared" si="241"/>
        <v>0.50156650404346004</v>
      </c>
      <c r="W2879" s="258">
        <f t="shared" si="229"/>
        <v>0.49714965582708803</v>
      </c>
      <c r="X2879" s="258"/>
      <c r="Y2879" s="258"/>
      <c r="Z2879" s="258"/>
      <c r="AA2879" s="258"/>
    </row>
    <row r="2880" spans="1:27" ht="14.25" hidden="1" customHeight="1">
      <c r="A2880" s="125">
        <v>0.31</v>
      </c>
      <c r="B2880" s="125">
        <v>0.52</v>
      </c>
      <c r="C2880" s="125">
        <v>0.17</v>
      </c>
      <c r="D2880" s="258">
        <f t="shared" si="238"/>
        <v>0.28729001368000001</v>
      </c>
      <c r="E2880" s="258">
        <f t="shared" si="238"/>
        <v>0.29155474603999998</v>
      </c>
      <c r="F2880" s="258">
        <f t="shared" si="226"/>
        <v>0.28729001368000001</v>
      </c>
      <c r="G2880" s="258"/>
      <c r="H2880" s="258"/>
      <c r="I2880" s="258"/>
      <c r="J2880" s="258">
        <f t="shared" si="239"/>
        <v>0.30296842700000004</v>
      </c>
      <c r="K2880" s="258">
        <f t="shared" si="239"/>
        <v>0.30774370099999998</v>
      </c>
      <c r="L2880" s="258">
        <f t="shared" si="227"/>
        <v>0.30296842700000004</v>
      </c>
      <c r="M2880" s="258"/>
      <c r="N2880" s="258"/>
      <c r="O2880" s="258"/>
      <c r="P2880" s="258">
        <f t="shared" si="240"/>
        <v>0.34289296040000006</v>
      </c>
      <c r="Q2880" s="258">
        <f t="shared" si="240"/>
        <v>0.3433645924</v>
      </c>
      <c r="R2880" s="258">
        <f t="shared" si="228"/>
        <v>0.34289296040000006</v>
      </c>
      <c r="S2880" s="258"/>
      <c r="T2880" s="258">
        <f t="shared" si="241"/>
        <v>0.49697971590257606</v>
      </c>
      <c r="U2880" s="258">
        <f t="shared" si="241"/>
        <v>0.50123001084907592</v>
      </c>
      <c r="V2880" s="258">
        <f t="shared" si="241"/>
        <v>0.50164905884561994</v>
      </c>
      <c r="W2880" s="258">
        <f t="shared" si="229"/>
        <v>0.49697971590257606</v>
      </c>
      <c r="X2880" s="258"/>
      <c r="Y2880" s="258"/>
      <c r="Z2880" s="258"/>
      <c r="AA2880" s="258"/>
    </row>
    <row r="2881" spans="1:27" ht="14.25" hidden="1" customHeight="1">
      <c r="A2881" s="125">
        <v>0.31</v>
      </c>
      <c r="B2881" s="125">
        <v>0.53</v>
      </c>
      <c r="C2881" s="125">
        <v>0.16</v>
      </c>
      <c r="D2881" s="258">
        <f t="shared" si="238"/>
        <v>0.28715711452000003</v>
      </c>
      <c r="E2881" s="258">
        <f t="shared" si="238"/>
        <v>0.29168107603999999</v>
      </c>
      <c r="F2881" s="258">
        <f t="shared" si="226"/>
        <v>0.28715711452000003</v>
      </c>
      <c r="G2881" s="258"/>
      <c r="H2881" s="258"/>
      <c r="I2881" s="258"/>
      <c r="J2881" s="258">
        <f t="shared" si="239"/>
        <v>0.302837886</v>
      </c>
      <c r="K2881" s="258">
        <f t="shared" si="239"/>
        <v>0.30787003099999999</v>
      </c>
      <c r="L2881" s="258">
        <f t="shared" si="227"/>
        <v>0.302837886</v>
      </c>
      <c r="M2881" s="258"/>
      <c r="N2881" s="258"/>
      <c r="O2881" s="258"/>
      <c r="P2881" s="258">
        <f t="shared" si="240"/>
        <v>0.34289632920000002</v>
      </c>
      <c r="Q2881" s="258">
        <f t="shared" si="240"/>
        <v>0.3433612236000001</v>
      </c>
      <c r="R2881" s="258">
        <f t="shared" si="228"/>
        <v>0.34289632920000002</v>
      </c>
      <c r="S2881" s="258"/>
      <c r="T2881" s="258">
        <f t="shared" si="241"/>
        <v>0.49680977597806408</v>
      </c>
      <c r="U2881" s="258">
        <f t="shared" si="241"/>
        <v>0.50131255823987597</v>
      </c>
      <c r="V2881" s="258">
        <f t="shared" si="241"/>
        <v>0.50173161364777996</v>
      </c>
      <c r="W2881" s="258">
        <f t="shared" si="229"/>
        <v>0.49680977597806408</v>
      </c>
      <c r="X2881" s="258"/>
      <c r="Y2881" s="258"/>
      <c r="Z2881" s="258"/>
      <c r="AA2881" s="258"/>
    </row>
    <row r="2882" spans="1:27" ht="14.25" hidden="1" customHeight="1">
      <c r="A2882" s="125">
        <v>0.31</v>
      </c>
      <c r="B2882" s="125">
        <v>0.54</v>
      </c>
      <c r="C2882" s="125">
        <v>0.15</v>
      </c>
      <c r="D2882" s="258">
        <f t="shared" si="238"/>
        <v>0.28702421536</v>
      </c>
      <c r="E2882" s="258">
        <f t="shared" si="238"/>
        <v>0.29180740603999999</v>
      </c>
      <c r="F2882" s="258">
        <f t="shared" si="226"/>
        <v>0.28702421536</v>
      </c>
      <c r="G2882" s="258"/>
      <c r="H2882" s="258"/>
      <c r="I2882" s="258"/>
      <c r="J2882" s="258">
        <f t="shared" si="239"/>
        <v>0.30270734500000002</v>
      </c>
      <c r="K2882" s="258">
        <f t="shared" si="239"/>
        <v>0.307996361</v>
      </c>
      <c r="L2882" s="258">
        <f t="shared" si="227"/>
        <v>0.30270734500000002</v>
      </c>
      <c r="M2882" s="258"/>
      <c r="N2882" s="258"/>
      <c r="O2882" s="258"/>
      <c r="P2882" s="258">
        <f t="shared" si="240"/>
        <v>0.34289969800000003</v>
      </c>
      <c r="Q2882" s="258">
        <f t="shared" si="240"/>
        <v>0.34335785480000003</v>
      </c>
      <c r="R2882" s="258">
        <f t="shared" si="228"/>
        <v>0.34289969800000003</v>
      </c>
      <c r="S2882" s="258"/>
      <c r="T2882" s="258">
        <f t="shared" si="241"/>
        <v>0.49663983605355205</v>
      </c>
      <c r="U2882" s="258">
        <f t="shared" si="241"/>
        <v>0.50139510563067602</v>
      </c>
      <c r="V2882" s="258">
        <f t="shared" si="241"/>
        <v>0.50181416844994009</v>
      </c>
      <c r="W2882" s="258">
        <f t="shared" si="229"/>
        <v>0.49663983605355205</v>
      </c>
      <c r="X2882" s="258"/>
      <c r="Y2882" s="258"/>
      <c r="Z2882" s="258"/>
      <c r="AA2882" s="258"/>
    </row>
    <row r="2883" spans="1:27" ht="14.25" hidden="1" customHeight="1">
      <c r="A2883" s="125">
        <v>0.31</v>
      </c>
      <c r="B2883" s="125">
        <v>0.55000000000000004</v>
      </c>
      <c r="C2883" s="125">
        <v>0.14000000000000001</v>
      </c>
      <c r="D2883" s="258">
        <f t="shared" si="238"/>
        <v>0.28689131620000002</v>
      </c>
      <c r="E2883" s="258">
        <f t="shared" si="238"/>
        <v>0.29193373604000006</v>
      </c>
      <c r="F2883" s="258">
        <f t="shared" si="226"/>
        <v>0.28689131620000002</v>
      </c>
      <c r="G2883" s="258"/>
      <c r="H2883" s="258"/>
      <c r="I2883" s="258"/>
      <c r="J2883" s="258">
        <f t="shared" si="239"/>
        <v>0.30257680400000009</v>
      </c>
      <c r="K2883" s="258">
        <f t="shared" si="239"/>
        <v>0.308122691</v>
      </c>
      <c r="L2883" s="258">
        <f t="shared" si="227"/>
        <v>0.30257680400000009</v>
      </c>
      <c r="M2883" s="258"/>
      <c r="N2883" s="258"/>
      <c r="O2883" s="258"/>
      <c r="P2883" s="258">
        <f t="shared" si="240"/>
        <v>0.34290306680000004</v>
      </c>
      <c r="Q2883" s="258">
        <f t="shared" si="240"/>
        <v>0.34335448600000007</v>
      </c>
      <c r="R2883" s="258">
        <f t="shared" si="228"/>
        <v>0.34290306680000004</v>
      </c>
      <c r="S2883" s="258"/>
      <c r="T2883" s="258">
        <f t="shared" si="241"/>
        <v>0.49646989612904008</v>
      </c>
      <c r="U2883" s="258">
        <f t="shared" si="241"/>
        <v>0.50147765302147596</v>
      </c>
      <c r="V2883" s="258">
        <f t="shared" si="241"/>
        <v>0.5018967232521</v>
      </c>
      <c r="W2883" s="258">
        <f t="shared" si="229"/>
        <v>0.49646989612904008</v>
      </c>
      <c r="X2883" s="258"/>
      <c r="Y2883" s="258"/>
      <c r="Z2883" s="258"/>
      <c r="AA2883" s="258"/>
    </row>
    <row r="2884" spans="1:27" ht="14.25" hidden="1" customHeight="1">
      <c r="A2884" s="125">
        <v>0.31</v>
      </c>
      <c r="B2884" s="125">
        <v>0.56000000000000005</v>
      </c>
      <c r="C2884" s="125">
        <v>0.13</v>
      </c>
      <c r="D2884" s="258">
        <f t="shared" si="238"/>
        <v>0.28675841704000005</v>
      </c>
      <c r="E2884" s="258">
        <f t="shared" si="238"/>
        <v>0.29206006604000001</v>
      </c>
      <c r="F2884" s="258">
        <f t="shared" si="226"/>
        <v>0.28675841704000005</v>
      </c>
      <c r="G2884" s="258"/>
      <c r="H2884" s="258"/>
      <c r="I2884" s="258"/>
      <c r="J2884" s="258">
        <f t="shared" si="239"/>
        <v>0.30244626299999999</v>
      </c>
      <c r="K2884" s="258">
        <f t="shared" si="239"/>
        <v>0.30824902099999996</v>
      </c>
      <c r="L2884" s="258">
        <f t="shared" si="227"/>
        <v>0.30244626299999999</v>
      </c>
      <c r="M2884" s="258"/>
      <c r="N2884" s="258"/>
      <c r="O2884" s="258"/>
      <c r="P2884" s="258">
        <f t="shared" si="240"/>
        <v>0.34290643560000006</v>
      </c>
      <c r="Q2884" s="258">
        <f t="shared" si="240"/>
        <v>0.34335111720000006</v>
      </c>
      <c r="R2884" s="258">
        <f t="shared" si="228"/>
        <v>0.34290643560000006</v>
      </c>
      <c r="S2884" s="258"/>
      <c r="T2884" s="258">
        <f t="shared" si="241"/>
        <v>0.49629995620452805</v>
      </c>
      <c r="U2884" s="258">
        <f t="shared" si="241"/>
        <v>0.501560200412276</v>
      </c>
      <c r="V2884" s="258">
        <f t="shared" si="241"/>
        <v>0.50197927805426001</v>
      </c>
      <c r="W2884" s="258">
        <f t="shared" si="229"/>
        <v>0.49629995620452805</v>
      </c>
      <c r="X2884" s="258"/>
      <c r="Y2884" s="258"/>
      <c r="Z2884" s="258"/>
      <c r="AA2884" s="258"/>
    </row>
    <row r="2885" spans="1:27" ht="14.25" hidden="1" customHeight="1">
      <c r="A2885" s="125">
        <v>0.31</v>
      </c>
      <c r="B2885" s="125">
        <v>0.56999999999999995</v>
      </c>
      <c r="C2885" s="125">
        <v>0.12</v>
      </c>
      <c r="D2885" s="258">
        <f t="shared" si="238"/>
        <v>0.28662551787999996</v>
      </c>
      <c r="E2885" s="258">
        <f t="shared" si="238"/>
        <v>0.29218639603999996</v>
      </c>
      <c r="F2885" s="258">
        <f t="shared" si="226"/>
        <v>0.28662551787999996</v>
      </c>
      <c r="G2885" s="258"/>
      <c r="H2885" s="258"/>
      <c r="I2885" s="258"/>
      <c r="J2885" s="258">
        <f t="shared" si="239"/>
        <v>0.30231572200000001</v>
      </c>
      <c r="K2885" s="258">
        <f t="shared" si="239"/>
        <v>0.30837535099999996</v>
      </c>
      <c r="L2885" s="258">
        <f t="shared" si="227"/>
        <v>0.30231572200000001</v>
      </c>
      <c r="M2885" s="258"/>
      <c r="N2885" s="258"/>
      <c r="O2885" s="258"/>
      <c r="P2885" s="258">
        <f t="shared" si="240"/>
        <v>0.34290980440000002</v>
      </c>
      <c r="Q2885" s="258">
        <f t="shared" si="240"/>
        <v>0.34334774840000004</v>
      </c>
      <c r="R2885" s="258">
        <f t="shared" si="228"/>
        <v>0.34290980440000002</v>
      </c>
      <c r="S2885" s="258"/>
      <c r="T2885" s="258">
        <f t="shared" si="241"/>
        <v>0.49613001628001602</v>
      </c>
      <c r="U2885" s="258">
        <f t="shared" si="241"/>
        <v>0.50164274780307594</v>
      </c>
      <c r="V2885" s="258">
        <f t="shared" si="241"/>
        <v>0.50206183285641992</v>
      </c>
      <c r="W2885" s="258">
        <f t="shared" si="229"/>
        <v>0.49613001628001602</v>
      </c>
      <c r="X2885" s="258"/>
      <c r="Y2885" s="258"/>
      <c r="Z2885" s="258"/>
      <c r="AA2885" s="258"/>
    </row>
    <row r="2886" spans="1:27" ht="14.25" hidden="1" customHeight="1">
      <c r="A2886" s="125">
        <v>0.31</v>
      </c>
      <c r="B2886" s="125">
        <v>0.57999999999999996</v>
      </c>
      <c r="C2886" s="125">
        <v>0.11</v>
      </c>
      <c r="D2886" s="258">
        <f t="shared" si="238"/>
        <v>0.28649261871999998</v>
      </c>
      <c r="E2886" s="258">
        <f t="shared" si="238"/>
        <v>0.29231272603999997</v>
      </c>
      <c r="F2886" s="258">
        <f t="shared" si="226"/>
        <v>0.28649261871999998</v>
      </c>
      <c r="G2886" s="258"/>
      <c r="H2886" s="258"/>
      <c r="I2886" s="258"/>
      <c r="J2886" s="258">
        <f t="shared" si="239"/>
        <v>0.30218518100000002</v>
      </c>
      <c r="K2886" s="258">
        <f t="shared" si="239"/>
        <v>0.30850168099999997</v>
      </c>
      <c r="L2886" s="258">
        <f t="shared" si="227"/>
        <v>0.30218518100000002</v>
      </c>
      <c r="M2886" s="258"/>
      <c r="N2886" s="258"/>
      <c r="O2886" s="258"/>
      <c r="P2886" s="258">
        <f t="shared" si="240"/>
        <v>0.34291317319999998</v>
      </c>
      <c r="Q2886" s="258">
        <f t="shared" si="240"/>
        <v>0.34334437960000003</v>
      </c>
      <c r="R2886" s="258">
        <f t="shared" si="228"/>
        <v>0.34291317319999998</v>
      </c>
      <c r="S2886" s="258"/>
      <c r="T2886" s="258">
        <f t="shared" si="241"/>
        <v>0.49596007635550399</v>
      </c>
      <c r="U2886" s="258">
        <f t="shared" si="241"/>
        <v>0.50172529519387599</v>
      </c>
      <c r="V2886" s="258">
        <f t="shared" si="241"/>
        <v>0.50214438765857994</v>
      </c>
      <c r="W2886" s="258">
        <f t="shared" si="229"/>
        <v>0.49596007635550399</v>
      </c>
      <c r="X2886" s="258"/>
      <c r="Y2886" s="258"/>
      <c r="Z2886" s="258"/>
      <c r="AA2886" s="258"/>
    </row>
    <row r="2887" spans="1:27" ht="14.25" hidden="1" customHeight="1">
      <c r="A2887" s="125">
        <v>0.31</v>
      </c>
      <c r="B2887" s="125">
        <v>0.59</v>
      </c>
      <c r="C2887" s="125">
        <v>0.1</v>
      </c>
      <c r="D2887" s="258">
        <f t="shared" si="238"/>
        <v>0.28635971956</v>
      </c>
      <c r="E2887" s="258">
        <f t="shared" si="238"/>
        <v>0.29243905604000003</v>
      </c>
      <c r="F2887" s="258">
        <f t="shared" si="226"/>
        <v>0.28635971956</v>
      </c>
      <c r="G2887" s="258"/>
      <c r="H2887" s="258"/>
      <c r="I2887" s="258"/>
      <c r="J2887" s="258">
        <f t="shared" si="239"/>
        <v>0.30205464000000004</v>
      </c>
      <c r="K2887" s="258">
        <f t="shared" si="239"/>
        <v>0.30862801100000004</v>
      </c>
      <c r="L2887" s="258">
        <f t="shared" si="227"/>
        <v>0.30205464000000004</v>
      </c>
      <c r="M2887" s="258"/>
      <c r="N2887" s="258"/>
      <c r="O2887" s="258"/>
      <c r="P2887" s="258">
        <f t="shared" si="240"/>
        <v>0.34291654200000005</v>
      </c>
      <c r="Q2887" s="258">
        <f t="shared" si="240"/>
        <v>0.34334101080000001</v>
      </c>
      <c r="R2887" s="258">
        <f t="shared" si="228"/>
        <v>0.34291654200000005</v>
      </c>
      <c r="S2887" s="258"/>
      <c r="T2887" s="258">
        <f t="shared" si="241"/>
        <v>0.49579013643099201</v>
      </c>
      <c r="U2887" s="258">
        <f t="shared" si="241"/>
        <v>0.50180784258467592</v>
      </c>
      <c r="V2887" s="258">
        <f t="shared" si="241"/>
        <v>0.50222694246073996</v>
      </c>
      <c r="W2887" s="258">
        <f t="shared" si="229"/>
        <v>0.49579013643099201</v>
      </c>
      <c r="X2887" s="258"/>
      <c r="Y2887" s="258"/>
      <c r="Z2887" s="258"/>
      <c r="AA2887" s="258"/>
    </row>
    <row r="2888" spans="1:27" ht="14.25" hidden="1" customHeight="1">
      <c r="A2888" s="125">
        <v>0.31</v>
      </c>
      <c r="B2888" s="125">
        <v>0.6</v>
      </c>
      <c r="C2888" s="125">
        <v>0.09</v>
      </c>
      <c r="D2888" s="258">
        <f t="shared" si="238"/>
        <v>0.28622682040000003</v>
      </c>
      <c r="E2888" s="258">
        <f t="shared" si="238"/>
        <v>0.29256538603999999</v>
      </c>
      <c r="F2888" s="258">
        <f t="shared" si="226"/>
        <v>0.28622682040000003</v>
      </c>
      <c r="G2888" s="258"/>
      <c r="H2888" s="258"/>
      <c r="I2888" s="258"/>
      <c r="J2888" s="258">
        <f t="shared" si="239"/>
        <v>0.301924099</v>
      </c>
      <c r="K2888" s="258">
        <f t="shared" si="239"/>
        <v>0.30875434100000004</v>
      </c>
      <c r="L2888" s="258">
        <f t="shared" si="227"/>
        <v>0.301924099</v>
      </c>
      <c r="M2888" s="258"/>
      <c r="N2888" s="258"/>
      <c r="O2888" s="258"/>
      <c r="P2888" s="258">
        <f t="shared" si="240"/>
        <v>0.34291991080000006</v>
      </c>
      <c r="Q2888" s="258">
        <f t="shared" si="240"/>
        <v>0.34333764200000005</v>
      </c>
      <c r="R2888" s="258">
        <f t="shared" si="228"/>
        <v>0.34291991080000006</v>
      </c>
      <c r="S2888" s="258"/>
      <c r="T2888" s="258">
        <f t="shared" si="241"/>
        <v>0.49562019650648004</v>
      </c>
      <c r="U2888" s="258">
        <f t="shared" si="241"/>
        <v>0.50189038997547597</v>
      </c>
      <c r="V2888" s="258">
        <f t="shared" si="241"/>
        <v>0.50230949726289997</v>
      </c>
      <c r="W2888" s="258">
        <f t="shared" si="229"/>
        <v>0.49562019650648004</v>
      </c>
      <c r="X2888" s="258"/>
      <c r="Y2888" s="258"/>
      <c r="Z2888" s="258"/>
      <c r="AA2888" s="258"/>
    </row>
    <row r="2889" spans="1:27" ht="14.25" hidden="1" customHeight="1">
      <c r="A2889" s="125">
        <v>0.31</v>
      </c>
      <c r="B2889" s="125">
        <v>0.61</v>
      </c>
      <c r="C2889" s="125">
        <v>0.08</v>
      </c>
      <c r="D2889" s="258">
        <f t="shared" si="238"/>
        <v>0.28609392123999999</v>
      </c>
      <c r="E2889" s="258">
        <f t="shared" si="238"/>
        <v>0.29269171603999999</v>
      </c>
      <c r="F2889" s="258">
        <f t="shared" si="226"/>
        <v>0.28609392123999999</v>
      </c>
      <c r="G2889" s="258"/>
      <c r="H2889" s="258"/>
      <c r="I2889" s="258"/>
      <c r="J2889" s="258">
        <f t="shared" si="239"/>
        <v>0.30179355800000002</v>
      </c>
      <c r="K2889" s="258">
        <f t="shared" si="239"/>
        <v>0.308880671</v>
      </c>
      <c r="L2889" s="258">
        <f t="shared" si="227"/>
        <v>0.30179355800000002</v>
      </c>
      <c r="M2889" s="258"/>
      <c r="N2889" s="258"/>
      <c r="O2889" s="258"/>
      <c r="P2889" s="258">
        <f t="shared" si="240"/>
        <v>0.34292327960000002</v>
      </c>
      <c r="Q2889" s="258">
        <f t="shared" si="240"/>
        <v>0.3433342732000001</v>
      </c>
      <c r="R2889" s="258">
        <f t="shared" si="228"/>
        <v>0.34292327960000002</v>
      </c>
      <c r="S2889" s="258"/>
      <c r="T2889" s="258">
        <f t="shared" si="241"/>
        <v>0.49545025658196801</v>
      </c>
      <c r="U2889" s="258">
        <f t="shared" si="241"/>
        <v>0.50197293736627591</v>
      </c>
      <c r="V2889" s="258">
        <f t="shared" si="241"/>
        <v>0.50239205206505999</v>
      </c>
      <c r="W2889" s="258">
        <f t="shared" si="229"/>
        <v>0.49545025658196801</v>
      </c>
      <c r="X2889" s="258"/>
      <c r="Y2889" s="258"/>
      <c r="Z2889" s="258"/>
      <c r="AA2889" s="258"/>
    </row>
    <row r="2890" spans="1:27" ht="14.25" hidden="1" customHeight="1">
      <c r="A2890" s="125">
        <v>0.31</v>
      </c>
      <c r="B2890" s="125">
        <v>0.62</v>
      </c>
      <c r="C2890" s="125">
        <v>7.0000000000000007E-2</v>
      </c>
      <c r="D2890" s="258">
        <f t="shared" si="238"/>
        <v>0.28596102208000002</v>
      </c>
      <c r="E2890" s="258">
        <f t="shared" si="238"/>
        <v>0.29281804604</v>
      </c>
      <c r="F2890" s="258">
        <f t="shared" si="226"/>
        <v>0.28596102208000002</v>
      </c>
      <c r="G2890" s="258"/>
      <c r="H2890" s="258"/>
      <c r="I2890" s="258"/>
      <c r="J2890" s="258">
        <f t="shared" si="239"/>
        <v>0.30166301700000003</v>
      </c>
      <c r="K2890" s="258">
        <f t="shared" si="239"/>
        <v>0.309007001</v>
      </c>
      <c r="L2890" s="258">
        <f t="shared" si="227"/>
        <v>0.30166301700000003</v>
      </c>
      <c r="M2890" s="258"/>
      <c r="N2890" s="258"/>
      <c r="O2890" s="258"/>
      <c r="P2890" s="258">
        <f t="shared" si="240"/>
        <v>0.34292664840000003</v>
      </c>
      <c r="Q2890" s="258">
        <f t="shared" si="240"/>
        <v>0.34333090440000003</v>
      </c>
      <c r="R2890" s="258">
        <f t="shared" si="228"/>
        <v>0.34292664840000003</v>
      </c>
      <c r="S2890" s="258"/>
      <c r="T2890" s="258">
        <f t="shared" si="241"/>
        <v>0.49528031665745603</v>
      </c>
      <c r="U2890" s="258">
        <f t="shared" si="241"/>
        <v>0.50205548475707595</v>
      </c>
      <c r="V2890" s="258">
        <f t="shared" si="241"/>
        <v>0.50247460686722001</v>
      </c>
      <c r="W2890" s="258">
        <f t="shared" si="229"/>
        <v>0.49528031665745603</v>
      </c>
      <c r="X2890" s="258"/>
      <c r="Y2890" s="258"/>
      <c r="Z2890" s="258"/>
      <c r="AA2890" s="258"/>
    </row>
    <row r="2891" spans="1:27" ht="14.25" hidden="1" customHeight="1">
      <c r="A2891" s="125">
        <v>0.31</v>
      </c>
      <c r="B2891" s="125">
        <v>0.63</v>
      </c>
      <c r="C2891" s="125">
        <v>0.06</v>
      </c>
      <c r="D2891" s="258">
        <f t="shared" si="238"/>
        <v>0.28582812291999998</v>
      </c>
      <c r="E2891" s="258">
        <f t="shared" si="238"/>
        <v>0.29294437604000001</v>
      </c>
      <c r="F2891" s="258">
        <f t="shared" si="226"/>
        <v>0.28582812291999998</v>
      </c>
      <c r="G2891" s="258"/>
      <c r="H2891" s="258"/>
      <c r="I2891" s="258"/>
      <c r="J2891" s="258">
        <f t="shared" si="239"/>
        <v>0.30153247599999999</v>
      </c>
      <c r="K2891" s="258">
        <f t="shared" si="239"/>
        <v>0.30913333100000001</v>
      </c>
      <c r="L2891" s="258">
        <f t="shared" si="227"/>
        <v>0.30153247599999999</v>
      </c>
      <c r="M2891" s="258"/>
      <c r="N2891" s="258"/>
      <c r="O2891" s="258"/>
      <c r="P2891" s="258">
        <f t="shared" si="240"/>
        <v>0.34293001719999999</v>
      </c>
      <c r="Q2891" s="258">
        <f t="shared" si="240"/>
        <v>0.34332753560000007</v>
      </c>
      <c r="R2891" s="258">
        <f t="shared" si="228"/>
        <v>0.34293001719999999</v>
      </c>
      <c r="S2891" s="258"/>
      <c r="T2891" s="258">
        <f t="shared" si="241"/>
        <v>0.495110376732944</v>
      </c>
      <c r="U2891" s="258">
        <f t="shared" si="241"/>
        <v>0.502138032147876</v>
      </c>
      <c r="V2891" s="258">
        <f t="shared" si="241"/>
        <v>0.50255716166938003</v>
      </c>
      <c r="W2891" s="258">
        <f t="shared" si="229"/>
        <v>0.495110376732944</v>
      </c>
      <c r="X2891" s="258"/>
      <c r="Y2891" s="258"/>
      <c r="Z2891" s="258"/>
      <c r="AA2891" s="258"/>
    </row>
    <row r="2892" spans="1:27" ht="14.25" hidden="1" customHeight="1">
      <c r="A2892" s="125">
        <v>0.31</v>
      </c>
      <c r="B2892" s="125">
        <v>0.64</v>
      </c>
      <c r="C2892" s="125">
        <v>0.05</v>
      </c>
      <c r="D2892" s="258">
        <f t="shared" si="238"/>
        <v>0.28569522376000001</v>
      </c>
      <c r="E2892" s="258">
        <f t="shared" si="238"/>
        <v>0.29307070604000002</v>
      </c>
      <c r="F2892" s="258">
        <f t="shared" si="226"/>
        <v>0.28569522376000001</v>
      </c>
      <c r="G2892" s="258"/>
      <c r="H2892" s="258"/>
      <c r="I2892" s="258"/>
      <c r="J2892" s="258">
        <f t="shared" si="239"/>
        <v>0.30140193500000007</v>
      </c>
      <c r="K2892" s="258">
        <f t="shared" si="239"/>
        <v>0.30925966100000002</v>
      </c>
      <c r="L2892" s="258">
        <f t="shared" si="227"/>
        <v>0.30140193500000007</v>
      </c>
      <c r="M2892" s="258"/>
      <c r="N2892" s="258"/>
      <c r="O2892" s="258"/>
      <c r="P2892" s="258">
        <f t="shared" si="240"/>
        <v>0.34293338600000006</v>
      </c>
      <c r="Q2892" s="258">
        <f t="shared" si="240"/>
        <v>0.34332416680000005</v>
      </c>
      <c r="R2892" s="258">
        <f t="shared" si="228"/>
        <v>0.34293338600000006</v>
      </c>
      <c r="S2892" s="258"/>
      <c r="T2892" s="258">
        <f t="shared" si="241"/>
        <v>0.49494043680843203</v>
      </c>
      <c r="U2892" s="258">
        <f t="shared" si="241"/>
        <v>0.50222057953867605</v>
      </c>
      <c r="V2892" s="258">
        <f t="shared" si="241"/>
        <v>0.50263971647153993</v>
      </c>
      <c r="W2892" s="258">
        <f t="shared" si="229"/>
        <v>0.49494043680843203</v>
      </c>
      <c r="X2892" s="258"/>
      <c r="Y2892" s="258"/>
      <c r="Z2892" s="258"/>
      <c r="AA2892" s="258"/>
    </row>
    <row r="2893" spans="1:27" ht="14.25" hidden="1" customHeight="1">
      <c r="A2893" s="125">
        <v>0.31</v>
      </c>
      <c r="B2893" s="125">
        <v>0.65</v>
      </c>
      <c r="C2893" s="125">
        <v>0.04</v>
      </c>
      <c r="D2893" s="258">
        <f t="shared" si="238"/>
        <v>0.28556232460000003</v>
      </c>
      <c r="E2893" s="258">
        <f t="shared" si="238"/>
        <v>0.29319703604000003</v>
      </c>
      <c r="F2893" s="258">
        <f t="shared" si="226"/>
        <v>0.28556232460000003</v>
      </c>
      <c r="G2893" s="258"/>
      <c r="H2893" s="258"/>
      <c r="I2893" s="258"/>
      <c r="J2893" s="258">
        <f t="shared" si="239"/>
        <v>0.30127139400000003</v>
      </c>
      <c r="K2893" s="258">
        <f t="shared" si="239"/>
        <v>0.30938599099999997</v>
      </c>
      <c r="L2893" s="258">
        <f t="shared" si="227"/>
        <v>0.30127139400000003</v>
      </c>
      <c r="M2893" s="258"/>
      <c r="N2893" s="258"/>
      <c r="O2893" s="258"/>
      <c r="P2893" s="258">
        <f t="shared" si="240"/>
        <v>0.34293675480000008</v>
      </c>
      <c r="Q2893" s="258">
        <f t="shared" si="240"/>
        <v>0.34332079800000009</v>
      </c>
      <c r="R2893" s="258">
        <f t="shared" si="228"/>
        <v>0.34293675480000008</v>
      </c>
      <c r="S2893" s="258"/>
      <c r="T2893" s="258">
        <f t="shared" si="241"/>
        <v>0.49477049688392005</v>
      </c>
      <c r="U2893" s="258">
        <f t="shared" si="241"/>
        <v>0.50230312692947598</v>
      </c>
      <c r="V2893" s="258">
        <f t="shared" si="241"/>
        <v>0.50272227127370006</v>
      </c>
      <c r="W2893" s="258">
        <f t="shared" si="229"/>
        <v>0.49477049688392005</v>
      </c>
      <c r="X2893" s="258"/>
      <c r="Y2893" s="258"/>
      <c r="Z2893" s="258"/>
      <c r="AA2893" s="258"/>
    </row>
    <row r="2894" spans="1:27" ht="14.25" hidden="1" customHeight="1">
      <c r="A2894" s="125">
        <v>0.31</v>
      </c>
      <c r="B2894" s="125">
        <v>0.66</v>
      </c>
      <c r="C2894" s="125">
        <v>0.03</v>
      </c>
      <c r="D2894" s="258">
        <f t="shared" si="238"/>
        <v>0.28542942544</v>
      </c>
      <c r="E2894" s="258">
        <f t="shared" si="238"/>
        <v>0.29332336604000003</v>
      </c>
      <c r="F2894" s="258">
        <f t="shared" si="226"/>
        <v>0.28542942544</v>
      </c>
      <c r="G2894" s="258"/>
      <c r="H2894" s="258"/>
      <c r="I2894" s="258"/>
      <c r="J2894" s="258">
        <f t="shared" si="239"/>
        <v>0.30114085299999999</v>
      </c>
      <c r="K2894" s="258">
        <f t="shared" si="239"/>
        <v>0.30951232099999998</v>
      </c>
      <c r="L2894" s="258">
        <f t="shared" si="227"/>
        <v>0.30114085299999999</v>
      </c>
      <c r="M2894" s="258"/>
      <c r="N2894" s="258"/>
      <c r="O2894" s="258"/>
      <c r="P2894" s="258">
        <f t="shared" si="240"/>
        <v>0.34294012360000004</v>
      </c>
      <c r="Q2894" s="258">
        <f t="shared" si="240"/>
        <v>0.34331742920000002</v>
      </c>
      <c r="R2894" s="258">
        <f t="shared" si="228"/>
        <v>0.34294012360000004</v>
      </c>
      <c r="S2894" s="258"/>
      <c r="T2894" s="258">
        <f t="shared" si="241"/>
        <v>0.49460055695940802</v>
      </c>
      <c r="U2894" s="258">
        <f t="shared" si="241"/>
        <v>0.50238567432027603</v>
      </c>
      <c r="V2894" s="258">
        <f t="shared" si="241"/>
        <v>0.50280482607585997</v>
      </c>
      <c r="W2894" s="258">
        <f t="shared" si="229"/>
        <v>0.49460055695940802</v>
      </c>
      <c r="X2894" s="258"/>
      <c r="Y2894" s="258"/>
      <c r="Z2894" s="258"/>
      <c r="AA2894" s="258"/>
    </row>
    <row r="2895" spans="1:27" ht="14.25" hidden="1" customHeight="1">
      <c r="A2895" s="125">
        <v>0.31</v>
      </c>
      <c r="B2895" s="125">
        <v>0.67</v>
      </c>
      <c r="C2895" s="125">
        <v>0.02</v>
      </c>
      <c r="D2895" s="258">
        <f t="shared" si="238"/>
        <v>0.28529652628000002</v>
      </c>
      <c r="E2895" s="258">
        <f t="shared" si="238"/>
        <v>0.29344969604000004</v>
      </c>
      <c r="F2895" s="258">
        <f t="shared" si="226"/>
        <v>0.28529652628000002</v>
      </c>
      <c r="G2895" s="258"/>
      <c r="H2895" s="258"/>
      <c r="I2895" s="258"/>
      <c r="J2895" s="258">
        <f t="shared" si="239"/>
        <v>0.30101031200000006</v>
      </c>
      <c r="K2895" s="258">
        <f t="shared" si="239"/>
        <v>0.30963865099999999</v>
      </c>
      <c r="L2895" s="258">
        <f t="shared" si="227"/>
        <v>0.30101031200000006</v>
      </c>
      <c r="M2895" s="258"/>
      <c r="N2895" s="258"/>
      <c r="O2895" s="258"/>
      <c r="P2895" s="258">
        <f t="shared" si="240"/>
        <v>0.34294349240000005</v>
      </c>
      <c r="Q2895" s="258">
        <f t="shared" si="240"/>
        <v>0.34331406040000007</v>
      </c>
      <c r="R2895" s="258">
        <f t="shared" si="228"/>
        <v>0.34294349240000005</v>
      </c>
      <c r="S2895" s="258"/>
      <c r="T2895" s="258">
        <f t="shared" si="241"/>
        <v>0.49443061703489605</v>
      </c>
      <c r="U2895" s="258">
        <f t="shared" si="241"/>
        <v>0.50246822171107597</v>
      </c>
      <c r="V2895" s="258">
        <f t="shared" si="241"/>
        <v>0.50288738087801998</v>
      </c>
      <c r="W2895" s="258">
        <f t="shared" si="229"/>
        <v>0.49443061703489605</v>
      </c>
      <c r="X2895" s="258"/>
      <c r="Y2895" s="258"/>
      <c r="Z2895" s="258"/>
      <c r="AA2895" s="258"/>
    </row>
    <row r="2896" spans="1:27" ht="14.25" hidden="1" customHeight="1">
      <c r="A2896" s="125">
        <v>0.31</v>
      </c>
      <c r="B2896" s="125">
        <v>0.68</v>
      </c>
      <c r="C2896" s="125">
        <v>0.01</v>
      </c>
      <c r="D2896" s="258">
        <f t="shared" si="238"/>
        <v>0.28516362711999999</v>
      </c>
      <c r="E2896" s="258">
        <f t="shared" si="238"/>
        <v>0.29357602603999999</v>
      </c>
      <c r="F2896" s="258">
        <f t="shared" si="226"/>
        <v>0.28516362711999999</v>
      </c>
      <c r="G2896" s="258"/>
      <c r="H2896" s="258"/>
      <c r="I2896" s="258"/>
      <c r="J2896" s="258">
        <f t="shared" si="239"/>
        <v>0.30087977100000002</v>
      </c>
      <c r="K2896" s="258">
        <f t="shared" si="239"/>
        <v>0.30976498099999999</v>
      </c>
      <c r="L2896" s="258">
        <f t="shared" si="227"/>
        <v>0.30087977100000002</v>
      </c>
      <c r="M2896" s="258"/>
      <c r="N2896" s="258"/>
      <c r="O2896" s="258"/>
      <c r="P2896" s="258">
        <f t="shared" si="240"/>
        <v>0.34294686120000001</v>
      </c>
      <c r="Q2896" s="258">
        <f t="shared" si="240"/>
        <v>0.34331069160000005</v>
      </c>
      <c r="R2896" s="258">
        <f t="shared" si="228"/>
        <v>0.34294686120000001</v>
      </c>
      <c r="S2896" s="258"/>
      <c r="T2896" s="258">
        <f t="shared" si="241"/>
        <v>0.49426067711038402</v>
      </c>
      <c r="U2896" s="258">
        <f t="shared" si="241"/>
        <v>0.50255076910187602</v>
      </c>
      <c r="V2896" s="258">
        <f t="shared" si="241"/>
        <v>0.50296993568018</v>
      </c>
      <c r="W2896" s="258">
        <f t="shared" si="229"/>
        <v>0.49426067711038402</v>
      </c>
      <c r="X2896" s="258"/>
      <c r="Y2896" s="258"/>
      <c r="Z2896" s="258"/>
      <c r="AA2896" s="258"/>
    </row>
    <row r="2897" spans="1:27" ht="14.25" hidden="1" customHeight="1">
      <c r="A2897" s="125">
        <v>0.31</v>
      </c>
      <c r="B2897" s="125">
        <v>0.69</v>
      </c>
      <c r="C2897" s="125">
        <v>0</v>
      </c>
      <c r="D2897" s="258">
        <f t="shared" si="238"/>
        <v>0.28503072795999995</v>
      </c>
      <c r="E2897" s="258">
        <f t="shared" si="238"/>
        <v>0.29370235604</v>
      </c>
      <c r="F2897" s="258">
        <f t="shared" si="226"/>
        <v>0.28503072795999995</v>
      </c>
      <c r="G2897" s="258"/>
      <c r="H2897" s="258"/>
      <c r="I2897" s="258"/>
      <c r="J2897" s="258">
        <f t="shared" si="239"/>
        <v>0.30074922999999998</v>
      </c>
      <c r="K2897" s="258">
        <f t="shared" si="239"/>
        <v>0.309891311</v>
      </c>
      <c r="L2897" s="258">
        <f t="shared" si="227"/>
        <v>0.30074922999999998</v>
      </c>
      <c r="M2897" s="258"/>
      <c r="N2897" s="258"/>
      <c r="O2897" s="258"/>
      <c r="P2897" s="258">
        <f t="shared" si="240"/>
        <v>0.34295023000000002</v>
      </c>
      <c r="Q2897" s="258">
        <f t="shared" si="240"/>
        <v>0.34330732280000004</v>
      </c>
      <c r="R2897" s="258">
        <f t="shared" si="228"/>
        <v>0.34295023000000002</v>
      </c>
      <c r="S2897" s="258"/>
      <c r="T2897" s="258">
        <f t="shared" si="241"/>
        <v>0.49409073718587199</v>
      </c>
      <c r="U2897" s="258">
        <f t="shared" si="241"/>
        <v>0.50263331649267595</v>
      </c>
      <c r="V2897" s="258">
        <f t="shared" si="241"/>
        <v>0.50305249048233991</v>
      </c>
      <c r="W2897" s="258">
        <f t="shared" si="229"/>
        <v>0.49409073718587199</v>
      </c>
      <c r="X2897" s="258"/>
      <c r="Y2897" s="258"/>
      <c r="Z2897" s="258"/>
      <c r="AA2897" s="258"/>
    </row>
    <row r="2898" spans="1:27" ht="14.25" hidden="1" customHeight="1">
      <c r="A2898" s="125">
        <v>0.32</v>
      </c>
      <c r="B2898" s="125">
        <v>0</v>
      </c>
      <c r="C2898" s="125">
        <v>0.68</v>
      </c>
      <c r="D2898" s="258">
        <f t="shared" si="238"/>
        <v>0.29407444000000005</v>
      </c>
      <c r="E2898" s="258">
        <f t="shared" si="238"/>
        <v>0.28510534688</v>
      </c>
      <c r="F2898" s="258">
        <f t="shared" si="226"/>
        <v>0.28510534688</v>
      </c>
      <c r="G2898" s="258"/>
      <c r="H2898" s="258"/>
      <c r="I2898" s="258"/>
      <c r="J2898" s="258">
        <f t="shared" si="239"/>
        <v>0.30975234800000007</v>
      </c>
      <c r="K2898" s="258">
        <f t="shared" si="239"/>
        <v>0.30117875200000005</v>
      </c>
      <c r="L2898" s="258">
        <f t="shared" si="227"/>
        <v>0.30117875200000005</v>
      </c>
      <c r="M2898" s="258"/>
      <c r="N2898" s="258"/>
      <c r="O2898" s="258"/>
      <c r="P2898" s="258">
        <f t="shared" si="240"/>
        <v>0.3428474816</v>
      </c>
      <c r="Q2898" s="258">
        <f t="shared" si="240"/>
        <v>0.34341344000000007</v>
      </c>
      <c r="R2898" s="258">
        <f t="shared" si="228"/>
        <v>0.3428474816</v>
      </c>
      <c r="S2898" s="258"/>
      <c r="T2898" s="258">
        <f t="shared" si="241"/>
        <v>0.50573207383840013</v>
      </c>
      <c r="U2898" s="258">
        <f t="shared" si="241"/>
        <v>0.49710551504707201</v>
      </c>
      <c r="V2898" s="258">
        <f t="shared" si="241"/>
        <v>0.4972716998376</v>
      </c>
      <c r="W2898" s="258">
        <f t="shared" si="229"/>
        <v>0.49710551504707201</v>
      </c>
      <c r="X2898" s="258"/>
      <c r="Y2898" s="258"/>
      <c r="Z2898" s="258"/>
      <c r="AA2898" s="258"/>
    </row>
    <row r="2899" spans="1:27" ht="14.25" hidden="1" customHeight="1">
      <c r="A2899" s="125">
        <v>0.32</v>
      </c>
      <c r="B2899" s="125">
        <v>0.01</v>
      </c>
      <c r="C2899" s="125">
        <v>0.67</v>
      </c>
      <c r="D2899" s="258">
        <f t="shared" si="238"/>
        <v>0.29394154084000002</v>
      </c>
      <c r="E2899" s="258">
        <f t="shared" si="238"/>
        <v>0.28523167688000001</v>
      </c>
      <c r="F2899" s="258">
        <f t="shared" si="226"/>
        <v>0.28523167688000001</v>
      </c>
      <c r="G2899" s="258"/>
      <c r="H2899" s="258"/>
      <c r="I2899" s="258"/>
      <c r="J2899" s="258">
        <f t="shared" si="239"/>
        <v>0.30962180700000008</v>
      </c>
      <c r="K2899" s="258">
        <f t="shared" si="239"/>
        <v>0.30130508200000006</v>
      </c>
      <c r="L2899" s="258">
        <f t="shared" si="227"/>
        <v>0.30130508200000006</v>
      </c>
      <c r="M2899" s="258"/>
      <c r="N2899" s="258"/>
      <c r="O2899" s="258"/>
      <c r="P2899" s="258">
        <f t="shared" si="240"/>
        <v>0.34285085039999996</v>
      </c>
      <c r="Q2899" s="258">
        <f t="shared" si="240"/>
        <v>0.3434100712</v>
      </c>
      <c r="R2899" s="258">
        <f t="shared" si="228"/>
        <v>0.34285085039999996</v>
      </c>
      <c r="S2899" s="258"/>
      <c r="T2899" s="258">
        <f t="shared" si="241"/>
        <v>0.50556213391388805</v>
      </c>
      <c r="U2899" s="258">
        <f t="shared" si="241"/>
        <v>0.497188062437872</v>
      </c>
      <c r="V2899" s="258">
        <f t="shared" si="241"/>
        <v>0.49735425463976002</v>
      </c>
      <c r="W2899" s="258">
        <f t="shared" si="229"/>
        <v>0.497188062437872</v>
      </c>
      <c r="X2899" s="258"/>
      <c r="Y2899" s="258"/>
      <c r="Z2899" s="258"/>
      <c r="AA2899" s="258"/>
    </row>
    <row r="2900" spans="1:27" ht="14.25" hidden="1" customHeight="1">
      <c r="A2900" s="125">
        <v>0.32</v>
      </c>
      <c r="B2900" s="125">
        <v>0.02</v>
      </c>
      <c r="C2900" s="125">
        <v>0.66</v>
      </c>
      <c r="D2900" s="258">
        <f t="shared" si="238"/>
        <v>0.29380864168000004</v>
      </c>
      <c r="E2900" s="258">
        <f t="shared" si="238"/>
        <v>0.28535800688000001</v>
      </c>
      <c r="F2900" s="258">
        <f t="shared" si="226"/>
        <v>0.28535800688000001</v>
      </c>
      <c r="G2900" s="258"/>
      <c r="H2900" s="258"/>
      <c r="I2900" s="258"/>
      <c r="J2900" s="258">
        <f t="shared" si="239"/>
        <v>0.3094912660000001</v>
      </c>
      <c r="K2900" s="258">
        <f t="shared" si="239"/>
        <v>0.30143141200000001</v>
      </c>
      <c r="L2900" s="258">
        <f t="shared" si="227"/>
        <v>0.30143141200000001</v>
      </c>
      <c r="M2900" s="258"/>
      <c r="N2900" s="258"/>
      <c r="O2900" s="258"/>
      <c r="P2900" s="258">
        <f t="shared" si="240"/>
        <v>0.34285421919999998</v>
      </c>
      <c r="Q2900" s="258">
        <f t="shared" si="240"/>
        <v>0.34340670240000004</v>
      </c>
      <c r="R2900" s="258">
        <f t="shared" si="228"/>
        <v>0.34285421919999998</v>
      </c>
      <c r="S2900" s="258"/>
      <c r="T2900" s="258">
        <f t="shared" si="241"/>
        <v>0.50539219398937607</v>
      </c>
      <c r="U2900" s="258">
        <f t="shared" si="241"/>
        <v>0.49727060982867199</v>
      </c>
      <c r="V2900" s="258">
        <f t="shared" si="241"/>
        <v>0.49743680944191998</v>
      </c>
      <c r="W2900" s="258">
        <f t="shared" si="229"/>
        <v>0.49727060982867199</v>
      </c>
      <c r="X2900" s="258"/>
      <c r="Y2900" s="258"/>
      <c r="Z2900" s="258"/>
      <c r="AA2900" s="258"/>
    </row>
    <row r="2901" spans="1:27" ht="14.25" hidden="1" customHeight="1">
      <c r="A2901" s="125">
        <v>0.32</v>
      </c>
      <c r="B2901" s="125">
        <v>0.03</v>
      </c>
      <c r="C2901" s="125">
        <v>0.65</v>
      </c>
      <c r="D2901" s="258">
        <f t="shared" si="238"/>
        <v>0.29367574252000006</v>
      </c>
      <c r="E2901" s="258">
        <f t="shared" si="238"/>
        <v>0.28548433687999997</v>
      </c>
      <c r="F2901" s="258">
        <f t="shared" si="226"/>
        <v>0.28548433687999997</v>
      </c>
      <c r="G2901" s="258"/>
      <c r="H2901" s="258"/>
      <c r="I2901" s="258"/>
      <c r="J2901" s="258">
        <f t="shared" si="239"/>
        <v>0.30936072500000006</v>
      </c>
      <c r="K2901" s="258">
        <f t="shared" si="239"/>
        <v>0.30155774200000007</v>
      </c>
      <c r="L2901" s="258">
        <f t="shared" si="227"/>
        <v>0.30155774200000007</v>
      </c>
      <c r="M2901" s="258"/>
      <c r="N2901" s="258"/>
      <c r="O2901" s="258"/>
      <c r="P2901" s="258">
        <f t="shared" si="240"/>
        <v>0.34285758799999999</v>
      </c>
      <c r="Q2901" s="258">
        <f t="shared" si="240"/>
        <v>0.34340333360000003</v>
      </c>
      <c r="R2901" s="258">
        <f t="shared" si="228"/>
        <v>0.34285758799999999</v>
      </c>
      <c r="S2901" s="258"/>
      <c r="T2901" s="258">
        <f t="shared" si="241"/>
        <v>0.5052222540648641</v>
      </c>
      <c r="U2901" s="258">
        <f t="shared" si="241"/>
        <v>0.49735315721947204</v>
      </c>
      <c r="V2901" s="258">
        <f t="shared" si="241"/>
        <v>0.49751936424407994</v>
      </c>
      <c r="W2901" s="258">
        <f t="shared" si="229"/>
        <v>0.49735315721947204</v>
      </c>
      <c r="X2901" s="258"/>
      <c r="Y2901" s="258"/>
      <c r="Z2901" s="258"/>
      <c r="AA2901" s="258"/>
    </row>
    <row r="2902" spans="1:27" ht="14.25" hidden="1" customHeight="1">
      <c r="A2902" s="125">
        <v>0.32</v>
      </c>
      <c r="B2902" s="125">
        <v>0.04</v>
      </c>
      <c r="C2902" s="125">
        <v>0.64</v>
      </c>
      <c r="D2902" s="258">
        <f t="shared" si="238"/>
        <v>0.29354284336000003</v>
      </c>
      <c r="E2902" s="258">
        <f t="shared" si="238"/>
        <v>0.28561066687999997</v>
      </c>
      <c r="F2902" s="258">
        <f t="shared" si="226"/>
        <v>0.28561066687999997</v>
      </c>
      <c r="G2902" s="258"/>
      <c r="H2902" s="258"/>
      <c r="I2902" s="258"/>
      <c r="J2902" s="258">
        <f t="shared" si="239"/>
        <v>0.30923018400000007</v>
      </c>
      <c r="K2902" s="258">
        <f t="shared" si="239"/>
        <v>0.30168407200000003</v>
      </c>
      <c r="L2902" s="258">
        <f t="shared" si="227"/>
        <v>0.30168407200000003</v>
      </c>
      <c r="M2902" s="258"/>
      <c r="N2902" s="258"/>
      <c r="O2902" s="258"/>
      <c r="P2902" s="258">
        <f t="shared" si="240"/>
        <v>0.34286095679999995</v>
      </c>
      <c r="Q2902" s="258">
        <f t="shared" si="240"/>
        <v>0.34339996480000001</v>
      </c>
      <c r="R2902" s="258">
        <f t="shared" si="228"/>
        <v>0.34286095679999995</v>
      </c>
      <c r="S2902" s="258"/>
      <c r="T2902" s="258">
        <f t="shared" si="241"/>
        <v>0.50505231414035201</v>
      </c>
      <c r="U2902" s="258">
        <f t="shared" si="241"/>
        <v>0.49743570461027203</v>
      </c>
      <c r="V2902" s="258">
        <f t="shared" si="241"/>
        <v>0.49760191904623996</v>
      </c>
      <c r="W2902" s="258">
        <f t="shared" si="229"/>
        <v>0.49743570461027203</v>
      </c>
      <c r="X2902" s="258"/>
      <c r="Y2902" s="258"/>
      <c r="Z2902" s="258"/>
      <c r="AA2902" s="258"/>
    </row>
    <row r="2903" spans="1:27" ht="14.25" hidden="1" customHeight="1">
      <c r="A2903" s="125">
        <v>0.32</v>
      </c>
      <c r="B2903" s="125">
        <v>0.05</v>
      </c>
      <c r="C2903" s="125">
        <v>0.63</v>
      </c>
      <c r="D2903" s="258">
        <f t="shared" si="238"/>
        <v>0.29340994420000005</v>
      </c>
      <c r="E2903" s="258">
        <f t="shared" si="238"/>
        <v>0.28573699687999998</v>
      </c>
      <c r="F2903" s="258">
        <f t="shared" si="226"/>
        <v>0.28573699687999998</v>
      </c>
      <c r="G2903" s="258"/>
      <c r="H2903" s="258"/>
      <c r="I2903" s="258"/>
      <c r="J2903" s="258">
        <f t="shared" si="239"/>
        <v>0.30909964300000004</v>
      </c>
      <c r="K2903" s="258">
        <f t="shared" si="239"/>
        <v>0.30181040200000003</v>
      </c>
      <c r="L2903" s="258">
        <f t="shared" si="227"/>
        <v>0.30181040200000003</v>
      </c>
      <c r="M2903" s="258"/>
      <c r="N2903" s="258"/>
      <c r="O2903" s="258"/>
      <c r="P2903" s="258">
        <f t="shared" si="240"/>
        <v>0.34286432559999996</v>
      </c>
      <c r="Q2903" s="258">
        <f t="shared" si="240"/>
        <v>0.34339659600000005</v>
      </c>
      <c r="R2903" s="258">
        <f t="shared" si="228"/>
        <v>0.34286432559999996</v>
      </c>
      <c r="S2903" s="258"/>
      <c r="T2903" s="258">
        <f t="shared" si="241"/>
        <v>0.50488237421584004</v>
      </c>
      <c r="U2903" s="258">
        <f t="shared" si="241"/>
        <v>0.49751825200107203</v>
      </c>
      <c r="V2903" s="258">
        <f t="shared" si="241"/>
        <v>0.49768447384839998</v>
      </c>
      <c r="W2903" s="258">
        <f t="shared" si="229"/>
        <v>0.49751825200107203</v>
      </c>
      <c r="X2903" s="258"/>
      <c r="Y2903" s="258"/>
      <c r="Z2903" s="258"/>
      <c r="AA2903" s="258"/>
    </row>
    <row r="2904" spans="1:27" ht="14.25" hidden="1" customHeight="1">
      <c r="A2904" s="125">
        <v>0.32</v>
      </c>
      <c r="B2904" s="125">
        <v>0.06</v>
      </c>
      <c r="C2904" s="125">
        <v>0.62</v>
      </c>
      <c r="D2904" s="258">
        <f t="shared" si="238"/>
        <v>0.29327704504000002</v>
      </c>
      <c r="E2904" s="258">
        <f t="shared" si="238"/>
        <v>0.28586332687999999</v>
      </c>
      <c r="F2904" s="258">
        <f t="shared" si="226"/>
        <v>0.28586332687999999</v>
      </c>
      <c r="G2904" s="258"/>
      <c r="H2904" s="258"/>
      <c r="I2904" s="258"/>
      <c r="J2904" s="258">
        <f t="shared" si="239"/>
        <v>0.30896910200000005</v>
      </c>
      <c r="K2904" s="258">
        <f t="shared" si="239"/>
        <v>0.30193673200000004</v>
      </c>
      <c r="L2904" s="258">
        <f t="shared" si="227"/>
        <v>0.30193673200000004</v>
      </c>
      <c r="M2904" s="258"/>
      <c r="N2904" s="258"/>
      <c r="O2904" s="258"/>
      <c r="P2904" s="258">
        <f t="shared" si="240"/>
        <v>0.34286769439999998</v>
      </c>
      <c r="Q2904" s="258">
        <f t="shared" si="240"/>
        <v>0.34339322719999998</v>
      </c>
      <c r="R2904" s="258">
        <f t="shared" si="228"/>
        <v>0.34286769439999998</v>
      </c>
      <c r="S2904" s="258"/>
      <c r="T2904" s="258">
        <f t="shared" si="241"/>
        <v>0.50471243429132806</v>
      </c>
      <c r="U2904" s="258">
        <f t="shared" si="241"/>
        <v>0.49760079939187196</v>
      </c>
      <c r="V2904" s="258">
        <f t="shared" si="241"/>
        <v>0.49776702865056</v>
      </c>
      <c r="W2904" s="258">
        <f t="shared" si="229"/>
        <v>0.49760079939187196</v>
      </c>
      <c r="X2904" s="258"/>
      <c r="Y2904" s="258"/>
      <c r="Z2904" s="258"/>
      <c r="AA2904" s="258"/>
    </row>
    <row r="2905" spans="1:27" ht="14.25" hidden="1" customHeight="1">
      <c r="A2905" s="125">
        <v>0.32</v>
      </c>
      <c r="B2905" s="125">
        <v>7.0000000000000007E-2</v>
      </c>
      <c r="C2905" s="125">
        <v>0.61</v>
      </c>
      <c r="D2905" s="258">
        <f t="shared" si="238"/>
        <v>0.29314414588000004</v>
      </c>
      <c r="E2905" s="258">
        <f t="shared" si="238"/>
        <v>0.28598965688</v>
      </c>
      <c r="F2905" s="258">
        <f t="shared" si="226"/>
        <v>0.28598965688</v>
      </c>
      <c r="G2905" s="258"/>
      <c r="H2905" s="258"/>
      <c r="I2905" s="258"/>
      <c r="J2905" s="258">
        <f t="shared" si="239"/>
        <v>0.30883856100000007</v>
      </c>
      <c r="K2905" s="258">
        <f t="shared" si="239"/>
        <v>0.30206306199999999</v>
      </c>
      <c r="L2905" s="258">
        <f t="shared" si="227"/>
        <v>0.30206306199999999</v>
      </c>
      <c r="M2905" s="258"/>
      <c r="N2905" s="258"/>
      <c r="O2905" s="258"/>
      <c r="P2905" s="258">
        <f t="shared" si="240"/>
        <v>0.34287106319999999</v>
      </c>
      <c r="Q2905" s="258">
        <f t="shared" si="240"/>
        <v>0.34338985840000003</v>
      </c>
      <c r="R2905" s="258">
        <f t="shared" si="228"/>
        <v>0.34287106319999999</v>
      </c>
      <c r="S2905" s="258"/>
      <c r="T2905" s="258">
        <f t="shared" si="241"/>
        <v>0.50454249436681597</v>
      </c>
      <c r="U2905" s="258">
        <f t="shared" si="241"/>
        <v>0.49768334678267201</v>
      </c>
      <c r="V2905" s="258">
        <f t="shared" si="241"/>
        <v>0.49784958345272001</v>
      </c>
      <c r="W2905" s="258">
        <f t="shared" si="229"/>
        <v>0.49768334678267201</v>
      </c>
      <c r="X2905" s="258"/>
      <c r="Y2905" s="258"/>
      <c r="Z2905" s="258"/>
      <c r="AA2905" s="258"/>
    </row>
    <row r="2906" spans="1:27" ht="14.25" hidden="1" customHeight="1">
      <c r="A2906" s="125">
        <v>0.32</v>
      </c>
      <c r="B2906" s="125">
        <v>0.08</v>
      </c>
      <c r="C2906" s="125">
        <v>0.6</v>
      </c>
      <c r="D2906" s="258">
        <f t="shared" si="238"/>
        <v>0.29301124672000001</v>
      </c>
      <c r="E2906" s="258">
        <f t="shared" si="238"/>
        <v>0.28611598688000001</v>
      </c>
      <c r="F2906" s="258">
        <f t="shared" si="226"/>
        <v>0.28611598688000001</v>
      </c>
      <c r="G2906" s="258"/>
      <c r="H2906" s="258"/>
      <c r="I2906" s="258"/>
      <c r="J2906" s="258">
        <f t="shared" si="239"/>
        <v>0.30870802000000008</v>
      </c>
      <c r="K2906" s="258">
        <f t="shared" si="239"/>
        <v>0.30218939200000006</v>
      </c>
      <c r="L2906" s="258">
        <f t="shared" si="227"/>
        <v>0.30218939200000006</v>
      </c>
      <c r="M2906" s="258"/>
      <c r="N2906" s="258"/>
      <c r="O2906" s="258"/>
      <c r="P2906" s="258">
        <f t="shared" si="240"/>
        <v>0.34287443200000001</v>
      </c>
      <c r="Q2906" s="258">
        <f t="shared" si="240"/>
        <v>0.34338648960000001</v>
      </c>
      <c r="R2906" s="258">
        <f t="shared" si="228"/>
        <v>0.34287443200000001</v>
      </c>
      <c r="S2906" s="258"/>
      <c r="T2906" s="258">
        <f t="shared" si="241"/>
        <v>0.50437255444230411</v>
      </c>
      <c r="U2906" s="258">
        <f t="shared" si="241"/>
        <v>0.49776589417347195</v>
      </c>
      <c r="V2906" s="258">
        <f t="shared" si="241"/>
        <v>0.49793213825488003</v>
      </c>
      <c r="W2906" s="258">
        <f t="shared" si="229"/>
        <v>0.49776589417347195</v>
      </c>
      <c r="X2906" s="258"/>
      <c r="Y2906" s="258"/>
      <c r="Z2906" s="258"/>
      <c r="AA2906" s="258"/>
    </row>
    <row r="2907" spans="1:27" ht="14.25" hidden="1" customHeight="1">
      <c r="A2907" s="125">
        <v>0.32</v>
      </c>
      <c r="B2907" s="125">
        <v>0.09</v>
      </c>
      <c r="C2907" s="125">
        <v>0.59</v>
      </c>
      <c r="D2907" s="258">
        <f t="shared" si="238"/>
        <v>0.29287834756000003</v>
      </c>
      <c r="E2907" s="258">
        <f t="shared" si="238"/>
        <v>0.28624231687999996</v>
      </c>
      <c r="F2907" s="258">
        <f t="shared" si="226"/>
        <v>0.28624231687999996</v>
      </c>
      <c r="G2907" s="258"/>
      <c r="H2907" s="258"/>
      <c r="I2907" s="258"/>
      <c r="J2907" s="258">
        <f t="shared" si="239"/>
        <v>0.30857747900000004</v>
      </c>
      <c r="K2907" s="258">
        <f t="shared" si="239"/>
        <v>0.30231572200000001</v>
      </c>
      <c r="L2907" s="258">
        <f t="shared" si="227"/>
        <v>0.30231572200000001</v>
      </c>
      <c r="M2907" s="258"/>
      <c r="N2907" s="258"/>
      <c r="O2907" s="258"/>
      <c r="P2907" s="258">
        <f t="shared" si="240"/>
        <v>0.34287780079999997</v>
      </c>
      <c r="Q2907" s="258">
        <f t="shared" si="240"/>
        <v>0.3433831208</v>
      </c>
      <c r="R2907" s="258">
        <f t="shared" si="228"/>
        <v>0.34287780079999997</v>
      </c>
      <c r="S2907" s="258"/>
      <c r="T2907" s="258">
        <f t="shared" si="241"/>
        <v>0.50420261451779202</v>
      </c>
      <c r="U2907" s="258">
        <f t="shared" si="241"/>
        <v>0.49784844156427199</v>
      </c>
      <c r="V2907" s="258">
        <f t="shared" si="241"/>
        <v>0.49801469305703999</v>
      </c>
      <c r="W2907" s="258">
        <f t="shared" si="229"/>
        <v>0.49784844156427199</v>
      </c>
      <c r="X2907" s="258"/>
      <c r="Y2907" s="258"/>
      <c r="Z2907" s="258"/>
      <c r="AA2907" s="258"/>
    </row>
    <row r="2908" spans="1:27" ht="14.25" hidden="1" customHeight="1">
      <c r="A2908" s="125">
        <v>0.32</v>
      </c>
      <c r="B2908" s="125">
        <v>0.1</v>
      </c>
      <c r="C2908" s="125">
        <v>0.57999999999999996</v>
      </c>
      <c r="D2908" s="258">
        <f t="shared" si="238"/>
        <v>0.2927454484</v>
      </c>
      <c r="E2908" s="258">
        <f t="shared" si="238"/>
        <v>0.28636864687999997</v>
      </c>
      <c r="F2908" s="258">
        <f t="shared" si="226"/>
        <v>0.28636864687999997</v>
      </c>
      <c r="G2908" s="258"/>
      <c r="H2908" s="258"/>
      <c r="I2908" s="258"/>
      <c r="J2908" s="258">
        <f t="shared" si="239"/>
        <v>0.30844693800000006</v>
      </c>
      <c r="K2908" s="258">
        <f t="shared" si="239"/>
        <v>0.30244205200000002</v>
      </c>
      <c r="L2908" s="258">
        <f t="shared" si="227"/>
        <v>0.30244205200000002</v>
      </c>
      <c r="M2908" s="258"/>
      <c r="N2908" s="258"/>
      <c r="O2908" s="258"/>
      <c r="P2908" s="258">
        <f t="shared" si="240"/>
        <v>0.34288116959999998</v>
      </c>
      <c r="Q2908" s="258">
        <f t="shared" si="240"/>
        <v>0.34337975200000004</v>
      </c>
      <c r="R2908" s="258">
        <f t="shared" si="228"/>
        <v>0.34288116959999998</v>
      </c>
      <c r="S2908" s="258"/>
      <c r="T2908" s="258">
        <f t="shared" si="241"/>
        <v>0.50403267459328005</v>
      </c>
      <c r="U2908" s="258">
        <f t="shared" si="241"/>
        <v>0.49793098895507193</v>
      </c>
      <c r="V2908" s="258">
        <f t="shared" si="241"/>
        <v>0.49809724785919995</v>
      </c>
      <c r="W2908" s="258">
        <f t="shared" si="229"/>
        <v>0.49793098895507193</v>
      </c>
      <c r="X2908" s="258"/>
      <c r="Y2908" s="258"/>
      <c r="Z2908" s="258"/>
      <c r="AA2908" s="258"/>
    </row>
    <row r="2909" spans="1:27" ht="14.25" hidden="1" customHeight="1">
      <c r="A2909" s="125">
        <v>0.32</v>
      </c>
      <c r="B2909" s="125">
        <v>0.11</v>
      </c>
      <c r="C2909" s="125">
        <v>0.56999999999999995</v>
      </c>
      <c r="D2909" s="258">
        <f t="shared" si="238"/>
        <v>0.29261254924000002</v>
      </c>
      <c r="E2909" s="258">
        <f t="shared" si="238"/>
        <v>0.28649497687999997</v>
      </c>
      <c r="F2909" s="258">
        <f t="shared" si="226"/>
        <v>0.28649497687999997</v>
      </c>
      <c r="G2909" s="258"/>
      <c r="H2909" s="258"/>
      <c r="I2909" s="258"/>
      <c r="J2909" s="258">
        <f t="shared" si="239"/>
        <v>0.30831639700000002</v>
      </c>
      <c r="K2909" s="258">
        <f t="shared" si="239"/>
        <v>0.30256838200000002</v>
      </c>
      <c r="L2909" s="258">
        <f t="shared" si="227"/>
        <v>0.30256838200000002</v>
      </c>
      <c r="M2909" s="258"/>
      <c r="N2909" s="258"/>
      <c r="O2909" s="258"/>
      <c r="P2909" s="258">
        <f t="shared" si="240"/>
        <v>0.34288453839999999</v>
      </c>
      <c r="Q2909" s="258">
        <f t="shared" si="240"/>
        <v>0.34337638319999997</v>
      </c>
      <c r="R2909" s="258">
        <f t="shared" si="228"/>
        <v>0.34288453839999999</v>
      </c>
      <c r="S2909" s="258"/>
      <c r="T2909" s="258">
        <f t="shared" si="241"/>
        <v>0.50386273466876808</v>
      </c>
      <c r="U2909" s="258">
        <f t="shared" si="241"/>
        <v>0.49801353634587198</v>
      </c>
      <c r="V2909" s="258">
        <f t="shared" si="241"/>
        <v>0.49817980266135997</v>
      </c>
      <c r="W2909" s="258">
        <f t="shared" si="229"/>
        <v>0.49801353634587198</v>
      </c>
      <c r="X2909" s="258"/>
      <c r="Y2909" s="258"/>
      <c r="Z2909" s="258"/>
      <c r="AA2909" s="258"/>
    </row>
    <row r="2910" spans="1:27" ht="14.25" hidden="1" customHeight="1">
      <c r="A2910" s="125">
        <v>0.32</v>
      </c>
      <c r="B2910" s="125">
        <v>0.12</v>
      </c>
      <c r="C2910" s="125">
        <v>0.56000000000000005</v>
      </c>
      <c r="D2910" s="258">
        <f t="shared" si="238"/>
        <v>0.29247965008000004</v>
      </c>
      <c r="E2910" s="258">
        <f t="shared" si="238"/>
        <v>0.28662130687999998</v>
      </c>
      <c r="F2910" s="258">
        <f t="shared" si="226"/>
        <v>0.28662130687999998</v>
      </c>
      <c r="G2910" s="258"/>
      <c r="H2910" s="258"/>
      <c r="I2910" s="258"/>
      <c r="J2910" s="258">
        <f t="shared" si="239"/>
        <v>0.30818585600000004</v>
      </c>
      <c r="K2910" s="258">
        <f t="shared" si="239"/>
        <v>0.30269471200000003</v>
      </c>
      <c r="L2910" s="258">
        <f t="shared" si="227"/>
        <v>0.30269471200000003</v>
      </c>
      <c r="M2910" s="258"/>
      <c r="N2910" s="258"/>
      <c r="O2910" s="258"/>
      <c r="P2910" s="258">
        <f t="shared" si="240"/>
        <v>0.34288790719999995</v>
      </c>
      <c r="Q2910" s="258">
        <f t="shared" si="240"/>
        <v>0.34337301440000001</v>
      </c>
      <c r="R2910" s="258">
        <f t="shared" si="228"/>
        <v>0.34288790719999995</v>
      </c>
      <c r="S2910" s="258"/>
      <c r="T2910" s="258">
        <f t="shared" si="241"/>
        <v>0.5036927947442561</v>
      </c>
      <c r="U2910" s="258">
        <f t="shared" si="241"/>
        <v>0.49809608373667202</v>
      </c>
      <c r="V2910" s="258">
        <f t="shared" si="241"/>
        <v>0.49826235746351999</v>
      </c>
      <c r="W2910" s="258">
        <f t="shared" si="229"/>
        <v>0.49809608373667202</v>
      </c>
      <c r="X2910" s="258"/>
      <c r="Y2910" s="258"/>
      <c r="Z2910" s="258"/>
      <c r="AA2910" s="258"/>
    </row>
    <row r="2911" spans="1:27" ht="14.25" hidden="1" customHeight="1">
      <c r="A2911" s="125">
        <v>0.32</v>
      </c>
      <c r="B2911" s="125">
        <v>0.13</v>
      </c>
      <c r="C2911" s="125">
        <v>0.55000000000000004</v>
      </c>
      <c r="D2911" s="258">
        <f t="shared" si="238"/>
        <v>0.29234675092000006</v>
      </c>
      <c r="E2911" s="258">
        <f t="shared" si="238"/>
        <v>0.28674763688000005</v>
      </c>
      <c r="F2911" s="258">
        <f t="shared" si="226"/>
        <v>0.28674763688000005</v>
      </c>
      <c r="G2911" s="258"/>
      <c r="H2911" s="258"/>
      <c r="I2911" s="258"/>
      <c r="J2911" s="258">
        <f t="shared" si="239"/>
        <v>0.30805531500000005</v>
      </c>
      <c r="K2911" s="258">
        <f t="shared" si="239"/>
        <v>0.30282104200000004</v>
      </c>
      <c r="L2911" s="258">
        <f t="shared" si="227"/>
        <v>0.30282104200000004</v>
      </c>
      <c r="M2911" s="258"/>
      <c r="N2911" s="258"/>
      <c r="O2911" s="258"/>
      <c r="P2911" s="258">
        <f t="shared" si="240"/>
        <v>0.34289127600000002</v>
      </c>
      <c r="Q2911" s="258">
        <f t="shared" si="240"/>
        <v>0.34336964560000005</v>
      </c>
      <c r="R2911" s="258">
        <f t="shared" si="228"/>
        <v>0.34289127600000002</v>
      </c>
      <c r="S2911" s="258"/>
      <c r="T2911" s="258">
        <f t="shared" si="241"/>
        <v>0.50352285481974413</v>
      </c>
      <c r="U2911" s="258">
        <f t="shared" si="241"/>
        <v>0.49817863112747202</v>
      </c>
      <c r="V2911" s="258">
        <f t="shared" si="241"/>
        <v>0.49834491226568001</v>
      </c>
      <c r="W2911" s="258">
        <f t="shared" si="229"/>
        <v>0.49817863112747202</v>
      </c>
      <c r="X2911" s="258"/>
      <c r="Y2911" s="258"/>
      <c r="Z2911" s="258"/>
      <c r="AA2911" s="258"/>
    </row>
    <row r="2912" spans="1:27" ht="14.25" hidden="1" customHeight="1">
      <c r="A2912" s="125">
        <v>0.32</v>
      </c>
      <c r="B2912" s="125">
        <v>0.14000000000000001</v>
      </c>
      <c r="C2912" s="125">
        <v>0.54</v>
      </c>
      <c r="D2912" s="258">
        <f t="shared" si="238"/>
        <v>0.29221385176000003</v>
      </c>
      <c r="E2912" s="258">
        <f t="shared" si="238"/>
        <v>0.28687396688</v>
      </c>
      <c r="F2912" s="258">
        <f t="shared" si="226"/>
        <v>0.28687396688</v>
      </c>
      <c r="G2912" s="258"/>
      <c r="H2912" s="258"/>
      <c r="I2912" s="258"/>
      <c r="J2912" s="258">
        <f t="shared" si="239"/>
        <v>0.30792477400000007</v>
      </c>
      <c r="K2912" s="258">
        <f t="shared" si="239"/>
        <v>0.30294737199999999</v>
      </c>
      <c r="L2912" s="258">
        <f t="shared" si="227"/>
        <v>0.30294737199999999</v>
      </c>
      <c r="M2912" s="258"/>
      <c r="N2912" s="258"/>
      <c r="O2912" s="258"/>
      <c r="P2912" s="258">
        <f t="shared" si="240"/>
        <v>0.34289464479999998</v>
      </c>
      <c r="Q2912" s="258">
        <f t="shared" si="240"/>
        <v>0.34336627680000004</v>
      </c>
      <c r="R2912" s="258">
        <f t="shared" si="228"/>
        <v>0.34289464479999998</v>
      </c>
      <c r="S2912" s="258"/>
      <c r="T2912" s="258">
        <f t="shared" si="241"/>
        <v>0.50335291489523204</v>
      </c>
      <c r="U2912" s="258">
        <f t="shared" si="241"/>
        <v>0.49826117851827201</v>
      </c>
      <c r="V2912" s="258">
        <f t="shared" si="241"/>
        <v>0.49842746706784002</v>
      </c>
      <c r="W2912" s="258">
        <f t="shared" si="229"/>
        <v>0.49826117851827201</v>
      </c>
      <c r="X2912" s="258"/>
      <c r="Y2912" s="258"/>
      <c r="Z2912" s="258"/>
      <c r="AA2912" s="258"/>
    </row>
    <row r="2913" spans="1:27" ht="14.25" hidden="1" customHeight="1">
      <c r="A2913" s="125">
        <v>0.32</v>
      </c>
      <c r="B2913" s="125">
        <v>0.15</v>
      </c>
      <c r="C2913" s="125">
        <v>0.53</v>
      </c>
      <c r="D2913" s="258">
        <f t="shared" si="238"/>
        <v>0.29208095260000005</v>
      </c>
      <c r="E2913" s="258">
        <f t="shared" si="238"/>
        <v>0.28700029688000001</v>
      </c>
      <c r="F2913" s="258">
        <f t="shared" si="226"/>
        <v>0.28700029688000001</v>
      </c>
      <c r="G2913" s="258"/>
      <c r="H2913" s="258"/>
      <c r="I2913" s="258"/>
      <c r="J2913" s="258">
        <f t="shared" si="239"/>
        <v>0.30779423300000008</v>
      </c>
      <c r="K2913" s="258">
        <f t="shared" si="239"/>
        <v>0.30307370200000006</v>
      </c>
      <c r="L2913" s="258">
        <f t="shared" si="227"/>
        <v>0.30307370200000006</v>
      </c>
      <c r="M2913" s="258"/>
      <c r="N2913" s="258"/>
      <c r="O2913" s="258"/>
      <c r="P2913" s="258">
        <f t="shared" si="240"/>
        <v>0.3428980136</v>
      </c>
      <c r="Q2913" s="258">
        <f t="shared" si="240"/>
        <v>0.34336290800000002</v>
      </c>
      <c r="R2913" s="258">
        <f t="shared" si="228"/>
        <v>0.3428980136</v>
      </c>
      <c r="S2913" s="258"/>
      <c r="T2913" s="258">
        <f t="shared" si="241"/>
        <v>0.50318297497072006</v>
      </c>
      <c r="U2913" s="258">
        <f t="shared" si="241"/>
        <v>0.49834372590907206</v>
      </c>
      <c r="V2913" s="258">
        <f t="shared" si="241"/>
        <v>0.49851002186999999</v>
      </c>
      <c r="W2913" s="258">
        <f t="shared" si="229"/>
        <v>0.49834372590907206</v>
      </c>
      <c r="X2913" s="258"/>
      <c r="Y2913" s="258"/>
      <c r="Z2913" s="258"/>
      <c r="AA2913" s="258"/>
    </row>
    <row r="2914" spans="1:27" ht="14.25" hidden="1" customHeight="1">
      <c r="A2914" s="125">
        <v>0.32</v>
      </c>
      <c r="B2914" s="125">
        <v>0.16</v>
      </c>
      <c r="C2914" s="125">
        <v>0.52</v>
      </c>
      <c r="D2914" s="258">
        <f t="shared" ref="D2914:E2977" si="242">$A2914*B$157+$B2914*B$158+$C2914*B$159</f>
        <v>0.29194805344000008</v>
      </c>
      <c r="E2914" s="258">
        <f t="shared" si="242"/>
        <v>0.28712662688000001</v>
      </c>
      <c r="F2914" s="258">
        <f t="shared" si="226"/>
        <v>0.28712662688000001</v>
      </c>
      <c r="G2914" s="258"/>
      <c r="H2914" s="258"/>
      <c r="I2914" s="258"/>
      <c r="J2914" s="258">
        <f t="shared" ref="J2914:K2977" si="243">$A2914*H$157+$B2914*H$158+$C2914*H$159</f>
        <v>0.3076636920000001</v>
      </c>
      <c r="K2914" s="258">
        <f t="shared" si="243"/>
        <v>0.30320003200000001</v>
      </c>
      <c r="L2914" s="258">
        <f t="shared" si="227"/>
        <v>0.30320003200000001</v>
      </c>
      <c r="M2914" s="258"/>
      <c r="N2914" s="258"/>
      <c r="O2914" s="258"/>
      <c r="P2914" s="258">
        <f t="shared" ref="P2914:Q2977" si="244">$A2914*N$157+$B2914*N$158+$C2914*N$159</f>
        <v>0.34290138240000001</v>
      </c>
      <c r="Q2914" s="258">
        <f t="shared" si="244"/>
        <v>0.34335953920000006</v>
      </c>
      <c r="R2914" s="258">
        <f t="shared" si="228"/>
        <v>0.34290138240000001</v>
      </c>
      <c r="S2914" s="258"/>
      <c r="T2914" s="258">
        <f t="shared" ref="T2914:V2977" si="245">$A2914*I$3+$B2914*I$4+$C2914*I$5</f>
        <v>0.50301303504620809</v>
      </c>
      <c r="U2914" s="258">
        <f t="shared" si="245"/>
        <v>0.49842627329987199</v>
      </c>
      <c r="V2914" s="258">
        <f t="shared" si="245"/>
        <v>0.49859257667216</v>
      </c>
      <c r="W2914" s="258">
        <f t="shared" si="229"/>
        <v>0.49842627329987199</v>
      </c>
      <c r="X2914" s="258"/>
      <c r="Y2914" s="258"/>
      <c r="Z2914" s="258"/>
      <c r="AA2914" s="258"/>
    </row>
    <row r="2915" spans="1:27" ht="14.25" hidden="1" customHeight="1">
      <c r="A2915" s="125">
        <v>0.32</v>
      </c>
      <c r="B2915" s="125">
        <v>0.17</v>
      </c>
      <c r="C2915" s="125">
        <v>0.51</v>
      </c>
      <c r="D2915" s="258">
        <f t="shared" si="242"/>
        <v>0.29181515428000004</v>
      </c>
      <c r="E2915" s="258">
        <f t="shared" si="242"/>
        <v>0.28725295688000002</v>
      </c>
      <c r="F2915" s="258">
        <f t="shared" si="226"/>
        <v>0.28725295688000002</v>
      </c>
      <c r="G2915" s="258"/>
      <c r="H2915" s="258"/>
      <c r="I2915" s="258"/>
      <c r="J2915" s="258">
        <f t="shared" si="243"/>
        <v>0.30753315100000006</v>
      </c>
      <c r="K2915" s="258">
        <f t="shared" si="243"/>
        <v>0.30332636200000002</v>
      </c>
      <c r="L2915" s="258">
        <f t="shared" si="227"/>
        <v>0.30332636200000002</v>
      </c>
      <c r="M2915" s="258"/>
      <c r="N2915" s="258"/>
      <c r="O2915" s="258"/>
      <c r="P2915" s="258">
        <f t="shared" si="244"/>
        <v>0.34290475119999997</v>
      </c>
      <c r="Q2915" s="258">
        <f t="shared" si="244"/>
        <v>0.34335617040000005</v>
      </c>
      <c r="R2915" s="258">
        <f t="shared" si="228"/>
        <v>0.34290475119999997</v>
      </c>
      <c r="S2915" s="258"/>
      <c r="T2915" s="258">
        <f t="shared" si="245"/>
        <v>0.502843095121696</v>
      </c>
      <c r="U2915" s="258">
        <f t="shared" si="245"/>
        <v>0.49850882069067204</v>
      </c>
      <c r="V2915" s="258">
        <f t="shared" si="245"/>
        <v>0.49867513147432002</v>
      </c>
      <c r="W2915" s="258">
        <f t="shared" si="229"/>
        <v>0.49850882069067204</v>
      </c>
      <c r="X2915" s="258"/>
      <c r="Y2915" s="258"/>
      <c r="Z2915" s="258"/>
      <c r="AA2915" s="258"/>
    </row>
    <row r="2916" spans="1:27" ht="14.25" hidden="1" customHeight="1">
      <c r="A2916" s="125">
        <v>0.32</v>
      </c>
      <c r="B2916" s="125">
        <v>0.18</v>
      </c>
      <c r="C2916" s="125">
        <v>0.5</v>
      </c>
      <c r="D2916" s="258">
        <f t="shared" si="242"/>
        <v>0.29168225512000001</v>
      </c>
      <c r="E2916" s="258">
        <f t="shared" si="242"/>
        <v>0.28737928688000003</v>
      </c>
      <c r="F2916" s="258">
        <f t="shared" si="226"/>
        <v>0.28737928688000003</v>
      </c>
      <c r="G2916" s="258"/>
      <c r="H2916" s="258"/>
      <c r="I2916" s="258"/>
      <c r="J2916" s="258">
        <f t="shared" si="243"/>
        <v>0.30740261000000002</v>
      </c>
      <c r="K2916" s="258">
        <f t="shared" si="243"/>
        <v>0.30345269200000002</v>
      </c>
      <c r="L2916" s="258">
        <f t="shared" si="227"/>
        <v>0.30345269200000002</v>
      </c>
      <c r="M2916" s="258"/>
      <c r="N2916" s="258"/>
      <c r="O2916" s="258"/>
      <c r="P2916" s="258">
        <f t="shared" si="244"/>
        <v>0.34290811999999998</v>
      </c>
      <c r="Q2916" s="258">
        <f t="shared" si="244"/>
        <v>0.34335280160000003</v>
      </c>
      <c r="R2916" s="258">
        <f t="shared" si="228"/>
        <v>0.34290811999999998</v>
      </c>
      <c r="S2916" s="258"/>
      <c r="T2916" s="258">
        <f t="shared" si="245"/>
        <v>0.50267315519718403</v>
      </c>
      <c r="U2916" s="258">
        <f t="shared" si="245"/>
        <v>0.49859136808147198</v>
      </c>
      <c r="V2916" s="258">
        <f t="shared" si="245"/>
        <v>0.49875768627647998</v>
      </c>
      <c r="W2916" s="258">
        <f t="shared" si="229"/>
        <v>0.49859136808147198</v>
      </c>
      <c r="X2916" s="258"/>
      <c r="Y2916" s="258"/>
      <c r="Z2916" s="258"/>
      <c r="AA2916" s="258"/>
    </row>
    <row r="2917" spans="1:27" ht="14.25" hidden="1" customHeight="1">
      <c r="A2917" s="125">
        <v>0.32</v>
      </c>
      <c r="B2917" s="125">
        <v>0.19</v>
      </c>
      <c r="C2917" s="125">
        <v>0.49</v>
      </c>
      <c r="D2917" s="258">
        <f t="shared" si="242"/>
        <v>0.29154935596000003</v>
      </c>
      <c r="E2917" s="258">
        <f t="shared" si="242"/>
        <v>0.28750561687999998</v>
      </c>
      <c r="F2917" s="258">
        <f t="shared" si="226"/>
        <v>0.28750561687999998</v>
      </c>
      <c r="G2917" s="258"/>
      <c r="H2917" s="258"/>
      <c r="I2917" s="258"/>
      <c r="J2917" s="258">
        <f t="shared" si="243"/>
        <v>0.30727206900000004</v>
      </c>
      <c r="K2917" s="258">
        <f t="shared" si="243"/>
        <v>0.30357902199999998</v>
      </c>
      <c r="L2917" s="258">
        <f t="shared" si="227"/>
        <v>0.30357902199999998</v>
      </c>
      <c r="M2917" s="258"/>
      <c r="N2917" s="258"/>
      <c r="O2917" s="258"/>
      <c r="P2917" s="258">
        <f t="shared" si="244"/>
        <v>0.3429114888</v>
      </c>
      <c r="Q2917" s="258">
        <f t="shared" si="244"/>
        <v>0.34334943280000002</v>
      </c>
      <c r="R2917" s="258">
        <f t="shared" si="228"/>
        <v>0.3429114888</v>
      </c>
      <c r="S2917" s="258"/>
      <c r="T2917" s="258">
        <f t="shared" si="245"/>
        <v>0.50250321527267205</v>
      </c>
      <c r="U2917" s="258">
        <f t="shared" si="245"/>
        <v>0.49867391547227202</v>
      </c>
      <c r="V2917" s="258">
        <f t="shared" si="245"/>
        <v>0.49884024107864</v>
      </c>
      <c r="W2917" s="258">
        <f t="shared" si="229"/>
        <v>0.49867391547227202</v>
      </c>
      <c r="X2917" s="258"/>
      <c r="Y2917" s="258"/>
      <c r="Z2917" s="258"/>
      <c r="AA2917" s="258"/>
    </row>
    <row r="2918" spans="1:27" ht="14.25" hidden="1" customHeight="1">
      <c r="A2918" s="125">
        <v>0.32</v>
      </c>
      <c r="B2918" s="125">
        <v>0.2</v>
      </c>
      <c r="C2918" s="125">
        <v>0.48</v>
      </c>
      <c r="D2918" s="258">
        <f t="shared" si="242"/>
        <v>0.29141645680000006</v>
      </c>
      <c r="E2918" s="258">
        <f t="shared" si="242"/>
        <v>0.28763194688000004</v>
      </c>
      <c r="F2918" s="258">
        <f t="shared" si="226"/>
        <v>0.28763194688000004</v>
      </c>
      <c r="G2918" s="258"/>
      <c r="H2918" s="258"/>
      <c r="I2918" s="258"/>
      <c r="J2918" s="258">
        <f t="shared" si="243"/>
        <v>0.30714152800000005</v>
      </c>
      <c r="K2918" s="258">
        <f t="shared" si="243"/>
        <v>0.30370535200000004</v>
      </c>
      <c r="L2918" s="258">
        <f t="shared" si="227"/>
        <v>0.30370535200000004</v>
      </c>
      <c r="M2918" s="258"/>
      <c r="N2918" s="258"/>
      <c r="O2918" s="258"/>
      <c r="P2918" s="258">
        <f t="shared" si="244"/>
        <v>0.34291485759999996</v>
      </c>
      <c r="Q2918" s="258">
        <f t="shared" si="244"/>
        <v>0.34334606400000001</v>
      </c>
      <c r="R2918" s="258">
        <f t="shared" si="228"/>
        <v>0.34291485759999996</v>
      </c>
      <c r="S2918" s="258"/>
      <c r="T2918" s="258">
        <f t="shared" si="245"/>
        <v>0.50233327534815997</v>
      </c>
      <c r="U2918" s="258">
        <f t="shared" si="245"/>
        <v>0.49875646286307196</v>
      </c>
      <c r="V2918" s="258">
        <f t="shared" si="245"/>
        <v>0.49892279588079996</v>
      </c>
      <c r="W2918" s="258">
        <f t="shared" si="229"/>
        <v>0.49875646286307196</v>
      </c>
      <c r="X2918" s="258"/>
      <c r="Y2918" s="258"/>
      <c r="Z2918" s="258"/>
      <c r="AA2918" s="258"/>
    </row>
    <row r="2919" spans="1:27" ht="14.25" hidden="1" customHeight="1">
      <c r="A2919" s="125">
        <v>0.32</v>
      </c>
      <c r="B2919" s="125">
        <v>0.21</v>
      </c>
      <c r="C2919" s="125">
        <v>0.47</v>
      </c>
      <c r="D2919" s="258">
        <f t="shared" si="242"/>
        <v>0.29128355764000002</v>
      </c>
      <c r="E2919" s="258">
        <f t="shared" si="242"/>
        <v>0.28775827688</v>
      </c>
      <c r="F2919" s="258">
        <f t="shared" si="226"/>
        <v>0.28775827688</v>
      </c>
      <c r="G2919" s="258"/>
      <c r="H2919" s="258"/>
      <c r="I2919" s="258"/>
      <c r="J2919" s="258">
        <f t="shared" si="243"/>
        <v>0.30701098700000007</v>
      </c>
      <c r="K2919" s="258">
        <f t="shared" si="243"/>
        <v>0.30383168199999999</v>
      </c>
      <c r="L2919" s="258">
        <f t="shared" si="227"/>
        <v>0.30383168199999999</v>
      </c>
      <c r="M2919" s="258"/>
      <c r="N2919" s="258"/>
      <c r="O2919" s="258"/>
      <c r="P2919" s="258">
        <f t="shared" si="244"/>
        <v>0.34291822639999997</v>
      </c>
      <c r="Q2919" s="258">
        <f t="shared" si="244"/>
        <v>0.34334269520000005</v>
      </c>
      <c r="R2919" s="258">
        <f t="shared" si="228"/>
        <v>0.34291822639999997</v>
      </c>
      <c r="S2919" s="258"/>
      <c r="T2919" s="258">
        <f t="shared" si="245"/>
        <v>0.50216333542364799</v>
      </c>
      <c r="U2919" s="258">
        <f t="shared" si="245"/>
        <v>0.49883901025387201</v>
      </c>
      <c r="V2919" s="258">
        <f t="shared" si="245"/>
        <v>0.49900535068295998</v>
      </c>
      <c r="W2919" s="258">
        <f t="shared" si="229"/>
        <v>0.49883901025387201</v>
      </c>
      <c r="X2919" s="258"/>
      <c r="Y2919" s="258"/>
      <c r="Z2919" s="258"/>
      <c r="AA2919" s="258"/>
    </row>
    <row r="2920" spans="1:27" ht="14.25" hidden="1" customHeight="1">
      <c r="A2920" s="125">
        <v>0.32</v>
      </c>
      <c r="B2920" s="125">
        <v>0.22</v>
      </c>
      <c r="C2920" s="125">
        <v>0.46</v>
      </c>
      <c r="D2920" s="258">
        <f t="shared" si="242"/>
        <v>0.29115065848000005</v>
      </c>
      <c r="E2920" s="258">
        <f t="shared" si="242"/>
        <v>0.28788460688</v>
      </c>
      <c r="F2920" s="258">
        <f t="shared" si="226"/>
        <v>0.28788460688</v>
      </c>
      <c r="G2920" s="258"/>
      <c r="H2920" s="258"/>
      <c r="I2920" s="258"/>
      <c r="J2920" s="258">
        <f t="shared" si="243"/>
        <v>0.30688044600000008</v>
      </c>
      <c r="K2920" s="258">
        <f t="shared" si="243"/>
        <v>0.30395801200000006</v>
      </c>
      <c r="L2920" s="258">
        <f t="shared" si="227"/>
        <v>0.30395801200000006</v>
      </c>
      <c r="M2920" s="258"/>
      <c r="N2920" s="258"/>
      <c r="O2920" s="258"/>
      <c r="P2920" s="258">
        <f t="shared" si="244"/>
        <v>0.34292159519999998</v>
      </c>
      <c r="Q2920" s="258">
        <f t="shared" si="244"/>
        <v>0.34333932640000003</v>
      </c>
      <c r="R2920" s="258">
        <f t="shared" si="228"/>
        <v>0.34292159519999998</v>
      </c>
      <c r="S2920" s="258"/>
      <c r="T2920" s="258">
        <f t="shared" si="245"/>
        <v>0.50199339549913602</v>
      </c>
      <c r="U2920" s="258">
        <f t="shared" si="245"/>
        <v>0.49892155764467205</v>
      </c>
      <c r="V2920" s="258">
        <f t="shared" si="245"/>
        <v>0.49908790548511994</v>
      </c>
      <c r="W2920" s="258">
        <f t="shared" si="229"/>
        <v>0.49892155764467205</v>
      </c>
      <c r="X2920" s="258"/>
      <c r="Y2920" s="258"/>
      <c r="Z2920" s="258"/>
      <c r="AA2920" s="258"/>
    </row>
    <row r="2921" spans="1:27" ht="14.25" hidden="1" customHeight="1">
      <c r="A2921" s="125">
        <v>0.32</v>
      </c>
      <c r="B2921" s="125">
        <v>0.23</v>
      </c>
      <c r="C2921" s="125">
        <v>0.45</v>
      </c>
      <c r="D2921" s="258">
        <f t="shared" si="242"/>
        <v>0.29101775932000007</v>
      </c>
      <c r="E2921" s="258">
        <f t="shared" si="242"/>
        <v>0.28801093688000001</v>
      </c>
      <c r="F2921" s="258">
        <f t="shared" si="226"/>
        <v>0.28801093688000001</v>
      </c>
      <c r="G2921" s="258"/>
      <c r="H2921" s="258"/>
      <c r="I2921" s="258"/>
      <c r="J2921" s="258">
        <f t="shared" si="243"/>
        <v>0.3067499050000001</v>
      </c>
      <c r="K2921" s="258">
        <f t="shared" si="243"/>
        <v>0.30408434200000001</v>
      </c>
      <c r="L2921" s="258">
        <f t="shared" si="227"/>
        <v>0.30408434200000001</v>
      </c>
      <c r="M2921" s="258"/>
      <c r="N2921" s="258"/>
      <c r="O2921" s="258"/>
      <c r="P2921" s="258">
        <f t="shared" si="244"/>
        <v>0.342924964</v>
      </c>
      <c r="Q2921" s="258">
        <f t="shared" si="244"/>
        <v>0.34333595760000002</v>
      </c>
      <c r="R2921" s="258">
        <f t="shared" si="228"/>
        <v>0.342924964</v>
      </c>
      <c r="S2921" s="258"/>
      <c r="T2921" s="258">
        <f t="shared" si="245"/>
        <v>0.50182345557462404</v>
      </c>
      <c r="U2921" s="258">
        <f t="shared" si="245"/>
        <v>0.49900410503547205</v>
      </c>
      <c r="V2921" s="258">
        <f t="shared" si="245"/>
        <v>0.49917046028727996</v>
      </c>
      <c r="W2921" s="258">
        <f t="shared" si="229"/>
        <v>0.49900410503547205</v>
      </c>
      <c r="X2921" s="258"/>
      <c r="Y2921" s="258"/>
      <c r="Z2921" s="258"/>
      <c r="AA2921" s="258"/>
    </row>
    <row r="2922" spans="1:27" ht="14.25" hidden="1" customHeight="1">
      <c r="A2922" s="125">
        <v>0.32</v>
      </c>
      <c r="B2922" s="125">
        <v>0.24</v>
      </c>
      <c r="C2922" s="125">
        <v>0.44</v>
      </c>
      <c r="D2922" s="258">
        <f t="shared" si="242"/>
        <v>0.29088486016000004</v>
      </c>
      <c r="E2922" s="258">
        <f t="shared" si="242"/>
        <v>0.28813726687999996</v>
      </c>
      <c r="F2922" s="258">
        <f t="shared" si="226"/>
        <v>0.28813726687999996</v>
      </c>
      <c r="G2922" s="258"/>
      <c r="H2922" s="258"/>
      <c r="I2922" s="258"/>
      <c r="J2922" s="258">
        <f t="shared" si="243"/>
        <v>0.30661936400000006</v>
      </c>
      <c r="K2922" s="258">
        <f t="shared" si="243"/>
        <v>0.30421067200000002</v>
      </c>
      <c r="L2922" s="258">
        <f t="shared" si="227"/>
        <v>0.30421067200000002</v>
      </c>
      <c r="M2922" s="258"/>
      <c r="N2922" s="258"/>
      <c r="O2922" s="258"/>
      <c r="P2922" s="258">
        <f t="shared" si="244"/>
        <v>0.34292833280000001</v>
      </c>
      <c r="Q2922" s="258">
        <f t="shared" si="244"/>
        <v>0.34333258880000006</v>
      </c>
      <c r="R2922" s="258">
        <f t="shared" si="228"/>
        <v>0.34292833280000001</v>
      </c>
      <c r="S2922" s="258"/>
      <c r="T2922" s="258">
        <f t="shared" si="245"/>
        <v>0.50165351565011207</v>
      </c>
      <c r="U2922" s="258">
        <f t="shared" si="245"/>
        <v>0.49908665242627204</v>
      </c>
      <c r="V2922" s="258">
        <f t="shared" si="245"/>
        <v>0.49925301508943998</v>
      </c>
      <c r="W2922" s="258">
        <f t="shared" si="229"/>
        <v>0.49908665242627204</v>
      </c>
      <c r="X2922" s="258"/>
      <c r="Y2922" s="258"/>
      <c r="Z2922" s="258"/>
      <c r="AA2922" s="258"/>
    </row>
    <row r="2923" spans="1:27" ht="14.25" hidden="1" customHeight="1">
      <c r="A2923" s="125">
        <v>0.32</v>
      </c>
      <c r="B2923" s="125">
        <v>0.25</v>
      </c>
      <c r="C2923" s="125">
        <v>0.43</v>
      </c>
      <c r="D2923" s="258">
        <f t="shared" si="242"/>
        <v>0.290751961</v>
      </c>
      <c r="E2923" s="258">
        <f t="shared" si="242"/>
        <v>0.28826359687999997</v>
      </c>
      <c r="F2923" s="258">
        <f t="shared" si="226"/>
        <v>0.28826359687999997</v>
      </c>
      <c r="G2923" s="258"/>
      <c r="H2923" s="258"/>
      <c r="I2923" s="258"/>
      <c r="J2923" s="258">
        <f t="shared" si="243"/>
        <v>0.30648882300000002</v>
      </c>
      <c r="K2923" s="258">
        <f t="shared" si="243"/>
        <v>0.30433700200000002</v>
      </c>
      <c r="L2923" s="258">
        <f t="shared" si="227"/>
        <v>0.30433700200000002</v>
      </c>
      <c r="M2923" s="258"/>
      <c r="N2923" s="258"/>
      <c r="O2923" s="258"/>
      <c r="P2923" s="258">
        <f t="shared" si="244"/>
        <v>0.34293170159999997</v>
      </c>
      <c r="Q2923" s="258">
        <f t="shared" si="244"/>
        <v>0.34332922000000005</v>
      </c>
      <c r="R2923" s="258">
        <f t="shared" si="228"/>
        <v>0.34293170159999997</v>
      </c>
      <c r="S2923" s="258"/>
      <c r="T2923" s="258">
        <f t="shared" si="245"/>
        <v>0.50148357572559998</v>
      </c>
      <c r="U2923" s="258">
        <f t="shared" si="245"/>
        <v>0.49916919981707197</v>
      </c>
      <c r="V2923" s="258">
        <f t="shared" si="245"/>
        <v>0.4993355698916</v>
      </c>
      <c r="W2923" s="258">
        <f t="shared" si="229"/>
        <v>0.49916919981707197</v>
      </c>
      <c r="X2923" s="258"/>
      <c r="Y2923" s="258"/>
      <c r="Z2923" s="258"/>
      <c r="AA2923" s="258"/>
    </row>
    <row r="2924" spans="1:27" ht="14.25" hidden="1" customHeight="1">
      <c r="A2924" s="125">
        <v>0.32</v>
      </c>
      <c r="B2924" s="125">
        <v>0.26</v>
      </c>
      <c r="C2924" s="125">
        <v>0.42</v>
      </c>
      <c r="D2924" s="258">
        <f t="shared" si="242"/>
        <v>0.29061906184000003</v>
      </c>
      <c r="E2924" s="258">
        <f t="shared" si="242"/>
        <v>0.28838992687999998</v>
      </c>
      <c r="F2924" s="258">
        <f t="shared" si="226"/>
        <v>0.28838992687999998</v>
      </c>
      <c r="G2924" s="258"/>
      <c r="H2924" s="258"/>
      <c r="I2924" s="258"/>
      <c r="J2924" s="258">
        <f t="shared" si="243"/>
        <v>0.30635828200000004</v>
      </c>
      <c r="K2924" s="258">
        <f t="shared" si="243"/>
        <v>0.30446333200000003</v>
      </c>
      <c r="L2924" s="258">
        <f t="shared" si="227"/>
        <v>0.30446333200000003</v>
      </c>
      <c r="M2924" s="258"/>
      <c r="N2924" s="258"/>
      <c r="O2924" s="258"/>
      <c r="P2924" s="258">
        <f t="shared" si="244"/>
        <v>0.34293507039999999</v>
      </c>
      <c r="Q2924" s="258">
        <f t="shared" si="244"/>
        <v>0.34332585120000003</v>
      </c>
      <c r="R2924" s="258">
        <f t="shared" si="228"/>
        <v>0.34293507039999999</v>
      </c>
      <c r="S2924" s="258"/>
      <c r="T2924" s="258">
        <f t="shared" si="245"/>
        <v>0.50131363580108801</v>
      </c>
      <c r="U2924" s="258">
        <f t="shared" si="245"/>
        <v>0.49925174720787197</v>
      </c>
      <c r="V2924" s="258">
        <f t="shared" si="245"/>
        <v>0.49941812469375996</v>
      </c>
      <c r="W2924" s="258">
        <f t="shared" si="229"/>
        <v>0.49925174720787197</v>
      </c>
      <c r="X2924" s="258"/>
      <c r="Y2924" s="258"/>
      <c r="Z2924" s="258"/>
      <c r="AA2924" s="258"/>
    </row>
    <row r="2925" spans="1:27" ht="14.25" hidden="1" customHeight="1">
      <c r="A2925" s="125">
        <v>0.32</v>
      </c>
      <c r="B2925" s="125">
        <v>0.27</v>
      </c>
      <c r="C2925" s="125">
        <v>0.41</v>
      </c>
      <c r="D2925" s="258">
        <f t="shared" si="242"/>
        <v>0.29048616268000005</v>
      </c>
      <c r="E2925" s="258">
        <f t="shared" si="242"/>
        <v>0.28851625687999999</v>
      </c>
      <c r="F2925" s="258">
        <f t="shared" si="226"/>
        <v>0.28851625687999999</v>
      </c>
      <c r="G2925" s="258"/>
      <c r="H2925" s="258"/>
      <c r="I2925" s="258"/>
      <c r="J2925" s="258">
        <f t="shared" si="243"/>
        <v>0.30622774100000005</v>
      </c>
      <c r="K2925" s="258">
        <f t="shared" si="243"/>
        <v>0.30458966200000004</v>
      </c>
      <c r="L2925" s="258">
        <f t="shared" si="227"/>
        <v>0.30458966200000004</v>
      </c>
      <c r="M2925" s="258"/>
      <c r="N2925" s="258"/>
      <c r="O2925" s="258"/>
      <c r="P2925" s="258">
        <f t="shared" si="244"/>
        <v>0.3429384392</v>
      </c>
      <c r="Q2925" s="258">
        <f t="shared" si="244"/>
        <v>0.34332248240000007</v>
      </c>
      <c r="R2925" s="258">
        <f t="shared" si="228"/>
        <v>0.3429384392</v>
      </c>
      <c r="S2925" s="258"/>
      <c r="T2925" s="258">
        <f t="shared" si="245"/>
        <v>0.50114369587657603</v>
      </c>
      <c r="U2925" s="258">
        <f t="shared" si="245"/>
        <v>0.49933429459867196</v>
      </c>
      <c r="V2925" s="258">
        <f t="shared" si="245"/>
        <v>0.49950067949592003</v>
      </c>
      <c r="W2925" s="258">
        <f t="shared" si="229"/>
        <v>0.49933429459867196</v>
      </c>
      <c r="X2925" s="258"/>
      <c r="Y2925" s="258"/>
      <c r="Z2925" s="258"/>
      <c r="AA2925" s="258"/>
    </row>
    <row r="2926" spans="1:27" ht="14.25" hidden="1" customHeight="1">
      <c r="A2926" s="125">
        <v>0.32</v>
      </c>
      <c r="B2926" s="125">
        <v>0.28000000000000003</v>
      </c>
      <c r="C2926" s="125">
        <v>0.4</v>
      </c>
      <c r="D2926" s="258">
        <f t="shared" si="242"/>
        <v>0.29035326352000002</v>
      </c>
      <c r="E2926" s="258">
        <f t="shared" si="242"/>
        <v>0.28864258688</v>
      </c>
      <c r="F2926" s="258">
        <f t="shared" si="226"/>
        <v>0.28864258688</v>
      </c>
      <c r="G2926" s="258"/>
      <c r="H2926" s="258"/>
      <c r="I2926" s="258"/>
      <c r="J2926" s="258">
        <f t="shared" si="243"/>
        <v>0.30609720000000007</v>
      </c>
      <c r="K2926" s="258">
        <f t="shared" si="243"/>
        <v>0.30471599199999999</v>
      </c>
      <c r="L2926" s="258">
        <f t="shared" si="227"/>
        <v>0.30471599199999999</v>
      </c>
      <c r="M2926" s="258"/>
      <c r="N2926" s="258"/>
      <c r="O2926" s="258"/>
      <c r="P2926" s="258">
        <f t="shared" si="244"/>
        <v>0.34294180800000001</v>
      </c>
      <c r="Q2926" s="258">
        <f t="shared" si="244"/>
        <v>0.34331911360000006</v>
      </c>
      <c r="R2926" s="258">
        <f t="shared" si="228"/>
        <v>0.34294180800000001</v>
      </c>
      <c r="S2926" s="258"/>
      <c r="T2926" s="258">
        <f t="shared" si="245"/>
        <v>0.50097375595206406</v>
      </c>
      <c r="U2926" s="258">
        <f t="shared" si="245"/>
        <v>0.499416841989472</v>
      </c>
      <c r="V2926" s="258">
        <f t="shared" si="245"/>
        <v>0.49958323429808005</v>
      </c>
      <c r="W2926" s="258">
        <f t="shared" si="229"/>
        <v>0.499416841989472</v>
      </c>
      <c r="X2926" s="258"/>
      <c r="Y2926" s="258"/>
      <c r="Z2926" s="258"/>
      <c r="AA2926" s="258"/>
    </row>
    <row r="2927" spans="1:27" ht="14.25" hidden="1" customHeight="1">
      <c r="A2927" s="125">
        <v>0.32</v>
      </c>
      <c r="B2927" s="125">
        <v>0.28999999999999998</v>
      </c>
      <c r="C2927" s="125">
        <v>0.39</v>
      </c>
      <c r="D2927" s="258">
        <f t="shared" si="242"/>
        <v>0.29022036436000004</v>
      </c>
      <c r="E2927" s="258">
        <f t="shared" si="242"/>
        <v>0.28876891688</v>
      </c>
      <c r="F2927" s="258">
        <f t="shared" si="226"/>
        <v>0.28876891688</v>
      </c>
      <c r="G2927" s="258"/>
      <c r="H2927" s="258"/>
      <c r="I2927" s="258"/>
      <c r="J2927" s="258">
        <f t="shared" si="243"/>
        <v>0.30596665900000009</v>
      </c>
      <c r="K2927" s="258">
        <f t="shared" si="243"/>
        <v>0.304842322</v>
      </c>
      <c r="L2927" s="258">
        <f t="shared" si="227"/>
        <v>0.304842322</v>
      </c>
      <c r="M2927" s="258"/>
      <c r="N2927" s="258"/>
      <c r="O2927" s="258"/>
      <c r="P2927" s="258">
        <f t="shared" si="244"/>
        <v>0.34294517680000003</v>
      </c>
      <c r="Q2927" s="258">
        <f t="shared" si="244"/>
        <v>0.34331574480000004</v>
      </c>
      <c r="R2927" s="258">
        <f t="shared" si="228"/>
        <v>0.34294517680000003</v>
      </c>
      <c r="S2927" s="258"/>
      <c r="T2927" s="258">
        <f t="shared" si="245"/>
        <v>0.50080381602755208</v>
      </c>
      <c r="U2927" s="258">
        <f t="shared" si="245"/>
        <v>0.49949938938027194</v>
      </c>
      <c r="V2927" s="258">
        <f t="shared" si="245"/>
        <v>0.49966578910023995</v>
      </c>
      <c r="W2927" s="258">
        <f t="shared" si="229"/>
        <v>0.49949938938027194</v>
      </c>
      <c r="X2927" s="258"/>
      <c r="Y2927" s="258"/>
      <c r="Z2927" s="258"/>
      <c r="AA2927" s="258"/>
    </row>
    <row r="2928" spans="1:27" ht="14.25" hidden="1" customHeight="1">
      <c r="A2928" s="125">
        <v>0.32</v>
      </c>
      <c r="B2928" s="125">
        <v>0.3</v>
      </c>
      <c r="C2928" s="125">
        <v>0.38</v>
      </c>
      <c r="D2928" s="258">
        <f t="shared" si="242"/>
        <v>0.29008746520000006</v>
      </c>
      <c r="E2928" s="258">
        <f t="shared" si="242"/>
        <v>0.28889524688000001</v>
      </c>
      <c r="F2928" s="258">
        <f t="shared" si="226"/>
        <v>0.28889524688000001</v>
      </c>
      <c r="G2928" s="258"/>
      <c r="H2928" s="258"/>
      <c r="I2928" s="258"/>
      <c r="J2928" s="258">
        <f t="shared" si="243"/>
        <v>0.30583611800000005</v>
      </c>
      <c r="K2928" s="258">
        <f t="shared" si="243"/>
        <v>0.30496865200000001</v>
      </c>
      <c r="L2928" s="258">
        <f t="shared" si="227"/>
        <v>0.30496865200000001</v>
      </c>
      <c r="M2928" s="258"/>
      <c r="N2928" s="258"/>
      <c r="O2928" s="258"/>
      <c r="P2928" s="258">
        <f t="shared" si="244"/>
        <v>0.34294854559999999</v>
      </c>
      <c r="Q2928" s="258">
        <f t="shared" si="244"/>
        <v>0.34331237600000009</v>
      </c>
      <c r="R2928" s="258">
        <f t="shared" si="228"/>
        <v>0.34294854559999999</v>
      </c>
      <c r="S2928" s="258"/>
      <c r="T2928" s="258">
        <f t="shared" si="245"/>
        <v>0.50063387610304</v>
      </c>
      <c r="U2928" s="258">
        <f t="shared" si="245"/>
        <v>0.49958193677107199</v>
      </c>
      <c r="V2928" s="258">
        <f t="shared" si="245"/>
        <v>0.49974834390239997</v>
      </c>
      <c r="W2928" s="258">
        <f t="shared" si="229"/>
        <v>0.49958193677107199</v>
      </c>
      <c r="X2928" s="258"/>
      <c r="Y2928" s="258"/>
      <c r="Z2928" s="258"/>
      <c r="AA2928" s="258"/>
    </row>
    <row r="2929" spans="1:27" ht="14.25" hidden="1" customHeight="1">
      <c r="A2929" s="125">
        <v>0.32</v>
      </c>
      <c r="B2929" s="125">
        <v>0.31</v>
      </c>
      <c r="C2929" s="125">
        <v>0.37</v>
      </c>
      <c r="D2929" s="258">
        <f t="shared" si="242"/>
        <v>0.28995456604000003</v>
      </c>
      <c r="E2929" s="258">
        <f t="shared" si="242"/>
        <v>0.28902157687999996</v>
      </c>
      <c r="F2929" s="258">
        <f t="shared" si="226"/>
        <v>0.28902157687999996</v>
      </c>
      <c r="G2929" s="258"/>
      <c r="H2929" s="258"/>
      <c r="I2929" s="258"/>
      <c r="J2929" s="258">
        <f t="shared" si="243"/>
        <v>0.30570557700000001</v>
      </c>
      <c r="K2929" s="258">
        <f t="shared" si="243"/>
        <v>0.30509498200000001</v>
      </c>
      <c r="L2929" s="258">
        <f t="shared" si="227"/>
        <v>0.30509498200000001</v>
      </c>
      <c r="M2929" s="258"/>
      <c r="N2929" s="258"/>
      <c r="O2929" s="258"/>
      <c r="P2929" s="258">
        <f t="shared" si="244"/>
        <v>0.3429519144</v>
      </c>
      <c r="Q2929" s="258">
        <f t="shared" si="244"/>
        <v>0.34330900720000002</v>
      </c>
      <c r="R2929" s="258">
        <f t="shared" si="228"/>
        <v>0.3429519144</v>
      </c>
      <c r="S2929" s="258"/>
      <c r="T2929" s="258">
        <f t="shared" si="245"/>
        <v>0.50046393617852813</v>
      </c>
      <c r="U2929" s="258">
        <f t="shared" si="245"/>
        <v>0.49966448416187198</v>
      </c>
      <c r="V2929" s="258">
        <f t="shared" si="245"/>
        <v>0.49983089870455999</v>
      </c>
      <c r="W2929" s="258">
        <f t="shared" si="229"/>
        <v>0.49966448416187198</v>
      </c>
      <c r="X2929" s="258"/>
      <c r="Y2929" s="258"/>
      <c r="Z2929" s="258"/>
      <c r="AA2929" s="258"/>
    </row>
    <row r="2930" spans="1:27" ht="14.25" hidden="1" customHeight="1">
      <c r="A2930" s="125">
        <v>0.32</v>
      </c>
      <c r="B2930" s="125">
        <v>0.32</v>
      </c>
      <c r="C2930" s="125">
        <v>0.36</v>
      </c>
      <c r="D2930" s="258">
        <f t="shared" si="242"/>
        <v>0.28982166688000005</v>
      </c>
      <c r="E2930" s="258">
        <f t="shared" si="242"/>
        <v>0.28914790687999997</v>
      </c>
      <c r="F2930" s="258">
        <f t="shared" si="226"/>
        <v>0.28914790687999997</v>
      </c>
      <c r="G2930" s="258"/>
      <c r="H2930" s="258"/>
      <c r="I2930" s="258"/>
      <c r="J2930" s="258">
        <f t="shared" si="243"/>
        <v>0.30557503600000002</v>
      </c>
      <c r="K2930" s="258">
        <f t="shared" si="243"/>
        <v>0.30522131200000002</v>
      </c>
      <c r="L2930" s="258">
        <f t="shared" si="227"/>
        <v>0.30522131200000002</v>
      </c>
      <c r="M2930" s="258"/>
      <c r="N2930" s="258"/>
      <c r="O2930" s="258"/>
      <c r="P2930" s="258">
        <f t="shared" si="244"/>
        <v>0.34295528320000002</v>
      </c>
      <c r="Q2930" s="258">
        <f t="shared" si="244"/>
        <v>0.34330563840000006</v>
      </c>
      <c r="R2930" s="258">
        <f t="shared" si="228"/>
        <v>0.34295528320000002</v>
      </c>
      <c r="S2930" s="258"/>
      <c r="T2930" s="258">
        <f t="shared" si="245"/>
        <v>0.50029399625401605</v>
      </c>
      <c r="U2930" s="258">
        <f t="shared" si="245"/>
        <v>0.49974703155267197</v>
      </c>
      <c r="V2930" s="258">
        <f t="shared" si="245"/>
        <v>0.49991345350672001</v>
      </c>
      <c r="W2930" s="258">
        <f t="shared" si="229"/>
        <v>0.49974703155267197</v>
      </c>
      <c r="X2930" s="258"/>
      <c r="Y2930" s="258"/>
      <c r="Z2930" s="258"/>
      <c r="AA2930" s="258"/>
    </row>
    <row r="2931" spans="1:27" ht="14.25" hidden="1" customHeight="1">
      <c r="A2931" s="125">
        <v>0.32</v>
      </c>
      <c r="B2931" s="125">
        <v>0.33</v>
      </c>
      <c r="C2931" s="125">
        <v>0.35</v>
      </c>
      <c r="D2931" s="258">
        <f t="shared" si="242"/>
        <v>0.28968876772000002</v>
      </c>
      <c r="E2931" s="258">
        <f t="shared" si="242"/>
        <v>0.28927423687999998</v>
      </c>
      <c r="F2931" s="258">
        <f t="shared" si="226"/>
        <v>0.28927423687999998</v>
      </c>
      <c r="G2931" s="258"/>
      <c r="H2931" s="258"/>
      <c r="I2931" s="258"/>
      <c r="J2931" s="258">
        <f t="shared" si="243"/>
        <v>0.30544449500000004</v>
      </c>
      <c r="K2931" s="258">
        <f t="shared" si="243"/>
        <v>0.30534764200000003</v>
      </c>
      <c r="L2931" s="258">
        <f t="shared" si="227"/>
        <v>0.30534764200000003</v>
      </c>
      <c r="M2931" s="258"/>
      <c r="N2931" s="258"/>
      <c r="O2931" s="258"/>
      <c r="P2931" s="258">
        <f t="shared" si="244"/>
        <v>0.34295865199999997</v>
      </c>
      <c r="Q2931" s="258">
        <f t="shared" si="244"/>
        <v>0.34330226960000004</v>
      </c>
      <c r="R2931" s="258">
        <f t="shared" si="228"/>
        <v>0.34295865199999997</v>
      </c>
      <c r="S2931" s="258"/>
      <c r="T2931" s="258">
        <f t="shared" si="245"/>
        <v>0.50012405632950407</v>
      </c>
      <c r="U2931" s="258">
        <f t="shared" si="245"/>
        <v>0.49982957894347202</v>
      </c>
      <c r="V2931" s="258">
        <f t="shared" si="245"/>
        <v>0.49999600830887991</v>
      </c>
      <c r="W2931" s="258">
        <f t="shared" si="229"/>
        <v>0.49982957894347202</v>
      </c>
      <c r="X2931" s="258"/>
      <c r="Y2931" s="258"/>
      <c r="Z2931" s="258"/>
      <c r="AA2931" s="258"/>
    </row>
    <row r="2932" spans="1:27" ht="14.25" hidden="1" customHeight="1">
      <c r="A2932" s="125">
        <v>0.32</v>
      </c>
      <c r="B2932" s="125">
        <v>0.34</v>
      </c>
      <c r="C2932" s="125">
        <v>0.34</v>
      </c>
      <c r="D2932" s="258">
        <f t="shared" si="242"/>
        <v>0.28955586856000004</v>
      </c>
      <c r="E2932" s="258">
        <f t="shared" si="242"/>
        <v>0.28940056688000004</v>
      </c>
      <c r="F2932" s="258">
        <f t="shared" si="226"/>
        <v>0.28940056688000004</v>
      </c>
      <c r="G2932" s="258"/>
      <c r="H2932" s="258"/>
      <c r="I2932" s="258"/>
      <c r="J2932" s="258">
        <f t="shared" si="243"/>
        <v>0.30531395400000005</v>
      </c>
      <c r="K2932" s="258">
        <f t="shared" si="243"/>
        <v>0.30547397200000004</v>
      </c>
      <c r="L2932" s="258">
        <f t="shared" si="227"/>
        <v>0.30531395400000005</v>
      </c>
      <c r="M2932" s="258"/>
      <c r="N2932" s="258"/>
      <c r="O2932" s="258"/>
      <c r="P2932" s="258">
        <f t="shared" si="244"/>
        <v>0.34296202080000004</v>
      </c>
      <c r="Q2932" s="258">
        <f t="shared" si="244"/>
        <v>0.34329890080000008</v>
      </c>
      <c r="R2932" s="258">
        <f t="shared" si="228"/>
        <v>0.34296202080000004</v>
      </c>
      <c r="S2932" s="258"/>
      <c r="T2932" s="258">
        <f t="shared" si="245"/>
        <v>0.4999541164049921</v>
      </c>
      <c r="U2932" s="258">
        <f t="shared" si="245"/>
        <v>0.49991212633427201</v>
      </c>
      <c r="V2932" s="258">
        <f t="shared" si="245"/>
        <v>0.50007856311104004</v>
      </c>
      <c r="W2932" s="258">
        <f t="shared" si="229"/>
        <v>0.49991212633427201</v>
      </c>
      <c r="X2932" s="258"/>
      <c r="Y2932" s="258"/>
      <c r="Z2932" s="258"/>
      <c r="AA2932" s="258"/>
    </row>
    <row r="2933" spans="1:27" ht="14.25" hidden="1" customHeight="1">
      <c r="A2933" s="125">
        <v>0.32</v>
      </c>
      <c r="B2933" s="125">
        <v>0.35</v>
      </c>
      <c r="C2933" s="125">
        <v>0.33</v>
      </c>
      <c r="D2933" s="258">
        <f t="shared" si="242"/>
        <v>0.28942296940000001</v>
      </c>
      <c r="E2933" s="258">
        <f t="shared" si="242"/>
        <v>0.28952689688</v>
      </c>
      <c r="F2933" s="258">
        <f t="shared" si="226"/>
        <v>0.28942296940000001</v>
      </c>
      <c r="G2933" s="258"/>
      <c r="H2933" s="258"/>
      <c r="I2933" s="258"/>
      <c r="J2933" s="258">
        <f t="shared" si="243"/>
        <v>0.30518341300000007</v>
      </c>
      <c r="K2933" s="258">
        <f t="shared" si="243"/>
        <v>0.30560030199999999</v>
      </c>
      <c r="L2933" s="258">
        <f t="shared" si="227"/>
        <v>0.30518341300000007</v>
      </c>
      <c r="M2933" s="258"/>
      <c r="N2933" s="258"/>
      <c r="O2933" s="258"/>
      <c r="P2933" s="258">
        <f t="shared" si="244"/>
        <v>0.3429653896</v>
      </c>
      <c r="Q2933" s="258">
        <f t="shared" si="244"/>
        <v>0.34329553200000001</v>
      </c>
      <c r="R2933" s="258">
        <f t="shared" si="228"/>
        <v>0.3429653896</v>
      </c>
      <c r="S2933" s="258"/>
      <c r="T2933" s="258">
        <f t="shared" si="245"/>
        <v>0.49978417648048001</v>
      </c>
      <c r="U2933" s="258">
        <f t="shared" si="245"/>
        <v>0.499994673725072</v>
      </c>
      <c r="V2933" s="258">
        <f t="shared" si="245"/>
        <v>0.50016111791319995</v>
      </c>
      <c r="W2933" s="258">
        <f t="shared" si="229"/>
        <v>0.49978417648048001</v>
      </c>
      <c r="X2933" s="258"/>
      <c r="Y2933" s="258"/>
      <c r="Z2933" s="258"/>
      <c r="AA2933" s="258"/>
    </row>
    <row r="2934" spans="1:27" ht="14.25" hidden="1" customHeight="1">
      <c r="A2934" s="125">
        <v>0.32</v>
      </c>
      <c r="B2934" s="125">
        <v>0.36</v>
      </c>
      <c r="C2934" s="125">
        <v>0.32</v>
      </c>
      <c r="D2934" s="258">
        <f t="shared" si="242"/>
        <v>0.28929007024000003</v>
      </c>
      <c r="E2934" s="258">
        <f t="shared" si="242"/>
        <v>0.28965322688</v>
      </c>
      <c r="F2934" s="258">
        <f t="shared" si="226"/>
        <v>0.28929007024000003</v>
      </c>
      <c r="G2934" s="258"/>
      <c r="H2934" s="258"/>
      <c r="I2934" s="258"/>
      <c r="J2934" s="258">
        <f t="shared" si="243"/>
        <v>0.30505287200000003</v>
      </c>
      <c r="K2934" s="258">
        <f t="shared" si="243"/>
        <v>0.30572663200000005</v>
      </c>
      <c r="L2934" s="258">
        <f t="shared" si="227"/>
        <v>0.30505287200000003</v>
      </c>
      <c r="M2934" s="258"/>
      <c r="N2934" s="258"/>
      <c r="O2934" s="258"/>
      <c r="P2934" s="258">
        <f t="shared" si="244"/>
        <v>0.34296875840000002</v>
      </c>
      <c r="Q2934" s="258">
        <f t="shared" si="244"/>
        <v>0.3432921632</v>
      </c>
      <c r="R2934" s="258">
        <f t="shared" si="228"/>
        <v>0.34296875840000002</v>
      </c>
      <c r="S2934" s="258"/>
      <c r="T2934" s="258">
        <f t="shared" si="245"/>
        <v>0.49961423655596804</v>
      </c>
      <c r="U2934" s="258">
        <f t="shared" si="245"/>
        <v>0.50007722111587194</v>
      </c>
      <c r="V2934" s="258">
        <f t="shared" si="245"/>
        <v>0.50024367271535997</v>
      </c>
      <c r="W2934" s="258">
        <f t="shared" si="229"/>
        <v>0.49961423655596804</v>
      </c>
      <c r="X2934" s="258"/>
      <c r="Y2934" s="258"/>
      <c r="Z2934" s="258"/>
      <c r="AA2934" s="258"/>
    </row>
    <row r="2935" spans="1:27" ht="14.25" hidden="1" customHeight="1">
      <c r="A2935" s="125">
        <v>0.32</v>
      </c>
      <c r="B2935" s="125">
        <v>0.37</v>
      </c>
      <c r="C2935" s="125">
        <v>0.31</v>
      </c>
      <c r="D2935" s="258">
        <f t="shared" si="242"/>
        <v>0.28915717108000005</v>
      </c>
      <c r="E2935" s="258">
        <f t="shared" si="242"/>
        <v>0.28977955688000001</v>
      </c>
      <c r="F2935" s="258">
        <f t="shared" si="226"/>
        <v>0.28915717108000005</v>
      </c>
      <c r="G2935" s="258"/>
      <c r="H2935" s="258"/>
      <c r="I2935" s="258"/>
      <c r="J2935" s="258">
        <f t="shared" si="243"/>
        <v>0.30492233100000005</v>
      </c>
      <c r="K2935" s="258">
        <f t="shared" si="243"/>
        <v>0.30585296200000001</v>
      </c>
      <c r="L2935" s="258">
        <f t="shared" si="227"/>
        <v>0.30492233100000005</v>
      </c>
      <c r="M2935" s="258"/>
      <c r="N2935" s="258"/>
      <c r="O2935" s="258"/>
      <c r="P2935" s="258">
        <f t="shared" si="244"/>
        <v>0.34297212720000003</v>
      </c>
      <c r="Q2935" s="258">
        <f t="shared" si="244"/>
        <v>0.34328879440000004</v>
      </c>
      <c r="R2935" s="258">
        <f t="shared" si="228"/>
        <v>0.34297212720000003</v>
      </c>
      <c r="S2935" s="258"/>
      <c r="T2935" s="258">
        <f t="shared" si="245"/>
        <v>0.49944429663145606</v>
      </c>
      <c r="U2935" s="258">
        <f t="shared" si="245"/>
        <v>0.50015976850667199</v>
      </c>
      <c r="V2935" s="258">
        <f t="shared" si="245"/>
        <v>0.50032622751751998</v>
      </c>
      <c r="W2935" s="258">
        <f t="shared" si="229"/>
        <v>0.49944429663145606</v>
      </c>
      <c r="X2935" s="258"/>
      <c r="Y2935" s="258"/>
      <c r="Z2935" s="258"/>
      <c r="AA2935" s="258"/>
    </row>
    <row r="2936" spans="1:27" ht="14.25" hidden="1" customHeight="1">
      <c r="A2936" s="125">
        <v>0.32</v>
      </c>
      <c r="B2936" s="125">
        <v>0.38</v>
      </c>
      <c r="C2936" s="125">
        <v>0.3</v>
      </c>
      <c r="D2936" s="258">
        <f t="shared" si="242"/>
        <v>0.28902427192000002</v>
      </c>
      <c r="E2936" s="258">
        <f t="shared" si="242"/>
        <v>0.28990588688000002</v>
      </c>
      <c r="F2936" s="258">
        <f t="shared" si="226"/>
        <v>0.28902427192000002</v>
      </c>
      <c r="G2936" s="258"/>
      <c r="H2936" s="258"/>
      <c r="I2936" s="258"/>
      <c r="J2936" s="258">
        <f t="shared" si="243"/>
        <v>0.30479179000000006</v>
      </c>
      <c r="K2936" s="258">
        <f t="shared" si="243"/>
        <v>0.30597929200000001</v>
      </c>
      <c r="L2936" s="258">
        <f t="shared" si="227"/>
        <v>0.30479179000000006</v>
      </c>
      <c r="M2936" s="258"/>
      <c r="N2936" s="258"/>
      <c r="O2936" s="258"/>
      <c r="P2936" s="258">
        <f t="shared" si="244"/>
        <v>0.34297549599999999</v>
      </c>
      <c r="Q2936" s="258">
        <f t="shared" si="244"/>
        <v>0.34328542560000003</v>
      </c>
      <c r="R2936" s="258">
        <f t="shared" si="228"/>
        <v>0.34297549599999999</v>
      </c>
      <c r="S2936" s="258"/>
      <c r="T2936" s="258">
        <f t="shared" si="245"/>
        <v>0.49927435670694409</v>
      </c>
      <c r="U2936" s="258">
        <f t="shared" si="245"/>
        <v>0.50024231589747203</v>
      </c>
      <c r="V2936" s="258">
        <f t="shared" si="245"/>
        <v>0.50040878231968</v>
      </c>
      <c r="W2936" s="258">
        <f t="shared" si="229"/>
        <v>0.49927435670694409</v>
      </c>
      <c r="X2936" s="258"/>
      <c r="Y2936" s="258"/>
      <c r="Z2936" s="258"/>
      <c r="AA2936" s="258"/>
    </row>
    <row r="2937" spans="1:27" ht="14.25" hidden="1" customHeight="1">
      <c r="A2937" s="125">
        <v>0.32</v>
      </c>
      <c r="B2937" s="125">
        <v>0.39</v>
      </c>
      <c r="C2937" s="125">
        <v>0.28999999999999998</v>
      </c>
      <c r="D2937" s="258">
        <f t="shared" si="242"/>
        <v>0.28889137276000004</v>
      </c>
      <c r="E2937" s="258">
        <f t="shared" si="242"/>
        <v>0.29003221688000003</v>
      </c>
      <c r="F2937" s="258">
        <f t="shared" si="226"/>
        <v>0.28889137276000004</v>
      </c>
      <c r="G2937" s="258"/>
      <c r="H2937" s="258"/>
      <c r="I2937" s="258"/>
      <c r="J2937" s="258">
        <f t="shared" si="243"/>
        <v>0.30466124900000002</v>
      </c>
      <c r="K2937" s="258">
        <f t="shared" si="243"/>
        <v>0.30610562200000002</v>
      </c>
      <c r="L2937" s="258">
        <f t="shared" si="227"/>
        <v>0.30466124900000002</v>
      </c>
      <c r="M2937" s="258"/>
      <c r="N2937" s="258"/>
      <c r="O2937" s="258"/>
      <c r="P2937" s="258">
        <f t="shared" si="244"/>
        <v>0.34297886480000006</v>
      </c>
      <c r="Q2937" s="258">
        <f t="shared" si="244"/>
        <v>0.34328205680000001</v>
      </c>
      <c r="R2937" s="258">
        <f t="shared" si="228"/>
        <v>0.34297886480000006</v>
      </c>
      <c r="S2937" s="258"/>
      <c r="T2937" s="258">
        <f t="shared" si="245"/>
        <v>0.49910441678243211</v>
      </c>
      <c r="U2937" s="258">
        <f t="shared" si="245"/>
        <v>0.50032486328827197</v>
      </c>
      <c r="V2937" s="258">
        <f t="shared" si="245"/>
        <v>0.50049133712184002</v>
      </c>
      <c r="W2937" s="258">
        <f t="shared" si="229"/>
        <v>0.49910441678243211</v>
      </c>
      <c r="X2937" s="258"/>
      <c r="Y2937" s="258"/>
      <c r="Z2937" s="258"/>
      <c r="AA2937" s="258"/>
    </row>
    <row r="2938" spans="1:27" ht="14.25" hidden="1" customHeight="1">
      <c r="A2938" s="125">
        <v>0.32</v>
      </c>
      <c r="B2938" s="125">
        <v>0.4</v>
      </c>
      <c r="C2938" s="125">
        <v>0.28000000000000003</v>
      </c>
      <c r="D2938" s="258">
        <f t="shared" si="242"/>
        <v>0.28875847360000007</v>
      </c>
      <c r="E2938" s="258">
        <f t="shared" si="242"/>
        <v>0.29015854687999998</v>
      </c>
      <c r="F2938" s="258">
        <f t="shared" si="226"/>
        <v>0.28875847360000007</v>
      </c>
      <c r="G2938" s="258"/>
      <c r="H2938" s="258"/>
      <c r="I2938" s="258"/>
      <c r="J2938" s="258">
        <f t="shared" si="243"/>
        <v>0.30453070800000004</v>
      </c>
      <c r="K2938" s="258">
        <f t="shared" si="243"/>
        <v>0.30623195200000003</v>
      </c>
      <c r="L2938" s="258">
        <f t="shared" si="227"/>
        <v>0.30453070800000004</v>
      </c>
      <c r="M2938" s="258"/>
      <c r="N2938" s="258"/>
      <c r="O2938" s="258"/>
      <c r="P2938" s="258">
        <f t="shared" si="244"/>
        <v>0.34298223360000002</v>
      </c>
      <c r="Q2938" s="258">
        <f t="shared" si="244"/>
        <v>0.34327868800000005</v>
      </c>
      <c r="R2938" s="258">
        <f t="shared" si="228"/>
        <v>0.34298223360000002</v>
      </c>
      <c r="S2938" s="258"/>
      <c r="T2938" s="258">
        <f t="shared" si="245"/>
        <v>0.49893447685792014</v>
      </c>
      <c r="U2938" s="258">
        <f t="shared" si="245"/>
        <v>0.50040741067907191</v>
      </c>
      <c r="V2938" s="258">
        <f t="shared" si="245"/>
        <v>0.50057389192399993</v>
      </c>
      <c r="W2938" s="258">
        <f t="shared" si="229"/>
        <v>0.49893447685792014</v>
      </c>
      <c r="X2938" s="258"/>
      <c r="Y2938" s="258"/>
      <c r="Z2938" s="258"/>
      <c r="AA2938" s="258"/>
    </row>
    <row r="2939" spans="1:27" ht="14.25" hidden="1" customHeight="1">
      <c r="A2939" s="125">
        <v>0.32</v>
      </c>
      <c r="B2939" s="125">
        <v>0.41</v>
      </c>
      <c r="C2939" s="125">
        <v>0.27</v>
      </c>
      <c r="D2939" s="258">
        <f t="shared" si="242"/>
        <v>0.28862557444000003</v>
      </c>
      <c r="E2939" s="258">
        <f t="shared" si="242"/>
        <v>0.29028487687999999</v>
      </c>
      <c r="F2939" s="258">
        <f t="shared" si="226"/>
        <v>0.28862557444000003</v>
      </c>
      <c r="G2939" s="258"/>
      <c r="H2939" s="258"/>
      <c r="I2939" s="258"/>
      <c r="J2939" s="258">
        <f t="shared" si="243"/>
        <v>0.30440016700000005</v>
      </c>
      <c r="K2939" s="258">
        <f t="shared" si="243"/>
        <v>0.30635828199999998</v>
      </c>
      <c r="L2939" s="258">
        <f t="shared" si="227"/>
        <v>0.30440016700000005</v>
      </c>
      <c r="M2939" s="258"/>
      <c r="N2939" s="258"/>
      <c r="O2939" s="258"/>
      <c r="P2939" s="258">
        <f t="shared" si="244"/>
        <v>0.34298560240000003</v>
      </c>
      <c r="Q2939" s="258">
        <f t="shared" si="244"/>
        <v>0.34327531920000004</v>
      </c>
      <c r="R2939" s="258">
        <f t="shared" si="228"/>
        <v>0.34298560240000003</v>
      </c>
      <c r="S2939" s="258"/>
      <c r="T2939" s="258">
        <f t="shared" si="245"/>
        <v>0.49876453693340805</v>
      </c>
      <c r="U2939" s="258">
        <f t="shared" si="245"/>
        <v>0.50048995806987195</v>
      </c>
      <c r="V2939" s="258">
        <f t="shared" si="245"/>
        <v>0.50065644672615994</v>
      </c>
      <c r="W2939" s="258">
        <f t="shared" si="229"/>
        <v>0.49876453693340805</v>
      </c>
      <c r="X2939" s="258"/>
      <c r="Y2939" s="258"/>
      <c r="Z2939" s="258"/>
      <c r="AA2939" s="258"/>
    </row>
    <row r="2940" spans="1:27" ht="14.25" hidden="1" customHeight="1">
      <c r="A2940" s="125">
        <v>0.32</v>
      </c>
      <c r="B2940" s="125">
        <v>0.42</v>
      </c>
      <c r="C2940" s="125">
        <v>0.26</v>
      </c>
      <c r="D2940" s="258">
        <f t="shared" si="242"/>
        <v>0.28849267528000005</v>
      </c>
      <c r="E2940" s="258">
        <f t="shared" si="242"/>
        <v>0.29041120687999999</v>
      </c>
      <c r="F2940" s="258">
        <f t="shared" si="226"/>
        <v>0.28849267528000005</v>
      </c>
      <c r="G2940" s="258"/>
      <c r="H2940" s="258"/>
      <c r="I2940" s="258"/>
      <c r="J2940" s="258">
        <f t="shared" si="243"/>
        <v>0.30426962600000007</v>
      </c>
      <c r="K2940" s="258">
        <f t="shared" si="243"/>
        <v>0.30648461199999999</v>
      </c>
      <c r="L2940" s="258">
        <f t="shared" si="227"/>
        <v>0.30426962600000007</v>
      </c>
      <c r="M2940" s="258"/>
      <c r="N2940" s="258"/>
      <c r="O2940" s="258"/>
      <c r="P2940" s="258">
        <f t="shared" si="244"/>
        <v>0.34298897120000005</v>
      </c>
      <c r="Q2940" s="258">
        <f t="shared" si="244"/>
        <v>0.34327195040000008</v>
      </c>
      <c r="R2940" s="258">
        <f t="shared" si="228"/>
        <v>0.34298897120000005</v>
      </c>
      <c r="S2940" s="258"/>
      <c r="T2940" s="258">
        <f t="shared" si="245"/>
        <v>0.49859459700889608</v>
      </c>
      <c r="U2940" s="258">
        <f t="shared" si="245"/>
        <v>0.500572505460672</v>
      </c>
      <c r="V2940" s="258">
        <f t="shared" si="245"/>
        <v>0.50073900152831996</v>
      </c>
      <c r="W2940" s="258">
        <f t="shared" si="229"/>
        <v>0.49859459700889608</v>
      </c>
      <c r="X2940" s="258"/>
      <c r="Y2940" s="258"/>
      <c r="Z2940" s="258"/>
      <c r="AA2940" s="258"/>
    </row>
    <row r="2941" spans="1:27" ht="14.25" hidden="1" customHeight="1">
      <c r="A2941" s="125">
        <v>0.32</v>
      </c>
      <c r="B2941" s="125">
        <v>0.43</v>
      </c>
      <c r="C2941" s="125">
        <v>0.25</v>
      </c>
      <c r="D2941" s="258">
        <f t="shared" si="242"/>
        <v>0.28835977612000002</v>
      </c>
      <c r="E2941" s="258">
        <f t="shared" si="242"/>
        <v>0.29053753687999995</v>
      </c>
      <c r="F2941" s="258">
        <f t="shared" si="226"/>
        <v>0.28835977612000002</v>
      </c>
      <c r="G2941" s="258"/>
      <c r="H2941" s="258"/>
      <c r="I2941" s="258"/>
      <c r="J2941" s="258">
        <f t="shared" si="243"/>
        <v>0.30413908500000003</v>
      </c>
      <c r="K2941" s="258">
        <f t="shared" si="243"/>
        <v>0.306610942</v>
      </c>
      <c r="L2941" s="258">
        <f t="shared" si="227"/>
        <v>0.30413908500000003</v>
      </c>
      <c r="M2941" s="258"/>
      <c r="N2941" s="258"/>
      <c r="O2941" s="258"/>
      <c r="P2941" s="258">
        <f t="shared" si="244"/>
        <v>0.34299234000000001</v>
      </c>
      <c r="Q2941" s="258">
        <f t="shared" si="244"/>
        <v>0.34326858160000001</v>
      </c>
      <c r="R2941" s="258">
        <f t="shared" si="228"/>
        <v>0.34299234000000001</v>
      </c>
      <c r="S2941" s="258"/>
      <c r="T2941" s="258">
        <f t="shared" si="245"/>
        <v>0.49842465708438405</v>
      </c>
      <c r="U2941" s="258">
        <f t="shared" si="245"/>
        <v>0.50065505285147194</v>
      </c>
      <c r="V2941" s="258">
        <f t="shared" si="245"/>
        <v>0.50082155633047998</v>
      </c>
      <c r="W2941" s="258">
        <f t="shared" si="229"/>
        <v>0.49842465708438405</v>
      </c>
      <c r="X2941" s="258"/>
      <c r="Y2941" s="258"/>
      <c r="Z2941" s="258"/>
      <c r="AA2941" s="258"/>
    </row>
    <row r="2942" spans="1:27" ht="14.25" hidden="1" customHeight="1">
      <c r="A2942" s="125">
        <v>0.32</v>
      </c>
      <c r="B2942" s="125">
        <v>0.44</v>
      </c>
      <c r="C2942" s="125">
        <v>0.24</v>
      </c>
      <c r="D2942" s="258">
        <f t="shared" si="242"/>
        <v>0.28822687696000004</v>
      </c>
      <c r="E2942" s="258">
        <f t="shared" si="242"/>
        <v>0.29066386688000001</v>
      </c>
      <c r="F2942" s="258">
        <f t="shared" si="226"/>
        <v>0.28822687696000004</v>
      </c>
      <c r="G2942" s="258"/>
      <c r="H2942" s="258"/>
      <c r="I2942" s="258"/>
      <c r="J2942" s="258">
        <f t="shared" si="243"/>
        <v>0.30400854400000005</v>
      </c>
      <c r="K2942" s="258">
        <f t="shared" si="243"/>
        <v>0.30673727200000001</v>
      </c>
      <c r="L2942" s="258">
        <f t="shared" si="227"/>
        <v>0.30400854400000005</v>
      </c>
      <c r="M2942" s="258"/>
      <c r="N2942" s="258"/>
      <c r="O2942" s="258"/>
      <c r="P2942" s="258">
        <f t="shared" si="244"/>
        <v>0.34299570879999997</v>
      </c>
      <c r="Q2942" s="258">
        <f t="shared" si="244"/>
        <v>0.34326521280000005</v>
      </c>
      <c r="R2942" s="258">
        <f t="shared" si="228"/>
        <v>0.34299570879999997</v>
      </c>
      <c r="S2942" s="258"/>
      <c r="T2942" s="258">
        <f t="shared" si="245"/>
        <v>0.49825471715987202</v>
      </c>
      <c r="U2942" s="258">
        <f t="shared" si="245"/>
        <v>0.50073760024227199</v>
      </c>
      <c r="V2942" s="258">
        <f t="shared" si="245"/>
        <v>0.50090411113264</v>
      </c>
      <c r="W2942" s="258">
        <f t="shared" si="229"/>
        <v>0.49825471715987202</v>
      </c>
      <c r="X2942" s="258"/>
      <c r="Y2942" s="258"/>
      <c r="Z2942" s="258"/>
      <c r="AA2942" s="258"/>
    </row>
    <row r="2943" spans="1:27" ht="14.25" hidden="1" customHeight="1">
      <c r="A2943" s="125">
        <v>0.32</v>
      </c>
      <c r="B2943" s="125">
        <v>0.45</v>
      </c>
      <c r="C2943" s="125">
        <v>0.23</v>
      </c>
      <c r="D2943" s="258">
        <f t="shared" si="242"/>
        <v>0.28809397780000001</v>
      </c>
      <c r="E2943" s="258">
        <f t="shared" si="242"/>
        <v>0.29079019688000002</v>
      </c>
      <c r="F2943" s="258">
        <f t="shared" si="226"/>
        <v>0.28809397780000001</v>
      </c>
      <c r="G2943" s="258"/>
      <c r="H2943" s="258"/>
      <c r="I2943" s="258"/>
      <c r="J2943" s="258">
        <f t="shared" si="243"/>
        <v>0.30387800300000006</v>
      </c>
      <c r="K2943" s="258">
        <f t="shared" si="243"/>
        <v>0.30686360200000001</v>
      </c>
      <c r="L2943" s="258">
        <f t="shared" si="227"/>
        <v>0.30387800300000006</v>
      </c>
      <c r="M2943" s="258"/>
      <c r="N2943" s="258"/>
      <c r="O2943" s="258"/>
      <c r="P2943" s="258">
        <f t="shared" si="244"/>
        <v>0.34299907760000004</v>
      </c>
      <c r="Q2943" s="258">
        <f t="shared" si="244"/>
        <v>0.34326184400000004</v>
      </c>
      <c r="R2943" s="258">
        <f t="shared" si="228"/>
        <v>0.34299907760000004</v>
      </c>
      <c r="S2943" s="258"/>
      <c r="T2943" s="258">
        <f t="shared" si="245"/>
        <v>0.49808477723536004</v>
      </c>
      <c r="U2943" s="258">
        <f t="shared" si="245"/>
        <v>0.50082014763307192</v>
      </c>
      <c r="V2943" s="258">
        <f t="shared" si="245"/>
        <v>0.50098666593480001</v>
      </c>
      <c r="W2943" s="258">
        <f t="shared" si="229"/>
        <v>0.49808477723536004</v>
      </c>
      <c r="X2943" s="258"/>
      <c r="Y2943" s="258"/>
      <c r="Z2943" s="258"/>
      <c r="AA2943" s="258"/>
    </row>
    <row r="2944" spans="1:27" ht="14.25" hidden="1" customHeight="1">
      <c r="A2944" s="125">
        <v>0.32</v>
      </c>
      <c r="B2944" s="125">
        <v>0.46</v>
      </c>
      <c r="C2944" s="125">
        <v>0.22</v>
      </c>
      <c r="D2944" s="258">
        <f t="shared" si="242"/>
        <v>0.28796107864000003</v>
      </c>
      <c r="E2944" s="258">
        <f t="shared" si="242"/>
        <v>0.29091652688000003</v>
      </c>
      <c r="F2944" s="258">
        <f t="shared" si="226"/>
        <v>0.28796107864000003</v>
      </c>
      <c r="G2944" s="258"/>
      <c r="H2944" s="258"/>
      <c r="I2944" s="258"/>
      <c r="J2944" s="258">
        <f t="shared" si="243"/>
        <v>0.30374746200000002</v>
      </c>
      <c r="K2944" s="258">
        <f t="shared" si="243"/>
        <v>0.30698993200000002</v>
      </c>
      <c r="L2944" s="258">
        <f t="shared" si="227"/>
        <v>0.30374746200000002</v>
      </c>
      <c r="M2944" s="258"/>
      <c r="N2944" s="258"/>
      <c r="O2944" s="258"/>
      <c r="P2944" s="258">
        <f t="shared" si="244"/>
        <v>0.34300244640000005</v>
      </c>
      <c r="Q2944" s="258">
        <f t="shared" si="244"/>
        <v>0.34325847520000008</v>
      </c>
      <c r="R2944" s="258">
        <f t="shared" si="228"/>
        <v>0.34300244640000005</v>
      </c>
      <c r="S2944" s="258"/>
      <c r="T2944" s="258">
        <f t="shared" si="245"/>
        <v>0.49791483731084807</v>
      </c>
      <c r="U2944" s="258">
        <f t="shared" si="245"/>
        <v>0.50090269502387197</v>
      </c>
      <c r="V2944" s="258">
        <f t="shared" si="245"/>
        <v>0.50106922073696003</v>
      </c>
      <c r="W2944" s="258">
        <f t="shared" si="229"/>
        <v>0.49791483731084807</v>
      </c>
      <c r="X2944" s="258"/>
      <c r="Y2944" s="258"/>
      <c r="Z2944" s="258"/>
      <c r="AA2944" s="258"/>
    </row>
    <row r="2945" spans="1:27" ht="14.25" hidden="1" customHeight="1">
      <c r="A2945" s="125">
        <v>0.32</v>
      </c>
      <c r="B2945" s="125">
        <v>0.47</v>
      </c>
      <c r="C2945" s="125">
        <v>0.21</v>
      </c>
      <c r="D2945" s="258">
        <f t="shared" si="242"/>
        <v>0.28782817948000006</v>
      </c>
      <c r="E2945" s="258">
        <f t="shared" si="242"/>
        <v>0.29104285687999998</v>
      </c>
      <c r="F2945" s="258">
        <f t="shared" si="226"/>
        <v>0.28782817948000006</v>
      </c>
      <c r="G2945" s="258"/>
      <c r="H2945" s="258"/>
      <c r="I2945" s="258"/>
      <c r="J2945" s="258">
        <f t="shared" si="243"/>
        <v>0.30361692100000004</v>
      </c>
      <c r="K2945" s="258">
        <f t="shared" si="243"/>
        <v>0.30711626199999997</v>
      </c>
      <c r="L2945" s="258">
        <f t="shared" si="227"/>
        <v>0.30361692100000004</v>
      </c>
      <c r="M2945" s="258"/>
      <c r="N2945" s="258"/>
      <c r="O2945" s="258"/>
      <c r="P2945" s="258">
        <f t="shared" si="244"/>
        <v>0.34300581520000001</v>
      </c>
      <c r="Q2945" s="258">
        <f t="shared" si="244"/>
        <v>0.34325510640000001</v>
      </c>
      <c r="R2945" s="258">
        <f t="shared" si="228"/>
        <v>0.34300581520000001</v>
      </c>
      <c r="S2945" s="258"/>
      <c r="T2945" s="258">
        <f t="shared" si="245"/>
        <v>0.49774489738633598</v>
      </c>
      <c r="U2945" s="258">
        <f t="shared" si="245"/>
        <v>0.50098524241467202</v>
      </c>
      <c r="V2945" s="258">
        <f t="shared" si="245"/>
        <v>0.50115177553911994</v>
      </c>
      <c r="W2945" s="258">
        <f t="shared" si="229"/>
        <v>0.49774489738633598</v>
      </c>
      <c r="X2945" s="258"/>
      <c r="Y2945" s="258"/>
      <c r="Z2945" s="258"/>
      <c r="AA2945" s="258"/>
    </row>
    <row r="2946" spans="1:27" ht="14.25" hidden="1" customHeight="1">
      <c r="A2946" s="125">
        <v>0.32</v>
      </c>
      <c r="B2946" s="125">
        <v>0.48</v>
      </c>
      <c r="C2946" s="125">
        <v>0.2</v>
      </c>
      <c r="D2946" s="258">
        <f t="shared" si="242"/>
        <v>0.28769528032000002</v>
      </c>
      <c r="E2946" s="258">
        <f t="shared" si="242"/>
        <v>0.29116918687999999</v>
      </c>
      <c r="F2946" s="258">
        <f t="shared" si="226"/>
        <v>0.28769528032000002</v>
      </c>
      <c r="G2946" s="258"/>
      <c r="H2946" s="258"/>
      <c r="I2946" s="258"/>
      <c r="J2946" s="258">
        <f t="shared" si="243"/>
        <v>0.30348638</v>
      </c>
      <c r="K2946" s="258">
        <f t="shared" si="243"/>
        <v>0.30724259200000004</v>
      </c>
      <c r="L2946" s="258">
        <f t="shared" si="227"/>
        <v>0.30348638</v>
      </c>
      <c r="M2946" s="258"/>
      <c r="N2946" s="258"/>
      <c r="O2946" s="258"/>
      <c r="P2946" s="258">
        <f t="shared" si="244"/>
        <v>0.34300918400000002</v>
      </c>
      <c r="Q2946" s="258">
        <f t="shared" si="244"/>
        <v>0.34325173760000005</v>
      </c>
      <c r="R2946" s="258">
        <f t="shared" si="228"/>
        <v>0.34300918400000002</v>
      </c>
      <c r="S2946" s="258"/>
      <c r="T2946" s="258">
        <f t="shared" si="245"/>
        <v>0.49757495746182401</v>
      </c>
      <c r="U2946" s="258">
        <f t="shared" si="245"/>
        <v>0.50106778980547195</v>
      </c>
      <c r="V2946" s="258">
        <f t="shared" si="245"/>
        <v>0.50123433034127995</v>
      </c>
      <c r="W2946" s="258">
        <f t="shared" si="229"/>
        <v>0.49757495746182401</v>
      </c>
      <c r="X2946" s="258"/>
      <c r="Y2946" s="258"/>
      <c r="Z2946" s="258"/>
      <c r="AA2946" s="258"/>
    </row>
    <row r="2947" spans="1:27" ht="14.25" hidden="1" customHeight="1">
      <c r="A2947" s="125">
        <v>0.32</v>
      </c>
      <c r="B2947" s="125">
        <v>0.49</v>
      </c>
      <c r="C2947" s="125">
        <v>0.19</v>
      </c>
      <c r="D2947" s="258">
        <f t="shared" si="242"/>
        <v>0.28756238116000005</v>
      </c>
      <c r="E2947" s="258">
        <f t="shared" si="242"/>
        <v>0.29129551687999999</v>
      </c>
      <c r="F2947" s="258">
        <f t="shared" si="226"/>
        <v>0.28756238116000005</v>
      </c>
      <c r="G2947" s="258"/>
      <c r="H2947" s="258"/>
      <c r="I2947" s="258"/>
      <c r="J2947" s="258">
        <f t="shared" si="243"/>
        <v>0.30335583900000002</v>
      </c>
      <c r="K2947" s="258">
        <f t="shared" si="243"/>
        <v>0.30736892199999999</v>
      </c>
      <c r="L2947" s="258">
        <f t="shared" si="227"/>
        <v>0.30335583900000002</v>
      </c>
      <c r="M2947" s="258"/>
      <c r="N2947" s="258"/>
      <c r="O2947" s="258"/>
      <c r="P2947" s="258">
        <f t="shared" si="244"/>
        <v>0.34301255279999998</v>
      </c>
      <c r="Q2947" s="258">
        <f t="shared" si="244"/>
        <v>0.34324836880000004</v>
      </c>
      <c r="R2947" s="258">
        <f t="shared" si="228"/>
        <v>0.34301255279999998</v>
      </c>
      <c r="S2947" s="258"/>
      <c r="T2947" s="258">
        <f t="shared" si="245"/>
        <v>0.49740501753731203</v>
      </c>
      <c r="U2947" s="258">
        <f t="shared" si="245"/>
        <v>0.501150337196272</v>
      </c>
      <c r="V2947" s="258">
        <f t="shared" si="245"/>
        <v>0.50131688514343997</v>
      </c>
      <c r="W2947" s="258">
        <f t="shared" si="229"/>
        <v>0.49740501753731203</v>
      </c>
      <c r="X2947" s="258"/>
      <c r="Y2947" s="258"/>
      <c r="Z2947" s="258"/>
      <c r="AA2947" s="258"/>
    </row>
    <row r="2948" spans="1:27" ht="14.25" hidden="1" customHeight="1">
      <c r="A2948" s="125">
        <v>0.32</v>
      </c>
      <c r="B2948" s="125">
        <v>0.5</v>
      </c>
      <c r="C2948" s="125">
        <v>0.18</v>
      </c>
      <c r="D2948" s="258">
        <f t="shared" si="242"/>
        <v>0.28742948200000001</v>
      </c>
      <c r="E2948" s="258">
        <f t="shared" si="242"/>
        <v>0.29142184688</v>
      </c>
      <c r="F2948" s="258">
        <f t="shared" si="226"/>
        <v>0.28742948200000001</v>
      </c>
      <c r="G2948" s="258"/>
      <c r="H2948" s="258"/>
      <c r="I2948" s="258"/>
      <c r="J2948" s="258">
        <f t="shared" si="243"/>
        <v>0.30322529800000003</v>
      </c>
      <c r="K2948" s="258">
        <f t="shared" si="243"/>
        <v>0.307495252</v>
      </c>
      <c r="L2948" s="258">
        <f t="shared" si="227"/>
        <v>0.30322529800000003</v>
      </c>
      <c r="M2948" s="258"/>
      <c r="N2948" s="258"/>
      <c r="O2948" s="258"/>
      <c r="P2948" s="258">
        <f t="shared" si="244"/>
        <v>0.3430159216</v>
      </c>
      <c r="Q2948" s="258">
        <f t="shared" si="244"/>
        <v>0.34324500000000008</v>
      </c>
      <c r="R2948" s="258">
        <f t="shared" si="228"/>
        <v>0.3430159216</v>
      </c>
      <c r="S2948" s="258"/>
      <c r="T2948" s="258">
        <f t="shared" si="245"/>
        <v>0.4972350776128</v>
      </c>
      <c r="U2948" s="258">
        <f t="shared" si="245"/>
        <v>0.50123288458707194</v>
      </c>
      <c r="V2948" s="258">
        <f t="shared" si="245"/>
        <v>0.50139943994559999</v>
      </c>
      <c r="W2948" s="258">
        <f t="shared" si="229"/>
        <v>0.4972350776128</v>
      </c>
      <c r="X2948" s="258"/>
      <c r="Y2948" s="258"/>
      <c r="Z2948" s="258"/>
      <c r="AA2948" s="258"/>
    </row>
    <row r="2949" spans="1:27" ht="14.25" hidden="1" customHeight="1">
      <c r="A2949" s="125">
        <v>0.32</v>
      </c>
      <c r="B2949" s="125">
        <v>0.51</v>
      </c>
      <c r="C2949" s="125">
        <v>0.17</v>
      </c>
      <c r="D2949" s="258">
        <f t="shared" si="242"/>
        <v>0.28729658284000004</v>
      </c>
      <c r="E2949" s="258">
        <f t="shared" si="242"/>
        <v>0.29154817688000001</v>
      </c>
      <c r="F2949" s="258">
        <f t="shared" si="226"/>
        <v>0.28729658284000004</v>
      </c>
      <c r="G2949" s="258"/>
      <c r="H2949" s="258"/>
      <c r="I2949" s="258"/>
      <c r="J2949" s="258">
        <f t="shared" si="243"/>
        <v>0.30309475699999999</v>
      </c>
      <c r="K2949" s="258">
        <f t="shared" si="243"/>
        <v>0.307621582</v>
      </c>
      <c r="L2949" s="258">
        <f t="shared" si="227"/>
        <v>0.30309475699999999</v>
      </c>
      <c r="M2949" s="258"/>
      <c r="N2949" s="258"/>
      <c r="O2949" s="258"/>
      <c r="P2949" s="258">
        <f t="shared" si="244"/>
        <v>0.34301929040000001</v>
      </c>
      <c r="Q2949" s="258">
        <f t="shared" si="244"/>
        <v>0.34324163120000001</v>
      </c>
      <c r="R2949" s="258">
        <f t="shared" si="228"/>
        <v>0.34301929040000001</v>
      </c>
      <c r="S2949" s="258"/>
      <c r="T2949" s="258">
        <f t="shared" si="245"/>
        <v>0.49706513768828803</v>
      </c>
      <c r="U2949" s="258">
        <f t="shared" si="245"/>
        <v>0.50131543197787198</v>
      </c>
      <c r="V2949" s="258">
        <f t="shared" si="245"/>
        <v>0.50148199474776001</v>
      </c>
      <c r="W2949" s="258">
        <f t="shared" si="229"/>
        <v>0.49706513768828803</v>
      </c>
      <c r="X2949" s="258"/>
      <c r="Y2949" s="258"/>
      <c r="Z2949" s="258"/>
      <c r="AA2949" s="258"/>
    </row>
    <row r="2950" spans="1:27" ht="14.25" hidden="1" customHeight="1">
      <c r="A2950" s="125">
        <v>0.32</v>
      </c>
      <c r="B2950" s="125">
        <v>0.52</v>
      </c>
      <c r="C2950" s="125">
        <v>0.16</v>
      </c>
      <c r="D2950" s="258">
        <f t="shared" si="242"/>
        <v>0.28716368368000006</v>
      </c>
      <c r="E2950" s="258">
        <f t="shared" si="242"/>
        <v>0.29167450688000002</v>
      </c>
      <c r="F2950" s="258">
        <f t="shared" si="226"/>
        <v>0.28716368368000006</v>
      </c>
      <c r="G2950" s="258"/>
      <c r="H2950" s="258"/>
      <c r="I2950" s="258"/>
      <c r="J2950" s="258">
        <f t="shared" si="243"/>
        <v>0.30296421600000001</v>
      </c>
      <c r="K2950" s="258">
        <f t="shared" si="243"/>
        <v>0.30774791200000001</v>
      </c>
      <c r="L2950" s="258">
        <f t="shared" si="227"/>
        <v>0.30296421600000001</v>
      </c>
      <c r="M2950" s="258"/>
      <c r="N2950" s="258"/>
      <c r="O2950" s="258"/>
      <c r="P2950" s="258">
        <f t="shared" si="244"/>
        <v>0.34302265920000002</v>
      </c>
      <c r="Q2950" s="258">
        <f t="shared" si="244"/>
        <v>0.3432382624000001</v>
      </c>
      <c r="R2950" s="258">
        <f t="shared" si="228"/>
        <v>0.34302265920000002</v>
      </c>
      <c r="S2950" s="258"/>
      <c r="T2950" s="258">
        <f t="shared" si="245"/>
        <v>0.496895197763776</v>
      </c>
      <c r="U2950" s="258">
        <f t="shared" si="245"/>
        <v>0.50139797936867203</v>
      </c>
      <c r="V2950" s="258">
        <f t="shared" si="245"/>
        <v>0.50156454954991991</v>
      </c>
      <c r="W2950" s="258">
        <f t="shared" si="229"/>
        <v>0.496895197763776</v>
      </c>
      <c r="X2950" s="258"/>
      <c r="Y2950" s="258"/>
      <c r="Z2950" s="258"/>
      <c r="AA2950" s="258"/>
    </row>
    <row r="2951" spans="1:27" ht="14.25" hidden="1" customHeight="1">
      <c r="A2951" s="125">
        <v>0.32</v>
      </c>
      <c r="B2951" s="125">
        <v>0.53</v>
      </c>
      <c r="C2951" s="125">
        <v>0.15</v>
      </c>
      <c r="D2951" s="258">
        <f t="shared" si="242"/>
        <v>0.28703078452000003</v>
      </c>
      <c r="E2951" s="258">
        <f t="shared" si="242"/>
        <v>0.29180083688000003</v>
      </c>
      <c r="F2951" s="258">
        <f t="shared" si="226"/>
        <v>0.28703078452000003</v>
      </c>
      <c r="G2951" s="258"/>
      <c r="H2951" s="258"/>
      <c r="I2951" s="258"/>
      <c r="J2951" s="258">
        <f t="shared" si="243"/>
        <v>0.30283367500000002</v>
      </c>
      <c r="K2951" s="258">
        <f t="shared" si="243"/>
        <v>0.30787424200000002</v>
      </c>
      <c r="L2951" s="258">
        <f t="shared" si="227"/>
        <v>0.30283367500000002</v>
      </c>
      <c r="M2951" s="258"/>
      <c r="N2951" s="258"/>
      <c r="O2951" s="258"/>
      <c r="P2951" s="258">
        <f t="shared" si="244"/>
        <v>0.34302602800000004</v>
      </c>
      <c r="Q2951" s="258">
        <f t="shared" si="244"/>
        <v>0.34323489360000004</v>
      </c>
      <c r="R2951" s="258">
        <f t="shared" si="228"/>
        <v>0.34302602800000004</v>
      </c>
      <c r="S2951" s="258"/>
      <c r="T2951" s="258">
        <f t="shared" si="245"/>
        <v>0.49672525783926402</v>
      </c>
      <c r="U2951" s="258">
        <f t="shared" si="245"/>
        <v>0.50148052675947197</v>
      </c>
      <c r="V2951" s="258">
        <f t="shared" si="245"/>
        <v>0.50164710435208004</v>
      </c>
      <c r="W2951" s="258">
        <f t="shared" si="229"/>
        <v>0.49672525783926402</v>
      </c>
      <c r="X2951" s="258"/>
      <c r="Y2951" s="258"/>
      <c r="Z2951" s="258"/>
      <c r="AA2951" s="258"/>
    </row>
    <row r="2952" spans="1:27" ht="14.25" hidden="1" customHeight="1">
      <c r="A2952" s="125">
        <v>0.32</v>
      </c>
      <c r="B2952" s="125">
        <v>0.54</v>
      </c>
      <c r="C2952" s="125">
        <v>0.14000000000000001</v>
      </c>
      <c r="D2952" s="258">
        <f t="shared" si="242"/>
        <v>0.28689788536000005</v>
      </c>
      <c r="E2952" s="258">
        <f t="shared" si="242"/>
        <v>0.29192716688000003</v>
      </c>
      <c r="F2952" s="258">
        <f t="shared" si="226"/>
        <v>0.28689788536000005</v>
      </c>
      <c r="G2952" s="258"/>
      <c r="H2952" s="258"/>
      <c r="I2952" s="258"/>
      <c r="J2952" s="258">
        <f t="shared" si="243"/>
        <v>0.30270313400000004</v>
      </c>
      <c r="K2952" s="258">
        <f t="shared" si="243"/>
        <v>0.30800057200000003</v>
      </c>
      <c r="L2952" s="258">
        <f t="shared" si="227"/>
        <v>0.30270313400000004</v>
      </c>
      <c r="M2952" s="258"/>
      <c r="N2952" s="258"/>
      <c r="O2952" s="258"/>
      <c r="P2952" s="258">
        <f t="shared" si="244"/>
        <v>0.34302939680000005</v>
      </c>
      <c r="Q2952" s="258">
        <f t="shared" si="244"/>
        <v>0.34323152480000008</v>
      </c>
      <c r="R2952" s="258">
        <f t="shared" si="228"/>
        <v>0.34302939680000005</v>
      </c>
      <c r="S2952" s="258"/>
      <c r="T2952" s="258">
        <f t="shared" si="245"/>
        <v>0.49655531791475205</v>
      </c>
      <c r="U2952" s="258">
        <f t="shared" si="245"/>
        <v>0.50156307415027201</v>
      </c>
      <c r="V2952" s="258">
        <f t="shared" si="245"/>
        <v>0.50172965915424006</v>
      </c>
      <c r="W2952" s="258">
        <f t="shared" si="229"/>
        <v>0.49655531791475205</v>
      </c>
      <c r="X2952" s="258"/>
      <c r="Y2952" s="258"/>
      <c r="Z2952" s="258"/>
      <c r="AA2952" s="258"/>
    </row>
    <row r="2953" spans="1:27" ht="14.25" hidden="1" customHeight="1">
      <c r="A2953" s="125">
        <v>0.32</v>
      </c>
      <c r="B2953" s="125">
        <v>0.55000000000000004</v>
      </c>
      <c r="C2953" s="125">
        <v>0.13</v>
      </c>
      <c r="D2953" s="258">
        <f t="shared" si="242"/>
        <v>0.28676498620000002</v>
      </c>
      <c r="E2953" s="258">
        <f t="shared" si="242"/>
        <v>0.29205349687999999</v>
      </c>
      <c r="F2953" s="258">
        <f t="shared" si="226"/>
        <v>0.28676498620000002</v>
      </c>
      <c r="G2953" s="258"/>
      <c r="H2953" s="258"/>
      <c r="I2953" s="258"/>
      <c r="J2953" s="258">
        <f t="shared" si="243"/>
        <v>0.30257259300000006</v>
      </c>
      <c r="K2953" s="258">
        <f t="shared" si="243"/>
        <v>0.30812690200000004</v>
      </c>
      <c r="L2953" s="258">
        <f t="shared" si="227"/>
        <v>0.30257259300000006</v>
      </c>
      <c r="M2953" s="258"/>
      <c r="N2953" s="258"/>
      <c r="O2953" s="258"/>
      <c r="P2953" s="258">
        <f t="shared" si="244"/>
        <v>0.34303276560000001</v>
      </c>
      <c r="Q2953" s="258">
        <f t="shared" si="244"/>
        <v>0.34322815600000001</v>
      </c>
      <c r="R2953" s="258">
        <f t="shared" si="228"/>
        <v>0.34303276560000001</v>
      </c>
      <c r="S2953" s="258"/>
      <c r="T2953" s="258">
        <f t="shared" si="245"/>
        <v>0.49638537799024002</v>
      </c>
      <c r="U2953" s="258">
        <f t="shared" si="245"/>
        <v>0.50164562154107195</v>
      </c>
      <c r="V2953" s="258">
        <f t="shared" si="245"/>
        <v>0.50181221395639997</v>
      </c>
      <c r="W2953" s="258">
        <f t="shared" si="229"/>
        <v>0.49638537799024002</v>
      </c>
      <c r="X2953" s="258"/>
      <c r="Y2953" s="258"/>
      <c r="Z2953" s="258"/>
      <c r="AA2953" s="258"/>
    </row>
    <row r="2954" spans="1:27" ht="14.25" hidden="1" customHeight="1">
      <c r="A2954" s="125">
        <v>0.32</v>
      </c>
      <c r="B2954" s="125">
        <v>0.56000000000000005</v>
      </c>
      <c r="C2954" s="125">
        <v>0.12</v>
      </c>
      <c r="D2954" s="258">
        <f t="shared" si="242"/>
        <v>0.28663208704000004</v>
      </c>
      <c r="E2954" s="258">
        <f t="shared" si="242"/>
        <v>0.29217982687999999</v>
      </c>
      <c r="F2954" s="258">
        <f t="shared" si="226"/>
        <v>0.28663208704000004</v>
      </c>
      <c r="G2954" s="258"/>
      <c r="H2954" s="258"/>
      <c r="I2954" s="258"/>
      <c r="J2954" s="258">
        <f t="shared" si="243"/>
        <v>0.30244205200000007</v>
      </c>
      <c r="K2954" s="258">
        <f t="shared" si="243"/>
        <v>0.30825323199999999</v>
      </c>
      <c r="L2954" s="258">
        <f t="shared" si="227"/>
        <v>0.30244205200000007</v>
      </c>
      <c r="M2954" s="258"/>
      <c r="N2954" s="258"/>
      <c r="O2954" s="258"/>
      <c r="P2954" s="258">
        <f t="shared" si="244"/>
        <v>0.34303613440000008</v>
      </c>
      <c r="Q2954" s="258">
        <f t="shared" si="244"/>
        <v>0.3432247872000001</v>
      </c>
      <c r="R2954" s="258">
        <f t="shared" si="228"/>
        <v>0.34303613440000008</v>
      </c>
      <c r="S2954" s="258"/>
      <c r="T2954" s="258">
        <f t="shared" si="245"/>
        <v>0.49621543806572804</v>
      </c>
      <c r="U2954" s="258">
        <f t="shared" si="245"/>
        <v>0.501728168931872</v>
      </c>
      <c r="V2954" s="258">
        <f t="shared" si="245"/>
        <v>0.50189476875855998</v>
      </c>
      <c r="W2954" s="258">
        <f t="shared" si="229"/>
        <v>0.49621543806572804</v>
      </c>
      <c r="X2954" s="258"/>
      <c r="Y2954" s="258"/>
      <c r="Z2954" s="258"/>
      <c r="AA2954" s="258"/>
    </row>
    <row r="2955" spans="1:27" ht="14.25" hidden="1" customHeight="1">
      <c r="A2955" s="125">
        <v>0.32</v>
      </c>
      <c r="B2955" s="125">
        <v>0.56999999999999995</v>
      </c>
      <c r="C2955" s="125">
        <v>0.11</v>
      </c>
      <c r="D2955" s="258">
        <f t="shared" si="242"/>
        <v>0.28649918787999995</v>
      </c>
      <c r="E2955" s="258">
        <f t="shared" si="242"/>
        <v>0.29230615688</v>
      </c>
      <c r="F2955" s="258">
        <f t="shared" si="226"/>
        <v>0.28649918787999995</v>
      </c>
      <c r="G2955" s="258"/>
      <c r="H2955" s="258"/>
      <c r="I2955" s="258"/>
      <c r="J2955" s="258">
        <f t="shared" si="243"/>
        <v>0.30231151100000003</v>
      </c>
      <c r="K2955" s="258">
        <f t="shared" si="243"/>
        <v>0.30837956199999994</v>
      </c>
      <c r="L2955" s="258">
        <f t="shared" si="227"/>
        <v>0.30231151100000003</v>
      </c>
      <c r="M2955" s="258"/>
      <c r="N2955" s="258"/>
      <c r="O2955" s="258"/>
      <c r="P2955" s="258">
        <f t="shared" si="244"/>
        <v>0.34303950319999998</v>
      </c>
      <c r="Q2955" s="258">
        <f t="shared" si="244"/>
        <v>0.34322141840000003</v>
      </c>
      <c r="R2955" s="258">
        <f t="shared" si="228"/>
        <v>0.34303950319999998</v>
      </c>
      <c r="S2955" s="258"/>
      <c r="T2955" s="258">
        <f t="shared" si="245"/>
        <v>0.49604549814121601</v>
      </c>
      <c r="U2955" s="258">
        <f t="shared" si="245"/>
        <v>0.50181071632267205</v>
      </c>
      <c r="V2955" s="258">
        <f t="shared" si="245"/>
        <v>0.50197732356071989</v>
      </c>
      <c r="W2955" s="258">
        <f t="shared" si="229"/>
        <v>0.49604549814121601</v>
      </c>
      <c r="X2955" s="258"/>
      <c r="Y2955" s="258"/>
      <c r="Z2955" s="258"/>
      <c r="AA2955" s="258"/>
    </row>
    <row r="2956" spans="1:27" ht="14.25" hidden="1" customHeight="1">
      <c r="A2956" s="125">
        <v>0.32</v>
      </c>
      <c r="B2956" s="125">
        <v>0.57999999999999996</v>
      </c>
      <c r="C2956" s="125">
        <v>0.1</v>
      </c>
      <c r="D2956" s="258">
        <f t="shared" si="242"/>
        <v>0.28636628872000003</v>
      </c>
      <c r="E2956" s="258">
        <f t="shared" si="242"/>
        <v>0.29243248688000001</v>
      </c>
      <c r="F2956" s="258">
        <f t="shared" si="226"/>
        <v>0.28636628872000003</v>
      </c>
      <c r="G2956" s="258"/>
      <c r="H2956" s="258"/>
      <c r="I2956" s="258"/>
      <c r="J2956" s="258">
        <f t="shared" si="243"/>
        <v>0.30218097000000005</v>
      </c>
      <c r="K2956" s="258">
        <f t="shared" si="243"/>
        <v>0.308505892</v>
      </c>
      <c r="L2956" s="258">
        <f t="shared" si="227"/>
        <v>0.30218097000000005</v>
      </c>
      <c r="M2956" s="258"/>
      <c r="N2956" s="258"/>
      <c r="O2956" s="258"/>
      <c r="P2956" s="258">
        <f t="shared" si="244"/>
        <v>0.343042872</v>
      </c>
      <c r="Q2956" s="258">
        <f t="shared" si="244"/>
        <v>0.34321804960000002</v>
      </c>
      <c r="R2956" s="258">
        <f t="shared" si="228"/>
        <v>0.343042872</v>
      </c>
      <c r="S2956" s="258"/>
      <c r="T2956" s="258">
        <f t="shared" si="245"/>
        <v>0.49587555821670404</v>
      </c>
      <c r="U2956" s="258">
        <f t="shared" si="245"/>
        <v>0.50189326371347187</v>
      </c>
      <c r="V2956" s="258">
        <f t="shared" si="245"/>
        <v>0.50205987836287991</v>
      </c>
      <c r="W2956" s="258">
        <f t="shared" si="229"/>
        <v>0.49587555821670404</v>
      </c>
      <c r="X2956" s="258"/>
      <c r="Y2956" s="258"/>
      <c r="Z2956" s="258"/>
      <c r="AA2956" s="258"/>
    </row>
    <row r="2957" spans="1:27" ht="14.25" hidden="1" customHeight="1">
      <c r="A2957" s="125">
        <v>0.32</v>
      </c>
      <c r="B2957" s="125">
        <v>0.59</v>
      </c>
      <c r="C2957" s="125">
        <v>0.09</v>
      </c>
      <c r="D2957" s="258">
        <f t="shared" si="242"/>
        <v>0.28623338956000005</v>
      </c>
      <c r="E2957" s="258">
        <f t="shared" si="242"/>
        <v>0.29255881687999996</v>
      </c>
      <c r="F2957" s="258">
        <f t="shared" si="226"/>
        <v>0.28623338956000005</v>
      </c>
      <c r="G2957" s="258"/>
      <c r="H2957" s="258"/>
      <c r="I2957" s="258"/>
      <c r="J2957" s="258">
        <f t="shared" si="243"/>
        <v>0.30205042900000006</v>
      </c>
      <c r="K2957" s="258">
        <f t="shared" si="243"/>
        <v>0.30863222200000001</v>
      </c>
      <c r="L2957" s="258">
        <f t="shared" si="227"/>
        <v>0.30205042900000006</v>
      </c>
      <c r="M2957" s="258"/>
      <c r="N2957" s="258"/>
      <c r="O2957" s="258"/>
      <c r="P2957" s="258">
        <f t="shared" si="244"/>
        <v>0.34304624080000007</v>
      </c>
      <c r="Q2957" s="258">
        <f t="shared" si="244"/>
        <v>0.34321468080000006</v>
      </c>
      <c r="R2957" s="258">
        <f t="shared" si="228"/>
        <v>0.34304624080000007</v>
      </c>
      <c r="S2957" s="258"/>
      <c r="T2957" s="258">
        <f t="shared" si="245"/>
        <v>0.49570561829219206</v>
      </c>
      <c r="U2957" s="258">
        <f t="shared" si="245"/>
        <v>0.50197581110427192</v>
      </c>
      <c r="V2957" s="258">
        <f t="shared" si="245"/>
        <v>0.50214243316503993</v>
      </c>
      <c r="W2957" s="258">
        <f t="shared" si="229"/>
        <v>0.49570561829219206</v>
      </c>
      <c r="X2957" s="258"/>
      <c r="Y2957" s="258"/>
      <c r="Z2957" s="258"/>
      <c r="AA2957" s="258"/>
    </row>
    <row r="2958" spans="1:27" ht="14.25" hidden="1" customHeight="1">
      <c r="A2958" s="125">
        <v>0.32</v>
      </c>
      <c r="B2958" s="125">
        <v>0.6</v>
      </c>
      <c r="C2958" s="125">
        <v>0.08</v>
      </c>
      <c r="D2958" s="258">
        <f t="shared" si="242"/>
        <v>0.28610049040000002</v>
      </c>
      <c r="E2958" s="258">
        <f t="shared" si="242"/>
        <v>0.29268514687999997</v>
      </c>
      <c r="F2958" s="258">
        <f t="shared" si="226"/>
        <v>0.28610049040000002</v>
      </c>
      <c r="G2958" s="258"/>
      <c r="H2958" s="258"/>
      <c r="I2958" s="258"/>
      <c r="J2958" s="258">
        <f t="shared" si="243"/>
        <v>0.30191988800000003</v>
      </c>
      <c r="K2958" s="258">
        <f t="shared" si="243"/>
        <v>0.30875855200000002</v>
      </c>
      <c r="L2958" s="258">
        <f t="shared" si="227"/>
        <v>0.30191988800000003</v>
      </c>
      <c r="M2958" s="258"/>
      <c r="N2958" s="258"/>
      <c r="O2958" s="258"/>
      <c r="P2958" s="258">
        <f t="shared" si="244"/>
        <v>0.34304960960000003</v>
      </c>
      <c r="Q2958" s="258">
        <f t="shared" si="244"/>
        <v>0.3432113120000001</v>
      </c>
      <c r="R2958" s="258">
        <f t="shared" si="228"/>
        <v>0.34304960960000003</v>
      </c>
      <c r="S2958" s="258"/>
      <c r="T2958" s="258">
        <f t="shared" si="245"/>
        <v>0.49553567836768003</v>
      </c>
      <c r="U2958" s="258">
        <f t="shared" si="245"/>
        <v>0.50205835849507197</v>
      </c>
      <c r="V2958" s="258">
        <f t="shared" si="245"/>
        <v>0.50222498796719994</v>
      </c>
      <c r="W2958" s="258">
        <f t="shared" si="229"/>
        <v>0.49553567836768003</v>
      </c>
      <c r="X2958" s="258"/>
      <c r="Y2958" s="258"/>
      <c r="Z2958" s="258"/>
      <c r="AA2958" s="258"/>
    </row>
    <row r="2959" spans="1:27" ht="14.25" hidden="1" customHeight="1">
      <c r="A2959" s="125">
        <v>0.32</v>
      </c>
      <c r="B2959" s="125">
        <v>0.61</v>
      </c>
      <c r="C2959" s="125">
        <v>7.0000000000000007E-2</v>
      </c>
      <c r="D2959" s="258">
        <f t="shared" si="242"/>
        <v>0.28596759124000004</v>
      </c>
      <c r="E2959" s="258">
        <f t="shared" si="242"/>
        <v>0.29281147687999998</v>
      </c>
      <c r="F2959" s="258">
        <f t="shared" si="226"/>
        <v>0.28596759124000004</v>
      </c>
      <c r="G2959" s="258"/>
      <c r="H2959" s="258"/>
      <c r="I2959" s="258"/>
      <c r="J2959" s="258">
        <f t="shared" si="243"/>
        <v>0.30178934700000004</v>
      </c>
      <c r="K2959" s="258">
        <f t="shared" si="243"/>
        <v>0.30888488200000003</v>
      </c>
      <c r="L2959" s="258">
        <f t="shared" si="227"/>
        <v>0.30178934700000004</v>
      </c>
      <c r="M2959" s="258"/>
      <c r="N2959" s="258"/>
      <c r="O2959" s="258"/>
      <c r="P2959" s="258">
        <f t="shared" si="244"/>
        <v>0.34305297840000004</v>
      </c>
      <c r="Q2959" s="258">
        <f t="shared" si="244"/>
        <v>0.34320794320000003</v>
      </c>
      <c r="R2959" s="258">
        <f t="shared" si="228"/>
        <v>0.34305297840000004</v>
      </c>
      <c r="S2959" s="258"/>
      <c r="T2959" s="258">
        <f t="shared" si="245"/>
        <v>0.49536573844316806</v>
      </c>
      <c r="U2959" s="258">
        <f t="shared" si="245"/>
        <v>0.50214090588587201</v>
      </c>
      <c r="V2959" s="258">
        <f t="shared" si="245"/>
        <v>0.50230754276935996</v>
      </c>
      <c r="W2959" s="258">
        <f t="shared" si="229"/>
        <v>0.49536573844316806</v>
      </c>
      <c r="X2959" s="258"/>
      <c r="Y2959" s="258"/>
      <c r="Z2959" s="258"/>
      <c r="AA2959" s="258"/>
    </row>
    <row r="2960" spans="1:27" ht="14.25" hidden="1" customHeight="1">
      <c r="A2960" s="125">
        <v>0.32</v>
      </c>
      <c r="B2960" s="125">
        <v>0.62</v>
      </c>
      <c r="C2960" s="125">
        <v>0.06</v>
      </c>
      <c r="D2960" s="258">
        <f t="shared" si="242"/>
        <v>0.28583469208000001</v>
      </c>
      <c r="E2960" s="258">
        <f t="shared" si="242"/>
        <v>0.29293780688000004</v>
      </c>
      <c r="F2960" s="258">
        <f t="shared" si="226"/>
        <v>0.28583469208000001</v>
      </c>
      <c r="G2960" s="258"/>
      <c r="H2960" s="258"/>
      <c r="I2960" s="258"/>
      <c r="J2960" s="258">
        <f t="shared" si="243"/>
        <v>0.30165880600000006</v>
      </c>
      <c r="K2960" s="258">
        <f t="shared" si="243"/>
        <v>0.30901121200000004</v>
      </c>
      <c r="L2960" s="258">
        <f t="shared" si="227"/>
        <v>0.30165880600000006</v>
      </c>
      <c r="M2960" s="258"/>
      <c r="N2960" s="258"/>
      <c r="O2960" s="258"/>
      <c r="P2960" s="258">
        <f t="shared" si="244"/>
        <v>0.3430563472</v>
      </c>
      <c r="Q2960" s="258">
        <f t="shared" si="244"/>
        <v>0.34320457440000007</v>
      </c>
      <c r="R2960" s="258">
        <f t="shared" si="228"/>
        <v>0.3430563472</v>
      </c>
      <c r="S2960" s="258"/>
      <c r="T2960" s="258">
        <f t="shared" si="245"/>
        <v>0.49519579851865603</v>
      </c>
      <c r="U2960" s="258">
        <f t="shared" si="245"/>
        <v>0.50222345327667195</v>
      </c>
      <c r="V2960" s="258">
        <f t="shared" si="245"/>
        <v>0.50239009757151998</v>
      </c>
      <c r="W2960" s="258">
        <f t="shared" si="229"/>
        <v>0.49519579851865603</v>
      </c>
      <c r="X2960" s="258"/>
      <c r="Y2960" s="258"/>
      <c r="Z2960" s="258"/>
      <c r="AA2960" s="258"/>
    </row>
    <row r="2961" spans="1:27" ht="14.25" hidden="1" customHeight="1">
      <c r="A2961" s="125">
        <v>0.32</v>
      </c>
      <c r="B2961" s="125">
        <v>0.63</v>
      </c>
      <c r="C2961" s="125">
        <v>0.05</v>
      </c>
      <c r="D2961" s="258">
        <f t="shared" si="242"/>
        <v>0.28570179292000003</v>
      </c>
      <c r="E2961" s="258">
        <f t="shared" si="242"/>
        <v>0.29306413687999999</v>
      </c>
      <c r="F2961" s="258">
        <f t="shared" si="226"/>
        <v>0.28570179292000003</v>
      </c>
      <c r="G2961" s="258"/>
      <c r="H2961" s="258"/>
      <c r="I2961" s="258"/>
      <c r="J2961" s="258">
        <f t="shared" si="243"/>
        <v>0.30152826500000002</v>
      </c>
      <c r="K2961" s="258">
        <f t="shared" si="243"/>
        <v>0.30913754200000004</v>
      </c>
      <c r="L2961" s="258">
        <f t="shared" si="227"/>
        <v>0.30152826500000002</v>
      </c>
      <c r="M2961" s="258"/>
      <c r="N2961" s="258"/>
      <c r="O2961" s="258"/>
      <c r="P2961" s="258">
        <f t="shared" si="244"/>
        <v>0.34305971600000001</v>
      </c>
      <c r="Q2961" s="258">
        <f t="shared" si="244"/>
        <v>0.34320120560000006</v>
      </c>
      <c r="R2961" s="258">
        <f t="shared" si="228"/>
        <v>0.34305971600000001</v>
      </c>
      <c r="S2961" s="258"/>
      <c r="T2961" s="258">
        <f t="shared" si="245"/>
        <v>0.49502585859414405</v>
      </c>
      <c r="U2961" s="258">
        <f t="shared" si="245"/>
        <v>0.502306000667472</v>
      </c>
      <c r="V2961" s="258">
        <f t="shared" si="245"/>
        <v>0.50247265237368</v>
      </c>
      <c r="W2961" s="258">
        <f t="shared" si="229"/>
        <v>0.49502585859414405</v>
      </c>
      <c r="X2961" s="258"/>
      <c r="Y2961" s="258"/>
      <c r="Z2961" s="258"/>
      <c r="AA2961" s="258"/>
    </row>
    <row r="2962" spans="1:27" ht="14.25" hidden="1" customHeight="1">
      <c r="A2962" s="125">
        <v>0.32</v>
      </c>
      <c r="B2962" s="125">
        <v>0.64</v>
      </c>
      <c r="C2962" s="125">
        <v>0.04</v>
      </c>
      <c r="D2962" s="258">
        <f t="shared" si="242"/>
        <v>0.28556889376000005</v>
      </c>
      <c r="E2962" s="258">
        <f t="shared" si="242"/>
        <v>0.29319046688</v>
      </c>
      <c r="F2962" s="258">
        <f t="shared" si="226"/>
        <v>0.28556889376000005</v>
      </c>
      <c r="G2962" s="258"/>
      <c r="H2962" s="258"/>
      <c r="I2962" s="258"/>
      <c r="J2962" s="258">
        <f t="shared" si="243"/>
        <v>0.30139772400000003</v>
      </c>
      <c r="K2962" s="258">
        <f t="shared" si="243"/>
        <v>0.30926387200000005</v>
      </c>
      <c r="L2962" s="258">
        <f t="shared" si="227"/>
        <v>0.30139772400000003</v>
      </c>
      <c r="M2962" s="258"/>
      <c r="N2962" s="258"/>
      <c r="O2962" s="258"/>
      <c r="P2962" s="258">
        <f t="shared" si="244"/>
        <v>0.34306308480000008</v>
      </c>
      <c r="Q2962" s="258">
        <f t="shared" si="244"/>
        <v>0.3431978368000001</v>
      </c>
      <c r="R2962" s="258">
        <f t="shared" si="228"/>
        <v>0.34306308480000008</v>
      </c>
      <c r="S2962" s="258"/>
      <c r="T2962" s="258">
        <f t="shared" si="245"/>
        <v>0.49485591866963208</v>
      </c>
      <c r="U2962" s="258">
        <f t="shared" si="245"/>
        <v>0.50238854805827204</v>
      </c>
      <c r="V2962" s="258">
        <f t="shared" si="245"/>
        <v>0.50255520717584001</v>
      </c>
      <c r="W2962" s="258">
        <f t="shared" si="229"/>
        <v>0.49485591866963208</v>
      </c>
      <c r="X2962" s="258"/>
      <c r="Y2962" s="258"/>
      <c r="Z2962" s="258"/>
      <c r="AA2962" s="258"/>
    </row>
    <row r="2963" spans="1:27" ht="14.25" hidden="1" customHeight="1">
      <c r="A2963" s="125">
        <v>0.32</v>
      </c>
      <c r="B2963" s="125">
        <v>0.65</v>
      </c>
      <c r="C2963" s="125">
        <v>0.03</v>
      </c>
      <c r="D2963" s="258">
        <f t="shared" si="242"/>
        <v>0.28543599460000002</v>
      </c>
      <c r="E2963" s="258">
        <f t="shared" si="242"/>
        <v>0.29331679688000001</v>
      </c>
      <c r="F2963" s="258">
        <f t="shared" si="226"/>
        <v>0.28543599460000002</v>
      </c>
      <c r="G2963" s="258"/>
      <c r="H2963" s="258"/>
      <c r="I2963" s="258"/>
      <c r="J2963" s="258">
        <f t="shared" si="243"/>
        <v>0.30126718300000005</v>
      </c>
      <c r="K2963" s="258">
        <f t="shared" si="243"/>
        <v>0.309390202</v>
      </c>
      <c r="L2963" s="258">
        <f t="shared" si="227"/>
        <v>0.30126718300000005</v>
      </c>
      <c r="M2963" s="258"/>
      <c r="N2963" s="258"/>
      <c r="O2963" s="258"/>
      <c r="P2963" s="258">
        <f t="shared" si="244"/>
        <v>0.34306645360000004</v>
      </c>
      <c r="Q2963" s="258">
        <f t="shared" si="244"/>
        <v>0.34319446800000003</v>
      </c>
      <c r="R2963" s="258">
        <f t="shared" si="228"/>
        <v>0.34306645360000004</v>
      </c>
      <c r="S2963" s="258"/>
      <c r="T2963" s="258">
        <f t="shared" si="245"/>
        <v>0.49468597874512005</v>
      </c>
      <c r="U2963" s="258">
        <f t="shared" si="245"/>
        <v>0.50247109544907198</v>
      </c>
      <c r="V2963" s="258">
        <f t="shared" si="245"/>
        <v>0.50263776197800003</v>
      </c>
      <c r="W2963" s="258">
        <f t="shared" si="229"/>
        <v>0.49468597874512005</v>
      </c>
      <c r="X2963" s="258"/>
      <c r="Y2963" s="258"/>
      <c r="Z2963" s="258"/>
      <c r="AA2963" s="258"/>
    </row>
    <row r="2964" spans="1:27" ht="14.25" hidden="1" customHeight="1">
      <c r="A2964" s="125">
        <v>0.32</v>
      </c>
      <c r="B2964" s="125">
        <v>0.66</v>
      </c>
      <c r="C2964" s="125">
        <v>0.02</v>
      </c>
      <c r="D2964" s="258">
        <f t="shared" si="242"/>
        <v>0.28530309544000004</v>
      </c>
      <c r="E2964" s="258">
        <f t="shared" si="242"/>
        <v>0.29344312688000002</v>
      </c>
      <c r="F2964" s="258">
        <f t="shared" si="226"/>
        <v>0.28530309544000004</v>
      </c>
      <c r="G2964" s="258"/>
      <c r="H2964" s="258"/>
      <c r="I2964" s="258"/>
      <c r="J2964" s="258">
        <f t="shared" si="243"/>
        <v>0.30113664200000001</v>
      </c>
      <c r="K2964" s="258">
        <f t="shared" si="243"/>
        <v>0.30951653200000001</v>
      </c>
      <c r="L2964" s="258">
        <f t="shared" si="227"/>
        <v>0.30113664200000001</v>
      </c>
      <c r="M2964" s="258"/>
      <c r="N2964" s="258"/>
      <c r="O2964" s="258"/>
      <c r="P2964" s="258">
        <f t="shared" si="244"/>
        <v>0.34306982240000006</v>
      </c>
      <c r="Q2964" s="258">
        <f t="shared" si="244"/>
        <v>0.34319109920000007</v>
      </c>
      <c r="R2964" s="258">
        <f t="shared" si="228"/>
        <v>0.34306982240000006</v>
      </c>
      <c r="S2964" s="258"/>
      <c r="T2964" s="258">
        <f t="shared" si="245"/>
        <v>0.49451603882060807</v>
      </c>
      <c r="U2964" s="258">
        <f t="shared" si="245"/>
        <v>0.50255364283987192</v>
      </c>
      <c r="V2964" s="258">
        <f t="shared" si="245"/>
        <v>0.50272031678015994</v>
      </c>
      <c r="W2964" s="258">
        <f t="shared" si="229"/>
        <v>0.49451603882060807</v>
      </c>
      <c r="X2964" s="258"/>
      <c r="Y2964" s="258"/>
      <c r="Z2964" s="258"/>
      <c r="AA2964" s="258"/>
    </row>
    <row r="2965" spans="1:27" ht="14.25" hidden="1" customHeight="1">
      <c r="A2965" s="125">
        <v>0.32</v>
      </c>
      <c r="B2965" s="125">
        <v>0.67</v>
      </c>
      <c r="C2965" s="125">
        <v>0.01</v>
      </c>
      <c r="D2965" s="258">
        <f t="shared" si="242"/>
        <v>0.28517019628000001</v>
      </c>
      <c r="E2965" s="258">
        <f t="shared" si="242"/>
        <v>0.29356945688000002</v>
      </c>
      <c r="F2965" s="258">
        <f t="shared" si="226"/>
        <v>0.28517019628000001</v>
      </c>
      <c r="G2965" s="258"/>
      <c r="H2965" s="258"/>
      <c r="I2965" s="258"/>
      <c r="J2965" s="258">
        <f t="shared" si="243"/>
        <v>0.30100610100000003</v>
      </c>
      <c r="K2965" s="258">
        <f t="shared" si="243"/>
        <v>0.30964286200000002</v>
      </c>
      <c r="L2965" s="258">
        <f t="shared" si="227"/>
        <v>0.30100610100000003</v>
      </c>
      <c r="M2965" s="258"/>
      <c r="N2965" s="258"/>
      <c r="O2965" s="258"/>
      <c r="P2965" s="258">
        <f t="shared" si="244"/>
        <v>0.34307319120000002</v>
      </c>
      <c r="Q2965" s="258">
        <f t="shared" si="244"/>
        <v>0.34318773040000006</v>
      </c>
      <c r="R2965" s="258">
        <f t="shared" si="228"/>
        <v>0.34307319120000002</v>
      </c>
      <c r="S2965" s="258"/>
      <c r="T2965" s="258">
        <f t="shared" si="245"/>
        <v>0.49434609889609604</v>
      </c>
      <c r="U2965" s="258">
        <f t="shared" si="245"/>
        <v>0.50263619023067196</v>
      </c>
      <c r="V2965" s="258">
        <f t="shared" si="245"/>
        <v>0.50280287158231995</v>
      </c>
      <c r="W2965" s="258">
        <f t="shared" si="229"/>
        <v>0.49434609889609604</v>
      </c>
      <c r="X2965" s="258"/>
      <c r="Y2965" s="258"/>
      <c r="Z2965" s="258"/>
      <c r="AA2965" s="258"/>
    </row>
    <row r="2966" spans="1:27" ht="14.25" hidden="1" customHeight="1">
      <c r="A2966" s="125">
        <v>0.32</v>
      </c>
      <c r="B2966" s="125">
        <v>0.68</v>
      </c>
      <c r="C2966" s="125">
        <v>0</v>
      </c>
      <c r="D2966" s="258">
        <f t="shared" si="242"/>
        <v>0.28503729712000003</v>
      </c>
      <c r="E2966" s="258">
        <f t="shared" si="242"/>
        <v>0.29369578688000003</v>
      </c>
      <c r="F2966" s="258">
        <f t="shared" si="226"/>
        <v>0.28503729712000003</v>
      </c>
      <c r="G2966" s="258"/>
      <c r="H2966" s="258"/>
      <c r="I2966" s="258"/>
      <c r="J2966" s="258">
        <f t="shared" si="243"/>
        <v>0.30087556000000004</v>
      </c>
      <c r="K2966" s="258">
        <f t="shared" si="243"/>
        <v>0.30976919199999997</v>
      </c>
      <c r="L2966" s="258">
        <f t="shared" si="227"/>
        <v>0.30087556000000004</v>
      </c>
      <c r="M2966" s="258"/>
      <c r="N2966" s="258"/>
      <c r="O2966" s="258"/>
      <c r="P2966" s="258">
        <f t="shared" si="244"/>
        <v>0.34307656000000003</v>
      </c>
      <c r="Q2966" s="258">
        <f t="shared" si="244"/>
        <v>0.3431843616000001</v>
      </c>
      <c r="R2966" s="258">
        <f t="shared" si="228"/>
        <v>0.34307656000000003</v>
      </c>
      <c r="S2966" s="258"/>
      <c r="T2966" s="258">
        <f t="shared" si="245"/>
        <v>0.49417615897158407</v>
      </c>
      <c r="U2966" s="258">
        <f t="shared" si="245"/>
        <v>0.50271873762147201</v>
      </c>
      <c r="V2966" s="258">
        <f t="shared" si="245"/>
        <v>0.50288542638447997</v>
      </c>
      <c r="W2966" s="258">
        <f t="shared" si="229"/>
        <v>0.49417615897158407</v>
      </c>
      <c r="X2966" s="258"/>
      <c r="Y2966" s="258"/>
      <c r="Z2966" s="258"/>
      <c r="AA2966" s="258"/>
    </row>
    <row r="2967" spans="1:27" ht="14.25" hidden="1" customHeight="1">
      <c r="A2967" s="125">
        <v>0.33</v>
      </c>
      <c r="B2967" s="125">
        <v>0</v>
      </c>
      <c r="C2967" s="125">
        <v>0.67</v>
      </c>
      <c r="D2967" s="258">
        <f t="shared" si="242"/>
        <v>0.29394811000000004</v>
      </c>
      <c r="E2967" s="258">
        <f t="shared" si="242"/>
        <v>0.28522510771999998</v>
      </c>
      <c r="F2967" s="258">
        <f t="shared" ref="F2967:F3221" si="246">MIN(D2967:E2967)</f>
        <v>0.28522510771999998</v>
      </c>
      <c r="G2967" s="258"/>
      <c r="H2967" s="258"/>
      <c r="I2967" s="258"/>
      <c r="J2967" s="258">
        <f t="shared" si="243"/>
        <v>0.30974813700000009</v>
      </c>
      <c r="K2967" s="258">
        <f t="shared" si="243"/>
        <v>0.30118296300000003</v>
      </c>
      <c r="L2967" s="258">
        <f t="shared" ref="L2967:L3221" si="247">MIN(J2967:K2967)</f>
        <v>0.30118296300000003</v>
      </c>
      <c r="M2967" s="258"/>
      <c r="N2967" s="258"/>
      <c r="O2967" s="258"/>
      <c r="P2967" s="258">
        <f t="shared" si="244"/>
        <v>0.34297718040000003</v>
      </c>
      <c r="Q2967" s="258">
        <f t="shared" si="244"/>
        <v>0.34328711000000001</v>
      </c>
      <c r="R2967" s="258">
        <f t="shared" ref="R2967:R3221" si="248">MIN(P2967:Q2967)</f>
        <v>0.34297718040000003</v>
      </c>
      <c r="S2967" s="258"/>
      <c r="T2967" s="258">
        <f t="shared" si="245"/>
        <v>0.50564755569960007</v>
      </c>
      <c r="U2967" s="258">
        <f t="shared" si="245"/>
        <v>0.49727348356666801</v>
      </c>
      <c r="V2967" s="258">
        <f t="shared" si="245"/>
        <v>0.49718719054189997</v>
      </c>
      <c r="W2967" s="258">
        <f t="shared" ref="W2967:W3221" si="249">MIN(T2967:V2967)</f>
        <v>0.49718719054189997</v>
      </c>
      <c r="X2967" s="258"/>
      <c r="Y2967" s="258"/>
      <c r="Z2967" s="258"/>
      <c r="AA2967" s="258"/>
    </row>
    <row r="2968" spans="1:27" ht="14.25" hidden="1" customHeight="1">
      <c r="A2968" s="125">
        <v>0.33</v>
      </c>
      <c r="B2968" s="125">
        <v>0.01</v>
      </c>
      <c r="C2968" s="125">
        <v>0.66</v>
      </c>
      <c r="D2968" s="258">
        <f t="shared" si="242"/>
        <v>0.29381521084000001</v>
      </c>
      <c r="E2968" s="258">
        <f t="shared" si="242"/>
        <v>0.28535143772000005</v>
      </c>
      <c r="F2968" s="258">
        <f t="shared" si="246"/>
        <v>0.28535143772000005</v>
      </c>
      <c r="G2968" s="258"/>
      <c r="H2968" s="258"/>
      <c r="I2968" s="258"/>
      <c r="J2968" s="258">
        <f t="shared" si="243"/>
        <v>0.30961759600000005</v>
      </c>
      <c r="K2968" s="258">
        <f t="shared" si="243"/>
        <v>0.30130929300000003</v>
      </c>
      <c r="L2968" s="258">
        <f t="shared" si="247"/>
        <v>0.30130929300000003</v>
      </c>
      <c r="M2968" s="258"/>
      <c r="N2968" s="258"/>
      <c r="O2968" s="258"/>
      <c r="P2968" s="258">
        <f t="shared" si="244"/>
        <v>0.34298054919999998</v>
      </c>
      <c r="Q2968" s="258">
        <f t="shared" si="244"/>
        <v>0.34328374119999999</v>
      </c>
      <c r="R2968" s="258">
        <f t="shared" si="248"/>
        <v>0.34298054919999998</v>
      </c>
      <c r="S2968" s="258"/>
      <c r="T2968" s="258">
        <f t="shared" si="245"/>
        <v>0.5054776157750881</v>
      </c>
      <c r="U2968" s="258">
        <f t="shared" si="245"/>
        <v>0.49735603095746805</v>
      </c>
      <c r="V2968" s="258">
        <f t="shared" si="245"/>
        <v>0.49726974534405999</v>
      </c>
      <c r="W2968" s="258">
        <f t="shared" si="249"/>
        <v>0.49726974534405999</v>
      </c>
      <c r="X2968" s="258"/>
      <c r="Y2968" s="258"/>
      <c r="Z2968" s="258"/>
      <c r="AA2968" s="258"/>
    </row>
    <row r="2969" spans="1:27" ht="14.25" hidden="1" customHeight="1">
      <c r="A2969" s="125">
        <v>0.33</v>
      </c>
      <c r="B2969" s="125">
        <v>0.02</v>
      </c>
      <c r="C2969" s="125">
        <v>0.65</v>
      </c>
      <c r="D2969" s="258">
        <f t="shared" si="242"/>
        <v>0.29368231168000003</v>
      </c>
      <c r="E2969" s="258">
        <f t="shared" si="242"/>
        <v>0.28547776772</v>
      </c>
      <c r="F2969" s="258">
        <f t="shared" si="246"/>
        <v>0.28547776772</v>
      </c>
      <c r="G2969" s="258"/>
      <c r="H2969" s="258"/>
      <c r="I2969" s="258"/>
      <c r="J2969" s="258">
        <f t="shared" si="243"/>
        <v>0.30948705500000007</v>
      </c>
      <c r="K2969" s="258">
        <f t="shared" si="243"/>
        <v>0.30143562300000004</v>
      </c>
      <c r="L2969" s="258">
        <f t="shared" si="247"/>
        <v>0.30143562300000004</v>
      </c>
      <c r="M2969" s="258"/>
      <c r="N2969" s="258"/>
      <c r="O2969" s="258"/>
      <c r="P2969" s="258">
        <f t="shared" si="244"/>
        <v>0.342983918</v>
      </c>
      <c r="Q2969" s="258">
        <f t="shared" si="244"/>
        <v>0.34328037240000003</v>
      </c>
      <c r="R2969" s="258">
        <f t="shared" si="248"/>
        <v>0.342983918</v>
      </c>
      <c r="S2969" s="258"/>
      <c r="T2969" s="258">
        <f t="shared" si="245"/>
        <v>0.50530767585057612</v>
      </c>
      <c r="U2969" s="258">
        <f t="shared" si="245"/>
        <v>0.49743857834826799</v>
      </c>
      <c r="V2969" s="258">
        <f t="shared" si="245"/>
        <v>0.49735230014622001</v>
      </c>
      <c r="W2969" s="258">
        <f t="shared" si="249"/>
        <v>0.49735230014622001</v>
      </c>
      <c r="X2969" s="258"/>
      <c r="Y2969" s="258"/>
      <c r="Z2969" s="258"/>
      <c r="AA2969" s="258"/>
    </row>
    <row r="2970" spans="1:27" ht="14.25" hidden="1" customHeight="1">
      <c r="A2970" s="125">
        <v>0.33</v>
      </c>
      <c r="B2970" s="125">
        <v>0.03</v>
      </c>
      <c r="C2970" s="125">
        <v>0.64</v>
      </c>
      <c r="D2970" s="258">
        <f t="shared" si="242"/>
        <v>0.29354941252000005</v>
      </c>
      <c r="E2970" s="258">
        <f t="shared" si="242"/>
        <v>0.28560409772000001</v>
      </c>
      <c r="F2970" s="258">
        <f t="shared" si="246"/>
        <v>0.28560409772000001</v>
      </c>
      <c r="G2970" s="258"/>
      <c r="H2970" s="258"/>
      <c r="I2970" s="258"/>
      <c r="J2970" s="258">
        <f t="shared" si="243"/>
        <v>0.30935651400000008</v>
      </c>
      <c r="K2970" s="258">
        <f t="shared" si="243"/>
        <v>0.30156195300000005</v>
      </c>
      <c r="L2970" s="258">
        <f t="shared" si="247"/>
        <v>0.30156195300000005</v>
      </c>
      <c r="M2970" s="258"/>
      <c r="N2970" s="258"/>
      <c r="O2970" s="258"/>
      <c r="P2970" s="258">
        <f t="shared" si="244"/>
        <v>0.34298728680000001</v>
      </c>
      <c r="Q2970" s="258">
        <f t="shared" si="244"/>
        <v>0.34327700360000002</v>
      </c>
      <c r="R2970" s="258">
        <f t="shared" si="248"/>
        <v>0.34298728680000001</v>
      </c>
      <c r="S2970" s="258"/>
      <c r="T2970" s="258">
        <f t="shared" si="245"/>
        <v>0.50513773592606404</v>
      </c>
      <c r="U2970" s="258">
        <f t="shared" si="245"/>
        <v>0.49752112573906804</v>
      </c>
      <c r="V2970" s="258">
        <f t="shared" si="245"/>
        <v>0.49743485494837997</v>
      </c>
      <c r="W2970" s="258">
        <f t="shared" si="249"/>
        <v>0.49743485494837997</v>
      </c>
      <c r="X2970" s="258"/>
      <c r="Y2970" s="258"/>
      <c r="Z2970" s="258"/>
      <c r="AA2970" s="258"/>
    </row>
    <row r="2971" spans="1:27" ht="14.25" hidden="1" customHeight="1">
      <c r="A2971" s="125">
        <v>0.33</v>
      </c>
      <c r="B2971" s="125">
        <v>0.04</v>
      </c>
      <c r="C2971" s="125">
        <v>0.63</v>
      </c>
      <c r="D2971" s="258">
        <f t="shared" si="242"/>
        <v>0.29341651336000002</v>
      </c>
      <c r="E2971" s="258">
        <f t="shared" si="242"/>
        <v>0.28573042772000001</v>
      </c>
      <c r="F2971" s="258">
        <f t="shared" si="246"/>
        <v>0.28573042772000001</v>
      </c>
      <c r="G2971" s="258"/>
      <c r="H2971" s="258"/>
      <c r="I2971" s="258"/>
      <c r="J2971" s="258">
        <f t="shared" si="243"/>
        <v>0.3092259730000001</v>
      </c>
      <c r="K2971" s="258">
        <f t="shared" si="243"/>
        <v>0.30168828300000006</v>
      </c>
      <c r="L2971" s="258">
        <f t="shared" si="247"/>
        <v>0.30168828300000006</v>
      </c>
      <c r="M2971" s="258"/>
      <c r="N2971" s="258"/>
      <c r="O2971" s="258"/>
      <c r="P2971" s="258">
        <f t="shared" si="244"/>
        <v>0.34299065559999997</v>
      </c>
      <c r="Q2971" s="258">
        <f t="shared" si="244"/>
        <v>0.3432736348</v>
      </c>
      <c r="R2971" s="258">
        <f t="shared" si="248"/>
        <v>0.34299065559999997</v>
      </c>
      <c r="S2971" s="258"/>
      <c r="T2971" s="258">
        <f t="shared" si="245"/>
        <v>0.50496779600155206</v>
      </c>
      <c r="U2971" s="258">
        <f t="shared" si="245"/>
        <v>0.49760367312986803</v>
      </c>
      <c r="V2971" s="258">
        <f t="shared" si="245"/>
        <v>0.49751740975053999</v>
      </c>
      <c r="W2971" s="258">
        <f t="shared" si="249"/>
        <v>0.49751740975053999</v>
      </c>
      <c r="X2971" s="258"/>
      <c r="Y2971" s="258"/>
      <c r="Z2971" s="258"/>
      <c r="AA2971" s="258"/>
    </row>
    <row r="2972" spans="1:27" ht="14.25" hidden="1" customHeight="1">
      <c r="A2972" s="125">
        <v>0.33</v>
      </c>
      <c r="B2972" s="125">
        <v>0.05</v>
      </c>
      <c r="C2972" s="125">
        <v>0.62</v>
      </c>
      <c r="D2972" s="258">
        <f t="shared" si="242"/>
        <v>0.29328361420000004</v>
      </c>
      <c r="E2972" s="258">
        <f t="shared" si="242"/>
        <v>0.28585675771999997</v>
      </c>
      <c r="F2972" s="258">
        <f t="shared" si="246"/>
        <v>0.28585675771999997</v>
      </c>
      <c r="G2972" s="258"/>
      <c r="H2972" s="258"/>
      <c r="I2972" s="258"/>
      <c r="J2972" s="258">
        <f t="shared" si="243"/>
        <v>0.30909543200000006</v>
      </c>
      <c r="K2972" s="258">
        <f t="shared" si="243"/>
        <v>0.30181461300000001</v>
      </c>
      <c r="L2972" s="258">
        <f t="shared" si="247"/>
        <v>0.30181461300000001</v>
      </c>
      <c r="M2972" s="258"/>
      <c r="N2972" s="258"/>
      <c r="O2972" s="258"/>
      <c r="P2972" s="258">
        <f t="shared" si="244"/>
        <v>0.34299402440000004</v>
      </c>
      <c r="Q2972" s="258">
        <f t="shared" si="244"/>
        <v>0.34327026599999999</v>
      </c>
      <c r="R2972" s="258">
        <f t="shared" si="248"/>
        <v>0.34299402440000004</v>
      </c>
      <c r="S2972" s="258"/>
      <c r="T2972" s="258">
        <f t="shared" si="245"/>
        <v>0.50479785607704009</v>
      </c>
      <c r="U2972" s="258">
        <f t="shared" si="245"/>
        <v>0.49768622052066802</v>
      </c>
      <c r="V2972" s="258">
        <f t="shared" si="245"/>
        <v>0.49759996455270006</v>
      </c>
      <c r="W2972" s="258">
        <f t="shared" si="249"/>
        <v>0.49759996455270006</v>
      </c>
      <c r="X2972" s="258"/>
      <c r="Y2972" s="258"/>
      <c r="Z2972" s="258"/>
      <c r="AA2972" s="258"/>
    </row>
    <row r="2973" spans="1:27" ht="14.25" hidden="1" customHeight="1">
      <c r="A2973" s="125">
        <v>0.33</v>
      </c>
      <c r="B2973" s="125">
        <v>0.06</v>
      </c>
      <c r="C2973" s="125">
        <v>0.61</v>
      </c>
      <c r="D2973" s="258">
        <f t="shared" si="242"/>
        <v>0.29315071504000001</v>
      </c>
      <c r="E2973" s="258">
        <f t="shared" si="242"/>
        <v>0.28598308772000003</v>
      </c>
      <c r="F2973" s="258">
        <f t="shared" si="246"/>
        <v>0.28598308772000003</v>
      </c>
      <c r="G2973" s="258"/>
      <c r="H2973" s="258"/>
      <c r="I2973" s="258"/>
      <c r="J2973" s="258">
        <f t="shared" si="243"/>
        <v>0.30896489100000007</v>
      </c>
      <c r="K2973" s="258">
        <f t="shared" si="243"/>
        <v>0.30194094300000002</v>
      </c>
      <c r="L2973" s="258">
        <f t="shared" si="247"/>
        <v>0.30194094300000002</v>
      </c>
      <c r="M2973" s="258"/>
      <c r="N2973" s="258"/>
      <c r="O2973" s="258"/>
      <c r="P2973" s="258">
        <f t="shared" si="244"/>
        <v>0.3429973932</v>
      </c>
      <c r="Q2973" s="258">
        <f t="shared" si="244"/>
        <v>0.34326689720000003</v>
      </c>
      <c r="R2973" s="258">
        <f t="shared" si="248"/>
        <v>0.3429973932</v>
      </c>
      <c r="S2973" s="258"/>
      <c r="T2973" s="258">
        <f t="shared" si="245"/>
        <v>0.504627916152528</v>
      </c>
      <c r="U2973" s="258">
        <f t="shared" si="245"/>
        <v>0.49776876791146801</v>
      </c>
      <c r="V2973" s="258">
        <f t="shared" si="245"/>
        <v>0.49768251935486002</v>
      </c>
      <c r="W2973" s="258">
        <f t="shared" si="249"/>
        <v>0.49768251935486002</v>
      </c>
      <c r="X2973" s="258"/>
      <c r="Y2973" s="258"/>
      <c r="Z2973" s="258"/>
      <c r="AA2973" s="258"/>
    </row>
    <row r="2974" spans="1:27" ht="14.25" hidden="1" customHeight="1">
      <c r="A2974" s="125">
        <v>0.33</v>
      </c>
      <c r="B2974" s="125">
        <v>7.0000000000000007E-2</v>
      </c>
      <c r="C2974" s="125">
        <v>0.6</v>
      </c>
      <c r="D2974" s="258">
        <f t="shared" si="242"/>
        <v>0.29301781588000003</v>
      </c>
      <c r="E2974" s="258">
        <f t="shared" si="242"/>
        <v>0.28610941771999998</v>
      </c>
      <c r="F2974" s="258">
        <f t="shared" si="246"/>
        <v>0.28610941771999998</v>
      </c>
      <c r="G2974" s="258"/>
      <c r="H2974" s="258"/>
      <c r="I2974" s="258"/>
      <c r="J2974" s="258">
        <f t="shared" si="243"/>
        <v>0.30883435000000004</v>
      </c>
      <c r="K2974" s="258">
        <f t="shared" si="243"/>
        <v>0.30206727300000003</v>
      </c>
      <c r="L2974" s="258">
        <f t="shared" si="247"/>
        <v>0.30206727300000003</v>
      </c>
      <c r="M2974" s="258"/>
      <c r="N2974" s="258"/>
      <c r="O2974" s="258"/>
      <c r="P2974" s="258">
        <f t="shared" si="244"/>
        <v>0.34300076199999996</v>
      </c>
      <c r="Q2974" s="258">
        <f t="shared" si="244"/>
        <v>0.34326352840000002</v>
      </c>
      <c r="R2974" s="258">
        <f t="shared" si="248"/>
        <v>0.34300076199999996</v>
      </c>
      <c r="S2974" s="258"/>
      <c r="T2974" s="258">
        <f t="shared" si="245"/>
        <v>0.50445797622801603</v>
      </c>
      <c r="U2974" s="258">
        <f t="shared" si="245"/>
        <v>0.497851315302268</v>
      </c>
      <c r="V2974" s="258">
        <f t="shared" si="245"/>
        <v>0.49776507415701998</v>
      </c>
      <c r="W2974" s="258">
        <f t="shared" si="249"/>
        <v>0.49776507415701998</v>
      </c>
      <c r="X2974" s="258"/>
      <c r="Y2974" s="258"/>
      <c r="Z2974" s="258"/>
      <c r="AA2974" s="258"/>
    </row>
    <row r="2975" spans="1:27" ht="14.25" hidden="1" customHeight="1">
      <c r="A2975" s="125">
        <v>0.33</v>
      </c>
      <c r="B2975" s="125">
        <v>0.08</v>
      </c>
      <c r="C2975" s="125">
        <v>0.59</v>
      </c>
      <c r="D2975" s="258">
        <f t="shared" si="242"/>
        <v>0.29288491672</v>
      </c>
      <c r="E2975" s="258">
        <f t="shared" si="242"/>
        <v>0.28623574771999999</v>
      </c>
      <c r="F2975" s="258">
        <f t="shared" si="246"/>
        <v>0.28623574771999999</v>
      </c>
      <c r="G2975" s="258"/>
      <c r="H2975" s="258"/>
      <c r="I2975" s="258"/>
      <c r="J2975" s="258">
        <f t="shared" si="243"/>
        <v>0.30870380900000005</v>
      </c>
      <c r="K2975" s="258">
        <f t="shared" si="243"/>
        <v>0.30219360300000003</v>
      </c>
      <c r="L2975" s="258">
        <f t="shared" si="247"/>
        <v>0.30219360300000003</v>
      </c>
      <c r="M2975" s="258"/>
      <c r="N2975" s="258"/>
      <c r="O2975" s="258"/>
      <c r="P2975" s="258">
        <f t="shared" si="244"/>
        <v>0.34300413080000003</v>
      </c>
      <c r="Q2975" s="258">
        <f t="shared" si="244"/>
        <v>0.3432601596</v>
      </c>
      <c r="R2975" s="258">
        <f t="shared" si="248"/>
        <v>0.34300413080000003</v>
      </c>
      <c r="S2975" s="258"/>
      <c r="T2975" s="258">
        <f t="shared" si="245"/>
        <v>0.50428803630350405</v>
      </c>
      <c r="U2975" s="258">
        <f t="shared" si="245"/>
        <v>0.49793386269306805</v>
      </c>
      <c r="V2975" s="258">
        <f t="shared" si="245"/>
        <v>0.49784762895918</v>
      </c>
      <c r="W2975" s="258">
        <f t="shared" si="249"/>
        <v>0.49784762895918</v>
      </c>
      <c r="X2975" s="258"/>
      <c r="Y2975" s="258"/>
      <c r="Z2975" s="258"/>
      <c r="AA2975" s="258"/>
    </row>
    <row r="2976" spans="1:27" ht="14.25" hidden="1" customHeight="1">
      <c r="A2976" s="125">
        <v>0.33</v>
      </c>
      <c r="B2976" s="125">
        <v>0.09</v>
      </c>
      <c r="C2976" s="125">
        <v>0.57999999999999996</v>
      </c>
      <c r="D2976" s="258">
        <f t="shared" si="242"/>
        <v>0.29275201756000002</v>
      </c>
      <c r="E2976" s="258">
        <f t="shared" si="242"/>
        <v>0.28636207772</v>
      </c>
      <c r="F2976" s="258">
        <f t="shared" si="246"/>
        <v>0.28636207772</v>
      </c>
      <c r="G2976" s="258"/>
      <c r="H2976" s="258"/>
      <c r="I2976" s="258"/>
      <c r="J2976" s="258">
        <f t="shared" si="243"/>
        <v>0.30857326800000007</v>
      </c>
      <c r="K2976" s="258">
        <f t="shared" si="243"/>
        <v>0.30231993300000004</v>
      </c>
      <c r="L2976" s="258">
        <f t="shared" si="247"/>
        <v>0.30231993300000004</v>
      </c>
      <c r="M2976" s="258"/>
      <c r="N2976" s="258"/>
      <c r="O2976" s="258"/>
      <c r="P2976" s="258">
        <f t="shared" si="244"/>
        <v>0.34300749959999999</v>
      </c>
      <c r="Q2976" s="258">
        <f t="shared" si="244"/>
        <v>0.34325679079999999</v>
      </c>
      <c r="R2976" s="258">
        <f t="shared" si="248"/>
        <v>0.34300749959999999</v>
      </c>
      <c r="S2976" s="258"/>
      <c r="T2976" s="258">
        <f t="shared" si="245"/>
        <v>0.50411809637899208</v>
      </c>
      <c r="U2976" s="258">
        <f t="shared" si="245"/>
        <v>0.49801641008386799</v>
      </c>
      <c r="V2976" s="258">
        <f t="shared" si="245"/>
        <v>0.49793018376134002</v>
      </c>
      <c r="W2976" s="258">
        <f t="shared" si="249"/>
        <v>0.49793018376134002</v>
      </c>
      <c r="X2976" s="258"/>
      <c r="Y2976" s="258"/>
      <c r="Z2976" s="258"/>
      <c r="AA2976" s="258"/>
    </row>
    <row r="2977" spans="1:27" ht="14.25" hidden="1" customHeight="1">
      <c r="A2977" s="125">
        <v>0.33</v>
      </c>
      <c r="B2977" s="125">
        <v>0.1</v>
      </c>
      <c r="C2977" s="125">
        <v>0.56999999999999995</v>
      </c>
      <c r="D2977" s="258">
        <f t="shared" si="242"/>
        <v>0.29261911839999999</v>
      </c>
      <c r="E2977" s="258">
        <f t="shared" si="242"/>
        <v>0.28648840771999995</v>
      </c>
      <c r="F2977" s="258">
        <f t="shared" si="246"/>
        <v>0.28648840771999995</v>
      </c>
      <c r="G2977" s="258"/>
      <c r="H2977" s="258"/>
      <c r="I2977" s="258"/>
      <c r="J2977" s="258">
        <f t="shared" si="243"/>
        <v>0.30844272700000008</v>
      </c>
      <c r="K2977" s="258">
        <f t="shared" si="243"/>
        <v>0.30244626299999999</v>
      </c>
      <c r="L2977" s="258">
        <f t="shared" si="247"/>
        <v>0.30244626299999999</v>
      </c>
      <c r="M2977" s="258"/>
      <c r="N2977" s="258"/>
      <c r="O2977" s="258"/>
      <c r="P2977" s="258">
        <f t="shared" si="244"/>
        <v>0.34301086839999995</v>
      </c>
      <c r="Q2977" s="258">
        <f t="shared" si="244"/>
        <v>0.34325342199999997</v>
      </c>
      <c r="R2977" s="258">
        <f t="shared" si="248"/>
        <v>0.34301086839999995</v>
      </c>
      <c r="S2977" s="258"/>
      <c r="T2977" s="258">
        <f t="shared" si="245"/>
        <v>0.50394815645447999</v>
      </c>
      <c r="U2977" s="258">
        <f t="shared" si="245"/>
        <v>0.49809895747466804</v>
      </c>
      <c r="V2977" s="258">
        <f t="shared" si="245"/>
        <v>0.49801273856349998</v>
      </c>
      <c r="W2977" s="258">
        <f t="shared" si="249"/>
        <v>0.49801273856349998</v>
      </c>
      <c r="X2977" s="258"/>
      <c r="Y2977" s="258"/>
      <c r="Z2977" s="258"/>
      <c r="AA2977" s="258"/>
    </row>
    <row r="2978" spans="1:27" ht="14.25" hidden="1" customHeight="1">
      <c r="A2978" s="125">
        <v>0.33</v>
      </c>
      <c r="B2978" s="125">
        <v>0.11</v>
      </c>
      <c r="C2978" s="125">
        <v>0.56000000000000005</v>
      </c>
      <c r="D2978" s="258">
        <f t="shared" ref="D2978:E3041" si="250">$A2978*B$157+$B2978*B$158+$C2978*B$159</f>
        <v>0.29248621924000001</v>
      </c>
      <c r="E2978" s="258">
        <f t="shared" si="250"/>
        <v>0.28661473772000001</v>
      </c>
      <c r="F2978" s="258">
        <f t="shared" si="246"/>
        <v>0.28661473772000001</v>
      </c>
      <c r="G2978" s="258"/>
      <c r="H2978" s="258"/>
      <c r="I2978" s="258"/>
      <c r="J2978" s="258">
        <f t="shared" ref="J2978:K3041" si="251">$A2978*H$157+$B2978*H$158+$C2978*H$159</f>
        <v>0.3083121860000001</v>
      </c>
      <c r="K2978" s="258">
        <f t="shared" si="251"/>
        <v>0.30257259300000006</v>
      </c>
      <c r="L2978" s="258">
        <f t="shared" si="247"/>
        <v>0.30257259300000006</v>
      </c>
      <c r="M2978" s="258"/>
      <c r="N2978" s="258"/>
      <c r="O2978" s="258"/>
      <c r="P2978" s="258">
        <f t="shared" ref="P2978:Q3041" si="252">$A2978*N$157+$B2978*N$158+$C2978*N$159</f>
        <v>0.34301423720000002</v>
      </c>
      <c r="Q2978" s="258">
        <f t="shared" si="252"/>
        <v>0.34325005320000002</v>
      </c>
      <c r="R2978" s="258">
        <f t="shared" si="248"/>
        <v>0.34301423720000002</v>
      </c>
      <c r="S2978" s="258"/>
      <c r="T2978" s="258">
        <f t="shared" ref="T2978:V3041" si="253">$A2978*I$3+$B2978*I$4+$C2978*I$5</f>
        <v>0.50377821652996813</v>
      </c>
      <c r="U2978" s="258">
        <f t="shared" si="253"/>
        <v>0.49818150486546803</v>
      </c>
      <c r="V2978" s="258">
        <f t="shared" si="253"/>
        <v>0.49809529336566005</v>
      </c>
      <c r="W2978" s="258">
        <f t="shared" si="249"/>
        <v>0.49809529336566005</v>
      </c>
      <c r="X2978" s="258"/>
      <c r="Y2978" s="258"/>
      <c r="Z2978" s="258"/>
      <c r="AA2978" s="258"/>
    </row>
    <row r="2979" spans="1:27" ht="14.25" hidden="1" customHeight="1">
      <c r="A2979" s="125">
        <v>0.33</v>
      </c>
      <c r="B2979" s="125">
        <v>0.12</v>
      </c>
      <c r="C2979" s="125">
        <v>0.55000000000000004</v>
      </c>
      <c r="D2979" s="258">
        <f t="shared" si="250"/>
        <v>0.29235332008000003</v>
      </c>
      <c r="E2979" s="258">
        <f t="shared" si="250"/>
        <v>0.28674106772000002</v>
      </c>
      <c r="F2979" s="258">
        <f t="shared" si="246"/>
        <v>0.28674106772000002</v>
      </c>
      <c r="G2979" s="258"/>
      <c r="H2979" s="258"/>
      <c r="I2979" s="258"/>
      <c r="J2979" s="258">
        <f t="shared" si="251"/>
        <v>0.30818164500000006</v>
      </c>
      <c r="K2979" s="258">
        <f t="shared" si="251"/>
        <v>0.30269892300000001</v>
      </c>
      <c r="L2979" s="258">
        <f t="shared" si="247"/>
        <v>0.30269892300000001</v>
      </c>
      <c r="M2979" s="258"/>
      <c r="N2979" s="258"/>
      <c r="O2979" s="258"/>
      <c r="P2979" s="258">
        <f t="shared" si="252"/>
        <v>0.34301760600000003</v>
      </c>
      <c r="Q2979" s="258">
        <f t="shared" si="252"/>
        <v>0.34324668440000006</v>
      </c>
      <c r="R2979" s="258">
        <f t="shared" si="248"/>
        <v>0.34301760600000003</v>
      </c>
      <c r="S2979" s="258"/>
      <c r="T2979" s="258">
        <f t="shared" si="253"/>
        <v>0.50360827660545604</v>
      </c>
      <c r="U2979" s="258">
        <f t="shared" si="253"/>
        <v>0.49826405225626802</v>
      </c>
      <c r="V2979" s="258">
        <f t="shared" si="253"/>
        <v>0.49817784816782001</v>
      </c>
      <c r="W2979" s="258">
        <f t="shared" si="249"/>
        <v>0.49817784816782001</v>
      </c>
      <c r="X2979" s="258"/>
      <c r="Y2979" s="258"/>
      <c r="Z2979" s="258"/>
      <c r="AA2979" s="258"/>
    </row>
    <row r="2980" spans="1:27" ht="14.25" hidden="1" customHeight="1">
      <c r="A2980" s="125">
        <v>0.33</v>
      </c>
      <c r="B2980" s="125">
        <v>0.13</v>
      </c>
      <c r="C2980" s="125">
        <v>0.54</v>
      </c>
      <c r="D2980" s="258">
        <f t="shared" si="250"/>
        <v>0.29222042092</v>
      </c>
      <c r="E2980" s="258">
        <f t="shared" si="250"/>
        <v>0.28686739772000003</v>
      </c>
      <c r="F2980" s="258">
        <f t="shared" si="246"/>
        <v>0.28686739772000003</v>
      </c>
      <c r="G2980" s="258"/>
      <c r="H2980" s="258"/>
      <c r="I2980" s="258"/>
      <c r="J2980" s="258">
        <f t="shared" si="251"/>
        <v>0.30805110400000008</v>
      </c>
      <c r="K2980" s="258">
        <f t="shared" si="251"/>
        <v>0.30282525300000002</v>
      </c>
      <c r="L2980" s="258">
        <f t="shared" si="247"/>
        <v>0.30282525300000002</v>
      </c>
      <c r="M2980" s="258"/>
      <c r="N2980" s="258"/>
      <c r="O2980" s="258"/>
      <c r="P2980" s="258">
        <f t="shared" si="252"/>
        <v>0.34302097480000004</v>
      </c>
      <c r="Q2980" s="258">
        <f t="shared" si="252"/>
        <v>0.34324331559999999</v>
      </c>
      <c r="R2980" s="258">
        <f t="shared" si="248"/>
        <v>0.34302097480000004</v>
      </c>
      <c r="S2980" s="258"/>
      <c r="T2980" s="258">
        <f t="shared" si="253"/>
        <v>0.50343833668094407</v>
      </c>
      <c r="U2980" s="258">
        <f t="shared" si="253"/>
        <v>0.49834659964706801</v>
      </c>
      <c r="V2980" s="258">
        <f t="shared" si="253"/>
        <v>0.49826040296998003</v>
      </c>
      <c r="W2980" s="258">
        <f t="shared" si="249"/>
        <v>0.49826040296998003</v>
      </c>
      <c r="X2980" s="258"/>
      <c r="Y2980" s="258"/>
      <c r="Z2980" s="258"/>
      <c r="AA2980" s="258"/>
    </row>
    <row r="2981" spans="1:27" ht="14.25" hidden="1" customHeight="1">
      <c r="A2981" s="125">
        <v>0.33</v>
      </c>
      <c r="B2981" s="125">
        <v>0.14000000000000001</v>
      </c>
      <c r="C2981" s="125">
        <v>0.53</v>
      </c>
      <c r="D2981" s="258">
        <f t="shared" si="250"/>
        <v>0.29208752176000008</v>
      </c>
      <c r="E2981" s="258">
        <f t="shared" si="250"/>
        <v>0.28699372772000004</v>
      </c>
      <c r="F2981" s="258">
        <f t="shared" si="246"/>
        <v>0.28699372772000004</v>
      </c>
      <c r="G2981" s="258"/>
      <c r="H2981" s="258"/>
      <c r="I2981" s="258"/>
      <c r="J2981" s="258">
        <f t="shared" si="251"/>
        <v>0.30792056300000004</v>
      </c>
      <c r="K2981" s="258">
        <f t="shared" si="251"/>
        <v>0.30295158300000002</v>
      </c>
      <c r="L2981" s="258">
        <f t="shared" si="247"/>
        <v>0.30295158300000002</v>
      </c>
      <c r="M2981" s="258"/>
      <c r="N2981" s="258"/>
      <c r="O2981" s="258"/>
      <c r="P2981" s="258">
        <f t="shared" si="252"/>
        <v>0.3430243436</v>
      </c>
      <c r="Q2981" s="258">
        <f t="shared" si="252"/>
        <v>0.34323994680000003</v>
      </c>
      <c r="R2981" s="258">
        <f t="shared" si="248"/>
        <v>0.3430243436</v>
      </c>
      <c r="S2981" s="258"/>
      <c r="T2981" s="258">
        <f t="shared" si="253"/>
        <v>0.50326839675643198</v>
      </c>
      <c r="U2981" s="258">
        <f t="shared" si="253"/>
        <v>0.49842914703786806</v>
      </c>
      <c r="V2981" s="258">
        <f t="shared" si="253"/>
        <v>0.49834295777213999</v>
      </c>
      <c r="W2981" s="258">
        <f t="shared" si="249"/>
        <v>0.49834295777213999</v>
      </c>
      <c r="X2981" s="258"/>
      <c r="Y2981" s="258"/>
      <c r="Z2981" s="258"/>
      <c r="AA2981" s="258"/>
    </row>
    <row r="2982" spans="1:27" ht="14.25" hidden="1" customHeight="1">
      <c r="A2982" s="125">
        <v>0.33</v>
      </c>
      <c r="B2982" s="125">
        <v>0.15</v>
      </c>
      <c r="C2982" s="125">
        <v>0.52</v>
      </c>
      <c r="D2982" s="258">
        <f t="shared" si="250"/>
        <v>0.29195462260000005</v>
      </c>
      <c r="E2982" s="258">
        <f t="shared" si="250"/>
        <v>0.28712005772000004</v>
      </c>
      <c r="F2982" s="258">
        <f t="shared" si="246"/>
        <v>0.28712005772000004</v>
      </c>
      <c r="G2982" s="258"/>
      <c r="H2982" s="258"/>
      <c r="I2982" s="258"/>
      <c r="J2982" s="258">
        <f t="shared" si="251"/>
        <v>0.30779002200000005</v>
      </c>
      <c r="K2982" s="258">
        <f t="shared" si="251"/>
        <v>0.30307791299999998</v>
      </c>
      <c r="L2982" s="258">
        <f t="shared" si="247"/>
        <v>0.30307791299999998</v>
      </c>
      <c r="M2982" s="258"/>
      <c r="N2982" s="258"/>
      <c r="O2982" s="258"/>
      <c r="P2982" s="258">
        <f t="shared" si="252"/>
        <v>0.34302771240000002</v>
      </c>
      <c r="Q2982" s="258">
        <f t="shared" si="252"/>
        <v>0.34323657800000001</v>
      </c>
      <c r="R2982" s="258">
        <f t="shared" si="248"/>
        <v>0.34302771240000002</v>
      </c>
      <c r="S2982" s="258"/>
      <c r="T2982" s="258">
        <f t="shared" si="253"/>
        <v>0.50309845683192012</v>
      </c>
      <c r="U2982" s="258">
        <f t="shared" si="253"/>
        <v>0.49851169442866805</v>
      </c>
      <c r="V2982" s="258">
        <f t="shared" si="253"/>
        <v>0.49842551257430001</v>
      </c>
      <c r="W2982" s="258">
        <f t="shared" si="249"/>
        <v>0.49842551257430001</v>
      </c>
      <c r="X2982" s="258"/>
      <c r="Y2982" s="258"/>
      <c r="Z2982" s="258"/>
      <c r="AA2982" s="258"/>
    </row>
    <row r="2983" spans="1:27" ht="14.25" hidden="1" customHeight="1">
      <c r="A2983" s="125">
        <v>0.33</v>
      </c>
      <c r="B2983" s="125">
        <v>0.16</v>
      </c>
      <c r="C2983" s="125">
        <v>0.51</v>
      </c>
      <c r="D2983" s="258">
        <f t="shared" si="250"/>
        <v>0.29182172344000001</v>
      </c>
      <c r="E2983" s="258">
        <f t="shared" si="250"/>
        <v>0.28724638772</v>
      </c>
      <c r="F2983" s="258">
        <f t="shared" si="246"/>
        <v>0.28724638772</v>
      </c>
      <c r="G2983" s="258"/>
      <c r="H2983" s="258"/>
      <c r="I2983" s="258"/>
      <c r="J2983" s="258">
        <f t="shared" si="251"/>
        <v>0.30765948100000007</v>
      </c>
      <c r="K2983" s="258">
        <f t="shared" si="251"/>
        <v>0.30320424300000004</v>
      </c>
      <c r="L2983" s="258">
        <f t="shared" si="247"/>
        <v>0.30320424300000004</v>
      </c>
      <c r="M2983" s="258"/>
      <c r="N2983" s="258"/>
      <c r="O2983" s="258"/>
      <c r="P2983" s="258">
        <f t="shared" si="252"/>
        <v>0.34303108120000003</v>
      </c>
      <c r="Q2983" s="258">
        <f t="shared" si="252"/>
        <v>0.3432332092</v>
      </c>
      <c r="R2983" s="258">
        <f t="shared" si="248"/>
        <v>0.34303108120000003</v>
      </c>
      <c r="S2983" s="258"/>
      <c r="T2983" s="258">
        <f t="shared" si="253"/>
        <v>0.50292851690740803</v>
      </c>
      <c r="U2983" s="258">
        <f t="shared" si="253"/>
        <v>0.49859424181946804</v>
      </c>
      <c r="V2983" s="258">
        <f t="shared" si="253"/>
        <v>0.49850806737646003</v>
      </c>
      <c r="W2983" s="258">
        <f t="shared" si="249"/>
        <v>0.49850806737646003</v>
      </c>
      <c r="X2983" s="258"/>
      <c r="Y2983" s="258"/>
      <c r="Z2983" s="258"/>
      <c r="AA2983" s="258"/>
    </row>
    <row r="2984" spans="1:27" ht="14.25" hidden="1" customHeight="1">
      <c r="A2984" s="125">
        <v>0.33</v>
      </c>
      <c r="B2984" s="125">
        <v>0.17</v>
      </c>
      <c r="C2984" s="125">
        <v>0.5</v>
      </c>
      <c r="D2984" s="258">
        <f t="shared" si="250"/>
        <v>0.29168882428000004</v>
      </c>
      <c r="E2984" s="258">
        <f t="shared" si="250"/>
        <v>0.28737271772</v>
      </c>
      <c r="F2984" s="258">
        <f t="shared" si="246"/>
        <v>0.28737271772</v>
      </c>
      <c r="G2984" s="258"/>
      <c r="H2984" s="258"/>
      <c r="I2984" s="258"/>
      <c r="J2984" s="258">
        <f t="shared" si="251"/>
        <v>0.30752894000000008</v>
      </c>
      <c r="K2984" s="258">
        <f t="shared" si="251"/>
        <v>0.30333057299999999</v>
      </c>
      <c r="L2984" s="258">
        <f t="shared" si="247"/>
        <v>0.30333057299999999</v>
      </c>
      <c r="M2984" s="258"/>
      <c r="N2984" s="258"/>
      <c r="O2984" s="258"/>
      <c r="P2984" s="258">
        <f t="shared" si="252"/>
        <v>0.34303444999999999</v>
      </c>
      <c r="Q2984" s="258">
        <f t="shared" si="252"/>
        <v>0.34322984040000004</v>
      </c>
      <c r="R2984" s="258">
        <f t="shared" si="248"/>
        <v>0.34303444999999999</v>
      </c>
      <c r="S2984" s="258"/>
      <c r="T2984" s="258">
        <f t="shared" si="253"/>
        <v>0.50275857698289605</v>
      </c>
      <c r="U2984" s="258">
        <f t="shared" si="253"/>
        <v>0.49867678921026803</v>
      </c>
      <c r="V2984" s="258">
        <f t="shared" si="253"/>
        <v>0.49859062217861999</v>
      </c>
      <c r="W2984" s="258">
        <f t="shared" si="249"/>
        <v>0.49859062217861999</v>
      </c>
      <c r="X2984" s="258"/>
      <c r="Y2984" s="258"/>
      <c r="Z2984" s="258"/>
      <c r="AA2984" s="258"/>
    </row>
    <row r="2985" spans="1:27" ht="14.25" hidden="1" customHeight="1">
      <c r="A2985" s="125">
        <v>0.33</v>
      </c>
      <c r="B2985" s="125">
        <v>0.18</v>
      </c>
      <c r="C2985" s="125">
        <v>0.49</v>
      </c>
      <c r="D2985" s="258">
        <f t="shared" si="250"/>
        <v>0.29155592512</v>
      </c>
      <c r="E2985" s="258">
        <f t="shared" si="250"/>
        <v>0.28749904772000001</v>
      </c>
      <c r="F2985" s="258">
        <f t="shared" si="246"/>
        <v>0.28749904772000001</v>
      </c>
      <c r="G2985" s="258"/>
      <c r="H2985" s="258"/>
      <c r="I2985" s="258"/>
      <c r="J2985" s="258">
        <f t="shared" si="251"/>
        <v>0.30739839900000004</v>
      </c>
      <c r="K2985" s="258">
        <f t="shared" si="251"/>
        <v>0.303456903</v>
      </c>
      <c r="L2985" s="258">
        <f t="shared" si="247"/>
        <v>0.303456903</v>
      </c>
      <c r="M2985" s="258"/>
      <c r="N2985" s="258"/>
      <c r="O2985" s="258"/>
      <c r="P2985" s="258">
        <f t="shared" si="252"/>
        <v>0.34303781880000001</v>
      </c>
      <c r="Q2985" s="258">
        <f t="shared" si="252"/>
        <v>0.34322647159999997</v>
      </c>
      <c r="R2985" s="258">
        <f t="shared" si="248"/>
        <v>0.34303781880000001</v>
      </c>
      <c r="S2985" s="258"/>
      <c r="T2985" s="258">
        <f t="shared" si="253"/>
        <v>0.50258863705838408</v>
      </c>
      <c r="U2985" s="258">
        <f t="shared" si="253"/>
        <v>0.49875933660106797</v>
      </c>
      <c r="V2985" s="258">
        <f t="shared" si="253"/>
        <v>0.49867317698078001</v>
      </c>
      <c r="W2985" s="258">
        <f t="shared" si="249"/>
        <v>0.49867317698078001</v>
      </c>
      <c r="X2985" s="258"/>
      <c r="Y2985" s="258"/>
      <c r="Z2985" s="258"/>
      <c r="AA2985" s="258"/>
    </row>
    <row r="2986" spans="1:27" ht="14.25" hidden="1" customHeight="1">
      <c r="A2986" s="125">
        <v>0.33</v>
      </c>
      <c r="B2986" s="125">
        <v>0.19</v>
      </c>
      <c r="C2986" s="125">
        <v>0.48</v>
      </c>
      <c r="D2986" s="258">
        <f t="shared" si="250"/>
        <v>0.29142302596000003</v>
      </c>
      <c r="E2986" s="258">
        <f t="shared" si="250"/>
        <v>0.28762537771999996</v>
      </c>
      <c r="F2986" s="258">
        <f t="shared" si="246"/>
        <v>0.28762537771999996</v>
      </c>
      <c r="G2986" s="258"/>
      <c r="H2986" s="258"/>
      <c r="I2986" s="258"/>
      <c r="J2986" s="258">
        <f t="shared" si="251"/>
        <v>0.30726785800000006</v>
      </c>
      <c r="K2986" s="258">
        <f t="shared" si="251"/>
        <v>0.30358323300000001</v>
      </c>
      <c r="L2986" s="258">
        <f t="shared" si="247"/>
        <v>0.30358323300000001</v>
      </c>
      <c r="M2986" s="258"/>
      <c r="N2986" s="258"/>
      <c r="O2986" s="258"/>
      <c r="P2986" s="258">
        <f t="shared" si="252"/>
        <v>0.34304118760000002</v>
      </c>
      <c r="Q2986" s="258">
        <f t="shared" si="252"/>
        <v>0.34322310280000001</v>
      </c>
      <c r="R2986" s="258">
        <f t="shared" si="248"/>
        <v>0.34304118760000002</v>
      </c>
      <c r="S2986" s="258"/>
      <c r="T2986" s="258">
        <f t="shared" si="253"/>
        <v>0.50241869713387199</v>
      </c>
      <c r="U2986" s="258">
        <f t="shared" si="253"/>
        <v>0.49884188399186802</v>
      </c>
      <c r="V2986" s="258">
        <f t="shared" si="253"/>
        <v>0.49875573178293997</v>
      </c>
      <c r="W2986" s="258">
        <f t="shared" si="249"/>
        <v>0.49875573178293997</v>
      </c>
      <c r="X2986" s="258"/>
      <c r="Y2986" s="258"/>
      <c r="Z2986" s="258"/>
      <c r="AA2986" s="258"/>
    </row>
    <row r="2987" spans="1:27" ht="14.25" hidden="1" customHeight="1">
      <c r="A2987" s="125">
        <v>0.33</v>
      </c>
      <c r="B2987" s="125">
        <v>0.2</v>
      </c>
      <c r="C2987" s="125">
        <v>0.47</v>
      </c>
      <c r="D2987" s="258">
        <f t="shared" si="250"/>
        <v>0.29129012679999999</v>
      </c>
      <c r="E2987" s="258">
        <f t="shared" si="250"/>
        <v>0.28775170772000003</v>
      </c>
      <c r="F2987" s="258">
        <f t="shared" si="246"/>
        <v>0.28775170772000003</v>
      </c>
      <c r="G2987" s="258"/>
      <c r="H2987" s="258"/>
      <c r="I2987" s="258"/>
      <c r="J2987" s="258">
        <f t="shared" si="251"/>
        <v>0.30713731700000002</v>
      </c>
      <c r="K2987" s="258">
        <f t="shared" si="251"/>
        <v>0.30370956299999996</v>
      </c>
      <c r="L2987" s="258">
        <f t="shared" si="247"/>
        <v>0.30370956299999996</v>
      </c>
      <c r="M2987" s="258"/>
      <c r="N2987" s="258"/>
      <c r="O2987" s="258"/>
      <c r="P2987" s="258">
        <f t="shared" si="252"/>
        <v>0.34304455639999998</v>
      </c>
      <c r="Q2987" s="258">
        <f t="shared" si="252"/>
        <v>0.343219734</v>
      </c>
      <c r="R2987" s="258">
        <f t="shared" si="248"/>
        <v>0.34304455639999998</v>
      </c>
      <c r="S2987" s="258"/>
      <c r="T2987" s="258">
        <f t="shared" si="253"/>
        <v>0.50224875720936002</v>
      </c>
      <c r="U2987" s="258">
        <f t="shared" si="253"/>
        <v>0.49892443138266807</v>
      </c>
      <c r="V2987" s="258">
        <f t="shared" si="253"/>
        <v>0.49883828658509999</v>
      </c>
      <c r="W2987" s="258">
        <f t="shared" si="249"/>
        <v>0.49883828658509999</v>
      </c>
      <c r="X2987" s="258"/>
      <c r="Y2987" s="258"/>
      <c r="Z2987" s="258"/>
      <c r="AA2987" s="258"/>
    </row>
    <row r="2988" spans="1:27" ht="14.25" hidden="1" customHeight="1">
      <c r="A2988" s="125">
        <v>0.33</v>
      </c>
      <c r="B2988" s="125">
        <v>0.21</v>
      </c>
      <c r="C2988" s="125">
        <v>0.46</v>
      </c>
      <c r="D2988" s="258">
        <f t="shared" si="250"/>
        <v>0.29115722764000002</v>
      </c>
      <c r="E2988" s="258">
        <f t="shared" si="250"/>
        <v>0.28787803771999998</v>
      </c>
      <c r="F2988" s="258">
        <f t="shared" si="246"/>
        <v>0.28787803771999998</v>
      </c>
      <c r="G2988" s="258"/>
      <c r="H2988" s="258"/>
      <c r="I2988" s="258"/>
      <c r="J2988" s="258">
        <f t="shared" si="251"/>
        <v>0.30700677600000004</v>
      </c>
      <c r="K2988" s="258">
        <f t="shared" si="251"/>
        <v>0.30383589300000002</v>
      </c>
      <c r="L2988" s="258">
        <f t="shared" si="247"/>
        <v>0.30383589300000002</v>
      </c>
      <c r="M2988" s="258"/>
      <c r="N2988" s="258"/>
      <c r="O2988" s="258"/>
      <c r="P2988" s="258">
        <f t="shared" si="252"/>
        <v>0.34304792520000005</v>
      </c>
      <c r="Q2988" s="258">
        <f t="shared" si="252"/>
        <v>0.34321636519999998</v>
      </c>
      <c r="R2988" s="258">
        <f t="shared" si="248"/>
        <v>0.34304792520000005</v>
      </c>
      <c r="S2988" s="258"/>
      <c r="T2988" s="258">
        <f t="shared" si="253"/>
        <v>0.50207881728484804</v>
      </c>
      <c r="U2988" s="258">
        <f t="shared" si="253"/>
        <v>0.499006978773468</v>
      </c>
      <c r="V2988" s="258">
        <f t="shared" si="253"/>
        <v>0.49892084138726001</v>
      </c>
      <c r="W2988" s="258">
        <f t="shared" si="249"/>
        <v>0.49892084138726001</v>
      </c>
      <c r="X2988" s="258"/>
      <c r="Y2988" s="258"/>
      <c r="Z2988" s="258"/>
      <c r="AA2988" s="258"/>
    </row>
    <row r="2989" spans="1:27" ht="14.25" hidden="1" customHeight="1">
      <c r="A2989" s="125">
        <v>0.33</v>
      </c>
      <c r="B2989" s="125">
        <v>0.22</v>
      </c>
      <c r="C2989" s="125">
        <v>0.45</v>
      </c>
      <c r="D2989" s="258">
        <f t="shared" si="250"/>
        <v>0.29102432848000004</v>
      </c>
      <c r="E2989" s="258">
        <f t="shared" si="250"/>
        <v>0.28800436772000004</v>
      </c>
      <c r="F2989" s="258">
        <f t="shared" si="246"/>
        <v>0.28800436772000004</v>
      </c>
      <c r="G2989" s="258"/>
      <c r="H2989" s="258"/>
      <c r="I2989" s="258"/>
      <c r="J2989" s="258">
        <f t="shared" si="251"/>
        <v>0.30687623500000005</v>
      </c>
      <c r="K2989" s="258">
        <f t="shared" si="251"/>
        <v>0.30396222300000003</v>
      </c>
      <c r="L2989" s="258">
        <f t="shared" si="247"/>
        <v>0.30396222300000003</v>
      </c>
      <c r="M2989" s="258"/>
      <c r="N2989" s="258"/>
      <c r="O2989" s="258"/>
      <c r="P2989" s="258">
        <f t="shared" si="252"/>
        <v>0.34305129400000001</v>
      </c>
      <c r="Q2989" s="258">
        <f t="shared" si="252"/>
        <v>0.34321299640000003</v>
      </c>
      <c r="R2989" s="258">
        <f t="shared" si="248"/>
        <v>0.34305129400000001</v>
      </c>
      <c r="S2989" s="258"/>
      <c r="T2989" s="258">
        <f t="shared" si="253"/>
        <v>0.50190887736033607</v>
      </c>
      <c r="U2989" s="258">
        <f t="shared" si="253"/>
        <v>0.49908952616426805</v>
      </c>
      <c r="V2989" s="258">
        <f t="shared" si="253"/>
        <v>0.49900339618942002</v>
      </c>
      <c r="W2989" s="258">
        <f t="shared" si="249"/>
        <v>0.49900339618942002</v>
      </c>
      <c r="X2989" s="258"/>
      <c r="Y2989" s="258"/>
      <c r="Z2989" s="258"/>
      <c r="AA2989" s="258"/>
    </row>
    <row r="2990" spans="1:27" ht="14.25" hidden="1" customHeight="1">
      <c r="A2990" s="125">
        <v>0.33</v>
      </c>
      <c r="B2990" s="125">
        <v>0.23</v>
      </c>
      <c r="C2990" s="125">
        <v>0.44</v>
      </c>
      <c r="D2990" s="258">
        <f t="shared" si="250"/>
        <v>0.29089142932000001</v>
      </c>
      <c r="E2990" s="258">
        <f t="shared" si="250"/>
        <v>0.28813069772</v>
      </c>
      <c r="F2990" s="258">
        <f t="shared" si="246"/>
        <v>0.28813069772</v>
      </c>
      <c r="G2990" s="258"/>
      <c r="H2990" s="258"/>
      <c r="I2990" s="258"/>
      <c r="J2990" s="258">
        <f t="shared" si="251"/>
        <v>0.30674569400000007</v>
      </c>
      <c r="K2990" s="258">
        <f t="shared" si="251"/>
        <v>0.30408855300000004</v>
      </c>
      <c r="L2990" s="258">
        <f t="shared" si="247"/>
        <v>0.30408855300000004</v>
      </c>
      <c r="M2990" s="258"/>
      <c r="N2990" s="258"/>
      <c r="O2990" s="258"/>
      <c r="P2990" s="258">
        <f t="shared" si="252"/>
        <v>0.34305466279999997</v>
      </c>
      <c r="Q2990" s="258">
        <f t="shared" si="252"/>
        <v>0.34320962760000001</v>
      </c>
      <c r="R2990" s="258">
        <f t="shared" si="248"/>
        <v>0.34305466279999997</v>
      </c>
      <c r="S2990" s="258"/>
      <c r="T2990" s="258">
        <f t="shared" si="253"/>
        <v>0.50173893743582409</v>
      </c>
      <c r="U2990" s="258">
        <f t="shared" si="253"/>
        <v>0.49917207355506799</v>
      </c>
      <c r="V2990" s="258">
        <f t="shared" si="253"/>
        <v>0.49908595099157993</v>
      </c>
      <c r="W2990" s="258">
        <f t="shared" si="249"/>
        <v>0.49908595099157993</v>
      </c>
      <c r="X2990" s="258"/>
      <c r="Y2990" s="258"/>
      <c r="Z2990" s="258"/>
      <c r="AA2990" s="258"/>
    </row>
    <row r="2991" spans="1:27" ht="14.25" hidden="1" customHeight="1">
      <c r="A2991" s="125">
        <v>0.33</v>
      </c>
      <c r="B2991" s="125">
        <v>0.24</v>
      </c>
      <c r="C2991" s="125">
        <v>0.43</v>
      </c>
      <c r="D2991" s="258">
        <f t="shared" si="250"/>
        <v>0.29075853015999997</v>
      </c>
      <c r="E2991" s="258">
        <f t="shared" si="250"/>
        <v>0.28825702772</v>
      </c>
      <c r="F2991" s="258">
        <f t="shared" si="246"/>
        <v>0.28825702772</v>
      </c>
      <c r="G2991" s="258"/>
      <c r="H2991" s="258"/>
      <c r="I2991" s="258"/>
      <c r="J2991" s="258">
        <f t="shared" si="251"/>
        <v>0.30661515300000003</v>
      </c>
      <c r="K2991" s="258">
        <f t="shared" si="251"/>
        <v>0.30421488299999999</v>
      </c>
      <c r="L2991" s="258">
        <f t="shared" si="247"/>
        <v>0.30421488299999999</v>
      </c>
      <c r="M2991" s="258"/>
      <c r="N2991" s="258"/>
      <c r="O2991" s="258"/>
      <c r="P2991" s="258">
        <f t="shared" si="252"/>
        <v>0.34305803159999998</v>
      </c>
      <c r="Q2991" s="258">
        <f t="shared" si="252"/>
        <v>0.3432062588</v>
      </c>
      <c r="R2991" s="258">
        <f t="shared" si="248"/>
        <v>0.34305803159999998</v>
      </c>
      <c r="S2991" s="258"/>
      <c r="T2991" s="258">
        <f t="shared" si="253"/>
        <v>0.50156899751131201</v>
      </c>
      <c r="U2991" s="258">
        <f t="shared" si="253"/>
        <v>0.49925462094586803</v>
      </c>
      <c r="V2991" s="258">
        <f t="shared" si="253"/>
        <v>0.49916850579374</v>
      </c>
      <c r="W2991" s="258">
        <f t="shared" si="249"/>
        <v>0.49916850579374</v>
      </c>
      <c r="X2991" s="258"/>
      <c r="Y2991" s="258"/>
      <c r="Z2991" s="258"/>
      <c r="AA2991" s="258"/>
    </row>
    <row r="2992" spans="1:27" ht="14.25" hidden="1" customHeight="1">
      <c r="A2992" s="125">
        <v>0.33</v>
      </c>
      <c r="B2992" s="125">
        <v>0.25</v>
      </c>
      <c r="C2992" s="125">
        <v>0.42</v>
      </c>
      <c r="D2992" s="258">
        <f t="shared" si="250"/>
        <v>0.290625631</v>
      </c>
      <c r="E2992" s="258">
        <f t="shared" si="250"/>
        <v>0.28838335772000001</v>
      </c>
      <c r="F2992" s="258">
        <f t="shared" si="246"/>
        <v>0.28838335772000001</v>
      </c>
      <c r="G2992" s="258"/>
      <c r="H2992" s="258"/>
      <c r="I2992" s="258"/>
      <c r="J2992" s="258">
        <f t="shared" si="251"/>
        <v>0.30648461200000005</v>
      </c>
      <c r="K2992" s="258">
        <f t="shared" si="251"/>
        <v>0.304341213</v>
      </c>
      <c r="L2992" s="258">
        <f t="shared" si="247"/>
        <v>0.304341213</v>
      </c>
      <c r="M2992" s="258"/>
      <c r="N2992" s="258"/>
      <c r="O2992" s="258"/>
      <c r="P2992" s="258">
        <f t="shared" si="252"/>
        <v>0.34306140039999999</v>
      </c>
      <c r="Q2992" s="258">
        <f t="shared" si="252"/>
        <v>0.34320289000000004</v>
      </c>
      <c r="R2992" s="258">
        <f t="shared" si="248"/>
        <v>0.34306140039999999</v>
      </c>
      <c r="S2992" s="258"/>
      <c r="T2992" s="258">
        <f t="shared" si="253"/>
        <v>0.50139905758680003</v>
      </c>
      <c r="U2992" s="258">
        <f t="shared" si="253"/>
        <v>0.49933716833666802</v>
      </c>
      <c r="V2992" s="258">
        <f t="shared" si="253"/>
        <v>0.49925106059590002</v>
      </c>
      <c r="W2992" s="258">
        <f t="shared" si="249"/>
        <v>0.49925106059590002</v>
      </c>
      <c r="X2992" s="258"/>
      <c r="Y2992" s="258"/>
      <c r="Z2992" s="258"/>
      <c r="AA2992" s="258"/>
    </row>
    <row r="2993" spans="1:27" ht="14.25" hidden="1" customHeight="1">
      <c r="A2993" s="125">
        <v>0.33</v>
      </c>
      <c r="B2993" s="125">
        <v>0.26</v>
      </c>
      <c r="C2993" s="125">
        <v>0.41</v>
      </c>
      <c r="D2993" s="258">
        <f t="shared" si="250"/>
        <v>0.29049273184000002</v>
      </c>
      <c r="E2993" s="258">
        <f t="shared" si="250"/>
        <v>0.28850968771999996</v>
      </c>
      <c r="F2993" s="258">
        <f t="shared" si="246"/>
        <v>0.28850968771999996</v>
      </c>
      <c r="G2993" s="258"/>
      <c r="H2993" s="258"/>
      <c r="I2993" s="258"/>
      <c r="J2993" s="258">
        <f t="shared" si="251"/>
        <v>0.30635407100000001</v>
      </c>
      <c r="K2993" s="258">
        <f t="shared" si="251"/>
        <v>0.30446754300000001</v>
      </c>
      <c r="L2993" s="258">
        <f t="shared" si="247"/>
        <v>0.30446754300000001</v>
      </c>
      <c r="M2993" s="258"/>
      <c r="N2993" s="258"/>
      <c r="O2993" s="258"/>
      <c r="P2993" s="258">
        <f t="shared" si="252"/>
        <v>0.34306476920000006</v>
      </c>
      <c r="Q2993" s="258">
        <f t="shared" si="252"/>
        <v>0.34319952120000002</v>
      </c>
      <c r="R2993" s="258">
        <f t="shared" si="248"/>
        <v>0.34306476920000006</v>
      </c>
      <c r="S2993" s="258"/>
      <c r="T2993" s="258">
        <f t="shared" si="253"/>
        <v>0.50122911766228806</v>
      </c>
      <c r="U2993" s="258">
        <f t="shared" si="253"/>
        <v>0.49941971572746802</v>
      </c>
      <c r="V2993" s="258">
        <f t="shared" si="253"/>
        <v>0.49933361539805998</v>
      </c>
      <c r="W2993" s="258">
        <f t="shared" si="249"/>
        <v>0.49933361539805998</v>
      </c>
      <c r="X2993" s="258"/>
      <c r="Y2993" s="258"/>
      <c r="Z2993" s="258"/>
      <c r="AA2993" s="258"/>
    </row>
    <row r="2994" spans="1:27" ht="14.25" hidden="1" customHeight="1">
      <c r="A2994" s="125">
        <v>0.33</v>
      </c>
      <c r="B2994" s="125">
        <v>0.27</v>
      </c>
      <c r="C2994" s="125">
        <v>0.4</v>
      </c>
      <c r="D2994" s="258">
        <f t="shared" si="250"/>
        <v>0.29035983267999999</v>
      </c>
      <c r="E2994" s="258">
        <f t="shared" si="250"/>
        <v>0.28863601772000003</v>
      </c>
      <c r="F2994" s="258">
        <f t="shared" si="246"/>
        <v>0.28863601772000003</v>
      </c>
      <c r="G2994" s="258"/>
      <c r="H2994" s="258"/>
      <c r="I2994" s="258"/>
      <c r="J2994" s="258">
        <f t="shared" si="251"/>
        <v>0.30622353000000002</v>
      </c>
      <c r="K2994" s="258">
        <f t="shared" si="251"/>
        <v>0.30459387300000001</v>
      </c>
      <c r="L2994" s="258">
        <f t="shared" si="247"/>
        <v>0.30459387300000001</v>
      </c>
      <c r="M2994" s="258"/>
      <c r="N2994" s="258"/>
      <c r="O2994" s="258"/>
      <c r="P2994" s="258">
        <f t="shared" si="252"/>
        <v>0.34306813800000002</v>
      </c>
      <c r="Q2994" s="258">
        <f t="shared" si="252"/>
        <v>0.34319615240000001</v>
      </c>
      <c r="R2994" s="258">
        <f t="shared" si="248"/>
        <v>0.34306813800000002</v>
      </c>
      <c r="S2994" s="258"/>
      <c r="T2994" s="258">
        <f t="shared" si="253"/>
        <v>0.50105917773777608</v>
      </c>
      <c r="U2994" s="258">
        <f t="shared" si="253"/>
        <v>0.49950226311826806</v>
      </c>
      <c r="V2994" s="258">
        <f t="shared" si="253"/>
        <v>0.49941617020022</v>
      </c>
      <c r="W2994" s="258">
        <f t="shared" si="249"/>
        <v>0.49941617020022</v>
      </c>
      <c r="X2994" s="258"/>
      <c r="Y2994" s="258"/>
      <c r="Z2994" s="258"/>
      <c r="AA2994" s="258"/>
    </row>
    <row r="2995" spans="1:27" ht="14.25" hidden="1" customHeight="1">
      <c r="A2995" s="125">
        <v>0.33</v>
      </c>
      <c r="B2995" s="125">
        <v>0.28000000000000003</v>
      </c>
      <c r="C2995" s="125">
        <v>0.39</v>
      </c>
      <c r="D2995" s="258">
        <f t="shared" si="250"/>
        <v>0.29022693352000006</v>
      </c>
      <c r="E2995" s="258">
        <f t="shared" si="250"/>
        <v>0.28876234772000003</v>
      </c>
      <c r="F2995" s="258">
        <f t="shared" si="246"/>
        <v>0.28876234772000003</v>
      </c>
      <c r="G2995" s="258"/>
      <c r="H2995" s="258"/>
      <c r="I2995" s="258"/>
      <c r="J2995" s="258">
        <f t="shared" si="251"/>
        <v>0.30609298900000004</v>
      </c>
      <c r="K2995" s="258">
        <f t="shared" si="251"/>
        <v>0.30472020300000002</v>
      </c>
      <c r="L2995" s="258">
        <f t="shared" si="247"/>
        <v>0.30472020300000002</v>
      </c>
      <c r="M2995" s="258"/>
      <c r="N2995" s="258"/>
      <c r="O2995" s="258"/>
      <c r="P2995" s="258">
        <f t="shared" si="252"/>
        <v>0.34307150679999998</v>
      </c>
      <c r="Q2995" s="258">
        <f t="shared" si="252"/>
        <v>0.34319278360000005</v>
      </c>
      <c r="R2995" s="258">
        <f t="shared" si="248"/>
        <v>0.34307150679999998</v>
      </c>
      <c r="S2995" s="258"/>
      <c r="T2995" s="258">
        <f t="shared" si="253"/>
        <v>0.50088923781326411</v>
      </c>
      <c r="U2995" s="258">
        <f t="shared" si="253"/>
        <v>0.499584810509068</v>
      </c>
      <c r="V2995" s="258">
        <f t="shared" si="253"/>
        <v>0.49949872500238002</v>
      </c>
      <c r="W2995" s="258">
        <f t="shared" si="249"/>
        <v>0.49949872500238002</v>
      </c>
      <c r="X2995" s="258"/>
      <c r="Y2995" s="258"/>
      <c r="Z2995" s="258"/>
      <c r="AA2995" s="258"/>
    </row>
    <row r="2996" spans="1:27" ht="14.25" hidden="1" customHeight="1">
      <c r="A2996" s="125">
        <v>0.33</v>
      </c>
      <c r="B2996" s="125">
        <v>0.28999999999999998</v>
      </c>
      <c r="C2996" s="125">
        <v>0.38</v>
      </c>
      <c r="D2996" s="258">
        <f t="shared" si="250"/>
        <v>0.29009403436000003</v>
      </c>
      <c r="E2996" s="258">
        <f t="shared" si="250"/>
        <v>0.28888867771999999</v>
      </c>
      <c r="F2996" s="258">
        <f t="shared" si="246"/>
        <v>0.28888867771999999</v>
      </c>
      <c r="G2996" s="258"/>
      <c r="H2996" s="258"/>
      <c r="I2996" s="258"/>
      <c r="J2996" s="258">
        <f t="shared" si="251"/>
        <v>0.30596244800000005</v>
      </c>
      <c r="K2996" s="258">
        <f t="shared" si="251"/>
        <v>0.30484653299999998</v>
      </c>
      <c r="L2996" s="258">
        <f t="shared" si="247"/>
        <v>0.30484653299999998</v>
      </c>
      <c r="M2996" s="258"/>
      <c r="N2996" s="258"/>
      <c r="O2996" s="258"/>
      <c r="P2996" s="258">
        <f t="shared" si="252"/>
        <v>0.3430748756</v>
      </c>
      <c r="Q2996" s="258">
        <f t="shared" si="252"/>
        <v>0.34318941479999998</v>
      </c>
      <c r="R2996" s="258">
        <f t="shared" si="248"/>
        <v>0.3430748756</v>
      </c>
      <c r="S2996" s="258"/>
      <c r="T2996" s="258">
        <f t="shared" si="253"/>
        <v>0.50071929788875202</v>
      </c>
      <c r="U2996" s="258">
        <f t="shared" si="253"/>
        <v>0.49966735789986805</v>
      </c>
      <c r="V2996" s="258">
        <f t="shared" si="253"/>
        <v>0.49958127980454003</v>
      </c>
      <c r="W2996" s="258">
        <f t="shared" si="249"/>
        <v>0.49958127980454003</v>
      </c>
      <c r="X2996" s="258"/>
      <c r="Y2996" s="258"/>
      <c r="Z2996" s="258"/>
      <c r="AA2996" s="258"/>
    </row>
    <row r="2997" spans="1:27" ht="14.25" hidden="1" customHeight="1">
      <c r="A2997" s="125">
        <v>0.33</v>
      </c>
      <c r="B2997" s="125">
        <v>0.3</v>
      </c>
      <c r="C2997" s="125">
        <v>0.37</v>
      </c>
      <c r="D2997" s="258">
        <f t="shared" si="250"/>
        <v>0.2899611352</v>
      </c>
      <c r="E2997" s="258">
        <f t="shared" si="250"/>
        <v>0.28901500771999999</v>
      </c>
      <c r="F2997" s="258">
        <f t="shared" si="246"/>
        <v>0.28901500771999999</v>
      </c>
      <c r="G2997" s="258"/>
      <c r="H2997" s="258"/>
      <c r="I2997" s="258"/>
      <c r="J2997" s="258">
        <f t="shared" si="251"/>
        <v>0.30583190700000007</v>
      </c>
      <c r="K2997" s="258">
        <f t="shared" si="251"/>
        <v>0.30497286299999998</v>
      </c>
      <c r="L2997" s="258">
        <f t="shared" si="247"/>
        <v>0.30497286299999998</v>
      </c>
      <c r="M2997" s="258"/>
      <c r="N2997" s="258"/>
      <c r="O2997" s="258"/>
      <c r="P2997" s="258">
        <f t="shared" si="252"/>
        <v>0.34307824440000001</v>
      </c>
      <c r="Q2997" s="258">
        <f t="shared" si="252"/>
        <v>0.34318604600000002</v>
      </c>
      <c r="R2997" s="258">
        <f t="shared" si="248"/>
        <v>0.34307824440000001</v>
      </c>
      <c r="S2997" s="258"/>
      <c r="T2997" s="258">
        <f t="shared" si="253"/>
        <v>0.50054935796424005</v>
      </c>
      <c r="U2997" s="258">
        <f t="shared" si="253"/>
        <v>0.49974990529066804</v>
      </c>
      <c r="V2997" s="258">
        <f t="shared" si="253"/>
        <v>0.49966383460669994</v>
      </c>
      <c r="W2997" s="258">
        <f t="shared" si="249"/>
        <v>0.49966383460669994</v>
      </c>
      <c r="X2997" s="258"/>
      <c r="Y2997" s="258"/>
      <c r="Z2997" s="258"/>
      <c r="AA2997" s="258"/>
    </row>
    <row r="2998" spans="1:27" ht="14.25" hidden="1" customHeight="1">
      <c r="A2998" s="125">
        <v>0.33</v>
      </c>
      <c r="B2998" s="125">
        <v>0.31</v>
      </c>
      <c r="C2998" s="125">
        <v>0.36</v>
      </c>
      <c r="D2998" s="258">
        <f t="shared" si="250"/>
        <v>0.28982823604000002</v>
      </c>
      <c r="E2998" s="258">
        <f t="shared" si="250"/>
        <v>0.28914133772</v>
      </c>
      <c r="F2998" s="258">
        <f t="shared" si="246"/>
        <v>0.28914133772</v>
      </c>
      <c r="G2998" s="258"/>
      <c r="H2998" s="258"/>
      <c r="I2998" s="258"/>
      <c r="J2998" s="258">
        <f t="shared" si="251"/>
        <v>0.30570136600000009</v>
      </c>
      <c r="K2998" s="258">
        <f t="shared" si="251"/>
        <v>0.30509919299999999</v>
      </c>
      <c r="L2998" s="258">
        <f t="shared" si="247"/>
        <v>0.30509919299999999</v>
      </c>
      <c r="M2998" s="258"/>
      <c r="N2998" s="258"/>
      <c r="O2998" s="258"/>
      <c r="P2998" s="258">
        <f t="shared" si="252"/>
        <v>0.34308161320000002</v>
      </c>
      <c r="Q2998" s="258">
        <f t="shared" si="252"/>
        <v>0.34318267720000006</v>
      </c>
      <c r="R2998" s="258">
        <f t="shared" si="248"/>
        <v>0.34308161320000002</v>
      </c>
      <c r="S2998" s="258"/>
      <c r="T2998" s="258">
        <f t="shared" si="253"/>
        <v>0.50037941803972807</v>
      </c>
      <c r="U2998" s="258">
        <f t="shared" si="253"/>
        <v>0.49983245268146803</v>
      </c>
      <c r="V2998" s="258">
        <f t="shared" si="253"/>
        <v>0.49974638940885996</v>
      </c>
      <c r="W2998" s="258">
        <f t="shared" si="249"/>
        <v>0.49974638940885996</v>
      </c>
      <c r="X2998" s="258"/>
      <c r="Y2998" s="258"/>
      <c r="Z2998" s="258"/>
      <c r="AA2998" s="258"/>
    </row>
    <row r="2999" spans="1:27" ht="14.25" hidden="1" customHeight="1">
      <c r="A2999" s="125">
        <v>0.33</v>
      </c>
      <c r="B2999" s="125">
        <v>0.32</v>
      </c>
      <c r="C2999" s="125">
        <v>0.35</v>
      </c>
      <c r="D2999" s="258">
        <f t="shared" si="250"/>
        <v>0.28969533687999999</v>
      </c>
      <c r="E2999" s="258">
        <f t="shared" si="250"/>
        <v>0.28926766772000001</v>
      </c>
      <c r="F2999" s="258">
        <f t="shared" si="246"/>
        <v>0.28926766772000001</v>
      </c>
      <c r="G2999" s="258"/>
      <c r="H2999" s="258"/>
      <c r="I2999" s="258"/>
      <c r="J2999" s="258">
        <f t="shared" si="251"/>
        <v>0.30557082500000005</v>
      </c>
      <c r="K2999" s="258">
        <f t="shared" si="251"/>
        <v>0.305225523</v>
      </c>
      <c r="L2999" s="258">
        <f t="shared" si="247"/>
        <v>0.305225523</v>
      </c>
      <c r="M2999" s="258"/>
      <c r="N2999" s="258"/>
      <c r="O2999" s="258"/>
      <c r="P2999" s="258">
        <f t="shared" si="252"/>
        <v>0.34308498200000004</v>
      </c>
      <c r="Q2999" s="258">
        <f t="shared" si="252"/>
        <v>0.34317930839999999</v>
      </c>
      <c r="R2999" s="258">
        <f t="shared" si="248"/>
        <v>0.34308498200000004</v>
      </c>
      <c r="S2999" s="258"/>
      <c r="T2999" s="258">
        <f t="shared" si="253"/>
        <v>0.50020947811521599</v>
      </c>
      <c r="U2999" s="258">
        <f t="shared" si="253"/>
        <v>0.49991500007226802</v>
      </c>
      <c r="V2999" s="258">
        <f t="shared" si="253"/>
        <v>0.49982894421101998</v>
      </c>
      <c r="W2999" s="258">
        <f t="shared" si="249"/>
        <v>0.49982894421101998</v>
      </c>
      <c r="X2999" s="258"/>
      <c r="Y2999" s="258"/>
      <c r="Z2999" s="258"/>
      <c r="AA2999" s="258"/>
    </row>
    <row r="3000" spans="1:27" ht="14.25" hidden="1" customHeight="1">
      <c r="A3000" s="125">
        <v>0.33</v>
      </c>
      <c r="B3000" s="125">
        <v>0.33</v>
      </c>
      <c r="C3000" s="125">
        <v>0.34</v>
      </c>
      <c r="D3000" s="258">
        <f t="shared" si="250"/>
        <v>0.28956243772000001</v>
      </c>
      <c r="E3000" s="258">
        <f t="shared" si="250"/>
        <v>0.28939399772000002</v>
      </c>
      <c r="F3000" s="258">
        <f t="shared" si="246"/>
        <v>0.28939399772000002</v>
      </c>
      <c r="G3000" s="258"/>
      <c r="H3000" s="258"/>
      <c r="I3000" s="258"/>
      <c r="J3000" s="258">
        <f t="shared" si="251"/>
        <v>0.30544028400000006</v>
      </c>
      <c r="K3000" s="258">
        <f t="shared" si="251"/>
        <v>0.30535185300000001</v>
      </c>
      <c r="L3000" s="258">
        <f t="shared" si="247"/>
        <v>0.30535185300000001</v>
      </c>
      <c r="M3000" s="258"/>
      <c r="N3000" s="258"/>
      <c r="O3000" s="258"/>
      <c r="P3000" s="258">
        <f t="shared" si="252"/>
        <v>0.34308835080000005</v>
      </c>
      <c r="Q3000" s="258">
        <f t="shared" si="252"/>
        <v>0.34317593960000004</v>
      </c>
      <c r="R3000" s="258">
        <f t="shared" si="248"/>
        <v>0.34308835080000005</v>
      </c>
      <c r="S3000" s="258"/>
      <c r="T3000" s="258">
        <f t="shared" si="253"/>
        <v>0.50003953819070412</v>
      </c>
      <c r="U3000" s="258">
        <f t="shared" si="253"/>
        <v>0.49999754746306802</v>
      </c>
      <c r="V3000" s="258">
        <f t="shared" si="253"/>
        <v>0.49991149901317999</v>
      </c>
      <c r="W3000" s="258">
        <f t="shared" si="249"/>
        <v>0.49991149901317999</v>
      </c>
      <c r="X3000" s="258"/>
      <c r="Y3000" s="258"/>
      <c r="Z3000" s="258"/>
      <c r="AA3000" s="258"/>
    </row>
    <row r="3001" spans="1:27" ht="14.25" hidden="1" customHeight="1">
      <c r="A3001" s="125">
        <v>0.33</v>
      </c>
      <c r="B3001" s="125">
        <v>0.34</v>
      </c>
      <c r="C3001" s="125">
        <v>0.33</v>
      </c>
      <c r="D3001" s="258">
        <f t="shared" si="250"/>
        <v>0.28942953856000003</v>
      </c>
      <c r="E3001" s="258">
        <f t="shared" si="250"/>
        <v>0.28952032772000003</v>
      </c>
      <c r="F3001" s="258">
        <f t="shared" si="246"/>
        <v>0.28942953856000003</v>
      </c>
      <c r="G3001" s="258"/>
      <c r="H3001" s="258"/>
      <c r="I3001" s="258"/>
      <c r="J3001" s="258">
        <f t="shared" si="251"/>
        <v>0.30530974300000008</v>
      </c>
      <c r="K3001" s="258">
        <f t="shared" si="251"/>
        <v>0.30547818300000001</v>
      </c>
      <c r="L3001" s="258">
        <f t="shared" si="247"/>
        <v>0.30530974300000008</v>
      </c>
      <c r="M3001" s="258"/>
      <c r="N3001" s="258"/>
      <c r="O3001" s="258"/>
      <c r="P3001" s="258">
        <f t="shared" si="252"/>
        <v>0.34309171960000001</v>
      </c>
      <c r="Q3001" s="258">
        <f t="shared" si="252"/>
        <v>0.34317257080000002</v>
      </c>
      <c r="R3001" s="258">
        <f t="shared" si="248"/>
        <v>0.34309171960000001</v>
      </c>
      <c r="S3001" s="258"/>
      <c r="T3001" s="258">
        <f t="shared" si="253"/>
        <v>0.49986959826619204</v>
      </c>
      <c r="U3001" s="258">
        <f t="shared" si="253"/>
        <v>0.50008009485386806</v>
      </c>
      <c r="V3001" s="258">
        <f t="shared" si="253"/>
        <v>0.49999405381534001</v>
      </c>
      <c r="W3001" s="258">
        <f t="shared" si="249"/>
        <v>0.49986959826619204</v>
      </c>
      <c r="X3001" s="258"/>
      <c r="Y3001" s="258"/>
      <c r="Z3001" s="258"/>
      <c r="AA3001" s="258"/>
    </row>
    <row r="3002" spans="1:27" ht="14.25" hidden="1" customHeight="1">
      <c r="A3002" s="125">
        <v>0.33</v>
      </c>
      <c r="B3002" s="125">
        <v>0.35</v>
      </c>
      <c r="C3002" s="125">
        <v>0.32</v>
      </c>
      <c r="D3002" s="258">
        <f t="shared" si="250"/>
        <v>0.2892966394</v>
      </c>
      <c r="E3002" s="258">
        <f t="shared" si="250"/>
        <v>0.28964665771999998</v>
      </c>
      <c r="F3002" s="258">
        <f t="shared" si="246"/>
        <v>0.2892966394</v>
      </c>
      <c r="G3002" s="258"/>
      <c r="H3002" s="258"/>
      <c r="I3002" s="258"/>
      <c r="J3002" s="258">
        <f t="shared" si="251"/>
        <v>0.30517920200000004</v>
      </c>
      <c r="K3002" s="258">
        <f t="shared" si="251"/>
        <v>0.30560451300000002</v>
      </c>
      <c r="L3002" s="258">
        <f t="shared" si="247"/>
        <v>0.30517920200000004</v>
      </c>
      <c r="M3002" s="258"/>
      <c r="N3002" s="258"/>
      <c r="O3002" s="258"/>
      <c r="P3002" s="258">
        <f t="shared" si="252"/>
        <v>0.34309508840000003</v>
      </c>
      <c r="Q3002" s="258">
        <f t="shared" si="252"/>
        <v>0.34316920200000001</v>
      </c>
      <c r="R3002" s="258">
        <f t="shared" si="248"/>
        <v>0.34309508840000003</v>
      </c>
      <c r="S3002" s="258"/>
      <c r="T3002" s="258">
        <f t="shared" si="253"/>
        <v>0.49969965834168001</v>
      </c>
      <c r="U3002" s="258">
        <f t="shared" si="253"/>
        <v>0.50016264224466811</v>
      </c>
      <c r="V3002" s="258">
        <f t="shared" si="253"/>
        <v>0.50007660861749992</v>
      </c>
      <c r="W3002" s="258">
        <f t="shared" si="249"/>
        <v>0.49969965834168001</v>
      </c>
      <c r="X3002" s="258"/>
      <c r="Y3002" s="258"/>
      <c r="Z3002" s="258"/>
      <c r="AA3002" s="258"/>
    </row>
    <row r="3003" spans="1:27" ht="14.25" hidden="1" customHeight="1">
      <c r="A3003" s="125">
        <v>0.33</v>
      </c>
      <c r="B3003" s="125">
        <v>0.36</v>
      </c>
      <c r="C3003" s="125">
        <v>0.31</v>
      </c>
      <c r="D3003" s="258">
        <f t="shared" si="250"/>
        <v>0.28916374024000002</v>
      </c>
      <c r="E3003" s="258">
        <f t="shared" si="250"/>
        <v>0.28977298771999999</v>
      </c>
      <c r="F3003" s="258">
        <f t="shared" si="246"/>
        <v>0.28916374024000002</v>
      </c>
      <c r="G3003" s="258"/>
      <c r="H3003" s="258"/>
      <c r="I3003" s="258"/>
      <c r="J3003" s="258">
        <f t="shared" si="251"/>
        <v>0.30504866100000005</v>
      </c>
      <c r="K3003" s="258">
        <f t="shared" si="251"/>
        <v>0.30573084299999997</v>
      </c>
      <c r="L3003" s="258">
        <f t="shared" si="247"/>
        <v>0.30504866100000005</v>
      </c>
      <c r="M3003" s="258"/>
      <c r="N3003" s="258"/>
      <c r="O3003" s="258"/>
      <c r="P3003" s="258">
        <f t="shared" si="252"/>
        <v>0.34309845719999998</v>
      </c>
      <c r="Q3003" s="258">
        <f t="shared" si="252"/>
        <v>0.34316583319999999</v>
      </c>
      <c r="R3003" s="258">
        <f t="shared" si="248"/>
        <v>0.34309845719999998</v>
      </c>
      <c r="S3003" s="258"/>
      <c r="T3003" s="258">
        <f t="shared" si="253"/>
        <v>0.49952971841716798</v>
      </c>
      <c r="U3003" s="258">
        <f t="shared" si="253"/>
        <v>0.50024518963546805</v>
      </c>
      <c r="V3003" s="258">
        <f t="shared" si="253"/>
        <v>0.50015916341966005</v>
      </c>
      <c r="W3003" s="258">
        <f t="shared" si="249"/>
        <v>0.49952971841716798</v>
      </c>
      <c r="X3003" s="258"/>
      <c r="Y3003" s="258"/>
      <c r="Z3003" s="258"/>
      <c r="AA3003" s="258"/>
    </row>
    <row r="3004" spans="1:27" ht="14.25" hidden="1" customHeight="1">
      <c r="A3004" s="125">
        <v>0.33</v>
      </c>
      <c r="B3004" s="125">
        <v>0.37</v>
      </c>
      <c r="C3004" s="125">
        <v>0.3</v>
      </c>
      <c r="D3004" s="258">
        <f t="shared" si="250"/>
        <v>0.28903084107999999</v>
      </c>
      <c r="E3004" s="258">
        <f t="shared" si="250"/>
        <v>0.28989931771999999</v>
      </c>
      <c r="F3004" s="258">
        <f t="shared" si="246"/>
        <v>0.28903084107999999</v>
      </c>
      <c r="G3004" s="258"/>
      <c r="H3004" s="258"/>
      <c r="I3004" s="258"/>
      <c r="J3004" s="258">
        <f t="shared" si="251"/>
        <v>0.30491812000000007</v>
      </c>
      <c r="K3004" s="258">
        <f t="shared" si="251"/>
        <v>0.30585717300000004</v>
      </c>
      <c r="L3004" s="258">
        <f t="shared" si="247"/>
        <v>0.30491812000000007</v>
      </c>
      <c r="M3004" s="258"/>
      <c r="N3004" s="258"/>
      <c r="O3004" s="258"/>
      <c r="P3004" s="258">
        <f t="shared" si="252"/>
        <v>0.34310182600000005</v>
      </c>
      <c r="Q3004" s="258">
        <f t="shared" si="252"/>
        <v>0.34316246439999998</v>
      </c>
      <c r="R3004" s="258">
        <f t="shared" si="248"/>
        <v>0.34310182600000005</v>
      </c>
      <c r="S3004" s="258"/>
      <c r="T3004" s="258">
        <f t="shared" si="253"/>
        <v>0.499359778492656</v>
      </c>
      <c r="U3004" s="258">
        <f t="shared" si="253"/>
        <v>0.50032773702626798</v>
      </c>
      <c r="V3004" s="258">
        <f t="shared" si="253"/>
        <v>0.50024171822181995</v>
      </c>
      <c r="W3004" s="258">
        <f t="shared" si="249"/>
        <v>0.499359778492656</v>
      </c>
      <c r="X3004" s="258"/>
      <c r="Y3004" s="258"/>
      <c r="Z3004" s="258"/>
      <c r="AA3004" s="258"/>
    </row>
    <row r="3005" spans="1:27" ht="14.25" hidden="1" customHeight="1">
      <c r="A3005" s="125">
        <v>0.33</v>
      </c>
      <c r="B3005" s="125">
        <v>0.38</v>
      </c>
      <c r="C3005" s="125">
        <v>0.28999999999999998</v>
      </c>
      <c r="D3005" s="258">
        <f t="shared" si="250"/>
        <v>0.28889794192000001</v>
      </c>
      <c r="E3005" s="258">
        <f t="shared" si="250"/>
        <v>0.29002564772</v>
      </c>
      <c r="F3005" s="258">
        <f t="shared" si="246"/>
        <v>0.28889794192000001</v>
      </c>
      <c r="G3005" s="258"/>
      <c r="H3005" s="258"/>
      <c r="I3005" s="258"/>
      <c r="J3005" s="258">
        <f t="shared" si="251"/>
        <v>0.30478757900000003</v>
      </c>
      <c r="K3005" s="258">
        <f t="shared" si="251"/>
        <v>0.30598350299999999</v>
      </c>
      <c r="L3005" s="258">
        <f t="shared" si="247"/>
        <v>0.30478757900000003</v>
      </c>
      <c r="M3005" s="258"/>
      <c r="N3005" s="258"/>
      <c r="O3005" s="258"/>
      <c r="P3005" s="258">
        <f t="shared" si="252"/>
        <v>0.34310519480000001</v>
      </c>
      <c r="Q3005" s="258">
        <f t="shared" si="252"/>
        <v>0.34315909560000002</v>
      </c>
      <c r="R3005" s="258">
        <f t="shared" si="248"/>
        <v>0.34310519480000001</v>
      </c>
      <c r="S3005" s="258"/>
      <c r="T3005" s="258">
        <f t="shared" si="253"/>
        <v>0.49918983856814403</v>
      </c>
      <c r="U3005" s="258">
        <f t="shared" si="253"/>
        <v>0.50041028441706792</v>
      </c>
      <c r="V3005" s="258">
        <f t="shared" si="253"/>
        <v>0.50032427302397997</v>
      </c>
      <c r="W3005" s="258">
        <f t="shared" si="249"/>
        <v>0.49918983856814403</v>
      </c>
      <c r="X3005" s="258"/>
      <c r="Y3005" s="258"/>
      <c r="Z3005" s="258"/>
      <c r="AA3005" s="258"/>
    </row>
    <row r="3006" spans="1:27" ht="14.25" hidden="1" customHeight="1">
      <c r="A3006" s="125">
        <v>0.33</v>
      </c>
      <c r="B3006" s="125">
        <v>0.39</v>
      </c>
      <c r="C3006" s="125">
        <v>0.28000000000000003</v>
      </c>
      <c r="D3006" s="258">
        <f t="shared" si="250"/>
        <v>0.28876504276000003</v>
      </c>
      <c r="E3006" s="258">
        <f t="shared" si="250"/>
        <v>0.29015197772000001</v>
      </c>
      <c r="F3006" s="258">
        <f t="shared" si="246"/>
        <v>0.28876504276000003</v>
      </c>
      <c r="G3006" s="258"/>
      <c r="H3006" s="258"/>
      <c r="I3006" s="258"/>
      <c r="J3006" s="258">
        <f t="shared" si="251"/>
        <v>0.30465703800000005</v>
      </c>
      <c r="K3006" s="258">
        <f t="shared" si="251"/>
        <v>0.306109833</v>
      </c>
      <c r="L3006" s="258">
        <f t="shared" si="247"/>
        <v>0.30465703800000005</v>
      </c>
      <c r="M3006" s="258"/>
      <c r="N3006" s="258"/>
      <c r="O3006" s="258"/>
      <c r="P3006" s="258">
        <f t="shared" si="252"/>
        <v>0.34310856360000003</v>
      </c>
      <c r="Q3006" s="258">
        <f t="shared" si="252"/>
        <v>0.3431557268</v>
      </c>
      <c r="R3006" s="258">
        <f t="shared" si="248"/>
        <v>0.34310856360000003</v>
      </c>
      <c r="S3006" s="258"/>
      <c r="T3006" s="258">
        <f t="shared" si="253"/>
        <v>0.49901989864363205</v>
      </c>
      <c r="U3006" s="258">
        <f t="shared" si="253"/>
        <v>0.50049283180786808</v>
      </c>
      <c r="V3006" s="258">
        <f t="shared" si="253"/>
        <v>0.50040682782613999</v>
      </c>
      <c r="W3006" s="258">
        <f t="shared" si="249"/>
        <v>0.49901989864363205</v>
      </c>
      <c r="X3006" s="258"/>
      <c r="Y3006" s="258"/>
      <c r="Z3006" s="258"/>
      <c r="AA3006" s="258"/>
    </row>
    <row r="3007" spans="1:27" ht="14.25" hidden="1" customHeight="1">
      <c r="A3007" s="125">
        <v>0.33</v>
      </c>
      <c r="B3007" s="125">
        <v>0.4</v>
      </c>
      <c r="C3007" s="125">
        <v>0.27</v>
      </c>
      <c r="D3007" s="258">
        <f t="shared" si="250"/>
        <v>0.2886321436</v>
      </c>
      <c r="E3007" s="258">
        <f t="shared" si="250"/>
        <v>0.29027830772000002</v>
      </c>
      <c r="F3007" s="258">
        <f t="shared" si="246"/>
        <v>0.2886321436</v>
      </c>
      <c r="G3007" s="258"/>
      <c r="H3007" s="258"/>
      <c r="I3007" s="258"/>
      <c r="J3007" s="258">
        <f t="shared" si="251"/>
        <v>0.30452649700000006</v>
      </c>
      <c r="K3007" s="258">
        <f t="shared" si="251"/>
        <v>0.30623616300000001</v>
      </c>
      <c r="L3007" s="258">
        <f t="shared" si="247"/>
        <v>0.30452649700000006</v>
      </c>
      <c r="M3007" s="258"/>
      <c r="N3007" s="258"/>
      <c r="O3007" s="258"/>
      <c r="P3007" s="258">
        <f t="shared" si="252"/>
        <v>0.34311193240000004</v>
      </c>
      <c r="Q3007" s="258">
        <f t="shared" si="252"/>
        <v>0.34315235799999999</v>
      </c>
      <c r="R3007" s="258">
        <f t="shared" si="248"/>
        <v>0.34311193240000004</v>
      </c>
      <c r="S3007" s="258"/>
      <c r="T3007" s="258">
        <f t="shared" si="253"/>
        <v>0.49884995871912008</v>
      </c>
      <c r="U3007" s="258">
        <f t="shared" si="253"/>
        <v>0.50057537919866801</v>
      </c>
      <c r="V3007" s="258">
        <f t="shared" si="253"/>
        <v>0.50048938262830001</v>
      </c>
      <c r="W3007" s="258">
        <f t="shared" si="249"/>
        <v>0.49884995871912008</v>
      </c>
      <c r="X3007" s="258"/>
      <c r="Y3007" s="258"/>
      <c r="Z3007" s="258"/>
      <c r="AA3007" s="258"/>
    </row>
    <row r="3008" spans="1:27" ht="14.25" hidden="1" customHeight="1">
      <c r="A3008" s="125">
        <v>0.33</v>
      </c>
      <c r="B3008" s="125">
        <v>0.41</v>
      </c>
      <c r="C3008" s="125">
        <v>0.26</v>
      </c>
      <c r="D3008" s="258">
        <f t="shared" si="250"/>
        <v>0.28849924444000002</v>
      </c>
      <c r="E3008" s="258">
        <f t="shared" si="250"/>
        <v>0.29040463772000003</v>
      </c>
      <c r="F3008" s="258">
        <f t="shared" si="246"/>
        <v>0.28849924444000002</v>
      </c>
      <c r="G3008" s="258"/>
      <c r="H3008" s="258"/>
      <c r="I3008" s="258"/>
      <c r="J3008" s="258">
        <f t="shared" si="251"/>
        <v>0.30439595600000002</v>
      </c>
      <c r="K3008" s="258">
        <f t="shared" si="251"/>
        <v>0.30636249300000001</v>
      </c>
      <c r="L3008" s="258">
        <f t="shared" si="247"/>
        <v>0.30439595600000002</v>
      </c>
      <c r="M3008" s="258"/>
      <c r="N3008" s="258"/>
      <c r="O3008" s="258"/>
      <c r="P3008" s="258">
        <f t="shared" si="252"/>
        <v>0.3431153012</v>
      </c>
      <c r="Q3008" s="258">
        <f t="shared" si="252"/>
        <v>0.34314898920000003</v>
      </c>
      <c r="R3008" s="258">
        <f t="shared" si="248"/>
        <v>0.3431153012</v>
      </c>
      <c r="S3008" s="258"/>
      <c r="T3008" s="258">
        <f t="shared" si="253"/>
        <v>0.49868001879460799</v>
      </c>
      <c r="U3008" s="258">
        <f t="shared" si="253"/>
        <v>0.50065792658946795</v>
      </c>
      <c r="V3008" s="258">
        <f t="shared" si="253"/>
        <v>0.50057193743046002</v>
      </c>
      <c r="W3008" s="258">
        <f t="shared" si="249"/>
        <v>0.49868001879460799</v>
      </c>
      <c r="X3008" s="258"/>
      <c r="Y3008" s="258"/>
      <c r="Z3008" s="258"/>
      <c r="AA3008" s="258"/>
    </row>
    <row r="3009" spans="1:27" ht="14.25" hidden="1" customHeight="1">
      <c r="A3009" s="125">
        <v>0.33</v>
      </c>
      <c r="B3009" s="125">
        <v>0.42</v>
      </c>
      <c r="C3009" s="125">
        <v>0.25</v>
      </c>
      <c r="D3009" s="258">
        <f t="shared" si="250"/>
        <v>0.28836634527999999</v>
      </c>
      <c r="E3009" s="258">
        <f t="shared" si="250"/>
        <v>0.29053096771999998</v>
      </c>
      <c r="F3009" s="258">
        <f t="shared" si="246"/>
        <v>0.28836634527999999</v>
      </c>
      <c r="G3009" s="258"/>
      <c r="H3009" s="258"/>
      <c r="I3009" s="258"/>
      <c r="J3009" s="258">
        <f t="shared" si="251"/>
        <v>0.30426541500000004</v>
      </c>
      <c r="K3009" s="258">
        <f t="shared" si="251"/>
        <v>0.30648882300000002</v>
      </c>
      <c r="L3009" s="258">
        <f t="shared" si="247"/>
        <v>0.30426541500000004</v>
      </c>
      <c r="M3009" s="258"/>
      <c r="N3009" s="258"/>
      <c r="O3009" s="258"/>
      <c r="P3009" s="258">
        <f t="shared" si="252"/>
        <v>0.34311867000000001</v>
      </c>
      <c r="Q3009" s="258">
        <f t="shared" si="252"/>
        <v>0.34314562040000002</v>
      </c>
      <c r="R3009" s="258">
        <f t="shared" si="248"/>
        <v>0.34311867000000001</v>
      </c>
      <c r="S3009" s="258"/>
      <c r="T3009" s="258">
        <f t="shared" si="253"/>
        <v>0.49851007887009602</v>
      </c>
      <c r="U3009" s="258">
        <f t="shared" si="253"/>
        <v>0.500740473980268</v>
      </c>
      <c r="V3009" s="258">
        <f t="shared" si="253"/>
        <v>0.50065449223261993</v>
      </c>
      <c r="W3009" s="258">
        <f t="shared" si="249"/>
        <v>0.49851007887009602</v>
      </c>
      <c r="X3009" s="258"/>
      <c r="Y3009" s="258"/>
      <c r="Z3009" s="258"/>
      <c r="AA3009" s="258"/>
    </row>
    <row r="3010" spans="1:27" ht="14.25" hidden="1" customHeight="1">
      <c r="A3010" s="125">
        <v>0.33</v>
      </c>
      <c r="B3010" s="125">
        <v>0.43</v>
      </c>
      <c r="C3010" s="125">
        <v>0.24</v>
      </c>
      <c r="D3010" s="258">
        <f t="shared" si="250"/>
        <v>0.28823344612000001</v>
      </c>
      <c r="E3010" s="258">
        <f t="shared" si="250"/>
        <v>0.29065729771999999</v>
      </c>
      <c r="F3010" s="258">
        <f t="shared" si="246"/>
        <v>0.28823344612000001</v>
      </c>
      <c r="G3010" s="258"/>
      <c r="H3010" s="258"/>
      <c r="I3010" s="258"/>
      <c r="J3010" s="258">
        <f t="shared" si="251"/>
        <v>0.30413487400000006</v>
      </c>
      <c r="K3010" s="258">
        <f t="shared" si="251"/>
        <v>0.30661515300000003</v>
      </c>
      <c r="L3010" s="258">
        <f t="shared" si="247"/>
        <v>0.30413487400000006</v>
      </c>
      <c r="M3010" s="258"/>
      <c r="N3010" s="258"/>
      <c r="O3010" s="258"/>
      <c r="P3010" s="258">
        <f t="shared" si="252"/>
        <v>0.34312203880000003</v>
      </c>
      <c r="Q3010" s="258">
        <f t="shared" si="252"/>
        <v>0.3431422516</v>
      </c>
      <c r="R3010" s="258">
        <f t="shared" si="248"/>
        <v>0.34312203880000003</v>
      </c>
      <c r="S3010" s="258"/>
      <c r="T3010" s="258">
        <f t="shared" si="253"/>
        <v>0.49834013894558404</v>
      </c>
      <c r="U3010" s="258">
        <f t="shared" si="253"/>
        <v>0.50082302137106804</v>
      </c>
      <c r="V3010" s="258">
        <f t="shared" si="253"/>
        <v>0.50073704703478006</v>
      </c>
      <c r="W3010" s="258">
        <f t="shared" si="249"/>
        <v>0.49834013894558404</v>
      </c>
      <c r="X3010" s="258"/>
      <c r="Y3010" s="258"/>
      <c r="Z3010" s="258"/>
      <c r="AA3010" s="258"/>
    </row>
    <row r="3011" spans="1:27" ht="14.25" hidden="1" customHeight="1">
      <c r="A3011" s="125">
        <v>0.33</v>
      </c>
      <c r="B3011" s="125">
        <v>0.44</v>
      </c>
      <c r="C3011" s="125">
        <v>0.23</v>
      </c>
      <c r="D3011" s="258">
        <f t="shared" si="250"/>
        <v>0.28810054695999998</v>
      </c>
      <c r="E3011" s="258">
        <f t="shared" si="250"/>
        <v>0.29078362771999999</v>
      </c>
      <c r="F3011" s="258">
        <f t="shared" si="246"/>
        <v>0.28810054695999998</v>
      </c>
      <c r="G3011" s="258"/>
      <c r="H3011" s="258"/>
      <c r="I3011" s="258"/>
      <c r="J3011" s="258">
        <f t="shared" si="251"/>
        <v>0.30400433300000002</v>
      </c>
      <c r="K3011" s="258">
        <f t="shared" si="251"/>
        <v>0.30674148299999998</v>
      </c>
      <c r="L3011" s="258">
        <f t="shared" si="247"/>
        <v>0.30400433300000002</v>
      </c>
      <c r="M3011" s="258"/>
      <c r="N3011" s="258"/>
      <c r="O3011" s="258"/>
      <c r="P3011" s="258">
        <f t="shared" si="252"/>
        <v>0.34312540760000004</v>
      </c>
      <c r="Q3011" s="258">
        <f t="shared" si="252"/>
        <v>0.34313888280000004</v>
      </c>
      <c r="R3011" s="258">
        <f t="shared" si="248"/>
        <v>0.34312540760000004</v>
      </c>
      <c r="S3011" s="258"/>
      <c r="T3011" s="258">
        <f t="shared" si="253"/>
        <v>0.49817019902107201</v>
      </c>
      <c r="U3011" s="258">
        <f t="shared" si="253"/>
        <v>0.50090556876186798</v>
      </c>
      <c r="V3011" s="258">
        <f t="shared" si="253"/>
        <v>0.50081960183693996</v>
      </c>
      <c r="W3011" s="258">
        <f t="shared" si="249"/>
        <v>0.49817019902107201</v>
      </c>
      <c r="X3011" s="258"/>
      <c r="Y3011" s="258"/>
      <c r="Z3011" s="258"/>
      <c r="AA3011" s="258"/>
    </row>
    <row r="3012" spans="1:27" ht="14.25" hidden="1" customHeight="1">
      <c r="A3012" s="125">
        <v>0.33</v>
      </c>
      <c r="B3012" s="125">
        <v>0.45</v>
      </c>
      <c r="C3012" s="125">
        <v>0.22</v>
      </c>
      <c r="D3012" s="258">
        <f t="shared" si="250"/>
        <v>0.2879676478</v>
      </c>
      <c r="E3012" s="258">
        <f t="shared" si="250"/>
        <v>0.29090995772</v>
      </c>
      <c r="F3012" s="258">
        <f t="shared" si="246"/>
        <v>0.2879676478</v>
      </c>
      <c r="G3012" s="258"/>
      <c r="H3012" s="258"/>
      <c r="I3012" s="258"/>
      <c r="J3012" s="258">
        <f t="shared" si="251"/>
        <v>0.30387379200000003</v>
      </c>
      <c r="K3012" s="258">
        <f t="shared" si="251"/>
        <v>0.30686781299999999</v>
      </c>
      <c r="L3012" s="258">
        <f t="shared" si="247"/>
        <v>0.30387379200000003</v>
      </c>
      <c r="M3012" s="258"/>
      <c r="N3012" s="258"/>
      <c r="O3012" s="258"/>
      <c r="P3012" s="258">
        <f t="shared" si="252"/>
        <v>0.34312877640000006</v>
      </c>
      <c r="Q3012" s="258">
        <f t="shared" si="252"/>
        <v>0.34313551400000003</v>
      </c>
      <c r="R3012" s="258">
        <f t="shared" si="248"/>
        <v>0.34312877640000006</v>
      </c>
      <c r="S3012" s="258"/>
      <c r="T3012" s="258">
        <f t="shared" si="253"/>
        <v>0.49800025909656004</v>
      </c>
      <c r="U3012" s="258">
        <f t="shared" si="253"/>
        <v>0.50098811615266803</v>
      </c>
      <c r="V3012" s="258">
        <f t="shared" si="253"/>
        <v>0.50090215663909998</v>
      </c>
      <c r="W3012" s="258">
        <f t="shared" si="249"/>
        <v>0.49800025909656004</v>
      </c>
      <c r="X3012" s="258"/>
      <c r="Y3012" s="258"/>
      <c r="Z3012" s="258"/>
      <c r="AA3012" s="258"/>
    </row>
    <row r="3013" spans="1:27" ht="14.25" hidden="1" customHeight="1">
      <c r="A3013" s="125">
        <v>0.33</v>
      </c>
      <c r="B3013" s="125">
        <v>0.46</v>
      </c>
      <c r="C3013" s="125">
        <v>0.21</v>
      </c>
      <c r="D3013" s="258">
        <f t="shared" si="250"/>
        <v>0.28783474864000003</v>
      </c>
      <c r="E3013" s="258">
        <f t="shared" si="250"/>
        <v>0.29103628772000001</v>
      </c>
      <c r="F3013" s="258">
        <f t="shared" si="246"/>
        <v>0.28783474864000003</v>
      </c>
      <c r="G3013" s="258"/>
      <c r="H3013" s="258"/>
      <c r="I3013" s="258"/>
      <c r="J3013" s="258">
        <f t="shared" si="251"/>
        <v>0.30374325100000005</v>
      </c>
      <c r="K3013" s="258">
        <f t="shared" si="251"/>
        <v>0.306994143</v>
      </c>
      <c r="L3013" s="258">
        <f t="shared" si="247"/>
        <v>0.30374325100000005</v>
      </c>
      <c r="M3013" s="258"/>
      <c r="N3013" s="258"/>
      <c r="O3013" s="258"/>
      <c r="P3013" s="258">
        <f t="shared" si="252"/>
        <v>0.34313214520000002</v>
      </c>
      <c r="Q3013" s="258">
        <f t="shared" si="252"/>
        <v>0.34313214520000002</v>
      </c>
      <c r="R3013" s="258">
        <f t="shared" si="248"/>
        <v>0.34313214520000002</v>
      </c>
      <c r="S3013" s="258"/>
      <c r="T3013" s="258">
        <f t="shared" si="253"/>
        <v>0.49783031917204801</v>
      </c>
      <c r="U3013" s="258">
        <f t="shared" si="253"/>
        <v>0.50107066354346808</v>
      </c>
      <c r="V3013" s="258">
        <f t="shared" si="253"/>
        <v>0.50098471144126</v>
      </c>
      <c r="W3013" s="258">
        <f t="shared" si="249"/>
        <v>0.49783031917204801</v>
      </c>
      <c r="X3013" s="258"/>
      <c r="Y3013" s="258"/>
      <c r="Z3013" s="258"/>
      <c r="AA3013" s="258"/>
    </row>
    <row r="3014" spans="1:27" ht="14.25" hidden="1" customHeight="1">
      <c r="A3014" s="125">
        <v>0.33</v>
      </c>
      <c r="B3014" s="125">
        <v>0.47</v>
      </c>
      <c r="C3014" s="125">
        <v>0.2</v>
      </c>
      <c r="D3014" s="258">
        <f t="shared" si="250"/>
        <v>0.28770184947999999</v>
      </c>
      <c r="E3014" s="258">
        <f t="shared" si="250"/>
        <v>0.29116261772000002</v>
      </c>
      <c r="F3014" s="258">
        <f t="shared" si="246"/>
        <v>0.28770184947999999</v>
      </c>
      <c r="G3014" s="258"/>
      <c r="H3014" s="258"/>
      <c r="I3014" s="258"/>
      <c r="J3014" s="258">
        <f t="shared" si="251"/>
        <v>0.30361271000000001</v>
      </c>
      <c r="K3014" s="258">
        <f t="shared" si="251"/>
        <v>0.307120473</v>
      </c>
      <c r="L3014" s="258">
        <f t="shared" si="247"/>
        <v>0.30361271000000001</v>
      </c>
      <c r="M3014" s="258"/>
      <c r="N3014" s="258"/>
      <c r="O3014" s="258"/>
      <c r="P3014" s="258">
        <f t="shared" si="252"/>
        <v>0.34313551400000003</v>
      </c>
      <c r="Q3014" s="258">
        <f t="shared" si="252"/>
        <v>0.34312877640000006</v>
      </c>
      <c r="R3014" s="258">
        <f t="shared" si="248"/>
        <v>0.34312877640000006</v>
      </c>
      <c r="S3014" s="258"/>
      <c r="T3014" s="258">
        <f t="shared" si="253"/>
        <v>0.49766037924753603</v>
      </c>
      <c r="U3014" s="258">
        <f t="shared" si="253"/>
        <v>0.50115321093426801</v>
      </c>
      <c r="V3014" s="258">
        <f t="shared" si="253"/>
        <v>0.50106726624342002</v>
      </c>
      <c r="W3014" s="258">
        <f t="shared" si="249"/>
        <v>0.49766037924753603</v>
      </c>
      <c r="X3014" s="258"/>
      <c r="Y3014" s="258"/>
      <c r="Z3014" s="258"/>
      <c r="AA3014" s="258"/>
    </row>
    <row r="3015" spans="1:27" ht="14.25" hidden="1" customHeight="1">
      <c r="A3015" s="125">
        <v>0.33</v>
      </c>
      <c r="B3015" s="125">
        <v>0.48</v>
      </c>
      <c r="C3015" s="125">
        <v>0.19</v>
      </c>
      <c r="D3015" s="258">
        <f t="shared" si="250"/>
        <v>0.28756895032000002</v>
      </c>
      <c r="E3015" s="258">
        <f t="shared" si="250"/>
        <v>0.29128894772000002</v>
      </c>
      <c r="F3015" s="258">
        <f t="shared" si="246"/>
        <v>0.28756895032000002</v>
      </c>
      <c r="G3015" s="258"/>
      <c r="H3015" s="258"/>
      <c r="I3015" s="258"/>
      <c r="J3015" s="258">
        <f t="shared" si="251"/>
        <v>0.30348216900000002</v>
      </c>
      <c r="K3015" s="258">
        <f t="shared" si="251"/>
        <v>0.30724680300000001</v>
      </c>
      <c r="L3015" s="258">
        <f t="shared" si="247"/>
        <v>0.30348216900000002</v>
      </c>
      <c r="M3015" s="258"/>
      <c r="N3015" s="258"/>
      <c r="O3015" s="258"/>
      <c r="P3015" s="258">
        <f t="shared" si="252"/>
        <v>0.34313888280000004</v>
      </c>
      <c r="Q3015" s="258">
        <f t="shared" si="252"/>
        <v>0.34312540760000004</v>
      </c>
      <c r="R3015" s="258">
        <f t="shared" si="248"/>
        <v>0.34312540760000004</v>
      </c>
      <c r="S3015" s="258"/>
      <c r="T3015" s="258">
        <f t="shared" si="253"/>
        <v>0.49749043932302406</v>
      </c>
      <c r="U3015" s="258">
        <f t="shared" si="253"/>
        <v>0.50123575832506795</v>
      </c>
      <c r="V3015" s="258">
        <f t="shared" si="253"/>
        <v>0.50114982104557992</v>
      </c>
      <c r="W3015" s="258">
        <f t="shared" si="249"/>
        <v>0.49749043932302406</v>
      </c>
      <c r="X3015" s="258"/>
      <c r="Y3015" s="258"/>
      <c r="Z3015" s="258"/>
      <c r="AA3015" s="258"/>
    </row>
    <row r="3016" spans="1:27" ht="14.25" hidden="1" customHeight="1">
      <c r="A3016" s="125">
        <v>0.33</v>
      </c>
      <c r="B3016" s="125">
        <v>0.49</v>
      </c>
      <c r="C3016" s="125">
        <v>0.18</v>
      </c>
      <c r="D3016" s="258">
        <f t="shared" si="250"/>
        <v>0.28743605115999998</v>
      </c>
      <c r="E3016" s="258">
        <f t="shared" si="250"/>
        <v>0.29141527772000003</v>
      </c>
      <c r="F3016" s="258">
        <f t="shared" si="246"/>
        <v>0.28743605115999998</v>
      </c>
      <c r="G3016" s="258"/>
      <c r="H3016" s="258"/>
      <c r="I3016" s="258"/>
      <c r="J3016" s="258">
        <f t="shared" si="251"/>
        <v>0.30335162800000004</v>
      </c>
      <c r="K3016" s="258">
        <f t="shared" si="251"/>
        <v>0.30737313299999997</v>
      </c>
      <c r="L3016" s="258">
        <f t="shared" si="247"/>
        <v>0.30335162800000004</v>
      </c>
      <c r="M3016" s="258"/>
      <c r="N3016" s="258"/>
      <c r="O3016" s="258"/>
      <c r="P3016" s="258">
        <f t="shared" si="252"/>
        <v>0.34314225160000006</v>
      </c>
      <c r="Q3016" s="258">
        <f t="shared" si="252"/>
        <v>0.34312203880000003</v>
      </c>
      <c r="R3016" s="258">
        <f t="shared" si="248"/>
        <v>0.34312203880000003</v>
      </c>
      <c r="S3016" s="258"/>
      <c r="T3016" s="258">
        <f t="shared" si="253"/>
        <v>0.49732049939851203</v>
      </c>
      <c r="U3016" s="258">
        <f t="shared" si="253"/>
        <v>0.501318305715868</v>
      </c>
      <c r="V3016" s="258">
        <f t="shared" si="253"/>
        <v>0.50123237584773994</v>
      </c>
      <c r="W3016" s="258">
        <f t="shared" si="249"/>
        <v>0.49732049939851203</v>
      </c>
      <c r="X3016" s="258"/>
      <c r="Y3016" s="258"/>
      <c r="Z3016" s="258"/>
      <c r="AA3016" s="258"/>
    </row>
    <row r="3017" spans="1:27" ht="14.25" hidden="1" customHeight="1">
      <c r="A3017" s="125">
        <v>0.33</v>
      </c>
      <c r="B3017" s="125">
        <v>0.5</v>
      </c>
      <c r="C3017" s="125">
        <v>0.17</v>
      </c>
      <c r="D3017" s="258">
        <f t="shared" si="250"/>
        <v>0.28730315200000001</v>
      </c>
      <c r="E3017" s="258">
        <f t="shared" si="250"/>
        <v>0.29154160772000004</v>
      </c>
      <c r="F3017" s="258">
        <f t="shared" si="246"/>
        <v>0.28730315200000001</v>
      </c>
      <c r="G3017" s="258"/>
      <c r="H3017" s="258"/>
      <c r="I3017" s="258"/>
      <c r="J3017" s="258">
        <f t="shared" si="251"/>
        <v>0.303221087</v>
      </c>
      <c r="K3017" s="258">
        <f t="shared" si="251"/>
        <v>0.30749946299999997</v>
      </c>
      <c r="L3017" s="258">
        <f t="shared" si="247"/>
        <v>0.303221087</v>
      </c>
      <c r="M3017" s="258"/>
      <c r="N3017" s="258"/>
      <c r="O3017" s="258"/>
      <c r="P3017" s="258">
        <f t="shared" si="252"/>
        <v>0.34314562040000002</v>
      </c>
      <c r="Q3017" s="258">
        <f t="shared" si="252"/>
        <v>0.34311867000000001</v>
      </c>
      <c r="R3017" s="258">
        <f t="shared" si="248"/>
        <v>0.34311867000000001</v>
      </c>
      <c r="S3017" s="258"/>
      <c r="T3017" s="258">
        <f t="shared" si="253"/>
        <v>0.49715055947400005</v>
      </c>
      <c r="U3017" s="258">
        <f t="shared" si="253"/>
        <v>0.50140085310666804</v>
      </c>
      <c r="V3017" s="258">
        <f t="shared" si="253"/>
        <v>0.50131493064990007</v>
      </c>
      <c r="W3017" s="258">
        <f t="shared" si="249"/>
        <v>0.49715055947400005</v>
      </c>
      <c r="X3017" s="258"/>
      <c r="Y3017" s="258"/>
      <c r="Z3017" s="258"/>
      <c r="AA3017" s="258"/>
    </row>
    <row r="3018" spans="1:27" ht="14.25" hidden="1" customHeight="1">
      <c r="A3018" s="125">
        <v>0.33</v>
      </c>
      <c r="B3018" s="125">
        <v>0.51</v>
      </c>
      <c r="C3018" s="125">
        <v>0.16</v>
      </c>
      <c r="D3018" s="258">
        <f t="shared" si="250"/>
        <v>0.28717025284000003</v>
      </c>
      <c r="E3018" s="258">
        <f t="shared" si="250"/>
        <v>0.29166793771999999</v>
      </c>
      <c r="F3018" s="258">
        <f t="shared" si="246"/>
        <v>0.28717025284000003</v>
      </c>
      <c r="G3018" s="258"/>
      <c r="H3018" s="258"/>
      <c r="I3018" s="258"/>
      <c r="J3018" s="258">
        <f t="shared" si="251"/>
        <v>0.30309054600000002</v>
      </c>
      <c r="K3018" s="258">
        <f t="shared" si="251"/>
        <v>0.30762579299999998</v>
      </c>
      <c r="L3018" s="258">
        <f t="shared" si="247"/>
        <v>0.30309054600000002</v>
      </c>
      <c r="M3018" s="258"/>
      <c r="N3018" s="258"/>
      <c r="O3018" s="258"/>
      <c r="P3018" s="258">
        <f t="shared" si="252"/>
        <v>0.34314898920000003</v>
      </c>
      <c r="Q3018" s="258">
        <f t="shared" si="252"/>
        <v>0.3431153012</v>
      </c>
      <c r="R3018" s="258">
        <f t="shared" si="248"/>
        <v>0.3431153012</v>
      </c>
      <c r="S3018" s="258"/>
      <c r="T3018" s="258">
        <f t="shared" si="253"/>
        <v>0.49698061954948802</v>
      </c>
      <c r="U3018" s="258">
        <f t="shared" si="253"/>
        <v>0.50148340049746809</v>
      </c>
      <c r="V3018" s="258">
        <f t="shared" si="253"/>
        <v>0.50139748545205998</v>
      </c>
      <c r="W3018" s="258">
        <f t="shared" si="249"/>
        <v>0.49698061954948802</v>
      </c>
      <c r="X3018" s="258"/>
      <c r="Y3018" s="258"/>
      <c r="Z3018" s="258"/>
      <c r="AA3018" s="258"/>
    </row>
    <row r="3019" spans="1:27" ht="14.25" hidden="1" customHeight="1">
      <c r="A3019" s="125">
        <v>0.33</v>
      </c>
      <c r="B3019" s="125">
        <v>0.52</v>
      </c>
      <c r="C3019" s="125">
        <v>0.15</v>
      </c>
      <c r="D3019" s="258">
        <f t="shared" si="250"/>
        <v>0.28703735368</v>
      </c>
      <c r="E3019" s="258">
        <f t="shared" si="250"/>
        <v>0.29179426772</v>
      </c>
      <c r="F3019" s="258">
        <f t="shared" si="246"/>
        <v>0.28703735368</v>
      </c>
      <c r="G3019" s="258"/>
      <c r="H3019" s="258"/>
      <c r="I3019" s="258"/>
      <c r="J3019" s="258">
        <f t="shared" si="251"/>
        <v>0.30296000500000003</v>
      </c>
      <c r="K3019" s="258">
        <f t="shared" si="251"/>
        <v>0.30775212299999999</v>
      </c>
      <c r="L3019" s="258">
        <f t="shared" si="247"/>
        <v>0.30296000500000003</v>
      </c>
      <c r="M3019" s="258"/>
      <c r="N3019" s="258"/>
      <c r="O3019" s="258"/>
      <c r="P3019" s="258">
        <f t="shared" si="252"/>
        <v>0.34315235800000005</v>
      </c>
      <c r="Q3019" s="258">
        <f t="shared" si="252"/>
        <v>0.34311193240000004</v>
      </c>
      <c r="R3019" s="258">
        <f t="shared" si="248"/>
        <v>0.34311193240000004</v>
      </c>
      <c r="S3019" s="258"/>
      <c r="T3019" s="258">
        <f t="shared" si="253"/>
        <v>0.49681067962497605</v>
      </c>
      <c r="U3019" s="258">
        <f t="shared" si="253"/>
        <v>0.50156594788826792</v>
      </c>
      <c r="V3019" s="258">
        <f t="shared" si="253"/>
        <v>0.50148004025421999</v>
      </c>
      <c r="W3019" s="258">
        <f t="shared" si="249"/>
        <v>0.49681067962497605</v>
      </c>
      <c r="X3019" s="258"/>
      <c r="Y3019" s="258"/>
      <c r="Z3019" s="258"/>
      <c r="AA3019" s="258"/>
    </row>
    <row r="3020" spans="1:27" ht="14.25" hidden="1" customHeight="1">
      <c r="A3020" s="125">
        <v>0.33</v>
      </c>
      <c r="B3020" s="125">
        <v>0.53</v>
      </c>
      <c r="C3020" s="125">
        <v>0.14000000000000001</v>
      </c>
      <c r="D3020" s="258">
        <f t="shared" si="250"/>
        <v>0.28690445452000002</v>
      </c>
      <c r="E3020" s="258">
        <f t="shared" si="250"/>
        <v>0.29192059772000001</v>
      </c>
      <c r="F3020" s="258">
        <f t="shared" si="246"/>
        <v>0.28690445452000002</v>
      </c>
      <c r="G3020" s="258"/>
      <c r="H3020" s="258"/>
      <c r="I3020" s="258"/>
      <c r="J3020" s="258">
        <f t="shared" si="251"/>
        <v>0.30282946399999999</v>
      </c>
      <c r="K3020" s="258">
        <f t="shared" si="251"/>
        <v>0.307878453</v>
      </c>
      <c r="L3020" s="258">
        <f t="shared" si="247"/>
        <v>0.30282946399999999</v>
      </c>
      <c r="M3020" s="258"/>
      <c r="N3020" s="258"/>
      <c r="O3020" s="258"/>
      <c r="P3020" s="258">
        <f t="shared" si="252"/>
        <v>0.34315572680000006</v>
      </c>
      <c r="Q3020" s="258">
        <f t="shared" si="252"/>
        <v>0.34310856360000003</v>
      </c>
      <c r="R3020" s="258">
        <f t="shared" si="248"/>
        <v>0.34310856360000003</v>
      </c>
      <c r="S3020" s="258"/>
      <c r="T3020" s="258">
        <f t="shared" si="253"/>
        <v>0.49664073970046407</v>
      </c>
      <c r="U3020" s="258">
        <f t="shared" si="253"/>
        <v>0.50164849527906796</v>
      </c>
      <c r="V3020" s="258">
        <f t="shared" si="253"/>
        <v>0.50156259505638001</v>
      </c>
      <c r="W3020" s="258">
        <f t="shared" si="249"/>
        <v>0.49664073970046407</v>
      </c>
      <c r="X3020" s="258"/>
      <c r="Y3020" s="258"/>
      <c r="Z3020" s="258"/>
      <c r="AA3020" s="258"/>
    </row>
    <row r="3021" spans="1:27" ht="14.25" hidden="1" customHeight="1">
      <c r="A3021" s="125">
        <v>0.33</v>
      </c>
      <c r="B3021" s="125">
        <v>0.54</v>
      </c>
      <c r="C3021" s="125">
        <v>0.13</v>
      </c>
      <c r="D3021" s="258">
        <f t="shared" si="250"/>
        <v>0.28677155535999999</v>
      </c>
      <c r="E3021" s="258">
        <f t="shared" si="250"/>
        <v>0.29204692771999996</v>
      </c>
      <c r="F3021" s="258">
        <f t="shared" si="246"/>
        <v>0.28677155535999999</v>
      </c>
      <c r="G3021" s="258"/>
      <c r="H3021" s="258"/>
      <c r="I3021" s="258"/>
      <c r="J3021" s="258">
        <f t="shared" si="251"/>
        <v>0.30269892300000001</v>
      </c>
      <c r="K3021" s="258">
        <f t="shared" si="251"/>
        <v>0.308004783</v>
      </c>
      <c r="L3021" s="258">
        <f t="shared" si="247"/>
        <v>0.30269892300000001</v>
      </c>
      <c r="M3021" s="258"/>
      <c r="N3021" s="258"/>
      <c r="O3021" s="258"/>
      <c r="P3021" s="258">
        <f t="shared" si="252"/>
        <v>0.34315909560000007</v>
      </c>
      <c r="Q3021" s="258">
        <f t="shared" si="252"/>
        <v>0.34310519480000001</v>
      </c>
      <c r="R3021" s="258">
        <f t="shared" si="248"/>
        <v>0.34310519480000001</v>
      </c>
      <c r="S3021" s="258"/>
      <c r="T3021" s="258">
        <f t="shared" si="253"/>
        <v>0.49647079977595204</v>
      </c>
      <c r="U3021" s="258">
        <f t="shared" si="253"/>
        <v>0.50173104266986801</v>
      </c>
      <c r="V3021" s="258">
        <f t="shared" si="253"/>
        <v>0.50164514985854003</v>
      </c>
      <c r="W3021" s="258">
        <f t="shared" si="249"/>
        <v>0.49647079977595204</v>
      </c>
      <c r="X3021" s="258"/>
      <c r="Y3021" s="258"/>
      <c r="Z3021" s="258"/>
      <c r="AA3021" s="258"/>
    </row>
    <row r="3022" spans="1:27" ht="14.25" hidden="1" customHeight="1">
      <c r="A3022" s="125">
        <v>0.33</v>
      </c>
      <c r="B3022" s="125">
        <v>0.55000000000000004</v>
      </c>
      <c r="C3022" s="125">
        <v>0.12</v>
      </c>
      <c r="D3022" s="258">
        <f t="shared" si="250"/>
        <v>0.28663865620000001</v>
      </c>
      <c r="E3022" s="258">
        <f t="shared" si="250"/>
        <v>0.29217325772000002</v>
      </c>
      <c r="F3022" s="258">
        <f t="shared" si="246"/>
        <v>0.28663865620000001</v>
      </c>
      <c r="G3022" s="258"/>
      <c r="H3022" s="258"/>
      <c r="I3022" s="258"/>
      <c r="J3022" s="258">
        <f t="shared" si="251"/>
        <v>0.30256838200000002</v>
      </c>
      <c r="K3022" s="258">
        <f t="shared" si="251"/>
        <v>0.30813111300000001</v>
      </c>
      <c r="L3022" s="258">
        <f t="shared" si="247"/>
        <v>0.30256838200000002</v>
      </c>
      <c r="M3022" s="258"/>
      <c r="N3022" s="258"/>
      <c r="O3022" s="258"/>
      <c r="P3022" s="258">
        <f t="shared" si="252"/>
        <v>0.34316246440000003</v>
      </c>
      <c r="Q3022" s="258">
        <f t="shared" si="252"/>
        <v>0.34310182600000005</v>
      </c>
      <c r="R3022" s="258">
        <f t="shared" si="248"/>
        <v>0.34310182600000005</v>
      </c>
      <c r="S3022" s="258"/>
      <c r="T3022" s="258">
        <f t="shared" si="253"/>
        <v>0.49630085985144007</v>
      </c>
      <c r="U3022" s="258">
        <f t="shared" si="253"/>
        <v>0.50181359006066806</v>
      </c>
      <c r="V3022" s="258">
        <f t="shared" si="253"/>
        <v>0.50172770466069994</v>
      </c>
      <c r="W3022" s="258">
        <f t="shared" si="249"/>
        <v>0.49630085985144007</v>
      </c>
      <c r="X3022" s="258"/>
      <c r="Y3022" s="258"/>
      <c r="Z3022" s="258"/>
      <c r="AA3022" s="258"/>
    </row>
    <row r="3023" spans="1:27" ht="14.25" hidden="1" customHeight="1">
      <c r="A3023" s="125">
        <v>0.33</v>
      </c>
      <c r="B3023" s="125">
        <v>0.56000000000000005</v>
      </c>
      <c r="C3023" s="125">
        <v>0.11</v>
      </c>
      <c r="D3023" s="258">
        <f t="shared" si="250"/>
        <v>0.28650575704000003</v>
      </c>
      <c r="E3023" s="258">
        <f t="shared" si="250"/>
        <v>0.29229958772000003</v>
      </c>
      <c r="F3023" s="258">
        <f t="shared" si="246"/>
        <v>0.28650575704000003</v>
      </c>
      <c r="G3023" s="258"/>
      <c r="H3023" s="258"/>
      <c r="I3023" s="258"/>
      <c r="J3023" s="258">
        <f t="shared" si="251"/>
        <v>0.30243784100000004</v>
      </c>
      <c r="K3023" s="258">
        <f t="shared" si="251"/>
        <v>0.30825744300000002</v>
      </c>
      <c r="L3023" s="258">
        <f t="shared" si="247"/>
        <v>0.30243784100000004</v>
      </c>
      <c r="M3023" s="258"/>
      <c r="N3023" s="258"/>
      <c r="O3023" s="258"/>
      <c r="P3023" s="258">
        <f t="shared" si="252"/>
        <v>0.34316583320000005</v>
      </c>
      <c r="Q3023" s="258">
        <f t="shared" si="252"/>
        <v>0.3430984572000001</v>
      </c>
      <c r="R3023" s="258">
        <f t="shared" si="248"/>
        <v>0.3430984572000001</v>
      </c>
      <c r="S3023" s="258"/>
      <c r="T3023" s="258">
        <f t="shared" si="253"/>
        <v>0.49613091992692804</v>
      </c>
      <c r="U3023" s="258">
        <f t="shared" si="253"/>
        <v>0.50189613745146811</v>
      </c>
      <c r="V3023" s="258">
        <f t="shared" si="253"/>
        <v>0.50181025946286006</v>
      </c>
      <c r="W3023" s="258">
        <f t="shared" si="249"/>
        <v>0.49613091992692804</v>
      </c>
      <c r="X3023" s="258"/>
      <c r="Y3023" s="258"/>
      <c r="Z3023" s="258"/>
      <c r="AA3023" s="258"/>
    </row>
    <row r="3024" spans="1:27" ht="14.25" hidden="1" customHeight="1">
      <c r="A3024" s="125">
        <v>0.33</v>
      </c>
      <c r="B3024" s="125">
        <v>0.56999999999999995</v>
      </c>
      <c r="C3024" s="125">
        <v>0.1</v>
      </c>
      <c r="D3024" s="258">
        <f t="shared" si="250"/>
        <v>0.28637285788</v>
      </c>
      <c r="E3024" s="258">
        <f t="shared" si="250"/>
        <v>0.29242591771999998</v>
      </c>
      <c r="F3024" s="258">
        <f t="shared" si="246"/>
        <v>0.28637285788</v>
      </c>
      <c r="G3024" s="258"/>
      <c r="H3024" s="258"/>
      <c r="I3024" s="258"/>
      <c r="J3024" s="258">
        <f t="shared" si="251"/>
        <v>0.30230730000000006</v>
      </c>
      <c r="K3024" s="258">
        <f t="shared" si="251"/>
        <v>0.30838377299999997</v>
      </c>
      <c r="L3024" s="258">
        <f t="shared" si="247"/>
        <v>0.30230730000000006</v>
      </c>
      <c r="M3024" s="258"/>
      <c r="N3024" s="258"/>
      <c r="O3024" s="258"/>
      <c r="P3024" s="258">
        <f t="shared" si="252"/>
        <v>0.34316920200000001</v>
      </c>
      <c r="Q3024" s="258">
        <f t="shared" si="252"/>
        <v>0.34309508840000003</v>
      </c>
      <c r="R3024" s="258">
        <f t="shared" si="248"/>
        <v>0.34309508840000003</v>
      </c>
      <c r="S3024" s="258"/>
      <c r="T3024" s="258">
        <f t="shared" si="253"/>
        <v>0.49596098000241601</v>
      </c>
      <c r="U3024" s="258">
        <f t="shared" si="253"/>
        <v>0.50197868484226793</v>
      </c>
      <c r="V3024" s="258">
        <f t="shared" si="253"/>
        <v>0.50189281426501986</v>
      </c>
      <c r="W3024" s="258">
        <f t="shared" si="249"/>
        <v>0.49596098000241601</v>
      </c>
      <c r="X3024" s="258"/>
      <c r="Y3024" s="258"/>
      <c r="Z3024" s="258"/>
      <c r="AA3024" s="258"/>
    </row>
    <row r="3025" spans="1:27" ht="14.25" hidden="1" customHeight="1">
      <c r="A3025" s="125">
        <v>0.33</v>
      </c>
      <c r="B3025" s="125">
        <v>0.57999999999999996</v>
      </c>
      <c r="C3025" s="125">
        <v>0.09</v>
      </c>
      <c r="D3025" s="258">
        <f t="shared" si="250"/>
        <v>0.28623995872000002</v>
      </c>
      <c r="E3025" s="258">
        <f t="shared" si="250"/>
        <v>0.29255224771999994</v>
      </c>
      <c r="F3025" s="258">
        <f t="shared" si="246"/>
        <v>0.28623995872000002</v>
      </c>
      <c r="G3025" s="258"/>
      <c r="H3025" s="258"/>
      <c r="I3025" s="258"/>
      <c r="J3025" s="258">
        <f t="shared" si="251"/>
        <v>0.30217675900000002</v>
      </c>
      <c r="K3025" s="258">
        <f t="shared" si="251"/>
        <v>0.30851010299999998</v>
      </c>
      <c r="L3025" s="258">
        <f t="shared" si="247"/>
        <v>0.30217675900000002</v>
      </c>
      <c r="M3025" s="258"/>
      <c r="N3025" s="258"/>
      <c r="O3025" s="258"/>
      <c r="P3025" s="258">
        <f t="shared" si="252"/>
        <v>0.34317257080000008</v>
      </c>
      <c r="Q3025" s="258">
        <f t="shared" si="252"/>
        <v>0.34309171960000007</v>
      </c>
      <c r="R3025" s="258">
        <f t="shared" si="248"/>
        <v>0.34309171960000007</v>
      </c>
      <c r="S3025" s="258"/>
      <c r="T3025" s="258">
        <f t="shared" si="253"/>
        <v>0.49579104007790403</v>
      </c>
      <c r="U3025" s="258">
        <f t="shared" si="253"/>
        <v>0.50206123223306798</v>
      </c>
      <c r="V3025" s="258">
        <f t="shared" si="253"/>
        <v>0.50197536906717999</v>
      </c>
      <c r="W3025" s="258">
        <f t="shared" si="249"/>
        <v>0.49579104007790403</v>
      </c>
      <c r="X3025" s="258"/>
      <c r="Y3025" s="258"/>
      <c r="Z3025" s="258"/>
      <c r="AA3025" s="258"/>
    </row>
    <row r="3026" spans="1:27" ht="14.25" hidden="1" customHeight="1">
      <c r="A3026" s="125">
        <v>0.33</v>
      </c>
      <c r="B3026" s="125">
        <v>0.59</v>
      </c>
      <c r="C3026" s="125">
        <v>0.08</v>
      </c>
      <c r="D3026" s="258">
        <f t="shared" si="250"/>
        <v>0.28610705955999999</v>
      </c>
      <c r="E3026" s="258">
        <f t="shared" si="250"/>
        <v>0.29267857772</v>
      </c>
      <c r="F3026" s="258">
        <f t="shared" si="246"/>
        <v>0.28610705955999999</v>
      </c>
      <c r="G3026" s="258"/>
      <c r="H3026" s="258"/>
      <c r="I3026" s="258"/>
      <c r="J3026" s="258">
        <f t="shared" si="251"/>
        <v>0.30204621800000003</v>
      </c>
      <c r="K3026" s="258">
        <f t="shared" si="251"/>
        <v>0.30863643299999999</v>
      </c>
      <c r="L3026" s="258">
        <f t="shared" si="247"/>
        <v>0.30204621800000003</v>
      </c>
      <c r="M3026" s="258"/>
      <c r="N3026" s="258"/>
      <c r="O3026" s="258"/>
      <c r="P3026" s="258">
        <f t="shared" si="252"/>
        <v>0.34317593960000004</v>
      </c>
      <c r="Q3026" s="258">
        <f t="shared" si="252"/>
        <v>0.34308835080000005</v>
      </c>
      <c r="R3026" s="258">
        <f t="shared" si="248"/>
        <v>0.34308835080000005</v>
      </c>
      <c r="S3026" s="258"/>
      <c r="T3026" s="258">
        <f t="shared" si="253"/>
        <v>0.495621100153392</v>
      </c>
      <c r="U3026" s="258">
        <f t="shared" si="253"/>
        <v>0.50214377962386803</v>
      </c>
      <c r="V3026" s="258">
        <f t="shared" si="253"/>
        <v>0.50205792386933989</v>
      </c>
      <c r="W3026" s="258">
        <f t="shared" si="249"/>
        <v>0.495621100153392</v>
      </c>
      <c r="X3026" s="258"/>
      <c r="Y3026" s="258"/>
      <c r="Z3026" s="258"/>
      <c r="AA3026" s="258"/>
    </row>
    <row r="3027" spans="1:27" ht="14.25" hidden="1" customHeight="1">
      <c r="A3027" s="125">
        <v>0.33</v>
      </c>
      <c r="B3027" s="125">
        <v>0.6</v>
      </c>
      <c r="C3027" s="125">
        <v>7.0000000000000007E-2</v>
      </c>
      <c r="D3027" s="258">
        <f t="shared" si="250"/>
        <v>0.28597416040000001</v>
      </c>
      <c r="E3027" s="258">
        <f t="shared" si="250"/>
        <v>0.29280490772000001</v>
      </c>
      <c r="F3027" s="258">
        <f t="shared" si="246"/>
        <v>0.28597416040000001</v>
      </c>
      <c r="G3027" s="258"/>
      <c r="H3027" s="258"/>
      <c r="I3027" s="258"/>
      <c r="J3027" s="258">
        <f t="shared" si="251"/>
        <v>0.30191567700000005</v>
      </c>
      <c r="K3027" s="258">
        <f t="shared" si="251"/>
        <v>0.308762763</v>
      </c>
      <c r="L3027" s="258">
        <f t="shared" si="247"/>
        <v>0.30191567700000005</v>
      </c>
      <c r="M3027" s="258"/>
      <c r="N3027" s="258"/>
      <c r="O3027" s="258"/>
      <c r="P3027" s="258">
        <f t="shared" si="252"/>
        <v>0.34317930840000005</v>
      </c>
      <c r="Q3027" s="258">
        <f t="shared" si="252"/>
        <v>0.34308498200000004</v>
      </c>
      <c r="R3027" s="258">
        <f t="shared" si="248"/>
        <v>0.34308498200000004</v>
      </c>
      <c r="S3027" s="258"/>
      <c r="T3027" s="258">
        <f t="shared" si="253"/>
        <v>0.49545116022888003</v>
      </c>
      <c r="U3027" s="258">
        <f t="shared" si="253"/>
        <v>0.50222632701466807</v>
      </c>
      <c r="V3027" s="258">
        <f t="shared" si="253"/>
        <v>0.50214047867149991</v>
      </c>
      <c r="W3027" s="258">
        <f t="shared" si="249"/>
        <v>0.49545116022888003</v>
      </c>
      <c r="X3027" s="258"/>
      <c r="Y3027" s="258"/>
      <c r="Z3027" s="258"/>
      <c r="AA3027" s="258"/>
    </row>
    <row r="3028" spans="1:27" ht="14.25" hidden="1" customHeight="1">
      <c r="A3028" s="125">
        <v>0.33</v>
      </c>
      <c r="B3028" s="125">
        <v>0.61</v>
      </c>
      <c r="C3028" s="125">
        <v>0.06</v>
      </c>
      <c r="D3028" s="258">
        <f t="shared" si="250"/>
        <v>0.28584126123999998</v>
      </c>
      <c r="E3028" s="258">
        <f t="shared" si="250"/>
        <v>0.29293123772000002</v>
      </c>
      <c r="F3028" s="258">
        <f t="shared" si="246"/>
        <v>0.28584126123999998</v>
      </c>
      <c r="G3028" s="258"/>
      <c r="H3028" s="258"/>
      <c r="I3028" s="258"/>
      <c r="J3028" s="258">
        <f t="shared" si="251"/>
        <v>0.30178513600000001</v>
      </c>
      <c r="K3028" s="258">
        <f t="shared" si="251"/>
        <v>0.308889093</v>
      </c>
      <c r="L3028" s="258">
        <f t="shared" si="247"/>
        <v>0.30178513600000001</v>
      </c>
      <c r="M3028" s="258"/>
      <c r="N3028" s="258"/>
      <c r="O3028" s="258"/>
      <c r="P3028" s="258">
        <f t="shared" si="252"/>
        <v>0.34318267720000001</v>
      </c>
      <c r="Q3028" s="258">
        <f t="shared" si="252"/>
        <v>0.34308161320000002</v>
      </c>
      <c r="R3028" s="258">
        <f t="shared" si="248"/>
        <v>0.34308161320000002</v>
      </c>
      <c r="S3028" s="258"/>
      <c r="T3028" s="258">
        <f t="shared" si="253"/>
        <v>0.495281220304368</v>
      </c>
      <c r="U3028" s="258">
        <f t="shared" si="253"/>
        <v>0.5023088744054679</v>
      </c>
      <c r="V3028" s="258">
        <f t="shared" si="253"/>
        <v>0.50222303347366004</v>
      </c>
      <c r="W3028" s="258">
        <f t="shared" si="249"/>
        <v>0.495281220304368</v>
      </c>
      <c r="X3028" s="258"/>
      <c r="Y3028" s="258"/>
      <c r="Z3028" s="258"/>
      <c r="AA3028" s="258"/>
    </row>
    <row r="3029" spans="1:27" ht="14.25" hidden="1" customHeight="1">
      <c r="A3029" s="125">
        <v>0.33</v>
      </c>
      <c r="B3029" s="125">
        <v>0.62</v>
      </c>
      <c r="C3029" s="125">
        <v>0.05</v>
      </c>
      <c r="D3029" s="258">
        <f t="shared" si="250"/>
        <v>0.28570836208</v>
      </c>
      <c r="E3029" s="258">
        <f t="shared" si="250"/>
        <v>0.29305756772000002</v>
      </c>
      <c r="F3029" s="258">
        <f t="shared" si="246"/>
        <v>0.28570836208</v>
      </c>
      <c r="G3029" s="258"/>
      <c r="H3029" s="258"/>
      <c r="I3029" s="258"/>
      <c r="J3029" s="258">
        <f t="shared" si="251"/>
        <v>0.30165459500000003</v>
      </c>
      <c r="K3029" s="258">
        <f t="shared" si="251"/>
        <v>0.30901542300000001</v>
      </c>
      <c r="L3029" s="258">
        <f t="shared" si="247"/>
        <v>0.30165459500000003</v>
      </c>
      <c r="M3029" s="258"/>
      <c r="N3029" s="258"/>
      <c r="O3029" s="258"/>
      <c r="P3029" s="258">
        <f t="shared" si="252"/>
        <v>0.34318604600000002</v>
      </c>
      <c r="Q3029" s="258">
        <f t="shared" si="252"/>
        <v>0.34307824440000007</v>
      </c>
      <c r="R3029" s="258">
        <f t="shared" si="248"/>
        <v>0.34307824440000007</v>
      </c>
      <c r="S3029" s="258"/>
      <c r="T3029" s="258">
        <f t="shared" si="253"/>
        <v>0.49511128037985602</v>
      </c>
      <c r="U3029" s="258">
        <f t="shared" si="253"/>
        <v>0.50239142179626795</v>
      </c>
      <c r="V3029" s="258">
        <f t="shared" si="253"/>
        <v>0.50230558827581995</v>
      </c>
      <c r="W3029" s="258">
        <f t="shared" si="249"/>
        <v>0.49511128037985602</v>
      </c>
      <c r="X3029" s="258"/>
      <c r="Y3029" s="258"/>
      <c r="Z3029" s="258"/>
      <c r="AA3029" s="258"/>
    </row>
    <row r="3030" spans="1:27" ht="14.25" hidden="1" customHeight="1">
      <c r="A3030" s="125">
        <v>0.33</v>
      </c>
      <c r="B3030" s="125">
        <v>0.63</v>
      </c>
      <c r="C3030" s="125">
        <v>0.04</v>
      </c>
      <c r="D3030" s="258">
        <f t="shared" si="250"/>
        <v>0.28557546292000002</v>
      </c>
      <c r="E3030" s="258">
        <f t="shared" si="250"/>
        <v>0.29318389772000003</v>
      </c>
      <c r="F3030" s="258">
        <f t="shared" si="246"/>
        <v>0.28557546292000002</v>
      </c>
      <c r="G3030" s="258"/>
      <c r="H3030" s="258"/>
      <c r="I3030" s="258"/>
      <c r="J3030" s="258">
        <f t="shared" si="251"/>
        <v>0.30152405400000004</v>
      </c>
      <c r="K3030" s="258">
        <f t="shared" si="251"/>
        <v>0.30914175300000002</v>
      </c>
      <c r="L3030" s="258">
        <f t="shared" si="247"/>
        <v>0.30152405400000004</v>
      </c>
      <c r="M3030" s="258"/>
      <c r="N3030" s="258"/>
      <c r="O3030" s="258"/>
      <c r="P3030" s="258">
        <f t="shared" si="252"/>
        <v>0.34318941480000009</v>
      </c>
      <c r="Q3030" s="258">
        <f t="shared" si="252"/>
        <v>0.34307487560000005</v>
      </c>
      <c r="R3030" s="258">
        <f t="shared" si="248"/>
        <v>0.34307487560000005</v>
      </c>
      <c r="S3030" s="258"/>
      <c r="T3030" s="258">
        <f t="shared" si="253"/>
        <v>0.49494134045534405</v>
      </c>
      <c r="U3030" s="258">
        <f t="shared" si="253"/>
        <v>0.50247396918706799</v>
      </c>
      <c r="V3030" s="258">
        <f t="shared" si="253"/>
        <v>0.50238814307797997</v>
      </c>
      <c r="W3030" s="258">
        <f t="shared" si="249"/>
        <v>0.49494134045534405</v>
      </c>
      <c r="X3030" s="258"/>
      <c r="Y3030" s="258"/>
      <c r="Z3030" s="258"/>
      <c r="AA3030" s="258"/>
    </row>
    <row r="3031" spans="1:27" ht="14.25" hidden="1" customHeight="1">
      <c r="A3031" s="125">
        <v>0.33</v>
      </c>
      <c r="B3031" s="125">
        <v>0.64</v>
      </c>
      <c r="C3031" s="125">
        <v>0.03</v>
      </c>
      <c r="D3031" s="258">
        <f t="shared" si="250"/>
        <v>0.28544256375999999</v>
      </c>
      <c r="E3031" s="258">
        <f t="shared" si="250"/>
        <v>0.29331022772000004</v>
      </c>
      <c r="F3031" s="258">
        <f t="shared" si="246"/>
        <v>0.28544256375999999</v>
      </c>
      <c r="G3031" s="258"/>
      <c r="H3031" s="258"/>
      <c r="I3031" s="258"/>
      <c r="J3031" s="258">
        <f t="shared" si="251"/>
        <v>0.30139351300000006</v>
      </c>
      <c r="K3031" s="258">
        <f t="shared" si="251"/>
        <v>0.30926808300000003</v>
      </c>
      <c r="L3031" s="258">
        <f t="shared" si="247"/>
        <v>0.30139351300000006</v>
      </c>
      <c r="M3031" s="258"/>
      <c r="N3031" s="258"/>
      <c r="O3031" s="258"/>
      <c r="P3031" s="258">
        <f t="shared" si="252"/>
        <v>0.34319278360000005</v>
      </c>
      <c r="Q3031" s="258">
        <f t="shared" si="252"/>
        <v>0.34307150680000004</v>
      </c>
      <c r="R3031" s="258">
        <f t="shared" si="248"/>
        <v>0.34307150680000004</v>
      </c>
      <c r="S3031" s="258"/>
      <c r="T3031" s="258">
        <f t="shared" si="253"/>
        <v>0.49477140053083202</v>
      </c>
      <c r="U3031" s="258">
        <f t="shared" si="253"/>
        <v>0.50255651657786804</v>
      </c>
      <c r="V3031" s="258">
        <f t="shared" si="253"/>
        <v>0.50247069788013998</v>
      </c>
      <c r="W3031" s="258">
        <f t="shared" si="249"/>
        <v>0.49477140053083202</v>
      </c>
      <c r="X3031" s="258"/>
      <c r="Y3031" s="258"/>
      <c r="Z3031" s="258"/>
      <c r="AA3031" s="258"/>
    </row>
    <row r="3032" spans="1:27" ht="14.25" hidden="1" customHeight="1">
      <c r="A3032" s="125">
        <v>0.33</v>
      </c>
      <c r="B3032" s="125">
        <v>0.65</v>
      </c>
      <c r="C3032" s="125">
        <v>0.02</v>
      </c>
      <c r="D3032" s="258">
        <f t="shared" si="250"/>
        <v>0.28530966460000001</v>
      </c>
      <c r="E3032" s="258">
        <f t="shared" si="250"/>
        <v>0.29343655772000005</v>
      </c>
      <c r="F3032" s="258">
        <f t="shared" si="246"/>
        <v>0.28530966460000001</v>
      </c>
      <c r="G3032" s="258"/>
      <c r="H3032" s="258"/>
      <c r="I3032" s="258"/>
      <c r="J3032" s="258">
        <f t="shared" si="251"/>
        <v>0.30126297200000002</v>
      </c>
      <c r="K3032" s="258">
        <f t="shared" si="251"/>
        <v>0.30939441299999998</v>
      </c>
      <c r="L3032" s="258">
        <f t="shared" si="247"/>
        <v>0.30126297200000002</v>
      </c>
      <c r="M3032" s="258"/>
      <c r="N3032" s="258"/>
      <c r="O3032" s="258"/>
      <c r="P3032" s="258">
        <f t="shared" si="252"/>
        <v>0.34319615240000007</v>
      </c>
      <c r="Q3032" s="258">
        <f t="shared" si="252"/>
        <v>0.34306813800000002</v>
      </c>
      <c r="R3032" s="258">
        <f t="shared" si="248"/>
        <v>0.34306813800000002</v>
      </c>
      <c r="S3032" s="258"/>
      <c r="T3032" s="258">
        <f t="shared" si="253"/>
        <v>0.49460146060632004</v>
      </c>
      <c r="U3032" s="258">
        <f t="shared" si="253"/>
        <v>0.50263906396866798</v>
      </c>
      <c r="V3032" s="258">
        <f t="shared" si="253"/>
        <v>0.5025532526823</v>
      </c>
      <c r="W3032" s="258">
        <f t="shared" si="249"/>
        <v>0.49460146060632004</v>
      </c>
      <c r="X3032" s="258"/>
      <c r="Y3032" s="258"/>
      <c r="Z3032" s="258"/>
      <c r="AA3032" s="258"/>
    </row>
    <row r="3033" spans="1:27" ht="14.25" hidden="1" customHeight="1">
      <c r="A3033" s="125">
        <v>0.33</v>
      </c>
      <c r="B3033" s="125">
        <v>0.66</v>
      </c>
      <c r="C3033" s="125">
        <v>0.01</v>
      </c>
      <c r="D3033" s="258">
        <f t="shared" si="250"/>
        <v>0.28517676543999998</v>
      </c>
      <c r="E3033" s="258">
        <f t="shared" si="250"/>
        <v>0.29356288772</v>
      </c>
      <c r="F3033" s="258">
        <f t="shared" si="246"/>
        <v>0.28517676543999998</v>
      </c>
      <c r="G3033" s="258"/>
      <c r="H3033" s="258"/>
      <c r="I3033" s="258"/>
      <c r="J3033" s="258">
        <f t="shared" si="251"/>
        <v>0.30113243100000003</v>
      </c>
      <c r="K3033" s="258">
        <f t="shared" si="251"/>
        <v>0.30952074299999999</v>
      </c>
      <c r="L3033" s="258">
        <f t="shared" si="247"/>
        <v>0.30113243100000003</v>
      </c>
      <c r="M3033" s="258"/>
      <c r="N3033" s="258"/>
      <c r="O3033" s="258"/>
      <c r="P3033" s="258">
        <f t="shared" si="252"/>
        <v>0.34319952120000002</v>
      </c>
      <c r="Q3033" s="258">
        <f t="shared" si="252"/>
        <v>0.34306476920000006</v>
      </c>
      <c r="R3033" s="258">
        <f t="shared" si="248"/>
        <v>0.34306476920000006</v>
      </c>
      <c r="S3033" s="258"/>
      <c r="T3033" s="258">
        <f t="shared" si="253"/>
        <v>0.49443152068180801</v>
      </c>
      <c r="U3033" s="258">
        <f t="shared" si="253"/>
        <v>0.50272161135946802</v>
      </c>
      <c r="V3033" s="258">
        <f t="shared" si="253"/>
        <v>0.50263580748445991</v>
      </c>
      <c r="W3033" s="258">
        <f t="shared" si="249"/>
        <v>0.49443152068180801</v>
      </c>
      <c r="X3033" s="258"/>
      <c r="Y3033" s="258"/>
      <c r="Z3033" s="258"/>
      <c r="AA3033" s="258"/>
    </row>
    <row r="3034" spans="1:27" ht="14.25" hidden="1" customHeight="1">
      <c r="A3034" s="125">
        <v>0.33</v>
      </c>
      <c r="B3034" s="125">
        <v>0.67</v>
      </c>
      <c r="C3034" s="125">
        <v>0</v>
      </c>
      <c r="D3034" s="258">
        <f t="shared" si="250"/>
        <v>0.28504386628</v>
      </c>
      <c r="E3034" s="258">
        <f t="shared" si="250"/>
        <v>0.29368921772000001</v>
      </c>
      <c r="F3034" s="258">
        <f t="shared" si="246"/>
        <v>0.28504386628</v>
      </c>
      <c r="G3034" s="258"/>
      <c r="H3034" s="258"/>
      <c r="I3034" s="258"/>
      <c r="J3034" s="258">
        <f t="shared" si="251"/>
        <v>0.30100189000000005</v>
      </c>
      <c r="K3034" s="258">
        <f t="shared" si="251"/>
        <v>0.30964707299999999</v>
      </c>
      <c r="L3034" s="258">
        <f t="shared" si="247"/>
        <v>0.30100189000000005</v>
      </c>
      <c r="M3034" s="258"/>
      <c r="N3034" s="258"/>
      <c r="O3034" s="258"/>
      <c r="P3034" s="258">
        <f t="shared" si="252"/>
        <v>0.34320289000000004</v>
      </c>
      <c r="Q3034" s="258">
        <f t="shared" si="252"/>
        <v>0.34306140040000005</v>
      </c>
      <c r="R3034" s="258">
        <f t="shared" si="248"/>
        <v>0.34306140040000005</v>
      </c>
      <c r="S3034" s="258"/>
      <c r="T3034" s="258">
        <f t="shared" si="253"/>
        <v>0.49426158075729604</v>
      </c>
      <c r="U3034" s="258">
        <f t="shared" si="253"/>
        <v>0.50280415875026807</v>
      </c>
      <c r="V3034" s="258">
        <f t="shared" si="253"/>
        <v>0.50271836228662004</v>
      </c>
      <c r="W3034" s="258">
        <f t="shared" si="249"/>
        <v>0.49426158075729604</v>
      </c>
      <c r="X3034" s="258"/>
      <c r="Y3034" s="258"/>
      <c r="Z3034" s="258"/>
      <c r="AA3034" s="258"/>
    </row>
    <row r="3035" spans="1:27" ht="14.25" hidden="1" customHeight="1">
      <c r="A3035" s="125">
        <v>0.34</v>
      </c>
      <c r="B3035" s="125">
        <v>0</v>
      </c>
      <c r="C3035" s="125">
        <v>0.66</v>
      </c>
      <c r="D3035" s="258">
        <f t="shared" si="250"/>
        <v>0.29382178000000003</v>
      </c>
      <c r="E3035" s="258">
        <f t="shared" si="250"/>
        <v>0.28534486856000002</v>
      </c>
      <c r="F3035" s="258">
        <f t="shared" si="246"/>
        <v>0.28534486856000002</v>
      </c>
      <c r="G3035" s="258"/>
      <c r="H3035" s="258"/>
      <c r="I3035" s="258"/>
      <c r="J3035" s="258">
        <f t="shared" si="251"/>
        <v>0.30974392600000006</v>
      </c>
      <c r="K3035" s="258">
        <f t="shared" si="251"/>
        <v>0.30118717400000006</v>
      </c>
      <c r="L3035" s="258">
        <f t="shared" si="247"/>
        <v>0.30118717400000006</v>
      </c>
      <c r="M3035" s="258"/>
      <c r="N3035" s="258"/>
      <c r="O3035" s="258"/>
      <c r="P3035" s="258">
        <f t="shared" si="252"/>
        <v>0.34310687919999999</v>
      </c>
      <c r="Q3035" s="258">
        <f t="shared" si="252"/>
        <v>0.34316078</v>
      </c>
      <c r="R3035" s="258">
        <f t="shared" si="248"/>
        <v>0.34310687919999999</v>
      </c>
      <c r="S3035" s="258"/>
      <c r="T3035" s="258">
        <f t="shared" si="253"/>
        <v>0.50556303756080012</v>
      </c>
      <c r="U3035" s="258">
        <f t="shared" si="253"/>
        <v>0.49744145208626406</v>
      </c>
      <c r="V3035" s="258">
        <f t="shared" si="253"/>
        <v>0.4971026812462</v>
      </c>
      <c r="W3035" s="258">
        <f t="shared" si="249"/>
        <v>0.4971026812462</v>
      </c>
      <c r="X3035" s="258"/>
      <c r="Y3035" s="258"/>
      <c r="Z3035" s="258"/>
      <c r="AA3035" s="258"/>
    </row>
    <row r="3036" spans="1:27" ht="14.25" hidden="1" customHeight="1">
      <c r="A3036" s="125">
        <v>0.34</v>
      </c>
      <c r="B3036" s="125">
        <v>0.01</v>
      </c>
      <c r="C3036" s="125">
        <v>0.65</v>
      </c>
      <c r="D3036" s="258">
        <f t="shared" si="250"/>
        <v>0.29368888084000006</v>
      </c>
      <c r="E3036" s="258">
        <f t="shared" si="250"/>
        <v>0.28547119856000003</v>
      </c>
      <c r="F3036" s="258">
        <f t="shared" si="246"/>
        <v>0.28547119856000003</v>
      </c>
      <c r="G3036" s="258"/>
      <c r="H3036" s="258"/>
      <c r="I3036" s="258"/>
      <c r="J3036" s="258">
        <f t="shared" si="251"/>
        <v>0.30961338500000007</v>
      </c>
      <c r="K3036" s="258">
        <f t="shared" si="251"/>
        <v>0.30131350400000001</v>
      </c>
      <c r="L3036" s="258">
        <f t="shared" si="247"/>
        <v>0.30131350400000001</v>
      </c>
      <c r="M3036" s="258"/>
      <c r="N3036" s="258"/>
      <c r="O3036" s="258"/>
      <c r="P3036" s="258">
        <f t="shared" si="252"/>
        <v>0.34311024800000001</v>
      </c>
      <c r="Q3036" s="258">
        <f t="shared" si="252"/>
        <v>0.34315741120000004</v>
      </c>
      <c r="R3036" s="258">
        <f t="shared" si="248"/>
        <v>0.34311024800000001</v>
      </c>
      <c r="S3036" s="258"/>
      <c r="T3036" s="258">
        <f t="shared" si="253"/>
        <v>0.50539309763628804</v>
      </c>
      <c r="U3036" s="258">
        <f t="shared" si="253"/>
        <v>0.49752399947706405</v>
      </c>
      <c r="V3036" s="258">
        <f t="shared" si="253"/>
        <v>0.49718523604835996</v>
      </c>
      <c r="W3036" s="258">
        <f t="shared" si="249"/>
        <v>0.49718523604835996</v>
      </c>
      <c r="X3036" s="258"/>
      <c r="Y3036" s="258"/>
      <c r="Z3036" s="258"/>
      <c r="AA3036" s="258"/>
    </row>
    <row r="3037" spans="1:27" ht="14.25" hidden="1" customHeight="1">
      <c r="A3037" s="125">
        <v>0.34</v>
      </c>
      <c r="B3037" s="125">
        <v>0.02</v>
      </c>
      <c r="C3037" s="125">
        <v>0.64</v>
      </c>
      <c r="D3037" s="258">
        <f t="shared" si="250"/>
        <v>0.29355598168000002</v>
      </c>
      <c r="E3037" s="258">
        <f t="shared" si="250"/>
        <v>0.28559752855999998</v>
      </c>
      <c r="F3037" s="258">
        <f t="shared" si="246"/>
        <v>0.28559752855999998</v>
      </c>
      <c r="G3037" s="258"/>
      <c r="H3037" s="258"/>
      <c r="I3037" s="258"/>
      <c r="J3037" s="258">
        <f t="shared" si="251"/>
        <v>0.30948284400000003</v>
      </c>
      <c r="K3037" s="258">
        <f t="shared" si="251"/>
        <v>0.30143983400000002</v>
      </c>
      <c r="L3037" s="258">
        <f t="shared" si="247"/>
        <v>0.30143983400000002</v>
      </c>
      <c r="M3037" s="258"/>
      <c r="N3037" s="258"/>
      <c r="O3037" s="258"/>
      <c r="P3037" s="258">
        <f t="shared" si="252"/>
        <v>0.34311361679999997</v>
      </c>
      <c r="Q3037" s="258">
        <f t="shared" si="252"/>
        <v>0.34315404240000003</v>
      </c>
      <c r="R3037" s="258">
        <f t="shared" si="248"/>
        <v>0.34311361679999997</v>
      </c>
      <c r="S3037" s="258"/>
      <c r="T3037" s="258">
        <f t="shared" si="253"/>
        <v>0.50522315771177606</v>
      </c>
      <c r="U3037" s="258">
        <f t="shared" si="253"/>
        <v>0.49760654686786404</v>
      </c>
      <c r="V3037" s="258">
        <f t="shared" si="253"/>
        <v>0.49726779085051998</v>
      </c>
      <c r="W3037" s="258">
        <f t="shared" si="249"/>
        <v>0.49726779085051998</v>
      </c>
      <c r="X3037" s="258"/>
      <c r="Y3037" s="258"/>
      <c r="Z3037" s="258"/>
      <c r="AA3037" s="258"/>
    </row>
    <row r="3038" spans="1:27" ht="14.25" hidden="1" customHeight="1">
      <c r="A3038" s="125">
        <v>0.34</v>
      </c>
      <c r="B3038" s="125">
        <v>0.03</v>
      </c>
      <c r="C3038" s="125">
        <v>0.63</v>
      </c>
      <c r="D3038" s="258">
        <f t="shared" si="250"/>
        <v>0.29342308252000004</v>
      </c>
      <c r="E3038" s="258">
        <f t="shared" si="250"/>
        <v>0.28572385855999999</v>
      </c>
      <c r="F3038" s="258">
        <f t="shared" si="246"/>
        <v>0.28572385855999999</v>
      </c>
      <c r="G3038" s="258"/>
      <c r="H3038" s="258"/>
      <c r="I3038" s="258"/>
      <c r="J3038" s="258">
        <f t="shared" si="251"/>
        <v>0.30935230300000005</v>
      </c>
      <c r="K3038" s="258">
        <f t="shared" si="251"/>
        <v>0.30156616400000003</v>
      </c>
      <c r="L3038" s="258">
        <f t="shared" si="247"/>
        <v>0.30156616400000003</v>
      </c>
      <c r="M3038" s="258"/>
      <c r="N3038" s="258"/>
      <c r="O3038" s="258"/>
      <c r="P3038" s="258">
        <f t="shared" si="252"/>
        <v>0.34311698559999998</v>
      </c>
      <c r="Q3038" s="258">
        <f t="shared" si="252"/>
        <v>0.34315067360000001</v>
      </c>
      <c r="R3038" s="258">
        <f t="shared" si="248"/>
        <v>0.34311698559999998</v>
      </c>
      <c r="S3038" s="258"/>
      <c r="T3038" s="258">
        <f t="shared" si="253"/>
        <v>0.50505321778726409</v>
      </c>
      <c r="U3038" s="258">
        <f t="shared" si="253"/>
        <v>0.49768909425866403</v>
      </c>
      <c r="V3038" s="258">
        <f t="shared" si="253"/>
        <v>0.49735034565267999</v>
      </c>
      <c r="W3038" s="258">
        <f t="shared" si="249"/>
        <v>0.49735034565267999</v>
      </c>
      <c r="X3038" s="258"/>
      <c r="Y3038" s="258"/>
      <c r="Z3038" s="258"/>
      <c r="AA3038" s="258"/>
    </row>
    <row r="3039" spans="1:27" ht="14.25" hidden="1" customHeight="1">
      <c r="A3039" s="125">
        <v>0.34</v>
      </c>
      <c r="B3039" s="125">
        <v>0.04</v>
      </c>
      <c r="C3039" s="125">
        <v>0.62</v>
      </c>
      <c r="D3039" s="258">
        <f t="shared" si="250"/>
        <v>0.29329018336000001</v>
      </c>
      <c r="E3039" s="258">
        <f t="shared" si="250"/>
        <v>0.28585018856</v>
      </c>
      <c r="F3039" s="258">
        <f t="shared" si="246"/>
        <v>0.28585018856</v>
      </c>
      <c r="G3039" s="258"/>
      <c r="H3039" s="258"/>
      <c r="I3039" s="258"/>
      <c r="J3039" s="258">
        <f t="shared" si="251"/>
        <v>0.30922176200000007</v>
      </c>
      <c r="K3039" s="258">
        <f t="shared" si="251"/>
        <v>0.30169249400000003</v>
      </c>
      <c r="L3039" s="258">
        <f t="shared" si="247"/>
        <v>0.30169249400000003</v>
      </c>
      <c r="M3039" s="258"/>
      <c r="N3039" s="258"/>
      <c r="O3039" s="258"/>
      <c r="P3039" s="258">
        <f t="shared" si="252"/>
        <v>0.34312035439999999</v>
      </c>
      <c r="Q3039" s="258">
        <f t="shared" si="252"/>
        <v>0.3431473048</v>
      </c>
      <c r="R3039" s="258">
        <f t="shared" si="248"/>
        <v>0.34312035439999999</v>
      </c>
      <c r="S3039" s="258"/>
      <c r="T3039" s="258">
        <f t="shared" si="253"/>
        <v>0.50488327786275211</v>
      </c>
      <c r="U3039" s="258">
        <f t="shared" si="253"/>
        <v>0.49777164164946397</v>
      </c>
      <c r="V3039" s="258">
        <f t="shared" si="253"/>
        <v>0.49743290045484001</v>
      </c>
      <c r="W3039" s="258">
        <f t="shared" si="249"/>
        <v>0.49743290045484001</v>
      </c>
      <c r="X3039" s="258"/>
      <c r="Y3039" s="258"/>
      <c r="Z3039" s="258"/>
      <c r="AA3039" s="258"/>
    </row>
    <row r="3040" spans="1:27" ht="14.25" hidden="1" customHeight="1">
      <c r="A3040" s="125">
        <v>0.34</v>
      </c>
      <c r="B3040" s="125">
        <v>0.05</v>
      </c>
      <c r="C3040" s="125">
        <v>0.61</v>
      </c>
      <c r="D3040" s="258">
        <f t="shared" si="250"/>
        <v>0.29315728420000003</v>
      </c>
      <c r="E3040" s="258">
        <f t="shared" si="250"/>
        <v>0.28597651856</v>
      </c>
      <c r="F3040" s="258">
        <f t="shared" si="246"/>
        <v>0.28597651856</v>
      </c>
      <c r="G3040" s="258"/>
      <c r="H3040" s="258"/>
      <c r="I3040" s="258"/>
      <c r="J3040" s="258">
        <f t="shared" si="251"/>
        <v>0.30909122100000008</v>
      </c>
      <c r="K3040" s="258">
        <f t="shared" si="251"/>
        <v>0.30181882400000004</v>
      </c>
      <c r="L3040" s="258">
        <f t="shared" si="247"/>
        <v>0.30181882400000004</v>
      </c>
      <c r="M3040" s="258"/>
      <c r="N3040" s="258"/>
      <c r="O3040" s="258"/>
      <c r="P3040" s="258">
        <f t="shared" si="252"/>
        <v>0.34312372320000001</v>
      </c>
      <c r="Q3040" s="258">
        <f t="shared" si="252"/>
        <v>0.34314393600000004</v>
      </c>
      <c r="R3040" s="258">
        <f t="shared" si="248"/>
        <v>0.34312372320000001</v>
      </c>
      <c r="S3040" s="258"/>
      <c r="T3040" s="258">
        <f t="shared" si="253"/>
        <v>0.50471333793824003</v>
      </c>
      <c r="U3040" s="258">
        <f t="shared" si="253"/>
        <v>0.49785418904026402</v>
      </c>
      <c r="V3040" s="258">
        <f t="shared" si="253"/>
        <v>0.49751545525700003</v>
      </c>
      <c r="W3040" s="258">
        <f t="shared" si="249"/>
        <v>0.49751545525700003</v>
      </c>
      <c r="X3040" s="258"/>
      <c r="Y3040" s="258"/>
      <c r="Z3040" s="258"/>
      <c r="AA3040" s="258"/>
    </row>
    <row r="3041" spans="1:27" ht="14.25" hidden="1" customHeight="1">
      <c r="A3041" s="125">
        <v>0.34</v>
      </c>
      <c r="B3041" s="125">
        <v>0.06</v>
      </c>
      <c r="C3041" s="125">
        <v>0.6</v>
      </c>
      <c r="D3041" s="258">
        <f t="shared" si="250"/>
        <v>0.29302438504</v>
      </c>
      <c r="E3041" s="258">
        <f t="shared" si="250"/>
        <v>0.28610284856000001</v>
      </c>
      <c r="F3041" s="258">
        <f t="shared" si="246"/>
        <v>0.28610284856000001</v>
      </c>
      <c r="G3041" s="258"/>
      <c r="H3041" s="258"/>
      <c r="I3041" s="258"/>
      <c r="J3041" s="258">
        <f t="shared" si="251"/>
        <v>0.30896068000000004</v>
      </c>
      <c r="K3041" s="258">
        <f t="shared" si="251"/>
        <v>0.30194515399999999</v>
      </c>
      <c r="L3041" s="258">
        <f t="shared" si="247"/>
        <v>0.30194515399999999</v>
      </c>
      <c r="M3041" s="258"/>
      <c r="N3041" s="258"/>
      <c r="O3041" s="258"/>
      <c r="P3041" s="258">
        <f t="shared" si="252"/>
        <v>0.34312709200000002</v>
      </c>
      <c r="Q3041" s="258">
        <f t="shared" si="252"/>
        <v>0.34314056719999997</v>
      </c>
      <c r="R3041" s="258">
        <f t="shared" si="248"/>
        <v>0.34312709200000002</v>
      </c>
      <c r="S3041" s="258"/>
      <c r="T3041" s="258">
        <f t="shared" si="253"/>
        <v>0.50454339801372805</v>
      </c>
      <c r="U3041" s="258">
        <f t="shared" si="253"/>
        <v>0.49793673643106395</v>
      </c>
      <c r="V3041" s="258">
        <f t="shared" si="253"/>
        <v>0.49759801005916005</v>
      </c>
      <c r="W3041" s="258">
        <f t="shared" si="249"/>
        <v>0.49759801005916005</v>
      </c>
      <c r="X3041" s="258"/>
      <c r="Y3041" s="258"/>
      <c r="Z3041" s="258"/>
      <c r="AA3041" s="258"/>
    </row>
    <row r="3042" spans="1:27" ht="14.25" hidden="1" customHeight="1">
      <c r="A3042" s="125">
        <v>0.34</v>
      </c>
      <c r="B3042" s="125">
        <v>7.0000000000000007E-2</v>
      </c>
      <c r="C3042" s="125">
        <v>0.59</v>
      </c>
      <c r="D3042" s="258">
        <f t="shared" ref="D3042:E3105" si="254">$A3042*B$157+$B3042*B$158+$C3042*B$159</f>
        <v>0.29289148588000002</v>
      </c>
      <c r="E3042" s="258">
        <f t="shared" si="254"/>
        <v>0.28622917855999996</v>
      </c>
      <c r="F3042" s="258">
        <f t="shared" si="246"/>
        <v>0.28622917855999996</v>
      </c>
      <c r="G3042" s="258"/>
      <c r="H3042" s="258"/>
      <c r="I3042" s="258"/>
      <c r="J3042" s="258">
        <f t="shared" ref="J3042:K3105" si="255">$A3042*H$157+$B3042*H$158+$C3042*H$159</f>
        <v>0.30883013900000006</v>
      </c>
      <c r="K3042" s="258">
        <f t="shared" si="255"/>
        <v>0.30207148400000006</v>
      </c>
      <c r="L3042" s="258">
        <f t="shared" si="247"/>
        <v>0.30207148400000006</v>
      </c>
      <c r="M3042" s="258"/>
      <c r="N3042" s="258"/>
      <c r="O3042" s="258"/>
      <c r="P3042" s="258">
        <f t="shared" ref="P3042:Q3105" si="256">$A3042*N$157+$B3042*N$158+$C3042*N$159</f>
        <v>0.34313046079999998</v>
      </c>
      <c r="Q3042" s="258">
        <f t="shared" si="256"/>
        <v>0.34313719840000001</v>
      </c>
      <c r="R3042" s="258">
        <f t="shared" si="248"/>
        <v>0.34313046079999998</v>
      </c>
      <c r="S3042" s="258"/>
      <c r="T3042" s="258">
        <f t="shared" ref="T3042:V3105" si="257">$A3042*I$3+$B3042*I$4+$C3042*I$5</f>
        <v>0.50437345808921608</v>
      </c>
      <c r="U3042" s="258">
        <f t="shared" si="257"/>
        <v>0.498019283821864</v>
      </c>
      <c r="V3042" s="258">
        <f t="shared" si="257"/>
        <v>0.49768056486132001</v>
      </c>
      <c r="W3042" s="258">
        <f t="shared" si="249"/>
        <v>0.49768056486132001</v>
      </c>
      <c r="X3042" s="258"/>
      <c r="Y3042" s="258"/>
      <c r="Z3042" s="258"/>
      <c r="AA3042" s="258"/>
    </row>
    <row r="3043" spans="1:27" ht="14.25" hidden="1" customHeight="1">
      <c r="A3043" s="125">
        <v>0.34</v>
      </c>
      <c r="B3043" s="125">
        <v>0.08</v>
      </c>
      <c r="C3043" s="125">
        <v>0.57999999999999996</v>
      </c>
      <c r="D3043" s="258">
        <f t="shared" si="254"/>
        <v>0.29275858671999999</v>
      </c>
      <c r="E3043" s="258">
        <f t="shared" si="254"/>
        <v>0.28635550856000003</v>
      </c>
      <c r="F3043" s="258">
        <f t="shared" si="246"/>
        <v>0.28635550856000003</v>
      </c>
      <c r="G3043" s="258"/>
      <c r="H3043" s="258"/>
      <c r="I3043" s="258"/>
      <c r="J3043" s="258">
        <f t="shared" si="255"/>
        <v>0.30869959800000002</v>
      </c>
      <c r="K3043" s="258">
        <f t="shared" si="255"/>
        <v>0.30219781400000001</v>
      </c>
      <c r="L3043" s="258">
        <f t="shared" si="247"/>
        <v>0.30219781400000001</v>
      </c>
      <c r="M3043" s="258"/>
      <c r="N3043" s="258"/>
      <c r="O3043" s="258"/>
      <c r="P3043" s="258">
        <f t="shared" si="256"/>
        <v>0.3431338296</v>
      </c>
      <c r="Q3043" s="258">
        <f t="shared" si="256"/>
        <v>0.3431338296</v>
      </c>
      <c r="R3043" s="258">
        <f t="shared" si="248"/>
        <v>0.3431338296</v>
      </c>
      <c r="S3043" s="258"/>
      <c r="T3043" s="258">
        <f t="shared" si="257"/>
        <v>0.50420351816470399</v>
      </c>
      <c r="U3043" s="258">
        <f t="shared" si="257"/>
        <v>0.49810183121266399</v>
      </c>
      <c r="V3043" s="258">
        <f t="shared" si="257"/>
        <v>0.49776311966347997</v>
      </c>
      <c r="W3043" s="258">
        <f t="shared" si="249"/>
        <v>0.49776311966347997</v>
      </c>
      <c r="X3043" s="258"/>
      <c r="Y3043" s="258"/>
      <c r="Z3043" s="258"/>
      <c r="AA3043" s="258"/>
    </row>
    <row r="3044" spans="1:27" ht="14.25" hidden="1" customHeight="1">
      <c r="A3044" s="125">
        <v>0.34</v>
      </c>
      <c r="B3044" s="125">
        <v>0.09</v>
      </c>
      <c r="C3044" s="125">
        <v>0.56999999999999995</v>
      </c>
      <c r="D3044" s="258">
        <f t="shared" si="254"/>
        <v>0.29262568756000001</v>
      </c>
      <c r="E3044" s="258">
        <f t="shared" si="254"/>
        <v>0.28648183855999998</v>
      </c>
      <c r="F3044" s="258">
        <f t="shared" si="246"/>
        <v>0.28648183855999998</v>
      </c>
      <c r="G3044" s="258"/>
      <c r="H3044" s="258"/>
      <c r="I3044" s="258"/>
      <c r="J3044" s="258">
        <f t="shared" si="255"/>
        <v>0.30856905700000004</v>
      </c>
      <c r="K3044" s="258">
        <f t="shared" si="255"/>
        <v>0.30232414400000002</v>
      </c>
      <c r="L3044" s="258">
        <f t="shared" si="247"/>
        <v>0.30232414400000002</v>
      </c>
      <c r="M3044" s="258"/>
      <c r="N3044" s="258"/>
      <c r="O3044" s="258"/>
      <c r="P3044" s="258">
        <f t="shared" si="256"/>
        <v>0.34313719840000001</v>
      </c>
      <c r="Q3044" s="258">
        <f t="shared" si="256"/>
        <v>0.34313046079999998</v>
      </c>
      <c r="R3044" s="258">
        <f t="shared" si="248"/>
        <v>0.34313046079999998</v>
      </c>
      <c r="S3044" s="258"/>
      <c r="T3044" s="258">
        <f t="shared" si="257"/>
        <v>0.50403357824019202</v>
      </c>
      <c r="U3044" s="258">
        <f t="shared" si="257"/>
        <v>0.49818437860346398</v>
      </c>
      <c r="V3044" s="258">
        <f t="shared" si="257"/>
        <v>0.49784567446563999</v>
      </c>
      <c r="W3044" s="258">
        <f t="shared" si="249"/>
        <v>0.49784567446563999</v>
      </c>
      <c r="X3044" s="258"/>
      <c r="Y3044" s="258"/>
      <c r="Z3044" s="258"/>
      <c r="AA3044" s="258"/>
    </row>
    <row r="3045" spans="1:27" ht="14.25" hidden="1" customHeight="1">
      <c r="A3045" s="125">
        <v>0.34</v>
      </c>
      <c r="B3045" s="125">
        <v>0.1</v>
      </c>
      <c r="C3045" s="125">
        <v>0.56000000000000005</v>
      </c>
      <c r="D3045" s="258">
        <f t="shared" si="254"/>
        <v>0.29249278840000004</v>
      </c>
      <c r="E3045" s="258">
        <f t="shared" si="254"/>
        <v>0.28660816856000004</v>
      </c>
      <c r="F3045" s="258">
        <f t="shared" si="246"/>
        <v>0.28660816856000004</v>
      </c>
      <c r="G3045" s="258"/>
      <c r="H3045" s="258"/>
      <c r="I3045" s="258"/>
      <c r="J3045" s="258">
        <f t="shared" si="255"/>
        <v>0.30843851600000005</v>
      </c>
      <c r="K3045" s="258">
        <f t="shared" si="255"/>
        <v>0.30245047400000002</v>
      </c>
      <c r="L3045" s="258">
        <f t="shared" si="247"/>
        <v>0.30245047400000002</v>
      </c>
      <c r="M3045" s="258"/>
      <c r="N3045" s="258"/>
      <c r="O3045" s="258"/>
      <c r="P3045" s="258">
        <f t="shared" si="256"/>
        <v>0.34314056719999997</v>
      </c>
      <c r="Q3045" s="258">
        <f t="shared" si="256"/>
        <v>0.34312709200000002</v>
      </c>
      <c r="R3045" s="258">
        <f t="shared" si="248"/>
        <v>0.34312709200000002</v>
      </c>
      <c r="S3045" s="258"/>
      <c r="T3045" s="258">
        <f t="shared" si="257"/>
        <v>0.50386363831568004</v>
      </c>
      <c r="U3045" s="258">
        <f t="shared" si="257"/>
        <v>0.49826692599426403</v>
      </c>
      <c r="V3045" s="258">
        <f t="shared" si="257"/>
        <v>0.4979282292678</v>
      </c>
      <c r="W3045" s="258">
        <f t="shared" si="249"/>
        <v>0.4979282292678</v>
      </c>
      <c r="X3045" s="258"/>
      <c r="Y3045" s="258"/>
      <c r="Z3045" s="258"/>
      <c r="AA3045" s="258"/>
    </row>
    <row r="3046" spans="1:27" ht="14.25" hidden="1" customHeight="1">
      <c r="A3046" s="125">
        <v>0.34</v>
      </c>
      <c r="B3046" s="125">
        <v>0.11</v>
      </c>
      <c r="C3046" s="125">
        <v>0.55000000000000004</v>
      </c>
      <c r="D3046" s="258">
        <f t="shared" si="254"/>
        <v>0.29235988924000006</v>
      </c>
      <c r="E3046" s="258">
        <f t="shared" si="254"/>
        <v>0.28673449856</v>
      </c>
      <c r="F3046" s="258">
        <f t="shared" si="246"/>
        <v>0.28673449856</v>
      </c>
      <c r="G3046" s="258"/>
      <c r="H3046" s="258"/>
      <c r="I3046" s="258"/>
      <c r="J3046" s="258">
        <f t="shared" si="255"/>
        <v>0.30830797500000007</v>
      </c>
      <c r="K3046" s="258">
        <f t="shared" si="255"/>
        <v>0.30257680400000003</v>
      </c>
      <c r="L3046" s="258">
        <f t="shared" si="247"/>
        <v>0.30257680400000003</v>
      </c>
      <c r="M3046" s="258"/>
      <c r="N3046" s="258"/>
      <c r="O3046" s="258"/>
      <c r="P3046" s="258">
        <f t="shared" si="256"/>
        <v>0.34314393600000004</v>
      </c>
      <c r="Q3046" s="258">
        <f t="shared" si="256"/>
        <v>0.34312372320000006</v>
      </c>
      <c r="R3046" s="258">
        <f t="shared" si="248"/>
        <v>0.34312372320000006</v>
      </c>
      <c r="S3046" s="258"/>
      <c r="T3046" s="258">
        <f t="shared" si="257"/>
        <v>0.50369369839116807</v>
      </c>
      <c r="U3046" s="258">
        <f t="shared" si="257"/>
        <v>0.49834947338506408</v>
      </c>
      <c r="V3046" s="258">
        <f t="shared" si="257"/>
        <v>0.49801078406996002</v>
      </c>
      <c r="W3046" s="258">
        <f t="shared" si="249"/>
        <v>0.49801078406996002</v>
      </c>
      <c r="X3046" s="258"/>
      <c r="Y3046" s="258"/>
      <c r="Z3046" s="258"/>
      <c r="AA3046" s="258"/>
    </row>
    <row r="3047" spans="1:27" ht="14.25" hidden="1" customHeight="1">
      <c r="A3047" s="125">
        <v>0.34</v>
      </c>
      <c r="B3047" s="125">
        <v>0.12</v>
      </c>
      <c r="C3047" s="125">
        <v>0.54</v>
      </c>
      <c r="D3047" s="258">
        <f t="shared" si="254"/>
        <v>0.29222699008000008</v>
      </c>
      <c r="E3047" s="258">
        <f t="shared" si="254"/>
        <v>0.28686082856</v>
      </c>
      <c r="F3047" s="258">
        <f t="shared" si="246"/>
        <v>0.28686082856</v>
      </c>
      <c r="G3047" s="258"/>
      <c r="H3047" s="258"/>
      <c r="I3047" s="258"/>
      <c r="J3047" s="258">
        <f t="shared" si="255"/>
        <v>0.30817743400000008</v>
      </c>
      <c r="K3047" s="258">
        <f t="shared" si="255"/>
        <v>0.30270313400000004</v>
      </c>
      <c r="L3047" s="258">
        <f t="shared" si="247"/>
        <v>0.30270313400000004</v>
      </c>
      <c r="M3047" s="258"/>
      <c r="N3047" s="258"/>
      <c r="O3047" s="258"/>
      <c r="P3047" s="258">
        <f t="shared" si="256"/>
        <v>0.3431473048</v>
      </c>
      <c r="Q3047" s="258">
        <f t="shared" si="256"/>
        <v>0.34312035439999999</v>
      </c>
      <c r="R3047" s="258">
        <f t="shared" si="248"/>
        <v>0.34312035439999999</v>
      </c>
      <c r="S3047" s="258"/>
      <c r="T3047" s="258">
        <f t="shared" si="257"/>
        <v>0.50352375846665609</v>
      </c>
      <c r="U3047" s="258">
        <f t="shared" si="257"/>
        <v>0.49843202077586402</v>
      </c>
      <c r="V3047" s="258">
        <f t="shared" si="257"/>
        <v>0.49809333887212004</v>
      </c>
      <c r="W3047" s="258">
        <f t="shared" si="249"/>
        <v>0.49809333887212004</v>
      </c>
      <c r="X3047" s="258"/>
      <c r="Y3047" s="258"/>
      <c r="Z3047" s="258"/>
      <c r="AA3047" s="258"/>
    </row>
    <row r="3048" spans="1:27" ht="14.25" hidden="1" customHeight="1">
      <c r="A3048" s="125">
        <v>0.34</v>
      </c>
      <c r="B3048" s="125">
        <v>0.13</v>
      </c>
      <c r="C3048" s="125">
        <v>0.53</v>
      </c>
      <c r="D3048" s="258">
        <f t="shared" si="254"/>
        <v>0.29209409092000005</v>
      </c>
      <c r="E3048" s="258">
        <f t="shared" si="254"/>
        <v>0.28698715856000001</v>
      </c>
      <c r="F3048" s="258">
        <f t="shared" si="246"/>
        <v>0.28698715856000001</v>
      </c>
      <c r="G3048" s="258"/>
      <c r="H3048" s="258"/>
      <c r="I3048" s="258"/>
      <c r="J3048" s="258">
        <f t="shared" si="255"/>
        <v>0.3080468930000001</v>
      </c>
      <c r="K3048" s="258">
        <f t="shared" si="255"/>
        <v>0.30282946399999999</v>
      </c>
      <c r="L3048" s="258">
        <f t="shared" si="247"/>
        <v>0.30282946399999999</v>
      </c>
      <c r="M3048" s="258"/>
      <c r="N3048" s="258"/>
      <c r="O3048" s="258"/>
      <c r="P3048" s="258">
        <f t="shared" si="256"/>
        <v>0.34315067360000001</v>
      </c>
      <c r="Q3048" s="258">
        <f t="shared" si="256"/>
        <v>0.34311698560000004</v>
      </c>
      <c r="R3048" s="258">
        <f t="shared" si="248"/>
        <v>0.34311698560000004</v>
      </c>
      <c r="S3048" s="258"/>
      <c r="T3048" s="258">
        <f t="shared" si="257"/>
        <v>0.503353818542144</v>
      </c>
      <c r="U3048" s="258">
        <f t="shared" si="257"/>
        <v>0.49851456816666406</v>
      </c>
      <c r="V3048" s="258">
        <f t="shared" si="257"/>
        <v>0.49817589367428</v>
      </c>
      <c r="W3048" s="258">
        <f t="shared" si="249"/>
        <v>0.49817589367428</v>
      </c>
      <c r="X3048" s="258"/>
      <c r="Y3048" s="258"/>
      <c r="Z3048" s="258"/>
      <c r="AA3048" s="258"/>
    </row>
    <row r="3049" spans="1:27" ht="14.25" hidden="1" customHeight="1">
      <c r="A3049" s="125">
        <v>0.34</v>
      </c>
      <c r="B3049" s="125">
        <v>0.14000000000000001</v>
      </c>
      <c r="C3049" s="125">
        <v>0.52</v>
      </c>
      <c r="D3049" s="258">
        <f t="shared" si="254"/>
        <v>0.29196119176000002</v>
      </c>
      <c r="E3049" s="258">
        <f t="shared" si="254"/>
        <v>0.28711348855999996</v>
      </c>
      <c r="F3049" s="258">
        <f t="shared" si="246"/>
        <v>0.28711348855999996</v>
      </c>
      <c r="G3049" s="258"/>
      <c r="H3049" s="258"/>
      <c r="I3049" s="258"/>
      <c r="J3049" s="258">
        <f t="shared" si="255"/>
        <v>0.30791635200000006</v>
      </c>
      <c r="K3049" s="258">
        <f t="shared" si="255"/>
        <v>0.30295579400000006</v>
      </c>
      <c r="L3049" s="258">
        <f t="shared" si="247"/>
        <v>0.30295579400000006</v>
      </c>
      <c r="M3049" s="258"/>
      <c r="N3049" s="258"/>
      <c r="O3049" s="258"/>
      <c r="P3049" s="258">
        <f t="shared" si="256"/>
        <v>0.34315404240000003</v>
      </c>
      <c r="Q3049" s="258">
        <f t="shared" si="256"/>
        <v>0.34311361680000008</v>
      </c>
      <c r="R3049" s="258">
        <f t="shared" si="248"/>
        <v>0.34311361680000008</v>
      </c>
      <c r="S3049" s="258"/>
      <c r="T3049" s="258">
        <f t="shared" si="257"/>
        <v>0.50318387861763214</v>
      </c>
      <c r="U3049" s="258">
        <f t="shared" si="257"/>
        <v>0.498597115557464</v>
      </c>
      <c r="V3049" s="258">
        <f t="shared" si="257"/>
        <v>0.49825844847644002</v>
      </c>
      <c r="W3049" s="258">
        <f t="shared" si="249"/>
        <v>0.49825844847644002</v>
      </c>
      <c r="X3049" s="258"/>
      <c r="Y3049" s="258"/>
      <c r="Z3049" s="258"/>
      <c r="AA3049" s="258"/>
    </row>
    <row r="3050" spans="1:27" ht="14.25" hidden="1" customHeight="1">
      <c r="A3050" s="125">
        <v>0.34</v>
      </c>
      <c r="B3050" s="125">
        <v>0.15</v>
      </c>
      <c r="C3050" s="125">
        <v>0.51</v>
      </c>
      <c r="D3050" s="258">
        <f t="shared" si="254"/>
        <v>0.29182829260000004</v>
      </c>
      <c r="E3050" s="258">
        <f t="shared" si="254"/>
        <v>0.28723981856000003</v>
      </c>
      <c r="F3050" s="258">
        <f t="shared" si="246"/>
        <v>0.28723981856000003</v>
      </c>
      <c r="G3050" s="258"/>
      <c r="H3050" s="258"/>
      <c r="I3050" s="258"/>
      <c r="J3050" s="258">
        <f t="shared" si="255"/>
        <v>0.30778581100000002</v>
      </c>
      <c r="K3050" s="258">
        <f t="shared" si="255"/>
        <v>0.30308212400000001</v>
      </c>
      <c r="L3050" s="258">
        <f t="shared" si="247"/>
        <v>0.30308212400000001</v>
      </c>
      <c r="M3050" s="258"/>
      <c r="N3050" s="258"/>
      <c r="O3050" s="258"/>
      <c r="P3050" s="258">
        <f t="shared" si="256"/>
        <v>0.34315741119999998</v>
      </c>
      <c r="Q3050" s="258">
        <f t="shared" si="256"/>
        <v>0.34311024800000001</v>
      </c>
      <c r="R3050" s="258">
        <f t="shared" si="248"/>
        <v>0.34311024800000001</v>
      </c>
      <c r="S3050" s="258"/>
      <c r="T3050" s="258">
        <f t="shared" si="257"/>
        <v>0.50301393869312006</v>
      </c>
      <c r="U3050" s="258">
        <f t="shared" si="257"/>
        <v>0.49867966294826405</v>
      </c>
      <c r="V3050" s="258">
        <f t="shared" si="257"/>
        <v>0.49834100327859998</v>
      </c>
      <c r="W3050" s="258">
        <f t="shared" si="249"/>
        <v>0.49834100327859998</v>
      </c>
      <c r="X3050" s="258"/>
      <c r="Y3050" s="258"/>
      <c r="Z3050" s="258"/>
      <c r="AA3050" s="258"/>
    </row>
    <row r="3051" spans="1:27" ht="14.25" hidden="1" customHeight="1">
      <c r="A3051" s="125">
        <v>0.34</v>
      </c>
      <c r="B3051" s="125">
        <v>0.16</v>
      </c>
      <c r="C3051" s="125">
        <v>0.5</v>
      </c>
      <c r="D3051" s="258">
        <f t="shared" si="254"/>
        <v>0.29169539344000006</v>
      </c>
      <c r="E3051" s="258">
        <f t="shared" si="254"/>
        <v>0.28736614855999998</v>
      </c>
      <c r="F3051" s="258">
        <f t="shared" si="246"/>
        <v>0.28736614855999998</v>
      </c>
      <c r="G3051" s="258"/>
      <c r="H3051" s="258"/>
      <c r="I3051" s="258"/>
      <c r="J3051" s="258">
        <f t="shared" si="255"/>
        <v>0.30765527000000004</v>
      </c>
      <c r="K3051" s="258">
        <f t="shared" si="255"/>
        <v>0.30320845400000002</v>
      </c>
      <c r="L3051" s="258">
        <f t="shared" si="247"/>
        <v>0.30320845400000002</v>
      </c>
      <c r="M3051" s="258"/>
      <c r="N3051" s="258"/>
      <c r="O3051" s="258"/>
      <c r="P3051" s="258">
        <f t="shared" si="256"/>
        <v>0.34316078</v>
      </c>
      <c r="Q3051" s="258">
        <f t="shared" si="256"/>
        <v>0.34310687920000005</v>
      </c>
      <c r="R3051" s="258">
        <f t="shared" si="248"/>
        <v>0.34310687920000005</v>
      </c>
      <c r="S3051" s="258"/>
      <c r="T3051" s="258">
        <f t="shared" si="257"/>
        <v>0.50284399876860808</v>
      </c>
      <c r="U3051" s="258">
        <f t="shared" si="257"/>
        <v>0.49876221033906404</v>
      </c>
      <c r="V3051" s="258">
        <f t="shared" si="257"/>
        <v>0.49842355808076</v>
      </c>
      <c r="W3051" s="258">
        <f t="shared" si="249"/>
        <v>0.49842355808076</v>
      </c>
      <c r="X3051" s="258"/>
      <c r="Y3051" s="258"/>
      <c r="Z3051" s="258"/>
      <c r="AA3051" s="258"/>
    </row>
    <row r="3052" spans="1:27" ht="14.25" hidden="1" customHeight="1">
      <c r="A3052" s="125">
        <v>0.34</v>
      </c>
      <c r="B3052" s="125">
        <v>0.17</v>
      </c>
      <c r="C3052" s="125">
        <v>0.49</v>
      </c>
      <c r="D3052" s="258">
        <f t="shared" si="254"/>
        <v>0.29156249428000003</v>
      </c>
      <c r="E3052" s="258">
        <f t="shared" si="254"/>
        <v>0.28749247855999999</v>
      </c>
      <c r="F3052" s="258">
        <f t="shared" si="246"/>
        <v>0.28749247855999999</v>
      </c>
      <c r="G3052" s="258"/>
      <c r="H3052" s="258"/>
      <c r="I3052" s="258"/>
      <c r="J3052" s="258">
        <f t="shared" si="255"/>
        <v>0.30752472900000005</v>
      </c>
      <c r="K3052" s="258">
        <f t="shared" si="255"/>
        <v>0.30333478400000002</v>
      </c>
      <c r="L3052" s="258">
        <f t="shared" si="247"/>
        <v>0.30333478400000002</v>
      </c>
      <c r="M3052" s="258"/>
      <c r="N3052" s="258"/>
      <c r="O3052" s="258"/>
      <c r="P3052" s="258">
        <f t="shared" si="256"/>
        <v>0.34316414880000001</v>
      </c>
      <c r="Q3052" s="258">
        <f t="shared" si="256"/>
        <v>0.34310351039999998</v>
      </c>
      <c r="R3052" s="258">
        <f t="shared" si="248"/>
        <v>0.34310351039999998</v>
      </c>
      <c r="S3052" s="258"/>
      <c r="T3052" s="258">
        <f t="shared" si="257"/>
        <v>0.50267405884409611</v>
      </c>
      <c r="U3052" s="258">
        <f t="shared" si="257"/>
        <v>0.49884475772986403</v>
      </c>
      <c r="V3052" s="258">
        <f t="shared" si="257"/>
        <v>0.49850611288292002</v>
      </c>
      <c r="W3052" s="258">
        <f t="shared" si="249"/>
        <v>0.49850611288292002</v>
      </c>
      <c r="X3052" s="258"/>
      <c r="Y3052" s="258"/>
      <c r="Z3052" s="258"/>
      <c r="AA3052" s="258"/>
    </row>
    <row r="3053" spans="1:27" ht="14.25" hidden="1" customHeight="1">
      <c r="A3053" s="125">
        <v>0.34</v>
      </c>
      <c r="B3053" s="125">
        <v>0.18</v>
      </c>
      <c r="C3053" s="125">
        <v>0.48</v>
      </c>
      <c r="D3053" s="258">
        <f t="shared" si="254"/>
        <v>0.29142959512</v>
      </c>
      <c r="E3053" s="258">
        <f t="shared" si="254"/>
        <v>0.28761880855999999</v>
      </c>
      <c r="F3053" s="258">
        <f t="shared" si="246"/>
        <v>0.28761880855999999</v>
      </c>
      <c r="G3053" s="258"/>
      <c r="H3053" s="258"/>
      <c r="I3053" s="258"/>
      <c r="J3053" s="258">
        <f t="shared" si="255"/>
        <v>0.30739418800000007</v>
      </c>
      <c r="K3053" s="258">
        <f t="shared" si="255"/>
        <v>0.30346111399999998</v>
      </c>
      <c r="L3053" s="258">
        <f t="shared" si="247"/>
        <v>0.30346111399999998</v>
      </c>
      <c r="M3053" s="258"/>
      <c r="N3053" s="258"/>
      <c r="O3053" s="258"/>
      <c r="P3053" s="258">
        <f t="shared" si="256"/>
        <v>0.34316751759999997</v>
      </c>
      <c r="Q3053" s="258">
        <f t="shared" si="256"/>
        <v>0.34310014160000002</v>
      </c>
      <c r="R3053" s="258">
        <f t="shared" si="248"/>
        <v>0.34310014160000002</v>
      </c>
      <c r="S3053" s="258"/>
      <c r="T3053" s="258">
        <f t="shared" si="257"/>
        <v>0.50250411891958402</v>
      </c>
      <c r="U3053" s="258">
        <f t="shared" si="257"/>
        <v>0.49892730512066402</v>
      </c>
      <c r="V3053" s="258">
        <f t="shared" si="257"/>
        <v>0.49858866768507998</v>
      </c>
      <c r="W3053" s="258">
        <f t="shared" si="249"/>
        <v>0.49858866768507998</v>
      </c>
      <c r="X3053" s="258"/>
      <c r="Y3053" s="258"/>
      <c r="Z3053" s="258"/>
      <c r="AA3053" s="258"/>
    </row>
    <row r="3054" spans="1:27" ht="14.25" hidden="1" customHeight="1">
      <c r="A3054" s="125">
        <v>0.34</v>
      </c>
      <c r="B3054" s="125">
        <v>0.19</v>
      </c>
      <c r="C3054" s="125">
        <v>0.47</v>
      </c>
      <c r="D3054" s="258">
        <f t="shared" si="254"/>
        <v>0.29129669596000002</v>
      </c>
      <c r="E3054" s="258">
        <f t="shared" si="254"/>
        <v>0.28774513856</v>
      </c>
      <c r="F3054" s="258">
        <f t="shared" si="246"/>
        <v>0.28774513856</v>
      </c>
      <c r="G3054" s="258"/>
      <c r="H3054" s="258"/>
      <c r="I3054" s="258"/>
      <c r="J3054" s="258">
        <f t="shared" si="255"/>
        <v>0.30726364700000003</v>
      </c>
      <c r="K3054" s="258">
        <f t="shared" si="255"/>
        <v>0.30358744400000004</v>
      </c>
      <c r="L3054" s="258">
        <f t="shared" si="247"/>
        <v>0.30358744400000004</v>
      </c>
      <c r="M3054" s="258"/>
      <c r="N3054" s="258"/>
      <c r="O3054" s="258"/>
      <c r="P3054" s="258">
        <f t="shared" si="256"/>
        <v>0.34317088639999999</v>
      </c>
      <c r="Q3054" s="258">
        <f t="shared" si="256"/>
        <v>0.3430967728</v>
      </c>
      <c r="R3054" s="258">
        <f t="shared" si="248"/>
        <v>0.3430967728</v>
      </c>
      <c r="S3054" s="258"/>
      <c r="T3054" s="258">
        <f t="shared" si="257"/>
        <v>0.50233417899507204</v>
      </c>
      <c r="U3054" s="258">
        <f t="shared" si="257"/>
        <v>0.49900985251146401</v>
      </c>
      <c r="V3054" s="258">
        <f t="shared" si="257"/>
        <v>0.49867122248724</v>
      </c>
      <c r="W3054" s="258">
        <f t="shared" si="249"/>
        <v>0.49867122248724</v>
      </c>
      <c r="X3054" s="258"/>
      <c r="Y3054" s="258"/>
      <c r="Z3054" s="258"/>
      <c r="AA3054" s="258"/>
    </row>
    <row r="3055" spans="1:27" ht="14.25" hidden="1" customHeight="1">
      <c r="A3055" s="125">
        <v>0.34</v>
      </c>
      <c r="B3055" s="125">
        <v>0.2</v>
      </c>
      <c r="C3055" s="125">
        <v>0.46</v>
      </c>
      <c r="D3055" s="258">
        <f t="shared" si="254"/>
        <v>0.29116379680000004</v>
      </c>
      <c r="E3055" s="258">
        <f t="shared" si="254"/>
        <v>0.28787146856000001</v>
      </c>
      <c r="F3055" s="258">
        <f t="shared" si="246"/>
        <v>0.28787146856000001</v>
      </c>
      <c r="G3055" s="258"/>
      <c r="H3055" s="258"/>
      <c r="I3055" s="258"/>
      <c r="J3055" s="258">
        <f t="shared" si="255"/>
        <v>0.3071331060000001</v>
      </c>
      <c r="K3055" s="258">
        <f t="shared" si="255"/>
        <v>0.30371377400000005</v>
      </c>
      <c r="L3055" s="258">
        <f t="shared" si="247"/>
        <v>0.30371377400000005</v>
      </c>
      <c r="M3055" s="258"/>
      <c r="N3055" s="258"/>
      <c r="O3055" s="258"/>
      <c r="P3055" s="258">
        <f t="shared" si="256"/>
        <v>0.3431742552</v>
      </c>
      <c r="Q3055" s="258">
        <f t="shared" si="256"/>
        <v>0.34309340399999999</v>
      </c>
      <c r="R3055" s="258">
        <f t="shared" si="248"/>
        <v>0.34309340399999999</v>
      </c>
      <c r="S3055" s="258"/>
      <c r="T3055" s="258">
        <f t="shared" si="257"/>
        <v>0.50216423907056007</v>
      </c>
      <c r="U3055" s="258">
        <f t="shared" si="257"/>
        <v>0.49909239990226406</v>
      </c>
      <c r="V3055" s="258">
        <f t="shared" si="257"/>
        <v>0.49875377728939996</v>
      </c>
      <c r="W3055" s="258">
        <f t="shared" si="249"/>
        <v>0.49875377728939996</v>
      </c>
      <c r="X3055" s="258"/>
      <c r="Y3055" s="258"/>
      <c r="Z3055" s="258"/>
      <c r="AA3055" s="258"/>
    </row>
    <row r="3056" spans="1:27" ht="14.25" hidden="1" customHeight="1">
      <c r="A3056" s="125">
        <v>0.34</v>
      </c>
      <c r="B3056" s="125">
        <v>0.21</v>
      </c>
      <c r="C3056" s="125">
        <v>0.45</v>
      </c>
      <c r="D3056" s="258">
        <f t="shared" si="254"/>
        <v>0.29103089764000001</v>
      </c>
      <c r="E3056" s="258">
        <f t="shared" si="254"/>
        <v>0.28799779856000002</v>
      </c>
      <c r="F3056" s="258">
        <f t="shared" si="246"/>
        <v>0.28799779856000002</v>
      </c>
      <c r="G3056" s="258"/>
      <c r="H3056" s="258"/>
      <c r="I3056" s="258"/>
      <c r="J3056" s="258">
        <f t="shared" si="255"/>
        <v>0.30700256500000006</v>
      </c>
      <c r="K3056" s="258">
        <f t="shared" si="255"/>
        <v>0.30384010400000006</v>
      </c>
      <c r="L3056" s="258">
        <f t="shared" si="247"/>
        <v>0.30384010400000006</v>
      </c>
      <c r="M3056" s="258"/>
      <c r="N3056" s="258"/>
      <c r="O3056" s="258"/>
      <c r="P3056" s="258">
        <f t="shared" si="256"/>
        <v>0.34317762400000001</v>
      </c>
      <c r="Q3056" s="258">
        <f t="shared" si="256"/>
        <v>0.34309003520000003</v>
      </c>
      <c r="R3056" s="258">
        <f t="shared" si="248"/>
        <v>0.34309003520000003</v>
      </c>
      <c r="S3056" s="258"/>
      <c r="T3056" s="258">
        <f t="shared" si="257"/>
        <v>0.50199429914604798</v>
      </c>
      <c r="U3056" s="258">
        <f t="shared" si="257"/>
        <v>0.49917494729306405</v>
      </c>
      <c r="V3056" s="258">
        <f t="shared" si="257"/>
        <v>0.49883633209155998</v>
      </c>
      <c r="W3056" s="258">
        <f t="shared" si="249"/>
        <v>0.49883633209155998</v>
      </c>
      <c r="X3056" s="258"/>
      <c r="Y3056" s="258"/>
      <c r="Z3056" s="258"/>
      <c r="AA3056" s="258"/>
    </row>
    <row r="3057" spans="1:27" ht="14.25" hidden="1" customHeight="1">
      <c r="A3057" s="125">
        <v>0.34</v>
      </c>
      <c r="B3057" s="125">
        <v>0.22</v>
      </c>
      <c r="C3057" s="125">
        <v>0.44</v>
      </c>
      <c r="D3057" s="258">
        <f t="shared" si="254"/>
        <v>0.29089799848000003</v>
      </c>
      <c r="E3057" s="258">
        <f t="shared" si="254"/>
        <v>0.28812412856000003</v>
      </c>
      <c r="F3057" s="258">
        <f t="shared" si="246"/>
        <v>0.28812412856000003</v>
      </c>
      <c r="G3057" s="258"/>
      <c r="H3057" s="258"/>
      <c r="I3057" s="258"/>
      <c r="J3057" s="258">
        <f t="shared" si="255"/>
        <v>0.30687202400000002</v>
      </c>
      <c r="K3057" s="258">
        <f t="shared" si="255"/>
        <v>0.30396643400000001</v>
      </c>
      <c r="L3057" s="258">
        <f t="shared" si="247"/>
        <v>0.30396643400000001</v>
      </c>
      <c r="M3057" s="258"/>
      <c r="N3057" s="258"/>
      <c r="O3057" s="258"/>
      <c r="P3057" s="258">
        <f t="shared" si="256"/>
        <v>0.34318099280000003</v>
      </c>
      <c r="Q3057" s="258">
        <f t="shared" si="256"/>
        <v>0.34308666640000002</v>
      </c>
      <c r="R3057" s="258">
        <f t="shared" si="248"/>
        <v>0.34308666640000002</v>
      </c>
      <c r="S3057" s="258"/>
      <c r="T3057" s="258">
        <f t="shared" si="257"/>
        <v>0.50182435922153601</v>
      </c>
      <c r="U3057" s="258">
        <f t="shared" si="257"/>
        <v>0.49925749468386404</v>
      </c>
      <c r="V3057" s="258">
        <f t="shared" si="257"/>
        <v>0.49891888689371999</v>
      </c>
      <c r="W3057" s="258">
        <f t="shared" si="249"/>
        <v>0.49891888689371999</v>
      </c>
      <c r="X3057" s="258"/>
      <c r="Y3057" s="258"/>
      <c r="Z3057" s="258"/>
      <c r="AA3057" s="258"/>
    </row>
    <row r="3058" spans="1:27" ht="14.25" hidden="1" customHeight="1">
      <c r="A3058" s="125">
        <v>0.34</v>
      </c>
      <c r="B3058" s="125">
        <v>0.23</v>
      </c>
      <c r="C3058" s="125">
        <v>0.43</v>
      </c>
      <c r="D3058" s="258">
        <f t="shared" si="254"/>
        <v>0.29076509932000005</v>
      </c>
      <c r="E3058" s="258">
        <f t="shared" si="254"/>
        <v>0.28825045855999998</v>
      </c>
      <c r="F3058" s="258">
        <f t="shared" si="246"/>
        <v>0.28825045855999998</v>
      </c>
      <c r="G3058" s="258"/>
      <c r="H3058" s="258"/>
      <c r="I3058" s="258"/>
      <c r="J3058" s="258">
        <f t="shared" si="255"/>
        <v>0.30674148300000004</v>
      </c>
      <c r="K3058" s="258">
        <f t="shared" si="255"/>
        <v>0.30409276400000002</v>
      </c>
      <c r="L3058" s="258">
        <f t="shared" si="247"/>
        <v>0.30409276400000002</v>
      </c>
      <c r="M3058" s="258"/>
      <c r="N3058" s="258"/>
      <c r="O3058" s="258"/>
      <c r="P3058" s="258">
        <f t="shared" si="256"/>
        <v>0.34318436159999999</v>
      </c>
      <c r="Q3058" s="258">
        <f t="shared" si="256"/>
        <v>0.3430832976</v>
      </c>
      <c r="R3058" s="258">
        <f t="shared" si="248"/>
        <v>0.3430832976</v>
      </c>
      <c r="S3058" s="258"/>
      <c r="T3058" s="258">
        <f t="shared" si="257"/>
        <v>0.50165441929702403</v>
      </c>
      <c r="U3058" s="258">
        <f t="shared" si="257"/>
        <v>0.49934004207466398</v>
      </c>
      <c r="V3058" s="258">
        <f t="shared" si="257"/>
        <v>0.49900144169588001</v>
      </c>
      <c r="W3058" s="258">
        <f t="shared" si="249"/>
        <v>0.49900144169588001</v>
      </c>
      <c r="X3058" s="258"/>
      <c r="Y3058" s="258"/>
      <c r="Z3058" s="258"/>
      <c r="AA3058" s="258"/>
    </row>
    <row r="3059" spans="1:27" ht="14.25" hidden="1" customHeight="1">
      <c r="A3059" s="125">
        <v>0.34</v>
      </c>
      <c r="B3059" s="125">
        <v>0.24</v>
      </c>
      <c r="C3059" s="125">
        <v>0.42</v>
      </c>
      <c r="D3059" s="258">
        <f t="shared" si="254"/>
        <v>0.29063220016000002</v>
      </c>
      <c r="E3059" s="258">
        <f t="shared" si="254"/>
        <v>0.28837678855999999</v>
      </c>
      <c r="F3059" s="258">
        <f t="shared" si="246"/>
        <v>0.28837678855999999</v>
      </c>
      <c r="G3059" s="258"/>
      <c r="H3059" s="258"/>
      <c r="I3059" s="258"/>
      <c r="J3059" s="258">
        <f t="shared" si="255"/>
        <v>0.30661094200000005</v>
      </c>
      <c r="K3059" s="258">
        <f t="shared" si="255"/>
        <v>0.30421909400000002</v>
      </c>
      <c r="L3059" s="258">
        <f t="shared" si="247"/>
        <v>0.30421909400000002</v>
      </c>
      <c r="M3059" s="258"/>
      <c r="N3059" s="258"/>
      <c r="O3059" s="258"/>
      <c r="P3059" s="258">
        <f t="shared" si="256"/>
        <v>0.34318773039999995</v>
      </c>
      <c r="Q3059" s="258">
        <f t="shared" si="256"/>
        <v>0.34307992880000004</v>
      </c>
      <c r="R3059" s="258">
        <f t="shared" si="248"/>
        <v>0.34307992880000004</v>
      </c>
      <c r="S3059" s="258"/>
      <c r="T3059" s="258">
        <f t="shared" si="257"/>
        <v>0.50148447937251206</v>
      </c>
      <c r="U3059" s="258">
        <f t="shared" si="257"/>
        <v>0.49942258946546397</v>
      </c>
      <c r="V3059" s="258">
        <f t="shared" si="257"/>
        <v>0.49908399649803997</v>
      </c>
      <c r="W3059" s="258">
        <f t="shared" si="249"/>
        <v>0.49908399649803997</v>
      </c>
      <c r="X3059" s="258"/>
      <c r="Y3059" s="258"/>
      <c r="Z3059" s="258"/>
      <c r="AA3059" s="258"/>
    </row>
    <row r="3060" spans="1:27" ht="14.25" hidden="1" customHeight="1">
      <c r="A3060" s="125">
        <v>0.34</v>
      </c>
      <c r="B3060" s="125">
        <v>0.25</v>
      </c>
      <c r="C3060" s="125">
        <v>0.41</v>
      </c>
      <c r="D3060" s="258">
        <f t="shared" si="254"/>
        <v>0.29049930100000004</v>
      </c>
      <c r="E3060" s="258">
        <f t="shared" si="254"/>
        <v>0.28850311855999999</v>
      </c>
      <c r="F3060" s="258">
        <f t="shared" si="246"/>
        <v>0.28850311855999999</v>
      </c>
      <c r="G3060" s="258"/>
      <c r="H3060" s="258"/>
      <c r="I3060" s="258"/>
      <c r="J3060" s="258">
        <f t="shared" si="255"/>
        <v>0.30648040100000001</v>
      </c>
      <c r="K3060" s="258">
        <f t="shared" si="255"/>
        <v>0.30434542400000003</v>
      </c>
      <c r="L3060" s="258">
        <f t="shared" si="247"/>
        <v>0.30434542400000003</v>
      </c>
      <c r="M3060" s="258"/>
      <c r="N3060" s="258"/>
      <c r="O3060" s="258"/>
      <c r="P3060" s="258">
        <f t="shared" si="256"/>
        <v>0.34319109920000002</v>
      </c>
      <c r="Q3060" s="258">
        <f t="shared" si="256"/>
        <v>0.34307656000000003</v>
      </c>
      <c r="R3060" s="258">
        <f t="shared" si="248"/>
        <v>0.34307656000000003</v>
      </c>
      <c r="S3060" s="258"/>
      <c r="T3060" s="258">
        <f t="shared" si="257"/>
        <v>0.50131453944800008</v>
      </c>
      <c r="U3060" s="258">
        <f t="shared" si="257"/>
        <v>0.49950513685626396</v>
      </c>
      <c r="V3060" s="258">
        <f t="shared" si="257"/>
        <v>0.49916655130019999</v>
      </c>
      <c r="W3060" s="258">
        <f t="shared" si="249"/>
        <v>0.49916655130019999</v>
      </c>
      <c r="X3060" s="258"/>
      <c r="Y3060" s="258"/>
      <c r="Z3060" s="258"/>
      <c r="AA3060" s="258"/>
    </row>
    <row r="3061" spans="1:27" ht="14.25" hidden="1" customHeight="1">
      <c r="A3061" s="125">
        <v>0.34</v>
      </c>
      <c r="B3061" s="125">
        <v>0.26</v>
      </c>
      <c r="C3061" s="125">
        <v>0.4</v>
      </c>
      <c r="D3061" s="258">
        <f t="shared" si="254"/>
        <v>0.29036640184000007</v>
      </c>
      <c r="E3061" s="258">
        <f t="shared" si="254"/>
        <v>0.28862944856000006</v>
      </c>
      <c r="F3061" s="258">
        <f t="shared" si="246"/>
        <v>0.28862944856000006</v>
      </c>
      <c r="G3061" s="258"/>
      <c r="H3061" s="258"/>
      <c r="I3061" s="258"/>
      <c r="J3061" s="258">
        <f t="shared" si="255"/>
        <v>0.30634986000000008</v>
      </c>
      <c r="K3061" s="258">
        <f t="shared" si="255"/>
        <v>0.30447175400000004</v>
      </c>
      <c r="L3061" s="258">
        <f t="shared" si="247"/>
        <v>0.30447175400000004</v>
      </c>
      <c r="M3061" s="258"/>
      <c r="N3061" s="258"/>
      <c r="O3061" s="258"/>
      <c r="P3061" s="258">
        <f t="shared" si="256"/>
        <v>0.34319446800000003</v>
      </c>
      <c r="Q3061" s="258">
        <f t="shared" si="256"/>
        <v>0.34307319120000002</v>
      </c>
      <c r="R3061" s="258">
        <f t="shared" si="248"/>
        <v>0.34307319120000002</v>
      </c>
      <c r="S3061" s="258"/>
      <c r="T3061" s="258">
        <f t="shared" si="257"/>
        <v>0.501144599523488</v>
      </c>
      <c r="U3061" s="258">
        <f t="shared" si="257"/>
        <v>0.49958768424706401</v>
      </c>
      <c r="V3061" s="258">
        <f t="shared" si="257"/>
        <v>0.49924910610236006</v>
      </c>
      <c r="W3061" s="258">
        <f t="shared" si="249"/>
        <v>0.49924910610236006</v>
      </c>
      <c r="X3061" s="258"/>
      <c r="Y3061" s="258"/>
      <c r="Z3061" s="258"/>
      <c r="AA3061" s="258"/>
    </row>
    <row r="3062" spans="1:27" ht="14.25" hidden="1" customHeight="1">
      <c r="A3062" s="125">
        <v>0.34</v>
      </c>
      <c r="B3062" s="125">
        <v>0.27</v>
      </c>
      <c r="C3062" s="125">
        <v>0.39</v>
      </c>
      <c r="D3062" s="258">
        <f t="shared" si="254"/>
        <v>0.29023350268000003</v>
      </c>
      <c r="E3062" s="258">
        <f t="shared" si="254"/>
        <v>0.28875577856000001</v>
      </c>
      <c r="F3062" s="258">
        <f t="shared" si="246"/>
        <v>0.28875577856000001</v>
      </c>
      <c r="G3062" s="258"/>
      <c r="H3062" s="258"/>
      <c r="I3062" s="258"/>
      <c r="J3062" s="258">
        <f t="shared" si="255"/>
        <v>0.3062193190000001</v>
      </c>
      <c r="K3062" s="258">
        <f t="shared" si="255"/>
        <v>0.30459808399999999</v>
      </c>
      <c r="L3062" s="258">
        <f t="shared" si="247"/>
        <v>0.30459808399999999</v>
      </c>
      <c r="M3062" s="258"/>
      <c r="N3062" s="258"/>
      <c r="O3062" s="258"/>
      <c r="P3062" s="258">
        <f t="shared" si="256"/>
        <v>0.34319783680000004</v>
      </c>
      <c r="Q3062" s="258">
        <f t="shared" si="256"/>
        <v>0.34306982240000006</v>
      </c>
      <c r="R3062" s="258">
        <f t="shared" si="248"/>
        <v>0.34306982240000006</v>
      </c>
      <c r="S3062" s="258"/>
      <c r="T3062" s="258">
        <f t="shared" si="257"/>
        <v>0.50097465959897602</v>
      </c>
      <c r="U3062" s="258">
        <f t="shared" si="257"/>
        <v>0.49967023163786406</v>
      </c>
      <c r="V3062" s="258">
        <f t="shared" si="257"/>
        <v>0.49933166090451997</v>
      </c>
      <c r="W3062" s="258">
        <f t="shared" si="249"/>
        <v>0.49933166090451997</v>
      </c>
      <c r="X3062" s="258"/>
      <c r="Y3062" s="258"/>
      <c r="Z3062" s="258"/>
      <c r="AA3062" s="258"/>
    </row>
    <row r="3063" spans="1:27" ht="14.25" hidden="1" customHeight="1">
      <c r="A3063" s="125">
        <v>0.34</v>
      </c>
      <c r="B3063" s="125">
        <v>0.28000000000000003</v>
      </c>
      <c r="C3063" s="125">
        <v>0.38</v>
      </c>
      <c r="D3063" s="258">
        <f t="shared" si="254"/>
        <v>0.29010060352</v>
      </c>
      <c r="E3063" s="258">
        <f t="shared" si="254"/>
        <v>0.28888210856000002</v>
      </c>
      <c r="F3063" s="258">
        <f t="shared" si="246"/>
        <v>0.28888210856000002</v>
      </c>
      <c r="G3063" s="258"/>
      <c r="H3063" s="258"/>
      <c r="I3063" s="258"/>
      <c r="J3063" s="258">
        <f t="shared" si="255"/>
        <v>0.30608877800000001</v>
      </c>
      <c r="K3063" s="258">
        <f t="shared" si="255"/>
        <v>0.304724414</v>
      </c>
      <c r="L3063" s="258">
        <f t="shared" si="247"/>
        <v>0.304724414</v>
      </c>
      <c r="M3063" s="258"/>
      <c r="N3063" s="258"/>
      <c r="O3063" s="258"/>
      <c r="P3063" s="258">
        <f t="shared" si="256"/>
        <v>0.3432012056</v>
      </c>
      <c r="Q3063" s="258">
        <f t="shared" si="256"/>
        <v>0.3430664536000001</v>
      </c>
      <c r="R3063" s="258">
        <f t="shared" si="248"/>
        <v>0.3430664536000001</v>
      </c>
      <c r="S3063" s="258"/>
      <c r="T3063" s="258">
        <f t="shared" si="257"/>
        <v>0.50080471967446405</v>
      </c>
      <c r="U3063" s="258">
        <f t="shared" si="257"/>
        <v>0.499752779028664</v>
      </c>
      <c r="V3063" s="258">
        <f t="shared" si="257"/>
        <v>0.49941421570667999</v>
      </c>
      <c r="W3063" s="258">
        <f t="shared" si="249"/>
        <v>0.49941421570667999</v>
      </c>
      <c r="X3063" s="258"/>
      <c r="Y3063" s="258"/>
      <c r="Z3063" s="258"/>
      <c r="AA3063" s="258"/>
    </row>
    <row r="3064" spans="1:27" ht="14.25" hidden="1" customHeight="1">
      <c r="A3064" s="125">
        <v>0.34</v>
      </c>
      <c r="B3064" s="125">
        <v>0.28999999999999998</v>
      </c>
      <c r="C3064" s="125">
        <v>0.37</v>
      </c>
      <c r="D3064" s="258">
        <f t="shared" si="254"/>
        <v>0.28996770436000002</v>
      </c>
      <c r="E3064" s="258">
        <f t="shared" si="254"/>
        <v>0.28900843856000002</v>
      </c>
      <c r="F3064" s="258">
        <f t="shared" si="246"/>
        <v>0.28900843856000002</v>
      </c>
      <c r="G3064" s="258"/>
      <c r="H3064" s="258"/>
      <c r="I3064" s="258"/>
      <c r="J3064" s="258">
        <f t="shared" si="255"/>
        <v>0.30595823700000002</v>
      </c>
      <c r="K3064" s="258">
        <f t="shared" si="255"/>
        <v>0.30485074400000001</v>
      </c>
      <c r="L3064" s="258">
        <f t="shared" si="247"/>
        <v>0.30485074400000001</v>
      </c>
      <c r="M3064" s="258"/>
      <c r="N3064" s="258"/>
      <c r="O3064" s="258"/>
      <c r="P3064" s="258">
        <f t="shared" si="256"/>
        <v>0.34320457440000002</v>
      </c>
      <c r="Q3064" s="258">
        <f t="shared" si="256"/>
        <v>0.34306308480000003</v>
      </c>
      <c r="R3064" s="258">
        <f t="shared" si="248"/>
        <v>0.34306308480000003</v>
      </c>
      <c r="S3064" s="258"/>
      <c r="T3064" s="258">
        <f t="shared" si="257"/>
        <v>0.50063477974995196</v>
      </c>
      <c r="U3064" s="258">
        <f t="shared" si="257"/>
        <v>0.49983532641946399</v>
      </c>
      <c r="V3064" s="258">
        <f t="shared" si="257"/>
        <v>0.49949677050884</v>
      </c>
      <c r="W3064" s="258">
        <f t="shared" si="249"/>
        <v>0.49949677050884</v>
      </c>
      <c r="X3064" s="258"/>
      <c r="Y3064" s="258"/>
      <c r="Z3064" s="258"/>
      <c r="AA3064" s="258"/>
    </row>
    <row r="3065" spans="1:27" ht="14.25" hidden="1" customHeight="1">
      <c r="A3065" s="125">
        <v>0.34</v>
      </c>
      <c r="B3065" s="125">
        <v>0.3</v>
      </c>
      <c r="C3065" s="125">
        <v>0.36</v>
      </c>
      <c r="D3065" s="258">
        <f t="shared" si="254"/>
        <v>0.28983480520000005</v>
      </c>
      <c r="E3065" s="258">
        <f t="shared" si="254"/>
        <v>0.28913476855999998</v>
      </c>
      <c r="F3065" s="258">
        <f t="shared" si="246"/>
        <v>0.28913476855999998</v>
      </c>
      <c r="G3065" s="258"/>
      <c r="H3065" s="258"/>
      <c r="I3065" s="258"/>
      <c r="J3065" s="258">
        <f t="shared" si="255"/>
        <v>0.30582769600000004</v>
      </c>
      <c r="K3065" s="258">
        <f t="shared" si="255"/>
        <v>0.30497707400000001</v>
      </c>
      <c r="L3065" s="258">
        <f t="shared" si="247"/>
        <v>0.30497707400000001</v>
      </c>
      <c r="M3065" s="258"/>
      <c r="N3065" s="258"/>
      <c r="O3065" s="258"/>
      <c r="P3065" s="258">
        <f t="shared" si="256"/>
        <v>0.34320794319999998</v>
      </c>
      <c r="Q3065" s="258">
        <f t="shared" si="256"/>
        <v>0.34305971600000007</v>
      </c>
      <c r="R3065" s="258">
        <f t="shared" si="248"/>
        <v>0.34305971600000007</v>
      </c>
      <c r="S3065" s="258"/>
      <c r="T3065" s="258">
        <f t="shared" si="257"/>
        <v>0.50046483982543999</v>
      </c>
      <c r="U3065" s="258">
        <f t="shared" si="257"/>
        <v>0.49991787381026398</v>
      </c>
      <c r="V3065" s="258">
        <f t="shared" si="257"/>
        <v>0.49957932531100002</v>
      </c>
      <c r="W3065" s="258">
        <f t="shared" si="249"/>
        <v>0.49957932531100002</v>
      </c>
      <c r="X3065" s="258"/>
      <c r="Y3065" s="258"/>
      <c r="Z3065" s="258"/>
      <c r="AA3065" s="258"/>
    </row>
    <row r="3066" spans="1:27" ht="14.25" hidden="1" customHeight="1">
      <c r="A3066" s="125">
        <v>0.34</v>
      </c>
      <c r="B3066" s="125">
        <v>0.31</v>
      </c>
      <c r="C3066" s="125">
        <v>0.35</v>
      </c>
      <c r="D3066" s="258">
        <f t="shared" si="254"/>
        <v>0.28970190604000001</v>
      </c>
      <c r="E3066" s="258">
        <f t="shared" si="254"/>
        <v>0.28926109855999999</v>
      </c>
      <c r="F3066" s="258">
        <f t="shared" si="246"/>
        <v>0.28926109855999999</v>
      </c>
      <c r="G3066" s="258"/>
      <c r="H3066" s="258"/>
      <c r="I3066" s="258"/>
      <c r="J3066" s="258">
        <f t="shared" si="255"/>
        <v>0.30569715500000005</v>
      </c>
      <c r="K3066" s="258">
        <f t="shared" si="255"/>
        <v>0.30510340400000002</v>
      </c>
      <c r="L3066" s="258">
        <f t="shared" si="247"/>
        <v>0.30510340400000002</v>
      </c>
      <c r="M3066" s="258"/>
      <c r="N3066" s="258"/>
      <c r="O3066" s="258"/>
      <c r="P3066" s="258">
        <f t="shared" si="256"/>
        <v>0.34321131199999999</v>
      </c>
      <c r="Q3066" s="258">
        <f t="shared" si="256"/>
        <v>0.3430563472</v>
      </c>
      <c r="R3066" s="258">
        <f t="shared" si="248"/>
        <v>0.3430563472</v>
      </c>
      <c r="S3066" s="258"/>
      <c r="T3066" s="258">
        <f t="shared" si="257"/>
        <v>0.50029489990092801</v>
      </c>
      <c r="U3066" s="258">
        <f t="shared" si="257"/>
        <v>0.50000042120106403</v>
      </c>
      <c r="V3066" s="258">
        <f t="shared" si="257"/>
        <v>0.49966188011315993</v>
      </c>
      <c r="W3066" s="258">
        <f t="shared" si="249"/>
        <v>0.49966188011315993</v>
      </c>
      <c r="X3066" s="258"/>
      <c r="Y3066" s="258"/>
      <c r="Z3066" s="258"/>
      <c r="AA3066" s="258"/>
    </row>
    <row r="3067" spans="1:27" ht="14.25" hidden="1" customHeight="1">
      <c r="A3067" s="125">
        <v>0.34</v>
      </c>
      <c r="B3067" s="125">
        <v>0.32</v>
      </c>
      <c r="C3067" s="125">
        <v>0.34</v>
      </c>
      <c r="D3067" s="258">
        <f t="shared" si="254"/>
        <v>0.28956900688000003</v>
      </c>
      <c r="E3067" s="258">
        <f t="shared" si="254"/>
        <v>0.28938742855999999</v>
      </c>
      <c r="F3067" s="258">
        <f t="shared" si="246"/>
        <v>0.28938742855999999</v>
      </c>
      <c r="G3067" s="258"/>
      <c r="H3067" s="258"/>
      <c r="I3067" s="258"/>
      <c r="J3067" s="258">
        <f t="shared" si="255"/>
        <v>0.30556661400000007</v>
      </c>
      <c r="K3067" s="258">
        <f t="shared" si="255"/>
        <v>0.30522973400000003</v>
      </c>
      <c r="L3067" s="258">
        <f t="shared" si="247"/>
        <v>0.30522973400000003</v>
      </c>
      <c r="M3067" s="258"/>
      <c r="N3067" s="258"/>
      <c r="O3067" s="258"/>
      <c r="P3067" s="258">
        <f t="shared" si="256"/>
        <v>0.34321468080000006</v>
      </c>
      <c r="Q3067" s="258">
        <f t="shared" si="256"/>
        <v>0.34305297840000004</v>
      </c>
      <c r="R3067" s="258">
        <f t="shared" si="248"/>
        <v>0.34305297840000004</v>
      </c>
      <c r="S3067" s="258"/>
      <c r="T3067" s="258">
        <f t="shared" si="257"/>
        <v>0.50012495997641604</v>
      </c>
      <c r="U3067" s="258">
        <f t="shared" si="257"/>
        <v>0.50008296859186407</v>
      </c>
      <c r="V3067" s="258">
        <f t="shared" si="257"/>
        <v>0.49974443491532</v>
      </c>
      <c r="W3067" s="258">
        <f t="shared" si="249"/>
        <v>0.49974443491532</v>
      </c>
      <c r="X3067" s="258"/>
      <c r="Y3067" s="258"/>
      <c r="Z3067" s="258"/>
      <c r="AA3067" s="258"/>
    </row>
    <row r="3068" spans="1:27" ht="14.25" hidden="1" customHeight="1">
      <c r="A3068" s="125">
        <v>0.34</v>
      </c>
      <c r="B3068" s="125">
        <v>0.33</v>
      </c>
      <c r="C3068" s="125">
        <v>0.33</v>
      </c>
      <c r="D3068" s="258">
        <f t="shared" si="254"/>
        <v>0.28943610772000006</v>
      </c>
      <c r="E3068" s="258">
        <f t="shared" si="254"/>
        <v>0.28951375856</v>
      </c>
      <c r="F3068" s="258">
        <f t="shared" si="246"/>
        <v>0.28943610772000006</v>
      </c>
      <c r="G3068" s="258"/>
      <c r="H3068" s="258"/>
      <c r="I3068" s="258"/>
      <c r="J3068" s="258">
        <f t="shared" si="255"/>
        <v>0.30543607300000003</v>
      </c>
      <c r="K3068" s="258">
        <f t="shared" si="255"/>
        <v>0.30535606400000004</v>
      </c>
      <c r="L3068" s="258">
        <f t="shared" si="247"/>
        <v>0.30535606400000004</v>
      </c>
      <c r="M3068" s="258"/>
      <c r="N3068" s="258"/>
      <c r="O3068" s="258"/>
      <c r="P3068" s="258">
        <f t="shared" si="256"/>
        <v>0.34321804960000002</v>
      </c>
      <c r="Q3068" s="258">
        <f t="shared" si="256"/>
        <v>0.34304960960000003</v>
      </c>
      <c r="R3068" s="258">
        <f t="shared" si="248"/>
        <v>0.34304960960000003</v>
      </c>
      <c r="S3068" s="258"/>
      <c r="T3068" s="258">
        <f t="shared" si="257"/>
        <v>0.49995502005190406</v>
      </c>
      <c r="U3068" s="258">
        <f t="shared" si="257"/>
        <v>0.50016551598266401</v>
      </c>
      <c r="V3068" s="258">
        <f t="shared" si="257"/>
        <v>0.49982698971748002</v>
      </c>
      <c r="W3068" s="258">
        <f t="shared" si="249"/>
        <v>0.49982698971748002</v>
      </c>
      <c r="X3068" s="258"/>
      <c r="Y3068" s="258"/>
      <c r="Z3068" s="258"/>
      <c r="AA3068" s="258"/>
    </row>
    <row r="3069" spans="1:27" ht="14.25" hidden="1" customHeight="1">
      <c r="A3069" s="125">
        <v>0.34</v>
      </c>
      <c r="B3069" s="125">
        <v>0.34</v>
      </c>
      <c r="C3069" s="125">
        <v>0.32</v>
      </c>
      <c r="D3069" s="258">
        <f t="shared" si="254"/>
        <v>0.28930320856000002</v>
      </c>
      <c r="E3069" s="258">
        <f t="shared" si="254"/>
        <v>0.28964008856000001</v>
      </c>
      <c r="F3069" s="258">
        <f t="shared" si="246"/>
        <v>0.28930320856000002</v>
      </c>
      <c r="G3069" s="258"/>
      <c r="H3069" s="258"/>
      <c r="I3069" s="258"/>
      <c r="J3069" s="258">
        <f t="shared" si="255"/>
        <v>0.30530553200000005</v>
      </c>
      <c r="K3069" s="258">
        <f t="shared" si="255"/>
        <v>0.30548239399999999</v>
      </c>
      <c r="L3069" s="258">
        <f t="shared" si="247"/>
        <v>0.30530553200000005</v>
      </c>
      <c r="M3069" s="258"/>
      <c r="N3069" s="258"/>
      <c r="O3069" s="258"/>
      <c r="P3069" s="258">
        <f t="shared" si="256"/>
        <v>0.34322141840000003</v>
      </c>
      <c r="Q3069" s="258">
        <f t="shared" si="256"/>
        <v>0.34304624080000001</v>
      </c>
      <c r="R3069" s="258">
        <f t="shared" si="248"/>
        <v>0.34304624080000001</v>
      </c>
      <c r="S3069" s="258"/>
      <c r="T3069" s="258">
        <f t="shared" si="257"/>
        <v>0.49978508012739203</v>
      </c>
      <c r="U3069" s="258">
        <f t="shared" si="257"/>
        <v>0.50024806337346406</v>
      </c>
      <c r="V3069" s="258">
        <f t="shared" si="257"/>
        <v>0.49990954451963998</v>
      </c>
      <c r="W3069" s="258">
        <f t="shared" si="249"/>
        <v>0.49978508012739203</v>
      </c>
      <c r="X3069" s="258"/>
      <c r="Y3069" s="258"/>
      <c r="Z3069" s="258"/>
      <c r="AA3069" s="258"/>
    </row>
    <row r="3070" spans="1:27" ht="14.25" hidden="1" customHeight="1">
      <c r="A3070" s="125">
        <v>0.34</v>
      </c>
      <c r="B3070" s="125">
        <v>0.35</v>
      </c>
      <c r="C3070" s="125">
        <v>0.31</v>
      </c>
      <c r="D3070" s="258">
        <f t="shared" si="254"/>
        <v>0.28917030940000005</v>
      </c>
      <c r="E3070" s="258">
        <f t="shared" si="254"/>
        <v>0.28976641855999996</v>
      </c>
      <c r="F3070" s="258">
        <f t="shared" si="246"/>
        <v>0.28917030940000005</v>
      </c>
      <c r="G3070" s="258"/>
      <c r="H3070" s="258"/>
      <c r="I3070" s="258"/>
      <c r="J3070" s="258">
        <f t="shared" si="255"/>
        <v>0.30517499100000006</v>
      </c>
      <c r="K3070" s="258">
        <f t="shared" si="255"/>
        <v>0.305608724</v>
      </c>
      <c r="L3070" s="258">
        <f t="shared" si="247"/>
        <v>0.30517499100000006</v>
      </c>
      <c r="M3070" s="258"/>
      <c r="N3070" s="258"/>
      <c r="O3070" s="258"/>
      <c r="P3070" s="258">
        <f t="shared" si="256"/>
        <v>0.34322478720000005</v>
      </c>
      <c r="Q3070" s="258">
        <f t="shared" si="256"/>
        <v>0.343042872</v>
      </c>
      <c r="R3070" s="258">
        <f t="shared" si="248"/>
        <v>0.343042872</v>
      </c>
      <c r="S3070" s="258"/>
      <c r="T3070" s="258">
        <f t="shared" si="257"/>
        <v>0.49961514020288</v>
      </c>
      <c r="U3070" s="258">
        <f t="shared" si="257"/>
        <v>0.50033061076426399</v>
      </c>
      <c r="V3070" s="258">
        <f t="shared" si="257"/>
        <v>0.4999920993218</v>
      </c>
      <c r="W3070" s="258">
        <f t="shared" si="249"/>
        <v>0.49961514020288</v>
      </c>
      <c r="X3070" s="258"/>
      <c r="Y3070" s="258"/>
      <c r="Z3070" s="258"/>
      <c r="AA3070" s="258"/>
    </row>
    <row r="3071" spans="1:27" ht="14.25" hidden="1" customHeight="1">
      <c r="A3071" s="125">
        <v>0.34</v>
      </c>
      <c r="B3071" s="125">
        <v>0.36</v>
      </c>
      <c r="C3071" s="125">
        <v>0.3</v>
      </c>
      <c r="D3071" s="258">
        <f t="shared" si="254"/>
        <v>0.28903741024000001</v>
      </c>
      <c r="E3071" s="258">
        <f t="shared" si="254"/>
        <v>0.28989274856000002</v>
      </c>
      <c r="F3071" s="258">
        <f t="shared" si="246"/>
        <v>0.28903741024000001</v>
      </c>
      <c r="G3071" s="258"/>
      <c r="H3071" s="258"/>
      <c r="I3071" s="258"/>
      <c r="J3071" s="258">
        <f t="shared" si="255"/>
        <v>0.30504445000000002</v>
      </c>
      <c r="K3071" s="258">
        <f t="shared" si="255"/>
        <v>0.30573505400000001</v>
      </c>
      <c r="L3071" s="258">
        <f t="shared" si="247"/>
        <v>0.30504445000000002</v>
      </c>
      <c r="M3071" s="258"/>
      <c r="N3071" s="258"/>
      <c r="O3071" s="258"/>
      <c r="P3071" s="258">
        <f t="shared" si="256"/>
        <v>0.34322815600000001</v>
      </c>
      <c r="Q3071" s="258">
        <f t="shared" si="256"/>
        <v>0.34303950319999998</v>
      </c>
      <c r="R3071" s="258">
        <f t="shared" si="248"/>
        <v>0.34303950319999998</v>
      </c>
      <c r="S3071" s="258"/>
      <c r="T3071" s="258">
        <f t="shared" si="257"/>
        <v>0.49944520027836803</v>
      </c>
      <c r="U3071" s="258">
        <f t="shared" si="257"/>
        <v>0.50041315815506404</v>
      </c>
      <c r="V3071" s="258">
        <f t="shared" si="257"/>
        <v>0.50007465412396002</v>
      </c>
      <c r="W3071" s="258">
        <f t="shared" si="249"/>
        <v>0.49944520027836803</v>
      </c>
      <c r="X3071" s="258"/>
      <c r="Y3071" s="258"/>
      <c r="Z3071" s="258"/>
      <c r="AA3071" s="258"/>
    </row>
    <row r="3072" spans="1:27" ht="14.25" hidden="1" customHeight="1">
      <c r="A3072" s="125">
        <v>0.34</v>
      </c>
      <c r="B3072" s="125">
        <v>0.37</v>
      </c>
      <c r="C3072" s="125">
        <v>0.28999999999999998</v>
      </c>
      <c r="D3072" s="258">
        <f t="shared" si="254"/>
        <v>0.28890451108000004</v>
      </c>
      <c r="E3072" s="258">
        <f t="shared" si="254"/>
        <v>0.29001907855999998</v>
      </c>
      <c r="F3072" s="258">
        <f t="shared" si="246"/>
        <v>0.28890451108000004</v>
      </c>
      <c r="G3072" s="258"/>
      <c r="H3072" s="258"/>
      <c r="I3072" s="258"/>
      <c r="J3072" s="258">
        <f t="shared" si="255"/>
        <v>0.30491390900000004</v>
      </c>
      <c r="K3072" s="258">
        <f t="shared" si="255"/>
        <v>0.30586138399999996</v>
      </c>
      <c r="L3072" s="258">
        <f t="shared" si="247"/>
        <v>0.30491390900000004</v>
      </c>
      <c r="M3072" s="258"/>
      <c r="N3072" s="258"/>
      <c r="O3072" s="258"/>
      <c r="P3072" s="258">
        <f t="shared" si="256"/>
        <v>0.34323152480000002</v>
      </c>
      <c r="Q3072" s="258">
        <f t="shared" si="256"/>
        <v>0.34303613440000003</v>
      </c>
      <c r="R3072" s="258">
        <f t="shared" si="248"/>
        <v>0.34303613440000003</v>
      </c>
      <c r="S3072" s="258"/>
      <c r="T3072" s="258">
        <f t="shared" si="257"/>
        <v>0.49927526035385605</v>
      </c>
      <c r="U3072" s="258">
        <f t="shared" si="257"/>
        <v>0.50049570554586398</v>
      </c>
      <c r="V3072" s="258">
        <f t="shared" si="257"/>
        <v>0.50015720892612003</v>
      </c>
      <c r="W3072" s="258">
        <f t="shared" si="249"/>
        <v>0.49927526035385605</v>
      </c>
      <c r="X3072" s="258"/>
      <c r="Y3072" s="258"/>
      <c r="Z3072" s="258"/>
      <c r="AA3072" s="258"/>
    </row>
    <row r="3073" spans="1:27" ht="14.25" hidden="1" customHeight="1">
      <c r="A3073" s="125">
        <v>0.34</v>
      </c>
      <c r="B3073" s="125">
        <v>0.38</v>
      </c>
      <c r="C3073" s="125">
        <v>0.28000000000000003</v>
      </c>
      <c r="D3073" s="258">
        <f t="shared" si="254"/>
        <v>0.28877161192</v>
      </c>
      <c r="E3073" s="258">
        <f t="shared" si="254"/>
        <v>0.29014540856000004</v>
      </c>
      <c r="F3073" s="258">
        <f t="shared" si="246"/>
        <v>0.28877161192</v>
      </c>
      <c r="G3073" s="258"/>
      <c r="H3073" s="258"/>
      <c r="I3073" s="258"/>
      <c r="J3073" s="258">
        <f t="shared" si="255"/>
        <v>0.30478336800000005</v>
      </c>
      <c r="K3073" s="258">
        <f t="shared" si="255"/>
        <v>0.30598771400000002</v>
      </c>
      <c r="L3073" s="258">
        <f t="shared" si="247"/>
        <v>0.30478336800000005</v>
      </c>
      <c r="M3073" s="258"/>
      <c r="N3073" s="258"/>
      <c r="O3073" s="258"/>
      <c r="P3073" s="258">
        <f t="shared" si="256"/>
        <v>0.34323489360000004</v>
      </c>
      <c r="Q3073" s="258">
        <f t="shared" si="256"/>
        <v>0.34303276560000001</v>
      </c>
      <c r="R3073" s="258">
        <f t="shared" si="248"/>
        <v>0.34303276560000001</v>
      </c>
      <c r="S3073" s="258"/>
      <c r="T3073" s="258">
        <f t="shared" si="257"/>
        <v>0.49910532042934408</v>
      </c>
      <c r="U3073" s="258">
        <f t="shared" si="257"/>
        <v>0.50057825293666403</v>
      </c>
      <c r="V3073" s="258">
        <f t="shared" si="257"/>
        <v>0.50023976372828005</v>
      </c>
      <c r="W3073" s="258">
        <f t="shared" si="249"/>
        <v>0.49910532042934408</v>
      </c>
      <c r="X3073" s="258"/>
      <c r="Y3073" s="258"/>
      <c r="Z3073" s="258"/>
      <c r="AA3073" s="258"/>
    </row>
    <row r="3074" spans="1:27" ht="14.25" hidden="1" customHeight="1">
      <c r="A3074" s="125">
        <v>0.34</v>
      </c>
      <c r="B3074" s="125">
        <v>0.39</v>
      </c>
      <c r="C3074" s="125">
        <v>0.27</v>
      </c>
      <c r="D3074" s="258">
        <f t="shared" si="254"/>
        <v>0.28863871276000003</v>
      </c>
      <c r="E3074" s="258">
        <f t="shared" si="254"/>
        <v>0.29027173855999999</v>
      </c>
      <c r="F3074" s="258">
        <f t="shared" si="246"/>
        <v>0.28863871276000003</v>
      </c>
      <c r="G3074" s="258"/>
      <c r="H3074" s="258"/>
      <c r="I3074" s="258"/>
      <c r="J3074" s="258">
        <f t="shared" si="255"/>
        <v>0.30465282700000007</v>
      </c>
      <c r="K3074" s="258">
        <f t="shared" si="255"/>
        <v>0.30611404400000003</v>
      </c>
      <c r="L3074" s="258">
        <f t="shared" si="247"/>
        <v>0.30465282700000007</v>
      </c>
      <c r="M3074" s="258"/>
      <c r="N3074" s="258"/>
      <c r="O3074" s="258"/>
      <c r="P3074" s="258">
        <f t="shared" si="256"/>
        <v>0.34323826240000005</v>
      </c>
      <c r="Q3074" s="258">
        <f t="shared" si="256"/>
        <v>0.3430293968</v>
      </c>
      <c r="R3074" s="258">
        <f t="shared" si="248"/>
        <v>0.3430293968</v>
      </c>
      <c r="S3074" s="258"/>
      <c r="T3074" s="258">
        <f t="shared" si="257"/>
        <v>0.49893538050483205</v>
      </c>
      <c r="U3074" s="258">
        <f t="shared" si="257"/>
        <v>0.50066080032746396</v>
      </c>
      <c r="V3074" s="258">
        <f t="shared" si="257"/>
        <v>0.50032231853043996</v>
      </c>
      <c r="W3074" s="258">
        <f t="shared" si="249"/>
        <v>0.49893538050483205</v>
      </c>
      <c r="X3074" s="258"/>
      <c r="Y3074" s="258"/>
      <c r="Z3074" s="258"/>
      <c r="AA3074" s="258"/>
    </row>
    <row r="3075" spans="1:27" ht="14.25" hidden="1" customHeight="1">
      <c r="A3075" s="125">
        <v>0.34</v>
      </c>
      <c r="B3075" s="125">
        <v>0.4</v>
      </c>
      <c r="C3075" s="125">
        <v>0.26</v>
      </c>
      <c r="D3075" s="258">
        <f t="shared" si="254"/>
        <v>0.28850581360000005</v>
      </c>
      <c r="E3075" s="258">
        <f t="shared" si="254"/>
        <v>0.29039806856</v>
      </c>
      <c r="F3075" s="258">
        <f t="shared" si="246"/>
        <v>0.28850581360000005</v>
      </c>
      <c r="G3075" s="258"/>
      <c r="H3075" s="258"/>
      <c r="I3075" s="258"/>
      <c r="J3075" s="258">
        <f t="shared" si="255"/>
        <v>0.30452228600000003</v>
      </c>
      <c r="K3075" s="258">
        <f t="shared" si="255"/>
        <v>0.30624037400000004</v>
      </c>
      <c r="L3075" s="258">
        <f t="shared" si="247"/>
        <v>0.30452228600000003</v>
      </c>
      <c r="M3075" s="258"/>
      <c r="N3075" s="258"/>
      <c r="O3075" s="258"/>
      <c r="P3075" s="258">
        <f t="shared" si="256"/>
        <v>0.34324163120000006</v>
      </c>
      <c r="Q3075" s="258">
        <f t="shared" si="256"/>
        <v>0.34302602800000004</v>
      </c>
      <c r="R3075" s="258">
        <f t="shared" si="248"/>
        <v>0.34302602800000004</v>
      </c>
      <c r="S3075" s="258"/>
      <c r="T3075" s="258">
        <f t="shared" si="257"/>
        <v>0.49876544058032002</v>
      </c>
      <c r="U3075" s="258">
        <f t="shared" si="257"/>
        <v>0.50074334771826401</v>
      </c>
      <c r="V3075" s="258">
        <f t="shared" si="257"/>
        <v>0.50040487333260009</v>
      </c>
      <c r="W3075" s="258">
        <f t="shared" si="249"/>
        <v>0.49876544058032002</v>
      </c>
      <c r="X3075" s="258"/>
      <c r="Y3075" s="258"/>
      <c r="Z3075" s="258"/>
      <c r="AA3075" s="258"/>
    </row>
    <row r="3076" spans="1:27" ht="14.25" hidden="1" customHeight="1">
      <c r="A3076" s="125">
        <v>0.34</v>
      </c>
      <c r="B3076" s="125">
        <v>0.41</v>
      </c>
      <c r="C3076" s="125">
        <v>0.25</v>
      </c>
      <c r="D3076" s="258">
        <f t="shared" si="254"/>
        <v>0.28837291444000002</v>
      </c>
      <c r="E3076" s="258">
        <f t="shared" si="254"/>
        <v>0.29052439856000001</v>
      </c>
      <c r="F3076" s="258">
        <f t="shared" si="246"/>
        <v>0.28837291444000002</v>
      </c>
      <c r="G3076" s="258"/>
      <c r="H3076" s="258"/>
      <c r="I3076" s="258"/>
      <c r="J3076" s="258">
        <f t="shared" si="255"/>
        <v>0.30439174500000005</v>
      </c>
      <c r="K3076" s="258">
        <f t="shared" si="255"/>
        <v>0.30636670399999999</v>
      </c>
      <c r="L3076" s="258">
        <f t="shared" si="247"/>
        <v>0.30439174500000005</v>
      </c>
      <c r="M3076" s="258"/>
      <c r="N3076" s="258"/>
      <c r="O3076" s="258"/>
      <c r="P3076" s="258">
        <f t="shared" si="256"/>
        <v>0.34324500000000002</v>
      </c>
      <c r="Q3076" s="258">
        <f t="shared" si="256"/>
        <v>0.34302265920000002</v>
      </c>
      <c r="R3076" s="258">
        <f t="shared" si="248"/>
        <v>0.34302265920000002</v>
      </c>
      <c r="S3076" s="258"/>
      <c r="T3076" s="258">
        <f t="shared" si="257"/>
        <v>0.49859550065580804</v>
      </c>
      <c r="U3076" s="258">
        <f t="shared" si="257"/>
        <v>0.50082589510906406</v>
      </c>
      <c r="V3076" s="258">
        <f t="shared" si="257"/>
        <v>0.50048742813475999</v>
      </c>
      <c r="W3076" s="258">
        <f t="shared" si="249"/>
        <v>0.49859550065580804</v>
      </c>
      <c r="X3076" s="258"/>
      <c r="Y3076" s="258"/>
      <c r="Z3076" s="258"/>
      <c r="AA3076" s="258"/>
    </row>
    <row r="3077" spans="1:27" ht="14.25" hidden="1" customHeight="1">
      <c r="A3077" s="125">
        <v>0.34</v>
      </c>
      <c r="B3077" s="125">
        <v>0.42</v>
      </c>
      <c r="C3077" s="125">
        <v>0.24</v>
      </c>
      <c r="D3077" s="258">
        <f t="shared" si="254"/>
        <v>0.28824001528000004</v>
      </c>
      <c r="E3077" s="258">
        <f t="shared" si="254"/>
        <v>0.29065072856000002</v>
      </c>
      <c r="F3077" s="258">
        <f t="shared" si="246"/>
        <v>0.28824001528000004</v>
      </c>
      <c r="G3077" s="258"/>
      <c r="H3077" s="258"/>
      <c r="I3077" s="258"/>
      <c r="J3077" s="258">
        <f t="shared" si="255"/>
        <v>0.30426120400000001</v>
      </c>
      <c r="K3077" s="258">
        <f t="shared" si="255"/>
        <v>0.306493034</v>
      </c>
      <c r="L3077" s="258">
        <f t="shared" si="247"/>
        <v>0.30426120400000001</v>
      </c>
      <c r="M3077" s="258"/>
      <c r="N3077" s="258"/>
      <c r="O3077" s="258"/>
      <c r="P3077" s="258">
        <f t="shared" si="256"/>
        <v>0.34324836879999998</v>
      </c>
      <c r="Q3077" s="258">
        <f t="shared" si="256"/>
        <v>0.34301929040000001</v>
      </c>
      <c r="R3077" s="258">
        <f t="shared" si="248"/>
        <v>0.34301929040000001</v>
      </c>
      <c r="S3077" s="258"/>
      <c r="T3077" s="258">
        <f t="shared" si="257"/>
        <v>0.49842556073129607</v>
      </c>
      <c r="U3077" s="258">
        <f t="shared" si="257"/>
        <v>0.50090844249986399</v>
      </c>
      <c r="V3077" s="258">
        <f t="shared" si="257"/>
        <v>0.5005699829369199</v>
      </c>
      <c r="W3077" s="258">
        <f t="shared" si="249"/>
        <v>0.49842556073129607</v>
      </c>
      <c r="X3077" s="258"/>
      <c r="Y3077" s="258"/>
      <c r="Z3077" s="258"/>
      <c r="AA3077" s="258"/>
    </row>
    <row r="3078" spans="1:27" ht="14.25" hidden="1" customHeight="1">
      <c r="A3078" s="125">
        <v>0.34</v>
      </c>
      <c r="B3078" s="125">
        <v>0.43</v>
      </c>
      <c r="C3078" s="125">
        <v>0.23</v>
      </c>
      <c r="D3078" s="258">
        <f t="shared" si="254"/>
        <v>0.28810711612000006</v>
      </c>
      <c r="E3078" s="258">
        <f t="shared" si="254"/>
        <v>0.29077705856000002</v>
      </c>
      <c r="F3078" s="258">
        <f t="shared" si="246"/>
        <v>0.28810711612000006</v>
      </c>
      <c r="G3078" s="258"/>
      <c r="H3078" s="258"/>
      <c r="I3078" s="258"/>
      <c r="J3078" s="258">
        <f t="shared" si="255"/>
        <v>0.30413066300000002</v>
      </c>
      <c r="K3078" s="258">
        <f t="shared" si="255"/>
        <v>0.30661936400000001</v>
      </c>
      <c r="L3078" s="258">
        <f t="shared" si="247"/>
        <v>0.30413066300000002</v>
      </c>
      <c r="M3078" s="258"/>
      <c r="N3078" s="258"/>
      <c r="O3078" s="258"/>
      <c r="P3078" s="258">
        <f t="shared" si="256"/>
        <v>0.3432517376</v>
      </c>
      <c r="Q3078" s="258">
        <f t="shared" si="256"/>
        <v>0.34301592160000005</v>
      </c>
      <c r="R3078" s="258">
        <f t="shared" si="248"/>
        <v>0.34301592160000005</v>
      </c>
      <c r="S3078" s="258"/>
      <c r="T3078" s="258">
        <f t="shared" si="257"/>
        <v>0.49825562080678404</v>
      </c>
      <c r="U3078" s="258">
        <f t="shared" si="257"/>
        <v>0.50099098989066393</v>
      </c>
      <c r="V3078" s="258">
        <f t="shared" si="257"/>
        <v>0.50065253773908003</v>
      </c>
      <c r="W3078" s="258">
        <f t="shared" si="249"/>
        <v>0.49825562080678404</v>
      </c>
      <c r="X3078" s="258"/>
      <c r="Y3078" s="258"/>
      <c r="Z3078" s="258"/>
      <c r="AA3078" s="258"/>
    </row>
    <row r="3079" spans="1:27" ht="14.25" hidden="1" customHeight="1">
      <c r="A3079" s="125">
        <v>0.34</v>
      </c>
      <c r="B3079" s="125">
        <v>0.44</v>
      </c>
      <c r="C3079" s="125">
        <v>0.22</v>
      </c>
      <c r="D3079" s="258">
        <f t="shared" si="254"/>
        <v>0.28797421696000003</v>
      </c>
      <c r="E3079" s="258">
        <f t="shared" si="254"/>
        <v>0.29090338856000003</v>
      </c>
      <c r="F3079" s="258">
        <f t="shared" si="246"/>
        <v>0.28797421696000003</v>
      </c>
      <c r="G3079" s="258"/>
      <c r="H3079" s="258"/>
      <c r="I3079" s="258"/>
      <c r="J3079" s="258">
        <f t="shared" si="255"/>
        <v>0.30400012200000004</v>
      </c>
      <c r="K3079" s="258">
        <f t="shared" si="255"/>
        <v>0.30674569400000001</v>
      </c>
      <c r="L3079" s="258">
        <f t="shared" si="247"/>
        <v>0.30400012200000004</v>
      </c>
      <c r="M3079" s="258"/>
      <c r="N3079" s="258"/>
      <c r="O3079" s="258"/>
      <c r="P3079" s="258">
        <f t="shared" si="256"/>
        <v>0.34325510640000007</v>
      </c>
      <c r="Q3079" s="258">
        <f t="shared" si="256"/>
        <v>0.34301255280000004</v>
      </c>
      <c r="R3079" s="258">
        <f t="shared" si="248"/>
        <v>0.34301255280000004</v>
      </c>
      <c r="S3079" s="258"/>
      <c r="T3079" s="258">
        <f t="shared" si="257"/>
        <v>0.49808568088227206</v>
      </c>
      <c r="U3079" s="258">
        <f t="shared" si="257"/>
        <v>0.50107353728146398</v>
      </c>
      <c r="V3079" s="258">
        <f t="shared" si="257"/>
        <v>0.50073509254124005</v>
      </c>
      <c r="W3079" s="258">
        <f t="shared" si="249"/>
        <v>0.49808568088227206</v>
      </c>
      <c r="X3079" s="258"/>
      <c r="Y3079" s="258"/>
      <c r="Z3079" s="258"/>
      <c r="AA3079" s="258"/>
    </row>
    <row r="3080" spans="1:27" ht="14.25" hidden="1" customHeight="1">
      <c r="A3080" s="125">
        <v>0.34</v>
      </c>
      <c r="B3080" s="125">
        <v>0.45</v>
      </c>
      <c r="C3080" s="125">
        <v>0.21</v>
      </c>
      <c r="D3080" s="258">
        <f t="shared" si="254"/>
        <v>0.2878413178</v>
      </c>
      <c r="E3080" s="258">
        <f t="shared" si="254"/>
        <v>0.29102971855999998</v>
      </c>
      <c r="F3080" s="258">
        <f t="shared" si="246"/>
        <v>0.2878413178</v>
      </c>
      <c r="G3080" s="258"/>
      <c r="H3080" s="258"/>
      <c r="I3080" s="258"/>
      <c r="J3080" s="258">
        <f t="shared" si="255"/>
        <v>0.30386958100000006</v>
      </c>
      <c r="K3080" s="258">
        <f t="shared" si="255"/>
        <v>0.30687202400000002</v>
      </c>
      <c r="L3080" s="258">
        <f t="shared" si="247"/>
        <v>0.30386958100000006</v>
      </c>
      <c r="M3080" s="258"/>
      <c r="N3080" s="258"/>
      <c r="O3080" s="258"/>
      <c r="P3080" s="258">
        <f t="shared" si="256"/>
        <v>0.34325847520000002</v>
      </c>
      <c r="Q3080" s="258">
        <f t="shared" si="256"/>
        <v>0.34300918400000002</v>
      </c>
      <c r="R3080" s="258">
        <f t="shared" si="248"/>
        <v>0.34300918400000002</v>
      </c>
      <c r="S3080" s="258"/>
      <c r="T3080" s="258">
        <f t="shared" si="257"/>
        <v>0.49791574095776003</v>
      </c>
      <c r="U3080" s="258">
        <f t="shared" si="257"/>
        <v>0.50115608467226402</v>
      </c>
      <c r="V3080" s="258">
        <f t="shared" si="257"/>
        <v>0.50081764734339995</v>
      </c>
      <c r="W3080" s="258">
        <f t="shared" si="249"/>
        <v>0.49791574095776003</v>
      </c>
      <c r="X3080" s="258"/>
      <c r="Y3080" s="258"/>
      <c r="Z3080" s="258"/>
      <c r="AA3080" s="258"/>
    </row>
    <row r="3081" spans="1:27" ht="14.25" hidden="1" customHeight="1">
      <c r="A3081" s="125">
        <v>0.34</v>
      </c>
      <c r="B3081" s="125">
        <v>0.46</v>
      </c>
      <c r="C3081" s="125">
        <v>0.2</v>
      </c>
      <c r="D3081" s="258">
        <f t="shared" si="254"/>
        <v>0.28770841864000002</v>
      </c>
      <c r="E3081" s="258">
        <f t="shared" si="254"/>
        <v>0.29115604855999999</v>
      </c>
      <c r="F3081" s="258">
        <f t="shared" si="246"/>
        <v>0.28770841864000002</v>
      </c>
      <c r="G3081" s="258"/>
      <c r="H3081" s="258"/>
      <c r="I3081" s="258"/>
      <c r="J3081" s="258">
        <f t="shared" si="255"/>
        <v>0.30373904000000002</v>
      </c>
      <c r="K3081" s="258">
        <f t="shared" si="255"/>
        <v>0.30699835400000003</v>
      </c>
      <c r="L3081" s="258">
        <f t="shared" si="247"/>
        <v>0.30373904000000002</v>
      </c>
      <c r="M3081" s="258"/>
      <c r="N3081" s="258"/>
      <c r="O3081" s="258"/>
      <c r="P3081" s="258">
        <f t="shared" si="256"/>
        <v>0.34326184400000004</v>
      </c>
      <c r="Q3081" s="258">
        <f t="shared" si="256"/>
        <v>0.34300581520000006</v>
      </c>
      <c r="R3081" s="258">
        <f t="shared" si="248"/>
        <v>0.34300581520000006</v>
      </c>
      <c r="S3081" s="258"/>
      <c r="T3081" s="258">
        <f t="shared" si="257"/>
        <v>0.49774580103324806</v>
      </c>
      <c r="U3081" s="258">
        <f t="shared" si="257"/>
        <v>0.50123863206306407</v>
      </c>
      <c r="V3081" s="258">
        <f t="shared" si="257"/>
        <v>0.50090020214555997</v>
      </c>
      <c r="W3081" s="258">
        <f t="shared" si="249"/>
        <v>0.49774580103324806</v>
      </c>
      <c r="X3081" s="258"/>
      <c r="Y3081" s="258"/>
      <c r="Z3081" s="258"/>
      <c r="AA3081" s="258"/>
    </row>
    <row r="3082" spans="1:27" ht="14.25" hidden="1" customHeight="1">
      <c r="A3082" s="125">
        <v>0.34</v>
      </c>
      <c r="B3082" s="125">
        <v>0.47</v>
      </c>
      <c r="C3082" s="125">
        <v>0.19</v>
      </c>
      <c r="D3082" s="258">
        <f t="shared" si="254"/>
        <v>0.28757551948000004</v>
      </c>
      <c r="E3082" s="258">
        <f t="shared" si="254"/>
        <v>0.29128237856</v>
      </c>
      <c r="F3082" s="258">
        <f t="shared" si="246"/>
        <v>0.28757551948000004</v>
      </c>
      <c r="G3082" s="258"/>
      <c r="H3082" s="258"/>
      <c r="I3082" s="258"/>
      <c r="J3082" s="258">
        <f t="shared" si="255"/>
        <v>0.30360849900000003</v>
      </c>
      <c r="K3082" s="258">
        <f t="shared" si="255"/>
        <v>0.30712468399999998</v>
      </c>
      <c r="L3082" s="258">
        <f t="shared" si="247"/>
        <v>0.30360849900000003</v>
      </c>
      <c r="M3082" s="258"/>
      <c r="N3082" s="258"/>
      <c r="O3082" s="258"/>
      <c r="P3082" s="258">
        <f t="shared" si="256"/>
        <v>0.3432652128</v>
      </c>
      <c r="Q3082" s="258">
        <f t="shared" si="256"/>
        <v>0.34300244640000005</v>
      </c>
      <c r="R3082" s="258">
        <f t="shared" si="248"/>
        <v>0.34300244640000005</v>
      </c>
      <c r="S3082" s="258"/>
      <c r="T3082" s="258">
        <f t="shared" si="257"/>
        <v>0.49757586110873608</v>
      </c>
      <c r="U3082" s="258">
        <f t="shared" si="257"/>
        <v>0.50132117945386401</v>
      </c>
      <c r="V3082" s="258">
        <f t="shared" si="257"/>
        <v>0.50098275694771999</v>
      </c>
      <c r="W3082" s="258">
        <f t="shared" si="249"/>
        <v>0.49757586110873608</v>
      </c>
      <c r="X3082" s="258"/>
      <c r="Y3082" s="258"/>
      <c r="Z3082" s="258"/>
      <c r="AA3082" s="258"/>
    </row>
    <row r="3083" spans="1:27" ht="14.25" hidden="1" customHeight="1">
      <c r="A3083" s="125">
        <v>0.34</v>
      </c>
      <c r="B3083" s="125">
        <v>0.48</v>
      </c>
      <c r="C3083" s="125">
        <v>0.18</v>
      </c>
      <c r="D3083" s="258">
        <f t="shared" si="254"/>
        <v>0.28744262032000001</v>
      </c>
      <c r="E3083" s="258">
        <f t="shared" si="254"/>
        <v>0.29140870856000001</v>
      </c>
      <c r="F3083" s="258">
        <f t="shared" si="246"/>
        <v>0.28744262032000001</v>
      </c>
      <c r="G3083" s="258"/>
      <c r="H3083" s="258"/>
      <c r="I3083" s="258"/>
      <c r="J3083" s="258">
        <f t="shared" si="255"/>
        <v>0.30347795799999999</v>
      </c>
      <c r="K3083" s="258">
        <f t="shared" si="255"/>
        <v>0.30725101399999999</v>
      </c>
      <c r="L3083" s="258">
        <f t="shared" si="247"/>
        <v>0.30347795799999999</v>
      </c>
      <c r="M3083" s="258"/>
      <c r="N3083" s="258"/>
      <c r="O3083" s="258"/>
      <c r="P3083" s="258">
        <f t="shared" si="256"/>
        <v>0.34326858160000001</v>
      </c>
      <c r="Q3083" s="258">
        <f t="shared" si="256"/>
        <v>0.34299907760000004</v>
      </c>
      <c r="R3083" s="258">
        <f t="shared" si="248"/>
        <v>0.34299907760000004</v>
      </c>
      <c r="S3083" s="258"/>
      <c r="T3083" s="258">
        <f t="shared" si="257"/>
        <v>0.49740592118422405</v>
      </c>
      <c r="U3083" s="258">
        <f t="shared" si="257"/>
        <v>0.50140372684466394</v>
      </c>
      <c r="V3083" s="258">
        <f t="shared" si="257"/>
        <v>0.50106531174988</v>
      </c>
      <c r="W3083" s="258">
        <f t="shared" si="249"/>
        <v>0.49740592118422405</v>
      </c>
      <c r="X3083" s="258"/>
      <c r="Y3083" s="258"/>
      <c r="Z3083" s="258"/>
      <c r="AA3083" s="258"/>
    </row>
    <row r="3084" spans="1:27" ht="14.25" hidden="1" customHeight="1">
      <c r="A3084" s="125">
        <v>0.34</v>
      </c>
      <c r="B3084" s="125">
        <v>0.49</v>
      </c>
      <c r="C3084" s="125">
        <v>0.17</v>
      </c>
      <c r="D3084" s="258">
        <f t="shared" si="254"/>
        <v>0.28730972116000003</v>
      </c>
      <c r="E3084" s="258">
        <f t="shared" si="254"/>
        <v>0.29153503856000001</v>
      </c>
      <c r="F3084" s="258">
        <f t="shared" si="246"/>
        <v>0.28730972116000003</v>
      </c>
      <c r="G3084" s="258"/>
      <c r="H3084" s="258"/>
      <c r="I3084" s="258"/>
      <c r="J3084" s="258">
        <f t="shared" si="255"/>
        <v>0.30334741700000001</v>
      </c>
      <c r="K3084" s="258">
        <f t="shared" si="255"/>
        <v>0.307377344</v>
      </c>
      <c r="L3084" s="258">
        <f t="shared" si="247"/>
        <v>0.30334741700000001</v>
      </c>
      <c r="M3084" s="258"/>
      <c r="N3084" s="258"/>
      <c r="O3084" s="258"/>
      <c r="P3084" s="258">
        <f t="shared" si="256"/>
        <v>0.34327195040000008</v>
      </c>
      <c r="Q3084" s="258">
        <f t="shared" si="256"/>
        <v>0.34299570880000002</v>
      </c>
      <c r="R3084" s="258">
        <f t="shared" si="248"/>
        <v>0.34299570880000002</v>
      </c>
      <c r="S3084" s="258"/>
      <c r="T3084" s="258">
        <f t="shared" si="257"/>
        <v>0.49723598125971208</v>
      </c>
      <c r="U3084" s="258">
        <f t="shared" si="257"/>
        <v>0.50148627423546399</v>
      </c>
      <c r="V3084" s="258">
        <f t="shared" si="257"/>
        <v>0.50114786655203991</v>
      </c>
      <c r="W3084" s="258">
        <f t="shared" si="249"/>
        <v>0.49723598125971208</v>
      </c>
      <c r="X3084" s="258"/>
      <c r="Y3084" s="258"/>
      <c r="Z3084" s="258"/>
      <c r="AA3084" s="258"/>
    </row>
    <row r="3085" spans="1:27" ht="14.25" hidden="1" customHeight="1">
      <c r="A3085" s="125">
        <v>0.34</v>
      </c>
      <c r="B3085" s="125">
        <v>0.5</v>
      </c>
      <c r="C3085" s="125">
        <v>0.16</v>
      </c>
      <c r="D3085" s="258">
        <f t="shared" si="254"/>
        <v>0.28717682200000005</v>
      </c>
      <c r="E3085" s="258">
        <f t="shared" si="254"/>
        <v>0.29166136856000002</v>
      </c>
      <c r="F3085" s="258">
        <f t="shared" si="246"/>
        <v>0.28717682200000005</v>
      </c>
      <c r="G3085" s="258"/>
      <c r="H3085" s="258"/>
      <c r="I3085" s="258"/>
      <c r="J3085" s="258">
        <f t="shared" si="255"/>
        <v>0.30321687600000002</v>
      </c>
      <c r="K3085" s="258">
        <f t="shared" si="255"/>
        <v>0.307503674</v>
      </c>
      <c r="L3085" s="258">
        <f t="shared" si="247"/>
        <v>0.30321687600000002</v>
      </c>
      <c r="M3085" s="258"/>
      <c r="N3085" s="258"/>
      <c r="O3085" s="258"/>
      <c r="P3085" s="258">
        <f t="shared" si="256"/>
        <v>0.34327531919999998</v>
      </c>
      <c r="Q3085" s="258">
        <f t="shared" si="256"/>
        <v>0.34299234000000001</v>
      </c>
      <c r="R3085" s="258">
        <f t="shared" si="248"/>
        <v>0.34299234000000001</v>
      </c>
      <c r="S3085" s="258"/>
      <c r="T3085" s="258">
        <f t="shared" si="257"/>
        <v>0.49706604133520005</v>
      </c>
      <c r="U3085" s="258">
        <f t="shared" si="257"/>
        <v>0.50156882162626404</v>
      </c>
      <c r="V3085" s="258">
        <f t="shared" si="257"/>
        <v>0.50123042135420004</v>
      </c>
      <c r="W3085" s="258">
        <f t="shared" si="249"/>
        <v>0.49706604133520005</v>
      </c>
      <c r="X3085" s="258"/>
      <c r="Y3085" s="258"/>
      <c r="Z3085" s="258"/>
      <c r="AA3085" s="258"/>
    </row>
    <row r="3086" spans="1:27" ht="14.25" hidden="1" customHeight="1">
      <c r="A3086" s="125">
        <v>0.34</v>
      </c>
      <c r="B3086" s="125">
        <v>0.51</v>
      </c>
      <c r="C3086" s="125">
        <v>0.15</v>
      </c>
      <c r="D3086" s="258">
        <f t="shared" si="254"/>
        <v>0.28704392284000002</v>
      </c>
      <c r="E3086" s="258">
        <f t="shared" si="254"/>
        <v>0.29178769855999998</v>
      </c>
      <c r="F3086" s="258">
        <f t="shared" si="246"/>
        <v>0.28704392284000002</v>
      </c>
      <c r="G3086" s="258"/>
      <c r="H3086" s="258"/>
      <c r="I3086" s="258"/>
      <c r="J3086" s="258">
        <f t="shared" si="255"/>
        <v>0.30308633499999998</v>
      </c>
      <c r="K3086" s="258">
        <f t="shared" si="255"/>
        <v>0.30763000400000001</v>
      </c>
      <c r="L3086" s="258">
        <f t="shared" si="247"/>
        <v>0.30308633499999998</v>
      </c>
      <c r="M3086" s="258"/>
      <c r="N3086" s="258"/>
      <c r="O3086" s="258"/>
      <c r="P3086" s="258">
        <f t="shared" si="256"/>
        <v>0.34327868800000005</v>
      </c>
      <c r="Q3086" s="258">
        <f t="shared" si="256"/>
        <v>0.34298897120000005</v>
      </c>
      <c r="R3086" s="258">
        <f t="shared" si="248"/>
        <v>0.34298897120000005</v>
      </c>
      <c r="S3086" s="258"/>
      <c r="T3086" s="258">
        <f t="shared" si="257"/>
        <v>0.49689610141068807</v>
      </c>
      <c r="U3086" s="258">
        <f t="shared" si="257"/>
        <v>0.50165136901706397</v>
      </c>
      <c r="V3086" s="258">
        <f t="shared" si="257"/>
        <v>0.50131297615636006</v>
      </c>
      <c r="W3086" s="258">
        <f t="shared" si="249"/>
        <v>0.49689610141068807</v>
      </c>
      <c r="X3086" s="258"/>
      <c r="Y3086" s="258"/>
      <c r="Z3086" s="258"/>
      <c r="AA3086" s="258"/>
    </row>
    <row r="3087" spans="1:27" ht="14.25" hidden="1" customHeight="1">
      <c r="A3087" s="125">
        <v>0.34</v>
      </c>
      <c r="B3087" s="125">
        <v>0.52</v>
      </c>
      <c r="C3087" s="125">
        <v>0.14000000000000001</v>
      </c>
      <c r="D3087" s="258">
        <f t="shared" si="254"/>
        <v>0.28691102368000004</v>
      </c>
      <c r="E3087" s="258">
        <f t="shared" si="254"/>
        <v>0.29191402856000004</v>
      </c>
      <c r="F3087" s="258">
        <f t="shared" si="246"/>
        <v>0.28691102368000004</v>
      </c>
      <c r="G3087" s="258"/>
      <c r="H3087" s="258"/>
      <c r="I3087" s="258"/>
      <c r="J3087" s="258">
        <f t="shared" si="255"/>
        <v>0.30295579400000006</v>
      </c>
      <c r="K3087" s="258">
        <f t="shared" si="255"/>
        <v>0.30775633399999996</v>
      </c>
      <c r="L3087" s="258">
        <f t="shared" si="247"/>
        <v>0.30295579400000006</v>
      </c>
      <c r="M3087" s="258"/>
      <c r="N3087" s="258"/>
      <c r="O3087" s="258"/>
      <c r="P3087" s="258">
        <f t="shared" si="256"/>
        <v>0.34328205680000007</v>
      </c>
      <c r="Q3087" s="258">
        <f t="shared" si="256"/>
        <v>0.34298560240000003</v>
      </c>
      <c r="R3087" s="258">
        <f t="shared" si="248"/>
        <v>0.34298560240000003</v>
      </c>
      <c r="S3087" s="258"/>
      <c r="T3087" s="258">
        <f t="shared" si="257"/>
        <v>0.4967261614861761</v>
      </c>
      <c r="U3087" s="258">
        <f t="shared" si="257"/>
        <v>0.50173391640786402</v>
      </c>
      <c r="V3087" s="258">
        <f t="shared" si="257"/>
        <v>0.50139553095851996</v>
      </c>
      <c r="W3087" s="258">
        <f t="shared" si="249"/>
        <v>0.4967261614861761</v>
      </c>
      <c r="X3087" s="258"/>
      <c r="Y3087" s="258"/>
      <c r="Z3087" s="258"/>
      <c r="AA3087" s="258"/>
    </row>
    <row r="3088" spans="1:27" ht="14.25" hidden="1" customHeight="1">
      <c r="A3088" s="125">
        <v>0.34</v>
      </c>
      <c r="B3088" s="125">
        <v>0.53</v>
      </c>
      <c r="C3088" s="125">
        <v>0.13</v>
      </c>
      <c r="D3088" s="258">
        <f t="shared" si="254"/>
        <v>0.28677812452000001</v>
      </c>
      <c r="E3088" s="258">
        <f t="shared" si="254"/>
        <v>0.29204035855999999</v>
      </c>
      <c r="F3088" s="258">
        <f t="shared" si="246"/>
        <v>0.28677812452000001</v>
      </c>
      <c r="G3088" s="258"/>
      <c r="H3088" s="258"/>
      <c r="I3088" s="258"/>
      <c r="J3088" s="258">
        <f t="shared" si="255"/>
        <v>0.30282525300000007</v>
      </c>
      <c r="K3088" s="258">
        <f t="shared" si="255"/>
        <v>0.30788266399999997</v>
      </c>
      <c r="L3088" s="258">
        <f t="shared" si="247"/>
        <v>0.30282525300000007</v>
      </c>
      <c r="M3088" s="258"/>
      <c r="N3088" s="258"/>
      <c r="O3088" s="258"/>
      <c r="P3088" s="258">
        <f t="shared" si="256"/>
        <v>0.34328542560000003</v>
      </c>
      <c r="Q3088" s="258">
        <f t="shared" si="256"/>
        <v>0.34298223360000002</v>
      </c>
      <c r="R3088" s="258">
        <f t="shared" si="248"/>
        <v>0.34298223360000002</v>
      </c>
      <c r="S3088" s="258"/>
      <c r="T3088" s="258">
        <f t="shared" si="257"/>
        <v>0.49655622156166407</v>
      </c>
      <c r="U3088" s="258">
        <f t="shared" si="257"/>
        <v>0.50181646379866396</v>
      </c>
      <c r="V3088" s="258">
        <f t="shared" si="257"/>
        <v>0.50147808576067998</v>
      </c>
      <c r="W3088" s="258">
        <f t="shared" si="249"/>
        <v>0.49655622156166407</v>
      </c>
      <c r="X3088" s="258"/>
      <c r="Y3088" s="258"/>
      <c r="Z3088" s="258"/>
      <c r="AA3088" s="258"/>
    </row>
    <row r="3089" spans="1:27" ht="14.25" hidden="1" customHeight="1">
      <c r="A3089" s="125">
        <v>0.34</v>
      </c>
      <c r="B3089" s="125">
        <v>0.54</v>
      </c>
      <c r="C3089" s="125">
        <v>0.12</v>
      </c>
      <c r="D3089" s="258">
        <f t="shared" si="254"/>
        <v>0.28664522536000003</v>
      </c>
      <c r="E3089" s="258">
        <f t="shared" si="254"/>
        <v>0.29216668856</v>
      </c>
      <c r="F3089" s="258">
        <f t="shared" si="246"/>
        <v>0.28664522536000003</v>
      </c>
      <c r="G3089" s="258"/>
      <c r="H3089" s="258"/>
      <c r="I3089" s="258"/>
      <c r="J3089" s="258">
        <f t="shared" si="255"/>
        <v>0.30269471200000009</v>
      </c>
      <c r="K3089" s="258">
        <f t="shared" si="255"/>
        <v>0.30800899399999998</v>
      </c>
      <c r="L3089" s="258">
        <f t="shared" si="247"/>
        <v>0.30269471200000009</v>
      </c>
      <c r="M3089" s="258"/>
      <c r="N3089" s="258"/>
      <c r="O3089" s="258"/>
      <c r="P3089" s="258">
        <f t="shared" si="256"/>
        <v>0.3432887944000001</v>
      </c>
      <c r="Q3089" s="258">
        <f t="shared" si="256"/>
        <v>0.34297886480000006</v>
      </c>
      <c r="R3089" s="258">
        <f t="shared" si="248"/>
        <v>0.34297886480000006</v>
      </c>
      <c r="S3089" s="258"/>
      <c r="T3089" s="258">
        <f t="shared" si="257"/>
        <v>0.49638628163715209</v>
      </c>
      <c r="U3089" s="258">
        <f t="shared" si="257"/>
        <v>0.50189901118946401</v>
      </c>
      <c r="V3089" s="258">
        <f t="shared" si="257"/>
        <v>0.50156064056284</v>
      </c>
      <c r="W3089" s="258">
        <f t="shared" si="249"/>
        <v>0.49638628163715209</v>
      </c>
      <c r="X3089" s="258"/>
      <c r="Y3089" s="258"/>
      <c r="Z3089" s="258"/>
      <c r="AA3089" s="258"/>
    </row>
    <row r="3090" spans="1:27" ht="14.25" hidden="1" customHeight="1">
      <c r="A3090" s="125">
        <v>0.34</v>
      </c>
      <c r="B3090" s="125">
        <v>0.55000000000000004</v>
      </c>
      <c r="C3090" s="125">
        <v>0.11</v>
      </c>
      <c r="D3090" s="258">
        <f t="shared" si="254"/>
        <v>0.2865123262</v>
      </c>
      <c r="E3090" s="258">
        <f t="shared" si="254"/>
        <v>0.29229301856000001</v>
      </c>
      <c r="F3090" s="258">
        <f t="shared" si="246"/>
        <v>0.2865123262</v>
      </c>
      <c r="G3090" s="258"/>
      <c r="H3090" s="258"/>
      <c r="I3090" s="258"/>
      <c r="J3090" s="258">
        <f t="shared" si="255"/>
        <v>0.30256417100000005</v>
      </c>
      <c r="K3090" s="258">
        <f t="shared" si="255"/>
        <v>0.30813532399999999</v>
      </c>
      <c r="L3090" s="258">
        <f t="shared" si="247"/>
        <v>0.30256417100000005</v>
      </c>
      <c r="M3090" s="258"/>
      <c r="N3090" s="258"/>
      <c r="O3090" s="258"/>
      <c r="P3090" s="258">
        <f t="shared" si="256"/>
        <v>0.3432921632</v>
      </c>
      <c r="Q3090" s="258">
        <f t="shared" si="256"/>
        <v>0.34297549600000005</v>
      </c>
      <c r="R3090" s="258">
        <f t="shared" si="248"/>
        <v>0.34297549600000005</v>
      </c>
      <c r="S3090" s="258"/>
      <c r="T3090" s="258">
        <f t="shared" si="257"/>
        <v>0.49621634171264006</v>
      </c>
      <c r="U3090" s="258">
        <f t="shared" si="257"/>
        <v>0.50198155858026405</v>
      </c>
      <c r="V3090" s="258">
        <f t="shared" si="257"/>
        <v>0.50164319536500002</v>
      </c>
      <c r="W3090" s="258">
        <f t="shared" si="249"/>
        <v>0.49621634171264006</v>
      </c>
      <c r="X3090" s="258"/>
      <c r="Y3090" s="258"/>
      <c r="Z3090" s="258"/>
      <c r="AA3090" s="258"/>
    </row>
    <row r="3091" spans="1:27" ht="14.25" hidden="1" customHeight="1">
      <c r="A3091" s="125">
        <v>0.34</v>
      </c>
      <c r="B3091" s="125">
        <v>0.56000000000000005</v>
      </c>
      <c r="C3091" s="125">
        <v>0.1</v>
      </c>
      <c r="D3091" s="258">
        <f t="shared" si="254"/>
        <v>0.28637942704000002</v>
      </c>
      <c r="E3091" s="258">
        <f t="shared" si="254"/>
        <v>0.29241934856000001</v>
      </c>
      <c r="F3091" s="258">
        <f t="shared" si="246"/>
        <v>0.28637942704000002</v>
      </c>
      <c r="G3091" s="258"/>
      <c r="H3091" s="258"/>
      <c r="I3091" s="258"/>
      <c r="J3091" s="258">
        <f t="shared" si="255"/>
        <v>0.30243363000000006</v>
      </c>
      <c r="K3091" s="258">
        <f t="shared" si="255"/>
        <v>0.30826165400000005</v>
      </c>
      <c r="L3091" s="258">
        <f t="shared" si="247"/>
        <v>0.30243363000000006</v>
      </c>
      <c r="M3091" s="258"/>
      <c r="N3091" s="258"/>
      <c r="O3091" s="258"/>
      <c r="P3091" s="258">
        <f t="shared" si="256"/>
        <v>0.34329553200000007</v>
      </c>
      <c r="Q3091" s="258">
        <f t="shared" si="256"/>
        <v>0.34297212720000009</v>
      </c>
      <c r="R3091" s="258">
        <f t="shared" si="248"/>
        <v>0.34297212720000009</v>
      </c>
      <c r="S3091" s="258"/>
      <c r="T3091" s="258">
        <f t="shared" si="257"/>
        <v>0.49604640178812809</v>
      </c>
      <c r="U3091" s="258">
        <f t="shared" si="257"/>
        <v>0.50206410597106399</v>
      </c>
      <c r="V3091" s="258">
        <f t="shared" si="257"/>
        <v>0.50172575016716003</v>
      </c>
      <c r="W3091" s="258">
        <f t="shared" si="249"/>
        <v>0.49604640178812809</v>
      </c>
      <c r="X3091" s="258"/>
      <c r="Y3091" s="258"/>
      <c r="Z3091" s="258"/>
      <c r="AA3091" s="258"/>
    </row>
    <row r="3092" spans="1:27" ht="14.25" hidden="1" customHeight="1">
      <c r="A3092" s="125">
        <v>0.34</v>
      </c>
      <c r="B3092" s="125">
        <v>0.56999999999999995</v>
      </c>
      <c r="C3092" s="125">
        <v>0.09</v>
      </c>
      <c r="D3092" s="258">
        <f t="shared" si="254"/>
        <v>0.28624652787999999</v>
      </c>
      <c r="E3092" s="258">
        <f t="shared" si="254"/>
        <v>0.29254567855999997</v>
      </c>
      <c r="F3092" s="258">
        <f t="shared" si="246"/>
        <v>0.28624652787999999</v>
      </c>
      <c r="G3092" s="258"/>
      <c r="H3092" s="258"/>
      <c r="I3092" s="258"/>
      <c r="J3092" s="258">
        <f t="shared" si="255"/>
        <v>0.30230308900000002</v>
      </c>
      <c r="K3092" s="258">
        <f t="shared" si="255"/>
        <v>0.308387984</v>
      </c>
      <c r="L3092" s="258">
        <f t="shared" si="247"/>
        <v>0.30230308900000002</v>
      </c>
      <c r="M3092" s="258"/>
      <c r="N3092" s="258"/>
      <c r="O3092" s="258"/>
      <c r="P3092" s="258">
        <f t="shared" si="256"/>
        <v>0.34329890080000003</v>
      </c>
      <c r="Q3092" s="258">
        <f t="shared" si="256"/>
        <v>0.34296875840000007</v>
      </c>
      <c r="R3092" s="258">
        <f t="shared" si="248"/>
        <v>0.34296875840000007</v>
      </c>
      <c r="S3092" s="258"/>
      <c r="T3092" s="258">
        <f t="shared" si="257"/>
        <v>0.495876461863616</v>
      </c>
      <c r="U3092" s="258">
        <f t="shared" si="257"/>
        <v>0.50214665336186404</v>
      </c>
      <c r="V3092" s="258">
        <f t="shared" si="257"/>
        <v>0.50180830496931994</v>
      </c>
      <c r="W3092" s="258">
        <f t="shared" si="249"/>
        <v>0.495876461863616</v>
      </c>
      <c r="X3092" s="258"/>
      <c r="Y3092" s="258"/>
      <c r="Z3092" s="258"/>
      <c r="AA3092" s="258"/>
    </row>
    <row r="3093" spans="1:27" ht="14.25" hidden="1" customHeight="1">
      <c r="A3093" s="125">
        <v>0.34</v>
      </c>
      <c r="B3093" s="125">
        <v>0.57999999999999996</v>
      </c>
      <c r="C3093" s="125">
        <v>0.08</v>
      </c>
      <c r="D3093" s="258">
        <f t="shared" si="254"/>
        <v>0.28611362872000001</v>
      </c>
      <c r="E3093" s="258">
        <f t="shared" si="254"/>
        <v>0.29267200855999997</v>
      </c>
      <c r="F3093" s="258">
        <f t="shared" si="246"/>
        <v>0.28611362872000001</v>
      </c>
      <c r="G3093" s="258"/>
      <c r="H3093" s="258"/>
      <c r="I3093" s="258"/>
      <c r="J3093" s="258">
        <f t="shared" si="255"/>
        <v>0.30217254800000004</v>
      </c>
      <c r="K3093" s="258">
        <f t="shared" si="255"/>
        <v>0.30851431400000001</v>
      </c>
      <c r="L3093" s="258">
        <f t="shared" si="247"/>
        <v>0.30217254800000004</v>
      </c>
      <c r="M3093" s="258"/>
      <c r="N3093" s="258"/>
      <c r="O3093" s="258"/>
      <c r="P3093" s="258">
        <f t="shared" si="256"/>
        <v>0.34330226960000004</v>
      </c>
      <c r="Q3093" s="258">
        <f t="shared" si="256"/>
        <v>0.34296538960000006</v>
      </c>
      <c r="R3093" s="258">
        <f t="shared" si="248"/>
        <v>0.34296538960000006</v>
      </c>
      <c r="S3093" s="258"/>
      <c r="T3093" s="258">
        <f t="shared" si="257"/>
        <v>0.49570652193910397</v>
      </c>
      <c r="U3093" s="258">
        <f t="shared" si="257"/>
        <v>0.50222920075266397</v>
      </c>
      <c r="V3093" s="258">
        <f t="shared" si="257"/>
        <v>0.50189085977147996</v>
      </c>
      <c r="W3093" s="258">
        <f t="shared" si="249"/>
        <v>0.49570652193910397</v>
      </c>
      <c r="X3093" s="258"/>
      <c r="Y3093" s="258"/>
      <c r="Z3093" s="258"/>
      <c r="AA3093" s="258"/>
    </row>
    <row r="3094" spans="1:27" ht="14.25" hidden="1" customHeight="1">
      <c r="A3094" s="125">
        <v>0.34</v>
      </c>
      <c r="B3094" s="125">
        <v>0.59</v>
      </c>
      <c r="C3094" s="125">
        <v>7.0000000000000007E-2</v>
      </c>
      <c r="D3094" s="258">
        <f t="shared" si="254"/>
        <v>0.28598072956000004</v>
      </c>
      <c r="E3094" s="258">
        <f t="shared" si="254"/>
        <v>0.29279833855999998</v>
      </c>
      <c r="F3094" s="258">
        <f t="shared" si="246"/>
        <v>0.28598072956000004</v>
      </c>
      <c r="G3094" s="258"/>
      <c r="H3094" s="258"/>
      <c r="I3094" s="258"/>
      <c r="J3094" s="258">
        <f t="shared" si="255"/>
        <v>0.30204200700000006</v>
      </c>
      <c r="K3094" s="258">
        <f t="shared" si="255"/>
        <v>0.30864064400000002</v>
      </c>
      <c r="L3094" s="258">
        <f t="shared" si="247"/>
        <v>0.30204200700000006</v>
      </c>
      <c r="M3094" s="258"/>
      <c r="N3094" s="258"/>
      <c r="O3094" s="258"/>
      <c r="P3094" s="258">
        <f t="shared" si="256"/>
        <v>0.34330563840000006</v>
      </c>
      <c r="Q3094" s="258">
        <f t="shared" si="256"/>
        <v>0.34296202080000004</v>
      </c>
      <c r="R3094" s="258">
        <f t="shared" si="248"/>
        <v>0.34296202080000004</v>
      </c>
      <c r="S3094" s="258"/>
      <c r="T3094" s="258">
        <f t="shared" si="257"/>
        <v>0.495536582014592</v>
      </c>
      <c r="U3094" s="258">
        <f t="shared" si="257"/>
        <v>0.50231174814346402</v>
      </c>
      <c r="V3094" s="258">
        <f t="shared" si="257"/>
        <v>0.50197341457363998</v>
      </c>
      <c r="W3094" s="258">
        <f t="shared" si="249"/>
        <v>0.495536582014592</v>
      </c>
      <c r="X3094" s="258"/>
      <c r="Y3094" s="258"/>
      <c r="Z3094" s="258"/>
      <c r="AA3094" s="258"/>
    </row>
    <row r="3095" spans="1:27" ht="14.25" hidden="1" customHeight="1">
      <c r="A3095" s="125">
        <v>0.34</v>
      </c>
      <c r="B3095" s="125">
        <v>0.6</v>
      </c>
      <c r="C3095" s="125">
        <v>0.06</v>
      </c>
      <c r="D3095" s="258">
        <f t="shared" si="254"/>
        <v>0.2858478304</v>
      </c>
      <c r="E3095" s="258">
        <f t="shared" si="254"/>
        <v>0.29292466855999999</v>
      </c>
      <c r="F3095" s="258">
        <f t="shared" si="246"/>
        <v>0.2858478304</v>
      </c>
      <c r="G3095" s="258"/>
      <c r="H3095" s="258"/>
      <c r="I3095" s="258"/>
      <c r="J3095" s="258">
        <f t="shared" si="255"/>
        <v>0.30191146600000002</v>
      </c>
      <c r="K3095" s="258">
        <f t="shared" si="255"/>
        <v>0.30876697400000003</v>
      </c>
      <c r="L3095" s="258">
        <f t="shared" si="247"/>
        <v>0.30191146600000002</v>
      </c>
      <c r="M3095" s="258"/>
      <c r="N3095" s="258"/>
      <c r="O3095" s="258"/>
      <c r="P3095" s="258">
        <f t="shared" si="256"/>
        <v>0.34330900720000002</v>
      </c>
      <c r="Q3095" s="258">
        <f t="shared" si="256"/>
        <v>0.34295865200000003</v>
      </c>
      <c r="R3095" s="258">
        <f t="shared" si="248"/>
        <v>0.34295865200000003</v>
      </c>
      <c r="S3095" s="258"/>
      <c r="T3095" s="258">
        <f t="shared" si="257"/>
        <v>0.49536664209007997</v>
      </c>
      <c r="U3095" s="258">
        <f t="shared" si="257"/>
        <v>0.50239429553426396</v>
      </c>
      <c r="V3095" s="258">
        <f t="shared" si="257"/>
        <v>0.50205596937579999</v>
      </c>
      <c r="W3095" s="258">
        <f t="shared" si="249"/>
        <v>0.49536664209007997</v>
      </c>
      <c r="X3095" s="258"/>
      <c r="Y3095" s="258"/>
      <c r="Z3095" s="258"/>
      <c r="AA3095" s="258"/>
    </row>
    <row r="3096" spans="1:27" ht="14.25" hidden="1" customHeight="1">
      <c r="A3096" s="125">
        <v>0.34</v>
      </c>
      <c r="B3096" s="125">
        <v>0.61</v>
      </c>
      <c r="C3096" s="125">
        <v>0.05</v>
      </c>
      <c r="D3096" s="258">
        <f t="shared" si="254"/>
        <v>0.28571493124000003</v>
      </c>
      <c r="E3096" s="258">
        <f t="shared" si="254"/>
        <v>0.29305099855999994</v>
      </c>
      <c r="F3096" s="258">
        <f t="shared" si="246"/>
        <v>0.28571493124000003</v>
      </c>
      <c r="G3096" s="258"/>
      <c r="H3096" s="258"/>
      <c r="I3096" s="258"/>
      <c r="J3096" s="258">
        <f t="shared" si="255"/>
        <v>0.30178092500000003</v>
      </c>
      <c r="K3096" s="258">
        <f t="shared" si="255"/>
        <v>0.30889330399999998</v>
      </c>
      <c r="L3096" s="258">
        <f t="shared" si="247"/>
        <v>0.30178092500000003</v>
      </c>
      <c r="M3096" s="258"/>
      <c r="N3096" s="258"/>
      <c r="O3096" s="258"/>
      <c r="P3096" s="258">
        <f t="shared" si="256"/>
        <v>0.34331237600000003</v>
      </c>
      <c r="Q3096" s="258">
        <f t="shared" si="256"/>
        <v>0.34295528320000007</v>
      </c>
      <c r="R3096" s="258">
        <f t="shared" si="248"/>
        <v>0.34295528320000007</v>
      </c>
      <c r="S3096" s="258"/>
      <c r="T3096" s="258">
        <f t="shared" si="257"/>
        <v>0.49519670216556799</v>
      </c>
      <c r="U3096" s="258">
        <f t="shared" si="257"/>
        <v>0.502476842925064</v>
      </c>
      <c r="V3096" s="258">
        <f t="shared" si="257"/>
        <v>0.50213852417796001</v>
      </c>
      <c r="W3096" s="258">
        <f t="shared" si="249"/>
        <v>0.49519670216556799</v>
      </c>
      <c r="X3096" s="258"/>
      <c r="Y3096" s="258"/>
      <c r="Z3096" s="258"/>
      <c r="AA3096" s="258"/>
    </row>
    <row r="3097" spans="1:27" ht="14.25" hidden="1" customHeight="1">
      <c r="A3097" s="125">
        <v>0.34</v>
      </c>
      <c r="B3097" s="125">
        <v>0.62</v>
      </c>
      <c r="C3097" s="125">
        <v>0.04</v>
      </c>
      <c r="D3097" s="258">
        <f t="shared" si="254"/>
        <v>0.28558203208000005</v>
      </c>
      <c r="E3097" s="258">
        <f t="shared" si="254"/>
        <v>0.29317732856000001</v>
      </c>
      <c r="F3097" s="258">
        <f t="shared" si="246"/>
        <v>0.28558203208000005</v>
      </c>
      <c r="G3097" s="258"/>
      <c r="H3097" s="258"/>
      <c r="I3097" s="258"/>
      <c r="J3097" s="258">
        <f t="shared" si="255"/>
        <v>0.30165038400000005</v>
      </c>
      <c r="K3097" s="258">
        <f t="shared" si="255"/>
        <v>0.30901963399999999</v>
      </c>
      <c r="L3097" s="258">
        <f t="shared" si="247"/>
        <v>0.30165038400000005</v>
      </c>
      <c r="M3097" s="258"/>
      <c r="N3097" s="258"/>
      <c r="O3097" s="258"/>
      <c r="P3097" s="258">
        <f t="shared" si="256"/>
        <v>0.34331574480000004</v>
      </c>
      <c r="Q3097" s="258">
        <f t="shared" si="256"/>
        <v>0.34295191440000006</v>
      </c>
      <c r="R3097" s="258">
        <f t="shared" si="248"/>
        <v>0.34295191440000006</v>
      </c>
      <c r="S3097" s="258"/>
      <c r="T3097" s="258">
        <f t="shared" si="257"/>
        <v>0.49502676224105602</v>
      </c>
      <c r="U3097" s="258">
        <f t="shared" si="257"/>
        <v>0.50255939031586394</v>
      </c>
      <c r="V3097" s="258">
        <f t="shared" si="257"/>
        <v>0.50222107898012003</v>
      </c>
      <c r="W3097" s="258">
        <f t="shared" si="249"/>
        <v>0.49502676224105602</v>
      </c>
      <c r="X3097" s="258"/>
      <c r="Y3097" s="258"/>
      <c r="Z3097" s="258"/>
      <c r="AA3097" s="258"/>
    </row>
    <row r="3098" spans="1:27" ht="14.25" hidden="1" customHeight="1">
      <c r="A3098" s="125">
        <v>0.34</v>
      </c>
      <c r="B3098" s="125">
        <v>0.63</v>
      </c>
      <c r="C3098" s="125">
        <v>0.03</v>
      </c>
      <c r="D3098" s="258">
        <f t="shared" si="254"/>
        <v>0.28544913292000001</v>
      </c>
      <c r="E3098" s="258">
        <f t="shared" si="254"/>
        <v>0.29330365856000001</v>
      </c>
      <c r="F3098" s="258">
        <f t="shared" si="246"/>
        <v>0.28544913292000001</v>
      </c>
      <c r="G3098" s="258"/>
      <c r="H3098" s="258"/>
      <c r="I3098" s="258"/>
      <c r="J3098" s="258">
        <f t="shared" si="255"/>
        <v>0.30151984300000001</v>
      </c>
      <c r="K3098" s="258">
        <f t="shared" si="255"/>
        <v>0.309145964</v>
      </c>
      <c r="L3098" s="258">
        <f t="shared" si="247"/>
        <v>0.30151984300000001</v>
      </c>
      <c r="M3098" s="258"/>
      <c r="N3098" s="258"/>
      <c r="O3098" s="258"/>
      <c r="P3098" s="258">
        <f t="shared" si="256"/>
        <v>0.34331911360000006</v>
      </c>
      <c r="Q3098" s="258">
        <f t="shared" si="256"/>
        <v>0.34294854560000004</v>
      </c>
      <c r="R3098" s="258">
        <f t="shared" si="248"/>
        <v>0.34294854560000004</v>
      </c>
      <c r="S3098" s="258"/>
      <c r="T3098" s="258">
        <f t="shared" si="257"/>
        <v>0.49485682231654399</v>
      </c>
      <c r="U3098" s="258">
        <f t="shared" si="257"/>
        <v>0.50264193770666399</v>
      </c>
      <c r="V3098" s="258">
        <f t="shared" si="257"/>
        <v>0.50230363378227993</v>
      </c>
      <c r="W3098" s="258">
        <f t="shared" si="249"/>
        <v>0.49485682231654399</v>
      </c>
      <c r="X3098" s="258"/>
      <c r="Y3098" s="258"/>
      <c r="Z3098" s="258"/>
      <c r="AA3098" s="258"/>
    </row>
    <row r="3099" spans="1:27" ht="14.25" hidden="1" customHeight="1">
      <c r="A3099" s="125">
        <v>0.34</v>
      </c>
      <c r="B3099" s="125">
        <v>0.64</v>
      </c>
      <c r="C3099" s="125">
        <v>0.02</v>
      </c>
      <c r="D3099" s="258">
        <f t="shared" si="254"/>
        <v>0.28531623376000004</v>
      </c>
      <c r="E3099" s="258">
        <f t="shared" si="254"/>
        <v>0.29342998856000008</v>
      </c>
      <c r="F3099" s="258">
        <f t="shared" si="246"/>
        <v>0.28531623376000004</v>
      </c>
      <c r="G3099" s="258"/>
      <c r="H3099" s="258"/>
      <c r="I3099" s="258"/>
      <c r="J3099" s="258">
        <f t="shared" si="255"/>
        <v>0.30138930200000003</v>
      </c>
      <c r="K3099" s="258">
        <f t="shared" si="255"/>
        <v>0.309272294</v>
      </c>
      <c r="L3099" s="258">
        <f t="shared" si="247"/>
        <v>0.30138930200000003</v>
      </c>
      <c r="M3099" s="258"/>
      <c r="N3099" s="258"/>
      <c r="O3099" s="258"/>
      <c r="P3099" s="258">
        <f t="shared" si="256"/>
        <v>0.34332248240000007</v>
      </c>
      <c r="Q3099" s="258">
        <f t="shared" si="256"/>
        <v>0.34294517680000003</v>
      </c>
      <c r="R3099" s="258">
        <f t="shared" si="248"/>
        <v>0.34294517680000003</v>
      </c>
      <c r="S3099" s="258"/>
      <c r="T3099" s="258">
        <f t="shared" si="257"/>
        <v>0.49468688239203201</v>
      </c>
      <c r="U3099" s="258">
        <f t="shared" si="257"/>
        <v>0.50272448509746404</v>
      </c>
      <c r="V3099" s="258">
        <f t="shared" si="257"/>
        <v>0.50238618858443995</v>
      </c>
      <c r="W3099" s="258">
        <f t="shared" si="249"/>
        <v>0.49468688239203201</v>
      </c>
      <c r="X3099" s="258"/>
      <c r="Y3099" s="258"/>
      <c r="Z3099" s="258"/>
      <c r="AA3099" s="258"/>
    </row>
    <row r="3100" spans="1:27" ht="14.25" hidden="1" customHeight="1">
      <c r="A3100" s="125">
        <v>0.34</v>
      </c>
      <c r="B3100" s="125">
        <v>0.65</v>
      </c>
      <c r="C3100" s="125">
        <v>0.01</v>
      </c>
      <c r="D3100" s="258">
        <f t="shared" si="254"/>
        <v>0.2851833346</v>
      </c>
      <c r="E3100" s="258">
        <f t="shared" si="254"/>
        <v>0.29355631856000003</v>
      </c>
      <c r="F3100" s="258">
        <f t="shared" si="246"/>
        <v>0.2851833346</v>
      </c>
      <c r="G3100" s="258"/>
      <c r="H3100" s="258"/>
      <c r="I3100" s="258"/>
      <c r="J3100" s="258">
        <f t="shared" si="255"/>
        <v>0.30125876100000004</v>
      </c>
      <c r="K3100" s="258">
        <f t="shared" si="255"/>
        <v>0.30939862400000001</v>
      </c>
      <c r="L3100" s="258">
        <f t="shared" si="247"/>
        <v>0.30125876100000004</v>
      </c>
      <c r="M3100" s="258"/>
      <c r="N3100" s="258"/>
      <c r="O3100" s="258"/>
      <c r="P3100" s="258">
        <f t="shared" si="256"/>
        <v>0.34332585120000003</v>
      </c>
      <c r="Q3100" s="258">
        <f t="shared" si="256"/>
        <v>0.34294180800000007</v>
      </c>
      <c r="R3100" s="258">
        <f t="shared" si="248"/>
        <v>0.34294180800000007</v>
      </c>
      <c r="S3100" s="258"/>
      <c r="T3100" s="258">
        <f t="shared" si="257"/>
        <v>0.49451694246751998</v>
      </c>
      <c r="U3100" s="258">
        <f t="shared" si="257"/>
        <v>0.50280703248826397</v>
      </c>
      <c r="V3100" s="258">
        <f t="shared" si="257"/>
        <v>0.50246874338659997</v>
      </c>
      <c r="W3100" s="258">
        <f t="shared" si="249"/>
        <v>0.49451694246751998</v>
      </c>
      <c r="X3100" s="258"/>
      <c r="Y3100" s="258"/>
      <c r="Z3100" s="258"/>
      <c r="AA3100" s="258"/>
    </row>
    <row r="3101" spans="1:27" ht="14.25" hidden="1" customHeight="1">
      <c r="A3101" s="125">
        <v>0.34</v>
      </c>
      <c r="B3101" s="125">
        <v>0.66</v>
      </c>
      <c r="C3101" s="125">
        <v>0</v>
      </c>
      <c r="D3101" s="258">
        <f t="shared" si="254"/>
        <v>0.28505043544000003</v>
      </c>
      <c r="E3101" s="258">
        <f t="shared" si="254"/>
        <v>0.29368264856000004</v>
      </c>
      <c r="F3101" s="258">
        <f t="shared" si="246"/>
        <v>0.28505043544000003</v>
      </c>
      <c r="G3101" s="258"/>
      <c r="H3101" s="258"/>
      <c r="I3101" s="258"/>
      <c r="J3101" s="258">
        <f t="shared" si="255"/>
        <v>0.30112822</v>
      </c>
      <c r="K3101" s="258">
        <f t="shared" si="255"/>
        <v>0.30952495400000002</v>
      </c>
      <c r="L3101" s="258">
        <f t="shared" si="247"/>
        <v>0.30112822</v>
      </c>
      <c r="M3101" s="258"/>
      <c r="N3101" s="258"/>
      <c r="O3101" s="258"/>
      <c r="P3101" s="258">
        <f t="shared" si="256"/>
        <v>0.34332922000000005</v>
      </c>
      <c r="Q3101" s="258">
        <f t="shared" si="256"/>
        <v>0.34293843920000006</v>
      </c>
      <c r="R3101" s="258">
        <f t="shared" si="248"/>
        <v>0.34293843920000006</v>
      </c>
      <c r="S3101" s="258"/>
      <c r="T3101" s="258">
        <f t="shared" si="257"/>
        <v>0.49434700254300801</v>
      </c>
      <c r="U3101" s="258">
        <f t="shared" si="257"/>
        <v>0.50288957987906402</v>
      </c>
      <c r="V3101" s="258">
        <f t="shared" si="257"/>
        <v>0.50255129818875999</v>
      </c>
      <c r="W3101" s="258">
        <f t="shared" si="249"/>
        <v>0.49434700254300801</v>
      </c>
      <c r="X3101" s="258"/>
      <c r="Y3101" s="258"/>
      <c r="Z3101" s="258"/>
      <c r="AA3101" s="258"/>
    </row>
    <row r="3102" spans="1:27" ht="14.25" hidden="1" customHeight="1">
      <c r="A3102" s="125">
        <v>0.35</v>
      </c>
      <c r="B3102" s="125">
        <v>0</v>
      </c>
      <c r="C3102" s="125">
        <v>0.65</v>
      </c>
      <c r="D3102" s="258">
        <f t="shared" si="254"/>
        <v>0.29369545000000002</v>
      </c>
      <c r="E3102" s="258">
        <f t="shared" si="254"/>
        <v>0.2854646294</v>
      </c>
      <c r="F3102" s="258">
        <f t="shared" si="246"/>
        <v>0.2854646294</v>
      </c>
      <c r="G3102" s="258"/>
      <c r="H3102" s="258"/>
      <c r="I3102" s="258"/>
      <c r="J3102" s="258">
        <f t="shared" si="255"/>
        <v>0.30973971500000008</v>
      </c>
      <c r="K3102" s="258">
        <f t="shared" si="255"/>
        <v>0.30119138500000003</v>
      </c>
      <c r="L3102" s="258">
        <f t="shared" si="247"/>
        <v>0.30119138500000003</v>
      </c>
      <c r="M3102" s="258"/>
      <c r="N3102" s="258"/>
      <c r="O3102" s="258"/>
      <c r="P3102" s="258">
        <f t="shared" si="256"/>
        <v>0.34323657799999996</v>
      </c>
      <c r="Q3102" s="258">
        <f t="shared" si="256"/>
        <v>0.34303444999999999</v>
      </c>
      <c r="R3102" s="258">
        <f t="shared" si="248"/>
        <v>0.34303444999999999</v>
      </c>
      <c r="S3102" s="258"/>
      <c r="T3102" s="258">
        <f t="shared" si="257"/>
        <v>0.50547851942200006</v>
      </c>
      <c r="U3102" s="258">
        <f t="shared" si="257"/>
        <v>0.49760942060586</v>
      </c>
      <c r="V3102" s="258">
        <f t="shared" si="257"/>
        <v>0.49701817195049997</v>
      </c>
      <c r="W3102" s="258">
        <f t="shared" si="249"/>
        <v>0.49701817195049997</v>
      </c>
      <c r="X3102" s="258"/>
      <c r="Y3102" s="258"/>
      <c r="Z3102" s="258"/>
      <c r="AA3102" s="258"/>
    </row>
    <row r="3103" spans="1:27" ht="14.25" hidden="1" customHeight="1">
      <c r="A3103" s="125">
        <v>0.35</v>
      </c>
      <c r="B3103" s="125">
        <v>0.01</v>
      </c>
      <c r="C3103" s="125">
        <v>0.64</v>
      </c>
      <c r="D3103" s="258">
        <f t="shared" si="254"/>
        <v>0.29356255084000005</v>
      </c>
      <c r="E3103" s="258">
        <f t="shared" si="254"/>
        <v>0.28559095940000001</v>
      </c>
      <c r="F3103" s="258">
        <f t="shared" si="246"/>
        <v>0.28559095940000001</v>
      </c>
      <c r="G3103" s="258"/>
      <c r="H3103" s="258"/>
      <c r="I3103" s="258"/>
      <c r="J3103" s="258">
        <f t="shared" si="255"/>
        <v>0.30960917400000004</v>
      </c>
      <c r="K3103" s="258">
        <f t="shared" si="255"/>
        <v>0.30131771500000004</v>
      </c>
      <c r="L3103" s="258">
        <f t="shared" si="247"/>
        <v>0.30131771500000004</v>
      </c>
      <c r="M3103" s="258"/>
      <c r="N3103" s="258"/>
      <c r="O3103" s="258"/>
      <c r="P3103" s="258">
        <f t="shared" si="256"/>
        <v>0.34323994679999997</v>
      </c>
      <c r="Q3103" s="258">
        <f t="shared" si="256"/>
        <v>0.34303108119999998</v>
      </c>
      <c r="R3103" s="258">
        <f t="shared" si="248"/>
        <v>0.34303108119999998</v>
      </c>
      <c r="S3103" s="258"/>
      <c r="T3103" s="258">
        <f t="shared" si="257"/>
        <v>0.50530857949748809</v>
      </c>
      <c r="U3103" s="258">
        <f t="shared" si="257"/>
        <v>0.49769196799666005</v>
      </c>
      <c r="V3103" s="258">
        <f t="shared" si="257"/>
        <v>0.49710072675265993</v>
      </c>
      <c r="W3103" s="258">
        <f t="shared" si="249"/>
        <v>0.49710072675265993</v>
      </c>
      <c r="X3103" s="258"/>
      <c r="Y3103" s="258"/>
      <c r="Z3103" s="258"/>
      <c r="AA3103" s="258"/>
    </row>
    <row r="3104" spans="1:27" ht="14.25" hidden="1" customHeight="1">
      <c r="A3104" s="125">
        <v>0.35</v>
      </c>
      <c r="B3104" s="125">
        <v>0.02</v>
      </c>
      <c r="C3104" s="125">
        <v>0.63</v>
      </c>
      <c r="D3104" s="258">
        <f t="shared" si="254"/>
        <v>0.29342965168000001</v>
      </c>
      <c r="E3104" s="258">
        <f t="shared" si="254"/>
        <v>0.28571728939999996</v>
      </c>
      <c r="F3104" s="258">
        <f t="shared" si="246"/>
        <v>0.28571728939999996</v>
      </c>
      <c r="G3104" s="258"/>
      <c r="H3104" s="258"/>
      <c r="I3104" s="258"/>
      <c r="J3104" s="258">
        <f t="shared" si="255"/>
        <v>0.30947863300000006</v>
      </c>
      <c r="K3104" s="258">
        <f t="shared" si="255"/>
        <v>0.30144404499999999</v>
      </c>
      <c r="L3104" s="258">
        <f t="shared" si="247"/>
        <v>0.30144404499999999</v>
      </c>
      <c r="M3104" s="258"/>
      <c r="N3104" s="258"/>
      <c r="O3104" s="258"/>
      <c r="P3104" s="258">
        <f t="shared" si="256"/>
        <v>0.34324331559999999</v>
      </c>
      <c r="Q3104" s="258">
        <f t="shared" si="256"/>
        <v>0.34302771240000002</v>
      </c>
      <c r="R3104" s="258">
        <f t="shared" si="248"/>
        <v>0.34302771240000002</v>
      </c>
      <c r="S3104" s="258"/>
      <c r="T3104" s="258">
        <f t="shared" si="257"/>
        <v>0.505138639572976</v>
      </c>
      <c r="U3104" s="258">
        <f t="shared" si="257"/>
        <v>0.49777451538745998</v>
      </c>
      <c r="V3104" s="258">
        <f t="shared" si="257"/>
        <v>0.49718328155481994</v>
      </c>
      <c r="W3104" s="258">
        <f t="shared" si="249"/>
        <v>0.49718328155481994</v>
      </c>
      <c r="X3104" s="258"/>
      <c r="Y3104" s="258"/>
      <c r="Z3104" s="258"/>
      <c r="AA3104" s="258"/>
    </row>
    <row r="3105" spans="1:27" ht="14.25" hidden="1" customHeight="1">
      <c r="A3105" s="125">
        <v>0.35</v>
      </c>
      <c r="B3105" s="125">
        <v>0.03</v>
      </c>
      <c r="C3105" s="125">
        <v>0.62</v>
      </c>
      <c r="D3105" s="258">
        <f t="shared" si="254"/>
        <v>0.29329675252000004</v>
      </c>
      <c r="E3105" s="258">
        <f t="shared" si="254"/>
        <v>0.28584361939999997</v>
      </c>
      <c r="F3105" s="258">
        <f t="shared" si="246"/>
        <v>0.28584361939999997</v>
      </c>
      <c r="G3105" s="258"/>
      <c r="H3105" s="258"/>
      <c r="I3105" s="258"/>
      <c r="J3105" s="258">
        <f t="shared" si="255"/>
        <v>0.30934809200000002</v>
      </c>
      <c r="K3105" s="258">
        <f t="shared" si="255"/>
        <v>0.301570375</v>
      </c>
      <c r="L3105" s="258">
        <f t="shared" si="247"/>
        <v>0.301570375</v>
      </c>
      <c r="M3105" s="258"/>
      <c r="N3105" s="258"/>
      <c r="O3105" s="258"/>
      <c r="P3105" s="258">
        <f t="shared" si="256"/>
        <v>0.34324668439999995</v>
      </c>
      <c r="Q3105" s="258">
        <f t="shared" si="256"/>
        <v>0.3430243436</v>
      </c>
      <c r="R3105" s="258">
        <f t="shared" si="248"/>
        <v>0.3430243436</v>
      </c>
      <c r="S3105" s="258"/>
      <c r="T3105" s="258">
        <f t="shared" si="257"/>
        <v>0.50496869964846403</v>
      </c>
      <c r="U3105" s="258">
        <f t="shared" si="257"/>
        <v>0.49785706277825997</v>
      </c>
      <c r="V3105" s="258">
        <f t="shared" si="257"/>
        <v>0.49726583635697996</v>
      </c>
      <c r="W3105" s="258">
        <f t="shared" si="249"/>
        <v>0.49726583635697996</v>
      </c>
      <c r="X3105" s="258"/>
      <c r="Y3105" s="258"/>
      <c r="Z3105" s="258"/>
      <c r="AA3105" s="258"/>
    </row>
    <row r="3106" spans="1:27" ht="14.25" hidden="1" customHeight="1">
      <c r="A3106" s="125">
        <v>0.35</v>
      </c>
      <c r="B3106" s="125">
        <v>0.04</v>
      </c>
      <c r="C3106" s="125">
        <v>0.61</v>
      </c>
      <c r="D3106" s="258">
        <f t="shared" ref="D3106:E3169" si="258">$A3106*B$157+$B3106*B$158+$C3106*B$159</f>
        <v>0.29316385336</v>
      </c>
      <c r="E3106" s="258">
        <f t="shared" si="258"/>
        <v>0.28596994939999998</v>
      </c>
      <c r="F3106" s="258">
        <f t="shared" si="246"/>
        <v>0.28596994939999998</v>
      </c>
      <c r="G3106" s="258"/>
      <c r="H3106" s="258"/>
      <c r="I3106" s="258"/>
      <c r="J3106" s="258">
        <f t="shared" ref="J3106:K3169" si="259">$A3106*H$157+$B3106*H$158+$C3106*H$159</f>
        <v>0.30921755100000003</v>
      </c>
      <c r="K3106" s="258">
        <f t="shared" si="259"/>
        <v>0.30169670500000001</v>
      </c>
      <c r="L3106" s="258">
        <f t="shared" si="247"/>
        <v>0.30169670500000001</v>
      </c>
      <c r="M3106" s="258"/>
      <c r="N3106" s="258"/>
      <c r="O3106" s="258"/>
      <c r="P3106" s="258">
        <f t="shared" ref="P3106:Q3169" si="260">$A3106*N$157+$B3106*N$158+$C3106*N$159</f>
        <v>0.34325005320000002</v>
      </c>
      <c r="Q3106" s="258">
        <f t="shared" si="260"/>
        <v>0.34302097479999999</v>
      </c>
      <c r="R3106" s="258">
        <f t="shared" si="248"/>
        <v>0.34302097479999999</v>
      </c>
      <c r="S3106" s="258"/>
      <c r="T3106" s="258">
        <f t="shared" ref="T3106:V3169" si="261">$A3106*I$3+$B3106*I$4+$C3106*I$5</f>
        <v>0.50479875972395205</v>
      </c>
      <c r="U3106" s="258">
        <f t="shared" si="261"/>
        <v>0.49793961016905997</v>
      </c>
      <c r="V3106" s="258">
        <f t="shared" si="261"/>
        <v>0.49734839115913998</v>
      </c>
      <c r="W3106" s="258">
        <f t="shared" si="249"/>
        <v>0.49734839115913998</v>
      </c>
      <c r="X3106" s="258"/>
      <c r="Y3106" s="258"/>
      <c r="Z3106" s="258"/>
      <c r="AA3106" s="258"/>
    </row>
    <row r="3107" spans="1:27" ht="14.25" hidden="1" customHeight="1">
      <c r="A3107" s="125">
        <v>0.35</v>
      </c>
      <c r="B3107" s="125">
        <v>0.05</v>
      </c>
      <c r="C3107" s="125">
        <v>0.6</v>
      </c>
      <c r="D3107" s="258">
        <f t="shared" si="258"/>
        <v>0.29303095420000003</v>
      </c>
      <c r="E3107" s="258">
        <f t="shared" si="258"/>
        <v>0.28609627939999999</v>
      </c>
      <c r="F3107" s="258">
        <f t="shared" si="246"/>
        <v>0.28609627939999999</v>
      </c>
      <c r="G3107" s="258"/>
      <c r="H3107" s="258"/>
      <c r="I3107" s="258"/>
      <c r="J3107" s="258">
        <f t="shared" si="259"/>
        <v>0.30908701000000005</v>
      </c>
      <c r="K3107" s="258">
        <f t="shared" si="259"/>
        <v>0.30182303500000002</v>
      </c>
      <c r="L3107" s="258">
        <f t="shared" si="247"/>
        <v>0.30182303500000002</v>
      </c>
      <c r="M3107" s="258"/>
      <c r="N3107" s="258"/>
      <c r="O3107" s="258"/>
      <c r="P3107" s="258">
        <f t="shared" si="260"/>
        <v>0.34325342199999997</v>
      </c>
      <c r="Q3107" s="258">
        <f t="shared" si="260"/>
        <v>0.34301760599999997</v>
      </c>
      <c r="R3107" s="258">
        <f t="shared" si="248"/>
        <v>0.34301760599999997</v>
      </c>
      <c r="S3107" s="258"/>
      <c r="T3107" s="258">
        <f t="shared" si="261"/>
        <v>0.50462881979943996</v>
      </c>
      <c r="U3107" s="258">
        <f t="shared" si="261"/>
        <v>0.49802215755985996</v>
      </c>
      <c r="V3107" s="258">
        <f t="shared" si="261"/>
        <v>0.4974309459613</v>
      </c>
      <c r="W3107" s="258">
        <f t="shared" si="249"/>
        <v>0.4974309459613</v>
      </c>
      <c r="X3107" s="258"/>
      <c r="Y3107" s="258"/>
      <c r="Z3107" s="258"/>
      <c r="AA3107" s="258"/>
    </row>
    <row r="3108" spans="1:27" ht="14.25" hidden="1" customHeight="1">
      <c r="A3108" s="125">
        <v>0.35</v>
      </c>
      <c r="B3108" s="125">
        <v>0.06</v>
      </c>
      <c r="C3108" s="125">
        <v>0.59</v>
      </c>
      <c r="D3108" s="258">
        <f t="shared" si="258"/>
        <v>0.29289805503999999</v>
      </c>
      <c r="E3108" s="258">
        <f t="shared" si="258"/>
        <v>0.28622260939999999</v>
      </c>
      <c r="F3108" s="258">
        <f t="shared" si="246"/>
        <v>0.28622260939999999</v>
      </c>
      <c r="G3108" s="258"/>
      <c r="H3108" s="258"/>
      <c r="I3108" s="258"/>
      <c r="J3108" s="258">
        <f t="shared" si="259"/>
        <v>0.30895646900000007</v>
      </c>
      <c r="K3108" s="258">
        <f t="shared" si="259"/>
        <v>0.30194936500000003</v>
      </c>
      <c r="L3108" s="258">
        <f t="shared" si="247"/>
        <v>0.30194936500000003</v>
      </c>
      <c r="M3108" s="258"/>
      <c r="N3108" s="258"/>
      <c r="O3108" s="258"/>
      <c r="P3108" s="258">
        <f t="shared" si="260"/>
        <v>0.34325679079999993</v>
      </c>
      <c r="Q3108" s="258">
        <f t="shared" si="260"/>
        <v>0.34301423720000002</v>
      </c>
      <c r="R3108" s="258">
        <f t="shared" si="248"/>
        <v>0.34301423720000002</v>
      </c>
      <c r="S3108" s="258"/>
      <c r="T3108" s="258">
        <f t="shared" si="261"/>
        <v>0.50445887987492799</v>
      </c>
      <c r="U3108" s="258">
        <f t="shared" si="261"/>
        <v>0.49810470495065995</v>
      </c>
      <c r="V3108" s="258">
        <f t="shared" si="261"/>
        <v>0.49751350076346001</v>
      </c>
      <c r="W3108" s="258">
        <f t="shared" si="249"/>
        <v>0.49751350076346001</v>
      </c>
      <c r="X3108" s="258"/>
      <c r="Y3108" s="258"/>
      <c r="Z3108" s="258"/>
      <c r="AA3108" s="258"/>
    </row>
    <row r="3109" spans="1:27" ht="14.25" hidden="1" customHeight="1">
      <c r="A3109" s="125">
        <v>0.35</v>
      </c>
      <c r="B3109" s="125">
        <v>7.0000000000000007E-2</v>
      </c>
      <c r="C3109" s="125">
        <v>0.57999999999999996</v>
      </c>
      <c r="D3109" s="258">
        <f t="shared" si="258"/>
        <v>0.29276515588000002</v>
      </c>
      <c r="E3109" s="258">
        <f t="shared" si="258"/>
        <v>0.28634893939999995</v>
      </c>
      <c r="F3109" s="258">
        <f t="shared" si="246"/>
        <v>0.28634893939999995</v>
      </c>
      <c r="G3109" s="258"/>
      <c r="H3109" s="258"/>
      <c r="I3109" s="258"/>
      <c r="J3109" s="258">
        <f t="shared" si="259"/>
        <v>0.30882592800000003</v>
      </c>
      <c r="K3109" s="258">
        <f t="shared" si="259"/>
        <v>0.30207569499999998</v>
      </c>
      <c r="L3109" s="258">
        <f t="shared" si="247"/>
        <v>0.30207569499999998</v>
      </c>
      <c r="M3109" s="258"/>
      <c r="N3109" s="258"/>
      <c r="O3109" s="258"/>
      <c r="P3109" s="258">
        <f t="shared" si="260"/>
        <v>0.3432601596</v>
      </c>
      <c r="Q3109" s="258">
        <f t="shared" si="260"/>
        <v>0.34301086839999995</v>
      </c>
      <c r="R3109" s="258">
        <f t="shared" si="248"/>
        <v>0.34301086839999995</v>
      </c>
      <c r="S3109" s="258"/>
      <c r="T3109" s="258">
        <f t="shared" si="261"/>
        <v>0.50428893995041602</v>
      </c>
      <c r="U3109" s="258">
        <f t="shared" si="261"/>
        <v>0.49818725234145994</v>
      </c>
      <c r="V3109" s="258">
        <f t="shared" si="261"/>
        <v>0.49759605556561998</v>
      </c>
      <c r="W3109" s="258">
        <f t="shared" si="249"/>
        <v>0.49759605556561998</v>
      </c>
      <c r="X3109" s="258"/>
      <c r="Y3109" s="258"/>
      <c r="Z3109" s="258"/>
      <c r="AA3109" s="258"/>
    </row>
    <row r="3110" spans="1:27" ht="14.25" hidden="1" customHeight="1">
      <c r="A3110" s="125">
        <v>0.35</v>
      </c>
      <c r="B3110" s="125">
        <v>0.08</v>
      </c>
      <c r="C3110" s="125">
        <v>0.56999999999999995</v>
      </c>
      <c r="D3110" s="258">
        <f t="shared" si="258"/>
        <v>0.29263225671999998</v>
      </c>
      <c r="E3110" s="258">
        <f t="shared" si="258"/>
        <v>0.28647526940000001</v>
      </c>
      <c r="F3110" s="258">
        <f t="shared" si="246"/>
        <v>0.28647526940000001</v>
      </c>
      <c r="G3110" s="258"/>
      <c r="H3110" s="258"/>
      <c r="I3110" s="258"/>
      <c r="J3110" s="258">
        <f t="shared" si="259"/>
        <v>0.30869538700000004</v>
      </c>
      <c r="K3110" s="258">
        <f t="shared" si="259"/>
        <v>0.30220202499999999</v>
      </c>
      <c r="L3110" s="258">
        <f t="shared" si="247"/>
        <v>0.30220202499999999</v>
      </c>
      <c r="M3110" s="258"/>
      <c r="N3110" s="258"/>
      <c r="O3110" s="258"/>
      <c r="P3110" s="258">
        <f t="shared" si="260"/>
        <v>0.34326352839999996</v>
      </c>
      <c r="Q3110" s="258">
        <f t="shared" si="260"/>
        <v>0.34300749959999999</v>
      </c>
      <c r="R3110" s="258">
        <f t="shared" si="248"/>
        <v>0.34300749959999999</v>
      </c>
      <c r="S3110" s="258"/>
      <c r="T3110" s="258">
        <f t="shared" si="261"/>
        <v>0.50411900002590393</v>
      </c>
      <c r="U3110" s="258">
        <f t="shared" si="261"/>
        <v>0.49826979973225999</v>
      </c>
      <c r="V3110" s="258">
        <f t="shared" si="261"/>
        <v>0.49767861036777994</v>
      </c>
      <c r="W3110" s="258">
        <f t="shared" si="249"/>
        <v>0.49767861036777994</v>
      </c>
      <c r="X3110" s="258"/>
      <c r="Y3110" s="258"/>
      <c r="Z3110" s="258"/>
      <c r="AA3110" s="258"/>
    </row>
    <row r="3111" spans="1:27" ht="14.25" hidden="1" customHeight="1">
      <c r="A3111" s="125">
        <v>0.35</v>
      </c>
      <c r="B3111" s="125">
        <v>0.09</v>
      </c>
      <c r="C3111" s="125">
        <v>0.56000000000000005</v>
      </c>
      <c r="D3111" s="258">
        <f t="shared" si="258"/>
        <v>0.29249935756000001</v>
      </c>
      <c r="E3111" s="258">
        <f t="shared" si="258"/>
        <v>0.28660159940000002</v>
      </c>
      <c r="F3111" s="258">
        <f t="shared" si="246"/>
        <v>0.28660159940000002</v>
      </c>
      <c r="G3111" s="258"/>
      <c r="H3111" s="258"/>
      <c r="I3111" s="258"/>
      <c r="J3111" s="258">
        <f t="shared" si="259"/>
        <v>0.30856484600000006</v>
      </c>
      <c r="K3111" s="258">
        <f t="shared" si="259"/>
        <v>0.30232835499999999</v>
      </c>
      <c r="L3111" s="258">
        <f t="shared" si="247"/>
        <v>0.30232835499999999</v>
      </c>
      <c r="M3111" s="258"/>
      <c r="N3111" s="258"/>
      <c r="O3111" s="258"/>
      <c r="P3111" s="258">
        <f t="shared" si="260"/>
        <v>0.34326689719999998</v>
      </c>
      <c r="Q3111" s="258">
        <f t="shared" si="260"/>
        <v>0.34300413080000003</v>
      </c>
      <c r="R3111" s="258">
        <f t="shared" si="248"/>
        <v>0.34300413080000003</v>
      </c>
      <c r="S3111" s="258"/>
      <c r="T3111" s="258">
        <f t="shared" si="261"/>
        <v>0.50394906010139207</v>
      </c>
      <c r="U3111" s="258">
        <f t="shared" si="261"/>
        <v>0.49835234712305998</v>
      </c>
      <c r="V3111" s="258">
        <f t="shared" si="261"/>
        <v>0.49776116516994001</v>
      </c>
      <c r="W3111" s="258">
        <f t="shared" si="249"/>
        <v>0.49776116516994001</v>
      </c>
      <c r="X3111" s="258"/>
      <c r="Y3111" s="258"/>
      <c r="Z3111" s="258"/>
      <c r="AA3111" s="258"/>
    </row>
    <row r="3112" spans="1:27" ht="14.25" hidden="1" customHeight="1">
      <c r="A3112" s="125">
        <v>0.35</v>
      </c>
      <c r="B3112" s="125">
        <v>0.1</v>
      </c>
      <c r="C3112" s="125">
        <v>0.55000000000000004</v>
      </c>
      <c r="D3112" s="258">
        <f t="shared" si="258"/>
        <v>0.29236645840000003</v>
      </c>
      <c r="E3112" s="258">
        <f t="shared" si="258"/>
        <v>0.28672792940000003</v>
      </c>
      <c r="F3112" s="258">
        <f t="shared" si="246"/>
        <v>0.28672792940000003</v>
      </c>
      <c r="G3112" s="258"/>
      <c r="H3112" s="258"/>
      <c r="I3112" s="258"/>
      <c r="J3112" s="258">
        <f t="shared" si="259"/>
        <v>0.30843430500000002</v>
      </c>
      <c r="K3112" s="258">
        <f t="shared" si="259"/>
        <v>0.30245468500000006</v>
      </c>
      <c r="L3112" s="258">
        <f t="shared" si="247"/>
        <v>0.30245468500000006</v>
      </c>
      <c r="M3112" s="258"/>
      <c r="N3112" s="258"/>
      <c r="O3112" s="258"/>
      <c r="P3112" s="258">
        <f t="shared" si="260"/>
        <v>0.34327026599999999</v>
      </c>
      <c r="Q3112" s="258">
        <f t="shared" si="260"/>
        <v>0.34300076200000001</v>
      </c>
      <c r="R3112" s="258">
        <f t="shared" si="248"/>
        <v>0.34300076200000001</v>
      </c>
      <c r="S3112" s="258"/>
      <c r="T3112" s="258">
        <f t="shared" si="261"/>
        <v>0.50377912017687998</v>
      </c>
      <c r="U3112" s="258">
        <f t="shared" si="261"/>
        <v>0.49843489451386003</v>
      </c>
      <c r="V3112" s="258">
        <f t="shared" si="261"/>
        <v>0.49784371997209997</v>
      </c>
      <c r="W3112" s="258">
        <f t="shared" si="249"/>
        <v>0.49784371997209997</v>
      </c>
      <c r="X3112" s="258"/>
      <c r="Y3112" s="258"/>
      <c r="Z3112" s="258"/>
      <c r="AA3112" s="258"/>
    </row>
    <row r="3113" spans="1:27" ht="14.25" hidden="1" customHeight="1">
      <c r="A3113" s="125">
        <v>0.35</v>
      </c>
      <c r="B3113" s="125">
        <v>0.11</v>
      </c>
      <c r="C3113" s="125">
        <v>0.54</v>
      </c>
      <c r="D3113" s="258">
        <f t="shared" si="258"/>
        <v>0.29223355924000005</v>
      </c>
      <c r="E3113" s="258">
        <f t="shared" si="258"/>
        <v>0.28685425939999998</v>
      </c>
      <c r="F3113" s="258">
        <f t="shared" si="246"/>
        <v>0.28685425939999998</v>
      </c>
      <c r="G3113" s="258"/>
      <c r="H3113" s="258"/>
      <c r="I3113" s="258"/>
      <c r="J3113" s="258">
        <f t="shared" si="259"/>
        <v>0.30830376400000004</v>
      </c>
      <c r="K3113" s="258">
        <f t="shared" si="259"/>
        <v>0.30258101500000001</v>
      </c>
      <c r="L3113" s="258">
        <f t="shared" si="247"/>
        <v>0.30258101500000001</v>
      </c>
      <c r="M3113" s="258"/>
      <c r="N3113" s="258"/>
      <c r="O3113" s="258"/>
      <c r="P3113" s="258">
        <f t="shared" si="260"/>
        <v>0.3432736348</v>
      </c>
      <c r="Q3113" s="258">
        <f t="shared" si="260"/>
        <v>0.3429973932</v>
      </c>
      <c r="R3113" s="258">
        <f t="shared" si="248"/>
        <v>0.3429973932</v>
      </c>
      <c r="S3113" s="258"/>
      <c r="T3113" s="258">
        <f t="shared" si="261"/>
        <v>0.50360918025236812</v>
      </c>
      <c r="U3113" s="258">
        <f t="shared" si="261"/>
        <v>0.49851744190465996</v>
      </c>
      <c r="V3113" s="258">
        <f t="shared" si="261"/>
        <v>0.49792627477425999</v>
      </c>
      <c r="W3113" s="258">
        <f t="shared" si="249"/>
        <v>0.49792627477425999</v>
      </c>
      <c r="X3113" s="258"/>
      <c r="Y3113" s="258"/>
      <c r="Z3113" s="258"/>
      <c r="AA3113" s="258"/>
    </row>
    <row r="3114" spans="1:27" ht="14.25" hidden="1" customHeight="1">
      <c r="A3114" s="125">
        <v>0.35</v>
      </c>
      <c r="B3114" s="125">
        <v>0.12</v>
      </c>
      <c r="C3114" s="125">
        <v>0.53</v>
      </c>
      <c r="D3114" s="258">
        <f t="shared" si="258"/>
        <v>0.29210066008000002</v>
      </c>
      <c r="E3114" s="258">
        <f t="shared" si="258"/>
        <v>0.28698058939999999</v>
      </c>
      <c r="F3114" s="258">
        <f t="shared" si="246"/>
        <v>0.28698058939999999</v>
      </c>
      <c r="G3114" s="258"/>
      <c r="H3114" s="258"/>
      <c r="I3114" s="258"/>
      <c r="J3114" s="258">
        <f t="shared" si="259"/>
        <v>0.30817322300000005</v>
      </c>
      <c r="K3114" s="258">
        <f t="shared" si="259"/>
        <v>0.30270734500000002</v>
      </c>
      <c r="L3114" s="258">
        <f t="shared" si="247"/>
        <v>0.30270734500000002</v>
      </c>
      <c r="M3114" s="258"/>
      <c r="N3114" s="258"/>
      <c r="O3114" s="258"/>
      <c r="P3114" s="258">
        <f t="shared" si="260"/>
        <v>0.34327700360000002</v>
      </c>
      <c r="Q3114" s="258">
        <f t="shared" si="260"/>
        <v>0.34299402440000004</v>
      </c>
      <c r="R3114" s="258">
        <f t="shared" si="248"/>
        <v>0.34299402440000004</v>
      </c>
      <c r="S3114" s="258"/>
      <c r="T3114" s="258">
        <f t="shared" si="261"/>
        <v>0.50343924032785603</v>
      </c>
      <c r="U3114" s="258">
        <f t="shared" si="261"/>
        <v>0.49859998929546001</v>
      </c>
      <c r="V3114" s="258">
        <f t="shared" si="261"/>
        <v>0.49800882957642001</v>
      </c>
      <c r="W3114" s="258">
        <f t="shared" si="249"/>
        <v>0.49800882957642001</v>
      </c>
      <c r="X3114" s="258"/>
      <c r="Y3114" s="258"/>
      <c r="Z3114" s="258"/>
      <c r="AA3114" s="258"/>
    </row>
    <row r="3115" spans="1:27" ht="14.25" hidden="1" customHeight="1">
      <c r="A3115" s="125">
        <v>0.35</v>
      </c>
      <c r="B3115" s="125">
        <v>0.13</v>
      </c>
      <c r="C3115" s="125">
        <v>0.52</v>
      </c>
      <c r="D3115" s="258">
        <f t="shared" si="258"/>
        <v>0.29196776091999999</v>
      </c>
      <c r="E3115" s="258">
        <f t="shared" si="258"/>
        <v>0.28710691939999999</v>
      </c>
      <c r="F3115" s="258">
        <f t="shared" si="246"/>
        <v>0.28710691939999999</v>
      </c>
      <c r="G3115" s="258"/>
      <c r="H3115" s="258"/>
      <c r="I3115" s="258"/>
      <c r="J3115" s="258">
        <f t="shared" si="259"/>
        <v>0.30804268200000007</v>
      </c>
      <c r="K3115" s="258">
        <f t="shared" si="259"/>
        <v>0.30283367500000002</v>
      </c>
      <c r="L3115" s="258">
        <f t="shared" si="247"/>
        <v>0.30283367500000002</v>
      </c>
      <c r="M3115" s="258"/>
      <c r="N3115" s="258"/>
      <c r="O3115" s="258"/>
      <c r="P3115" s="258">
        <f t="shared" si="260"/>
        <v>0.34328037239999998</v>
      </c>
      <c r="Q3115" s="258">
        <f t="shared" si="260"/>
        <v>0.34299065559999997</v>
      </c>
      <c r="R3115" s="258">
        <f t="shared" si="248"/>
        <v>0.34299065559999997</v>
      </c>
      <c r="S3115" s="258"/>
      <c r="T3115" s="258">
        <f t="shared" si="261"/>
        <v>0.50326930040334406</v>
      </c>
      <c r="U3115" s="258">
        <f t="shared" si="261"/>
        <v>0.49868253668626</v>
      </c>
      <c r="V3115" s="258">
        <f t="shared" si="261"/>
        <v>0.49809138437857997</v>
      </c>
      <c r="W3115" s="258">
        <f t="shared" si="249"/>
        <v>0.49809138437857997</v>
      </c>
      <c r="X3115" s="258"/>
      <c r="Y3115" s="258"/>
      <c r="Z3115" s="258"/>
      <c r="AA3115" s="258"/>
    </row>
    <row r="3116" spans="1:27" ht="14.25" hidden="1" customHeight="1">
      <c r="A3116" s="125">
        <v>0.35</v>
      </c>
      <c r="B3116" s="125">
        <v>0.14000000000000001</v>
      </c>
      <c r="C3116" s="125">
        <v>0.51</v>
      </c>
      <c r="D3116" s="258">
        <f t="shared" si="258"/>
        <v>0.29183486176000006</v>
      </c>
      <c r="E3116" s="258">
        <f t="shared" si="258"/>
        <v>0.2872332494</v>
      </c>
      <c r="F3116" s="258">
        <f t="shared" si="246"/>
        <v>0.2872332494</v>
      </c>
      <c r="G3116" s="258"/>
      <c r="H3116" s="258"/>
      <c r="I3116" s="258"/>
      <c r="J3116" s="258">
        <f t="shared" si="259"/>
        <v>0.30791214100000003</v>
      </c>
      <c r="K3116" s="258">
        <f t="shared" si="259"/>
        <v>0.30296000499999998</v>
      </c>
      <c r="L3116" s="258">
        <f t="shared" si="247"/>
        <v>0.30296000499999998</v>
      </c>
      <c r="M3116" s="258"/>
      <c r="N3116" s="258"/>
      <c r="O3116" s="258"/>
      <c r="P3116" s="258">
        <f t="shared" si="260"/>
        <v>0.34328374119999999</v>
      </c>
      <c r="Q3116" s="258">
        <f t="shared" si="260"/>
        <v>0.34298728680000001</v>
      </c>
      <c r="R3116" s="258">
        <f t="shared" si="248"/>
        <v>0.34298728680000001</v>
      </c>
      <c r="S3116" s="258"/>
      <c r="T3116" s="258">
        <f t="shared" si="261"/>
        <v>0.50309936047883208</v>
      </c>
      <c r="U3116" s="258">
        <f t="shared" si="261"/>
        <v>0.49876508407705999</v>
      </c>
      <c r="V3116" s="258">
        <f t="shared" si="261"/>
        <v>0.49817393918073999</v>
      </c>
      <c r="W3116" s="258">
        <f t="shared" si="249"/>
        <v>0.49817393918073999</v>
      </c>
      <c r="X3116" s="258"/>
      <c r="Y3116" s="258"/>
      <c r="Z3116" s="258"/>
      <c r="AA3116" s="258"/>
    </row>
    <row r="3117" spans="1:27" ht="14.25" hidden="1" customHeight="1">
      <c r="A3117" s="125">
        <v>0.35</v>
      </c>
      <c r="B3117" s="125">
        <v>0.15</v>
      </c>
      <c r="C3117" s="125">
        <v>0.5</v>
      </c>
      <c r="D3117" s="258">
        <f t="shared" si="258"/>
        <v>0.29170196260000003</v>
      </c>
      <c r="E3117" s="258">
        <f t="shared" si="258"/>
        <v>0.28735957940000001</v>
      </c>
      <c r="F3117" s="258">
        <f t="shared" si="246"/>
        <v>0.28735957940000001</v>
      </c>
      <c r="G3117" s="258"/>
      <c r="H3117" s="258"/>
      <c r="I3117" s="258"/>
      <c r="J3117" s="258">
        <f t="shared" si="259"/>
        <v>0.30778160000000004</v>
      </c>
      <c r="K3117" s="258">
        <f t="shared" si="259"/>
        <v>0.30308633500000004</v>
      </c>
      <c r="L3117" s="258">
        <f t="shared" si="247"/>
        <v>0.30308633500000004</v>
      </c>
      <c r="M3117" s="258"/>
      <c r="N3117" s="258"/>
      <c r="O3117" s="258"/>
      <c r="P3117" s="258">
        <f t="shared" si="260"/>
        <v>0.34328711000000001</v>
      </c>
      <c r="Q3117" s="258">
        <f t="shared" si="260"/>
        <v>0.342983918</v>
      </c>
      <c r="R3117" s="258">
        <f t="shared" si="248"/>
        <v>0.342983918</v>
      </c>
      <c r="S3117" s="258"/>
      <c r="T3117" s="258">
        <f t="shared" si="261"/>
        <v>0.50292942055431999</v>
      </c>
      <c r="U3117" s="258">
        <f t="shared" si="261"/>
        <v>0.49884763146785999</v>
      </c>
      <c r="V3117" s="258">
        <f t="shared" si="261"/>
        <v>0.49825649398289995</v>
      </c>
      <c r="W3117" s="258">
        <f t="shared" si="249"/>
        <v>0.49825649398289995</v>
      </c>
      <c r="X3117" s="258"/>
      <c r="Y3117" s="258"/>
      <c r="Z3117" s="258"/>
      <c r="AA3117" s="258"/>
    </row>
    <row r="3118" spans="1:27" ht="14.25" hidden="1" customHeight="1">
      <c r="A3118" s="125">
        <v>0.35</v>
      </c>
      <c r="B3118" s="125">
        <v>0.16</v>
      </c>
      <c r="C3118" s="125">
        <v>0.49</v>
      </c>
      <c r="D3118" s="258">
        <f t="shared" si="258"/>
        <v>0.29156906344</v>
      </c>
      <c r="E3118" s="258">
        <f t="shared" si="258"/>
        <v>0.28748590939999996</v>
      </c>
      <c r="F3118" s="258">
        <f t="shared" si="246"/>
        <v>0.28748590939999996</v>
      </c>
      <c r="G3118" s="258"/>
      <c r="H3118" s="258"/>
      <c r="I3118" s="258"/>
      <c r="J3118" s="258">
        <f t="shared" si="259"/>
        <v>0.307651059</v>
      </c>
      <c r="K3118" s="258">
        <f t="shared" si="259"/>
        <v>0.30321266499999999</v>
      </c>
      <c r="L3118" s="258">
        <f t="shared" si="247"/>
        <v>0.30321266499999999</v>
      </c>
      <c r="M3118" s="258"/>
      <c r="N3118" s="258"/>
      <c r="O3118" s="258"/>
      <c r="P3118" s="258">
        <f t="shared" si="260"/>
        <v>0.34329047879999997</v>
      </c>
      <c r="Q3118" s="258">
        <f t="shared" si="260"/>
        <v>0.34298054919999998</v>
      </c>
      <c r="R3118" s="258">
        <f t="shared" si="248"/>
        <v>0.34298054919999998</v>
      </c>
      <c r="S3118" s="258"/>
      <c r="T3118" s="258">
        <f t="shared" si="261"/>
        <v>0.50275948062980802</v>
      </c>
      <c r="U3118" s="258">
        <f t="shared" si="261"/>
        <v>0.49893017885865998</v>
      </c>
      <c r="V3118" s="258">
        <f t="shared" si="261"/>
        <v>0.49833904878505997</v>
      </c>
      <c r="W3118" s="258">
        <f t="shared" si="249"/>
        <v>0.49833904878505997</v>
      </c>
      <c r="X3118" s="258"/>
      <c r="Y3118" s="258"/>
      <c r="Z3118" s="258"/>
      <c r="AA3118" s="258"/>
    </row>
    <row r="3119" spans="1:27" ht="14.25" hidden="1" customHeight="1">
      <c r="A3119" s="125">
        <v>0.35</v>
      </c>
      <c r="B3119" s="125">
        <v>0.17</v>
      </c>
      <c r="C3119" s="125">
        <v>0.48</v>
      </c>
      <c r="D3119" s="258">
        <f t="shared" si="258"/>
        <v>0.29143616428000002</v>
      </c>
      <c r="E3119" s="258">
        <f t="shared" si="258"/>
        <v>0.28761223940000002</v>
      </c>
      <c r="F3119" s="258">
        <f t="shared" si="246"/>
        <v>0.28761223940000002</v>
      </c>
      <c r="G3119" s="258"/>
      <c r="H3119" s="258"/>
      <c r="I3119" s="258"/>
      <c r="J3119" s="258">
        <f t="shared" si="259"/>
        <v>0.30752051800000002</v>
      </c>
      <c r="K3119" s="258">
        <f t="shared" si="259"/>
        <v>0.303338995</v>
      </c>
      <c r="L3119" s="258">
        <f t="shared" si="247"/>
        <v>0.303338995</v>
      </c>
      <c r="M3119" s="258"/>
      <c r="N3119" s="258"/>
      <c r="O3119" s="258"/>
      <c r="P3119" s="258">
        <f t="shared" si="260"/>
        <v>0.34329384759999998</v>
      </c>
      <c r="Q3119" s="258">
        <f t="shared" si="260"/>
        <v>0.34297718040000003</v>
      </c>
      <c r="R3119" s="258">
        <f t="shared" si="248"/>
        <v>0.34297718040000003</v>
      </c>
      <c r="S3119" s="258"/>
      <c r="T3119" s="258">
        <f t="shared" si="261"/>
        <v>0.50258954070529605</v>
      </c>
      <c r="U3119" s="258">
        <f t="shared" si="261"/>
        <v>0.49901272624945997</v>
      </c>
      <c r="V3119" s="258">
        <f t="shared" si="261"/>
        <v>0.49842160358721999</v>
      </c>
      <c r="W3119" s="258">
        <f t="shared" si="249"/>
        <v>0.49842160358721999</v>
      </c>
      <c r="X3119" s="258"/>
      <c r="Y3119" s="258"/>
      <c r="Z3119" s="258"/>
      <c r="AA3119" s="258"/>
    </row>
    <row r="3120" spans="1:27" ht="14.25" hidden="1" customHeight="1">
      <c r="A3120" s="125">
        <v>0.35</v>
      </c>
      <c r="B3120" s="125">
        <v>0.18</v>
      </c>
      <c r="C3120" s="125">
        <v>0.47</v>
      </c>
      <c r="D3120" s="258">
        <f t="shared" si="258"/>
        <v>0.29130326511999999</v>
      </c>
      <c r="E3120" s="258">
        <f t="shared" si="258"/>
        <v>0.28773856939999998</v>
      </c>
      <c r="F3120" s="258">
        <f t="shared" si="246"/>
        <v>0.28773856939999998</v>
      </c>
      <c r="G3120" s="258"/>
      <c r="H3120" s="258"/>
      <c r="I3120" s="258"/>
      <c r="J3120" s="258">
        <f t="shared" si="259"/>
        <v>0.30738997700000004</v>
      </c>
      <c r="K3120" s="258">
        <f t="shared" si="259"/>
        <v>0.30346532500000001</v>
      </c>
      <c r="L3120" s="258">
        <f t="shared" si="247"/>
        <v>0.30346532500000001</v>
      </c>
      <c r="M3120" s="258"/>
      <c r="N3120" s="258"/>
      <c r="O3120" s="258"/>
      <c r="P3120" s="258">
        <f t="shared" si="260"/>
        <v>0.34329721639999999</v>
      </c>
      <c r="Q3120" s="258">
        <f t="shared" si="260"/>
        <v>0.34297381159999996</v>
      </c>
      <c r="R3120" s="258">
        <f t="shared" si="248"/>
        <v>0.34297381159999996</v>
      </c>
      <c r="S3120" s="258"/>
      <c r="T3120" s="258">
        <f t="shared" si="261"/>
        <v>0.50241960078078396</v>
      </c>
      <c r="U3120" s="258">
        <f t="shared" si="261"/>
        <v>0.49909527364025996</v>
      </c>
      <c r="V3120" s="258">
        <f t="shared" si="261"/>
        <v>0.49850415838937995</v>
      </c>
      <c r="W3120" s="258">
        <f t="shared" si="249"/>
        <v>0.49850415838937995</v>
      </c>
      <c r="X3120" s="258"/>
      <c r="Y3120" s="258"/>
      <c r="Z3120" s="258"/>
      <c r="AA3120" s="258"/>
    </row>
    <row r="3121" spans="1:27" ht="14.25" hidden="1" customHeight="1">
      <c r="A3121" s="125">
        <v>0.35</v>
      </c>
      <c r="B3121" s="125">
        <v>0.19</v>
      </c>
      <c r="C3121" s="125">
        <v>0.46</v>
      </c>
      <c r="D3121" s="258">
        <f t="shared" si="258"/>
        <v>0.29117036596000001</v>
      </c>
      <c r="E3121" s="258">
        <f t="shared" si="258"/>
        <v>0.28786489939999998</v>
      </c>
      <c r="F3121" s="258">
        <f t="shared" si="246"/>
        <v>0.28786489939999998</v>
      </c>
      <c r="G3121" s="258"/>
      <c r="H3121" s="258"/>
      <c r="I3121" s="258"/>
      <c r="J3121" s="258">
        <f t="shared" si="259"/>
        <v>0.30725943600000005</v>
      </c>
      <c r="K3121" s="258">
        <f t="shared" si="259"/>
        <v>0.30359165500000002</v>
      </c>
      <c r="L3121" s="258">
        <f t="shared" si="247"/>
        <v>0.30359165500000002</v>
      </c>
      <c r="M3121" s="258"/>
      <c r="N3121" s="258"/>
      <c r="O3121" s="258"/>
      <c r="P3121" s="258">
        <f t="shared" si="260"/>
        <v>0.34330058519999995</v>
      </c>
      <c r="Q3121" s="258">
        <f t="shared" si="260"/>
        <v>0.3429704428</v>
      </c>
      <c r="R3121" s="258">
        <f t="shared" si="248"/>
        <v>0.3429704428</v>
      </c>
      <c r="S3121" s="258"/>
      <c r="T3121" s="258">
        <f t="shared" si="261"/>
        <v>0.50224966085627198</v>
      </c>
      <c r="U3121" s="258">
        <f t="shared" si="261"/>
        <v>0.49917782103106001</v>
      </c>
      <c r="V3121" s="258">
        <f t="shared" si="261"/>
        <v>0.49858671319154002</v>
      </c>
      <c r="W3121" s="258">
        <f t="shared" si="249"/>
        <v>0.49858671319154002</v>
      </c>
      <c r="X3121" s="258"/>
      <c r="Y3121" s="258"/>
      <c r="Z3121" s="258"/>
      <c r="AA3121" s="258"/>
    </row>
    <row r="3122" spans="1:27" ht="14.25" hidden="1" customHeight="1">
      <c r="A3122" s="125">
        <v>0.35</v>
      </c>
      <c r="B3122" s="125">
        <v>0.2</v>
      </c>
      <c r="C3122" s="125">
        <v>0.45</v>
      </c>
      <c r="D3122" s="258">
        <f t="shared" si="258"/>
        <v>0.29103746679999998</v>
      </c>
      <c r="E3122" s="258">
        <f t="shared" si="258"/>
        <v>0.28799122939999999</v>
      </c>
      <c r="F3122" s="258">
        <f t="shared" si="246"/>
        <v>0.28799122939999999</v>
      </c>
      <c r="G3122" s="258"/>
      <c r="H3122" s="258"/>
      <c r="I3122" s="258"/>
      <c r="J3122" s="258">
        <f t="shared" si="259"/>
        <v>0.30712889500000007</v>
      </c>
      <c r="K3122" s="258">
        <f t="shared" si="259"/>
        <v>0.30371798500000002</v>
      </c>
      <c r="L3122" s="258">
        <f t="shared" si="247"/>
        <v>0.30371798500000002</v>
      </c>
      <c r="M3122" s="258"/>
      <c r="N3122" s="258"/>
      <c r="O3122" s="258"/>
      <c r="P3122" s="258">
        <f t="shared" si="260"/>
        <v>0.34330395400000002</v>
      </c>
      <c r="Q3122" s="258">
        <f t="shared" si="260"/>
        <v>0.34296707400000004</v>
      </c>
      <c r="R3122" s="258">
        <f t="shared" si="248"/>
        <v>0.34296707400000004</v>
      </c>
      <c r="S3122" s="258"/>
      <c r="T3122" s="258">
        <f t="shared" si="261"/>
        <v>0.50207972093176001</v>
      </c>
      <c r="U3122" s="258">
        <f t="shared" si="261"/>
        <v>0.49926036842186</v>
      </c>
      <c r="V3122" s="258">
        <f t="shared" si="261"/>
        <v>0.49866926799369993</v>
      </c>
      <c r="W3122" s="258">
        <f t="shared" si="249"/>
        <v>0.49866926799369993</v>
      </c>
      <c r="X3122" s="258"/>
      <c r="Y3122" s="258"/>
      <c r="Z3122" s="258"/>
      <c r="AA3122" s="258"/>
    </row>
    <row r="3123" spans="1:27" ht="14.25" hidden="1" customHeight="1">
      <c r="A3123" s="125">
        <v>0.35</v>
      </c>
      <c r="B3123" s="125">
        <v>0.21</v>
      </c>
      <c r="C3123" s="125">
        <v>0.44</v>
      </c>
      <c r="D3123" s="258">
        <f t="shared" si="258"/>
        <v>0.29090456764</v>
      </c>
      <c r="E3123" s="258">
        <f t="shared" si="258"/>
        <v>0.28811755939999995</v>
      </c>
      <c r="F3123" s="258">
        <f t="shared" si="246"/>
        <v>0.28811755939999995</v>
      </c>
      <c r="G3123" s="258"/>
      <c r="H3123" s="258"/>
      <c r="I3123" s="258"/>
      <c r="J3123" s="258">
        <f t="shared" si="259"/>
        <v>0.30699835400000008</v>
      </c>
      <c r="K3123" s="258">
        <f t="shared" si="259"/>
        <v>0.30384431499999998</v>
      </c>
      <c r="L3123" s="258">
        <f t="shared" si="247"/>
        <v>0.30384431499999998</v>
      </c>
      <c r="M3123" s="258"/>
      <c r="N3123" s="258"/>
      <c r="O3123" s="258"/>
      <c r="P3123" s="258">
        <f t="shared" si="260"/>
        <v>0.34330732279999998</v>
      </c>
      <c r="Q3123" s="258">
        <f t="shared" si="260"/>
        <v>0.34296370519999997</v>
      </c>
      <c r="R3123" s="258">
        <f t="shared" si="248"/>
        <v>0.34296370519999997</v>
      </c>
      <c r="S3123" s="258"/>
      <c r="T3123" s="258">
        <f t="shared" si="261"/>
        <v>0.50190978100724803</v>
      </c>
      <c r="U3123" s="258">
        <f t="shared" si="261"/>
        <v>0.49934291581265999</v>
      </c>
      <c r="V3123" s="258">
        <f t="shared" si="261"/>
        <v>0.49875182279585994</v>
      </c>
      <c r="W3123" s="258">
        <f t="shared" si="249"/>
        <v>0.49875182279585994</v>
      </c>
      <c r="X3123" s="258"/>
      <c r="Y3123" s="258"/>
      <c r="Z3123" s="258"/>
      <c r="AA3123" s="258"/>
    </row>
    <row r="3124" spans="1:27" ht="14.25" hidden="1" customHeight="1">
      <c r="A3124" s="125">
        <v>0.35</v>
      </c>
      <c r="B3124" s="125">
        <v>0.22</v>
      </c>
      <c r="C3124" s="125">
        <v>0.43</v>
      </c>
      <c r="D3124" s="258">
        <f t="shared" si="258"/>
        <v>0.29077166848000002</v>
      </c>
      <c r="E3124" s="258">
        <f t="shared" si="258"/>
        <v>0.28824388940000001</v>
      </c>
      <c r="F3124" s="258">
        <f t="shared" si="246"/>
        <v>0.28824388940000001</v>
      </c>
      <c r="G3124" s="258"/>
      <c r="H3124" s="258"/>
      <c r="I3124" s="258"/>
      <c r="J3124" s="258">
        <f t="shared" si="259"/>
        <v>0.30686781299999999</v>
      </c>
      <c r="K3124" s="258">
        <f t="shared" si="259"/>
        <v>0.30397064499999998</v>
      </c>
      <c r="L3124" s="258">
        <f t="shared" si="247"/>
        <v>0.30397064499999998</v>
      </c>
      <c r="M3124" s="258"/>
      <c r="N3124" s="258"/>
      <c r="O3124" s="258"/>
      <c r="P3124" s="258">
        <f t="shared" si="260"/>
        <v>0.3433106916</v>
      </c>
      <c r="Q3124" s="258">
        <f t="shared" si="260"/>
        <v>0.34296033640000001</v>
      </c>
      <c r="R3124" s="258">
        <f t="shared" si="248"/>
        <v>0.34296033640000001</v>
      </c>
      <c r="S3124" s="258"/>
      <c r="T3124" s="258">
        <f t="shared" si="261"/>
        <v>0.50173984108273606</v>
      </c>
      <c r="U3124" s="258">
        <f t="shared" si="261"/>
        <v>0.49942546320345993</v>
      </c>
      <c r="V3124" s="258">
        <f t="shared" si="261"/>
        <v>0.49883437759801996</v>
      </c>
      <c r="W3124" s="258">
        <f t="shared" si="249"/>
        <v>0.49883437759801996</v>
      </c>
      <c r="X3124" s="258"/>
      <c r="Y3124" s="258"/>
      <c r="Z3124" s="258"/>
      <c r="AA3124" s="258"/>
    </row>
    <row r="3125" spans="1:27" ht="14.25" hidden="1" customHeight="1">
      <c r="A3125" s="125">
        <v>0.35</v>
      </c>
      <c r="B3125" s="125">
        <v>0.23</v>
      </c>
      <c r="C3125" s="125">
        <v>0.42</v>
      </c>
      <c r="D3125" s="258">
        <f t="shared" si="258"/>
        <v>0.29063876931999999</v>
      </c>
      <c r="E3125" s="258">
        <f t="shared" si="258"/>
        <v>0.28837021939999996</v>
      </c>
      <c r="F3125" s="258">
        <f t="shared" si="246"/>
        <v>0.28837021939999996</v>
      </c>
      <c r="G3125" s="258"/>
      <c r="H3125" s="258"/>
      <c r="I3125" s="258"/>
      <c r="J3125" s="258">
        <f t="shared" si="259"/>
        <v>0.30673727200000001</v>
      </c>
      <c r="K3125" s="258">
        <f t="shared" si="259"/>
        <v>0.30409697499999999</v>
      </c>
      <c r="L3125" s="258">
        <f t="shared" si="247"/>
        <v>0.30409697499999999</v>
      </c>
      <c r="M3125" s="258"/>
      <c r="N3125" s="258"/>
      <c r="O3125" s="258"/>
      <c r="P3125" s="258">
        <f t="shared" si="260"/>
        <v>0.34331406040000001</v>
      </c>
      <c r="Q3125" s="258">
        <f t="shared" si="260"/>
        <v>0.3429569676</v>
      </c>
      <c r="R3125" s="258">
        <f t="shared" si="248"/>
        <v>0.3429569676</v>
      </c>
      <c r="S3125" s="258"/>
      <c r="T3125" s="258">
        <f t="shared" si="261"/>
        <v>0.50156990115822397</v>
      </c>
      <c r="U3125" s="258">
        <f t="shared" si="261"/>
        <v>0.49950801059425998</v>
      </c>
      <c r="V3125" s="258">
        <f t="shared" si="261"/>
        <v>0.49891693240017998</v>
      </c>
      <c r="W3125" s="258">
        <f t="shared" si="249"/>
        <v>0.49891693240017998</v>
      </c>
      <c r="X3125" s="258"/>
      <c r="Y3125" s="258"/>
      <c r="Z3125" s="258"/>
      <c r="AA3125" s="258"/>
    </row>
    <row r="3126" spans="1:27" ht="14.25" hidden="1" customHeight="1">
      <c r="A3126" s="125">
        <v>0.35</v>
      </c>
      <c r="B3126" s="125">
        <v>0.24</v>
      </c>
      <c r="C3126" s="125">
        <v>0.41</v>
      </c>
      <c r="D3126" s="258">
        <f t="shared" si="258"/>
        <v>0.29050587016000001</v>
      </c>
      <c r="E3126" s="258">
        <f t="shared" si="258"/>
        <v>0.28849654939999997</v>
      </c>
      <c r="F3126" s="258">
        <f t="shared" si="246"/>
        <v>0.28849654939999997</v>
      </c>
      <c r="G3126" s="258"/>
      <c r="H3126" s="258"/>
      <c r="I3126" s="258"/>
      <c r="J3126" s="258">
        <f t="shared" si="259"/>
        <v>0.30660673100000002</v>
      </c>
      <c r="K3126" s="258">
        <f t="shared" si="259"/>
        <v>0.304223305</v>
      </c>
      <c r="L3126" s="258">
        <f t="shared" si="247"/>
        <v>0.304223305</v>
      </c>
      <c r="M3126" s="258"/>
      <c r="N3126" s="258"/>
      <c r="O3126" s="258"/>
      <c r="P3126" s="258">
        <f t="shared" si="260"/>
        <v>0.34331742919999997</v>
      </c>
      <c r="Q3126" s="258">
        <f t="shared" si="260"/>
        <v>0.34295359879999998</v>
      </c>
      <c r="R3126" s="258">
        <f t="shared" si="248"/>
        <v>0.34295359879999998</v>
      </c>
      <c r="S3126" s="258"/>
      <c r="T3126" s="258">
        <f t="shared" si="261"/>
        <v>0.501399961233712</v>
      </c>
      <c r="U3126" s="258">
        <f t="shared" si="261"/>
        <v>0.49959055798505991</v>
      </c>
      <c r="V3126" s="258">
        <f t="shared" si="261"/>
        <v>0.49899948720233994</v>
      </c>
      <c r="W3126" s="258">
        <f t="shared" si="249"/>
        <v>0.49899948720233994</v>
      </c>
      <c r="X3126" s="258"/>
      <c r="Y3126" s="258"/>
      <c r="Z3126" s="258"/>
      <c r="AA3126" s="258"/>
    </row>
    <row r="3127" spans="1:27" ht="14.25" hidden="1" customHeight="1">
      <c r="A3127" s="125">
        <v>0.35</v>
      </c>
      <c r="B3127" s="125">
        <v>0.25</v>
      </c>
      <c r="C3127" s="125">
        <v>0.4</v>
      </c>
      <c r="D3127" s="258">
        <f t="shared" si="258"/>
        <v>0.29037297100000004</v>
      </c>
      <c r="E3127" s="258">
        <f t="shared" si="258"/>
        <v>0.28862287939999998</v>
      </c>
      <c r="F3127" s="258">
        <f t="shared" si="246"/>
        <v>0.28862287939999998</v>
      </c>
      <c r="G3127" s="258"/>
      <c r="H3127" s="258"/>
      <c r="I3127" s="258"/>
      <c r="J3127" s="258">
        <f t="shared" si="259"/>
        <v>0.30647619000000004</v>
      </c>
      <c r="K3127" s="258">
        <f t="shared" si="259"/>
        <v>0.30434963500000001</v>
      </c>
      <c r="L3127" s="258">
        <f t="shared" si="247"/>
        <v>0.30434963500000001</v>
      </c>
      <c r="M3127" s="258"/>
      <c r="N3127" s="258"/>
      <c r="O3127" s="258"/>
      <c r="P3127" s="258">
        <f t="shared" si="260"/>
        <v>0.34332079799999998</v>
      </c>
      <c r="Q3127" s="258">
        <f t="shared" si="260"/>
        <v>0.34295023000000002</v>
      </c>
      <c r="R3127" s="258">
        <f t="shared" si="248"/>
        <v>0.34295023000000002</v>
      </c>
      <c r="S3127" s="258"/>
      <c r="T3127" s="258">
        <f t="shared" si="261"/>
        <v>0.50123002130920002</v>
      </c>
      <c r="U3127" s="258">
        <f t="shared" si="261"/>
        <v>0.49967310537585996</v>
      </c>
      <c r="V3127" s="258">
        <f t="shared" si="261"/>
        <v>0.49908204200450001</v>
      </c>
      <c r="W3127" s="258">
        <f t="shared" si="249"/>
        <v>0.49908204200450001</v>
      </c>
      <c r="X3127" s="258"/>
      <c r="Y3127" s="258"/>
      <c r="Z3127" s="258"/>
      <c r="AA3127" s="258"/>
    </row>
    <row r="3128" spans="1:27" ht="14.25" hidden="1" customHeight="1">
      <c r="A3128" s="125">
        <v>0.35</v>
      </c>
      <c r="B3128" s="125">
        <v>0.26</v>
      </c>
      <c r="C3128" s="125">
        <v>0.39</v>
      </c>
      <c r="D3128" s="258">
        <f t="shared" si="258"/>
        <v>0.29024007184</v>
      </c>
      <c r="E3128" s="258">
        <f t="shared" si="258"/>
        <v>0.28874920939999998</v>
      </c>
      <c r="F3128" s="258">
        <f t="shared" si="246"/>
        <v>0.28874920939999998</v>
      </c>
      <c r="G3128" s="258"/>
      <c r="H3128" s="258"/>
      <c r="I3128" s="258"/>
      <c r="J3128" s="258">
        <f t="shared" si="259"/>
        <v>0.30634564900000005</v>
      </c>
      <c r="K3128" s="258">
        <f t="shared" si="259"/>
        <v>0.30447596499999996</v>
      </c>
      <c r="L3128" s="258">
        <f t="shared" si="247"/>
        <v>0.30447596499999996</v>
      </c>
      <c r="M3128" s="258"/>
      <c r="N3128" s="258"/>
      <c r="O3128" s="258"/>
      <c r="P3128" s="258">
        <f t="shared" si="260"/>
        <v>0.3433241668</v>
      </c>
      <c r="Q3128" s="258">
        <f t="shared" si="260"/>
        <v>0.34294686120000001</v>
      </c>
      <c r="R3128" s="258">
        <f t="shared" si="248"/>
        <v>0.34294686120000001</v>
      </c>
      <c r="S3128" s="258"/>
      <c r="T3128" s="258">
        <f t="shared" si="261"/>
        <v>0.50106008138468805</v>
      </c>
      <c r="U3128" s="258">
        <f t="shared" si="261"/>
        <v>0.49975565276666001</v>
      </c>
      <c r="V3128" s="258">
        <f t="shared" si="261"/>
        <v>0.49916459680665992</v>
      </c>
      <c r="W3128" s="258">
        <f t="shared" si="249"/>
        <v>0.49916459680665992</v>
      </c>
      <c r="X3128" s="258"/>
      <c r="Y3128" s="258"/>
      <c r="Z3128" s="258"/>
      <c r="AA3128" s="258"/>
    </row>
    <row r="3129" spans="1:27" ht="14.25" hidden="1" customHeight="1">
      <c r="A3129" s="125">
        <v>0.35</v>
      </c>
      <c r="B3129" s="125">
        <v>0.27</v>
      </c>
      <c r="C3129" s="125">
        <v>0.38</v>
      </c>
      <c r="D3129" s="258">
        <f t="shared" si="258"/>
        <v>0.29010717267999997</v>
      </c>
      <c r="E3129" s="258">
        <f t="shared" si="258"/>
        <v>0.28887553939999999</v>
      </c>
      <c r="F3129" s="258">
        <f t="shared" si="246"/>
        <v>0.28887553939999999</v>
      </c>
      <c r="G3129" s="258"/>
      <c r="H3129" s="258"/>
      <c r="I3129" s="258"/>
      <c r="J3129" s="258">
        <f t="shared" si="259"/>
        <v>0.30621510800000007</v>
      </c>
      <c r="K3129" s="258">
        <f t="shared" si="259"/>
        <v>0.30460229500000002</v>
      </c>
      <c r="L3129" s="258">
        <f t="shared" si="247"/>
        <v>0.30460229500000002</v>
      </c>
      <c r="M3129" s="258"/>
      <c r="N3129" s="258"/>
      <c r="O3129" s="258"/>
      <c r="P3129" s="258">
        <f t="shared" si="260"/>
        <v>0.34332753560000001</v>
      </c>
      <c r="Q3129" s="258">
        <f t="shared" si="260"/>
        <v>0.34294349239999999</v>
      </c>
      <c r="R3129" s="258">
        <f t="shared" si="248"/>
        <v>0.34294349239999999</v>
      </c>
      <c r="S3129" s="258"/>
      <c r="T3129" s="258">
        <f t="shared" si="261"/>
        <v>0.50089014146017607</v>
      </c>
      <c r="U3129" s="258">
        <f t="shared" si="261"/>
        <v>0.49983820015746006</v>
      </c>
      <c r="V3129" s="258">
        <f t="shared" si="261"/>
        <v>0.49924715160882005</v>
      </c>
      <c r="W3129" s="258">
        <f t="shared" si="249"/>
        <v>0.49924715160882005</v>
      </c>
      <c r="X3129" s="258"/>
      <c r="Y3129" s="258"/>
      <c r="Z3129" s="258"/>
      <c r="AA3129" s="258"/>
    </row>
    <row r="3130" spans="1:27" ht="14.25" hidden="1" customHeight="1">
      <c r="A3130" s="125">
        <v>0.35</v>
      </c>
      <c r="B3130" s="125">
        <v>0.28000000000000003</v>
      </c>
      <c r="C3130" s="125">
        <v>0.37</v>
      </c>
      <c r="D3130" s="258">
        <f t="shared" si="258"/>
        <v>0.28997427352000005</v>
      </c>
      <c r="E3130" s="258">
        <f t="shared" si="258"/>
        <v>0.28900186939999994</v>
      </c>
      <c r="F3130" s="258">
        <f t="shared" si="246"/>
        <v>0.28900186939999994</v>
      </c>
      <c r="G3130" s="258"/>
      <c r="H3130" s="258"/>
      <c r="I3130" s="258"/>
      <c r="J3130" s="258">
        <f t="shared" si="259"/>
        <v>0.30608456700000003</v>
      </c>
      <c r="K3130" s="258">
        <f t="shared" si="259"/>
        <v>0.30472862499999998</v>
      </c>
      <c r="L3130" s="258">
        <f t="shared" si="247"/>
        <v>0.30472862499999998</v>
      </c>
      <c r="M3130" s="258"/>
      <c r="N3130" s="258"/>
      <c r="O3130" s="258"/>
      <c r="P3130" s="258">
        <f t="shared" si="260"/>
        <v>0.34333090440000003</v>
      </c>
      <c r="Q3130" s="258">
        <f t="shared" si="260"/>
        <v>0.34294012360000004</v>
      </c>
      <c r="R3130" s="258">
        <f t="shared" si="248"/>
        <v>0.34294012360000004</v>
      </c>
      <c r="S3130" s="258"/>
      <c r="T3130" s="258">
        <f t="shared" si="261"/>
        <v>0.50072020153566399</v>
      </c>
      <c r="U3130" s="258">
        <f t="shared" si="261"/>
        <v>0.49992074754825999</v>
      </c>
      <c r="V3130" s="258">
        <f t="shared" si="261"/>
        <v>0.49932970641097996</v>
      </c>
      <c r="W3130" s="258">
        <f t="shared" si="249"/>
        <v>0.49932970641097996</v>
      </c>
      <c r="X3130" s="258"/>
      <c r="Y3130" s="258"/>
      <c r="Z3130" s="258"/>
      <c r="AA3130" s="258"/>
    </row>
    <row r="3131" spans="1:27" ht="14.25" hidden="1" customHeight="1">
      <c r="A3131" s="125">
        <v>0.35</v>
      </c>
      <c r="B3131" s="125">
        <v>0.28999999999999998</v>
      </c>
      <c r="C3131" s="125">
        <v>0.36</v>
      </c>
      <c r="D3131" s="258">
        <f t="shared" si="258"/>
        <v>0.28984137436000001</v>
      </c>
      <c r="E3131" s="258">
        <f t="shared" si="258"/>
        <v>0.28912819939999995</v>
      </c>
      <c r="F3131" s="258">
        <f t="shared" si="246"/>
        <v>0.28912819939999995</v>
      </c>
      <c r="G3131" s="258"/>
      <c r="H3131" s="258"/>
      <c r="I3131" s="258"/>
      <c r="J3131" s="258">
        <f t="shared" si="259"/>
        <v>0.30595402599999999</v>
      </c>
      <c r="K3131" s="258">
        <f t="shared" si="259"/>
        <v>0.30485495499999998</v>
      </c>
      <c r="L3131" s="258">
        <f t="shared" si="247"/>
        <v>0.30485495499999998</v>
      </c>
      <c r="M3131" s="258"/>
      <c r="N3131" s="258"/>
      <c r="O3131" s="258"/>
      <c r="P3131" s="258">
        <f t="shared" si="260"/>
        <v>0.34333427319999998</v>
      </c>
      <c r="Q3131" s="258">
        <f t="shared" si="260"/>
        <v>0.34293675480000002</v>
      </c>
      <c r="R3131" s="258">
        <f t="shared" si="248"/>
        <v>0.34293675480000002</v>
      </c>
      <c r="S3131" s="258"/>
      <c r="T3131" s="258">
        <f t="shared" si="261"/>
        <v>0.50055026161115201</v>
      </c>
      <c r="U3131" s="258">
        <f t="shared" si="261"/>
        <v>0.50000329493905993</v>
      </c>
      <c r="V3131" s="258">
        <f t="shared" si="261"/>
        <v>0.49941226121313997</v>
      </c>
      <c r="W3131" s="258">
        <f t="shared" si="249"/>
        <v>0.49941226121313997</v>
      </c>
      <c r="X3131" s="258"/>
      <c r="Y3131" s="258"/>
      <c r="Z3131" s="258"/>
      <c r="AA3131" s="258"/>
    </row>
    <row r="3132" spans="1:27" ht="14.25" hidden="1" customHeight="1">
      <c r="A3132" s="125">
        <v>0.35</v>
      </c>
      <c r="B3132" s="125">
        <v>0.3</v>
      </c>
      <c r="C3132" s="125">
        <v>0.35</v>
      </c>
      <c r="D3132" s="258">
        <f t="shared" si="258"/>
        <v>0.28970847519999998</v>
      </c>
      <c r="E3132" s="258">
        <f t="shared" si="258"/>
        <v>0.28925452939999996</v>
      </c>
      <c r="F3132" s="258">
        <f t="shared" si="246"/>
        <v>0.28925452939999996</v>
      </c>
      <c r="G3132" s="258"/>
      <c r="H3132" s="258"/>
      <c r="I3132" s="258"/>
      <c r="J3132" s="258">
        <f t="shared" si="259"/>
        <v>0.30582348500000001</v>
      </c>
      <c r="K3132" s="258">
        <f t="shared" si="259"/>
        <v>0.30498128499999999</v>
      </c>
      <c r="L3132" s="258">
        <f t="shared" si="247"/>
        <v>0.30498128499999999</v>
      </c>
      <c r="M3132" s="258"/>
      <c r="N3132" s="258"/>
      <c r="O3132" s="258"/>
      <c r="P3132" s="258">
        <f t="shared" si="260"/>
        <v>0.343337642</v>
      </c>
      <c r="Q3132" s="258">
        <f t="shared" si="260"/>
        <v>0.34293338600000001</v>
      </c>
      <c r="R3132" s="258">
        <f t="shared" si="248"/>
        <v>0.34293338600000001</v>
      </c>
      <c r="S3132" s="258"/>
      <c r="T3132" s="258">
        <f t="shared" si="261"/>
        <v>0.50038032168664004</v>
      </c>
      <c r="U3132" s="258">
        <f t="shared" si="261"/>
        <v>0.50008584232985998</v>
      </c>
      <c r="V3132" s="258">
        <f t="shared" si="261"/>
        <v>0.49949481601529988</v>
      </c>
      <c r="W3132" s="258">
        <f t="shared" si="249"/>
        <v>0.49949481601529988</v>
      </c>
      <c r="X3132" s="258"/>
      <c r="Y3132" s="258"/>
      <c r="Z3132" s="258"/>
      <c r="AA3132" s="258"/>
    </row>
    <row r="3133" spans="1:27" ht="14.25" hidden="1" customHeight="1">
      <c r="A3133" s="125">
        <v>0.35</v>
      </c>
      <c r="B3133" s="125">
        <v>0.31</v>
      </c>
      <c r="C3133" s="125">
        <v>0.34</v>
      </c>
      <c r="D3133" s="258">
        <f t="shared" si="258"/>
        <v>0.28957557604</v>
      </c>
      <c r="E3133" s="258">
        <f t="shared" si="258"/>
        <v>0.28938085940000002</v>
      </c>
      <c r="F3133" s="258">
        <f t="shared" si="246"/>
        <v>0.28938085940000002</v>
      </c>
      <c r="G3133" s="258"/>
      <c r="H3133" s="258"/>
      <c r="I3133" s="258"/>
      <c r="J3133" s="258">
        <f t="shared" si="259"/>
        <v>0.30569294400000002</v>
      </c>
      <c r="K3133" s="258">
        <f t="shared" si="259"/>
        <v>0.305107615</v>
      </c>
      <c r="L3133" s="258">
        <f t="shared" si="247"/>
        <v>0.305107615</v>
      </c>
      <c r="M3133" s="258"/>
      <c r="N3133" s="258"/>
      <c r="O3133" s="258"/>
      <c r="P3133" s="258">
        <f t="shared" si="260"/>
        <v>0.34334101080000001</v>
      </c>
      <c r="Q3133" s="258">
        <f t="shared" si="260"/>
        <v>0.34293001720000005</v>
      </c>
      <c r="R3133" s="258">
        <f t="shared" si="248"/>
        <v>0.34293001720000005</v>
      </c>
      <c r="S3133" s="258"/>
      <c r="T3133" s="258">
        <f t="shared" si="261"/>
        <v>0.50021038176212806</v>
      </c>
      <c r="U3133" s="258">
        <f t="shared" si="261"/>
        <v>0.50016838972066002</v>
      </c>
      <c r="V3133" s="258">
        <f t="shared" si="261"/>
        <v>0.49957737081746001</v>
      </c>
      <c r="W3133" s="258">
        <f t="shared" si="249"/>
        <v>0.49957737081746001</v>
      </c>
      <c r="X3133" s="258"/>
      <c r="Y3133" s="258"/>
      <c r="Z3133" s="258"/>
      <c r="AA3133" s="258"/>
    </row>
    <row r="3134" spans="1:27" ht="14.25" hidden="1" customHeight="1">
      <c r="A3134" s="125">
        <v>0.35</v>
      </c>
      <c r="B3134" s="125">
        <v>0.32</v>
      </c>
      <c r="C3134" s="125">
        <v>0.33</v>
      </c>
      <c r="D3134" s="258">
        <f t="shared" si="258"/>
        <v>0.28944267688000003</v>
      </c>
      <c r="E3134" s="258">
        <f t="shared" si="258"/>
        <v>0.28950718940000003</v>
      </c>
      <c r="F3134" s="258">
        <f t="shared" si="246"/>
        <v>0.28944267688000003</v>
      </c>
      <c r="G3134" s="258"/>
      <c r="H3134" s="258"/>
      <c r="I3134" s="258"/>
      <c r="J3134" s="258">
        <f t="shared" si="259"/>
        <v>0.30556240300000004</v>
      </c>
      <c r="K3134" s="258">
        <f t="shared" si="259"/>
        <v>0.30523394500000001</v>
      </c>
      <c r="L3134" s="258">
        <f t="shared" si="247"/>
        <v>0.30523394500000001</v>
      </c>
      <c r="M3134" s="258"/>
      <c r="N3134" s="258"/>
      <c r="O3134" s="258"/>
      <c r="P3134" s="258">
        <f t="shared" si="260"/>
        <v>0.34334437960000003</v>
      </c>
      <c r="Q3134" s="258">
        <f t="shared" si="260"/>
        <v>0.34292664840000003</v>
      </c>
      <c r="R3134" s="258">
        <f t="shared" si="248"/>
        <v>0.34292664840000003</v>
      </c>
      <c r="S3134" s="258"/>
      <c r="T3134" s="258">
        <f t="shared" si="261"/>
        <v>0.50004044183761609</v>
      </c>
      <c r="U3134" s="258">
        <f t="shared" si="261"/>
        <v>0.50025093711146007</v>
      </c>
      <c r="V3134" s="258">
        <f t="shared" si="261"/>
        <v>0.49965992561961997</v>
      </c>
      <c r="W3134" s="258">
        <f t="shared" si="249"/>
        <v>0.49965992561961997</v>
      </c>
      <c r="X3134" s="258"/>
      <c r="Y3134" s="258"/>
      <c r="Z3134" s="258"/>
      <c r="AA3134" s="258"/>
    </row>
    <row r="3135" spans="1:27" ht="14.25" hidden="1" customHeight="1">
      <c r="A3135" s="125">
        <v>0.35</v>
      </c>
      <c r="B3135" s="125">
        <v>0.33</v>
      </c>
      <c r="C3135" s="125">
        <v>0.32</v>
      </c>
      <c r="D3135" s="258">
        <f t="shared" si="258"/>
        <v>0.28930977771999999</v>
      </c>
      <c r="E3135" s="258">
        <f t="shared" si="258"/>
        <v>0.28963351939999998</v>
      </c>
      <c r="F3135" s="258">
        <f t="shared" si="246"/>
        <v>0.28930977771999999</v>
      </c>
      <c r="G3135" s="258"/>
      <c r="H3135" s="258"/>
      <c r="I3135" s="258"/>
      <c r="J3135" s="258">
        <f t="shared" si="259"/>
        <v>0.30543186200000005</v>
      </c>
      <c r="K3135" s="258">
        <f t="shared" si="259"/>
        <v>0.30536027499999996</v>
      </c>
      <c r="L3135" s="258">
        <f t="shared" si="247"/>
        <v>0.30536027499999996</v>
      </c>
      <c r="M3135" s="258"/>
      <c r="N3135" s="258"/>
      <c r="O3135" s="258"/>
      <c r="P3135" s="258">
        <f t="shared" si="260"/>
        <v>0.34334774839999999</v>
      </c>
      <c r="Q3135" s="258">
        <f t="shared" si="260"/>
        <v>0.34292327960000002</v>
      </c>
      <c r="R3135" s="258">
        <f t="shared" si="248"/>
        <v>0.34292327960000002</v>
      </c>
      <c r="S3135" s="258"/>
      <c r="T3135" s="258">
        <f t="shared" si="261"/>
        <v>0.49987050191310406</v>
      </c>
      <c r="U3135" s="258">
        <f t="shared" si="261"/>
        <v>0.50033348450226001</v>
      </c>
      <c r="V3135" s="258">
        <f t="shared" si="261"/>
        <v>0.49974248042177993</v>
      </c>
      <c r="W3135" s="258">
        <f t="shared" si="249"/>
        <v>0.49974248042177993</v>
      </c>
      <c r="X3135" s="258"/>
      <c r="Y3135" s="258"/>
      <c r="Z3135" s="258"/>
      <c r="AA3135" s="258"/>
    </row>
    <row r="3136" spans="1:27" ht="14.25" hidden="1" customHeight="1">
      <c r="A3136" s="125">
        <v>0.35</v>
      </c>
      <c r="B3136" s="125">
        <v>0.34</v>
      </c>
      <c r="C3136" s="125">
        <v>0.31</v>
      </c>
      <c r="D3136" s="258">
        <f t="shared" si="258"/>
        <v>0.28917687856000002</v>
      </c>
      <c r="E3136" s="258">
        <f t="shared" si="258"/>
        <v>0.28975984939999999</v>
      </c>
      <c r="F3136" s="258">
        <f t="shared" si="246"/>
        <v>0.28917687856000002</v>
      </c>
      <c r="G3136" s="258"/>
      <c r="H3136" s="258"/>
      <c r="I3136" s="258"/>
      <c r="J3136" s="258">
        <f t="shared" si="259"/>
        <v>0.30530132100000001</v>
      </c>
      <c r="K3136" s="258">
        <f t="shared" si="259"/>
        <v>0.30548660500000002</v>
      </c>
      <c r="L3136" s="258">
        <f t="shared" si="247"/>
        <v>0.30530132100000001</v>
      </c>
      <c r="M3136" s="258"/>
      <c r="N3136" s="258"/>
      <c r="O3136" s="258"/>
      <c r="P3136" s="258">
        <f t="shared" si="260"/>
        <v>0.3433511172</v>
      </c>
      <c r="Q3136" s="258">
        <f t="shared" si="260"/>
        <v>0.34291991080000001</v>
      </c>
      <c r="R3136" s="258">
        <f t="shared" si="248"/>
        <v>0.34291991080000001</v>
      </c>
      <c r="S3136" s="258"/>
      <c r="T3136" s="258">
        <f t="shared" si="261"/>
        <v>0.49970056198859203</v>
      </c>
      <c r="U3136" s="258">
        <f t="shared" si="261"/>
        <v>0.50041603189305994</v>
      </c>
      <c r="V3136" s="258">
        <f t="shared" si="261"/>
        <v>0.49982503522394006</v>
      </c>
      <c r="W3136" s="258">
        <f t="shared" si="249"/>
        <v>0.49970056198859203</v>
      </c>
      <c r="X3136" s="258"/>
      <c r="Y3136" s="258"/>
      <c r="Z3136" s="258"/>
      <c r="AA3136" s="258"/>
    </row>
    <row r="3137" spans="1:27" ht="14.25" hidden="1" customHeight="1">
      <c r="A3137" s="125">
        <v>0.35</v>
      </c>
      <c r="B3137" s="125">
        <v>0.35</v>
      </c>
      <c r="C3137" s="125">
        <v>0.3</v>
      </c>
      <c r="D3137" s="258">
        <f t="shared" si="258"/>
        <v>0.28904397939999998</v>
      </c>
      <c r="E3137" s="258">
        <f t="shared" si="258"/>
        <v>0.2898861794</v>
      </c>
      <c r="F3137" s="258">
        <f t="shared" si="246"/>
        <v>0.28904397939999998</v>
      </c>
      <c r="G3137" s="258"/>
      <c r="H3137" s="258"/>
      <c r="I3137" s="258"/>
      <c r="J3137" s="258">
        <f t="shared" si="259"/>
        <v>0.30517078000000003</v>
      </c>
      <c r="K3137" s="258">
        <f t="shared" si="259"/>
        <v>0.30561293499999997</v>
      </c>
      <c r="L3137" s="258">
        <f t="shared" si="247"/>
        <v>0.30517078000000003</v>
      </c>
      <c r="M3137" s="258"/>
      <c r="N3137" s="258"/>
      <c r="O3137" s="258"/>
      <c r="P3137" s="258">
        <f t="shared" si="260"/>
        <v>0.34335448600000001</v>
      </c>
      <c r="Q3137" s="258">
        <f t="shared" si="260"/>
        <v>0.34291654199999999</v>
      </c>
      <c r="R3137" s="258">
        <f t="shared" si="248"/>
        <v>0.34291654199999999</v>
      </c>
      <c r="S3137" s="258"/>
      <c r="T3137" s="258">
        <f t="shared" si="261"/>
        <v>0.49953062206408</v>
      </c>
      <c r="U3137" s="258">
        <f t="shared" si="261"/>
        <v>0.50049857928385999</v>
      </c>
      <c r="V3137" s="258">
        <f t="shared" si="261"/>
        <v>0.49990759002609997</v>
      </c>
      <c r="W3137" s="258">
        <f t="shared" si="249"/>
        <v>0.49953062206408</v>
      </c>
      <c r="X3137" s="258"/>
      <c r="Y3137" s="258"/>
      <c r="Z3137" s="258"/>
      <c r="AA3137" s="258"/>
    </row>
    <row r="3138" spans="1:27" ht="14.25" hidden="1" customHeight="1">
      <c r="A3138" s="125">
        <v>0.35</v>
      </c>
      <c r="B3138" s="125">
        <v>0.36</v>
      </c>
      <c r="C3138" s="125">
        <v>0.28999999999999998</v>
      </c>
      <c r="D3138" s="258">
        <f t="shared" si="258"/>
        <v>0.28891108024000001</v>
      </c>
      <c r="E3138" s="258">
        <f t="shared" si="258"/>
        <v>0.29001250940000001</v>
      </c>
      <c r="F3138" s="258">
        <f t="shared" si="246"/>
        <v>0.28891108024000001</v>
      </c>
      <c r="G3138" s="258"/>
      <c r="H3138" s="258"/>
      <c r="I3138" s="258"/>
      <c r="J3138" s="258">
        <f t="shared" si="259"/>
        <v>0.30504023900000005</v>
      </c>
      <c r="K3138" s="258">
        <f t="shared" si="259"/>
        <v>0.30573926499999998</v>
      </c>
      <c r="L3138" s="258">
        <f t="shared" si="247"/>
        <v>0.30504023900000005</v>
      </c>
      <c r="M3138" s="258"/>
      <c r="N3138" s="258"/>
      <c r="O3138" s="258"/>
      <c r="P3138" s="258">
        <f t="shared" si="260"/>
        <v>0.34335785480000003</v>
      </c>
      <c r="Q3138" s="258">
        <f t="shared" si="260"/>
        <v>0.34291317320000003</v>
      </c>
      <c r="R3138" s="258">
        <f t="shared" si="248"/>
        <v>0.34291317320000003</v>
      </c>
      <c r="S3138" s="258"/>
      <c r="T3138" s="258">
        <f t="shared" si="261"/>
        <v>0.49936068213956797</v>
      </c>
      <c r="U3138" s="258">
        <f t="shared" si="261"/>
        <v>0.50058112667466004</v>
      </c>
      <c r="V3138" s="258">
        <f t="shared" si="261"/>
        <v>0.49999014482825999</v>
      </c>
      <c r="W3138" s="258">
        <f t="shared" si="249"/>
        <v>0.49936068213956797</v>
      </c>
      <c r="X3138" s="258"/>
      <c r="Y3138" s="258"/>
      <c r="Z3138" s="258"/>
      <c r="AA3138" s="258"/>
    </row>
    <row r="3139" spans="1:27" ht="14.25" hidden="1" customHeight="1">
      <c r="A3139" s="125">
        <v>0.35</v>
      </c>
      <c r="B3139" s="125">
        <v>0.37</v>
      </c>
      <c r="C3139" s="125">
        <v>0.28000000000000003</v>
      </c>
      <c r="D3139" s="258">
        <f t="shared" si="258"/>
        <v>0.28877818107999997</v>
      </c>
      <c r="E3139" s="258">
        <f t="shared" si="258"/>
        <v>0.29013883939999996</v>
      </c>
      <c r="F3139" s="258">
        <f t="shared" si="246"/>
        <v>0.28877818107999997</v>
      </c>
      <c r="G3139" s="258"/>
      <c r="H3139" s="258"/>
      <c r="I3139" s="258"/>
      <c r="J3139" s="258">
        <f t="shared" si="259"/>
        <v>0.30490969800000001</v>
      </c>
      <c r="K3139" s="258">
        <f t="shared" si="259"/>
        <v>0.30586559499999999</v>
      </c>
      <c r="L3139" s="258">
        <f t="shared" si="247"/>
        <v>0.30490969800000001</v>
      </c>
      <c r="M3139" s="258"/>
      <c r="N3139" s="258"/>
      <c r="O3139" s="258"/>
      <c r="P3139" s="258">
        <f t="shared" si="260"/>
        <v>0.34336122359999999</v>
      </c>
      <c r="Q3139" s="258">
        <f t="shared" si="260"/>
        <v>0.34290980440000002</v>
      </c>
      <c r="R3139" s="258">
        <f t="shared" si="248"/>
        <v>0.34290980440000002</v>
      </c>
      <c r="S3139" s="258"/>
      <c r="T3139" s="258">
        <f t="shared" si="261"/>
        <v>0.49919074221505599</v>
      </c>
      <c r="U3139" s="258">
        <f t="shared" si="261"/>
        <v>0.50066367406545997</v>
      </c>
      <c r="V3139" s="258">
        <f t="shared" si="261"/>
        <v>0.50007269963041989</v>
      </c>
      <c r="W3139" s="258">
        <f t="shared" si="249"/>
        <v>0.49919074221505599</v>
      </c>
      <c r="X3139" s="258"/>
      <c r="Y3139" s="258"/>
      <c r="Z3139" s="258"/>
      <c r="AA3139" s="258"/>
    </row>
    <row r="3140" spans="1:27" ht="14.25" hidden="1" customHeight="1">
      <c r="A3140" s="125">
        <v>0.35</v>
      </c>
      <c r="B3140" s="125">
        <v>0.38</v>
      </c>
      <c r="C3140" s="125">
        <v>0.27</v>
      </c>
      <c r="D3140" s="258">
        <f t="shared" si="258"/>
        <v>0.28864528192</v>
      </c>
      <c r="E3140" s="258">
        <f t="shared" si="258"/>
        <v>0.29026516939999997</v>
      </c>
      <c r="F3140" s="258">
        <f t="shared" si="246"/>
        <v>0.28864528192</v>
      </c>
      <c r="G3140" s="258"/>
      <c r="H3140" s="258"/>
      <c r="I3140" s="258"/>
      <c r="J3140" s="258">
        <f t="shared" si="259"/>
        <v>0.30477915700000002</v>
      </c>
      <c r="K3140" s="258">
        <f t="shared" si="259"/>
        <v>0.305991925</v>
      </c>
      <c r="L3140" s="258">
        <f t="shared" si="247"/>
        <v>0.30477915700000002</v>
      </c>
      <c r="M3140" s="258"/>
      <c r="N3140" s="258"/>
      <c r="O3140" s="258"/>
      <c r="P3140" s="258">
        <f t="shared" si="260"/>
        <v>0.3433645924</v>
      </c>
      <c r="Q3140" s="258">
        <f t="shared" si="260"/>
        <v>0.3429064356</v>
      </c>
      <c r="R3140" s="258">
        <f t="shared" si="248"/>
        <v>0.3429064356</v>
      </c>
      <c r="S3140" s="258"/>
      <c r="T3140" s="258">
        <f t="shared" si="261"/>
        <v>0.49902080229054407</v>
      </c>
      <c r="U3140" s="258">
        <f t="shared" si="261"/>
        <v>0.50074622145626002</v>
      </c>
      <c r="V3140" s="258">
        <f t="shared" si="261"/>
        <v>0.50015525443258002</v>
      </c>
      <c r="W3140" s="258">
        <f t="shared" si="249"/>
        <v>0.49902080229054407</v>
      </c>
      <c r="X3140" s="258"/>
      <c r="Y3140" s="258"/>
      <c r="Z3140" s="258"/>
      <c r="AA3140" s="258"/>
    </row>
    <row r="3141" spans="1:27" ht="14.25" hidden="1" customHeight="1">
      <c r="A3141" s="125">
        <v>0.35</v>
      </c>
      <c r="B3141" s="125">
        <v>0.39</v>
      </c>
      <c r="C3141" s="125">
        <v>0.26</v>
      </c>
      <c r="D3141" s="258">
        <f t="shared" si="258"/>
        <v>0.28851238276000002</v>
      </c>
      <c r="E3141" s="258">
        <f t="shared" si="258"/>
        <v>0.29039149939999997</v>
      </c>
      <c r="F3141" s="258">
        <f t="shared" si="246"/>
        <v>0.28851238276000002</v>
      </c>
      <c r="G3141" s="258"/>
      <c r="H3141" s="258"/>
      <c r="I3141" s="258"/>
      <c r="J3141" s="258">
        <f t="shared" si="259"/>
        <v>0.30464861600000004</v>
      </c>
      <c r="K3141" s="258">
        <f t="shared" si="259"/>
        <v>0.30611825500000001</v>
      </c>
      <c r="L3141" s="258">
        <f t="shared" si="247"/>
        <v>0.30464861600000004</v>
      </c>
      <c r="M3141" s="258"/>
      <c r="N3141" s="258"/>
      <c r="O3141" s="258"/>
      <c r="P3141" s="258">
        <f t="shared" si="260"/>
        <v>0.34336796120000002</v>
      </c>
      <c r="Q3141" s="258">
        <f t="shared" si="260"/>
        <v>0.34290306680000004</v>
      </c>
      <c r="R3141" s="258">
        <f t="shared" si="248"/>
        <v>0.34290306680000004</v>
      </c>
      <c r="S3141" s="258"/>
      <c r="T3141" s="258">
        <f t="shared" si="261"/>
        <v>0.49885086236603204</v>
      </c>
      <c r="U3141" s="258">
        <f t="shared" si="261"/>
        <v>0.50082876884705996</v>
      </c>
      <c r="V3141" s="258">
        <f t="shared" si="261"/>
        <v>0.50023780923473993</v>
      </c>
      <c r="W3141" s="258">
        <f t="shared" si="249"/>
        <v>0.49885086236603204</v>
      </c>
      <c r="X3141" s="258"/>
      <c r="Y3141" s="258"/>
      <c r="Z3141" s="258"/>
      <c r="AA3141" s="258"/>
    </row>
    <row r="3142" spans="1:27" ht="14.25" hidden="1" customHeight="1">
      <c r="A3142" s="125">
        <v>0.35</v>
      </c>
      <c r="B3142" s="125">
        <v>0.4</v>
      </c>
      <c r="C3142" s="125">
        <v>0.25</v>
      </c>
      <c r="D3142" s="258">
        <f t="shared" si="258"/>
        <v>0.28837948359999999</v>
      </c>
      <c r="E3142" s="258">
        <f t="shared" si="258"/>
        <v>0.29051782940000004</v>
      </c>
      <c r="F3142" s="258">
        <f t="shared" si="246"/>
        <v>0.28837948359999999</v>
      </c>
      <c r="G3142" s="258"/>
      <c r="H3142" s="258"/>
      <c r="I3142" s="258"/>
      <c r="J3142" s="258">
        <f t="shared" si="259"/>
        <v>0.30451807500000005</v>
      </c>
      <c r="K3142" s="258">
        <f t="shared" si="259"/>
        <v>0.30624458500000001</v>
      </c>
      <c r="L3142" s="258">
        <f t="shared" si="247"/>
        <v>0.30451807500000005</v>
      </c>
      <c r="M3142" s="258"/>
      <c r="N3142" s="258"/>
      <c r="O3142" s="258"/>
      <c r="P3142" s="258">
        <f t="shared" si="260"/>
        <v>0.34337133000000003</v>
      </c>
      <c r="Q3142" s="258">
        <f t="shared" si="260"/>
        <v>0.34289969800000003</v>
      </c>
      <c r="R3142" s="258">
        <f t="shared" si="248"/>
        <v>0.34289969800000003</v>
      </c>
      <c r="S3142" s="258"/>
      <c r="T3142" s="258">
        <f t="shared" si="261"/>
        <v>0.49868092244152007</v>
      </c>
      <c r="U3142" s="258">
        <f t="shared" si="261"/>
        <v>0.50091131623786</v>
      </c>
      <c r="V3142" s="258">
        <f t="shared" si="261"/>
        <v>0.50032036403689994</v>
      </c>
      <c r="W3142" s="258">
        <f t="shared" si="249"/>
        <v>0.49868092244152007</v>
      </c>
      <c r="X3142" s="258"/>
      <c r="Y3142" s="258"/>
      <c r="Z3142" s="258"/>
      <c r="AA3142" s="258"/>
    </row>
    <row r="3143" spans="1:27" ht="14.25" hidden="1" customHeight="1">
      <c r="A3143" s="125">
        <v>0.35</v>
      </c>
      <c r="B3143" s="125">
        <v>0.41</v>
      </c>
      <c r="C3143" s="125">
        <v>0.24</v>
      </c>
      <c r="D3143" s="258">
        <f t="shared" si="258"/>
        <v>0.28824658444000001</v>
      </c>
      <c r="E3143" s="258">
        <f t="shared" si="258"/>
        <v>0.29064415939999999</v>
      </c>
      <c r="F3143" s="258">
        <f t="shared" si="246"/>
        <v>0.28824658444000001</v>
      </c>
      <c r="G3143" s="258"/>
      <c r="H3143" s="258"/>
      <c r="I3143" s="258"/>
      <c r="J3143" s="258">
        <f t="shared" si="259"/>
        <v>0.30438753400000002</v>
      </c>
      <c r="K3143" s="258">
        <f t="shared" si="259"/>
        <v>0.30637091499999997</v>
      </c>
      <c r="L3143" s="258">
        <f t="shared" si="247"/>
        <v>0.30438753400000002</v>
      </c>
      <c r="M3143" s="258"/>
      <c r="N3143" s="258"/>
      <c r="O3143" s="258"/>
      <c r="P3143" s="258">
        <f t="shared" si="260"/>
        <v>0.34337469880000004</v>
      </c>
      <c r="Q3143" s="258">
        <f t="shared" si="260"/>
        <v>0.34289632920000002</v>
      </c>
      <c r="R3143" s="258">
        <f t="shared" si="248"/>
        <v>0.34289632920000002</v>
      </c>
      <c r="S3143" s="258"/>
      <c r="T3143" s="258">
        <f t="shared" si="261"/>
        <v>0.49851098251700798</v>
      </c>
      <c r="U3143" s="258">
        <f t="shared" si="261"/>
        <v>0.50099386362865994</v>
      </c>
      <c r="V3143" s="258">
        <f t="shared" si="261"/>
        <v>0.50040291883905996</v>
      </c>
      <c r="W3143" s="258">
        <f t="shared" si="249"/>
        <v>0.49851098251700798</v>
      </c>
      <c r="X3143" s="258"/>
      <c r="Y3143" s="258"/>
      <c r="Z3143" s="258"/>
      <c r="AA3143" s="258"/>
    </row>
    <row r="3144" spans="1:27" ht="14.25" hidden="1" customHeight="1">
      <c r="A3144" s="125">
        <v>0.35</v>
      </c>
      <c r="B3144" s="125">
        <v>0.42</v>
      </c>
      <c r="C3144" s="125">
        <v>0.23</v>
      </c>
      <c r="D3144" s="258">
        <f t="shared" si="258"/>
        <v>0.28811368528000003</v>
      </c>
      <c r="E3144" s="258">
        <f t="shared" si="258"/>
        <v>0.2907704894</v>
      </c>
      <c r="F3144" s="258">
        <f t="shared" si="246"/>
        <v>0.28811368528000003</v>
      </c>
      <c r="G3144" s="258"/>
      <c r="H3144" s="258"/>
      <c r="I3144" s="258"/>
      <c r="J3144" s="258">
        <f t="shared" si="259"/>
        <v>0.30425699300000003</v>
      </c>
      <c r="K3144" s="258">
        <f t="shared" si="259"/>
        <v>0.30649724499999997</v>
      </c>
      <c r="L3144" s="258">
        <f t="shared" si="247"/>
        <v>0.30425699300000003</v>
      </c>
      <c r="M3144" s="258"/>
      <c r="N3144" s="258"/>
      <c r="O3144" s="258"/>
      <c r="P3144" s="258">
        <f t="shared" si="260"/>
        <v>0.3433780676</v>
      </c>
      <c r="Q3144" s="258">
        <f t="shared" si="260"/>
        <v>0.34289296040000006</v>
      </c>
      <c r="R3144" s="258">
        <f t="shared" si="248"/>
        <v>0.34289296040000006</v>
      </c>
      <c r="S3144" s="258"/>
      <c r="T3144" s="258">
        <f t="shared" si="261"/>
        <v>0.49834104259249601</v>
      </c>
      <c r="U3144" s="258">
        <f t="shared" si="261"/>
        <v>0.50107641101945999</v>
      </c>
      <c r="V3144" s="258">
        <f t="shared" si="261"/>
        <v>0.50048547364121998</v>
      </c>
      <c r="W3144" s="258">
        <f t="shared" si="249"/>
        <v>0.49834104259249601</v>
      </c>
      <c r="X3144" s="258"/>
      <c r="Y3144" s="258"/>
      <c r="Z3144" s="258"/>
      <c r="AA3144" s="258"/>
    </row>
    <row r="3145" spans="1:27" ht="14.25" hidden="1" customHeight="1">
      <c r="A3145" s="125">
        <v>0.35</v>
      </c>
      <c r="B3145" s="125">
        <v>0.43</v>
      </c>
      <c r="C3145" s="125">
        <v>0.22</v>
      </c>
      <c r="D3145" s="258">
        <f t="shared" si="258"/>
        <v>0.28798078612</v>
      </c>
      <c r="E3145" s="258">
        <f t="shared" si="258"/>
        <v>0.29089681940000001</v>
      </c>
      <c r="F3145" s="258">
        <f t="shared" si="246"/>
        <v>0.28798078612</v>
      </c>
      <c r="G3145" s="258"/>
      <c r="H3145" s="258"/>
      <c r="I3145" s="258"/>
      <c r="J3145" s="258">
        <f t="shared" si="259"/>
        <v>0.30412645200000005</v>
      </c>
      <c r="K3145" s="258">
        <f t="shared" si="259"/>
        <v>0.30662357499999998</v>
      </c>
      <c r="L3145" s="258">
        <f t="shared" si="247"/>
        <v>0.30412645200000005</v>
      </c>
      <c r="M3145" s="258"/>
      <c r="N3145" s="258"/>
      <c r="O3145" s="258"/>
      <c r="P3145" s="258">
        <f t="shared" si="260"/>
        <v>0.34338143640000002</v>
      </c>
      <c r="Q3145" s="258">
        <f t="shared" si="260"/>
        <v>0.34288959160000004</v>
      </c>
      <c r="R3145" s="258">
        <f t="shared" si="248"/>
        <v>0.34288959160000004</v>
      </c>
      <c r="S3145" s="258"/>
      <c r="T3145" s="258">
        <f t="shared" si="261"/>
        <v>0.49817110266798403</v>
      </c>
      <c r="U3145" s="258">
        <f t="shared" si="261"/>
        <v>0.50115895841025992</v>
      </c>
      <c r="V3145" s="258">
        <f t="shared" si="261"/>
        <v>0.50056802844338</v>
      </c>
      <c r="W3145" s="258">
        <f t="shared" si="249"/>
        <v>0.49817110266798403</v>
      </c>
      <c r="X3145" s="258"/>
      <c r="Y3145" s="258"/>
      <c r="Z3145" s="258"/>
      <c r="AA3145" s="258"/>
    </row>
    <row r="3146" spans="1:27" ht="14.25" hidden="1" customHeight="1">
      <c r="A3146" s="125">
        <v>0.35</v>
      </c>
      <c r="B3146" s="125">
        <v>0.44</v>
      </c>
      <c r="C3146" s="125">
        <v>0.21</v>
      </c>
      <c r="D3146" s="258">
        <f t="shared" si="258"/>
        <v>0.28784788695999997</v>
      </c>
      <c r="E3146" s="258">
        <f t="shared" si="258"/>
        <v>0.29102314939999996</v>
      </c>
      <c r="F3146" s="258">
        <f t="shared" si="246"/>
        <v>0.28784788695999997</v>
      </c>
      <c r="G3146" s="258"/>
      <c r="H3146" s="258"/>
      <c r="I3146" s="258"/>
      <c r="J3146" s="258">
        <f t="shared" si="259"/>
        <v>0.30399591100000001</v>
      </c>
      <c r="K3146" s="258">
        <f t="shared" si="259"/>
        <v>0.30674990499999999</v>
      </c>
      <c r="L3146" s="258">
        <f t="shared" si="247"/>
        <v>0.30399591100000001</v>
      </c>
      <c r="M3146" s="258"/>
      <c r="N3146" s="258"/>
      <c r="O3146" s="258"/>
      <c r="P3146" s="258">
        <f t="shared" si="260"/>
        <v>0.34338480519999998</v>
      </c>
      <c r="Q3146" s="258">
        <f t="shared" si="260"/>
        <v>0.34288622280000003</v>
      </c>
      <c r="R3146" s="258">
        <f t="shared" si="248"/>
        <v>0.34288622280000003</v>
      </c>
      <c r="S3146" s="258"/>
      <c r="T3146" s="258">
        <f t="shared" si="261"/>
        <v>0.498001162743472</v>
      </c>
      <c r="U3146" s="258">
        <f t="shared" si="261"/>
        <v>0.50124150580105997</v>
      </c>
      <c r="V3146" s="258">
        <f t="shared" si="261"/>
        <v>0.5006505832455399</v>
      </c>
      <c r="W3146" s="258">
        <f t="shared" si="249"/>
        <v>0.498001162743472</v>
      </c>
      <c r="X3146" s="258"/>
      <c r="Y3146" s="258"/>
      <c r="Z3146" s="258"/>
      <c r="AA3146" s="258"/>
    </row>
    <row r="3147" spans="1:27" ht="14.25" hidden="1" customHeight="1">
      <c r="A3147" s="125">
        <v>0.35</v>
      </c>
      <c r="B3147" s="125">
        <v>0.45</v>
      </c>
      <c r="C3147" s="125">
        <v>0.2</v>
      </c>
      <c r="D3147" s="258">
        <f t="shared" si="258"/>
        <v>0.28771498779999999</v>
      </c>
      <c r="E3147" s="258">
        <f t="shared" si="258"/>
        <v>0.29114947939999997</v>
      </c>
      <c r="F3147" s="258">
        <f t="shared" si="246"/>
        <v>0.28771498779999999</v>
      </c>
      <c r="G3147" s="258"/>
      <c r="H3147" s="258"/>
      <c r="I3147" s="258"/>
      <c r="J3147" s="258">
        <f t="shared" si="259"/>
        <v>0.30386537000000002</v>
      </c>
      <c r="K3147" s="258">
        <f t="shared" si="259"/>
        <v>0.306876235</v>
      </c>
      <c r="L3147" s="258">
        <f t="shared" si="247"/>
        <v>0.30386537000000002</v>
      </c>
      <c r="M3147" s="258"/>
      <c r="N3147" s="258"/>
      <c r="O3147" s="258"/>
      <c r="P3147" s="258">
        <f t="shared" si="260"/>
        <v>0.34338817400000005</v>
      </c>
      <c r="Q3147" s="258">
        <f t="shared" si="260"/>
        <v>0.34288285400000007</v>
      </c>
      <c r="R3147" s="258">
        <f t="shared" si="248"/>
        <v>0.34288285400000007</v>
      </c>
      <c r="S3147" s="258"/>
      <c r="T3147" s="258">
        <f t="shared" si="261"/>
        <v>0.49783122281896003</v>
      </c>
      <c r="U3147" s="258">
        <f t="shared" si="261"/>
        <v>0.50132405319186002</v>
      </c>
      <c r="V3147" s="258">
        <f t="shared" si="261"/>
        <v>0.50073313804770003</v>
      </c>
      <c r="W3147" s="258">
        <f t="shared" si="249"/>
        <v>0.49783122281896003</v>
      </c>
      <c r="X3147" s="258"/>
      <c r="Y3147" s="258"/>
      <c r="Z3147" s="258"/>
      <c r="AA3147" s="258"/>
    </row>
    <row r="3148" spans="1:27" ht="14.25" hidden="1" customHeight="1">
      <c r="A3148" s="125">
        <v>0.35</v>
      </c>
      <c r="B3148" s="125">
        <v>0.46</v>
      </c>
      <c r="C3148" s="125">
        <v>0.19</v>
      </c>
      <c r="D3148" s="258">
        <f t="shared" si="258"/>
        <v>0.28758208864000001</v>
      </c>
      <c r="E3148" s="258">
        <f t="shared" si="258"/>
        <v>0.29127580939999997</v>
      </c>
      <c r="F3148" s="258">
        <f t="shared" si="246"/>
        <v>0.28758208864000001</v>
      </c>
      <c r="G3148" s="258"/>
      <c r="H3148" s="258"/>
      <c r="I3148" s="258"/>
      <c r="J3148" s="258">
        <f t="shared" si="259"/>
        <v>0.30373482900000004</v>
      </c>
      <c r="K3148" s="258">
        <f t="shared" si="259"/>
        <v>0.30700256500000001</v>
      </c>
      <c r="L3148" s="258">
        <f t="shared" si="247"/>
        <v>0.30373482900000004</v>
      </c>
      <c r="M3148" s="258"/>
      <c r="N3148" s="258"/>
      <c r="O3148" s="258"/>
      <c r="P3148" s="258">
        <f t="shared" si="260"/>
        <v>0.34339154280000006</v>
      </c>
      <c r="Q3148" s="258">
        <f t="shared" si="260"/>
        <v>0.34287948520000006</v>
      </c>
      <c r="R3148" s="258">
        <f t="shared" si="248"/>
        <v>0.34287948520000006</v>
      </c>
      <c r="S3148" s="258"/>
      <c r="T3148" s="258">
        <f t="shared" si="261"/>
        <v>0.497661282894448</v>
      </c>
      <c r="U3148" s="258">
        <f t="shared" si="261"/>
        <v>0.50140660058265996</v>
      </c>
      <c r="V3148" s="258">
        <f t="shared" si="261"/>
        <v>0.50081569284985994</v>
      </c>
      <c r="W3148" s="258">
        <f t="shared" si="249"/>
        <v>0.497661282894448</v>
      </c>
      <c r="X3148" s="258"/>
      <c r="Y3148" s="258"/>
      <c r="Z3148" s="258"/>
      <c r="AA3148" s="258"/>
    </row>
    <row r="3149" spans="1:27" ht="14.25" hidden="1" customHeight="1">
      <c r="A3149" s="125">
        <v>0.35</v>
      </c>
      <c r="B3149" s="125">
        <v>0.47</v>
      </c>
      <c r="C3149" s="125">
        <v>0.18</v>
      </c>
      <c r="D3149" s="258">
        <f t="shared" si="258"/>
        <v>0.28744918947999998</v>
      </c>
      <c r="E3149" s="258">
        <f t="shared" si="258"/>
        <v>0.29140213939999998</v>
      </c>
      <c r="F3149" s="258">
        <f t="shared" si="246"/>
        <v>0.28744918947999998</v>
      </c>
      <c r="G3149" s="258"/>
      <c r="H3149" s="258"/>
      <c r="I3149" s="258"/>
      <c r="J3149" s="258">
        <f t="shared" si="259"/>
        <v>0.303604288</v>
      </c>
      <c r="K3149" s="258">
        <f t="shared" si="259"/>
        <v>0.30712889499999996</v>
      </c>
      <c r="L3149" s="258">
        <f t="shared" si="247"/>
        <v>0.303604288</v>
      </c>
      <c r="M3149" s="258"/>
      <c r="N3149" s="258"/>
      <c r="O3149" s="258"/>
      <c r="P3149" s="258">
        <f t="shared" si="260"/>
        <v>0.34339491160000002</v>
      </c>
      <c r="Q3149" s="258">
        <f t="shared" si="260"/>
        <v>0.34287611640000004</v>
      </c>
      <c r="R3149" s="258">
        <f t="shared" si="248"/>
        <v>0.34287611640000004</v>
      </c>
      <c r="S3149" s="258"/>
      <c r="T3149" s="258">
        <f t="shared" si="261"/>
        <v>0.49749134296993597</v>
      </c>
      <c r="U3149" s="258">
        <f t="shared" si="261"/>
        <v>0.50148914797346</v>
      </c>
      <c r="V3149" s="258">
        <f t="shared" si="261"/>
        <v>0.50089824765201996</v>
      </c>
      <c r="W3149" s="258">
        <f t="shared" si="249"/>
        <v>0.49749134296993597</v>
      </c>
      <c r="X3149" s="258"/>
      <c r="Y3149" s="258"/>
      <c r="Z3149" s="258"/>
      <c r="AA3149" s="258"/>
    </row>
    <row r="3150" spans="1:27" ht="14.25" hidden="1" customHeight="1">
      <c r="A3150" s="125">
        <v>0.35</v>
      </c>
      <c r="B3150" s="125">
        <v>0.48</v>
      </c>
      <c r="C3150" s="125">
        <v>0.17</v>
      </c>
      <c r="D3150" s="258">
        <f t="shared" si="258"/>
        <v>0.28731629032</v>
      </c>
      <c r="E3150" s="258">
        <f t="shared" si="258"/>
        <v>0.29152846939999999</v>
      </c>
      <c r="F3150" s="258">
        <f t="shared" si="246"/>
        <v>0.28731629032</v>
      </c>
      <c r="G3150" s="258"/>
      <c r="H3150" s="258"/>
      <c r="I3150" s="258"/>
      <c r="J3150" s="258">
        <f t="shared" si="259"/>
        <v>0.30347374699999996</v>
      </c>
      <c r="K3150" s="258">
        <f t="shared" si="259"/>
        <v>0.30725522499999997</v>
      </c>
      <c r="L3150" s="258">
        <f t="shared" si="247"/>
        <v>0.30347374699999996</v>
      </c>
      <c r="M3150" s="258"/>
      <c r="N3150" s="258"/>
      <c r="O3150" s="258"/>
      <c r="P3150" s="258">
        <f t="shared" si="260"/>
        <v>0.34339828040000003</v>
      </c>
      <c r="Q3150" s="258">
        <f t="shared" si="260"/>
        <v>0.34287274760000003</v>
      </c>
      <c r="R3150" s="258">
        <f t="shared" si="248"/>
        <v>0.34287274760000003</v>
      </c>
      <c r="S3150" s="258"/>
      <c r="T3150" s="258">
        <f t="shared" si="261"/>
        <v>0.49732140304542399</v>
      </c>
      <c r="U3150" s="258">
        <f t="shared" si="261"/>
        <v>0.50157169536425994</v>
      </c>
      <c r="V3150" s="258">
        <f t="shared" si="261"/>
        <v>0.50098080245417997</v>
      </c>
      <c r="W3150" s="258">
        <f t="shared" si="249"/>
        <v>0.49732140304542399</v>
      </c>
      <c r="X3150" s="258"/>
      <c r="Y3150" s="258"/>
      <c r="Z3150" s="258"/>
      <c r="AA3150" s="258"/>
    </row>
    <row r="3151" spans="1:27" ht="14.25" hidden="1" customHeight="1">
      <c r="A3151" s="125">
        <v>0.35</v>
      </c>
      <c r="B3151" s="125">
        <v>0.49</v>
      </c>
      <c r="C3151" s="125">
        <v>0.16</v>
      </c>
      <c r="D3151" s="258">
        <f t="shared" si="258"/>
        <v>0.28718339116000002</v>
      </c>
      <c r="E3151" s="258">
        <f t="shared" si="258"/>
        <v>0.2916547994</v>
      </c>
      <c r="F3151" s="258">
        <f t="shared" si="246"/>
        <v>0.28718339116000002</v>
      </c>
      <c r="G3151" s="258"/>
      <c r="H3151" s="258"/>
      <c r="I3151" s="258"/>
      <c r="J3151" s="258">
        <f t="shared" si="259"/>
        <v>0.30334320600000003</v>
      </c>
      <c r="K3151" s="258">
        <f t="shared" si="259"/>
        <v>0.30738155499999997</v>
      </c>
      <c r="L3151" s="258">
        <f t="shared" si="247"/>
        <v>0.30334320600000003</v>
      </c>
      <c r="M3151" s="258"/>
      <c r="N3151" s="258"/>
      <c r="O3151" s="258"/>
      <c r="P3151" s="258">
        <f t="shared" si="260"/>
        <v>0.34340164919999999</v>
      </c>
      <c r="Q3151" s="258">
        <f t="shared" si="260"/>
        <v>0.34286937880000001</v>
      </c>
      <c r="R3151" s="258">
        <f t="shared" si="248"/>
        <v>0.34286937880000001</v>
      </c>
      <c r="S3151" s="258"/>
      <c r="T3151" s="258">
        <f t="shared" si="261"/>
        <v>0.49715146312091196</v>
      </c>
      <c r="U3151" s="258">
        <f t="shared" si="261"/>
        <v>0.50165424275505999</v>
      </c>
      <c r="V3151" s="258">
        <f t="shared" si="261"/>
        <v>0.50106335725633999</v>
      </c>
      <c r="W3151" s="258">
        <f t="shared" si="249"/>
        <v>0.49715146312091196</v>
      </c>
      <c r="X3151" s="258"/>
      <c r="Y3151" s="258"/>
      <c r="Z3151" s="258"/>
      <c r="AA3151" s="258"/>
    </row>
    <row r="3152" spans="1:27" ht="14.25" hidden="1" customHeight="1">
      <c r="A3152" s="125">
        <v>0.35</v>
      </c>
      <c r="B3152" s="125">
        <v>0.5</v>
      </c>
      <c r="C3152" s="125">
        <v>0.15</v>
      </c>
      <c r="D3152" s="258">
        <f t="shared" si="258"/>
        <v>0.28705049199999999</v>
      </c>
      <c r="E3152" s="258">
        <f t="shared" si="258"/>
        <v>0.29178112940000001</v>
      </c>
      <c r="F3152" s="258">
        <f t="shared" si="246"/>
        <v>0.28705049199999999</v>
      </c>
      <c r="G3152" s="258"/>
      <c r="H3152" s="258"/>
      <c r="I3152" s="258"/>
      <c r="J3152" s="258">
        <f t="shared" si="259"/>
        <v>0.30321266499999999</v>
      </c>
      <c r="K3152" s="258">
        <f t="shared" si="259"/>
        <v>0.30750788499999998</v>
      </c>
      <c r="L3152" s="258">
        <f t="shared" si="247"/>
        <v>0.30321266499999999</v>
      </c>
      <c r="M3152" s="258"/>
      <c r="N3152" s="258"/>
      <c r="O3152" s="258"/>
      <c r="P3152" s="258">
        <f t="shared" si="260"/>
        <v>0.34340501800000001</v>
      </c>
      <c r="Q3152" s="258">
        <f t="shared" si="260"/>
        <v>0.34286601000000005</v>
      </c>
      <c r="R3152" s="258">
        <f t="shared" si="248"/>
        <v>0.34286601000000005</v>
      </c>
      <c r="S3152" s="258"/>
      <c r="T3152" s="258">
        <f t="shared" si="261"/>
        <v>0.49698152319639999</v>
      </c>
      <c r="U3152" s="258">
        <f t="shared" si="261"/>
        <v>0.50173679014585992</v>
      </c>
      <c r="V3152" s="258">
        <f t="shared" si="261"/>
        <v>0.50114591205850001</v>
      </c>
      <c r="W3152" s="258">
        <f t="shared" si="249"/>
        <v>0.49698152319639999</v>
      </c>
      <c r="X3152" s="258"/>
      <c r="Y3152" s="258"/>
      <c r="Z3152" s="258"/>
      <c r="AA3152" s="258"/>
    </row>
    <row r="3153" spans="1:27" ht="14.25" hidden="1" customHeight="1">
      <c r="A3153" s="125">
        <v>0.35</v>
      </c>
      <c r="B3153" s="125">
        <v>0.51</v>
      </c>
      <c r="C3153" s="125">
        <v>0.14000000000000001</v>
      </c>
      <c r="D3153" s="258">
        <f t="shared" si="258"/>
        <v>0.28691759284000001</v>
      </c>
      <c r="E3153" s="258">
        <f t="shared" si="258"/>
        <v>0.29190745940000001</v>
      </c>
      <c r="F3153" s="258">
        <f t="shared" si="246"/>
        <v>0.28691759284000001</v>
      </c>
      <c r="G3153" s="258"/>
      <c r="H3153" s="258"/>
      <c r="I3153" s="258"/>
      <c r="J3153" s="258">
        <f t="shared" si="259"/>
        <v>0.30308212400000001</v>
      </c>
      <c r="K3153" s="258">
        <f t="shared" si="259"/>
        <v>0.30763421499999999</v>
      </c>
      <c r="L3153" s="258">
        <f t="shared" si="247"/>
        <v>0.30308212400000001</v>
      </c>
      <c r="M3153" s="258"/>
      <c r="N3153" s="258"/>
      <c r="O3153" s="258"/>
      <c r="P3153" s="258">
        <f t="shared" si="260"/>
        <v>0.34340838680000002</v>
      </c>
      <c r="Q3153" s="258">
        <f t="shared" si="260"/>
        <v>0.34286264120000004</v>
      </c>
      <c r="R3153" s="258">
        <f t="shared" si="248"/>
        <v>0.34286264120000004</v>
      </c>
      <c r="S3153" s="258"/>
      <c r="T3153" s="258">
        <f t="shared" si="261"/>
        <v>0.49681158327188801</v>
      </c>
      <c r="U3153" s="258">
        <f t="shared" si="261"/>
        <v>0.50181933753665997</v>
      </c>
      <c r="V3153" s="258">
        <f t="shared" si="261"/>
        <v>0.50122846686066003</v>
      </c>
      <c r="W3153" s="258">
        <f t="shared" si="249"/>
        <v>0.49681158327188801</v>
      </c>
      <c r="X3153" s="258"/>
      <c r="Y3153" s="258"/>
      <c r="Z3153" s="258"/>
      <c r="AA3153" s="258"/>
    </row>
    <row r="3154" spans="1:27" ht="14.25" hidden="1" customHeight="1">
      <c r="A3154" s="125">
        <v>0.35</v>
      </c>
      <c r="B3154" s="125">
        <v>0.52</v>
      </c>
      <c r="C3154" s="125">
        <v>0.13</v>
      </c>
      <c r="D3154" s="258">
        <f t="shared" si="258"/>
        <v>0.28678469367999998</v>
      </c>
      <c r="E3154" s="258">
        <f t="shared" si="258"/>
        <v>0.29203378939999997</v>
      </c>
      <c r="F3154" s="258">
        <f t="shared" si="246"/>
        <v>0.28678469367999998</v>
      </c>
      <c r="G3154" s="258"/>
      <c r="H3154" s="258"/>
      <c r="I3154" s="258"/>
      <c r="J3154" s="258">
        <f t="shared" si="259"/>
        <v>0.30295158300000002</v>
      </c>
      <c r="K3154" s="258">
        <f t="shared" si="259"/>
        <v>0.30776054499999994</v>
      </c>
      <c r="L3154" s="258">
        <f t="shared" si="247"/>
        <v>0.30295158300000002</v>
      </c>
      <c r="M3154" s="258"/>
      <c r="N3154" s="258"/>
      <c r="O3154" s="258"/>
      <c r="P3154" s="258">
        <f t="shared" si="260"/>
        <v>0.34341175560000003</v>
      </c>
      <c r="Q3154" s="258">
        <f t="shared" si="260"/>
        <v>0.34285927240000003</v>
      </c>
      <c r="R3154" s="258">
        <f t="shared" si="248"/>
        <v>0.34285927240000003</v>
      </c>
      <c r="S3154" s="258"/>
      <c r="T3154" s="258">
        <f t="shared" si="261"/>
        <v>0.49664164334737598</v>
      </c>
      <c r="U3154" s="258">
        <f t="shared" si="261"/>
        <v>0.50190188492745991</v>
      </c>
      <c r="V3154" s="258">
        <f t="shared" si="261"/>
        <v>0.50131102166281993</v>
      </c>
      <c r="W3154" s="258">
        <f t="shared" si="249"/>
        <v>0.49664164334737598</v>
      </c>
      <c r="X3154" s="258"/>
      <c r="Y3154" s="258"/>
      <c r="Z3154" s="258"/>
      <c r="AA3154" s="258"/>
    </row>
    <row r="3155" spans="1:27" ht="14.25" hidden="1" customHeight="1">
      <c r="A3155" s="125">
        <v>0.35</v>
      </c>
      <c r="B3155" s="125">
        <v>0.53</v>
      </c>
      <c r="C3155" s="125">
        <v>0.12</v>
      </c>
      <c r="D3155" s="258">
        <f t="shared" si="258"/>
        <v>0.28665179452</v>
      </c>
      <c r="E3155" s="258">
        <f t="shared" si="258"/>
        <v>0.29216011939999997</v>
      </c>
      <c r="F3155" s="258">
        <f t="shared" si="246"/>
        <v>0.28665179452</v>
      </c>
      <c r="G3155" s="258"/>
      <c r="H3155" s="258"/>
      <c r="I3155" s="258"/>
      <c r="J3155" s="258">
        <f t="shared" si="259"/>
        <v>0.30282104200000004</v>
      </c>
      <c r="K3155" s="258">
        <f t="shared" si="259"/>
        <v>0.30788687499999995</v>
      </c>
      <c r="L3155" s="258">
        <f t="shared" si="247"/>
        <v>0.30282104200000004</v>
      </c>
      <c r="M3155" s="258"/>
      <c r="N3155" s="258"/>
      <c r="O3155" s="258"/>
      <c r="P3155" s="258">
        <f t="shared" si="260"/>
        <v>0.34341512440000005</v>
      </c>
      <c r="Q3155" s="258">
        <f t="shared" si="260"/>
        <v>0.34285590360000007</v>
      </c>
      <c r="R3155" s="258">
        <f t="shared" si="248"/>
        <v>0.34285590360000007</v>
      </c>
      <c r="S3155" s="258"/>
      <c r="T3155" s="258">
        <f t="shared" si="261"/>
        <v>0.49647170342286401</v>
      </c>
      <c r="U3155" s="258">
        <f t="shared" si="261"/>
        <v>0.50198443231825995</v>
      </c>
      <c r="V3155" s="258">
        <f t="shared" si="261"/>
        <v>0.50139357646497995</v>
      </c>
      <c r="W3155" s="258">
        <f t="shared" si="249"/>
        <v>0.49647170342286401</v>
      </c>
      <c r="X3155" s="258"/>
      <c r="Y3155" s="258"/>
      <c r="Z3155" s="258"/>
      <c r="AA3155" s="258"/>
    </row>
    <row r="3156" spans="1:27" ht="14.25" hidden="1" customHeight="1">
      <c r="A3156" s="125">
        <v>0.35</v>
      </c>
      <c r="B3156" s="125">
        <v>0.54</v>
      </c>
      <c r="C3156" s="125">
        <v>0.11</v>
      </c>
      <c r="D3156" s="258">
        <f t="shared" si="258"/>
        <v>0.28651889535999997</v>
      </c>
      <c r="E3156" s="258">
        <f t="shared" si="258"/>
        <v>0.29228644939999998</v>
      </c>
      <c r="F3156" s="258">
        <f t="shared" si="246"/>
        <v>0.28651889535999997</v>
      </c>
      <c r="G3156" s="258"/>
      <c r="H3156" s="258"/>
      <c r="I3156" s="258"/>
      <c r="J3156" s="258">
        <f t="shared" si="259"/>
        <v>0.30269050100000006</v>
      </c>
      <c r="K3156" s="258">
        <f t="shared" si="259"/>
        <v>0.30801320499999996</v>
      </c>
      <c r="L3156" s="258">
        <f t="shared" si="247"/>
        <v>0.30269050100000006</v>
      </c>
      <c r="M3156" s="258"/>
      <c r="N3156" s="258"/>
      <c r="O3156" s="258"/>
      <c r="P3156" s="258">
        <f t="shared" si="260"/>
        <v>0.34341849320000001</v>
      </c>
      <c r="Q3156" s="258">
        <f t="shared" si="260"/>
        <v>0.34285253480000005</v>
      </c>
      <c r="R3156" s="258">
        <f t="shared" si="248"/>
        <v>0.34285253480000005</v>
      </c>
      <c r="S3156" s="258"/>
      <c r="T3156" s="258">
        <f t="shared" si="261"/>
        <v>0.49630176349835198</v>
      </c>
      <c r="U3156" s="258">
        <f t="shared" si="261"/>
        <v>0.50206697970906</v>
      </c>
      <c r="V3156" s="258">
        <f t="shared" si="261"/>
        <v>0.50147613126713997</v>
      </c>
      <c r="W3156" s="258">
        <f t="shared" si="249"/>
        <v>0.49630176349835198</v>
      </c>
      <c r="X3156" s="258"/>
      <c r="Y3156" s="258"/>
      <c r="Z3156" s="258"/>
      <c r="AA3156" s="258"/>
    </row>
    <row r="3157" spans="1:27" ht="14.25" hidden="1" customHeight="1">
      <c r="A3157" s="125">
        <v>0.35</v>
      </c>
      <c r="B3157" s="125">
        <v>0.55000000000000004</v>
      </c>
      <c r="C3157" s="125">
        <v>0.1</v>
      </c>
      <c r="D3157" s="258">
        <f t="shared" si="258"/>
        <v>0.28638599619999999</v>
      </c>
      <c r="E3157" s="258">
        <f t="shared" si="258"/>
        <v>0.29241277940000004</v>
      </c>
      <c r="F3157" s="258">
        <f t="shared" si="246"/>
        <v>0.28638599619999999</v>
      </c>
      <c r="G3157" s="258"/>
      <c r="H3157" s="258"/>
      <c r="I3157" s="258"/>
      <c r="J3157" s="258">
        <f t="shared" si="259"/>
        <v>0.30255996000000007</v>
      </c>
      <c r="K3157" s="258">
        <f t="shared" si="259"/>
        <v>0.30813953500000002</v>
      </c>
      <c r="L3157" s="258">
        <f t="shared" si="247"/>
        <v>0.30255996000000007</v>
      </c>
      <c r="M3157" s="258"/>
      <c r="N3157" s="258"/>
      <c r="O3157" s="258"/>
      <c r="P3157" s="258">
        <f t="shared" si="260"/>
        <v>0.34342186200000002</v>
      </c>
      <c r="Q3157" s="258">
        <f t="shared" si="260"/>
        <v>0.34284916600000004</v>
      </c>
      <c r="R3157" s="258">
        <f t="shared" si="248"/>
        <v>0.34284916600000004</v>
      </c>
      <c r="S3157" s="258"/>
      <c r="T3157" s="258">
        <f t="shared" si="261"/>
        <v>0.49613182357384</v>
      </c>
      <c r="U3157" s="258">
        <f t="shared" si="261"/>
        <v>0.50214952709985994</v>
      </c>
      <c r="V3157" s="258">
        <f t="shared" si="261"/>
        <v>0.50155868606929999</v>
      </c>
      <c r="W3157" s="258">
        <f t="shared" si="249"/>
        <v>0.49613182357384</v>
      </c>
      <c r="X3157" s="258"/>
      <c r="Y3157" s="258"/>
      <c r="Z3157" s="258"/>
      <c r="AA3157" s="258"/>
    </row>
    <row r="3158" spans="1:27" ht="14.25" hidden="1" customHeight="1">
      <c r="A3158" s="125">
        <v>0.35</v>
      </c>
      <c r="B3158" s="125">
        <v>0.56000000000000005</v>
      </c>
      <c r="C3158" s="125">
        <v>0.09</v>
      </c>
      <c r="D3158" s="258">
        <f t="shared" si="258"/>
        <v>0.28625309704000007</v>
      </c>
      <c r="E3158" s="258">
        <f t="shared" si="258"/>
        <v>0.2925391094</v>
      </c>
      <c r="F3158" s="258">
        <f t="shared" si="246"/>
        <v>0.28625309704000007</v>
      </c>
      <c r="G3158" s="258"/>
      <c r="H3158" s="258"/>
      <c r="I3158" s="258"/>
      <c r="J3158" s="258">
        <f t="shared" si="259"/>
        <v>0.30242941900000003</v>
      </c>
      <c r="K3158" s="258">
        <f t="shared" si="259"/>
        <v>0.30826586500000003</v>
      </c>
      <c r="L3158" s="258">
        <f t="shared" si="247"/>
        <v>0.30242941900000003</v>
      </c>
      <c r="M3158" s="258"/>
      <c r="N3158" s="258"/>
      <c r="O3158" s="258"/>
      <c r="P3158" s="258">
        <f t="shared" si="260"/>
        <v>0.34342523080000009</v>
      </c>
      <c r="Q3158" s="258">
        <f t="shared" si="260"/>
        <v>0.34284579720000008</v>
      </c>
      <c r="R3158" s="258">
        <f t="shared" si="248"/>
        <v>0.34284579720000008</v>
      </c>
      <c r="S3158" s="258"/>
      <c r="T3158" s="258">
        <f t="shared" si="261"/>
        <v>0.49596188364932803</v>
      </c>
      <c r="U3158" s="258">
        <f t="shared" si="261"/>
        <v>0.50223207449065999</v>
      </c>
      <c r="V3158" s="258">
        <f t="shared" si="261"/>
        <v>0.50164124087146</v>
      </c>
      <c r="W3158" s="258">
        <f t="shared" si="249"/>
        <v>0.49596188364932803</v>
      </c>
      <c r="X3158" s="258"/>
      <c r="Y3158" s="258"/>
      <c r="Z3158" s="258"/>
      <c r="AA3158" s="258"/>
    </row>
    <row r="3159" spans="1:27" ht="14.25" hidden="1" customHeight="1">
      <c r="A3159" s="125">
        <v>0.35</v>
      </c>
      <c r="B3159" s="125">
        <v>0.56999999999999995</v>
      </c>
      <c r="C3159" s="125">
        <v>0.08</v>
      </c>
      <c r="D3159" s="258">
        <f t="shared" si="258"/>
        <v>0.28612019787999998</v>
      </c>
      <c r="E3159" s="258">
        <f t="shared" si="258"/>
        <v>0.29266543939999995</v>
      </c>
      <c r="F3159" s="258">
        <f t="shared" si="246"/>
        <v>0.28612019787999998</v>
      </c>
      <c r="G3159" s="258"/>
      <c r="H3159" s="258"/>
      <c r="I3159" s="258"/>
      <c r="J3159" s="258">
        <f t="shared" si="259"/>
        <v>0.30229887799999999</v>
      </c>
      <c r="K3159" s="258">
        <f t="shared" si="259"/>
        <v>0.30839219499999998</v>
      </c>
      <c r="L3159" s="258">
        <f t="shared" si="247"/>
        <v>0.30229887799999999</v>
      </c>
      <c r="M3159" s="258"/>
      <c r="N3159" s="258"/>
      <c r="O3159" s="258"/>
      <c r="P3159" s="258">
        <f t="shared" si="260"/>
        <v>0.3434285996</v>
      </c>
      <c r="Q3159" s="258">
        <f t="shared" si="260"/>
        <v>0.34284242840000001</v>
      </c>
      <c r="R3159" s="258">
        <f t="shared" si="248"/>
        <v>0.34284242840000001</v>
      </c>
      <c r="S3159" s="258"/>
      <c r="T3159" s="258">
        <f t="shared" si="261"/>
        <v>0.495791943724816</v>
      </c>
      <c r="U3159" s="258">
        <f t="shared" si="261"/>
        <v>0.50231462188145992</v>
      </c>
      <c r="V3159" s="258">
        <f t="shared" si="261"/>
        <v>0.50172379567361991</v>
      </c>
      <c r="W3159" s="258">
        <f t="shared" si="249"/>
        <v>0.495791943724816</v>
      </c>
      <c r="X3159" s="258"/>
      <c r="Y3159" s="258"/>
      <c r="Z3159" s="258"/>
      <c r="AA3159" s="258"/>
    </row>
    <row r="3160" spans="1:27" ht="14.25" hidden="1" customHeight="1">
      <c r="A3160" s="125">
        <v>0.35</v>
      </c>
      <c r="B3160" s="125">
        <v>0.57999999999999996</v>
      </c>
      <c r="C3160" s="125">
        <v>7.0000000000000007E-2</v>
      </c>
      <c r="D3160" s="258">
        <f t="shared" si="258"/>
        <v>0.28598729872</v>
      </c>
      <c r="E3160" s="258">
        <f t="shared" si="258"/>
        <v>0.29279176939999996</v>
      </c>
      <c r="F3160" s="258">
        <f t="shared" si="246"/>
        <v>0.28598729872</v>
      </c>
      <c r="G3160" s="258"/>
      <c r="H3160" s="258"/>
      <c r="I3160" s="258"/>
      <c r="J3160" s="258">
        <f t="shared" si="259"/>
        <v>0.30216833700000001</v>
      </c>
      <c r="K3160" s="258">
        <f t="shared" si="259"/>
        <v>0.30851852499999999</v>
      </c>
      <c r="L3160" s="258">
        <f t="shared" si="247"/>
        <v>0.30216833700000001</v>
      </c>
      <c r="M3160" s="258"/>
      <c r="N3160" s="258"/>
      <c r="O3160" s="258"/>
      <c r="P3160" s="258">
        <f t="shared" si="260"/>
        <v>0.34343196840000001</v>
      </c>
      <c r="Q3160" s="258">
        <f t="shared" si="260"/>
        <v>0.3428390596</v>
      </c>
      <c r="R3160" s="258">
        <f t="shared" si="248"/>
        <v>0.3428390596</v>
      </c>
      <c r="S3160" s="258"/>
      <c r="T3160" s="258">
        <f t="shared" si="261"/>
        <v>0.49562200380030402</v>
      </c>
      <c r="U3160" s="258">
        <f t="shared" si="261"/>
        <v>0.50239716927225997</v>
      </c>
      <c r="V3160" s="258">
        <f t="shared" si="261"/>
        <v>0.50180635047577993</v>
      </c>
      <c r="W3160" s="258">
        <f t="shared" si="249"/>
        <v>0.49562200380030402</v>
      </c>
      <c r="X3160" s="258"/>
      <c r="Y3160" s="258"/>
      <c r="Z3160" s="258"/>
      <c r="AA3160" s="258"/>
    </row>
    <row r="3161" spans="1:27" ht="14.25" hidden="1" customHeight="1">
      <c r="A3161" s="125">
        <v>0.35</v>
      </c>
      <c r="B3161" s="125">
        <v>0.59</v>
      </c>
      <c r="C3161" s="125">
        <v>0.06</v>
      </c>
      <c r="D3161" s="258">
        <f t="shared" si="258"/>
        <v>0.28585439955999997</v>
      </c>
      <c r="E3161" s="258">
        <f t="shared" si="258"/>
        <v>0.29291809940000002</v>
      </c>
      <c r="F3161" s="258">
        <f t="shared" si="246"/>
        <v>0.28585439955999997</v>
      </c>
      <c r="G3161" s="258"/>
      <c r="H3161" s="258"/>
      <c r="I3161" s="258"/>
      <c r="J3161" s="258">
        <f t="shared" si="259"/>
        <v>0.30203779600000003</v>
      </c>
      <c r="K3161" s="258">
        <f t="shared" si="259"/>
        <v>0.308644855</v>
      </c>
      <c r="L3161" s="258">
        <f t="shared" si="247"/>
        <v>0.30203779600000003</v>
      </c>
      <c r="M3161" s="258"/>
      <c r="N3161" s="258"/>
      <c r="O3161" s="258"/>
      <c r="P3161" s="258">
        <f t="shared" si="260"/>
        <v>0.34343533720000002</v>
      </c>
      <c r="Q3161" s="258">
        <f t="shared" si="260"/>
        <v>0.34283569079999998</v>
      </c>
      <c r="R3161" s="258">
        <f t="shared" si="248"/>
        <v>0.34283569079999998</v>
      </c>
      <c r="S3161" s="258"/>
      <c r="T3161" s="258">
        <f t="shared" si="261"/>
        <v>0.49545206387579199</v>
      </c>
      <c r="U3161" s="258">
        <f t="shared" si="261"/>
        <v>0.50247971666305991</v>
      </c>
      <c r="V3161" s="258">
        <f t="shared" si="261"/>
        <v>0.50188890527793995</v>
      </c>
      <c r="W3161" s="258">
        <f t="shared" si="249"/>
        <v>0.49545206387579199</v>
      </c>
      <c r="X3161" s="258"/>
      <c r="Y3161" s="258"/>
      <c r="Z3161" s="258"/>
      <c r="AA3161" s="258"/>
    </row>
    <row r="3162" spans="1:27" ht="14.25" hidden="1" customHeight="1">
      <c r="A3162" s="125">
        <v>0.35</v>
      </c>
      <c r="B3162" s="125">
        <v>0.6</v>
      </c>
      <c r="C3162" s="125">
        <v>0.05</v>
      </c>
      <c r="D3162" s="258">
        <f t="shared" si="258"/>
        <v>0.28572150039999999</v>
      </c>
      <c r="E3162" s="258">
        <f t="shared" si="258"/>
        <v>0.29304442939999997</v>
      </c>
      <c r="F3162" s="258">
        <f t="shared" si="246"/>
        <v>0.28572150039999999</v>
      </c>
      <c r="G3162" s="258"/>
      <c r="H3162" s="258"/>
      <c r="I3162" s="258"/>
      <c r="J3162" s="258">
        <f t="shared" si="259"/>
        <v>0.30190725499999999</v>
      </c>
      <c r="K3162" s="258">
        <f t="shared" si="259"/>
        <v>0.308771185</v>
      </c>
      <c r="L3162" s="258">
        <f t="shared" si="247"/>
        <v>0.30190725499999999</v>
      </c>
      <c r="M3162" s="258"/>
      <c r="N3162" s="258"/>
      <c r="O3162" s="258"/>
      <c r="P3162" s="258">
        <f t="shared" si="260"/>
        <v>0.34343870600000004</v>
      </c>
      <c r="Q3162" s="258">
        <f t="shared" si="260"/>
        <v>0.34283232200000008</v>
      </c>
      <c r="R3162" s="258">
        <f t="shared" si="248"/>
        <v>0.34283232200000008</v>
      </c>
      <c r="S3162" s="258"/>
      <c r="T3162" s="258">
        <f t="shared" si="261"/>
        <v>0.49528212395128002</v>
      </c>
      <c r="U3162" s="258">
        <f t="shared" si="261"/>
        <v>0.50256226405385995</v>
      </c>
      <c r="V3162" s="258">
        <f t="shared" si="261"/>
        <v>0.50197146008009996</v>
      </c>
      <c r="W3162" s="258">
        <f t="shared" si="249"/>
        <v>0.49528212395128002</v>
      </c>
      <c r="X3162" s="258"/>
      <c r="Y3162" s="258"/>
      <c r="Z3162" s="258"/>
      <c r="AA3162" s="258"/>
    </row>
    <row r="3163" spans="1:27" ht="14.25" hidden="1" customHeight="1">
      <c r="A3163" s="125">
        <v>0.35</v>
      </c>
      <c r="B3163" s="125">
        <v>0.61</v>
      </c>
      <c r="C3163" s="125">
        <v>0.04</v>
      </c>
      <c r="D3163" s="258">
        <f t="shared" si="258"/>
        <v>0.28558860124000002</v>
      </c>
      <c r="E3163" s="258">
        <f t="shared" si="258"/>
        <v>0.29317075939999998</v>
      </c>
      <c r="F3163" s="258">
        <f t="shared" si="246"/>
        <v>0.28558860124000002</v>
      </c>
      <c r="G3163" s="258"/>
      <c r="H3163" s="258"/>
      <c r="I3163" s="258"/>
      <c r="J3163" s="258">
        <f t="shared" si="259"/>
        <v>0.301776714</v>
      </c>
      <c r="K3163" s="258">
        <f t="shared" si="259"/>
        <v>0.30889751499999996</v>
      </c>
      <c r="L3163" s="258">
        <f t="shared" si="247"/>
        <v>0.301776714</v>
      </c>
      <c r="M3163" s="258"/>
      <c r="N3163" s="258"/>
      <c r="O3163" s="258"/>
      <c r="P3163" s="258">
        <f t="shared" si="260"/>
        <v>0.34344207480000005</v>
      </c>
      <c r="Q3163" s="258">
        <f t="shared" si="260"/>
        <v>0.34282895320000006</v>
      </c>
      <c r="R3163" s="258">
        <f t="shared" si="248"/>
        <v>0.34282895320000006</v>
      </c>
      <c r="S3163" s="258"/>
      <c r="T3163" s="258">
        <f t="shared" si="261"/>
        <v>0.49511218402676804</v>
      </c>
      <c r="U3163" s="258">
        <f t="shared" si="261"/>
        <v>0.50264481144465989</v>
      </c>
      <c r="V3163" s="258">
        <f t="shared" si="261"/>
        <v>0.50205401488225998</v>
      </c>
      <c r="W3163" s="258">
        <f t="shared" si="249"/>
        <v>0.49511218402676804</v>
      </c>
      <c r="X3163" s="258"/>
      <c r="Y3163" s="258"/>
      <c r="Z3163" s="258"/>
      <c r="AA3163" s="258"/>
    </row>
    <row r="3164" spans="1:27" ht="14.25" hidden="1" customHeight="1">
      <c r="A3164" s="125">
        <v>0.35</v>
      </c>
      <c r="B3164" s="125">
        <v>0.62</v>
      </c>
      <c r="C3164" s="125">
        <v>0.03</v>
      </c>
      <c r="D3164" s="258">
        <f t="shared" si="258"/>
        <v>0.28545570207999998</v>
      </c>
      <c r="E3164" s="258">
        <f t="shared" si="258"/>
        <v>0.29329708939999999</v>
      </c>
      <c r="F3164" s="258">
        <f t="shared" si="246"/>
        <v>0.28545570207999998</v>
      </c>
      <c r="G3164" s="258"/>
      <c r="H3164" s="258"/>
      <c r="I3164" s="258"/>
      <c r="J3164" s="258">
        <f t="shared" si="259"/>
        <v>0.30164617300000002</v>
      </c>
      <c r="K3164" s="258">
        <f t="shared" si="259"/>
        <v>0.30902384499999996</v>
      </c>
      <c r="L3164" s="258">
        <f t="shared" si="247"/>
        <v>0.30164617300000002</v>
      </c>
      <c r="M3164" s="258"/>
      <c r="N3164" s="258"/>
      <c r="O3164" s="258"/>
      <c r="P3164" s="258">
        <f t="shared" si="260"/>
        <v>0.34344544360000001</v>
      </c>
      <c r="Q3164" s="258">
        <f t="shared" si="260"/>
        <v>0.34282558440000005</v>
      </c>
      <c r="R3164" s="258">
        <f t="shared" si="248"/>
        <v>0.34282558440000005</v>
      </c>
      <c r="S3164" s="258"/>
      <c r="T3164" s="258">
        <f t="shared" si="261"/>
        <v>0.49494224410225601</v>
      </c>
      <c r="U3164" s="258">
        <f t="shared" si="261"/>
        <v>0.50272735883545994</v>
      </c>
      <c r="V3164" s="258">
        <f t="shared" si="261"/>
        <v>0.50213656968442</v>
      </c>
      <c r="W3164" s="258">
        <f t="shared" si="249"/>
        <v>0.49494224410225601</v>
      </c>
      <c r="X3164" s="258"/>
      <c r="Y3164" s="258"/>
      <c r="Z3164" s="258"/>
      <c r="AA3164" s="258"/>
    </row>
    <row r="3165" spans="1:27" ht="14.25" hidden="1" customHeight="1">
      <c r="A3165" s="125">
        <v>0.35</v>
      </c>
      <c r="B3165" s="125">
        <v>0.63</v>
      </c>
      <c r="C3165" s="125">
        <v>0.02</v>
      </c>
      <c r="D3165" s="258">
        <f t="shared" si="258"/>
        <v>0.28532280292000001</v>
      </c>
      <c r="E3165" s="258">
        <f t="shared" si="258"/>
        <v>0.2934234194</v>
      </c>
      <c r="F3165" s="258">
        <f t="shared" si="246"/>
        <v>0.28532280292000001</v>
      </c>
      <c r="G3165" s="258"/>
      <c r="H3165" s="258"/>
      <c r="I3165" s="258"/>
      <c r="J3165" s="258">
        <f t="shared" si="259"/>
        <v>0.30151563199999998</v>
      </c>
      <c r="K3165" s="258">
        <f t="shared" si="259"/>
        <v>0.30915017499999997</v>
      </c>
      <c r="L3165" s="258">
        <f t="shared" si="247"/>
        <v>0.30151563199999998</v>
      </c>
      <c r="M3165" s="258"/>
      <c r="N3165" s="258"/>
      <c r="O3165" s="258"/>
      <c r="P3165" s="258">
        <f t="shared" si="260"/>
        <v>0.34344881240000003</v>
      </c>
      <c r="Q3165" s="258">
        <f t="shared" si="260"/>
        <v>0.34282221560000004</v>
      </c>
      <c r="R3165" s="258">
        <f t="shared" si="248"/>
        <v>0.34282221560000004</v>
      </c>
      <c r="S3165" s="258"/>
      <c r="T3165" s="258">
        <f t="shared" si="261"/>
        <v>0.49477230417774404</v>
      </c>
      <c r="U3165" s="258">
        <f t="shared" si="261"/>
        <v>0.50280990622625998</v>
      </c>
      <c r="V3165" s="258">
        <f t="shared" si="261"/>
        <v>0.5022191244865799</v>
      </c>
      <c r="W3165" s="258">
        <f t="shared" si="249"/>
        <v>0.49477230417774404</v>
      </c>
      <c r="X3165" s="258"/>
      <c r="Y3165" s="258"/>
      <c r="Z3165" s="258"/>
      <c r="AA3165" s="258"/>
    </row>
    <row r="3166" spans="1:27" ht="14.25" hidden="1" customHeight="1">
      <c r="A3166" s="125">
        <v>0.35</v>
      </c>
      <c r="B3166" s="125">
        <v>0.64</v>
      </c>
      <c r="C3166" s="125">
        <v>0.01</v>
      </c>
      <c r="D3166" s="258">
        <f t="shared" si="258"/>
        <v>0.28518990375999997</v>
      </c>
      <c r="E3166" s="258">
        <f t="shared" si="258"/>
        <v>0.2935497494</v>
      </c>
      <c r="F3166" s="258">
        <f t="shared" si="246"/>
        <v>0.28518990375999997</v>
      </c>
      <c r="G3166" s="258"/>
      <c r="H3166" s="258"/>
      <c r="I3166" s="258"/>
      <c r="J3166" s="258">
        <f t="shared" si="259"/>
        <v>0.30138509100000005</v>
      </c>
      <c r="K3166" s="258">
        <f t="shared" si="259"/>
        <v>0.30927650499999998</v>
      </c>
      <c r="L3166" s="258">
        <f t="shared" si="247"/>
        <v>0.30138509100000005</v>
      </c>
      <c r="M3166" s="258"/>
      <c r="N3166" s="258"/>
      <c r="O3166" s="258"/>
      <c r="P3166" s="258">
        <f t="shared" si="260"/>
        <v>0.34345218120000004</v>
      </c>
      <c r="Q3166" s="258">
        <f t="shared" si="260"/>
        <v>0.34281884680000008</v>
      </c>
      <c r="R3166" s="258">
        <f t="shared" si="248"/>
        <v>0.34281884680000008</v>
      </c>
      <c r="S3166" s="258"/>
      <c r="T3166" s="258">
        <f t="shared" si="261"/>
        <v>0.49460236425323201</v>
      </c>
      <c r="U3166" s="258">
        <f t="shared" si="261"/>
        <v>0.50289245361706003</v>
      </c>
      <c r="V3166" s="258">
        <f t="shared" si="261"/>
        <v>0.50230167928873992</v>
      </c>
      <c r="W3166" s="258">
        <f t="shared" si="249"/>
        <v>0.49460236425323201</v>
      </c>
      <c r="X3166" s="258"/>
      <c r="Y3166" s="258"/>
      <c r="Z3166" s="258"/>
      <c r="AA3166" s="258"/>
    </row>
    <row r="3167" spans="1:27" ht="14.25" hidden="1" customHeight="1">
      <c r="A3167" s="125">
        <v>0.35</v>
      </c>
      <c r="B3167" s="125">
        <v>0.65</v>
      </c>
      <c r="C3167" s="125">
        <v>0</v>
      </c>
      <c r="D3167" s="258">
        <f t="shared" si="258"/>
        <v>0.2850570046</v>
      </c>
      <c r="E3167" s="258">
        <f t="shared" si="258"/>
        <v>0.29367607940000001</v>
      </c>
      <c r="F3167" s="258">
        <f t="shared" si="246"/>
        <v>0.2850570046</v>
      </c>
      <c r="G3167" s="258"/>
      <c r="H3167" s="258"/>
      <c r="I3167" s="258"/>
      <c r="J3167" s="258">
        <f t="shared" si="259"/>
        <v>0.30125455000000001</v>
      </c>
      <c r="K3167" s="258">
        <f t="shared" si="259"/>
        <v>0.30940283499999999</v>
      </c>
      <c r="L3167" s="258">
        <f t="shared" si="247"/>
        <v>0.30125455000000001</v>
      </c>
      <c r="M3167" s="258"/>
      <c r="N3167" s="258"/>
      <c r="O3167" s="258"/>
      <c r="P3167" s="258">
        <f t="shared" si="260"/>
        <v>0.34345555000000005</v>
      </c>
      <c r="Q3167" s="258">
        <f t="shared" si="260"/>
        <v>0.34281547800000006</v>
      </c>
      <c r="R3167" s="258">
        <f t="shared" si="248"/>
        <v>0.34281547800000006</v>
      </c>
      <c r="S3167" s="258"/>
      <c r="T3167" s="258">
        <f t="shared" si="261"/>
        <v>0.49443242432872003</v>
      </c>
      <c r="U3167" s="258">
        <f t="shared" si="261"/>
        <v>0.50297500100785997</v>
      </c>
      <c r="V3167" s="258">
        <f t="shared" si="261"/>
        <v>0.50238423409089994</v>
      </c>
      <c r="W3167" s="258">
        <f t="shared" si="249"/>
        <v>0.49443242432872003</v>
      </c>
      <c r="X3167" s="258"/>
      <c r="Y3167" s="258"/>
      <c r="Z3167" s="258"/>
      <c r="AA3167" s="258"/>
    </row>
    <row r="3168" spans="1:27" ht="14.25" hidden="1" customHeight="1">
      <c r="A3168" s="125">
        <v>0.36</v>
      </c>
      <c r="B3168" s="125">
        <v>0</v>
      </c>
      <c r="C3168" s="125">
        <v>0.64</v>
      </c>
      <c r="D3168" s="258">
        <f t="shared" si="258"/>
        <v>0.29356912000000002</v>
      </c>
      <c r="E3168" s="258">
        <f t="shared" si="258"/>
        <v>0.28558439023999999</v>
      </c>
      <c r="F3168" s="258">
        <f t="shared" si="246"/>
        <v>0.28558439023999999</v>
      </c>
      <c r="G3168" s="258"/>
      <c r="H3168" s="258"/>
      <c r="I3168" s="258"/>
      <c r="J3168" s="258">
        <f t="shared" si="259"/>
        <v>0.30973550400000005</v>
      </c>
      <c r="K3168" s="258">
        <f t="shared" si="259"/>
        <v>0.30119559600000001</v>
      </c>
      <c r="L3168" s="258">
        <f t="shared" si="247"/>
        <v>0.30119559600000001</v>
      </c>
      <c r="M3168" s="258"/>
      <c r="N3168" s="258"/>
      <c r="O3168" s="258"/>
      <c r="P3168" s="258">
        <f t="shared" si="260"/>
        <v>0.34336627679999998</v>
      </c>
      <c r="Q3168" s="258">
        <f t="shared" si="260"/>
        <v>0.34290811999999998</v>
      </c>
      <c r="R3168" s="258">
        <f t="shared" si="248"/>
        <v>0.34290811999999998</v>
      </c>
      <c r="S3168" s="258"/>
      <c r="T3168" s="258">
        <f t="shared" si="261"/>
        <v>0.50539400128320011</v>
      </c>
      <c r="U3168" s="258">
        <f t="shared" si="261"/>
        <v>0.49777738912545599</v>
      </c>
      <c r="V3168" s="258">
        <f t="shared" si="261"/>
        <v>0.49693366265479999</v>
      </c>
      <c r="W3168" s="258">
        <f t="shared" si="249"/>
        <v>0.49693366265479999</v>
      </c>
      <c r="X3168" s="258"/>
      <c r="Y3168" s="258"/>
      <c r="Z3168" s="258"/>
      <c r="AA3168" s="258"/>
    </row>
    <row r="3169" spans="1:27" ht="14.25" hidden="1" customHeight="1">
      <c r="A3169" s="125">
        <v>0.36</v>
      </c>
      <c r="B3169" s="125">
        <v>0.01</v>
      </c>
      <c r="C3169" s="125">
        <v>0.63</v>
      </c>
      <c r="D3169" s="258">
        <f t="shared" si="258"/>
        <v>0.29343622084000004</v>
      </c>
      <c r="E3169" s="258">
        <f t="shared" si="258"/>
        <v>0.28571072023999999</v>
      </c>
      <c r="F3169" s="258">
        <f t="shared" si="246"/>
        <v>0.28571072023999999</v>
      </c>
      <c r="G3169" s="258"/>
      <c r="H3169" s="258"/>
      <c r="I3169" s="258"/>
      <c r="J3169" s="258">
        <f t="shared" si="259"/>
        <v>0.30960496300000007</v>
      </c>
      <c r="K3169" s="258">
        <f t="shared" si="259"/>
        <v>0.30132192600000002</v>
      </c>
      <c r="L3169" s="258">
        <f t="shared" si="247"/>
        <v>0.30132192600000002</v>
      </c>
      <c r="M3169" s="258"/>
      <c r="N3169" s="258"/>
      <c r="O3169" s="258"/>
      <c r="P3169" s="258">
        <f t="shared" si="260"/>
        <v>0.34336964559999994</v>
      </c>
      <c r="Q3169" s="258">
        <f t="shared" si="260"/>
        <v>0.34290475120000002</v>
      </c>
      <c r="R3169" s="258">
        <f t="shared" si="248"/>
        <v>0.34290475120000002</v>
      </c>
      <c r="S3169" s="258"/>
      <c r="T3169" s="258">
        <f t="shared" si="261"/>
        <v>0.50522406135868803</v>
      </c>
      <c r="U3169" s="258">
        <f t="shared" si="261"/>
        <v>0.49785993651625599</v>
      </c>
      <c r="V3169" s="258">
        <f t="shared" si="261"/>
        <v>0.49701621745695995</v>
      </c>
      <c r="W3169" s="258">
        <f t="shared" si="249"/>
        <v>0.49701621745695995</v>
      </c>
      <c r="X3169" s="258"/>
      <c r="Y3169" s="258"/>
      <c r="Z3169" s="258"/>
      <c r="AA3169" s="258"/>
    </row>
    <row r="3170" spans="1:27" ht="14.25" hidden="1" customHeight="1">
      <c r="A3170" s="125">
        <v>0.36</v>
      </c>
      <c r="B3170" s="125">
        <v>0.02</v>
      </c>
      <c r="C3170" s="125">
        <v>0.62</v>
      </c>
      <c r="D3170" s="258">
        <f t="shared" ref="D3170:E3233" si="262">$A3170*B$157+$B3170*B$158+$C3170*B$159</f>
        <v>0.29330332168000001</v>
      </c>
      <c r="E3170" s="258">
        <f t="shared" si="262"/>
        <v>0.28583705024</v>
      </c>
      <c r="F3170" s="258">
        <f t="shared" si="246"/>
        <v>0.28583705024</v>
      </c>
      <c r="G3170" s="258"/>
      <c r="H3170" s="258"/>
      <c r="I3170" s="258"/>
      <c r="J3170" s="258">
        <f t="shared" ref="J3170:K3233" si="263">$A3170*H$157+$B3170*H$158+$C3170*H$159</f>
        <v>0.30947442200000008</v>
      </c>
      <c r="K3170" s="258">
        <f t="shared" si="263"/>
        <v>0.30144825600000003</v>
      </c>
      <c r="L3170" s="258">
        <f t="shared" si="247"/>
        <v>0.30144825600000003</v>
      </c>
      <c r="M3170" s="258"/>
      <c r="N3170" s="258"/>
      <c r="O3170" s="258"/>
      <c r="P3170" s="258">
        <f t="shared" ref="P3170:Q3233" si="264">$A3170*N$157+$B3170*N$158+$C3170*N$159</f>
        <v>0.34337301440000001</v>
      </c>
      <c r="Q3170" s="258">
        <f t="shared" si="264"/>
        <v>0.34290138240000001</v>
      </c>
      <c r="R3170" s="258">
        <f t="shared" si="248"/>
        <v>0.34290138240000001</v>
      </c>
      <c r="S3170" s="258"/>
      <c r="T3170" s="258">
        <f t="shared" ref="T3170:V3233" si="265">$A3170*I$3+$B3170*I$4+$C3170*I$5</f>
        <v>0.50505412143417605</v>
      </c>
      <c r="U3170" s="258">
        <f t="shared" si="265"/>
        <v>0.49794248390705598</v>
      </c>
      <c r="V3170" s="258">
        <f t="shared" si="265"/>
        <v>0.49709877225912003</v>
      </c>
      <c r="W3170" s="258">
        <f t="shared" si="249"/>
        <v>0.49709877225912003</v>
      </c>
      <c r="X3170" s="258"/>
      <c r="Y3170" s="258"/>
      <c r="Z3170" s="258"/>
      <c r="AA3170" s="258"/>
    </row>
    <row r="3171" spans="1:27" ht="14.25" hidden="1" customHeight="1">
      <c r="A3171" s="125">
        <v>0.36</v>
      </c>
      <c r="B3171" s="125">
        <v>0.03</v>
      </c>
      <c r="C3171" s="125">
        <v>0.61</v>
      </c>
      <c r="D3171" s="258">
        <f t="shared" si="262"/>
        <v>0.29317042252000003</v>
      </c>
      <c r="E3171" s="258">
        <f t="shared" si="262"/>
        <v>0.28596338024000001</v>
      </c>
      <c r="F3171" s="258">
        <f t="shared" si="246"/>
        <v>0.28596338024000001</v>
      </c>
      <c r="G3171" s="258"/>
      <c r="H3171" s="258"/>
      <c r="I3171" s="258"/>
      <c r="J3171" s="258">
        <f t="shared" si="263"/>
        <v>0.30934388100000004</v>
      </c>
      <c r="K3171" s="258">
        <f t="shared" si="263"/>
        <v>0.30157458600000003</v>
      </c>
      <c r="L3171" s="258">
        <f t="shared" si="247"/>
        <v>0.30157458600000003</v>
      </c>
      <c r="M3171" s="258"/>
      <c r="N3171" s="258"/>
      <c r="O3171" s="258"/>
      <c r="P3171" s="258">
        <f t="shared" si="264"/>
        <v>0.34337638319999997</v>
      </c>
      <c r="Q3171" s="258">
        <f t="shared" si="264"/>
        <v>0.3428980136</v>
      </c>
      <c r="R3171" s="258">
        <f t="shared" si="248"/>
        <v>0.3428980136</v>
      </c>
      <c r="S3171" s="258"/>
      <c r="T3171" s="258">
        <f t="shared" si="265"/>
        <v>0.50488418150966408</v>
      </c>
      <c r="U3171" s="258">
        <f t="shared" si="265"/>
        <v>0.49802503129785602</v>
      </c>
      <c r="V3171" s="258">
        <f t="shared" si="265"/>
        <v>0.49718132706127999</v>
      </c>
      <c r="W3171" s="258">
        <f t="shared" si="249"/>
        <v>0.49718132706127999</v>
      </c>
      <c r="X3171" s="258"/>
      <c r="Y3171" s="258"/>
      <c r="Z3171" s="258"/>
      <c r="AA3171" s="258"/>
    </row>
    <row r="3172" spans="1:27" ht="14.25" hidden="1" customHeight="1">
      <c r="A3172" s="125">
        <v>0.36</v>
      </c>
      <c r="B3172" s="125">
        <v>0.04</v>
      </c>
      <c r="C3172" s="125">
        <v>0.6</v>
      </c>
      <c r="D3172" s="258">
        <f t="shared" si="262"/>
        <v>0.29303752336</v>
      </c>
      <c r="E3172" s="258">
        <f t="shared" si="262"/>
        <v>0.28608971023999996</v>
      </c>
      <c r="F3172" s="258">
        <f t="shared" si="246"/>
        <v>0.28608971023999996</v>
      </c>
      <c r="G3172" s="258"/>
      <c r="H3172" s="258"/>
      <c r="I3172" s="258"/>
      <c r="J3172" s="258">
        <f t="shared" si="263"/>
        <v>0.30921334000000006</v>
      </c>
      <c r="K3172" s="258">
        <f t="shared" si="263"/>
        <v>0.30170091600000004</v>
      </c>
      <c r="L3172" s="258">
        <f t="shared" si="247"/>
        <v>0.30170091600000004</v>
      </c>
      <c r="M3172" s="258"/>
      <c r="N3172" s="258"/>
      <c r="O3172" s="258"/>
      <c r="P3172" s="258">
        <f t="shared" si="264"/>
        <v>0.34337975199999998</v>
      </c>
      <c r="Q3172" s="258">
        <f t="shared" si="264"/>
        <v>0.34289464479999998</v>
      </c>
      <c r="R3172" s="258">
        <f t="shared" si="248"/>
        <v>0.34289464479999998</v>
      </c>
      <c r="S3172" s="258"/>
      <c r="T3172" s="258">
        <f t="shared" si="265"/>
        <v>0.50471424158515199</v>
      </c>
      <c r="U3172" s="258">
        <f t="shared" si="265"/>
        <v>0.49810757868865596</v>
      </c>
      <c r="V3172" s="258">
        <f t="shared" si="265"/>
        <v>0.49726388186344</v>
      </c>
      <c r="W3172" s="258">
        <f t="shared" si="249"/>
        <v>0.49726388186344</v>
      </c>
      <c r="X3172" s="258"/>
      <c r="Y3172" s="258"/>
      <c r="Z3172" s="258"/>
      <c r="AA3172" s="258"/>
    </row>
    <row r="3173" spans="1:27" ht="14.25" hidden="1" customHeight="1">
      <c r="A3173" s="125">
        <v>0.36</v>
      </c>
      <c r="B3173" s="125">
        <v>0.05</v>
      </c>
      <c r="C3173" s="125">
        <v>0.59</v>
      </c>
      <c r="D3173" s="258">
        <f t="shared" si="262"/>
        <v>0.29290462420000002</v>
      </c>
      <c r="E3173" s="258">
        <f t="shared" si="262"/>
        <v>0.28621604023999997</v>
      </c>
      <c r="F3173" s="258">
        <f t="shared" si="246"/>
        <v>0.28621604023999997</v>
      </c>
      <c r="G3173" s="258"/>
      <c r="H3173" s="258"/>
      <c r="I3173" s="258"/>
      <c r="J3173" s="258">
        <f t="shared" si="263"/>
        <v>0.30908279900000002</v>
      </c>
      <c r="K3173" s="258">
        <f t="shared" si="263"/>
        <v>0.30182724599999999</v>
      </c>
      <c r="L3173" s="258">
        <f t="shared" si="247"/>
        <v>0.30182724599999999</v>
      </c>
      <c r="M3173" s="258"/>
      <c r="N3173" s="258"/>
      <c r="O3173" s="258"/>
      <c r="P3173" s="258">
        <f t="shared" si="264"/>
        <v>0.3433831208</v>
      </c>
      <c r="Q3173" s="258">
        <f t="shared" si="264"/>
        <v>0.34289127600000002</v>
      </c>
      <c r="R3173" s="258">
        <f t="shared" si="248"/>
        <v>0.34289127600000002</v>
      </c>
      <c r="S3173" s="258"/>
      <c r="T3173" s="258">
        <f t="shared" si="265"/>
        <v>0.50454430166064002</v>
      </c>
      <c r="U3173" s="258">
        <f t="shared" si="265"/>
        <v>0.49819012607945601</v>
      </c>
      <c r="V3173" s="258">
        <f t="shared" si="265"/>
        <v>0.49734643666559997</v>
      </c>
      <c r="W3173" s="258">
        <f t="shared" si="249"/>
        <v>0.49734643666559997</v>
      </c>
      <c r="X3173" s="258"/>
      <c r="Y3173" s="258"/>
      <c r="Z3173" s="258"/>
      <c r="AA3173" s="258"/>
    </row>
    <row r="3174" spans="1:27" ht="14.25" hidden="1" customHeight="1">
      <c r="A3174" s="125">
        <v>0.36</v>
      </c>
      <c r="B3174" s="125">
        <v>0.06</v>
      </c>
      <c r="C3174" s="125">
        <v>0.57999999999999996</v>
      </c>
      <c r="D3174" s="258">
        <f t="shared" si="262"/>
        <v>0.29277172503999999</v>
      </c>
      <c r="E3174" s="258">
        <f t="shared" si="262"/>
        <v>0.28634237023999998</v>
      </c>
      <c r="F3174" s="258">
        <f t="shared" si="246"/>
        <v>0.28634237023999998</v>
      </c>
      <c r="G3174" s="258"/>
      <c r="H3174" s="258"/>
      <c r="I3174" s="258"/>
      <c r="J3174" s="258">
        <f t="shared" si="263"/>
        <v>0.30895225800000004</v>
      </c>
      <c r="K3174" s="258">
        <f t="shared" si="263"/>
        <v>0.301953576</v>
      </c>
      <c r="L3174" s="258">
        <f t="shared" si="247"/>
        <v>0.301953576</v>
      </c>
      <c r="M3174" s="258"/>
      <c r="N3174" s="258"/>
      <c r="O3174" s="258"/>
      <c r="P3174" s="258">
        <f t="shared" si="264"/>
        <v>0.34338648959999996</v>
      </c>
      <c r="Q3174" s="258">
        <f t="shared" si="264"/>
        <v>0.34288790719999995</v>
      </c>
      <c r="R3174" s="258">
        <f t="shared" si="248"/>
        <v>0.34288790719999995</v>
      </c>
      <c r="S3174" s="258"/>
      <c r="T3174" s="258">
        <f t="shared" si="265"/>
        <v>0.50437436173612804</v>
      </c>
      <c r="U3174" s="258">
        <f t="shared" si="265"/>
        <v>0.49827267347025594</v>
      </c>
      <c r="V3174" s="258">
        <f t="shared" si="265"/>
        <v>0.49742899146775998</v>
      </c>
      <c r="W3174" s="258">
        <f t="shared" si="249"/>
        <v>0.49742899146775998</v>
      </c>
      <c r="X3174" s="258"/>
      <c r="Y3174" s="258"/>
      <c r="Z3174" s="258"/>
      <c r="AA3174" s="258"/>
    </row>
    <row r="3175" spans="1:27" ht="14.25" hidden="1" customHeight="1">
      <c r="A3175" s="125">
        <v>0.36</v>
      </c>
      <c r="B3175" s="125">
        <v>7.0000000000000007E-2</v>
      </c>
      <c r="C3175" s="125">
        <v>0.56999999999999995</v>
      </c>
      <c r="D3175" s="258">
        <f t="shared" si="262"/>
        <v>0.29263882588000001</v>
      </c>
      <c r="E3175" s="258">
        <f t="shared" si="262"/>
        <v>0.28646870023999998</v>
      </c>
      <c r="F3175" s="258">
        <f t="shared" si="246"/>
        <v>0.28646870023999998</v>
      </c>
      <c r="G3175" s="258"/>
      <c r="H3175" s="258"/>
      <c r="I3175" s="258"/>
      <c r="J3175" s="258">
        <f t="shared" si="263"/>
        <v>0.30882171700000005</v>
      </c>
      <c r="K3175" s="258">
        <f t="shared" si="263"/>
        <v>0.30207990600000001</v>
      </c>
      <c r="L3175" s="258">
        <f t="shared" si="247"/>
        <v>0.30207990600000001</v>
      </c>
      <c r="M3175" s="258"/>
      <c r="N3175" s="258"/>
      <c r="O3175" s="258"/>
      <c r="P3175" s="258">
        <f t="shared" si="264"/>
        <v>0.34338985839999997</v>
      </c>
      <c r="Q3175" s="258">
        <f t="shared" si="264"/>
        <v>0.34288453839999999</v>
      </c>
      <c r="R3175" s="258">
        <f t="shared" si="248"/>
        <v>0.34288453839999999</v>
      </c>
      <c r="S3175" s="258"/>
      <c r="T3175" s="258">
        <f t="shared" si="265"/>
        <v>0.50420442181161595</v>
      </c>
      <c r="U3175" s="258">
        <f t="shared" si="265"/>
        <v>0.49835522086105599</v>
      </c>
      <c r="V3175" s="258">
        <f t="shared" si="265"/>
        <v>0.49751154626992</v>
      </c>
      <c r="W3175" s="258">
        <f t="shared" si="249"/>
        <v>0.49751154626992</v>
      </c>
      <c r="X3175" s="258"/>
      <c r="Y3175" s="258"/>
      <c r="Z3175" s="258"/>
      <c r="AA3175" s="258"/>
    </row>
    <row r="3176" spans="1:27" ht="14.25" hidden="1" customHeight="1">
      <c r="A3176" s="125">
        <v>0.36</v>
      </c>
      <c r="B3176" s="125">
        <v>0.08</v>
      </c>
      <c r="C3176" s="125">
        <v>0.56000000000000005</v>
      </c>
      <c r="D3176" s="258">
        <f t="shared" si="262"/>
        <v>0.29250592672000003</v>
      </c>
      <c r="E3176" s="258">
        <f t="shared" si="262"/>
        <v>0.28659503023999999</v>
      </c>
      <c r="F3176" s="258">
        <f t="shared" si="246"/>
        <v>0.28659503023999999</v>
      </c>
      <c r="G3176" s="258"/>
      <c r="H3176" s="258"/>
      <c r="I3176" s="258"/>
      <c r="J3176" s="258">
        <f t="shared" si="263"/>
        <v>0.30869117600000007</v>
      </c>
      <c r="K3176" s="258">
        <f t="shared" si="263"/>
        <v>0.30220623600000002</v>
      </c>
      <c r="L3176" s="258">
        <f t="shared" si="247"/>
        <v>0.30220623600000002</v>
      </c>
      <c r="M3176" s="258"/>
      <c r="N3176" s="258"/>
      <c r="O3176" s="258"/>
      <c r="P3176" s="258">
        <f t="shared" si="264"/>
        <v>0.34339322719999998</v>
      </c>
      <c r="Q3176" s="258">
        <f t="shared" si="264"/>
        <v>0.34288116960000004</v>
      </c>
      <c r="R3176" s="258">
        <f t="shared" si="248"/>
        <v>0.34288116960000004</v>
      </c>
      <c r="S3176" s="258"/>
      <c r="T3176" s="258">
        <f t="shared" si="265"/>
        <v>0.50403448188710409</v>
      </c>
      <c r="U3176" s="258">
        <f t="shared" si="265"/>
        <v>0.49843776825185604</v>
      </c>
      <c r="V3176" s="258">
        <f t="shared" si="265"/>
        <v>0.49759410107208002</v>
      </c>
      <c r="W3176" s="258">
        <f t="shared" si="249"/>
        <v>0.49759410107208002</v>
      </c>
      <c r="X3176" s="258"/>
      <c r="Y3176" s="258"/>
      <c r="Z3176" s="258"/>
      <c r="AA3176" s="258"/>
    </row>
    <row r="3177" spans="1:27" ht="14.25" hidden="1" customHeight="1">
      <c r="A3177" s="125">
        <v>0.36</v>
      </c>
      <c r="B3177" s="125">
        <v>0.09</v>
      </c>
      <c r="C3177" s="125">
        <v>0.55000000000000004</v>
      </c>
      <c r="D3177" s="258">
        <f t="shared" si="262"/>
        <v>0.29237302756000005</v>
      </c>
      <c r="E3177" s="258">
        <f t="shared" si="262"/>
        <v>0.28672136024</v>
      </c>
      <c r="F3177" s="258">
        <f t="shared" si="246"/>
        <v>0.28672136024</v>
      </c>
      <c r="G3177" s="258"/>
      <c r="H3177" s="258"/>
      <c r="I3177" s="258"/>
      <c r="J3177" s="258">
        <f t="shared" si="263"/>
        <v>0.30856063500000008</v>
      </c>
      <c r="K3177" s="258">
        <f t="shared" si="263"/>
        <v>0.30233256600000002</v>
      </c>
      <c r="L3177" s="258">
        <f t="shared" si="247"/>
        <v>0.30233256600000002</v>
      </c>
      <c r="M3177" s="258"/>
      <c r="N3177" s="258"/>
      <c r="O3177" s="258"/>
      <c r="P3177" s="258">
        <f t="shared" si="264"/>
        <v>0.34339659600000005</v>
      </c>
      <c r="Q3177" s="258">
        <f t="shared" si="264"/>
        <v>0.34287780080000002</v>
      </c>
      <c r="R3177" s="258">
        <f t="shared" si="248"/>
        <v>0.34287780080000002</v>
      </c>
      <c r="S3177" s="258"/>
      <c r="T3177" s="258">
        <f t="shared" si="265"/>
        <v>0.50386454196259201</v>
      </c>
      <c r="U3177" s="258">
        <f t="shared" si="265"/>
        <v>0.49852031564265603</v>
      </c>
      <c r="V3177" s="258">
        <f t="shared" si="265"/>
        <v>0.49767665587424004</v>
      </c>
      <c r="W3177" s="258">
        <f t="shared" si="249"/>
        <v>0.49767665587424004</v>
      </c>
      <c r="X3177" s="258"/>
      <c r="Y3177" s="258"/>
      <c r="Z3177" s="258"/>
      <c r="AA3177" s="258"/>
    </row>
    <row r="3178" spans="1:27" ht="14.25" hidden="1" customHeight="1">
      <c r="A3178" s="125">
        <v>0.36</v>
      </c>
      <c r="B3178" s="125">
        <v>0.1</v>
      </c>
      <c r="C3178" s="125">
        <v>0.54</v>
      </c>
      <c r="D3178" s="258">
        <f t="shared" si="262"/>
        <v>0.29224012840000002</v>
      </c>
      <c r="E3178" s="258">
        <f t="shared" si="262"/>
        <v>0.28684769024000001</v>
      </c>
      <c r="F3178" s="258">
        <f t="shared" si="246"/>
        <v>0.28684769024000001</v>
      </c>
      <c r="G3178" s="258"/>
      <c r="H3178" s="258"/>
      <c r="I3178" s="258"/>
      <c r="J3178" s="258">
        <f t="shared" si="263"/>
        <v>0.3084300940000001</v>
      </c>
      <c r="K3178" s="258">
        <f t="shared" si="263"/>
        <v>0.30245889599999998</v>
      </c>
      <c r="L3178" s="258">
        <f t="shared" si="247"/>
        <v>0.30245889599999998</v>
      </c>
      <c r="M3178" s="258"/>
      <c r="N3178" s="258"/>
      <c r="O3178" s="258"/>
      <c r="P3178" s="258">
        <f t="shared" si="264"/>
        <v>0.34339996480000001</v>
      </c>
      <c r="Q3178" s="258">
        <f t="shared" si="264"/>
        <v>0.34287443200000001</v>
      </c>
      <c r="R3178" s="258">
        <f t="shared" si="248"/>
        <v>0.34287443200000001</v>
      </c>
      <c r="S3178" s="258"/>
      <c r="T3178" s="258">
        <f t="shared" si="265"/>
        <v>0.50369460203808003</v>
      </c>
      <c r="U3178" s="258">
        <f t="shared" si="265"/>
        <v>0.49860286303345602</v>
      </c>
      <c r="V3178" s="258">
        <f t="shared" si="265"/>
        <v>0.4977592106764</v>
      </c>
      <c r="W3178" s="258">
        <f t="shared" si="249"/>
        <v>0.4977592106764</v>
      </c>
      <c r="X3178" s="258"/>
      <c r="Y3178" s="258"/>
      <c r="Z3178" s="258"/>
      <c r="AA3178" s="258"/>
    </row>
    <row r="3179" spans="1:27" ht="14.25" hidden="1" customHeight="1">
      <c r="A3179" s="125">
        <v>0.36</v>
      </c>
      <c r="B3179" s="125">
        <v>0.11</v>
      </c>
      <c r="C3179" s="125">
        <v>0.53</v>
      </c>
      <c r="D3179" s="258">
        <f t="shared" si="262"/>
        <v>0.29210722924000004</v>
      </c>
      <c r="E3179" s="258">
        <f t="shared" si="262"/>
        <v>0.28697402024000002</v>
      </c>
      <c r="F3179" s="258">
        <f t="shared" si="246"/>
        <v>0.28697402024000002</v>
      </c>
      <c r="G3179" s="258"/>
      <c r="H3179" s="258"/>
      <c r="I3179" s="258"/>
      <c r="J3179" s="258">
        <f t="shared" si="263"/>
        <v>0.30829955300000006</v>
      </c>
      <c r="K3179" s="258">
        <f t="shared" si="263"/>
        <v>0.30258522600000004</v>
      </c>
      <c r="L3179" s="258">
        <f t="shared" si="247"/>
        <v>0.30258522600000004</v>
      </c>
      <c r="M3179" s="258"/>
      <c r="N3179" s="258"/>
      <c r="O3179" s="258"/>
      <c r="P3179" s="258">
        <f t="shared" si="264"/>
        <v>0.34340333359999997</v>
      </c>
      <c r="Q3179" s="258">
        <f t="shared" si="264"/>
        <v>0.34287106320000005</v>
      </c>
      <c r="R3179" s="258">
        <f t="shared" si="248"/>
        <v>0.34287106320000005</v>
      </c>
      <c r="S3179" s="258"/>
      <c r="T3179" s="258">
        <f t="shared" si="265"/>
        <v>0.50352466211356806</v>
      </c>
      <c r="U3179" s="258">
        <f t="shared" si="265"/>
        <v>0.49868541042425601</v>
      </c>
      <c r="V3179" s="258">
        <f t="shared" si="265"/>
        <v>0.49784176547855996</v>
      </c>
      <c r="W3179" s="258">
        <f t="shared" si="249"/>
        <v>0.49784176547855996</v>
      </c>
      <c r="X3179" s="258"/>
      <c r="Y3179" s="258"/>
      <c r="Z3179" s="258"/>
      <c r="AA3179" s="258"/>
    </row>
    <row r="3180" spans="1:27" ht="14.25" hidden="1" customHeight="1">
      <c r="A3180" s="125">
        <v>0.36</v>
      </c>
      <c r="B3180" s="125">
        <v>0.12</v>
      </c>
      <c r="C3180" s="125">
        <v>0.52</v>
      </c>
      <c r="D3180" s="258">
        <f t="shared" si="262"/>
        <v>0.29197433008000007</v>
      </c>
      <c r="E3180" s="258">
        <f t="shared" si="262"/>
        <v>0.28710035024000002</v>
      </c>
      <c r="F3180" s="258">
        <f t="shared" si="246"/>
        <v>0.28710035024000002</v>
      </c>
      <c r="G3180" s="258"/>
      <c r="H3180" s="258"/>
      <c r="I3180" s="258"/>
      <c r="J3180" s="258">
        <f t="shared" si="263"/>
        <v>0.30816901200000002</v>
      </c>
      <c r="K3180" s="258">
        <f t="shared" si="263"/>
        <v>0.30271155599999999</v>
      </c>
      <c r="L3180" s="258">
        <f t="shared" si="247"/>
        <v>0.30271155599999999</v>
      </c>
      <c r="M3180" s="258"/>
      <c r="N3180" s="258"/>
      <c r="O3180" s="258"/>
      <c r="P3180" s="258">
        <f t="shared" si="264"/>
        <v>0.34340670240000004</v>
      </c>
      <c r="Q3180" s="258">
        <f t="shared" si="264"/>
        <v>0.34286769439999998</v>
      </c>
      <c r="R3180" s="258">
        <f t="shared" si="248"/>
        <v>0.34286769439999998</v>
      </c>
      <c r="S3180" s="258"/>
      <c r="T3180" s="258">
        <f t="shared" si="265"/>
        <v>0.50335472218905597</v>
      </c>
      <c r="U3180" s="258">
        <f t="shared" si="265"/>
        <v>0.49876795781505601</v>
      </c>
      <c r="V3180" s="258">
        <f t="shared" si="265"/>
        <v>0.49792432028071998</v>
      </c>
      <c r="W3180" s="258">
        <f t="shared" si="249"/>
        <v>0.49792432028071998</v>
      </c>
      <c r="X3180" s="258"/>
      <c r="Y3180" s="258"/>
      <c r="Z3180" s="258"/>
      <c r="AA3180" s="258"/>
    </row>
    <row r="3181" spans="1:27" ht="14.25" hidden="1" customHeight="1">
      <c r="A3181" s="125">
        <v>0.36</v>
      </c>
      <c r="B3181" s="125">
        <v>0.13</v>
      </c>
      <c r="C3181" s="125">
        <v>0.51</v>
      </c>
      <c r="D3181" s="258">
        <f t="shared" si="262"/>
        <v>0.29184143092000003</v>
      </c>
      <c r="E3181" s="258">
        <f t="shared" si="262"/>
        <v>0.28722668023999998</v>
      </c>
      <c r="F3181" s="258">
        <f t="shared" si="246"/>
        <v>0.28722668023999998</v>
      </c>
      <c r="G3181" s="258"/>
      <c r="H3181" s="258"/>
      <c r="I3181" s="258"/>
      <c r="J3181" s="258">
        <f t="shared" si="263"/>
        <v>0.30803847100000004</v>
      </c>
      <c r="K3181" s="258">
        <f t="shared" si="263"/>
        <v>0.302837886</v>
      </c>
      <c r="L3181" s="258">
        <f t="shared" si="247"/>
        <v>0.302837886</v>
      </c>
      <c r="M3181" s="258"/>
      <c r="N3181" s="258"/>
      <c r="O3181" s="258"/>
      <c r="P3181" s="258">
        <f t="shared" si="264"/>
        <v>0.3434100712</v>
      </c>
      <c r="Q3181" s="258">
        <f t="shared" si="264"/>
        <v>0.34286432560000002</v>
      </c>
      <c r="R3181" s="258">
        <f t="shared" si="248"/>
        <v>0.34286432560000002</v>
      </c>
      <c r="S3181" s="258"/>
      <c r="T3181" s="258">
        <f t="shared" si="265"/>
        <v>0.50318478226454399</v>
      </c>
      <c r="U3181" s="258">
        <f t="shared" si="265"/>
        <v>0.498850505205856</v>
      </c>
      <c r="V3181" s="258">
        <f t="shared" si="265"/>
        <v>0.49800687508288</v>
      </c>
      <c r="W3181" s="258">
        <f t="shared" si="249"/>
        <v>0.49800687508288</v>
      </c>
      <c r="X3181" s="258"/>
      <c r="Y3181" s="258"/>
      <c r="Z3181" s="258"/>
      <c r="AA3181" s="258"/>
    </row>
    <row r="3182" spans="1:27" ht="14.25" hidden="1" customHeight="1">
      <c r="A3182" s="125">
        <v>0.36</v>
      </c>
      <c r="B3182" s="125">
        <v>0.14000000000000001</v>
      </c>
      <c r="C3182" s="125">
        <v>0.5</v>
      </c>
      <c r="D3182" s="258">
        <f t="shared" si="262"/>
        <v>0.29170853176</v>
      </c>
      <c r="E3182" s="258">
        <f t="shared" si="262"/>
        <v>0.28735301023999998</v>
      </c>
      <c r="F3182" s="258">
        <f t="shared" si="246"/>
        <v>0.28735301023999998</v>
      </c>
      <c r="G3182" s="258"/>
      <c r="H3182" s="258"/>
      <c r="I3182" s="258"/>
      <c r="J3182" s="258">
        <f t="shared" si="263"/>
        <v>0.30790793000000005</v>
      </c>
      <c r="K3182" s="258">
        <f t="shared" si="263"/>
        <v>0.30296421600000001</v>
      </c>
      <c r="L3182" s="258">
        <f t="shared" si="247"/>
        <v>0.30296421600000001</v>
      </c>
      <c r="M3182" s="258"/>
      <c r="N3182" s="258"/>
      <c r="O3182" s="258"/>
      <c r="P3182" s="258">
        <f t="shared" si="264"/>
        <v>0.34341344000000001</v>
      </c>
      <c r="Q3182" s="258">
        <f t="shared" si="264"/>
        <v>0.34286095680000001</v>
      </c>
      <c r="R3182" s="258">
        <f t="shared" si="248"/>
        <v>0.34286095680000001</v>
      </c>
      <c r="S3182" s="258"/>
      <c r="T3182" s="258">
        <f t="shared" si="265"/>
        <v>0.50301484234003202</v>
      </c>
      <c r="U3182" s="258">
        <f t="shared" si="265"/>
        <v>0.49893305259665599</v>
      </c>
      <c r="V3182" s="258">
        <f t="shared" si="265"/>
        <v>0.49808942988504001</v>
      </c>
      <c r="W3182" s="258">
        <f t="shared" si="249"/>
        <v>0.49808942988504001</v>
      </c>
      <c r="X3182" s="258"/>
      <c r="Y3182" s="258"/>
      <c r="Z3182" s="258"/>
      <c r="AA3182" s="258"/>
    </row>
    <row r="3183" spans="1:27" ht="14.25" hidden="1" customHeight="1">
      <c r="A3183" s="125">
        <v>0.36</v>
      </c>
      <c r="B3183" s="125">
        <v>0.15</v>
      </c>
      <c r="C3183" s="125">
        <v>0.49</v>
      </c>
      <c r="D3183" s="258">
        <f t="shared" si="262"/>
        <v>0.29157563260000002</v>
      </c>
      <c r="E3183" s="258">
        <f t="shared" si="262"/>
        <v>0.28747934023999999</v>
      </c>
      <c r="F3183" s="258">
        <f t="shared" si="246"/>
        <v>0.28747934023999999</v>
      </c>
      <c r="G3183" s="258"/>
      <c r="H3183" s="258"/>
      <c r="I3183" s="258"/>
      <c r="J3183" s="258">
        <f t="shared" si="263"/>
        <v>0.30777738900000007</v>
      </c>
      <c r="K3183" s="258">
        <f t="shared" si="263"/>
        <v>0.30309054599999996</v>
      </c>
      <c r="L3183" s="258">
        <f t="shared" si="247"/>
        <v>0.30309054599999996</v>
      </c>
      <c r="M3183" s="258"/>
      <c r="N3183" s="258"/>
      <c r="O3183" s="258"/>
      <c r="P3183" s="258">
        <f t="shared" si="264"/>
        <v>0.34341680880000003</v>
      </c>
      <c r="Q3183" s="258">
        <f t="shared" si="264"/>
        <v>0.34285758799999999</v>
      </c>
      <c r="R3183" s="258">
        <f t="shared" si="248"/>
        <v>0.34285758799999999</v>
      </c>
      <c r="S3183" s="258"/>
      <c r="T3183" s="258">
        <f t="shared" si="265"/>
        <v>0.50284490241552005</v>
      </c>
      <c r="U3183" s="258">
        <f t="shared" si="265"/>
        <v>0.49901559998745593</v>
      </c>
      <c r="V3183" s="258">
        <f t="shared" si="265"/>
        <v>0.49817198468719998</v>
      </c>
      <c r="W3183" s="258">
        <f t="shared" si="249"/>
        <v>0.49817198468719998</v>
      </c>
      <c r="X3183" s="258"/>
      <c r="Y3183" s="258"/>
      <c r="Z3183" s="258"/>
      <c r="AA3183" s="258"/>
    </row>
    <row r="3184" spans="1:27" ht="14.25" hidden="1" customHeight="1">
      <c r="A3184" s="125">
        <v>0.36</v>
      </c>
      <c r="B3184" s="125">
        <v>0.16</v>
      </c>
      <c r="C3184" s="125">
        <v>0.48</v>
      </c>
      <c r="D3184" s="258">
        <f t="shared" si="262"/>
        <v>0.29144273344000005</v>
      </c>
      <c r="E3184" s="258">
        <f t="shared" si="262"/>
        <v>0.28760567024</v>
      </c>
      <c r="F3184" s="258">
        <f t="shared" si="246"/>
        <v>0.28760567024</v>
      </c>
      <c r="G3184" s="258"/>
      <c r="H3184" s="258"/>
      <c r="I3184" s="258"/>
      <c r="J3184" s="258">
        <f t="shared" si="263"/>
        <v>0.30764684800000008</v>
      </c>
      <c r="K3184" s="258">
        <f t="shared" si="263"/>
        <v>0.30321687600000002</v>
      </c>
      <c r="L3184" s="258">
        <f t="shared" si="247"/>
        <v>0.30321687600000002</v>
      </c>
      <c r="M3184" s="258"/>
      <c r="N3184" s="258"/>
      <c r="O3184" s="258"/>
      <c r="P3184" s="258">
        <f t="shared" si="264"/>
        <v>0.34342017759999999</v>
      </c>
      <c r="Q3184" s="258">
        <f t="shared" si="264"/>
        <v>0.34285421920000003</v>
      </c>
      <c r="R3184" s="258">
        <f t="shared" si="248"/>
        <v>0.34285421920000003</v>
      </c>
      <c r="S3184" s="258"/>
      <c r="T3184" s="258">
        <f t="shared" si="265"/>
        <v>0.50267496249100807</v>
      </c>
      <c r="U3184" s="258">
        <f t="shared" si="265"/>
        <v>0.49909814737825597</v>
      </c>
      <c r="V3184" s="258">
        <f t="shared" si="265"/>
        <v>0.49825453948935994</v>
      </c>
      <c r="W3184" s="258">
        <f t="shared" si="249"/>
        <v>0.49825453948935994</v>
      </c>
      <c r="X3184" s="258"/>
      <c r="Y3184" s="258"/>
      <c r="Z3184" s="258"/>
      <c r="AA3184" s="258"/>
    </row>
    <row r="3185" spans="1:27" ht="14.25" hidden="1" customHeight="1">
      <c r="A3185" s="125">
        <v>0.36</v>
      </c>
      <c r="B3185" s="125">
        <v>0.17</v>
      </c>
      <c r="C3185" s="125">
        <v>0.47</v>
      </c>
      <c r="D3185" s="258">
        <f t="shared" si="262"/>
        <v>0.29130983428000001</v>
      </c>
      <c r="E3185" s="258">
        <f t="shared" si="262"/>
        <v>0.28773200024000001</v>
      </c>
      <c r="F3185" s="258">
        <f t="shared" si="246"/>
        <v>0.28773200024000001</v>
      </c>
      <c r="G3185" s="258"/>
      <c r="H3185" s="258"/>
      <c r="I3185" s="258"/>
      <c r="J3185" s="258">
        <f t="shared" si="263"/>
        <v>0.30751630700000004</v>
      </c>
      <c r="K3185" s="258">
        <f t="shared" si="263"/>
        <v>0.30334320599999998</v>
      </c>
      <c r="L3185" s="258">
        <f t="shared" si="247"/>
        <v>0.30334320599999998</v>
      </c>
      <c r="M3185" s="258"/>
      <c r="N3185" s="258"/>
      <c r="O3185" s="258"/>
      <c r="P3185" s="258">
        <f t="shared" si="264"/>
        <v>0.34342354639999995</v>
      </c>
      <c r="Q3185" s="258">
        <f t="shared" si="264"/>
        <v>0.34285085039999996</v>
      </c>
      <c r="R3185" s="258">
        <f t="shared" si="248"/>
        <v>0.34285085039999996</v>
      </c>
      <c r="S3185" s="258"/>
      <c r="T3185" s="258">
        <f t="shared" si="265"/>
        <v>0.50250502256649598</v>
      </c>
      <c r="U3185" s="258">
        <f t="shared" si="265"/>
        <v>0.49918069476905602</v>
      </c>
      <c r="V3185" s="258">
        <f t="shared" si="265"/>
        <v>0.49833709429151996</v>
      </c>
      <c r="W3185" s="258">
        <f t="shared" si="249"/>
        <v>0.49833709429151996</v>
      </c>
      <c r="X3185" s="258"/>
      <c r="Y3185" s="258"/>
      <c r="Z3185" s="258"/>
      <c r="AA3185" s="258"/>
    </row>
    <row r="3186" spans="1:27" ht="14.25" hidden="1" customHeight="1">
      <c r="A3186" s="125">
        <v>0.36</v>
      </c>
      <c r="B3186" s="125">
        <v>0.18</v>
      </c>
      <c r="C3186" s="125">
        <v>0.46</v>
      </c>
      <c r="D3186" s="258">
        <f t="shared" si="262"/>
        <v>0.29117693512000004</v>
      </c>
      <c r="E3186" s="258">
        <f t="shared" si="262"/>
        <v>0.28785833023999996</v>
      </c>
      <c r="F3186" s="258">
        <f t="shared" si="246"/>
        <v>0.28785833023999996</v>
      </c>
      <c r="G3186" s="258"/>
      <c r="H3186" s="258"/>
      <c r="I3186" s="258"/>
      <c r="J3186" s="258">
        <f t="shared" si="263"/>
        <v>0.30738576600000006</v>
      </c>
      <c r="K3186" s="258">
        <f t="shared" si="263"/>
        <v>0.30346953600000004</v>
      </c>
      <c r="L3186" s="258">
        <f t="shared" si="247"/>
        <v>0.30346953600000004</v>
      </c>
      <c r="M3186" s="258"/>
      <c r="N3186" s="258"/>
      <c r="O3186" s="258"/>
      <c r="P3186" s="258">
        <f t="shared" si="264"/>
        <v>0.34342691520000002</v>
      </c>
      <c r="Q3186" s="258">
        <f t="shared" si="264"/>
        <v>0.3428474816</v>
      </c>
      <c r="R3186" s="258">
        <f t="shared" si="248"/>
        <v>0.3428474816</v>
      </c>
      <c r="S3186" s="258"/>
      <c r="T3186" s="258">
        <f t="shared" si="265"/>
        <v>0.50233508264198401</v>
      </c>
      <c r="U3186" s="258">
        <f t="shared" si="265"/>
        <v>0.49926324215985596</v>
      </c>
      <c r="V3186" s="258">
        <f t="shared" si="265"/>
        <v>0.49841964909367997</v>
      </c>
      <c r="W3186" s="258">
        <f t="shared" si="249"/>
        <v>0.49841964909367997</v>
      </c>
      <c r="X3186" s="258"/>
      <c r="Y3186" s="258"/>
      <c r="Z3186" s="258"/>
      <c r="AA3186" s="258"/>
    </row>
    <row r="3187" spans="1:27" ht="14.25" hidden="1" customHeight="1">
      <c r="A3187" s="125">
        <v>0.36</v>
      </c>
      <c r="B3187" s="125">
        <v>0.19</v>
      </c>
      <c r="C3187" s="125">
        <v>0.45</v>
      </c>
      <c r="D3187" s="258">
        <f t="shared" si="262"/>
        <v>0.29104403596000006</v>
      </c>
      <c r="E3187" s="258">
        <f t="shared" si="262"/>
        <v>0.28798466024000002</v>
      </c>
      <c r="F3187" s="258">
        <f t="shared" si="246"/>
        <v>0.28798466024000002</v>
      </c>
      <c r="G3187" s="258"/>
      <c r="H3187" s="258"/>
      <c r="I3187" s="258"/>
      <c r="J3187" s="258">
        <f t="shared" si="263"/>
        <v>0.30725522500000002</v>
      </c>
      <c r="K3187" s="258">
        <f t="shared" si="263"/>
        <v>0.30359586599999999</v>
      </c>
      <c r="L3187" s="258">
        <f t="shared" si="247"/>
        <v>0.30359586599999999</v>
      </c>
      <c r="M3187" s="258"/>
      <c r="N3187" s="258"/>
      <c r="O3187" s="258"/>
      <c r="P3187" s="258">
        <f t="shared" si="264"/>
        <v>0.34343028399999997</v>
      </c>
      <c r="Q3187" s="258">
        <f t="shared" si="264"/>
        <v>0.34284411280000004</v>
      </c>
      <c r="R3187" s="258">
        <f t="shared" si="248"/>
        <v>0.34284411280000004</v>
      </c>
      <c r="S3187" s="258"/>
      <c r="T3187" s="258">
        <f t="shared" si="265"/>
        <v>0.50216514271747204</v>
      </c>
      <c r="U3187" s="258">
        <f t="shared" si="265"/>
        <v>0.49934578955065601</v>
      </c>
      <c r="V3187" s="258">
        <f t="shared" si="265"/>
        <v>0.49850220389583999</v>
      </c>
      <c r="W3187" s="258">
        <f t="shared" si="249"/>
        <v>0.49850220389583999</v>
      </c>
      <c r="X3187" s="258"/>
      <c r="Y3187" s="258"/>
      <c r="Z3187" s="258"/>
      <c r="AA3187" s="258"/>
    </row>
    <row r="3188" spans="1:27" ht="14.25" hidden="1" customHeight="1">
      <c r="A3188" s="125">
        <v>0.36</v>
      </c>
      <c r="B3188" s="125">
        <v>0.2</v>
      </c>
      <c r="C3188" s="125">
        <v>0.44</v>
      </c>
      <c r="D3188" s="258">
        <f t="shared" si="262"/>
        <v>0.29091113680000003</v>
      </c>
      <c r="E3188" s="258">
        <f t="shared" si="262"/>
        <v>0.28811099023999998</v>
      </c>
      <c r="F3188" s="258">
        <f t="shared" si="246"/>
        <v>0.28811099023999998</v>
      </c>
      <c r="G3188" s="258"/>
      <c r="H3188" s="258"/>
      <c r="I3188" s="258"/>
      <c r="J3188" s="258">
        <f t="shared" si="263"/>
        <v>0.30712468400000004</v>
      </c>
      <c r="K3188" s="258">
        <f t="shared" si="263"/>
        <v>0.303722196</v>
      </c>
      <c r="L3188" s="258">
        <f t="shared" si="247"/>
        <v>0.303722196</v>
      </c>
      <c r="M3188" s="258"/>
      <c r="N3188" s="258"/>
      <c r="O3188" s="258"/>
      <c r="P3188" s="258">
        <f t="shared" si="264"/>
        <v>0.34343365280000004</v>
      </c>
      <c r="Q3188" s="258">
        <f t="shared" si="264"/>
        <v>0.34284074399999998</v>
      </c>
      <c r="R3188" s="258">
        <f t="shared" si="248"/>
        <v>0.34284074399999998</v>
      </c>
      <c r="S3188" s="258"/>
      <c r="T3188" s="258">
        <f t="shared" si="265"/>
        <v>0.50199520279296006</v>
      </c>
      <c r="U3188" s="258">
        <f t="shared" si="265"/>
        <v>0.49942833694145594</v>
      </c>
      <c r="V3188" s="258">
        <f t="shared" si="265"/>
        <v>0.49858475869800001</v>
      </c>
      <c r="W3188" s="258">
        <f t="shared" si="249"/>
        <v>0.49858475869800001</v>
      </c>
      <c r="X3188" s="258"/>
      <c r="Y3188" s="258"/>
      <c r="Z3188" s="258"/>
      <c r="AA3188" s="258"/>
    </row>
    <row r="3189" spans="1:27" ht="14.25" hidden="1" customHeight="1">
      <c r="A3189" s="125">
        <v>0.36</v>
      </c>
      <c r="B3189" s="125">
        <v>0.21</v>
      </c>
      <c r="C3189" s="125">
        <v>0.43</v>
      </c>
      <c r="D3189" s="258">
        <f t="shared" si="262"/>
        <v>0.29077823763999999</v>
      </c>
      <c r="E3189" s="258">
        <f t="shared" si="262"/>
        <v>0.28823732023999998</v>
      </c>
      <c r="F3189" s="258">
        <f t="shared" si="246"/>
        <v>0.28823732023999998</v>
      </c>
      <c r="G3189" s="258"/>
      <c r="H3189" s="258"/>
      <c r="I3189" s="258"/>
      <c r="J3189" s="258">
        <f t="shared" si="263"/>
        <v>0.30699414300000005</v>
      </c>
      <c r="K3189" s="258">
        <f t="shared" si="263"/>
        <v>0.30384852600000001</v>
      </c>
      <c r="L3189" s="258">
        <f t="shared" si="247"/>
        <v>0.30384852600000001</v>
      </c>
      <c r="M3189" s="258"/>
      <c r="N3189" s="258"/>
      <c r="O3189" s="258"/>
      <c r="P3189" s="258">
        <f t="shared" si="264"/>
        <v>0.3434370216</v>
      </c>
      <c r="Q3189" s="258">
        <f t="shared" si="264"/>
        <v>0.34283737520000002</v>
      </c>
      <c r="R3189" s="258">
        <f t="shared" si="248"/>
        <v>0.34283737520000002</v>
      </c>
      <c r="S3189" s="258"/>
      <c r="T3189" s="258">
        <f t="shared" si="265"/>
        <v>0.50182526286844809</v>
      </c>
      <c r="U3189" s="258">
        <f t="shared" si="265"/>
        <v>0.49951088433225599</v>
      </c>
      <c r="V3189" s="258">
        <f t="shared" si="265"/>
        <v>0.49866731350015997</v>
      </c>
      <c r="W3189" s="258">
        <f t="shared" si="249"/>
        <v>0.49866731350015997</v>
      </c>
      <c r="X3189" s="258"/>
      <c r="Y3189" s="258"/>
      <c r="Z3189" s="258"/>
      <c r="AA3189" s="258"/>
    </row>
    <row r="3190" spans="1:27" ht="14.25" hidden="1" customHeight="1">
      <c r="A3190" s="125">
        <v>0.36</v>
      </c>
      <c r="B3190" s="125">
        <v>0.22</v>
      </c>
      <c r="C3190" s="125">
        <v>0.42</v>
      </c>
      <c r="D3190" s="258">
        <f t="shared" si="262"/>
        <v>0.29064533848000002</v>
      </c>
      <c r="E3190" s="258">
        <f t="shared" si="262"/>
        <v>0.28836365023999999</v>
      </c>
      <c r="F3190" s="258">
        <f t="shared" si="246"/>
        <v>0.28836365023999999</v>
      </c>
      <c r="G3190" s="258"/>
      <c r="H3190" s="258"/>
      <c r="I3190" s="258"/>
      <c r="J3190" s="258">
        <f t="shared" si="263"/>
        <v>0.30686360200000001</v>
      </c>
      <c r="K3190" s="258">
        <f t="shared" si="263"/>
        <v>0.30397485600000002</v>
      </c>
      <c r="L3190" s="258">
        <f t="shared" si="247"/>
        <v>0.30397485600000002</v>
      </c>
      <c r="M3190" s="258"/>
      <c r="N3190" s="258"/>
      <c r="O3190" s="258"/>
      <c r="P3190" s="258">
        <f t="shared" si="264"/>
        <v>0.34344039039999996</v>
      </c>
      <c r="Q3190" s="258">
        <f t="shared" si="264"/>
        <v>0.3428340064</v>
      </c>
      <c r="R3190" s="258">
        <f t="shared" si="248"/>
        <v>0.3428340064</v>
      </c>
      <c r="S3190" s="258"/>
      <c r="T3190" s="258">
        <f t="shared" si="265"/>
        <v>0.501655322943936</v>
      </c>
      <c r="U3190" s="258">
        <f t="shared" si="265"/>
        <v>0.49959343172305598</v>
      </c>
      <c r="V3190" s="258">
        <f t="shared" si="265"/>
        <v>0.49874986830231999</v>
      </c>
      <c r="W3190" s="258">
        <f t="shared" si="249"/>
        <v>0.49874986830231999</v>
      </c>
      <c r="X3190" s="258"/>
      <c r="Y3190" s="258"/>
      <c r="Z3190" s="258"/>
      <c r="AA3190" s="258"/>
    </row>
    <row r="3191" spans="1:27" ht="14.25" hidden="1" customHeight="1">
      <c r="A3191" s="125">
        <v>0.36</v>
      </c>
      <c r="B3191" s="125">
        <v>0.23</v>
      </c>
      <c r="C3191" s="125">
        <v>0.41</v>
      </c>
      <c r="D3191" s="258">
        <f t="shared" si="262"/>
        <v>0.29051243932000004</v>
      </c>
      <c r="E3191" s="258">
        <f t="shared" si="262"/>
        <v>0.28848998023999994</v>
      </c>
      <c r="F3191" s="258">
        <f t="shared" si="246"/>
        <v>0.28848998023999994</v>
      </c>
      <c r="G3191" s="258"/>
      <c r="H3191" s="258"/>
      <c r="I3191" s="258"/>
      <c r="J3191" s="258">
        <f t="shared" si="263"/>
        <v>0.30673306100000003</v>
      </c>
      <c r="K3191" s="258">
        <f t="shared" si="263"/>
        <v>0.30410118600000002</v>
      </c>
      <c r="L3191" s="258">
        <f t="shared" si="247"/>
        <v>0.30410118600000002</v>
      </c>
      <c r="M3191" s="258"/>
      <c r="N3191" s="258"/>
      <c r="O3191" s="258"/>
      <c r="P3191" s="258">
        <f t="shared" si="264"/>
        <v>0.34344375920000003</v>
      </c>
      <c r="Q3191" s="258">
        <f t="shared" si="264"/>
        <v>0.34283063759999999</v>
      </c>
      <c r="R3191" s="258">
        <f t="shared" si="248"/>
        <v>0.34283063759999999</v>
      </c>
      <c r="S3191" s="258"/>
      <c r="T3191" s="258">
        <f t="shared" si="265"/>
        <v>0.50148538301942402</v>
      </c>
      <c r="U3191" s="258">
        <f t="shared" si="265"/>
        <v>0.49967597911385597</v>
      </c>
      <c r="V3191" s="258">
        <f t="shared" si="265"/>
        <v>0.49883242310447995</v>
      </c>
      <c r="W3191" s="258">
        <f t="shared" si="249"/>
        <v>0.49883242310447995</v>
      </c>
      <c r="X3191" s="258"/>
      <c r="Y3191" s="258"/>
      <c r="Z3191" s="258"/>
      <c r="AA3191" s="258"/>
    </row>
    <row r="3192" spans="1:27" ht="14.25" hidden="1" customHeight="1">
      <c r="A3192" s="125">
        <v>0.36</v>
      </c>
      <c r="B3192" s="125">
        <v>0.24</v>
      </c>
      <c r="C3192" s="125">
        <v>0.4</v>
      </c>
      <c r="D3192" s="258">
        <f t="shared" si="262"/>
        <v>0.29037954016</v>
      </c>
      <c r="E3192" s="258">
        <f t="shared" si="262"/>
        <v>0.28861631024000001</v>
      </c>
      <c r="F3192" s="258">
        <f t="shared" si="246"/>
        <v>0.28861631024000001</v>
      </c>
      <c r="G3192" s="258"/>
      <c r="H3192" s="258"/>
      <c r="I3192" s="258"/>
      <c r="J3192" s="258">
        <f t="shared" si="263"/>
        <v>0.30660252000000005</v>
      </c>
      <c r="K3192" s="258">
        <f t="shared" si="263"/>
        <v>0.30422751599999998</v>
      </c>
      <c r="L3192" s="258">
        <f t="shared" si="247"/>
        <v>0.30422751599999998</v>
      </c>
      <c r="M3192" s="258"/>
      <c r="N3192" s="258"/>
      <c r="O3192" s="258"/>
      <c r="P3192" s="258">
        <f t="shared" si="264"/>
        <v>0.34344712799999999</v>
      </c>
      <c r="Q3192" s="258">
        <f t="shared" si="264"/>
        <v>0.34282726880000003</v>
      </c>
      <c r="R3192" s="258">
        <f t="shared" si="248"/>
        <v>0.34282726880000003</v>
      </c>
      <c r="S3192" s="258"/>
      <c r="T3192" s="258">
        <f t="shared" si="265"/>
        <v>0.50131544309491205</v>
      </c>
      <c r="U3192" s="258">
        <f t="shared" si="265"/>
        <v>0.49975852650465602</v>
      </c>
      <c r="V3192" s="258">
        <f t="shared" si="265"/>
        <v>0.49891497790663997</v>
      </c>
      <c r="W3192" s="258">
        <f t="shared" si="249"/>
        <v>0.49891497790663997</v>
      </c>
      <c r="X3192" s="258"/>
      <c r="Y3192" s="258"/>
      <c r="Z3192" s="258"/>
      <c r="AA3192" s="258"/>
    </row>
    <row r="3193" spans="1:27" ht="14.25" hidden="1" customHeight="1">
      <c r="A3193" s="125">
        <v>0.36</v>
      </c>
      <c r="B3193" s="125">
        <v>0.25</v>
      </c>
      <c r="C3193" s="125">
        <v>0.39</v>
      </c>
      <c r="D3193" s="258">
        <f t="shared" si="262"/>
        <v>0.29024664100000003</v>
      </c>
      <c r="E3193" s="258">
        <f t="shared" si="262"/>
        <v>0.28874264024000001</v>
      </c>
      <c r="F3193" s="258">
        <f t="shared" si="246"/>
        <v>0.28874264024000001</v>
      </c>
      <c r="G3193" s="258"/>
      <c r="H3193" s="258"/>
      <c r="I3193" s="258"/>
      <c r="J3193" s="258">
        <f t="shared" si="263"/>
        <v>0.30647197900000001</v>
      </c>
      <c r="K3193" s="258">
        <f t="shared" si="263"/>
        <v>0.30435384599999998</v>
      </c>
      <c r="L3193" s="258">
        <f t="shared" si="247"/>
        <v>0.30435384599999998</v>
      </c>
      <c r="M3193" s="258"/>
      <c r="N3193" s="258"/>
      <c r="O3193" s="258"/>
      <c r="P3193" s="258">
        <f t="shared" si="264"/>
        <v>0.3434504968</v>
      </c>
      <c r="Q3193" s="258">
        <f t="shared" si="264"/>
        <v>0.34282390000000001</v>
      </c>
      <c r="R3193" s="258">
        <f t="shared" si="248"/>
        <v>0.34282390000000001</v>
      </c>
      <c r="S3193" s="258"/>
      <c r="T3193" s="258">
        <f t="shared" si="265"/>
        <v>0.50114550317040008</v>
      </c>
      <c r="U3193" s="258">
        <f t="shared" si="265"/>
        <v>0.49984107389545596</v>
      </c>
      <c r="V3193" s="258">
        <f t="shared" si="265"/>
        <v>0.49899753270879998</v>
      </c>
      <c r="W3193" s="258">
        <f t="shared" si="249"/>
        <v>0.49899753270879998</v>
      </c>
      <c r="X3193" s="258"/>
      <c r="Y3193" s="258"/>
      <c r="Z3193" s="258"/>
      <c r="AA3193" s="258"/>
    </row>
    <row r="3194" spans="1:27" ht="14.25" hidden="1" customHeight="1">
      <c r="A3194" s="125">
        <v>0.36</v>
      </c>
      <c r="B3194" s="125">
        <v>0.26</v>
      </c>
      <c r="C3194" s="125">
        <v>0.38</v>
      </c>
      <c r="D3194" s="258">
        <f t="shared" si="262"/>
        <v>0.29011374184000005</v>
      </c>
      <c r="E3194" s="258">
        <f t="shared" si="262"/>
        <v>0.28886897024000002</v>
      </c>
      <c r="F3194" s="258">
        <f t="shared" si="246"/>
        <v>0.28886897024000002</v>
      </c>
      <c r="G3194" s="258"/>
      <c r="H3194" s="258"/>
      <c r="I3194" s="258"/>
      <c r="J3194" s="258">
        <f t="shared" si="263"/>
        <v>0.30634143800000002</v>
      </c>
      <c r="K3194" s="258">
        <f t="shared" si="263"/>
        <v>0.30448017599999999</v>
      </c>
      <c r="L3194" s="258">
        <f t="shared" si="247"/>
        <v>0.30448017599999999</v>
      </c>
      <c r="M3194" s="258"/>
      <c r="N3194" s="258"/>
      <c r="O3194" s="258"/>
      <c r="P3194" s="258">
        <f t="shared" si="264"/>
        <v>0.34345386560000002</v>
      </c>
      <c r="Q3194" s="258">
        <f t="shared" si="264"/>
        <v>0.3428205312</v>
      </c>
      <c r="R3194" s="258">
        <f t="shared" si="248"/>
        <v>0.3428205312</v>
      </c>
      <c r="S3194" s="258"/>
      <c r="T3194" s="258">
        <f t="shared" si="265"/>
        <v>0.5009755632458881</v>
      </c>
      <c r="U3194" s="258">
        <f t="shared" si="265"/>
        <v>0.499923621286256</v>
      </c>
      <c r="V3194" s="258">
        <f t="shared" si="265"/>
        <v>0.49908008751096</v>
      </c>
      <c r="W3194" s="258">
        <f t="shared" si="249"/>
        <v>0.49908008751096</v>
      </c>
      <c r="X3194" s="258"/>
      <c r="Y3194" s="258"/>
      <c r="Z3194" s="258"/>
      <c r="AA3194" s="258"/>
    </row>
    <row r="3195" spans="1:27" ht="14.25" hidden="1" customHeight="1">
      <c r="A3195" s="125">
        <v>0.36</v>
      </c>
      <c r="B3195" s="125">
        <v>0.27</v>
      </c>
      <c r="C3195" s="125">
        <v>0.37</v>
      </c>
      <c r="D3195" s="258">
        <f t="shared" si="262"/>
        <v>0.28998084268000002</v>
      </c>
      <c r="E3195" s="258">
        <f t="shared" si="262"/>
        <v>0.28899530023999997</v>
      </c>
      <c r="F3195" s="258">
        <f t="shared" si="246"/>
        <v>0.28899530023999997</v>
      </c>
      <c r="G3195" s="258"/>
      <c r="H3195" s="258"/>
      <c r="I3195" s="258"/>
      <c r="J3195" s="258">
        <f t="shared" si="263"/>
        <v>0.30621089700000004</v>
      </c>
      <c r="K3195" s="258">
        <f t="shared" si="263"/>
        <v>0.304606506</v>
      </c>
      <c r="L3195" s="258">
        <f t="shared" si="247"/>
        <v>0.304606506</v>
      </c>
      <c r="M3195" s="258"/>
      <c r="N3195" s="258"/>
      <c r="O3195" s="258"/>
      <c r="P3195" s="258">
        <f t="shared" si="264"/>
        <v>0.34345723440000003</v>
      </c>
      <c r="Q3195" s="258">
        <f t="shared" si="264"/>
        <v>0.34281716240000004</v>
      </c>
      <c r="R3195" s="258">
        <f t="shared" si="248"/>
        <v>0.34281716240000004</v>
      </c>
      <c r="S3195" s="258"/>
      <c r="T3195" s="258">
        <f t="shared" si="265"/>
        <v>0.50080562332137601</v>
      </c>
      <c r="U3195" s="258">
        <f t="shared" si="265"/>
        <v>0.50000616867705605</v>
      </c>
      <c r="V3195" s="258">
        <f t="shared" si="265"/>
        <v>0.49916264231312002</v>
      </c>
      <c r="W3195" s="258">
        <f t="shared" si="249"/>
        <v>0.49916264231312002</v>
      </c>
      <c r="X3195" s="258"/>
      <c r="Y3195" s="258"/>
      <c r="Z3195" s="258"/>
      <c r="AA3195" s="258"/>
    </row>
    <row r="3196" spans="1:27" ht="14.25" hidden="1" customHeight="1">
      <c r="A3196" s="125">
        <v>0.36</v>
      </c>
      <c r="B3196" s="125">
        <v>0.28000000000000003</v>
      </c>
      <c r="C3196" s="125">
        <v>0.36</v>
      </c>
      <c r="D3196" s="258">
        <f t="shared" si="262"/>
        <v>0.28984794352000004</v>
      </c>
      <c r="E3196" s="258">
        <f t="shared" si="262"/>
        <v>0.28912163023999998</v>
      </c>
      <c r="F3196" s="258">
        <f t="shared" si="246"/>
        <v>0.28912163023999998</v>
      </c>
      <c r="G3196" s="258"/>
      <c r="H3196" s="258"/>
      <c r="I3196" s="258"/>
      <c r="J3196" s="258">
        <f t="shared" si="263"/>
        <v>0.30608035600000005</v>
      </c>
      <c r="K3196" s="258">
        <f t="shared" si="263"/>
        <v>0.30473283600000001</v>
      </c>
      <c r="L3196" s="258">
        <f t="shared" si="247"/>
        <v>0.30473283600000001</v>
      </c>
      <c r="M3196" s="258"/>
      <c r="N3196" s="258"/>
      <c r="O3196" s="258"/>
      <c r="P3196" s="258">
        <f t="shared" si="264"/>
        <v>0.34346060319999999</v>
      </c>
      <c r="Q3196" s="258">
        <f t="shared" si="264"/>
        <v>0.34281379360000003</v>
      </c>
      <c r="R3196" s="258">
        <f t="shared" si="248"/>
        <v>0.34281379360000003</v>
      </c>
      <c r="S3196" s="258"/>
      <c r="T3196" s="258">
        <f t="shared" si="265"/>
        <v>0.50063568339686404</v>
      </c>
      <c r="U3196" s="258">
        <f t="shared" si="265"/>
        <v>0.50008871606785599</v>
      </c>
      <c r="V3196" s="258">
        <f t="shared" si="265"/>
        <v>0.49924519711528004</v>
      </c>
      <c r="W3196" s="258">
        <f t="shared" si="249"/>
        <v>0.49924519711528004</v>
      </c>
      <c r="X3196" s="258"/>
      <c r="Y3196" s="258"/>
      <c r="Z3196" s="258"/>
      <c r="AA3196" s="258"/>
    </row>
    <row r="3197" spans="1:27" ht="14.25" hidden="1" customHeight="1">
      <c r="A3197" s="125">
        <v>0.36</v>
      </c>
      <c r="B3197" s="125">
        <v>0.28999999999999998</v>
      </c>
      <c r="C3197" s="125">
        <v>0.35</v>
      </c>
      <c r="D3197" s="258">
        <f t="shared" si="262"/>
        <v>0.28971504436000001</v>
      </c>
      <c r="E3197" s="258">
        <f t="shared" si="262"/>
        <v>0.28924796023999999</v>
      </c>
      <c r="F3197" s="258">
        <f t="shared" si="246"/>
        <v>0.28924796023999999</v>
      </c>
      <c r="G3197" s="258"/>
      <c r="H3197" s="258"/>
      <c r="I3197" s="258"/>
      <c r="J3197" s="258">
        <f t="shared" si="263"/>
        <v>0.30594981500000007</v>
      </c>
      <c r="K3197" s="258">
        <f t="shared" si="263"/>
        <v>0.30485916599999996</v>
      </c>
      <c r="L3197" s="258">
        <f t="shared" si="247"/>
        <v>0.30485916599999996</v>
      </c>
      <c r="M3197" s="258"/>
      <c r="N3197" s="258"/>
      <c r="O3197" s="258"/>
      <c r="P3197" s="258">
        <f t="shared" si="264"/>
        <v>0.34346397200000001</v>
      </c>
      <c r="Q3197" s="258">
        <f t="shared" si="264"/>
        <v>0.34281042480000001</v>
      </c>
      <c r="R3197" s="258">
        <f t="shared" si="248"/>
        <v>0.34281042480000001</v>
      </c>
      <c r="S3197" s="258"/>
      <c r="T3197" s="258">
        <f t="shared" si="265"/>
        <v>0.50046574347235206</v>
      </c>
      <c r="U3197" s="258">
        <f t="shared" si="265"/>
        <v>0.50017126345865592</v>
      </c>
      <c r="V3197" s="258">
        <f t="shared" si="265"/>
        <v>0.49932775191743994</v>
      </c>
      <c r="W3197" s="258">
        <f t="shared" si="249"/>
        <v>0.49932775191743994</v>
      </c>
      <c r="X3197" s="258"/>
      <c r="Y3197" s="258"/>
      <c r="Z3197" s="258"/>
      <c r="AA3197" s="258"/>
    </row>
    <row r="3198" spans="1:27" ht="14.25" hidden="1" customHeight="1">
      <c r="A3198" s="125">
        <v>0.36</v>
      </c>
      <c r="B3198" s="125">
        <v>0.3</v>
      </c>
      <c r="C3198" s="125">
        <v>0.34</v>
      </c>
      <c r="D3198" s="258">
        <f t="shared" si="262"/>
        <v>0.28958214520000003</v>
      </c>
      <c r="E3198" s="258">
        <f t="shared" si="262"/>
        <v>0.28937429024</v>
      </c>
      <c r="F3198" s="258">
        <f t="shared" si="246"/>
        <v>0.28937429024</v>
      </c>
      <c r="G3198" s="258"/>
      <c r="H3198" s="258"/>
      <c r="I3198" s="258"/>
      <c r="J3198" s="258">
        <f t="shared" si="263"/>
        <v>0.30581927400000003</v>
      </c>
      <c r="K3198" s="258">
        <f t="shared" si="263"/>
        <v>0.30498549600000002</v>
      </c>
      <c r="L3198" s="258">
        <f t="shared" si="247"/>
        <v>0.30498549600000002</v>
      </c>
      <c r="M3198" s="258"/>
      <c r="N3198" s="258"/>
      <c r="O3198" s="258"/>
      <c r="P3198" s="258">
        <f t="shared" si="264"/>
        <v>0.34346734080000002</v>
      </c>
      <c r="Q3198" s="258">
        <f t="shared" si="264"/>
        <v>0.34280705600000005</v>
      </c>
      <c r="R3198" s="258">
        <f t="shared" si="248"/>
        <v>0.34280705600000005</v>
      </c>
      <c r="S3198" s="258"/>
      <c r="T3198" s="258">
        <f t="shared" si="265"/>
        <v>0.50029580354783998</v>
      </c>
      <c r="U3198" s="258">
        <f t="shared" si="265"/>
        <v>0.50025381084945597</v>
      </c>
      <c r="V3198" s="258">
        <f t="shared" si="265"/>
        <v>0.49941030671959996</v>
      </c>
      <c r="W3198" s="258">
        <f t="shared" si="249"/>
        <v>0.49941030671959996</v>
      </c>
      <c r="X3198" s="258"/>
      <c r="Y3198" s="258"/>
      <c r="Z3198" s="258"/>
      <c r="AA3198" s="258"/>
    </row>
    <row r="3199" spans="1:27" ht="14.25" hidden="1" customHeight="1">
      <c r="A3199" s="125">
        <v>0.36</v>
      </c>
      <c r="B3199" s="125">
        <v>0.31</v>
      </c>
      <c r="C3199" s="125">
        <v>0.33</v>
      </c>
      <c r="D3199" s="258">
        <f t="shared" si="262"/>
        <v>0.28944924604</v>
      </c>
      <c r="E3199" s="258">
        <f t="shared" si="262"/>
        <v>0.28950062024000001</v>
      </c>
      <c r="F3199" s="258">
        <f t="shared" si="246"/>
        <v>0.28944924604</v>
      </c>
      <c r="G3199" s="258"/>
      <c r="H3199" s="258"/>
      <c r="I3199" s="258"/>
      <c r="J3199" s="258">
        <f t="shared" si="263"/>
        <v>0.30568873300000005</v>
      </c>
      <c r="K3199" s="258">
        <f t="shared" si="263"/>
        <v>0.30511182599999997</v>
      </c>
      <c r="L3199" s="258">
        <f t="shared" si="247"/>
        <v>0.30511182599999997</v>
      </c>
      <c r="M3199" s="258"/>
      <c r="N3199" s="258"/>
      <c r="O3199" s="258"/>
      <c r="P3199" s="258">
        <f t="shared" si="264"/>
        <v>0.34347070960000003</v>
      </c>
      <c r="Q3199" s="258">
        <f t="shared" si="264"/>
        <v>0.34280368720000004</v>
      </c>
      <c r="R3199" s="258">
        <f t="shared" si="248"/>
        <v>0.34280368720000004</v>
      </c>
      <c r="S3199" s="258"/>
      <c r="T3199" s="258">
        <f t="shared" si="265"/>
        <v>0.500125863623328</v>
      </c>
      <c r="U3199" s="258">
        <f t="shared" si="265"/>
        <v>0.50033635824025602</v>
      </c>
      <c r="V3199" s="258">
        <f t="shared" si="265"/>
        <v>0.49949286152175998</v>
      </c>
      <c r="W3199" s="258">
        <f t="shared" si="249"/>
        <v>0.49949286152175998</v>
      </c>
      <c r="X3199" s="258"/>
      <c r="Y3199" s="258"/>
      <c r="Z3199" s="258"/>
      <c r="AA3199" s="258"/>
    </row>
    <row r="3200" spans="1:27" ht="14.25" hidden="1" customHeight="1">
      <c r="A3200" s="125">
        <v>0.36</v>
      </c>
      <c r="B3200" s="125">
        <v>0.32</v>
      </c>
      <c r="C3200" s="125">
        <v>0.32</v>
      </c>
      <c r="D3200" s="258">
        <f t="shared" si="262"/>
        <v>0.28931634688000002</v>
      </c>
      <c r="E3200" s="258">
        <f t="shared" si="262"/>
        <v>0.28962695024000001</v>
      </c>
      <c r="F3200" s="258">
        <f t="shared" si="246"/>
        <v>0.28931634688000002</v>
      </c>
      <c r="G3200" s="258"/>
      <c r="H3200" s="258"/>
      <c r="I3200" s="258"/>
      <c r="J3200" s="258">
        <f t="shared" si="263"/>
        <v>0.30555819200000006</v>
      </c>
      <c r="K3200" s="258">
        <f t="shared" si="263"/>
        <v>0.30523815600000004</v>
      </c>
      <c r="L3200" s="258">
        <f t="shared" si="247"/>
        <v>0.30523815600000004</v>
      </c>
      <c r="M3200" s="258"/>
      <c r="N3200" s="258"/>
      <c r="O3200" s="258"/>
      <c r="P3200" s="258">
        <f t="shared" si="264"/>
        <v>0.34347407840000005</v>
      </c>
      <c r="Q3200" s="258">
        <f t="shared" si="264"/>
        <v>0.34280031840000003</v>
      </c>
      <c r="R3200" s="258">
        <f t="shared" si="248"/>
        <v>0.34280031840000003</v>
      </c>
      <c r="S3200" s="258"/>
      <c r="T3200" s="258">
        <f t="shared" si="265"/>
        <v>0.49995592369881603</v>
      </c>
      <c r="U3200" s="258">
        <f t="shared" si="265"/>
        <v>0.50041890563105595</v>
      </c>
      <c r="V3200" s="258">
        <f t="shared" si="265"/>
        <v>0.49957541632392</v>
      </c>
      <c r="W3200" s="258">
        <f t="shared" si="249"/>
        <v>0.49957541632392</v>
      </c>
      <c r="X3200" s="258"/>
      <c r="Y3200" s="258"/>
      <c r="Z3200" s="258"/>
      <c r="AA3200" s="258"/>
    </row>
    <row r="3201" spans="1:27" ht="14.25" hidden="1" customHeight="1">
      <c r="A3201" s="125">
        <v>0.36</v>
      </c>
      <c r="B3201" s="125">
        <v>0.33</v>
      </c>
      <c r="C3201" s="125">
        <v>0.31</v>
      </c>
      <c r="D3201" s="258">
        <f t="shared" si="262"/>
        <v>0.28918344772000004</v>
      </c>
      <c r="E3201" s="258">
        <f t="shared" si="262"/>
        <v>0.28975328024000002</v>
      </c>
      <c r="F3201" s="258">
        <f t="shared" si="246"/>
        <v>0.28918344772000004</v>
      </c>
      <c r="G3201" s="258"/>
      <c r="H3201" s="258"/>
      <c r="I3201" s="258"/>
      <c r="J3201" s="258">
        <f t="shared" si="263"/>
        <v>0.30542765100000002</v>
      </c>
      <c r="K3201" s="258">
        <f t="shared" si="263"/>
        <v>0.30536448599999999</v>
      </c>
      <c r="L3201" s="258">
        <f t="shared" si="247"/>
        <v>0.30536448599999999</v>
      </c>
      <c r="M3201" s="258"/>
      <c r="N3201" s="258"/>
      <c r="O3201" s="258"/>
      <c r="P3201" s="258">
        <f t="shared" si="264"/>
        <v>0.34347744720000006</v>
      </c>
      <c r="Q3201" s="258">
        <f t="shared" si="264"/>
        <v>0.34279694960000001</v>
      </c>
      <c r="R3201" s="258">
        <f t="shared" si="248"/>
        <v>0.34279694960000001</v>
      </c>
      <c r="S3201" s="258"/>
      <c r="T3201" s="258">
        <f t="shared" si="265"/>
        <v>0.49978598377430405</v>
      </c>
      <c r="U3201" s="258">
        <f t="shared" si="265"/>
        <v>0.500501453021856</v>
      </c>
      <c r="V3201" s="258">
        <f t="shared" si="265"/>
        <v>0.49965797112608001</v>
      </c>
      <c r="W3201" s="258">
        <f t="shared" si="249"/>
        <v>0.49965797112608001</v>
      </c>
      <c r="X3201" s="258"/>
      <c r="Y3201" s="258"/>
      <c r="Z3201" s="258"/>
      <c r="AA3201" s="258"/>
    </row>
    <row r="3202" spans="1:27" ht="14.25" hidden="1" customHeight="1">
      <c r="A3202" s="125">
        <v>0.36</v>
      </c>
      <c r="B3202" s="125">
        <v>0.34</v>
      </c>
      <c r="C3202" s="125">
        <v>0.3</v>
      </c>
      <c r="D3202" s="258">
        <f t="shared" si="262"/>
        <v>0.28905054856000001</v>
      </c>
      <c r="E3202" s="258">
        <f t="shared" si="262"/>
        <v>0.28987961024000003</v>
      </c>
      <c r="F3202" s="258">
        <f t="shared" si="246"/>
        <v>0.28905054856000001</v>
      </c>
      <c r="G3202" s="258"/>
      <c r="H3202" s="258"/>
      <c r="I3202" s="258"/>
      <c r="J3202" s="258">
        <f t="shared" si="263"/>
        <v>0.30529711000000004</v>
      </c>
      <c r="K3202" s="258">
        <f t="shared" si="263"/>
        <v>0.305490816</v>
      </c>
      <c r="L3202" s="258">
        <f t="shared" si="247"/>
        <v>0.30529711000000004</v>
      </c>
      <c r="M3202" s="258"/>
      <c r="N3202" s="258"/>
      <c r="O3202" s="258"/>
      <c r="P3202" s="258">
        <f t="shared" si="264"/>
        <v>0.34348081600000002</v>
      </c>
      <c r="Q3202" s="258">
        <f t="shared" si="264"/>
        <v>0.3427935808</v>
      </c>
      <c r="R3202" s="258">
        <f t="shared" si="248"/>
        <v>0.3427935808</v>
      </c>
      <c r="S3202" s="258"/>
      <c r="T3202" s="258">
        <f t="shared" si="265"/>
        <v>0.49961604384979202</v>
      </c>
      <c r="U3202" s="258">
        <f t="shared" si="265"/>
        <v>0.50058400041265594</v>
      </c>
      <c r="V3202" s="258">
        <f t="shared" si="265"/>
        <v>0.49974052592824003</v>
      </c>
      <c r="W3202" s="258">
        <f t="shared" si="249"/>
        <v>0.49961604384979202</v>
      </c>
      <c r="X3202" s="258"/>
      <c r="Y3202" s="258"/>
      <c r="Z3202" s="258"/>
      <c r="AA3202" s="258"/>
    </row>
    <row r="3203" spans="1:27" ht="14.25" hidden="1" customHeight="1">
      <c r="A3203" s="125">
        <v>0.36</v>
      </c>
      <c r="B3203" s="125">
        <v>0.35</v>
      </c>
      <c r="C3203" s="125">
        <v>0.28999999999999998</v>
      </c>
      <c r="D3203" s="258">
        <f t="shared" si="262"/>
        <v>0.28891764940000003</v>
      </c>
      <c r="E3203" s="258">
        <f t="shared" si="262"/>
        <v>0.29000594023999998</v>
      </c>
      <c r="F3203" s="258">
        <f t="shared" si="246"/>
        <v>0.28891764940000003</v>
      </c>
      <c r="G3203" s="258"/>
      <c r="H3203" s="258"/>
      <c r="I3203" s="258"/>
      <c r="J3203" s="258">
        <f t="shared" si="263"/>
        <v>0.30516656900000005</v>
      </c>
      <c r="K3203" s="258">
        <f t="shared" si="263"/>
        <v>0.30561714600000001</v>
      </c>
      <c r="L3203" s="258">
        <f t="shared" si="247"/>
        <v>0.30516656900000005</v>
      </c>
      <c r="M3203" s="258"/>
      <c r="N3203" s="258"/>
      <c r="O3203" s="258"/>
      <c r="P3203" s="258">
        <f t="shared" si="264"/>
        <v>0.34348418479999998</v>
      </c>
      <c r="Q3203" s="258">
        <f t="shared" si="264"/>
        <v>0.34279021200000004</v>
      </c>
      <c r="R3203" s="258">
        <f t="shared" si="248"/>
        <v>0.34279021200000004</v>
      </c>
      <c r="S3203" s="258"/>
      <c r="T3203" s="258">
        <f t="shared" si="265"/>
        <v>0.49944610392527999</v>
      </c>
      <c r="U3203" s="258">
        <f t="shared" si="265"/>
        <v>0.50066654780345599</v>
      </c>
      <c r="V3203" s="258">
        <f t="shared" si="265"/>
        <v>0.49982308073039994</v>
      </c>
      <c r="W3203" s="258">
        <f t="shared" si="249"/>
        <v>0.49944610392527999</v>
      </c>
      <c r="X3203" s="258"/>
      <c r="Y3203" s="258"/>
      <c r="Z3203" s="258"/>
      <c r="AA3203" s="258"/>
    </row>
    <row r="3204" spans="1:27" ht="14.25" hidden="1" customHeight="1">
      <c r="A3204" s="125">
        <v>0.36</v>
      </c>
      <c r="B3204" s="125">
        <v>0.36</v>
      </c>
      <c r="C3204" s="125">
        <v>0.28000000000000003</v>
      </c>
      <c r="D3204" s="258">
        <f t="shared" si="262"/>
        <v>0.28878475024000005</v>
      </c>
      <c r="E3204" s="258">
        <f t="shared" si="262"/>
        <v>0.29013227023999999</v>
      </c>
      <c r="F3204" s="258">
        <f t="shared" si="246"/>
        <v>0.28878475024000005</v>
      </c>
      <c r="G3204" s="258"/>
      <c r="H3204" s="258"/>
      <c r="I3204" s="258"/>
      <c r="J3204" s="258">
        <f t="shared" si="263"/>
        <v>0.30503602800000007</v>
      </c>
      <c r="K3204" s="258">
        <f t="shared" si="263"/>
        <v>0.30574347600000001</v>
      </c>
      <c r="L3204" s="258">
        <f t="shared" si="247"/>
        <v>0.30503602800000007</v>
      </c>
      <c r="M3204" s="258"/>
      <c r="N3204" s="258"/>
      <c r="O3204" s="258"/>
      <c r="P3204" s="258">
        <f t="shared" si="264"/>
        <v>0.3434875536</v>
      </c>
      <c r="Q3204" s="258">
        <f t="shared" si="264"/>
        <v>0.34278684320000002</v>
      </c>
      <c r="R3204" s="258">
        <f t="shared" si="248"/>
        <v>0.34278684320000002</v>
      </c>
      <c r="S3204" s="258"/>
      <c r="T3204" s="258">
        <f t="shared" si="265"/>
        <v>0.49927616400076802</v>
      </c>
      <c r="U3204" s="258">
        <f t="shared" si="265"/>
        <v>0.50074909519425592</v>
      </c>
      <c r="V3204" s="258">
        <f t="shared" si="265"/>
        <v>0.49990563553256001</v>
      </c>
      <c r="W3204" s="258">
        <f t="shared" si="249"/>
        <v>0.49927616400076802</v>
      </c>
      <c r="X3204" s="258"/>
      <c r="Y3204" s="258"/>
      <c r="Z3204" s="258"/>
      <c r="AA3204" s="258"/>
    </row>
    <row r="3205" spans="1:27" ht="14.25" hidden="1" customHeight="1">
      <c r="A3205" s="125">
        <v>0.36</v>
      </c>
      <c r="B3205" s="125">
        <v>0.37</v>
      </c>
      <c r="C3205" s="125">
        <v>0.27</v>
      </c>
      <c r="D3205" s="258">
        <f t="shared" si="262"/>
        <v>0.28865185108000002</v>
      </c>
      <c r="E3205" s="258">
        <f t="shared" si="262"/>
        <v>0.29025860024</v>
      </c>
      <c r="F3205" s="258">
        <f t="shared" si="246"/>
        <v>0.28865185108000002</v>
      </c>
      <c r="G3205" s="258"/>
      <c r="H3205" s="258"/>
      <c r="I3205" s="258"/>
      <c r="J3205" s="258">
        <f t="shared" si="263"/>
        <v>0.30490548700000003</v>
      </c>
      <c r="K3205" s="258">
        <f t="shared" si="263"/>
        <v>0.30586980600000002</v>
      </c>
      <c r="L3205" s="258">
        <f t="shared" si="247"/>
        <v>0.30490548700000003</v>
      </c>
      <c r="M3205" s="258"/>
      <c r="N3205" s="258"/>
      <c r="O3205" s="258"/>
      <c r="P3205" s="258">
        <f t="shared" si="264"/>
        <v>0.34349092240000006</v>
      </c>
      <c r="Q3205" s="258">
        <f t="shared" si="264"/>
        <v>0.34278347440000001</v>
      </c>
      <c r="R3205" s="258">
        <f t="shared" si="248"/>
        <v>0.34278347440000001</v>
      </c>
      <c r="S3205" s="258"/>
      <c r="T3205" s="258">
        <f t="shared" si="265"/>
        <v>0.49910622407625599</v>
      </c>
      <c r="U3205" s="258">
        <f t="shared" si="265"/>
        <v>0.50083164258505597</v>
      </c>
      <c r="V3205" s="258">
        <f t="shared" si="265"/>
        <v>0.49998819033471997</v>
      </c>
      <c r="W3205" s="258">
        <f t="shared" si="249"/>
        <v>0.49910622407625599</v>
      </c>
      <c r="X3205" s="258"/>
      <c r="Y3205" s="258"/>
      <c r="Z3205" s="258"/>
      <c r="AA3205" s="258"/>
    </row>
    <row r="3206" spans="1:27" ht="14.25" hidden="1" customHeight="1">
      <c r="A3206" s="125">
        <v>0.36</v>
      </c>
      <c r="B3206" s="125">
        <v>0.38</v>
      </c>
      <c r="C3206" s="125">
        <v>0.26</v>
      </c>
      <c r="D3206" s="258">
        <f t="shared" si="262"/>
        <v>0.28851895192000004</v>
      </c>
      <c r="E3206" s="258">
        <f t="shared" si="262"/>
        <v>0.29038493024000001</v>
      </c>
      <c r="F3206" s="258">
        <f t="shared" si="246"/>
        <v>0.28851895192000004</v>
      </c>
      <c r="G3206" s="258"/>
      <c r="H3206" s="258"/>
      <c r="I3206" s="258"/>
      <c r="J3206" s="258">
        <f t="shared" si="263"/>
        <v>0.30477494600000005</v>
      </c>
      <c r="K3206" s="258">
        <f t="shared" si="263"/>
        <v>0.30599613600000003</v>
      </c>
      <c r="L3206" s="258">
        <f t="shared" si="247"/>
        <v>0.30477494600000005</v>
      </c>
      <c r="M3206" s="258"/>
      <c r="N3206" s="258"/>
      <c r="O3206" s="258"/>
      <c r="P3206" s="258">
        <f t="shared" si="264"/>
        <v>0.34349429119999997</v>
      </c>
      <c r="Q3206" s="258">
        <f t="shared" si="264"/>
        <v>0.34278010560000005</v>
      </c>
      <c r="R3206" s="258">
        <f t="shared" si="248"/>
        <v>0.34278010560000005</v>
      </c>
      <c r="S3206" s="258"/>
      <c r="T3206" s="258">
        <f t="shared" si="265"/>
        <v>0.49893628415174407</v>
      </c>
      <c r="U3206" s="258">
        <f t="shared" si="265"/>
        <v>0.50091418997585602</v>
      </c>
      <c r="V3206" s="258">
        <f t="shared" si="265"/>
        <v>0.50007074513687999</v>
      </c>
      <c r="W3206" s="258">
        <f t="shared" si="249"/>
        <v>0.49893628415174407</v>
      </c>
      <c r="X3206" s="258"/>
      <c r="Y3206" s="258"/>
      <c r="Z3206" s="258"/>
      <c r="AA3206" s="258"/>
    </row>
    <row r="3207" spans="1:27" ht="14.25" hidden="1" customHeight="1">
      <c r="A3207" s="125">
        <v>0.36</v>
      </c>
      <c r="B3207" s="125">
        <v>0.39</v>
      </c>
      <c r="C3207" s="125">
        <v>0.25</v>
      </c>
      <c r="D3207" s="258">
        <f t="shared" si="262"/>
        <v>0.28838605276000001</v>
      </c>
      <c r="E3207" s="258">
        <f t="shared" si="262"/>
        <v>0.29051126023999996</v>
      </c>
      <c r="F3207" s="258">
        <f t="shared" si="246"/>
        <v>0.28838605276000001</v>
      </c>
      <c r="G3207" s="258"/>
      <c r="H3207" s="258"/>
      <c r="I3207" s="258"/>
      <c r="J3207" s="258">
        <f t="shared" si="263"/>
        <v>0.30464440500000001</v>
      </c>
      <c r="K3207" s="258">
        <f t="shared" si="263"/>
        <v>0.30612246599999998</v>
      </c>
      <c r="L3207" s="258">
        <f t="shared" si="247"/>
        <v>0.30464440500000001</v>
      </c>
      <c r="M3207" s="258"/>
      <c r="N3207" s="258"/>
      <c r="O3207" s="258"/>
      <c r="P3207" s="258">
        <f t="shared" si="264"/>
        <v>0.34349766000000004</v>
      </c>
      <c r="Q3207" s="258">
        <f t="shared" si="264"/>
        <v>0.34277673680000004</v>
      </c>
      <c r="R3207" s="258">
        <f t="shared" si="248"/>
        <v>0.34277673680000004</v>
      </c>
      <c r="S3207" s="258"/>
      <c r="T3207" s="258">
        <f t="shared" si="265"/>
        <v>0.49876634422723204</v>
      </c>
      <c r="U3207" s="258">
        <f t="shared" si="265"/>
        <v>0.50099673736665595</v>
      </c>
      <c r="V3207" s="258">
        <f t="shared" si="265"/>
        <v>0.50015329993904001</v>
      </c>
      <c r="W3207" s="258">
        <f t="shared" si="249"/>
        <v>0.49876634422723204</v>
      </c>
      <c r="X3207" s="258"/>
      <c r="Y3207" s="258"/>
      <c r="Z3207" s="258"/>
      <c r="AA3207" s="258"/>
    </row>
    <row r="3208" spans="1:27" ht="14.25" hidden="1" customHeight="1">
      <c r="A3208" s="125">
        <v>0.36</v>
      </c>
      <c r="B3208" s="125">
        <v>0.4</v>
      </c>
      <c r="C3208" s="125">
        <v>0.24</v>
      </c>
      <c r="D3208" s="258">
        <f t="shared" si="262"/>
        <v>0.28825315360000003</v>
      </c>
      <c r="E3208" s="258">
        <f t="shared" si="262"/>
        <v>0.29063759024000002</v>
      </c>
      <c r="F3208" s="258">
        <f t="shared" si="246"/>
        <v>0.28825315360000003</v>
      </c>
      <c r="G3208" s="258"/>
      <c r="H3208" s="258"/>
      <c r="I3208" s="258"/>
      <c r="J3208" s="258">
        <f t="shared" si="263"/>
        <v>0.30451386400000002</v>
      </c>
      <c r="K3208" s="258">
        <f t="shared" si="263"/>
        <v>0.30624879599999999</v>
      </c>
      <c r="L3208" s="258">
        <f t="shared" si="247"/>
        <v>0.30451386400000002</v>
      </c>
      <c r="M3208" s="258"/>
      <c r="N3208" s="258"/>
      <c r="O3208" s="258"/>
      <c r="P3208" s="258">
        <f t="shared" si="264"/>
        <v>0.3435010288</v>
      </c>
      <c r="Q3208" s="258">
        <f t="shared" si="264"/>
        <v>0.34277336800000002</v>
      </c>
      <c r="R3208" s="258">
        <f t="shared" si="248"/>
        <v>0.34277336800000002</v>
      </c>
      <c r="S3208" s="258"/>
      <c r="T3208" s="258">
        <f t="shared" si="265"/>
        <v>0.49859640430272001</v>
      </c>
      <c r="U3208" s="258">
        <f t="shared" si="265"/>
        <v>0.50107928475745589</v>
      </c>
      <c r="V3208" s="258">
        <f t="shared" si="265"/>
        <v>0.50023585474120003</v>
      </c>
      <c r="W3208" s="258">
        <f t="shared" si="249"/>
        <v>0.49859640430272001</v>
      </c>
      <c r="X3208" s="258"/>
      <c r="Y3208" s="258"/>
      <c r="Z3208" s="258"/>
      <c r="AA3208" s="258"/>
    </row>
    <row r="3209" spans="1:27" ht="14.25" hidden="1" customHeight="1">
      <c r="A3209" s="125">
        <v>0.36</v>
      </c>
      <c r="B3209" s="125">
        <v>0.41</v>
      </c>
      <c r="C3209" s="125">
        <v>0.23</v>
      </c>
      <c r="D3209" s="258">
        <f t="shared" si="262"/>
        <v>0.28812025444</v>
      </c>
      <c r="E3209" s="258">
        <f t="shared" si="262"/>
        <v>0.29076392023999997</v>
      </c>
      <c r="F3209" s="258">
        <f t="shared" si="246"/>
        <v>0.28812025444</v>
      </c>
      <c r="G3209" s="258"/>
      <c r="H3209" s="258"/>
      <c r="I3209" s="258"/>
      <c r="J3209" s="258">
        <f t="shared" si="263"/>
        <v>0.30438332300000004</v>
      </c>
      <c r="K3209" s="258">
        <f t="shared" si="263"/>
        <v>0.306375126</v>
      </c>
      <c r="L3209" s="258">
        <f t="shared" si="247"/>
        <v>0.30438332300000004</v>
      </c>
      <c r="M3209" s="258"/>
      <c r="N3209" s="258"/>
      <c r="O3209" s="258"/>
      <c r="P3209" s="258">
        <f t="shared" si="264"/>
        <v>0.34350439760000001</v>
      </c>
      <c r="Q3209" s="258">
        <f t="shared" si="264"/>
        <v>0.34276999920000006</v>
      </c>
      <c r="R3209" s="258">
        <f t="shared" si="248"/>
        <v>0.34276999920000006</v>
      </c>
      <c r="S3209" s="258"/>
      <c r="T3209" s="258">
        <f t="shared" si="265"/>
        <v>0.49842646437820798</v>
      </c>
      <c r="U3209" s="258">
        <f t="shared" si="265"/>
        <v>0.50116183214825594</v>
      </c>
      <c r="V3209" s="258">
        <f t="shared" si="265"/>
        <v>0.50031840954335993</v>
      </c>
      <c r="W3209" s="258">
        <f t="shared" si="249"/>
        <v>0.49842646437820798</v>
      </c>
      <c r="X3209" s="258"/>
      <c r="Y3209" s="258"/>
      <c r="Z3209" s="258"/>
      <c r="AA3209" s="258"/>
    </row>
    <row r="3210" spans="1:27" ht="14.25" hidden="1" customHeight="1">
      <c r="A3210" s="125">
        <v>0.36</v>
      </c>
      <c r="B3210" s="125">
        <v>0.42</v>
      </c>
      <c r="C3210" s="125">
        <v>0.22</v>
      </c>
      <c r="D3210" s="258">
        <f t="shared" si="262"/>
        <v>0.28798735528000002</v>
      </c>
      <c r="E3210" s="258">
        <f t="shared" si="262"/>
        <v>0.29089025023999998</v>
      </c>
      <c r="F3210" s="258">
        <f t="shared" si="246"/>
        <v>0.28798735528000002</v>
      </c>
      <c r="G3210" s="258"/>
      <c r="H3210" s="258"/>
      <c r="I3210" s="258"/>
      <c r="J3210" s="258">
        <f t="shared" si="263"/>
        <v>0.30425278200000005</v>
      </c>
      <c r="K3210" s="258">
        <f t="shared" si="263"/>
        <v>0.30650145600000001</v>
      </c>
      <c r="L3210" s="258">
        <f t="shared" si="247"/>
        <v>0.30425278200000005</v>
      </c>
      <c r="M3210" s="258"/>
      <c r="N3210" s="258"/>
      <c r="O3210" s="258"/>
      <c r="P3210" s="258">
        <f t="shared" si="264"/>
        <v>0.34350776640000003</v>
      </c>
      <c r="Q3210" s="258">
        <f t="shared" si="264"/>
        <v>0.34276663040000005</v>
      </c>
      <c r="R3210" s="258">
        <f t="shared" si="248"/>
        <v>0.34276663040000005</v>
      </c>
      <c r="S3210" s="258"/>
      <c r="T3210" s="258">
        <f t="shared" si="265"/>
        <v>0.498256524453696</v>
      </c>
      <c r="U3210" s="258">
        <f t="shared" si="265"/>
        <v>0.50124437953905598</v>
      </c>
      <c r="V3210" s="258">
        <f t="shared" si="265"/>
        <v>0.50040096434551995</v>
      </c>
      <c r="W3210" s="258">
        <f t="shared" si="249"/>
        <v>0.498256524453696</v>
      </c>
      <c r="X3210" s="258"/>
      <c r="Y3210" s="258"/>
      <c r="Z3210" s="258"/>
      <c r="AA3210" s="258"/>
    </row>
    <row r="3211" spans="1:27" ht="14.25" hidden="1" customHeight="1">
      <c r="A3211" s="125">
        <v>0.36</v>
      </c>
      <c r="B3211" s="125">
        <v>0.43</v>
      </c>
      <c r="C3211" s="125">
        <v>0.21</v>
      </c>
      <c r="D3211" s="258">
        <f t="shared" si="262"/>
        <v>0.28785445612000005</v>
      </c>
      <c r="E3211" s="258">
        <f t="shared" si="262"/>
        <v>0.29101658023999999</v>
      </c>
      <c r="F3211" s="258">
        <f t="shared" si="246"/>
        <v>0.28785445612000005</v>
      </c>
      <c r="G3211" s="258"/>
      <c r="H3211" s="258"/>
      <c r="I3211" s="258"/>
      <c r="J3211" s="258">
        <f t="shared" si="263"/>
        <v>0.30412224100000002</v>
      </c>
      <c r="K3211" s="258">
        <f t="shared" si="263"/>
        <v>0.30662778600000001</v>
      </c>
      <c r="L3211" s="258">
        <f t="shared" si="247"/>
        <v>0.30412224100000002</v>
      </c>
      <c r="M3211" s="258"/>
      <c r="N3211" s="258"/>
      <c r="O3211" s="258"/>
      <c r="P3211" s="258">
        <f t="shared" si="264"/>
        <v>0.34351113519999998</v>
      </c>
      <c r="Q3211" s="258">
        <f t="shared" si="264"/>
        <v>0.34276326160000004</v>
      </c>
      <c r="R3211" s="258">
        <f t="shared" si="248"/>
        <v>0.34276326160000004</v>
      </c>
      <c r="S3211" s="258"/>
      <c r="T3211" s="258">
        <f t="shared" si="265"/>
        <v>0.49808658452918397</v>
      </c>
      <c r="U3211" s="258">
        <f t="shared" si="265"/>
        <v>0.50132692692985592</v>
      </c>
      <c r="V3211" s="258">
        <f t="shared" si="265"/>
        <v>0.50048351914767997</v>
      </c>
      <c r="W3211" s="258">
        <f t="shared" si="249"/>
        <v>0.49808658452918397</v>
      </c>
      <c r="X3211" s="258"/>
      <c r="Y3211" s="258"/>
      <c r="Z3211" s="258"/>
      <c r="AA3211" s="258"/>
    </row>
    <row r="3212" spans="1:27" ht="14.25" hidden="1" customHeight="1">
      <c r="A3212" s="125">
        <v>0.36</v>
      </c>
      <c r="B3212" s="125">
        <v>0.44</v>
      </c>
      <c r="C3212" s="125">
        <v>0.2</v>
      </c>
      <c r="D3212" s="258">
        <f t="shared" si="262"/>
        <v>0.28772155696000001</v>
      </c>
      <c r="E3212" s="258">
        <f t="shared" si="262"/>
        <v>0.29114291024</v>
      </c>
      <c r="F3212" s="258">
        <f t="shared" si="246"/>
        <v>0.28772155696000001</v>
      </c>
      <c r="G3212" s="258"/>
      <c r="H3212" s="258"/>
      <c r="I3212" s="258"/>
      <c r="J3212" s="258">
        <f t="shared" si="263"/>
        <v>0.30399170000000003</v>
      </c>
      <c r="K3212" s="258">
        <f t="shared" si="263"/>
        <v>0.30675411599999997</v>
      </c>
      <c r="L3212" s="258">
        <f t="shared" si="247"/>
        <v>0.30399170000000003</v>
      </c>
      <c r="M3212" s="258"/>
      <c r="N3212" s="258"/>
      <c r="O3212" s="258"/>
      <c r="P3212" s="258">
        <f t="shared" si="264"/>
        <v>0.34351450400000005</v>
      </c>
      <c r="Q3212" s="258">
        <f t="shared" si="264"/>
        <v>0.34275989280000008</v>
      </c>
      <c r="R3212" s="258">
        <f t="shared" si="248"/>
        <v>0.34275989280000008</v>
      </c>
      <c r="S3212" s="258"/>
      <c r="T3212" s="258">
        <f t="shared" si="265"/>
        <v>0.497916644604672</v>
      </c>
      <c r="U3212" s="258">
        <f t="shared" si="265"/>
        <v>0.50140947432065597</v>
      </c>
      <c r="V3212" s="258">
        <f t="shared" si="265"/>
        <v>0.50056607394983998</v>
      </c>
      <c r="W3212" s="258">
        <f t="shared" si="249"/>
        <v>0.497916644604672</v>
      </c>
      <c r="X3212" s="258"/>
      <c r="Y3212" s="258"/>
      <c r="Z3212" s="258"/>
      <c r="AA3212" s="258"/>
    </row>
    <row r="3213" spans="1:27" ht="14.25" hidden="1" customHeight="1">
      <c r="A3213" s="125">
        <v>0.36</v>
      </c>
      <c r="B3213" s="125">
        <v>0.45</v>
      </c>
      <c r="C3213" s="125">
        <v>0.19</v>
      </c>
      <c r="D3213" s="258">
        <f t="shared" si="262"/>
        <v>0.28758865780000004</v>
      </c>
      <c r="E3213" s="258">
        <f t="shared" si="262"/>
        <v>0.29126924024</v>
      </c>
      <c r="F3213" s="258">
        <f t="shared" si="246"/>
        <v>0.28758865780000004</v>
      </c>
      <c r="G3213" s="258"/>
      <c r="H3213" s="258"/>
      <c r="I3213" s="258"/>
      <c r="J3213" s="258">
        <f t="shared" si="263"/>
        <v>0.30386115900000005</v>
      </c>
      <c r="K3213" s="258">
        <f t="shared" si="263"/>
        <v>0.30688044599999997</v>
      </c>
      <c r="L3213" s="258">
        <f t="shared" si="247"/>
        <v>0.30386115900000005</v>
      </c>
      <c r="M3213" s="258"/>
      <c r="N3213" s="258"/>
      <c r="O3213" s="258"/>
      <c r="P3213" s="258">
        <f t="shared" si="264"/>
        <v>0.34351787280000001</v>
      </c>
      <c r="Q3213" s="258">
        <f t="shared" si="264"/>
        <v>0.34275652400000006</v>
      </c>
      <c r="R3213" s="258">
        <f t="shared" si="248"/>
        <v>0.34275652400000006</v>
      </c>
      <c r="S3213" s="258"/>
      <c r="T3213" s="258">
        <f t="shared" si="265"/>
        <v>0.49774670468016002</v>
      </c>
      <c r="U3213" s="258">
        <f t="shared" si="265"/>
        <v>0.5014920217114559</v>
      </c>
      <c r="V3213" s="258">
        <f t="shared" si="265"/>
        <v>0.500648628752</v>
      </c>
      <c r="W3213" s="258">
        <f t="shared" si="249"/>
        <v>0.49774670468016002</v>
      </c>
      <c r="X3213" s="258"/>
      <c r="Y3213" s="258"/>
      <c r="Z3213" s="258"/>
      <c r="AA3213" s="258"/>
    </row>
    <row r="3214" spans="1:27" ht="14.25" hidden="1" customHeight="1">
      <c r="A3214" s="125">
        <v>0.36</v>
      </c>
      <c r="B3214" s="125">
        <v>0.46</v>
      </c>
      <c r="C3214" s="125">
        <v>0.18</v>
      </c>
      <c r="D3214" s="258">
        <f t="shared" si="262"/>
        <v>0.28745575864</v>
      </c>
      <c r="E3214" s="258">
        <f t="shared" si="262"/>
        <v>0.29139557024000001</v>
      </c>
      <c r="F3214" s="258">
        <f t="shared" si="246"/>
        <v>0.28745575864</v>
      </c>
      <c r="G3214" s="258"/>
      <c r="H3214" s="258"/>
      <c r="I3214" s="258"/>
      <c r="J3214" s="258">
        <f t="shared" si="263"/>
        <v>0.30373061800000001</v>
      </c>
      <c r="K3214" s="258">
        <f t="shared" si="263"/>
        <v>0.30700677599999998</v>
      </c>
      <c r="L3214" s="258">
        <f t="shared" si="247"/>
        <v>0.30373061800000001</v>
      </c>
      <c r="M3214" s="258"/>
      <c r="N3214" s="258"/>
      <c r="O3214" s="258"/>
      <c r="P3214" s="258">
        <f t="shared" si="264"/>
        <v>0.34352124160000003</v>
      </c>
      <c r="Q3214" s="258">
        <f t="shared" si="264"/>
        <v>0.34275315520000005</v>
      </c>
      <c r="R3214" s="258">
        <f t="shared" si="248"/>
        <v>0.34275315520000005</v>
      </c>
      <c r="S3214" s="258"/>
      <c r="T3214" s="258">
        <f t="shared" si="265"/>
        <v>0.49757676475564799</v>
      </c>
      <c r="U3214" s="258">
        <f t="shared" si="265"/>
        <v>0.50157456910225595</v>
      </c>
      <c r="V3214" s="258">
        <f t="shared" si="265"/>
        <v>0.50073118355416002</v>
      </c>
      <c r="W3214" s="258">
        <f t="shared" si="249"/>
        <v>0.49757676475564799</v>
      </c>
      <c r="X3214" s="258"/>
      <c r="Y3214" s="258"/>
      <c r="Z3214" s="258"/>
      <c r="AA3214" s="258"/>
    </row>
    <row r="3215" spans="1:27" ht="14.25" hidden="1" customHeight="1">
      <c r="A3215" s="125">
        <v>0.36</v>
      </c>
      <c r="B3215" s="125">
        <v>0.47</v>
      </c>
      <c r="C3215" s="125">
        <v>0.17</v>
      </c>
      <c r="D3215" s="258">
        <f t="shared" si="262"/>
        <v>0.28732285948000003</v>
      </c>
      <c r="E3215" s="258">
        <f t="shared" si="262"/>
        <v>0.29152190024000002</v>
      </c>
      <c r="F3215" s="258">
        <f t="shared" si="246"/>
        <v>0.28732285948000003</v>
      </c>
      <c r="G3215" s="258"/>
      <c r="H3215" s="258"/>
      <c r="I3215" s="258"/>
      <c r="J3215" s="258">
        <f t="shared" si="263"/>
        <v>0.30360007700000002</v>
      </c>
      <c r="K3215" s="258">
        <f t="shared" si="263"/>
        <v>0.30713310599999999</v>
      </c>
      <c r="L3215" s="258">
        <f t="shared" si="247"/>
        <v>0.30360007700000002</v>
      </c>
      <c r="M3215" s="258"/>
      <c r="N3215" s="258"/>
      <c r="O3215" s="258"/>
      <c r="P3215" s="258">
        <f t="shared" si="264"/>
        <v>0.34352461040000004</v>
      </c>
      <c r="Q3215" s="258">
        <f t="shared" si="264"/>
        <v>0.34274978640000003</v>
      </c>
      <c r="R3215" s="258">
        <f t="shared" si="248"/>
        <v>0.34274978640000003</v>
      </c>
      <c r="S3215" s="258"/>
      <c r="T3215" s="258">
        <f t="shared" si="265"/>
        <v>0.49740682483113602</v>
      </c>
      <c r="U3215" s="258">
        <f t="shared" si="265"/>
        <v>0.501657116493056</v>
      </c>
      <c r="V3215" s="258">
        <f t="shared" si="265"/>
        <v>0.50081373835632004</v>
      </c>
      <c r="W3215" s="258">
        <f t="shared" si="249"/>
        <v>0.49740682483113602</v>
      </c>
      <c r="X3215" s="258"/>
      <c r="Y3215" s="258"/>
      <c r="Z3215" s="258"/>
      <c r="AA3215" s="258"/>
    </row>
    <row r="3216" spans="1:27" ht="14.25" hidden="1" customHeight="1">
      <c r="A3216" s="125">
        <v>0.36</v>
      </c>
      <c r="B3216" s="125">
        <v>0.48</v>
      </c>
      <c r="C3216" s="125">
        <v>0.16</v>
      </c>
      <c r="D3216" s="258">
        <f t="shared" si="262"/>
        <v>0.28718996032000005</v>
      </c>
      <c r="E3216" s="258">
        <f t="shared" si="262"/>
        <v>0.29164823023999997</v>
      </c>
      <c r="F3216" s="258">
        <f t="shared" si="246"/>
        <v>0.28718996032000005</v>
      </c>
      <c r="G3216" s="258"/>
      <c r="H3216" s="258"/>
      <c r="I3216" s="258"/>
      <c r="J3216" s="258">
        <f t="shared" si="263"/>
        <v>0.30346953599999998</v>
      </c>
      <c r="K3216" s="258">
        <f t="shared" si="263"/>
        <v>0.307259436</v>
      </c>
      <c r="L3216" s="258">
        <f t="shared" si="247"/>
        <v>0.30346953599999998</v>
      </c>
      <c r="M3216" s="258"/>
      <c r="N3216" s="258"/>
      <c r="O3216" s="258"/>
      <c r="P3216" s="258">
        <f t="shared" si="264"/>
        <v>0.3435279792</v>
      </c>
      <c r="Q3216" s="258">
        <f t="shared" si="264"/>
        <v>0.34274641760000002</v>
      </c>
      <c r="R3216" s="258">
        <f t="shared" si="248"/>
        <v>0.34274641760000002</v>
      </c>
      <c r="S3216" s="258"/>
      <c r="T3216" s="258">
        <f t="shared" si="265"/>
        <v>0.49723688490662399</v>
      </c>
      <c r="U3216" s="258">
        <f t="shared" si="265"/>
        <v>0.50173966388385594</v>
      </c>
      <c r="V3216" s="258">
        <f t="shared" si="265"/>
        <v>0.50089629315847994</v>
      </c>
      <c r="W3216" s="258">
        <f t="shared" si="249"/>
        <v>0.49723688490662399</v>
      </c>
      <c r="X3216" s="258"/>
      <c r="Y3216" s="258"/>
      <c r="Z3216" s="258"/>
      <c r="AA3216" s="258"/>
    </row>
    <row r="3217" spans="1:27" ht="14.25" hidden="1" customHeight="1">
      <c r="A3217" s="125">
        <v>0.36</v>
      </c>
      <c r="B3217" s="125">
        <v>0.49</v>
      </c>
      <c r="C3217" s="125">
        <v>0.15</v>
      </c>
      <c r="D3217" s="258">
        <f t="shared" si="262"/>
        <v>0.28705706116000002</v>
      </c>
      <c r="E3217" s="258">
        <f t="shared" si="262"/>
        <v>0.29177456023999998</v>
      </c>
      <c r="F3217" s="258">
        <f t="shared" si="246"/>
        <v>0.28705706116000002</v>
      </c>
      <c r="G3217" s="258"/>
      <c r="H3217" s="258"/>
      <c r="I3217" s="258"/>
      <c r="J3217" s="258">
        <f t="shared" si="263"/>
        <v>0.303338995</v>
      </c>
      <c r="K3217" s="258">
        <f t="shared" si="263"/>
        <v>0.30738576599999995</v>
      </c>
      <c r="L3217" s="258">
        <f t="shared" si="247"/>
        <v>0.303338995</v>
      </c>
      <c r="M3217" s="258"/>
      <c r="N3217" s="258"/>
      <c r="O3217" s="258"/>
      <c r="P3217" s="258">
        <f t="shared" si="264"/>
        <v>0.34353134800000007</v>
      </c>
      <c r="Q3217" s="258">
        <f t="shared" si="264"/>
        <v>0.34274304880000006</v>
      </c>
      <c r="R3217" s="258">
        <f t="shared" si="248"/>
        <v>0.34274304880000006</v>
      </c>
      <c r="S3217" s="258"/>
      <c r="T3217" s="258">
        <f t="shared" si="265"/>
        <v>0.49706694498211201</v>
      </c>
      <c r="U3217" s="258">
        <f t="shared" si="265"/>
        <v>0.50182221127465598</v>
      </c>
      <c r="V3217" s="258">
        <f t="shared" si="265"/>
        <v>0.50097884796063996</v>
      </c>
      <c r="W3217" s="258">
        <f t="shared" si="249"/>
        <v>0.49706694498211201</v>
      </c>
      <c r="X3217" s="258"/>
      <c r="Y3217" s="258"/>
      <c r="Z3217" s="258"/>
      <c r="AA3217" s="258"/>
    </row>
    <row r="3218" spans="1:27" ht="14.25" hidden="1" customHeight="1">
      <c r="A3218" s="125">
        <v>0.36</v>
      </c>
      <c r="B3218" s="125">
        <v>0.5</v>
      </c>
      <c r="C3218" s="125">
        <v>0.14000000000000001</v>
      </c>
      <c r="D3218" s="258">
        <f t="shared" si="262"/>
        <v>0.28692416200000004</v>
      </c>
      <c r="E3218" s="258">
        <f t="shared" si="262"/>
        <v>0.29190089023999999</v>
      </c>
      <c r="F3218" s="258">
        <f t="shared" si="246"/>
        <v>0.28692416200000004</v>
      </c>
      <c r="G3218" s="258"/>
      <c r="H3218" s="258"/>
      <c r="I3218" s="258"/>
      <c r="J3218" s="258">
        <f t="shared" si="263"/>
        <v>0.30320845400000007</v>
      </c>
      <c r="K3218" s="258">
        <f t="shared" si="263"/>
        <v>0.30751209599999996</v>
      </c>
      <c r="L3218" s="258">
        <f t="shared" si="247"/>
        <v>0.30320845400000007</v>
      </c>
      <c r="M3218" s="258"/>
      <c r="N3218" s="258"/>
      <c r="O3218" s="258"/>
      <c r="P3218" s="258">
        <f t="shared" si="264"/>
        <v>0.34353471680000003</v>
      </c>
      <c r="Q3218" s="258">
        <f t="shared" si="264"/>
        <v>0.34273968000000005</v>
      </c>
      <c r="R3218" s="258">
        <f t="shared" si="248"/>
        <v>0.34273968000000005</v>
      </c>
      <c r="S3218" s="258"/>
      <c r="T3218" s="258">
        <f t="shared" si="265"/>
        <v>0.49689700505760004</v>
      </c>
      <c r="U3218" s="258">
        <f t="shared" si="265"/>
        <v>0.50190475866545592</v>
      </c>
      <c r="V3218" s="258">
        <f t="shared" si="265"/>
        <v>0.50106140276279998</v>
      </c>
      <c r="W3218" s="258">
        <f t="shared" si="249"/>
        <v>0.49689700505760004</v>
      </c>
      <c r="X3218" s="258"/>
      <c r="Y3218" s="258"/>
      <c r="Z3218" s="258"/>
      <c r="AA3218" s="258"/>
    </row>
    <row r="3219" spans="1:27" ht="14.25" hidden="1" customHeight="1">
      <c r="A3219" s="125">
        <v>0.36</v>
      </c>
      <c r="B3219" s="125">
        <v>0.51</v>
      </c>
      <c r="C3219" s="125">
        <v>0.13</v>
      </c>
      <c r="D3219" s="258">
        <f t="shared" si="262"/>
        <v>0.28679126284000001</v>
      </c>
      <c r="E3219" s="258">
        <f t="shared" si="262"/>
        <v>0.29202722023999994</v>
      </c>
      <c r="F3219" s="258">
        <f t="shared" si="246"/>
        <v>0.28679126284000001</v>
      </c>
      <c r="G3219" s="258"/>
      <c r="H3219" s="258"/>
      <c r="I3219" s="258"/>
      <c r="J3219" s="258">
        <f t="shared" si="263"/>
        <v>0.30307791299999998</v>
      </c>
      <c r="K3219" s="258">
        <f t="shared" si="263"/>
        <v>0.30763842599999996</v>
      </c>
      <c r="L3219" s="258">
        <f t="shared" si="247"/>
        <v>0.30307791299999998</v>
      </c>
      <c r="M3219" s="258"/>
      <c r="N3219" s="258"/>
      <c r="O3219" s="258"/>
      <c r="P3219" s="258">
        <f t="shared" si="264"/>
        <v>0.34353808560000004</v>
      </c>
      <c r="Q3219" s="258">
        <f t="shared" si="264"/>
        <v>0.34273631120000003</v>
      </c>
      <c r="R3219" s="258">
        <f t="shared" si="248"/>
        <v>0.34273631120000003</v>
      </c>
      <c r="S3219" s="258"/>
      <c r="T3219" s="258">
        <f t="shared" si="265"/>
        <v>0.49672706513308801</v>
      </c>
      <c r="U3219" s="258">
        <f t="shared" si="265"/>
        <v>0.50198730605625597</v>
      </c>
      <c r="V3219" s="258">
        <f t="shared" si="265"/>
        <v>0.50114395756496</v>
      </c>
      <c r="W3219" s="258">
        <f t="shared" si="249"/>
        <v>0.49672706513308801</v>
      </c>
      <c r="X3219" s="258"/>
      <c r="Y3219" s="258"/>
      <c r="Z3219" s="258"/>
      <c r="AA3219" s="258"/>
    </row>
    <row r="3220" spans="1:27" ht="14.25" hidden="1" customHeight="1">
      <c r="A3220" s="125">
        <v>0.36</v>
      </c>
      <c r="B3220" s="125">
        <v>0.52</v>
      </c>
      <c r="C3220" s="125">
        <v>0.12</v>
      </c>
      <c r="D3220" s="258">
        <f t="shared" si="262"/>
        <v>0.28665836368000003</v>
      </c>
      <c r="E3220" s="258">
        <f t="shared" si="262"/>
        <v>0.29215355024</v>
      </c>
      <c r="F3220" s="258">
        <f t="shared" si="246"/>
        <v>0.28665836368000003</v>
      </c>
      <c r="G3220" s="258"/>
      <c r="H3220" s="258"/>
      <c r="I3220" s="258"/>
      <c r="J3220" s="258">
        <f t="shared" si="263"/>
        <v>0.30294737199999999</v>
      </c>
      <c r="K3220" s="258">
        <f t="shared" si="263"/>
        <v>0.30776475599999997</v>
      </c>
      <c r="L3220" s="258">
        <f t="shared" si="247"/>
        <v>0.30294737199999999</v>
      </c>
      <c r="M3220" s="258"/>
      <c r="N3220" s="258"/>
      <c r="O3220" s="258"/>
      <c r="P3220" s="258">
        <f t="shared" si="264"/>
        <v>0.34354145440000006</v>
      </c>
      <c r="Q3220" s="258">
        <f t="shared" si="264"/>
        <v>0.34273294240000007</v>
      </c>
      <c r="R3220" s="258">
        <f t="shared" si="248"/>
        <v>0.34273294240000007</v>
      </c>
      <c r="S3220" s="258"/>
      <c r="T3220" s="258">
        <f t="shared" si="265"/>
        <v>0.49655712520857603</v>
      </c>
      <c r="U3220" s="258">
        <f t="shared" si="265"/>
        <v>0.50206985344705601</v>
      </c>
      <c r="V3220" s="258">
        <f t="shared" si="265"/>
        <v>0.5012265123671199</v>
      </c>
      <c r="W3220" s="258">
        <f t="shared" si="249"/>
        <v>0.49655712520857603</v>
      </c>
      <c r="X3220" s="258"/>
      <c r="Y3220" s="258"/>
      <c r="Z3220" s="258"/>
      <c r="AA3220" s="258"/>
    </row>
    <row r="3221" spans="1:27" ht="14.25" hidden="1" customHeight="1">
      <c r="A3221" s="125">
        <v>0.36</v>
      </c>
      <c r="B3221" s="125">
        <v>0.53</v>
      </c>
      <c r="C3221" s="125">
        <v>0.11</v>
      </c>
      <c r="D3221" s="258">
        <f t="shared" si="262"/>
        <v>0.28652546452000005</v>
      </c>
      <c r="E3221" s="258">
        <f t="shared" si="262"/>
        <v>0.29227988024000001</v>
      </c>
      <c r="F3221" s="258">
        <f t="shared" si="246"/>
        <v>0.28652546452000005</v>
      </c>
      <c r="G3221" s="258"/>
      <c r="H3221" s="258"/>
      <c r="I3221" s="258"/>
      <c r="J3221" s="258">
        <f t="shared" si="263"/>
        <v>0.30281683100000006</v>
      </c>
      <c r="K3221" s="258">
        <f t="shared" si="263"/>
        <v>0.30789108600000004</v>
      </c>
      <c r="L3221" s="258">
        <f t="shared" si="247"/>
        <v>0.30281683100000006</v>
      </c>
      <c r="M3221" s="258"/>
      <c r="N3221" s="258"/>
      <c r="O3221" s="258"/>
      <c r="P3221" s="258">
        <f t="shared" si="264"/>
        <v>0.34354482320000002</v>
      </c>
      <c r="Q3221" s="258">
        <f t="shared" si="264"/>
        <v>0.34272957360000006</v>
      </c>
      <c r="R3221" s="258">
        <f t="shared" si="248"/>
        <v>0.34272957360000006</v>
      </c>
      <c r="S3221" s="258"/>
      <c r="T3221" s="258">
        <f t="shared" si="265"/>
        <v>0.496387185284064</v>
      </c>
      <c r="U3221" s="258">
        <f t="shared" si="265"/>
        <v>0.50215240083785606</v>
      </c>
      <c r="V3221" s="258">
        <f t="shared" si="265"/>
        <v>0.50130906716928003</v>
      </c>
      <c r="W3221" s="258">
        <f t="shared" si="249"/>
        <v>0.496387185284064</v>
      </c>
      <c r="X3221" s="258"/>
      <c r="Y3221" s="258"/>
      <c r="Z3221" s="258"/>
      <c r="AA3221" s="258"/>
    </row>
    <row r="3222" spans="1:27" ht="14.25" hidden="1" customHeight="1">
      <c r="A3222" s="125">
        <v>0.36</v>
      </c>
      <c r="B3222" s="125">
        <v>0.54</v>
      </c>
      <c r="C3222" s="125">
        <v>0.1</v>
      </c>
      <c r="D3222" s="258">
        <f t="shared" si="262"/>
        <v>0.28639256536000002</v>
      </c>
      <c r="E3222" s="258">
        <f t="shared" si="262"/>
        <v>0.29240621024000002</v>
      </c>
      <c r="F3222" s="258">
        <f t="shared" ref="F3222:F3476" si="266">MIN(D3222:E3222)</f>
        <v>0.28639256536000002</v>
      </c>
      <c r="G3222" s="258"/>
      <c r="H3222" s="258"/>
      <c r="I3222" s="258"/>
      <c r="J3222" s="258">
        <f t="shared" si="263"/>
        <v>0.30268629000000008</v>
      </c>
      <c r="K3222" s="258">
        <f t="shared" si="263"/>
        <v>0.30801741599999999</v>
      </c>
      <c r="L3222" s="258">
        <f t="shared" ref="L3222:L3476" si="267">MIN(J3222:K3222)</f>
        <v>0.30268629000000008</v>
      </c>
      <c r="M3222" s="258"/>
      <c r="N3222" s="258"/>
      <c r="O3222" s="258"/>
      <c r="P3222" s="258">
        <f t="shared" si="264"/>
        <v>0.34354819200000009</v>
      </c>
      <c r="Q3222" s="258">
        <f t="shared" si="264"/>
        <v>0.34272620480000004</v>
      </c>
      <c r="R3222" s="258">
        <f t="shared" ref="R3222:R3476" si="268">MIN(P3222:Q3222)</f>
        <v>0.34272620480000004</v>
      </c>
      <c r="S3222" s="258"/>
      <c r="T3222" s="258">
        <f t="shared" si="265"/>
        <v>0.49621724535955203</v>
      </c>
      <c r="U3222" s="258">
        <f t="shared" si="265"/>
        <v>0.502234948228656</v>
      </c>
      <c r="V3222" s="258">
        <f t="shared" si="265"/>
        <v>0.50139162197143994</v>
      </c>
      <c r="W3222" s="258">
        <f t="shared" ref="W3222:W3476" si="269">MIN(T3222:V3222)</f>
        <v>0.49621724535955203</v>
      </c>
      <c r="X3222" s="258"/>
      <c r="Y3222" s="258"/>
      <c r="Z3222" s="258"/>
      <c r="AA3222" s="258"/>
    </row>
    <row r="3223" spans="1:27" ht="14.25" hidden="1" customHeight="1">
      <c r="A3223" s="125">
        <v>0.36</v>
      </c>
      <c r="B3223" s="125">
        <v>0.55000000000000004</v>
      </c>
      <c r="C3223" s="125">
        <v>0.09</v>
      </c>
      <c r="D3223" s="258">
        <f t="shared" si="262"/>
        <v>0.28625966620000004</v>
      </c>
      <c r="E3223" s="258">
        <f t="shared" si="262"/>
        <v>0.29253254024000003</v>
      </c>
      <c r="F3223" s="258">
        <f t="shared" si="266"/>
        <v>0.28625966620000004</v>
      </c>
      <c r="G3223" s="258"/>
      <c r="H3223" s="258"/>
      <c r="I3223" s="258"/>
      <c r="J3223" s="258">
        <f t="shared" si="263"/>
        <v>0.30255574900000004</v>
      </c>
      <c r="K3223" s="258">
        <f t="shared" si="263"/>
        <v>0.30814374600000005</v>
      </c>
      <c r="L3223" s="258">
        <f t="shared" si="267"/>
        <v>0.30255574900000004</v>
      </c>
      <c r="M3223" s="258"/>
      <c r="N3223" s="258"/>
      <c r="O3223" s="258"/>
      <c r="P3223" s="258">
        <f t="shared" si="264"/>
        <v>0.34355156080000004</v>
      </c>
      <c r="Q3223" s="258">
        <f t="shared" si="264"/>
        <v>0.34272283600000009</v>
      </c>
      <c r="R3223" s="258">
        <f t="shared" si="268"/>
        <v>0.34272283600000009</v>
      </c>
      <c r="S3223" s="258"/>
      <c r="T3223" s="258">
        <f t="shared" si="265"/>
        <v>0.49604730543504005</v>
      </c>
      <c r="U3223" s="258">
        <f t="shared" si="265"/>
        <v>0.50231749561945593</v>
      </c>
      <c r="V3223" s="258">
        <f t="shared" si="265"/>
        <v>0.50147417677359996</v>
      </c>
      <c r="W3223" s="258">
        <f t="shared" si="269"/>
        <v>0.49604730543504005</v>
      </c>
      <c r="X3223" s="258"/>
      <c r="Y3223" s="258"/>
      <c r="Z3223" s="258"/>
      <c r="AA3223" s="258"/>
    </row>
    <row r="3224" spans="1:27" ht="14.25" hidden="1" customHeight="1">
      <c r="A3224" s="125">
        <v>0.36</v>
      </c>
      <c r="B3224" s="125">
        <v>0.56000000000000005</v>
      </c>
      <c r="C3224" s="125">
        <v>0.08</v>
      </c>
      <c r="D3224" s="258">
        <f t="shared" si="262"/>
        <v>0.28612676704000001</v>
      </c>
      <c r="E3224" s="258">
        <f t="shared" si="262"/>
        <v>0.29265887024000004</v>
      </c>
      <c r="F3224" s="258">
        <f t="shared" si="266"/>
        <v>0.28612676704000001</v>
      </c>
      <c r="G3224" s="258"/>
      <c r="H3224" s="258"/>
      <c r="I3224" s="258"/>
      <c r="J3224" s="258">
        <f t="shared" si="263"/>
        <v>0.30242520800000006</v>
      </c>
      <c r="K3224" s="258">
        <f t="shared" si="263"/>
        <v>0.308270076</v>
      </c>
      <c r="L3224" s="258">
        <f t="shared" si="267"/>
        <v>0.30242520800000006</v>
      </c>
      <c r="M3224" s="258"/>
      <c r="N3224" s="258"/>
      <c r="O3224" s="258"/>
      <c r="P3224" s="258">
        <f t="shared" si="264"/>
        <v>0.34355492960000006</v>
      </c>
      <c r="Q3224" s="258">
        <f t="shared" si="264"/>
        <v>0.34271946720000007</v>
      </c>
      <c r="R3224" s="258">
        <f t="shared" si="268"/>
        <v>0.34271946720000007</v>
      </c>
      <c r="S3224" s="258"/>
      <c r="T3224" s="258">
        <f t="shared" si="265"/>
        <v>0.49587736551052802</v>
      </c>
      <c r="U3224" s="258">
        <f t="shared" si="265"/>
        <v>0.50240004301025598</v>
      </c>
      <c r="V3224" s="258">
        <f t="shared" si="265"/>
        <v>0.50155673157576008</v>
      </c>
      <c r="W3224" s="258">
        <f t="shared" si="269"/>
        <v>0.49587736551052802</v>
      </c>
      <c r="X3224" s="258"/>
      <c r="Y3224" s="258"/>
      <c r="Z3224" s="258"/>
      <c r="AA3224" s="258"/>
    </row>
    <row r="3225" spans="1:27" ht="14.25" hidden="1" customHeight="1">
      <c r="A3225" s="125">
        <v>0.36</v>
      </c>
      <c r="B3225" s="125">
        <v>0.56999999999999995</v>
      </c>
      <c r="C3225" s="125">
        <v>7.0000000000000007E-2</v>
      </c>
      <c r="D3225" s="258">
        <f t="shared" si="262"/>
        <v>0.28599386787999997</v>
      </c>
      <c r="E3225" s="258">
        <f t="shared" si="262"/>
        <v>0.29278520023999999</v>
      </c>
      <c r="F3225" s="258">
        <f t="shared" si="266"/>
        <v>0.28599386787999997</v>
      </c>
      <c r="G3225" s="258"/>
      <c r="H3225" s="258"/>
      <c r="I3225" s="258"/>
      <c r="J3225" s="258">
        <f t="shared" si="263"/>
        <v>0.30229466700000002</v>
      </c>
      <c r="K3225" s="258">
        <f t="shared" si="263"/>
        <v>0.30839640600000001</v>
      </c>
      <c r="L3225" s="258">
        <f t="shared" si="267"/>
        <v>0.30229466700000002</v>
      </c>
      <c r="M3225" s="258"/>
      <c r="N3225" s="258"/>
      <c r="O3225" s="258"/>
      <c r="P3225" s="258">
        <f t="shared" si="264"/>
        <v>0.34355829840000002</v>
      </c>
      <c r="Q3225" s="258">
        <f t="shared" si="264"/>
        <v>0.3427160984</v>
      </c>
      <c r="R3225" s="258">
        <f t="shared" si="268"/>
        <v>0.3427160984</v>
      </c>
      <c r="S3225" s="258"/>
      <c r="T3225" s="258">
        <f t="shared" si="265"/>
        <v>0.49570742558601599</v>
      </c>
      <c r="U3225" s="258">
        <f t="shared" si="265"/>
        <v>0.50248259040105603</v>
      </c>
      <c r="V3225" s="258">
        <f t="shared" si="265"/>
        <v>0.50163928637791988</v>
      </c>
      <c r="W3225" s="258">
        <f t="shared" si="269"/>
        <v>0.49570742558601599</v>
      </c>
      <c r="X3225" s="258"/>
      <c r="Y3225" s="258"/>
      <c r="Z3225" s="258"/>
      <c r="AA3225" s="258"/>
    </row>
    <row r="3226" spans="1:27" ht="14.25" hidden="1" customHeight="1">
      <c r="A3226" s="125">
        <v>0.36</v>
      </c>
      <c r="B3226" s="125">
        <v>0.57999999999999996</v>
      </c>
      <c r="C3226" s="125">
        <v>0.06</v>
      </c>
      <c r="D3226" s="258">
        <f t="shared" si="262"/>
        <v>0.28586096872</v>
      </c>
      <c r="E3226" s="258">
        <f t="shared" si="262"/>
        <v>0.29291153024</v>
      </c>
      <c r="F3226" s="258">
        <f t="shared" si="266"/>
        <v>0.28586096872</v>
      </c>
      <c r="G3226" s="258"/>
      <c r="H3226" s="258"/>
      <c r="I3226" s="258"/>
      <c r="J3226" s="258">
        <f t="shared" si="263"/>
        <v>0.30216412600000003</v>
      </c>
      <c r="K3226" s="258">
        <f t="shared" si="263"/>
        <v>0.30852273599999996</v>
      </c>
      <c r="L3226" s="258">
        <f t="shared" si="267"/>
        <v>0.30216412600000003</v>
      </c>
      <c r="M3226" s="258"/>
      <c r="N3226" s="258"/>
      <c r="O3226" s="258"/>
      <c r="P3226" s="258">
        <f t="shared" si="264"/>
        <v>0.34356166720000003</v>
      </c>
      <c r="Q3226" s="258">
        <f t="shared" si="264"/>
        <v>0.34271272959999999</v>
      </c>
      <c r="R3226" s="258">
        <f t="shared" si="268"/>
        <v>0.34271272959999999</v>
      </c>
      <c r="S3226" s="258"/>
      <c r="T3226" s="258">
        <f t="shared" si="265"/>
        <v>0.49553748566150396</v>
      </c>
      <c r="U3226" s="258">
        <f t="shared" si="265"/>
        <v>0.50256513779185585</v>
      </c>
      <c r="V3226" s="258">
        <f t="shared" si="265"/>
        <v>0.50172184118008001</v>
      </c>
      <c r="W3226" s="258">
        <f t="shared" si="269"/>
        <v>0.49553748566150396</v>
      </c>
      <c r="X3226" s="258"/>
      <c r="Y3226" s="258"/>
      <c r="Z3226" s="258"/>
      <c r="AA3226" s="258"/>
    </row>
    <row r="3227" spans="1:27" ht="14.25" hidden="1" customHeight="1">
      <c r="A3227" s="125">
        <v>0.36</v>
      </c>
      <c r="B3227" s="125">
        <v>0.59</v>
      </c>
      <c r="C3227" s="125">
        <v>0.05</v>
      </c>
      <c r="D3227" s="258">
        <f t="shared" si="262"/>
        <v>0.28572806956000002</v>
      </c>
      <c r="E3227" s="258">
        <f t="shared" si="262"/>
        <v>0.29303786024</v>
      </c>
      <c r="F3227" s="258">
        <f t="shared" si="266"/>
        <v>0.28572806956000002</v>
      </c>
      <c r="G3227" s="258"/>
      <c r="H3227" s="258"/>
      <c r="I3227" s="258"/>
      <c r="J3227" s="258">
        <f t="shared" si="263"/>
        <v>0.30203358500000005</v>
      </c>
      <c r="K3227" s="258">
        <f t="shared" si="263"/>
        <v>0.30864906599999997</v>
      </c>
      <c r="L3227" s="258">
        <f t="shared" si="267"/>
        <v>0.30203358500000005</v>
      </c>
      <c r="M3227" s="258"/>
      <c r="N3227" s="258"/>
      <c r="O3227" s="258"/>
      <c r="P3227" s="258">
        <f t="shared" si="264"/>
        <v>0.34356503600000005</v>
      </c>
      <c r="Q3227" s="258">
        <f t="shared" si="264"/>
        <v>0.34270936080000003</v>
      </c>
      <c r="R3227" s="258">
        <f t="shared" si="268"/>
        <v>0.34270936080000003</v>
      </c>
      <c r="S3227" s="258"/>
      <c r="T3227" s="258">
        <f t="shared" si="265"/>
        <v>0.49536754573699199</v>
      </c>
      <c r="U3227" s="258">
        <f t="shared" si="265"/>
        <v>0.5026476851826559</v>
      </c>
      <c r="V3227" s="258">
        <f t="shared" si="265"/>
        <v>0.50180439598223991</v>
      </c>
      <c r="W3227" s="258">
        <f t="shared" si="269"/>
        <v>0.49536754573699199</v>
      </c>
      <c r="X3227" s="258"/>
      <c r="Y3227" s="258"/>
      <c r="Z3227" s="258"/>
      <c r="AA3227" s="258"/>
    </row>
    <row r="3228" spans="1:27" ht="14.25" hidden="1" customHeight="1">
      <c r="A3228" s="125">
        <v>0.36</v>
      </c>
      <c r="B3228" s="125">
        <v>0.6</v>
      </c>
      <c r="C3228" s="125">
        <v>0.04</v>
      </c>
      <c r="D3228" s="258">
        <f t="shared" si="262"/>
        <v>0.28559517040000004</v>
      </c>
      <c r="E3228" s="258">
        <f t="shared" si="262"/>
        <v>0.29316419024000001</v>
      </c>
      <c r="F3228" s="258">
        <f t="shared" si="266"/>
        <v>0.28559517040000004</v>
      </c>
      <c r="G3228" s="258"/>
      <c r="H3228" s="258"/>
      <c r="I3228" s="258"/>
      <c r="J3228" s="258">
        <f t="shared" si="263"/>
        <v>0.30190304400000001</v>
      </c>
      <c r="K3228" s="258">
        <f t="shared" si="263"/>
        <v>0.30877539599999998</v>
      </c>
      <c r="L3228" s="258">
        <f t="shared" si="267"/>
        <v>0.30190304400000001</v>
      </c>
      <c r="M3228" s="258"/>
      <c r="N3228" s="258"/>
      <c r="O3228" s="258"/>
      <c r="P3228" s="258">
        <f t="shared" si="264"/>
        <v>0.34356840480000006</v>
      </c>
      <c r="Q3228" s="258">
        <f t="shared" si="264"/>
        <v>0.34270599200000007</v>
      </c>
      <c r="R3228" s="258">
        <f t="shared" si="268"/>
        <v>0.34270599200000007</v>
      </c>
      <c r="S3228" s="258"/>
      <c r="T3228" s="258">
        <f t="shared" si="265"/>
        <v>0.49519760581248001</v>
      </c>
      <c r="U3228" s="258">
        <f t="shared" si="265"/>
        <v>0.50273023257345595</v>
      </c>
      <c r="V3228" s="258">
        <f t="shared" si="265"/>
        <v>0.50188695078439993</v>
      </c>
      <c r="W3228" s="258">
        <f t="shared" si="269"/>
        <v>0.49519760581248001</v>
      </c>
      <c r="X3228" s="258"/>
      <c r="Y3228" s="258"/>
      <c r="Z3228" s="258"/>
      <c r="AA3228" s="258"/>
    </row>
    <row r="3229" spans="1:27" ht="14.25" hidden="1" customHeight="1">
      <c r="A3229" s="125">
        <v>0.36</v>
      </c>
      <c r="B3229" s="125">
        <v>0.61</v>
      </c>
      <c r="C3229" s="125">
        <v>0.03</v>
      </c>
      <c r="D3229" s="258">
        <f t="shared" si="262"/>
        <v>0.28546227124000001</v>
      </c>
      <c r="E3229" s="258">
        <f t="shared" si="262"/>
        <v>0.29329052024000002</v>
      </c>
      <c r="F3229" s="258">
        <f t="shared" si="266"/>
        <v>0.28546227124000001</v>
      </c>
      <c r="G3229" s="258"/>
      <c r="H3229" s="258"/>
      <c r="I3229" s="258"/>
      <c r="J3229" s="258">
        <f t="shared" si="263"/>
        <v>0.30177250300000003</v>
      </c>
      <c r="K3229" s="258">
        <f t="shared" si="263"/>
        <v>0.30890172599999999</v>
      </c>
      <c r="L3229" s="258">
        <f t="shared" si="267"/>
        <v>0.30177250300000003</v>
      </c>
      <c r="M3229" s="258"/>
      <c r="N3229" s="258"/>
      <c r="O3229" s="258"/>
      <c r="P3229" s="258">
        <f t="shared" si="264"/>
        <v>0.34357177360000002</v>
      </c>
      <c r="Q3229" s="258">
        <f t="shared" si="264"/>
        <v>0.34270262320000006</v>
      </c>
      <c r="R3229" s="258">
        <f t="shared" si="268"/>
        <v>0.34270262320000006</v>
      </c>
      <c r="S3229" s="258"/>
      <c r="T3229" s="258">
        <f t="shared" si="265"/>
        <v>0.49502766588796798</v>
      </c>
      <c r="U3229" s="258">
        <f t="shared" si="265"/>
        <v>0.502812779964256</v>
      </c>
      <c r="V3229" s="258">
        <f t="shared" si="265"/>
        <v>0.50196950558655995</v>
      </c>
      <c r="W3229" s="258">
        <f t="shared" si="269"/>
        <v>0.49502766588796798</v>
      </c>
      <c r="X3229" s="258"/>
      <c r="Y3229" s="258"/>
      <c r="Z3229" s="258"/>
      <c r="AA3229" s="258"/>
    </row>
    <row r="3230" spans="1:27" ht="14.25" hidden="1" customHeight="1">
      <c r="A3230" s="125">
        <v>0.36</v>
      </c>
      <c r="B3230" s="125">
        <v>0.62</v>
      </c>
      <c r="C3230" s="125">
        <v>0.02</v>
      </c>
      <c r="D3230" s="258">
        <f t="shared" si="262"/>
        <v>0.28532937208000003</v>
      </c>
      <c r="E3230" s="258">
        <f t="shared" si="262"/>
        <v>0.29341685024000003</v>
      </c>
      <c r="F3230" s="258">
        <f t="shared" si="266"/>
        <v>0.28532937208000003</v>
      </c>
      <c r="G3230" s="258"/>
      <c r="H3230" s="258"/>
      <c r="I3230" s="258"/>
      <c r="J3230" s="258">
        <f t="shared" si="263"/>
        <v>0.30164196200000004</v>
      </c>
      <c r="K3230" s="258">
        <f t="shared" si="263"/>
        <v>0.309028056</v>
      </c>
      <c r="L3230" s="258">
        <f t="shared" si="267"/>
        <v>0.30164196200000004</v>
      </c>
      <c r="M3230" s="258"/>
      <c r="N3230" s="258"/>
      <c r="O3230" s="258"/>
      <c r="P3230" s="258">
        <f t="shared" si="264"/>
        <v>0.34357514240000003</v>
      </c>
      <c r="Q3230" s="258">
        <f t="shared" si="264"/>
        <v>0.34269925440000004</v>
      </c>
      <c r="R3230" s="258">
        <f t="shared" si="268"/>
        <v>0.34269925440000004</v>
      </c>
      <c r="S3230" s="258"/>
      <c r="T3230" s="258">
        <f t="shared" si="265"/>
        <v>0.49485772596345601</v>
      </c>
      <c r="U3230" s="258">
        <f t="shared" si="265"/>
        <v>0.50289532735505593</v>
      </c>
      <c r="V3230" s="258">
        <f t="shared" si="265"/>
        <v>0.50205206038871997</v>
      </c>
      <c r="W3230" s="258">
        <f t="shared" si="269"/>
        <v>0.49485772596345601</v>
      </c>
      <c r="X3230" s="258"/>
      <c r="Y3230" s="258"/>
      <c r="Z3230" s="258"/>
      <c r="AA3230" s="258"/>
    </row>
    <row r="3231" spans="1:27" ht="14.25" hidden="1" customHeight="1">
      <c r="A3231" s="125">
        <v>0.36</v>
      </c>
      <c r="B3231" s="125">
        <v>0.63</v>
      </c>
      <c r="C3231" s="125">
        <v>0.01</v>
      </c>
      <c r="D3231" s="258">
        <f t="shared" si="262"/>
        <v>0.28519647292</v>
      </c>
      <c r="E3231" s="258">
        <f t="shared" si="262"/>
        <v>0.29354318023999998</v>
      </c>
      <c r="F3231" s="258">
        <f t="shared" si="266"/>
        <v>0.28519647292</v>
      </c>
      <c r="G3231" s="258"/>
      <c r="H3231" s="258"/>
      <c r="I3231" s="258"/>
      <c r="J3231" s="258">
        <f t="shared" si="263"/>
        <v>0.301511421</v>
      </c>
      <c r="K3231" s="258">
        <f t="shared" si="263"/>
        <v>0.309154386</v>
      </c>
      <c r="L3231" s="258">
        <f t="shared" si="267"/>
        <v>0.301511421</v>
      </c>
      <c r="M3231" s="258"/>
      <c r="N3231" s="258"/>
      <c r="O3231" s="258"/>
      <c r="P3231" s="258">
        <f t="shared" si="264"/>
        <v>0.34357851120000005</v>
      </c>
      <c r="Q3231" s="258">
        <f t="shared" si="264"/>
        <v>0.34269588560000008</v>
      </c>
      <c r="R3231" s="258">
        <f t="shared" si="268"/>
        <v>0.34269588560000008</v>
      </c>
      <c r="S3231" s="258"/>
      <c r="T3231" s="258">
        <f t="shared" si="265"/>
        <v>0.49468778603894398</v>
      </c>
      <c r="U3231" s="258">
        <f t="shared" si="265"/>
        <v>0.50297787474585598</v>
      </c>
      <c r="V3231" s="258">
        <f t="shared" si="265"/>
        <v>0.50213461519087987</v>
      </c>
      <c r="W3231" s="258">
        <f t="shared" si="269"/>
        <v>0.49468778603894398</v>
      </c>
      <c r="X3231" s="258"/>
      <c r="Y3231" s="258"/>
      <c r="Z3231" s="258"/>
      <c r="AA3231" s="258"/>
    </row>
    <row r="3232" spans="1:27" ht="14.25" hidden="1" customHeight="1">
      <c r="A3232" s="125">
        <v>0.36</v>
      </c>
      <c r="B3232" s="125">
        <v>0.64</v>
      </c>
      <c r="C3232" s="125">
        <v>0</v>
      </c>
      <c r="D3232" s="258">
        <f t="shared" si="262"/>
        <v>0.28506357376000002</v>
      </c>
      <c r="E3232" s="258">
        <f t="shared" si="262"/>
        <v>0.29366951023999999</v>
      </c>
      <c r="F3232" s="258">
        <f t="shared" si="266"/>
        <v>0.28506357376000002</v>
      </c>
      <c r="G3232" s="258"/>
      <c r="H3232" s="258"/>
      <c r="I3232" s="258"/>
      <c r="J3232" s="258">
        <f t="shared" si="263"/>
        <v>0.30138088000000002</v>
      </c>
      <c r="K3232" s="258">
        <f t="shared" si="263"/>
        <v>0.30928071600000001</v>
      </c>
      <c r="L3232" s="258">
        <f t="shared" si="267"/>
        <v>0.30138088000000002</v>
      </c>
      <c r="M3232" s="258"/>
      <c r="N3232" s="258"/>
      <c r="O3232" s="258"/>
      <c r="P3232" s="258">
        <f t="shared" si="264"/>
        <v>0.34358188000000006</v>
      </c>
      <c r="Q3232" s="258">
        <f t="shared" si="264"/>
        <v>0.34269251680000007</v>
      </c>
      <c r="R3232" s="258">
        <f t="shared" si="268"/>
        <v>0.34269251680000007</v>
      </c>
      <c r="S3232" s="258"/>
      <c r="T3232" s="258">
        <f t="shared" si="265"/>
        <v>0.494517846114432</v>
      </c>
      <c r="U3232" s="258">
        <f t="shared" si="265"/>
        <v>0.50306042213665603</v>
      </c>
      <c r="V3232" s="258">
        <f t="shared" si="265"/>
        <v>0.50221716999304</v>
      </c>
      <c r="W3232" s="258">
        <f t="shared" si="269"/>
        <v>0.494517846114432</v>
      </c>
      <c r="X3232" s="258"/>
      <c r="Y3232" s="258"/>
      <c r="Z3232" s="258"/>
      <c r="AA3232" s="258"/>
    </row>
    <row r="3233" spans="1:27" ht="14.25" hidden="1" customHeight="1">
      <c r="A3233" s="125">
        <v>0.37</v>
      </c>
      <c r="B3233" s="125">
        <v>0</v>
      </c>
      <c r="C3233" s="125">
        <v>0.63</v>
      </c>
      <c r="D3233" s="258">
        <f t="shared" si="262"/>
        <v>0.29344279000000001</v>
      </c>
      <c r="E3233" s="258">
        <f t="shared" si="262"/>
        <v>0.28570415108000002</v>
      </c>
      <c r="F3233" s="258">
        <f t="shared" si="266"/>
        <v>0.28570415108000002</v>
      </c>
      <c r="G3233" s="258"/>
      <c r="H3233" s="258"/>
      <c r="I3233" s="258"/>
      <c r="J3233" s="258">
        <f t="shared" si="263"/>
        <v>0.30973129300000007</v>
      </c>
      <c r="K3233" s="258">
        <f t="shared" si="263"/>
        <v>0.30119980700000004</v>
      </c>
      <c r="L3233" s="258">
        <f t="shared" si="267"/>
        <v>0.30119980700000004</v>
      </c>
      <c r="M3233" s="258"/>
      <c r="N3233" s="258"/>
      <c r="O3233" s="258"/>
      <c r="P3233" s="258">
        <f t="shared" si="264"/>
        <v>0.3434959756</v>
      </c>
      <c r="Q3233" s="258">
        <f t="shared" si="264"/>
        <v>0.34278179000000003</v>
      </c>
      <c r="R3233" s="258">
        <f t="shared" si="268"/>
        <v>0.34278179000000003</v>
      </c>
      <c r="S3233" s="258"/>
      <c r="T3233" s="258">
        <f t="shared" si="265"/>
        <v>0.50530948314440005</v>
      </c>
      <c r="U3233" s="258">
        <f t="shared" si="265"/>
        <v>0.49794535764505199</v>
      </c>
      <c r="V3233" s="258">
        <f t="shared" si="265"/>
        <v>0.49684915335909996</v>
      </c>
      <c r="W3233" s="258">
        <f t="shared" si="269"/>
        <v>0.49684915335909996</v>
      </c>
      <c r="X3233" s="258"/>
      <c r="Y3233" s="258"/>
      <c r="Z3233" s="258"/>
      <c r="AA3233" s="258"/>
    </row>
    <row r="3234" spans="1:27" ht="14.25" hidden="1" customHeight="1">
      <c r="A3234" s="125">
        <v>0.37</v>
      </c>
      <c r="B3234" s="125">
        <v>0.01</v>
      </c>
      <c r="C3234" s="125">
        <v>0.62</v>
      </c>
      <c r="D3234" s="258">
        <f t="shared" ref="D3234:E3297" si="270">$A3234*B$157+$B3234*B$158+$C3234*B$159</f>
        <v>0.29330989084000003</v>
      </c>
      <c r="E3234" s="258">
        <f t="shared" si="270"/>
        <v>0.28583048107999998</v>
      </c>
      <c r="F3234" s="258">
        <f t="shared" si="266"/>
        <v>0.28583048107999998</v>
      </c>
      <c r="G3234" s="258"/>
      <c r="H3234" s="258"/>
      <c r="I3234" s="258"/>
      <c r="J3234" s="258">
        <f t="shared" ref="J3234:K3297" si="271">$A3234*H$157+$B3234*H$158+$C3234*H$159</f>
        <v>0.30960075200000003</v>
      </c>
      <c r="K3234" s="258">
        <f t="shared" si="271"/>
        <v>0.30132613699999999</v>
      </c>
      <c r="L3234" s="258">
        <f t="shared" si="267"/>
        <v>0.30132613699999999</v>
      </c>
      <c r="M3234" s="258"/>
      <c r="N3234" s="258"/>
      <c r="O3234" s="258"/>
      <c r="P3234" s="258">
        <f t="shared" ref="P3234:Q3297" si="272">$A3234*N$157+$B3234*N$158+$C3234*N$159</f>
        <v>0.34349934439999996</v>
      </c>
      <c r="Q3234" s="258">
        <f t="shared" si="272"/>
        <v>0.34277842120000002</v>
      </c>
      <c r="R3234" s="258">
        <f t="shared" si="268"/>
        <v>0.34277842120000002</v>
      </c>
      <c r="S3234" s="258"/>
      <c r="T3234" s="258">
        <f t="shared" ref="T3234:V3297" si="273">$A3234*I$3+$B3234*I$4+$C3234*I$5</f>
        <v>0.50513954321988808</v>
      </c>
      <c r="U3234" s="258">
        <f t="shared" si="273"/>
        <v>0.49802790503585193</v>
      </c>
      <c r="V3234" s="258">
        <f t="shared" si="273"/>
        <v>0.49693170816125998</v>
      </c>
      <c r="W3234" s="258">
        <f t="shared" si="269"/>
        <v>0.49693170816125998</v>
      </c>
      <c r="X3234" s="258"/>
      <c r="Y3234" s="258"/>
      <c r="Z3234" s="258"/>
      <c r="AA3234" s="258"/>
    </row>
    <row r="3235" spans="1:27" ht="14.25" hidden="1" customHeight="1">
      <c r="A3235" s="125">
        <v>0.37</v>
      </c>
      <c r="B3235" s="125">
        <v>0.02</v>
      </c>
      <c r="C3235" s="125">
        <v>0.61</v>
      </c>
      <c r="D3235" s="258">
        <f t="shared" si="270"/>
        <v>0.29317699168</v>
      </c>
      <c r="E3235" s="258">
        <f t="shared" si="270"/>
        <v>0.28595681107999998</v>
      </c>
      <c r="F3235" s="258">
        <f t="shared" si="266"/>
        <v>0.28595681107999998</v>
      </c>
      <c r="G3235" s="258"/>
      <c r="H3235" s="258"/>
      <c r="I3235" s="258"/>
      <c r="J3235" s="258">
        <f t="shared" si="271"/>
        <v>0.30947021100000005</v>
      </c>
      <c r="K3235" s="258">
        <f t="shared" si="271"/>
        <v>0.301452467</v>
      </c>
      <c r="L3235" s="258">
        <f t="shared" si="267"/>
        <v>0.301452467</v>
      </c>
      <c r="M3235" s="258"/>
      <c r="N3235" s="258"/>
      <c r="O3235" s="258"/>
      <c r="P3235" s="258">
        <f t="shared" si="272"/>
        <v>0.34350271320000003</v>
      </c>
      <c r="Q3235" s="258">
        <f t="shared" si="272"/>
        <v>0.3427750524</v>
      </c>
      <c r="R3235" s="258">
        <f t="shared" si="268"/>
        <v>0.3427750524</v>
      </c>
      <c r="S3235" s="258"/>
      <c r="T3235" s="258">
        <f t="shared" si="273"/>
        <v>0.50496960329537599</v>
      </c>
      <c r="U3235" s="258">
        <f t="shared" si="273"/>
        <v>0.49811045242665197</v>
      </c>
      <c r="V3235" s="258">
        <f t="shared" si="273"/>
        <v>0.49701426296341999</v>
      </c>
      <c r="W3235" s="258">
        <f t="shared" si="269"/>
        <v>0.49701426296341999</v>
      </c>
      <c r="X3235" s="258"/>
      <c r="Y3235" s="258"/>
      <c r="Z3235" s="258"/>
      <c r="AA3235" s="258"/>
    </row>
    <row r="3236" spans="1:27" ht="14.25" hidden="1" customHeight="1">
      <c r="A3236" s="125">
        <v>0.37</v>
      </c>
      <c r="B3236" s="125">
        <v>0.03</v>
      </c>
      <c r="C3236" s="125">
        <v>0.6</v>
      </c>
      <c r="D3236" s="258">
        <f t="shared" si="270"/>
        <v>0.29304409252000002</v>
      </c>
      <c r="E3236" s="258">
        <f t="shared" si="270"/>
        <v>0.28608314107999999</v>
      </c>
      <c r="F3236" s="258">
        <f t="shared" si="266"/>
        <v>0.28608314107999999</v>
      </c>
      <c r="G3236" s="258"/>
      <c r="H3236" s="258"/>
      <c r="I3236" s="258"/>
      <c r="J3236" s="258">
        <f t="shared" si="271"/>
        <v>0.30933967000000007</v>
      </c>
      <c r="K3236" s="258">
        <f t="shared" si="271"/>
        <v>0.30157879700000001</v>
      </c>
      <c r="L3236" s="258">
        <f t="shared" si="267"/>
        <v>0.30157879700000001</v>
      </c>
      <c r="M3236" s="258"/>
      <c r="N3236" s="258"/>
      <c r="O3236" s="258"/>
      <c r="P3236" s="258">
        <f t="shared" si="272"/>
        <v>0.34350608199999999</v>
      </c>
      <c r="Q3236" s="258">
        <f t="shared" si="272"/>
        <v>0.34277168359999999</v>
      </c>
      <c r="R3236" s="258">
        <f t="shared" si="268"/>
        <v>0.34277168359999999</v>
      </c>
      <c r="S3236" s="258"/>
      <c r="T3236" s="258">
        <f t="shared" si="273"/>
        <v>0.50479966337086402</v>
      </c>
      <c r="U3236" s="258">
        <f t="shared" si="273"/>
        <v>0.49819299981745196</v>
      </c>
      <c r="V3236" s="258">
        <f t="shared" si="273"/>
        <v>0.49709681776558001</v>
      </c>
      <c r="W3236" s="258">
        <f t="shared" si="269"/>
        <v>0.49709681776558001</v>
      </c>
      <c r="X3236" s="258"/>
      <c r="Y3236" s="258"/>
      <c r="Z3236" s="258"/>
      <c r="AA3236" s="258"/>
    </row>
    <row r="3237" spans="1:27" ht="14.25" hidden="1" customHeight="1">
      <c r="A3237" s="125">
        <v>0.37</v>
      </c>
      <c r="B3237" s="125">
        <v>0.04</v>
      </c>
      <c r="C3237" s="125">
        <v>0.59</v>
      </c>
      <c r="D3237" s="258">
        <f t="shared" si="270"/>
        <v>0.29291119335999999</v>
      </c>
      <c r="E3237" s="258">
        <f t="shared" si="270"/>
        <v>0.28620947107999994</v>
      </c>
      <c r="F3237" s="258">
        <f t="shared" si="266"/>
        <v>0.28620947107999994</v>
      </c>
      <c r="G3237" s="258"/>
      <c r="H3237" s="258"/>
      <c r="I3237" s="258"/>
      <c r="J3237" s="258">
        <f t="shared" si="271"/>
        <v>0.30920912900000008</v>
      </c>
      <c r="K3237" s="258">
        <f t="shared" si="271"/>
        <v>0.30170512700000002</v>
      </c>
      <c r="L3237" s="258">
        <f t="shared" si="267"/>
        <v>0.30170512700000002</v>
      </c>
      <c r="M3237" s="258"/>
      <c r="N3237" s="258"/>
      <c r="O3237" s="258"/>
      <c r="P3237" s="258">
        <f t="shared" si="272"/>
        <v>0.34350945079999995</v>
      </c>
      <c r="Q3237" s="258">
        <f t="shared" si="272"/>
        <v>0.34276831480000003</v>
      </c>
      <c r="R3237" s="258">
        <f t="shared" si="268"/>
        <v>0.34276831480000003</v>
      </c>
      <c r="S3237" s="258"/>
      <c r="T3237" s="258">
        <f t="shared" si="273"/>
        <v>0.50462972344635193</v>
      </c>
      <c r="U3237" s="258">
        <f t="shared" si="273"/>
        <v>0.49827554720825196</v>
      </c>
      <c r="V3237" s="258">
        <f t="shared" si="273"/>
        <v>0.49717937256773997</v>
      </c>
      <c r="W3237" s="258">
        <f t="shared" si="269"/>
        <v>0.49717937256773997</v>
      </c>
      <c r="X3237" s="258"/>
      <c r="Y3237" s="258"/>
      <c r="Z3237" s="258"/>
      <c r="AA3237" s="258"/>
    </row>
    <row r="3238" spans="1:27" ht="14.25" hidden="1" customHeight="1">
      <c r="A3238" s="125">
        <v>0.37</v>
      </c>
      <c r="B3238" s="125">
        <v>0.05</v>
      </c>
      <c r="C3238" s="125">
        <v>0.57999999999999996</v>
      </c>
      <c r="D3238" s="258">
        <f t="shared" si="270"/>
        <v>0.29277829420000001</v>
      </c>
      <c r="E3238" s="258">
        <f t="shared" si="270"/>
        <v>0.28633580108000001</v>
      </c>
      <c r="F3238" s="258">
        <f t="shared" si="266"/>
        <v>0.28633580108000001</v>
      </c>
      <c r="G3238" s="258"/>
      <c r="H3238" s="258"/>
      <c r="I3238" s="258"/>
      <c r="J3238" s="258">
        <f t="shared" si="271"/>
        <v>0.30907858800000004</v>
      </c>
      <c r="K3238" s="258">
        <f t="shared" si="271"/>
        <v>0.30183145700000003</v>
      </c>
      <c r="L3238" s="258">
        <f t="shared" si="267"/>
        <v>0.30183145700000003</v>
      </c>
      <c r="M3238" s="258"/>
      <c r="N3238" s="258"/>
      <c r="O3238" s="258"/>
      <c r="P3238" s="258">
        <f t="shared" si="272"/>
        <v>0.34351281960000002</v>
      </c>
      <c r="Q3238" s="258">
        <f t="shared" si="272"/>
        <v>0.34276494599999996</v>
      </c>
      <c r="R3238" s="258">
        <f t="shared" si="268"/>
        <v>0.34276494599999996</v>
      </c>
      <c r="S3238" s="258"/>
      <c r="T3238" s="258">
        <f t="shared" si="273"/>
        <v>0.50445978352184007</v>
      </c>
      <c r="U3238" s="258">
        <f t="shared" si="273"/>
        <v>0.49835809459905195</v>
      </c>
      <c r="V3238" s="258">
        <f t="shared" si="273"/>
        <v>0.49726192736989999</v>
      </c>
      <c r="W3238" s="258">
        <f t="shared" si="269"/>
        <v>0.49726192736989999</v>
      </c>
      <c r="X3238" s="258"/>
      <c r="Y3238" s="258"/>
      <c r="Z3238" s="258"/>
      <c r="AA3238" s="258"/>
    </row>
    <row r="3239" spans="1:27" ht="14.25" hidden="1" customHeight="1">
      <c r="A3239" s="125">
        <v>0.37</v>
      </c>
      <c r="B3239" s="125">
        <v>0.06</v>
      </c>
      <c r="C3239" s="125">
        <v>0.56999999999999995</v>
      </c>
      <c r="D3239" s="258">
        <f t="shared" si="270"/>
        <v>0.29264539503999998</v>
      </c>
      <c r="E3239" s="258">
        <f t="shared" si="270"/>
        <v>0.28646213107999996</v>
      </c>
      <c r="F3239" s="258">
        <f t="shared" si="266"/>
        <v>0.28646213107999996</v>
      </c>
      <c r="G3239" s="258"/>
      <c r="H3239" s="258"/>
      <c r="I3239" s="258"/>
      <c r="J3239" s="258">
        <f t="shared" si="271"/>
        <v>0.308948047</v>
      </c>
      <c r="K3239" s="258">
        <f t="shared" si="271"/>
        <v>0.30195778699999998</v>
      </c>
      <c r="L3239" s="258">
        <f t="shared" si="267"/>
        <v>0.30195778699999998</v>
      </c>
      <c r="M3239" s="258"/>
      <c r="N3239" s="258"/>
      <c r="O3239" s="258"/>
      <c r="P3239" s="258">
        <f t="shared" si="272"/>
        <v>0.34351618839999998</v>
      </c>
      <c r="Q3239" s="258">
        <f t="shared" si="272"/>
        <v>0.3427615772</v>
      </c>
      <c r="R3239" s="258">
        <f t="shared" si="268"/>
        <v>0.3427615772</v>
      </c>
      <c r="S3239" s="258"/>
      <c r="T3239" s="258">
        <f t="shared" si="273"/>
        <v>0.50428984359732798</v>
      </c>
      <c r="U3239" s="258">
        <f t="shared" si="273"/>
        <v>0.49844064198985194</v>
      </c>
      <c r="V3239" s="258">
        <f t="shared" si="273"/>
        <v>0.49734448217205995</v>
      </c>
      <c r="W3239" s="258">
        <f t="shared" si="269"/>
        <v>0.49734448217205995</v>
      </c>
      <c r="X3239" s="258"/>
      <c r="Y3239" s="258"/>
      <c r="Z3239" s="258"/>
      <c r="AA3239" s="258"/>
    </row>
    <row r="3240" spans="1:27" ht="14.25" hidden="1" customHeight="1">
      <c r="A3240" s="125">
        <v>0.37</v>
      </c>
      <c r="B3240" s="125">
        <v>7.0000000000000007E-2</v>
      </c>
      <c r="C3240" s="125">
        <v>0.56000000000000005</v>
      </c>
      <c r="D3240" s="258">
        <f t="shared" si="270"/>
        <v>0.29251249588000006</v>
      </c>
      <c r="E3240" s="258">
        <f t="shared" si="270"/>
        <v>0.28658846108000002</v>
      </c>
      <c r="F3240" s="258">
        <f t="shared" si="266"/>
        <v>0.28658846108000002</v>
      </c>
      <c r="G3240" s="258"/>
      <c r="H3240" s="258"/>
      <c r="I3240" s="258"/>
      <c r="J3240" s="258">
        <f t="shared" si="271"/>
        <v>0.30881750600000007</v>
      </c>
      <c r="K3240" s="258">
        <f t="shared" si="271"/>
        <v>0.30208411700000004</v>
      </c>
      <c r="L3240" s="258">
        <f t="shared" si="267"/>
        <v>0.30208411700000004</v>
      </c>
      <c r="M3240" s="258"/>
      <c r="N3240" s="258"/>
      <c r="O3240" s="258"/>
      <c r="P3240" s="258">
        <f t="shared" si="272"/>
        <v>0.34351955719999999</v>
      </c>
      <c r="Q3240" s="258">
        <f t="shared" si="272"/>
        <v>0.34275820840000004</v>
      </c>
      <c r="R3240" s="258">
        <f t="shared" si="268"/>
        <v>0.34275820840000004</v>
      </c>
      <c r="S3240" s="258"/>
      <c r="T3240" s="258">
        <f t="shared" si="273"/>
        <v>0.50411990367281612</v>
      </c>
      <c r="U3240" s="258">
        <f t="shared" si="273"/>
        <v>0.49852318938065199</v>
      </c>
      <c r="V3240" s="258">
        <f t="shared" si="273"/>
        <v>0.49742703697422003</v>
      </c>
      <c r="W3240" s="258">
        <f t="shared" si="269"/>
        <v>0.49742703697422003</v>
      </c>
      <c r="X3240" s="258"/>
      <c r="Y3240" s="258"/>
      <c r="Z3240" s="258"/>
      <c r="AA3240" s="258"/>
    </row>
    <row r="3241" spans="1:27" ht="14.25" hidden="1" customHeight="1">
      <c r="A3241" s="125">
        <v>0.37</v>
      </c>
      <c r="B3241" s="125">
        <v>0.08</v>
      </c>
      <c r="C3241" s="125">
        <v>0.55000000000000004</v>
      </c>
      <c r="D3241" s="258">
        <f t="shared" si="270"/>
        <v>0.29237959672000002</v>
      </c>
      <c r="E3241" s="258">
        <f t="shared" si="270"/>
        <v>0.28671479107999998</v>
      </c>
      <c r="F3241" s="258">
        <f t="shared" si="266"/>
        <v>0.28671479107999998</v>
      </c>
      <c r="G3241" s="258"/>
      <c r="H3241" s="258"/>
      <c r="I3241" s="258"/>
      <c r="J3241" s="258">
        <f t="shared" si="271"/>
        <v>0.30868696500000004</v>
      </c>
      <c r="K3241" s="258">
        <f t="shared" si="271"/>
        <v>0.30221044699999999</v>
      </c>
      <c r="L3241" s="258">
        <f t="shared" si="267"/>
        <v>0.30221044699999999</v>
      </c>
      <c r="M3241" s="258"/>
      <c r="N3241" s="258"/>
      <c r="O3241" s="258"/>
      <c r="P3241" s="258">
        <f t="shared" si="272"/>
        <v>0.34352292600000001</v>
      </c>
      <c r="Q3241" s="258">
        <f t="shared" si="272"/>
        <v>0.34275483960000003</v>
      </c>
      <c r="R3241" s="258">
        <f t="shared" si="268"/>
        <v>0.34275483960000003</v>
      </c>
      <c r="S3241" s="258"/>
      <c r="T3241" s="258">
        <f t="shared" si="273"/>
        <v>0.50394996374830403</v>
      </c>
      <c r="U3241" s="258">
        <f t="shared" si="273"/>
        <v>0.49860573677145203</v>
      </c>
      <c r="V3241" s="258">
        <f t="shared" si="273"/>
        <v>0.49750959177637999</v>
      </c>
      <c r="W3241" s="258">
        <f t="shared" si="269"/>
        <v>0.49750959177637999</v>
      </c>
      <c r="X3241" s="258"/>
      <c r="Y3241" s="258"/>
      <c r="Z3241" s="258"/>
      <c r="AA3241" s="258"/>
    </row>
    <row r="3242" spans="1:27" ht="14.25" hidden="1" customHeight="1">
      <c r="A3242" s="125">
        <v>0.37</v>
      </c>
      <c r="B3242" s="125">
        <v>0.09</v>
      </c>
      <c r="C3242" s="125">
        <v>0.54</v>
      </c>
      <c r="D3242" s="258">
        <f t="shared" si="270"/>
        <v>0.29224669755999999</v>
      </c>
      <c r="E3242" s="258">
        <f t="shared" si="270"/>
        <v>0.28684112107999998</v>
      </c>
      <c r="F3242" s="258">
        <f t="shared" si="266"/>
        <v>0.28684112107999998</v>
      </c>
      <c r="G3242" s="258"/>
      <c r="H3242" s="258"/>
      <c r="I3242" s="258"/>
      <c r="J3242" s="258">
        <f t="shared" si="271"/>
        <v>0.30855642400000005</v>
      </c>
      <c r="K3242" s="258">
        <f t="shared" si="271"/>
        <v>0.30233677700000006</v>
      </c>
      <c r="L3242" s="258">
        <f t="shared" si="267"/>
        <v>0.30233677700000006</v>
      </c>
      <c r="M3242" s="258"/>
      <c r="N3242" s="258"/>
      <c r="O3242" s="258"/>
      <c r="P3242" s="258">
        <f t="shared" si="272"/>
        <v>0.34352629480000002</v>
      </c>
      <c r="Q3242" s="258">
        <f t="shared" si="272"/>
        <v>0.34275147080000001</v>
      </c>
      <c r="R3242" s="258">
        <f t="shared" si="268"/>
        <v>0.34275147080000001</v>
      </c>
      <c r="S3242" s="258"/>
      <c r="T3242" s="258">
        <f t="shared" si="273"/>
        <v>0.50378002382379206</v>
      </c>
      <c r="U3242" s="258">
        <f t="shared" si="273"/>
        <v>0.49868828416225197</v>
      </c>
      <c r="V3242" s="258">
        <f t="shared" si="273"/>
        <v>0.49759214657854001</v>
      </c>
      <c r="W3242" s="258">
        <f t="shared" si="269"/>
        <v>0.49759214657854001</v>
      </c>
      <c r="X3242" s="258"/>
      <c r="Y3242" s="258"/>
      <c r="Z3242" s="258"/>
      <c r="AA3242" s="258"/>
    </row>
    <row r="3243" spans="1:27" ht="14.25" hidden="1" customHeight="1">
      <c r="A3243" s="125">
        <v>0.37</v>
      </c>
      <c r="B3243" s="125">
        <v>0.1</v>
      </c>
      <c r="C3243" s="125">
        <v>0.53</v>
      </c>
      <c r="D3243" s="258">
        <f t="shared" si="270"/>
        <v>0.29211379840000001</v>
      </c>
      <c r="E3243" s="258">
        <f t="shared" si="270"/>
        <v>0.28696745107999999</v>
      </c>
      <c r="F3243" s="258">
        <f t="shared" si="266"/>
        <v>0.28696745107999999</v>
      </c>
      <c r="G3243" s="258"/>
      <c r="H3243" s="258"/>
      <c r="I3243" s="258"/>
      <c r="J3243" s="258">
        <f t="shared" si="271"/>
        <v>0.30842588300000007</v>
      </c>
      <c r="K3243" s="258">
        <f t="shared" si="271"/>
        <v>0.30246310700000001</v>
      </c>
      <c r="L3243" s="258">
        <f t="shared" si="267"/>
        <v>0.30246310700000001</v>
      </c>
      <c r="M3243" s="258"/>
      <c r="N3243" s="258"/>
      <c r="O3243" s="258"/>
      <c r="P3243" s="258">
        <f t="shared" si="272"/>
        <v>0.34352966360000003</v>
      </c>
      <c r="Q3243" s="258">
        <f t="shared" si="272"/>
        <v>0.34274810200000005</v>
      </c>
      <c r="R3243" s="258">
        <f t="shared" si="268"/>
        <v>0.34274810200000005</v>
      </c>
      <c r="S3243" s="258"/>
      <c r="T3243" s="258">
        <f t="shared" si="273"/>
        <v>0.50361008389928008</v>
      </c>
      <c r="U3243" s="258">
        <f t="shared" si="273"/>
        <v>0.49877083155305202</v>
      </c>
      <c r="V3243" s="258">
        <f t="shared" si="273"/>
        <v>0.49767470138070002</v>
      </c>
      <c r="W3243" s="258">
        <f t="shared" si="269"/>
        <v>0.49767470138070002</v>
      </c>
      <c r="X3243" s="258"/>
      <c r="Y3243" s="258"/>
      <c r="Z3243" s="258"/>
      <c r="AA3243" s="258"/>
    </row>
    <row r="3244" spans="1:27" ht="14.25" hidden="1" customHeight="1">
      <c r="A3244" s="125">
        <v>0.37</v>
      </c>
      <c r="B3244" s="125">
        <v>0.11</v>
      </c>
      <c r="C3244" s="125">
        <v>0.52</v>
      </c>
      <c r="D3244" s="258">
        <f t="shared" si="270"/>
        <v>0.29198089924000004</v>
      </c>
      <c r="E3244" s="258">
        <f t="shared" si="270"/>
        <v>0.28709378108</v>
      </c>
      <c r="F3244" s="258">
        <f t="shared" si="266"/>
        <v>0.28709378108</v>
      </c>
      <c r="G3244" s="258"/>
      <c r="H3244" s="258"/>
      <c r="I3244" s="258"/>
      <c r="J3244" s="258">
        <f t="shared" si="271"/>
        <v>0.30829534200000008</v>
      </c>
      <c r="K3244" s="258">
        <f t="shared" si="271"/>
        <v>0.30258943700000002</v>
      </c>
      <c r="L3244" s="258">
        <f t="shared" si="267"/>
        <v>0.30258943700000002</v>
      </c>
      <c r="M3244" s="258"/>
      <c r="N3244" s="258"/>
      <c r="O3244" s="258"/>
      <c r="P3244" s="258">
        <f t="shared" si="272"/>
        <v>0.34353303239999999</v>
      </c>
      <c r="Q3244" s="258">
        <f t="shared" si="272"/>
        <v>0.34274473319999998</v>
      </c>
      <c r="R3244" s="258">
        <f t="shared" si="268"/>
        <v>0.34274473319999998</v>
      </c>
      <c r="S3244" s="258"/>
      <c r="T3244" s="258">
        <f t="shared" si="273"/>
        <v>0.503440143974768</v>
      </c>
      <c r="U3244" s="258">
        <f t="shared" si="273"/>
        <v>0.49885337894385196</v>
      </c>
      <c r="V3244" s="258">
        <f t="shared" si="273"/>
        <v>0.49775725618285999</v>
      </c>
      <c r="W3244" s="258">
        <f t="shared" si="269"/>
        <v>0.49775725618285999</v>
      </c>
      <c r="X3244" s="258"/>
      <c r="Y3244" s="258"/>
      <c r="Z3244" s="258"/>
      <c r="AA3244" s="258"/>
    </row>
    <row r="3245" spans="1:27" ht="14.25" hidden="1" customHeight="1">
      <c r="A3245" s="125">
        <v>0.37</v>
      </c>
      <c r="B3245" s="125">
        <v>0.12</v>
      </c>
      <c r="C3245" s="125">
        <v>0.51</v>
      </c>
      <c r="D3245" s="258">
        <f t="shared" si="270"/>
        <v>0.29184800008</v>
      </c>
      <c r="E3245" s="258">
        <f t="shared" si="270"/>
        <v>0.28722011108000001</v>
      </c>
      <c r="F3245" s="258">
        <f t="shared" si="266"/>
        <v>0.28722011108000001</v>
      </c>
      <c r="G3245" s="258"/>
      <c r="H3245" s="258"/>
      <c r="I3245" s="258"/>
      <c r="J3245" s="258">
        <f t="shared" si="271"/>
        <v>0.30816480100000004</v>
      </c>
      <c r="K3245" s="258">
        <f t="shared" si="271"/>
        <v>0.30271576700000002</v>
      </c>
      <c r="L3245" s="258">
        <f t="shared" si="267"/>
        <v>0.30271576700000002</v>
      </c>
      <c r="M3245" s="258"/>
      <c r="N3245" s="258"/>
      <c r="O3245" s="258"/>
      <c r="P3245" s="258">
        <f t="shared" si="272"/>
        <v>0.34353640120000001</v>
      </c>
      <c r="Q3245" s="258">
        <f t="shared" si="272"/>
        <v>0.34274136440000003</v>
      </c>
      <c r="R3245" s="258">
        <f t="shared" si="268"/>
        <v>0.34274136440000003</v>
      </c>
      <c r="S3245" s="258"/>
      <c r="T3245" s="258">
        <f t="shared" si="273"/>
        <v>0.50327020405025602</v>
      </c>
      <c r="U3245" s="258">
        <f t="shared" si="273"/>
        <v>0.498935926334652</v>
      </c>
      <c r="V3245" s="258">
        <f t="shared" si="273"/>
        <v>0.49783981098501995</v>
      </c>
      <c r="W3245" s="258">
        <f t="shared" si="269"/>
        <v>0.49783981098501995</v>
      </c>
      <c r="X3245" s="258"/>
      <c r="Y3245" s="258"/>
      <c r="Z3245" s="258"/>
      <c r="AA3245" s="258"/>
    </row>
    <row r="3246" spans="1:27" ht="14.25" hidden="1" customHeight="1">
      <c r="A3246" s="125">
        <v>0.37</v>
      </c>
      <c r="B3246" s="125">
        <v>0.13</v>
      </c>
      <c r="C3246" s="125">
        <v>0.5</v>
      </c>
      <c r="D3246" s="258">
        <f t="shared" si="270"/>
        <v>0.29171510091999997</v>
      </c>
      <c r="E3246" s="258">
        <f t="shared" si="270"/>
        <v>0.28734644107999996</v>
      </c>
      <c r="F3246" s="258">
        <f t="shared" si="266"/>
        <v>0.28734644107999996</v>
      </c>
      <c r="G3246" s="258"/>
      <c r="H3246" s="258"/>
      <c r="I3246" s="258"/>
      <c r="J3246" s="258">
        <f t="shared" si="271"/>
        <v>0.30803426000000006</v>
      </c>
      <c r="K3246" s="258">
        <f t="shared" si="271"/>
        <v>0.30284209699999998</v>
      </c>
      <c r="L3246" s="258">
        <f t="shared" si="267"/>
        <v>0.30284209699999998</v>
      </c>
      <c r="M3246" s="258"/>
      <c r="N3246" s="258"/>
      <c r="O3246" s="258"/>
      <c r="P3246" s="258">
        <f t="shared" si="272"/>
        <v>0.34353977000000002</v>
      </c>
      <c r="Q3246" s="258">
        <f t="shared" si="272"/>
        <v>0.34273799560000001</v>
      </c>
      <c r="R3246" s="258">
        <f t="shared" si="268"/>
        <v>0.34273799560000001</v>
      </c>
      <c r="S3246" s="258"/>
      <c r="T3246" s="258">
        <f t="shared" si="273"/>
        <v>0.50310026412574405</v>
      </c>
      <c r="U3246" s="258">
        <f t="shared" si="273"/>
        <v>0.49901847372545199</v>
      </c>
      <c r="V3246" s="258">
        <f t="shared" si="273"/>
        <v>0.49792236578717997</v>
      </c>
      <c r="W3246" s="258">
        <f t="shared" si="269"/>
        <v>0.49792236578717997</v>
      </c>
      <c r="X3246" s="258"/>
      <c r="Y3246" s="258"/>
      <c r="Z3246" s="258"/>
      <c r="AA3246" s="258"/>
    </row>
    <row r="3247" spans="1:27" ht="14.25" hidden="1" customHeight="1">
      <c r="A3247" s="125">
        <v>0.37</v>
      </c>
      <c r="B3247" s="125">
        <v>0.14000000000000001</v>
      </c>
      <c r="C3247" s="125">
        <v>0.49</v>
      </c>
      <c r="D3247" s="258">
        <f t="shared" si="270"/>
        <v>0.29158220176000005</v>
      </c>
      <c r="E3247" s="258">
        <f t="shared" si="270"/>
        <v>0.28747277108000002</v>
      </c>
      <c r="F3247" s="258">
        <f t="shared" si="266"/>
        <v>0.28747277108000002</v>
      </c>
      <c r="G3247" s="258"/>
      <c r="H3247" s="258"/>
      <c r="I3247" s="258"/>
      <c r="J3247" s="258">
        <f t="shared" si="271"/>
        <v>0.30790371900000002</v>
      </c>
      <c r="K3247" s="258">
        <f t="shared" si="271"/>
        <v>0.30296842700000004</v>
      </c>
      <c r="L3247" s="258">
        <f t="shared" si="267"/>
        <v>0.30296842700000004</v>
      </c>
      <c r="M3247" s="258"/>
      <c r="N3247" s="258"/>
      <c r="O3247" s="258"/>
      <c r="P3247" s="258">
        <f t="shared" si="272"/>
        <v>0.34354313879999998</v>
      </c>
      <c r="Q3247" s="258">
        <f t="shared" si="272"/>
        <v>0.3427346268</v>
      </c>
      <c r="R3247" s="258">
        <f t="shared" si="268"/>
        <v>0.3427346268</v>
      </c>
      <c r="S3247" s="258"/>
      <c r="T3247" s="258">
        <f t="shared" si="273"/>
        <v>0.50293032420123207</v>
      </c>
      <c r="U3247" s="258">
        <f t="shared" si="273"/>
        <v>0.49910102111625199</v>
      </c>
      <c r="V3247" s="258">
        <f t="shared" si="273"/>
        <v>0.49800492058933998</v>
      </c>
      <c r="W3247" s="258">
        <f t="shared" si="269"/>
        <v>0.49800492058933998</v>
      </c>
      <c r="X3247" s="258"/>
      <c r="Y3247" s="258"/>
      <c r="Z3247" s="258"/>
      <c r="AA3247" s="258"/>
    </row>
    <row r="3248" spans="1:27" ht="14.25" hidden="1" customHeight="1">
      <c r="A3248" s="125">
        <v>0.37</v>
      </c>
      <c r="B3248" s="125">
        <v>0.15</v>
      </c>
      <c r="C3248" s="125">
        <v>0.48</v>
      </c>
      <c r="D3248" s="258">
        <f t="shared" si="270"/>
        <v>0.29144930260000002</v>
      </c>
      <c r="E3248" s="258">
        <f t="shared" si="270"/>
        <v>0.28759910107999997</v>
      </c>
      <c r="F3248" s="258">
        <f t="shared" si="266"/>
        <v>0.28759910107999997</v>
      </c>
      <c r="G3248" s="258"/>
      <c r="H3248" s="258"/>
      <c r="I3248" s="258"/>
      <c r="J3248" s="258">
        <f t="shared" si="271"/>
        <v>0.30777317800000004</v>
      </c>
      <c r="K3248" s="258">
        <f t="shared" si="271"/>
        <v>0.30309475699999999</v>
      </c>
      <c r="L3248" s="258">
        <f t="shared" si="267"/>
        <v>0.30309475699999999</v>
      </c>
      <c r="M3248" s="258"/>
      <c r="N3248" s="258"/>
      <c r="O3248" s="258"/>
      <c r="P3248" s="258">
        <f t="shared" si="272"/>
        <v>0.3435465076</v>
      </c>
      <c r="Q3248" s="258">
        <f t="shared" si="272"/>
        <v>0.34273125800000004</v>
      </c>
      <c r="R3248" s="258">
        <f t="shared" si="268"/>
        <v>0.34273125800000004</v>
      </c>
      <c r="S3248" s="258"/>
      <c r="T3248" s="258">
        <f t="shared" si="273"/>
        <v>0.5027603842767201</v>
      </c>
      <c r="U3248" s="258">
        <f t="shared" si="273"/>
        <v>0.49918356850705198</v>
      </c>
      <c r="V3248" s="258">
        <f t="shared" si="273"/>
        <v>0.49808747539149995</v>
      </c>
      <c r="W3248" s="258">
        <f t="shared" si="269"/>
        <v>0.49808747539149995</v>
      </c>
      <c r="X3248" s="258"/>
      <c r="Y3248" s="258"/>
      <c r="Z3248" s="258"/>
      <c r="AA3248" s="258"/>
    </row>
    <row r="3249" spans="1:27" ht="14.25" hidden="1" customHeight="1">
      <c r="A3249" s="125">
        <v>0.37</v>
      </c>
      <c r="B3249" s="125">
        <v>0.16</v>
      </c>
      <c r="C3249" s="125">
        <v>0.47</v>
      </c>
      <c r="D3249" s="258">
        <f t="shared" si="270"/>
        <v>0.29131640343999998</v>
      </c>
      <c r="E3249" s="258">
        <f t="shared" si="270"/>
        <v>0.28772543107999998</v>
      </c>
      <c r="F3249" s="258">
        <f t="shared" si="266"/>
        <v>0.28772543107999998</v>
      </c>
      <c r="G3249" s="258"/>
      <c r="H3249" s="258"/>
      <c r="I3249" s="258"/>
      <c r="J3249" s="258">
        <f t="shared" si="271"/>
        <v>0.30764263700000005</v>
      </c>
      <c r="K3249" s="258">
        <f t="shared" si="271"/>
        <v>0.303221087</v>
      </c>
      <c r="L3249" s="258">
        <f t="shared" si="267"/>
        <v>0.303221087</v>
      </c>
      <c r="M3249" s="258"/>
      <c r="N3249" s="258"/>
      <c r="O3249" s="258"/>
      <c r="P3249" s="258">
        <f t="shared" si="272"/>
        <v>0.34354987640000001</v>
      </c>
      <c r="Q3249" s="258">
        <f t="shared" si="272"/>
        <v>0.34272788919999997</v>
      </c>
      <c r="R3249" s="258">
        <f t="shared" si="268"/>
        <v>0.34272788919999997</v>
      </c>
      <c r="S3249" s="258"/>
      <c r="T3249" s="258">
        <f t="shared" si="273"/>
        <v>0.50259044435220801</v>
      </c>
      <c r="U3249" s="258">
        <f t="shared" si="273"/>
        <v>0.49926611589785197</v>
      </c>
      <c r="V3249" s="258">
        <f t="shared" si="273"/>
        <v>0.49817003019365996</v>
      </c>
      <c r="W3249" s="258">
        <f t="shared" si="269"/>
        <v>0.49817003019365996</v>
      </c>
      <c r="X3249" s="258"/>
      <c r="Y3249" s="258"/>
      <c r="Z3249" s="258"/>
      <c r="AA3249" s="258"/>
    </row>
    <row r="3250" spans="1:27" ht="14.25" hidden="1" customHeight="1">
      <c r="A3250" s="125">
        <v>0.37</v>
      </c>
      <c r="B3250" s="125">
        <v>0.17</v>
      </c>
      <c r="C3250" s="125">
        <v>0.46</v>
      </c>
      <c r="D3250" s="258">
        <f t="shared" si="270"/>
        <v>0.29118350428000006</v>
      </c>
      <c r="E3250" s="258">
        <f t="shared" si="270"/>
        <v>0.28785176107999999</v>
      </c>
      <c r="F3250" s="258">
        <f t="shared" si="266"/>
        <v>0.28785176107999999</v>
      </c>
      <c r="G3250" s="258"/>
      <c r="H3250" s="258"/>
      <c r="I3250" s="258"/>
      <c r="J3250" s="258">
        <f t="shared" si="271"/>
        <v>0.30751209600000007</v>
      </c>
      <c r="K3250" s="258">
        <f t="shared" si="271"/>
        <v>0.30334741700000001</v>
      </c>
      <c r="L3250" s="258">
        <f t="shared" si="267"/>
        <v>0.30334741700000001</v>
      </c>
      <c r="M3250" s="258"/>
      <c r="N3250" s="258"/>
      <c r="O3250" s="258"/>
      <c r="P3250" s="258">
        <f t="shared" si="272"/>
        <v>0.34355324519999997</v>
      </c>
      <c r="Q3250" s="258">
        <f t="shared" si="272"/>
        <v>0.34272452040000001</v>
      </c>
      <c r="R3250" s="258">
        <f t="shared" si="268"/>
        <v>0.34272452040000001</v>
      </c>
      <c r="S3250" s="258"/>
      <c r="T3250" s="258">
        <f t="shared" si="273"/>
        <v>0.50242050442769604</v>
      </c>
      <c r="U3250" s="258">
        <f t="shared" si="273"/>
        <v>0.49934866328865202</v>
      </c>
      <c r="V3250" s="258">
        <f t="shared" si="273"/>
        <v>0.49825258499582004</v>
      </c>
      <c r="W3250" s="258">
        <f t="shared" si="269"/>
        <v>0.49825258499582004</v>
      </c>
      <c r="X3250" s="258"/>
      <c r="Y3250" s="258"/>
      <c r="Z3250" s="258"/>
      <c r="AA3250" s="258"/>
    </row>
    <row r="3251" spans="1:27" ht="14.25" hidden="1" customHeight="1">
      <c r="A3251" s="125">
        <v>0.37</v>
      </c>
      <c r="B3251" s="125">
        <v>0.18</v>
      </c>
      <c r="C3251" s="125">
        <v>0.45</v>
      </c>
      <c r="D3251" s="258">
        <f t="shared" si="270"/>
        <v>0.29105060512000003</v>
      </c>
      <c r="E3251" s="258">
        <f t="shared" si="270"/>
        <v>0.28797809108</v>
      </c>
      <c r="F3251" s="258">
        <f t="shared" si="266"/>
        <v>0.28797809108</v>
      </c>
      <c r="G3251" s="258"/>
      <c r="H3251" s="258"/>
      <c r="I3251" s="258"/>
      <c r="J3251" s="258">
        <f t="shared" si="271"/>
        <v>0.30738155500000008</v>
      </c>
      <c r="K3251" s="258">
        <f t="shared" si="271"/>
        <v>0.30347374700000002</v>
      </c>
      <c r="L3251" s="258">
        <f t="shared" si="267"/>
        <v>0.30347374700000002</v>
      </c>
      <c r="M3251" s="258"/>
      <c r="N3251" s="258"/>
      <c r="O3251" s="258"/>
      <c r="P3251" s="258">
        <f t="shared" si="272"/>
        <v>0.34355661400000004</v>
      </c>
      <c r="Q3251" s="258">
        <f t="shared" si="272"/>
        <v>0.34272115160000005</v>
      </c>
      <c r="R3251" s="258">
        <f t="shared" si="268"/>
        <v>0.34272115160000005</v>
      </c>
      <c r="S3251" s="258"/>
      <c r="T3251" s="258">
        <f t="shared" si="273"/>
        <v>0.50225056450318406</v>
      </c>
      <c r="U3251" s="258">
        <f t="shared" si="273"/>
        <v>0.49943121067945201</v>
      </c>
      <c r="V3251" s="258">
        <f t="shared" si="273"/>
        <v>0.49833513979797994</v>
      </c>
      <c r="W3251" s="258">
        <f t="shared" si="269"/>
        <v>0.49833513979797994</v>
      </c>
      <c r="X3251" s="258"/>
      <c r="Y3251" s="258"/>
      <c r="Z3251" s="258"/>
      <c r="AA3251" s="258"/>
    </row>
    <row r="3252" spans="1:27" ht="14.25" hidden="1" customHeight="1">
      <c r="A3252" s="125">
        <v>0.37</v>
      </c>
      <c r="B3252" s="125">
        <v>0.19</v>
      </c>
      <c r="C3252" s="125">
        <v>0.44</v>
      </c>
      <c r="D3252" s="258">
        <f t="shared" si="270"/>
        <v>0.29091770595999999</v>
      </c>
      <c r="E3252" s="258">
        <f t="shared" si="270"/>
        <v>0.28810442108000001</v>
      </c>
      <c r="F3252" s="258">
        <f t="shared" si="266"/>
        <v>0.28810442108000001</v>
      </c>
      <c r="G3252" s="258"/>
      <c r="H3252" s="258"/>
      <c r="I3252" s="258"/>
      <c r="J3252" s="258">
        <f t="shared" si="271"/>
        <v>0.3072510140000001</v>
      </c>
      <c r="K3252" s="258">
        <f t="shared" si="271"/>
        <v>0.30360007700000002</v>
      </c>
      <c r="L3252" s="258">
        <f t="shared" si="267"/>
        <v>0.30360007700000002</v>
      </c>
      <c r="M3252" s="258"/>
      <c r="N3252" s="258"/>
      <c r="O3252" s="258"/>
      <c r="P3252" s="258">
        <f t="shared" si="272"/>
        <v>0.3435599828</v>
      </c>
      <c r="Q3252" s="258">
        <f t="shared" si="272"/>
        <v>0.34271778279999998</v>
      </c>
      <c r="R3252" s="258">
        <f t="shared" si="268"/>
        <v>0.34271778279999998</v>
      </c>
      <c r="S3252" s="258"/>
      <c r="T3252" s="258">
        <f t="shared" si="273"/>
        <v>0.50208062457867209</v>
      </c>
      <c r="U3252" s="258">
        <f t="shared" si="273"/>
        <v>0.499513758070252</v>
      </c>
      <c r="V3252" s="258">
        <f t="shared" si="273"/>
        <v>0.49841769460013996</v>
      </c>
      <c r="W3252" s="258">
        <f t="shared" si="269"/>
        <v>0.49841769460013996</v>
      </c>
      <c r="X3252" s="258"/>
      <c r="Y3252" s="258"/>
      <c r="Z3252" s="258"/>
      <c r="AA3252" s="258"/>
    </row>
    <row r="3253" spans="1:27" ht="14.25" hidden="1" customHeight="1">
      <c r="A3253" s="125">
        <v>0.37</v>
      </c>
      <c r="B3253" s="125">
        <v>0.2</v>
      </c>
      <c r="C3253" s="125">
        <v>0.43</v>
      </c>
      <c r="D3253" s="258">
        <f t="shared" si="270"/>
        <v>0.29078480679999996</v>
      </c>
      <c r="E3253" s="258">
        <f t="shared" si="270"/>
        <v>0.28823075108000001</v>
      </c>
      <c r="F3253" s="258">
        <f t="shared" si="266"/>
        <v>0.28823075108000001</v>
      </c>
      <c r="G3253" s="258"/>
      <c r="H3253" s="258"/>
      <c r="I3253" s="258"/>
      <c r="J3253" s="258">
        <f t="shared" si="271"/>
        <v>0.307120473</v>
      </c>
      <c r="K3253" s="258">
        <f t="shared" si="271"/>
        <v>0.30372640700000003</v>
      </c>
      <c r="L3253" s="258">
        <f t="shared" si="267"/>
        <v>0.30372640700000003</v>
      </c>
      <c r="M3253" s="258"/>
      <c r="N3253" s="258"/>
      <c r="O3253" s="258"/>
      <c r="P3253" s="258">
        <f t="shared" si="272"/>
        <v>0.34356335160000001</v>
      </c>
      <c r="Q3253" s="258">
        <f t="shared" si="272"/>
        <v>0.34271441400000002</v>
      </c>
      <c r="R3253" s="258">
        <f t="shared" si="268"/>
        <v>0.34271441400000002</v>
      </c>
      <c r="S3253" s="258"/>
      <c r="T3253" s="258">
        <f t="shared" si="273"/>
        <v>0.50191068465416011</v>
      </c>
      <c r="U3253" s="258">
        <f t="shared" si="273"/>
        <v>0.49959630546105194</v>
      </c>
      <c r="V3253" s="258">
        <f t="shared" si="273"/>
        <v>0.49850024940229998</v>
      </c>
      <c r="W3253" s="258">
        <f t="shared" si="269"/>
        <v>0.49850024940229998</v>
      </c>
      <c r="X3253" s="258"/>
      <c r="Y3253" s="258"/>
      <c r="Z3253" s="258"/>
      <c r="AA3253" s="258"/>
    </row>
    <row r="3254" spans="1:27" ht="14.25" hidden="1" customHeight="1">
      <c r="A3254" s="125">
        <v>0.37</v>
      </c>
      <c r="B3254" s="125">
        <v>0.21</v>
      </c>
      <c r="C3254" s="125">
        <v>0.42</v>
      </c>
      <c r="D3254" s="258">
        <f t="shared" si="270"/>
        <v>0.29065190763999998</v>
      </c>
      <c r="E3254" s="258">
        <f t="shared" si="270"/>
        <v>0.28835708107999997</v>
      </c>
      <c r="F3254" s="258">
        <f t="shared" si="266"/>
        <v>0.28835708107999997</v>
      </c>
      <c r="G3254" s="258"/>
      <c r="H3254" s="258"/>
      <c r="I3254" s="258"/>
      <c r="J3254" s="258">
        <f t="shared" si="271"/>
        <v>0.30698993200000002</v>
      </c>
      <c r="K3254" s="258">
        <f t="shared" si="271"/>
        <v>0.30385273700000004</v>
      </c>
      <c r="L3254" s="258">
        <f t="shared" si="267"/>
        <v>0.30385273700000004</v>
      </c>
      <c r="M3254" s="258"/>
      <c r="N3254" s="258"/>
      <c r="O3254" s="258"/>
      <c r="P3254" s="258">
        <f t="shared" si="272"/>
        <v>0.34356672040000003</v>
      </c>
      <c r="Q3254" s="258">
        <f t="shared" si="272"/>
        <v>0.34271104520000001</v>
      </c>
      <c r="R3254" s="258">
        <f t="shared" si="268"/>
        <v>0.34271104520000001</v>
      </c>
      <c r="S3254" s="258"/>
      <c r="T3254" s="258">
        <f t="shared" si="273"/>
        <v>0.50174074472964802</v>
      </c>
      <c r="U3254" s="258">
        <f t="shared" si="273"/>
        <v>0.49967885285185193</v>
      </c>
      <c r="V3254" s="258">
        <f t="shared" si="273"/>
        <v>0.49858280420446</v>
      </c>
      <c r="W3254" s="258">
        <f t="shared" si="269"/>
        <v>0.49858280420446</v>
      </c>
      <c r="X3254" s="258"/>
      <c r="Y3254" s="258"/>
      <c r="Z3254" s="258"/>
      <c r="AA3254" s="258"/>
    </row>
    <row r="3255" spans="1:27" ht="14.25" hidden="1" customHeight="1">
      <c r="A3255" s="125">
        <v>0.37</v>
      </c>
      <c r="B3255" s="125">
        <v>0.22</v>
      </c>
      <c r="C3255" s="125">
        <v>0.41</v>
      </c>
      <c r="D3255" s="258">
        <f t="shared" si="270"/>
        <v>0.29051900848000001</v>
      </c>
      <c r="E3255" s="258">
        <f t="shared" si="270"/>
        <v>0.28848341107999997</v>
      </c>
      <c r="F3255" s="258">
        <f t="shared" si="266"/>
        <v>0.28848341107999997</v>
      </c>
      <c r="G3255" s="258"/>
      <c r="H3255" s="258"/>
      <c r="I3255" s="258"/>
      <c r="J3255" s="258">
        <f t="shared" si="271"/>
        <v>0.30685939100000004</v>
      </c>
      <c r="K3255" s="258">
        <f t="shared" si="271"/>
        <v>0.30397906699999999</v>
      </c>
      <c r="L3255" s="258">
        <f t="shared" si="267"/>
        <v>0.30397906699999999</v>
      </c>
      <c r="M3255" s="258"/>
      <c r="N3255" s="258"/>
      <c r="O3255" s="258"/>
      <c r="P3255" s="258">
        <f t="shared" si="272"/>
        <v>0.34357008919999998</v>
      </c>
      <c r="Q3255" s="258">
        <f t="shared" si="272"/>
        <v>0.34270767639999999</v>
      </c>
      <c r="R3255" s="258">
        <f t="shared" si="268"/>
        <v>0.34270767639999999</v>
      </c>
      <c r="S3255" s="258"/>
      <c r="T3255" s="258">
        <f t="shared" si="273"/>
        <v>0.50157080480513594</v>
      </c>
      <c r="U3255" s="258">
        <f t="shared" si="273"/>
        <v>0.49976140024265192</v>
      </c>
      <c r="V3255" s="258">
        <f t="shared" si="273"/>
        <v>0.49866535900661996</v>
      </c>
      <c r="W3255" s="258">
        <f t="shared" si="269"/>
        <v>0.49866535900661996</v>
      </c>
      <c r="X3255" s="258"/>
      <c r="Y3255" s="258"/>
      <c r="Z3255" s="258"/>
      <c r="AA3255" s="258"/>
    </row>
    <row r="3256" spans="1:27" ht="14.25" hidden="1" customHeight="1">
      <c r="A3256" s="125">
        <v>0.37</v>
      </c>
      <c r="B3256" s="125">
        <v>0.23</v>
      </c>
      <c r="C3256" s="125">
        <v>0.4</v>
      </c>
      <c r="D3256" s="258">
        <f t="shared" si="270"/>
        <v>0.29038610931999997</v>
      </c>
      <c r="E3256" s="258">
        <f t="shared" si="270"/>
        <v>0.28860974108000004</v>
      </c>
      <c r="F3256" s="258">
        <f t="shared" si="266"/>
        <v>0.28860974108000004</v>
      </c>
      <c r="G3256" s="258"/>
      <c r="H3256" s="258"/>
      <c r="I3256" s="258"/>
      <c r="J3256" s="258">
        <f t="shared" si="271"/>
        <v>0.30672885000000005</v>
      </c>
      <c r="K3256" s="258">
        <f t="shared" si="271"/>
        <v>0.304105397</v>
      </c>
      <c r="L3256" s="258">
        <f t="shared" si="267"/>
        <v>0.304105397</v>
      </c>
      <c r="M3256" s="258"/>
      <c r="N3256" s="258"/>
      <c r="O3256" s="258"/>
      <c r="P3256" s="258">
        <f t="shared" si="272"/>
        <v>0.343573458</v>
      </c>
      <c r="Q3256" s="258">
        <f t="shared" si="272"/>
        <v>0.34270430760000004</v>
      </c>
      <c r="R3256" s="258">
        <f t="shared" si="268"/>
        <v>0.34270430760000004</v>
      </c>
      <c r="S3256" s="258"/>
      <c r="T3256" s="258">
        <f t="shared" si="273"/>
        <v>0.50140086488062408</v>
      </c>
      <c r="U3256" s="258">
        <f t="shared" si="273"/>
        <v>0.49984394763345197</v>
      </c>
      <c r="V3256" s="258">
        <f t="shared" si="273"/>
        <v>0.49874791380878003</v>
      </c>
      <c r="W3256" s="258">
        <f t="shared" si="269"/>
        <v>0.49874791380878003</v>
      </c>
      <c r="X3256" s="258"/>
      <c r="Y3256" s="258"/>
      <c r="Z3256" s="258"/>
      <c r="AA3256" s="258"/>
    </row>
    <row r="3257" spans="1:27" ht="14.25" hidden="1" customHeight="1">
      <c r="A3257" s="125">
        <v>0.37</v>
      </c>
      <c r="B3257" s="125">
        <v>0.24</v>
      </c>
      <c r="C3257" s="125">
        <v>0.39</v>
      </c>
      <c r="D3257" s="258">
        <f t="shared" si="270"/>
        <v>0.29025321016</v>
      </c>
      <c r="E3257" s="258">
        <f t="shared" si="270"/>
        <v>0.28873607107999999</v>
      </c>
      <c r="F3257" s="258">
        <f t="shared" si="266"/>
        <v>0.28873607107999999</v>
      </c>
      <c r="G3257" s="258"/>
      <c r="H3257" s="258"/>
      <c r="I3257" s="258"/>
      <c r="J3257" s="258">
        <f t="shared" si="271"/>
        <v>0.30659830900000007</v>
      </c>
      <c r="K3257" s="258">
        <f t="shared" si="271"/>
        <v>0.30423172700000001</v>
      </c>
      <c r="L3257" s="258">
        <f t="shared" si="267"/>
        <v>0.30423172700000001</v>
      </c>
      <c r="M3257" s="258"/>
      <c r="N3257" s="258"/>
      <c r="O3257" s="258"/>
      <c r="P3257" s="258">
        <f t="shared" si="272"/>
        <v>0.34357682680000001</v>
      </c>
      <c r="Q3257" s="258">
        <f t="shared" si="272"/>
        <v>0.34270093880000002</v>
      </c>
      <c r="R3257" s="258">
        <f t="shared" si="268"/>
        <v>0.34270093880000002</v>
      </c>
      <c r="S3257" s="258"/>
      <c r="T3257" s="258">
        <f t="shared" si="273"/>
        <v>0.50123092495611199</v>
      </c>
      <c r="U3257" s="258">
        <f t="shared" si="273"/>
        <v>0.49992649502425196</v>
      </c>
      <c r="V3257" s="258">
        <f t="shared" si="273"/>
        <v>0.49883046861093994</v>
      </c>
      <c r="W3257" s="258">
        <f t="shared" si="269"/>
        <v>0.49883046861093994</v>
      </c>
      <c r="X3257" s="258"/>
      <c r="Y3257" s="258"/>
      <c r="Z3257" s="258"/>
      <c r="AA3257" s="258"/>
    </row>
    <row r="3258" spans="1:27" ht="14.25" hidden="1" customHeight="1">
      <c r="A3258" s="125">
        <v>0.37</v>
      </c>
      <c r="B3258" s="125">
        <v>0.25</v>
      </c>
      <c r="C3258" s="125">
        <v>0.38</v>
      </c>
      <c r="D3258" s="258">
        <f t="shared" si="270"/>
        <v>0.29012031100000002</v>
      </c>
      <c r="E3258" s="258">
        <f t="shared" si="270"/>
        <v>0.28886240108</v>
      </c>
      <c r="F3258" s="258">
        <f t="shared" si="266"/>
        <v>0.28886240108</v>
      </c>
      <c r="G3258" s="258"/>
      <c r="H3258" s="258"/>
      <c r="I3258" s="258"/>
      <c r="J3258" s="258">
        <f t="shared" si="271"/>
        <v>0.30646776800000008</v>
      </c>
      <c r="K3258" s="258">
        <f t="shared" si="271"/>
        <v>0.30435805700000002</v>
      </c>
      <c r="L3258" s="258">
        <f t="shared" si="267"/>
        <v>0.30435805700000002</v>
      </c>
      <c r="M3258" s="258"/>
      <c r="N3258" s="258"/>
      <c r="O3258" s="258"/>
      <c r="P3258" s="258">
        <f t="shared" si="272"/>
        <v>0.34358019559999997</v>
      </c>
      <c r="Q3258" s="258">
        <f t="shared" si="272"/>
        <v>0.34269757000000001</v>
      </c>
      <c r="R3258" s="258">
        <f t="shared" si="268"/>
        <v>0.34269757000000001</v>
      </c>
      <c r="S3258" s="258"/>
      <c r="T3258" s="258">
        <f t="shared" si="273"/>
        <v>0.50106098503160001</v>
      </c>
      <c r="U3258" s="258">
        <f t="shared" si="273"/>
        <v>0.50000904241505195</v>
      </c>
      <c r="V3258" s="258">
        <f t="shared" si="273"/>
        <v>0.49891302341309995</v>
      </c>
      <c r="W3258" s="258">
        <f t="shared" si="269"/>
        <v>0.49891302341309995</v>
      </c>
      <c r="X3258" s="258"/>
      <c r="Y3258" s="258"/>
      <c r="Z3258" s="258"/>
      <c r="AA3258" s="258"/>
    </row>
    <row r="3259" spans="1:27" ht="14.25" hidden="1" customHeight="1">
      <c r="A3259" s="125">
        <v>0.37</v>
      </c>
      <c r="B3259" s="125">
        <v>0.26</v>
      </c>
      <c r="C3259" s="125">
        <v>0.37</v>
      </c>
      <c r="D3259" s="258">
        <f t="shared" si="270"/>
        <v>0.28998741183999999</v>
      </c>
      <c r="E3259" s="258">
        <f t="shared" si="270"/>
        <v>0.28898873108000001</v>
      </c>
      <c r="F3259" s="258">
        <f t="shared" si="266"/>
        <v>0.28898873108000001</v>
      </c>
      <c r="G3259" s="258"/>
      <c r="H3259" s="258"/>
      <c r="I3259" s="258"/>
      <c r="J3259" s="258">
        <f t="shared" si="271"/>
        <v>0.30633722700000005</v>
      </c>
      <c r="K3259" s="258">
        <f t="shared" si="271"/>
        <v>0.30448438700000002</v>
      </c>
      <c r="L3259" s="258">
        <f t="shared" si="267"/>
        <v>0.30448438700000002</v>
      </c>
      <c r="M3259" s="258"/>
      <c r="N3259" s="258"/>
      <c r="O3259" s="258"/>
      <c r="P3259" s="258">
        <f t="shared" si="272"/>
        <v>0.34358356440000004</v>
      </c>
      <c r="Q3259" s="258">
        <f t="shared" si="272"/>
        <v>0.34269420120000005</v>
      </c>
      <c r="R3259" s="258">
        <f t="shared" si="268"/>
        <v>0.34269420120000005</v>
      </c>
      <c r="S3259" s="258"/>
      <c r="T3259" s="258">
        <f t="shared" si="273"/>
        <v>0.50089104510708804</v>
      </c>
      <c r="U3259" s="258">
        <f t="shared" si="273"/>
        <v>0.500091589805852</v>
      </c>
      <c r="V3259" s="258">
        <f t="shared" si="273"/>
        <v>0.49899557821525997</v>
      </c>
      <c r="W3259" s="258">
        <f t="shared" si="269"/>
        <v>0.49899557821525997</v>
      </c>
      <c r="X3259" s="258"/>
      <c r="Y3259" s="258"/>
      <c r="Z3259" s="258"/>
      <c r="AA3259" s="258"/>
    </row>
    <row r="3260" spans="1:27" ht="14.25" hidden="1" customHeight="1">
      <c r="A3260" s="125">
        <v>0.37</v>
      </c>
      <c r="B3260" s="125">
        <v>0.27</v>
      </c>
      <c r="C3260" s="125">
        <v>0.36</v>
      </c>
      <c r="D3260" s="258">
        <f t="shared" si="270"/>
        <v>0.28985451268000001</v>
      </c>
      <c r="E3260" s="258">
        <f t="shared" si="270"/>
        <v>0.28911506107999996</v>
      </c>
      <c r="F3260" s="258">
        <f t="shared" si="266"/>
        <v>0.28911506107999996</v>
      </c>
      <c r="G3260" s="258"/>
      <c r="H3260" s="258"/>
      <c r="I3260" s="258"/>
      <c r="J3260" s="258">
        <f t="shared" si="271"/>
        <v>0.30620668600000001</v>
      </c>
      <c r="K3260" s="258">
        <f t="shared" si="271"/>
        <v>0.30461071700000003</v>
      </c>
      <c r="L3260" s="258">
        <f t="shared" si="267"/>
        <v>0.30461071700000003</v>
      </c>
      <c r="M3260" s="258"/>
      <c r="N3260" s="258"/>
      <c r="O3260" s="258"/>
      <c r="P3260" s="258">
        <f t="shared" si="272"/>
        <v>0.3435869332</v>
      </c>
      <c r="Q3260" s="258">
        <f t="shared" si="272"/>
        <v>0.34269083240000003</v>
      </c>
      <c r="R3260" s="258">
        <f t="shared" si="268"/>
        <v>0.34269083240000003</v>
      </c>
      <c r="S3260" s="258"/>
      <c r="T3260" s="258">
        <f t="shared" si="273"/>
        <v>0.50072110518257607</v>
      </c>
      <c r="U3260" s="258">
        <f t="shared" si="273"/>
        <v>0.50017413719665194</v>
      </c>
      <c r="V3260" s="258">
        <f t="shared" si="273"/>
        <v>0.49907813301741999</v>
      </c>
      <c r="W3260" s="258">
        <f t="shared" si="269"/>
        <v>0.49907813301741999</v>
      </c>
      <c r="X3260" s="258"/>
      <c r="Y3260" s="258"/>
      <c r="Z3260" s="258"/>
      <c r="AA3260" s="258"/>
    </row>
    <row r="3261" spans="1:27" ht="14.25" hidden="1" customHeight="1">
      <c r="A3261" s="125">
        <v>0.37</v>
      </c>
      <c r="B3261" s="125">
        <v>0.28000000000000003</v>
      </c>
      <c r="C3261" s="125">
        <v>0.35</v>
      </c>
      <c r="D3261" s="258">
        <f t="shared" si="270"/>
        <v>0.28972161352000003</v>
      </c>
      <c r="E3261" s="258">
        <f t="shared" si="270"/>
        <v>0.28924139108000002</v>
      </c>
      <c r="F3261" s="258">
        <f t="shared" si="266"/>
        <v>0.28924139108000002</v>
      </c>
      <c r="G3261" s="258"/>
      <c r="H3261" s="258"/>
      <c r="I3261" s="258"/>
      <c r="J3261" s="258">
        <f t="shared" si="271"/>
        <v>0.30607614500000002</v>
      </c>
      <c r="K3261" s="258">
        <f t="shared" si="271"/>
        <v>0.30473704699999998</v>
      </c>
      <c r="L3261" s="258">
        <f t="shared" si="267"/>
        <v>0.30473704699999998</v>
      </c>
      <c r="M3261" s="258"/>
      <c r="N3261" s="258"/>
      <c r="O3261" s="258"/>
      <c r="P3261" s="258">
        <f t="shared" si="272"/>
        <v>0.34359030200000001</v>
      </c>
      <c r="Q3261" s="258">
        <f t="shared" si="272"/>
        <v>0.34268746360000002</v>
      </c>
      <c r="R3261" s="258">
        <f t="shared" si="268"/>
        <v>0.34268746360000002</v>
      </c>
      <c r="S3261" s="258"/>
      <c r="T3261" s="258">
        <f t="shared" si="273"/>
        <v>0.50055116525806409</v>
      </c>
      <c r="U3261" s="258">
        <f t="shared" si="273"/>
        <v>0.50025668458745198</v>
      </c>
      <c r="V3261" s="258">
        <f t="shared" si="273"/>
        <v>0.49916068781958001</v>
      </c>
      <c r="W3261" s="258">
        <f t="shared" si="269"/>
        <v>0.49916068781958001</v>
      </c>
      <c r="X3261" s="258"/>
      <c r="Y3261" s="258"/>
      <c r="Z3261" s="258"/>
      <c r="AA3261" s="258"/>
    </row>
    <row r="3262" spans="1:27" ht="14.25" hidden="1" customHeight="1">
      <c r="A3262" s="125">
        <v>0.37</v>
      </c>
      <c r="B3262" s="125">
        <v>0.28999999999999998</v>
      </c>
      <c r="C3262" s="125">
        <v>0.34</v>
      </c>
      <c r="D3262" s="258">
        <f t="shared" si="270"/>
        <v>0.28958871436</v>
      </c>
      <c r="E3262" s="258">
        <f t="shared" si="270"/>
        <v>0.28936772107999997</v>
      </c>
      <c r="F3262" s="258">
        <f t="shared" si="266"/>
        <v>0.28936772107999997</v>
      </c>
      <c r="G3262" s="258"/>
      <c r="H3262" s="258"/>
      <c r="I3262" s="258"/>
      <c r="J3262" s="258">
        <f t="shared" si="271"/>
        <v>0.30594560400000004</v>
      </c>
      <c r="K3262" s="258">
        <f t="shared" si="271"/>
        <v>0.30486337699999999</v>
      </c>
      <c r="L3262" s="258">
        <f t="shared" si="267"/>
        <v>0.30486337699999999</v>
      </c>
      <c r="M3262" s="258"/>
      <c r="N3262" s="258"/>
      <c r="O3262" s="258"/>
      <c r="P3262" s="258">
        <f t="shared" si="272"/>
        <v>0.34359367080000003</v>
      </c>
      <c r="Q3262" s="258">
        <f t="shared" si="272"/>
        <v>0.34268409480000006</v>
      </c>
      <c r="R3262" s="258">
        <f t="shared" si="268"/>
        <v>0.34268409480000006</v>
      </c>
      <c r="S3262" s="258"/>
      <c r="T3262" s="258">
        <f t="shared" si="273"/>
        <v>0.500381225333552</v>
      </c>
      <c r="U3262" s="258">
        <f t="shared" si="273"/>
        <v>0.50033923197825203</v>
      </c>
      <c r="V3262" s="258">
        <f t="shared" si="273"/>
        <v>0.49924324262173997</v>
      </c>
      <c r="W3262" s="258">
        <f t="shared" si="269"/>
        <v>0.49924324262173997</v>
      </c>
      <c r="X3262" s="258"/>
      <c r="Y3262" s="258"/>
      <c r="Z3262" s="258"/>
      <c r="AA3262" s="258"/>
    </row>
    <row r="3263" spans="1:27" ht="14.25" hidden="1" customHeight="1">
      <c r="A3263" s="125">
        <v>0.37</v>
      </c>
      <c r="B3263" s="125">
        <v>0.3</v>
      </c>
      <c r="C3263" s="125">
        <v>0.33</v>
      </c>
      <c r="D3263" s="258">
        <f t="shared" si="270"/>
        <v>0.28945581519999997</v>
      </c>
      <c r="E3263" s="258">
        <f t="shared" si="270"/>
        <v>0.28949405107999998</v>
      </c>
      <c r="F3263" s="258">
        <f t="shared" si="266"/>
        <v>0.28945581519999997</v>
      </c>
      <c r="G3263" s="258"/>
      <c r="H3263" s="258"/>
      <c r="I3263" s="258"/>
      <c r="J3263" s="258">
        <f t="shared" si="271"/>
        <v>0.30581506300000005</v>
      </c>
      <c r="K3263" s="258">
        <f t="shared" si="271"/>
        <v>0.30498970700000005</v>
      </c>
      <c r="L3263" s="258">
        <f t="shared" si="267"/>
        <v>0.30498970700000005</v>
      </c>
      <c r="M3263" s="258"/>
      <c r="N3263" s="258"/>
      <c r="O3263" s="258"/>
      <c r="P3263" s="258">
        <f t="shared" si="272"/>
        <v>0.34359703959999999</v>
      </c>
      <c r="Q3263" s="258">
        <f t="shared" si="272"/>
        <v>0.34268072600000005</v>
      </c>
      <c r="R3263" s="258">
        <f t="shared" si="268"/>
        <v>0.34268072600000005</v>
      </c>
      <c r="S3263" s="258"/>
      <c r="T3263" s="258">
        <f t="shared" si="273"/>
        <v>0.50021128540904003</v>
      </c>
      <c r="U3263" s="258">
        <f t="shared" si="273"/>
        <v>0.50042177936905197</v>
      </c>
      <c r="V3263" s="258">
        <f t="shared" si="273"/>
        <v>0.49932579742389999</v>
      </c>
      <c r="W3263" s="258">
        <f t="shared" si="269"/>
        <v>0.49932579742389999</v>
      </c>
      <c r="X3263" s="258"/>
      <c r="Y3263" s="258"/>
      <c r="Z3263" s="258"/>
      <c r="AA3263" s="258"/>
    </row>
    <row r="3264" spans="1:27" ht="14.25" hidden="1" customHeight="1">
      <c r="A3264" s="125">
        <v>0.37</v>
      </c>
      <c r="B3264" s="125">
        <v>0.31</v>
      </c>
      <c r="C3264" s="125">
        <v>0.32</v>
      </c>
      <c r="D3264" s="258">
        <f t="shared" si="270"/>
        <v>0.28932291603999999</v>
      </c>
      <c r="E3264" s="258">
        <f t="shared" si="270"/>
        <v>0.28962038107999999</v>
      </c>
      <c r="F3264" s="258">
        <f t="shared" si="266"/>
        <v>0.28932291603999999</v>
      </c>
      <c r="G3264" s="258"/>
      <c r="H3264" s="258"/>
      <c r="I3264" s="258"/>
      <c r="J3264" s="258">
        <f t="shared" si="271"/>
        <v>0.30568452200000007</v>
      </c>
      <c r="K3264" s="258">
        <f t="shared" si="271"/>
        <v>0.30511603700000001</v>
      </c>
      <c r="L3264" s="258">
        <f t="shared" si="267"/>
        <v>0.30511603700000001</v>
      </c>
      <c r="M3264" s="258"/>
      <c r="N3264" s="258"/>
      <c r="O3264" s="258"/>
      <c r="P3264" s="258">
        <f t="shared" si="272"/>
        <v>0.3436004084</v>
      </c>
      <c r="Q3264" s="258">
        <f t="shared" si="272"/>
        <v>0.34267735720000003</v>
      </c>
      <c r="R3264" s="258">
        <f t="shared" si="268"/>
        <v>0.34267735720000003</v>
      </c>
      <c r="S3264" s="258"/>
      <c r="T3264" s="258">
        <f t="shared" si="273"/>
        <v>0.50004134548452805</v>
      </c>
      <c r="U3264" s="258">
        <f t="shared" si="273"/>
        <v>0.5005043267598519</v>
      </c>
      <c r="V3264" s="258">
        <f t="shared" si="273"/>
        <v>0.49940835222605995</v>
      </c>
      <c r="W3264" s="258">
        <f t="shared" si="269"/>
        <v>0.49940835222605995</v>
      </c>
      <c r="X3264" s="258"/>
      <c r="Y3264" s="258"/>
      <c r="Z3264" s="258"/>
      <c r="AA3264" s="258"/>
    </row>
    <row r="3265" spans="1:27" ht="14.25" hidden="1" customHeight="1">
      <c r="A3265" s="125">
        <v>0.37</v>
      </c>
      <c r="B3265" s="125">
        <v>0.32</v>
      </c>
      <c r="C3265" s="125">
        <v>0.31</v>
      </c>
      <c r="D3265" s="258">
        <f t="shared" si="270"/>
        <v>0.28919001688000001</v>
      </c>
      <c r="E3265" s="258">
        <f t="shared" si="270"/>
        <v>0.28974671108</v>
      </c>
      <c r="F3265" s="258">
        <f t="shared" si="266"/>
        <v>0.28919001688000001</v>
      </c>
      <c r="G3265" s="258"/>
      <c r="H3265" s="258"/>
      <c r="I3265" s="258"/>
      <c r="J3265" s="258">
        <f t="shared" si="271"/>
        <v>0.30555398100000003</v>
      </c>
      <c r="K3265" s="258">
        <f t="shared" si="271"/>
        <v>0.30524236700000001</v>
      </c>
      <c r="L3265" s="258">
        <f t="shared" si="267"/>
        <v>0.30524236700000001</v>
      </c>
      <c r="M3265" s="258"/>
      <c r="N3265" s="258"/>
      <c r="O3265" s="258"/>
      <c r="P3265" s="258">
        <f t="shared" si="272"/>
        <v>0.34360377720000002</v>
      </c>
      <c r="Q3265" s="258">
        <f t="shared" si="272"/>
        <v>0.34267398840000002</v>
      </c>
      <c r="R3265" s="258">
        <f t="shared" si="268"/>
        <v>0.34267398840000002</v>
      </c>
      <c r="S3265" s="258"/>
      <c r="T3265" s="258">
        <f t="shared" si="273"/>
        <v>0.49987140556001597</v>
      </c>
      <c r="U3265" s="258">
        <f t="shared" si="273"/>
        <v>0.50058687415065195</v>
      </c>
      <c r="V3265" s="258">
        <f t="shared" si="273"/>
        <v>0.49949090702821997</v>
      </c>
      <c r="W3265" s="258">
        <f t="shared" si="269"/>
        <v>0.49949090702821997</v>
      </c>
      <c r="X3265" s="258"/>
      <c r="Y3265" s="258"/>
      <c r="Z3265" s="258"/>
      <c r="AA3265" s="258"/>
    </row>
    <row r="3266" spans="1:27" ht="14.25" hidden="1" customHeight="1">
      <c r="A3266" s="125">
        <v>0.37</v>
      </c>
      <c r="B3266" s="125">
        <v>0.33</v>
      </c>
      <c r="C3266" s="125">
        <v>0.3</v>
      </c>
      <c r="D3266" s="258">
        <f t="shared" si="270"/>
        <v>0.28905711771999998</v>
      </c>
      <c r="E3266" s="258">
        <f t="shared" si="270"/>
        <v>0.28987304108</v>
      </c>
      <c r="F3266" s="258">
        <f t="shared" si="266"/>
        <v>0.28905711771999998</v>
      </c>
      <c r="G3266" s="258"/>
      <c r="H3266" s="258"/>
      <c r="I3266" s="258"/>
      <c r="J3266" s="258">
        <f t="shared" si="271"/>
        <v>0.30542344000000005</v>
      </c>
      <c r="K3266" s="258">
        <f t="shared" si="271"/>
        <v>0.30536869700000002</v>
      </c>
      <c r="L3266" s="258">
        <f t="shared" si="267"/>
        <v>0.30536869700000002</v>
      </c>
      <c r="M3266" s="258"/>
      <c r="N3266" s="258"/>
      <c r="O3266" s="258"/>
      <c r="P3266" s="258">
        <f t="shared" si="272"/>
        <v>0.34360714600000003</v>
      </c>
      <c r="Q3266" s="258">
        <f t="shared" si="272"/>
        <v>0.3426706196</v>
      </c>
      <c r="R3266" s="258">
        <f t="shared" si="268"/>
        <v>0.3426706196</v>
      </c>
      <c r="S3266" s="258"/>
      <c r="T3266" s="258">
        <f t="shared" si="273"/>
        <v>0.49970146563550399</v>
      </c>
      <c r="U3266" s="258">
        <f t="shared" si="273"/>
        <v>0.500669421541452</v>
      </c>
      <c r="V3266" s="258">
        <f t="shared" si="273"/>
        <v>0.49957346183037998</v>
      </c>
      <c r="W3266" s="258">
        <f t="shared" si="269"/>
        <v>0.49957346183037998</v>
      </c>
      <c r="X3266" s="258"/>
      <c r="Y3266" s="258"/>
      <c r="Z3266" s="258"/>
      <c r="AA3266" s="258"/>
    </row>
    <row r="3267" spans="1:27" ht="14.25" hidden="1" customHeight="1">
      <c r="A3267" s="125">
        <v>0.37</v>
      </c>
      <c r="B3267" s="125">
        <v>0.34</v>
      </c>
      <c r="C3267" s="125">
        <v>0.28999999999999998</v>
      </c>
      <c r="D3267" s="258">
        <f t="shared" si="270"/>
        <v>0.28892421856</v>
      </c>
      <c r="E3267" s="258">
        <f t="shared" si="270"/>
        <v>0.28999937107999996</v>
      </c>
      <c r="F3267" s="258">
        <f t="shared" si="266"/>
        <v>0.28892421856</v>
      </c>
      <c r="G3267" s="258"/>
      <c r="H3267" s="258"/>
      <c r="I3267" s="258"/>
      <c r="J3267" s="258">
        <f t="shared" si="271"/>
        <v>0.30529289900000006</v>
      </c>
      <c r="K3267" s="258">
        <f t="shared" si="271"/>
        <v>0.30549502699999997</v>
      </c>
      <c r="L3267" s="258">
        <f t="shared" si="267"/>
        <v>0.30529289900000006</v>
      </c>
      <c r="M3267" s="258"/>
      <c r="N3267" s="258"/>
      <c r="O3267" s="258"/>
      <c r="P3267" s="258">
        <f t="shared" si="272"/>
        <v>0.34361051480000004</v>
      </c>
      <c r="Q3267" s="258">
        <f t="shared" si="272"/>
        <v>0.34266725080000004</v>
      </c>
      <c r="R3267" s="258">
        <f t="shared" si="268"/>
        <v>0.34266725080000004</v>
      </c>
      <c r="S3267" s="258"/>
      <c r="T3267" s="258">
        <f t="shared" si="273"/>
        <v>0.49953152571099202</v>
      </c>
      <c r="U3267" s="258">
        <f t="shared" si="273"/>
        <v>0.50075196893225193</v>
      </c>
      <c r="V3267" s="258">
        <f t="shared" si="273"/>
        <v>0.49965601663254</v>
      </c>
      <c r="W3267" s="258">
        <f t="shared" si="269"/>
        <v>0.49953152571099202</v>
      </c>
      <c r="X3267" s="258"/>
      <c r="Y3267" s="258"/>
      <c r="Z3267" s="258"/>
      <c r="AA3267" s="258"/>
    </row>
    <row r="3268" spans="1:27" ht="14.25" hidden="1" customHeight="1">
      <c r="A3268" s="125">
        <v>0.37</v>
      </c>
      <c r="B3268" s="125">
        <v>0.35</v>
      </c>
      <c r="C3268" s="125">
        <v>0.28000000000000003</v>
      </c>
      <c r="D3268" s="258">
        <f t="shared" si="270"/>
        <v>0.28879131940000002</v>
      </c>
      <c r="E3268" s="258">
        <f t="shared" si="270"/>
        <v>0.29012570108000002</v>
      </c>
      <c r="F3268" s="258">
        <f t="shared" si="266"/>
        <v>0.28879131940000002</v>
      </c>
      <c r="G3268" s="258"/>
      <c r="H3268" s="258"/>
      <c r="I3268" s="258"/>
      <c r="J3268" s="258">
        <f t="shared" si="271"/>
        <v>0.30516235800000002</v>
      </c>
      <c r="K3268" s="258">
        <f t="shared" si="271"/>
        <v>0.30562135699999998</v>
      </c>
      <c r="L3268" s="258">
        <f t="shared" si="267"/>
        <v>0.30516235800000002</v>
      </c>
      <c r="M3268" s="258"/>
      <c r="N3268" s="258"/>
      <c r="O3268" s="258"/>
      <c r="P3268" s="258">
        <f t="shared" si="272"/>
        <v>0.3436138836</v>
      </c>
      <c r="Q3268" s="258">
        <f t="shared" si="272"/>
        <v>0.34266388200000003</v>
      </c>
      <c r="R3268" s="258">
        <f t="shared" si="268"/>
        <v>0.34266388200000003</v>
      </c>
      <c r="S3268" s="258"/>
      <c r="T3268" s="258">
        <f t="shared" si="273"/>
        <v>0.49936158578648004</v>
      </c>
      <c r="U3268" s="258">
        <f t="shared" si="273"/>
        <v>0.50083451632305198</v>
      </c>
      <c r="V3268" s="258">
        <f t="shared" si="273"/>
        <v>0.49973857143469996</v>
      </c>
      <c r="W3268" s="258">
        <f t="shared" si="269"/>
        <v>0.49936158578648004</v>
      </c>
      <c r="X3268" s="258"/>
      <c r="Y3268" s="258"/>
      <c r="Z3268" s="258"/>
      <c r="AA3268" s="258"/>
    </row>
    <row r="3269" spans="1:27" ht="14.25" hidden="1" customHeight="1">
      <c r="A3269" s="125">
        <v>0.37</v>
      </c>
      <c r="B3269" s="125">
        <v>0.36</v>
      </c>
      <c r="C3269" s="125">
        <v>0.27</v>
      </c>
      <c r="D3269" s="258">
        <f t="shared" si="270"/>
        <v>0.28865842023999999</v>
      </c>
      <c r="E3269" s="258">
        <f t="shared" si="270"/>
        <v>0.29025203107999997</v>
      </c>
      <c r="F3269" s="258">
        <f t="shared" si="266"/>
        <v>0.28865842023999999</v>
      </c>
      <c r="G3269" s="258"/>
      <c r="H3269" s="258"/>
      <c r="I3269" s="258"/>
      <c r="J3269" s="258">
        <f t="shared" si="271"/>
        <v>0.30503181700000004</v>
      </c>
      <c r="K3269" s="258">
        <f t="shared" si="271"/>
        <v>0.30574768699999999</v>
      </c>
      <c r="L3269" s="258">
        <f t="shared" si="267"/>
        <v>0.30503181700000004</v>
      </c>
      <c r="M3269" s="258"/>
      <c r="N3269" s="258"/>
      <c r="O3269" s="258"/>
      <c r="P3269" s="258">
        <f t="shared" si="272"/>
        <v>0.34361725240000002</v>
      </c>
      <c r="Q3269" s="258">
        <f t="shared" si="272"/>
        <v>0.34266051320000002</v>
      </c>
      <c r="R3269" s="258">
        <f t="shared" si="268"/>
        <v>0.34266051320000002</v>
      </c>
      <c r="S3269" s="258"/>
      <c r="T3269" s="258">
        <f t="shared" si="273"/>
        <v>0.49919164586196801</v>
      </c>
      <c r="U3269" s="258">
        <f t="shared" si="273"/>
        <v>0.50091706371385192</v>
      </c>
      <c r="V3269" s="258">
        <f t="shared" si="273"/>
        <v>0.49982112623685998</v>
      </c>
      <c r="W3269" s="258">
        <f t="shared" si="269"/>
        <v>0.49919164586196801</v>
      </c>
      <c r="X3269" s="258"/>
      <c r="Y3269" s="258"/>
      <c r="Z3269" s="258"/>
      <c r="AA3269" s="258"/>
    </row>
    <row r="3270" spans="1:27" ht="14.25" hidden="1" customHeight="1">
      <c r="A3270" s="125">
        <v>0.37</v>
      </c>
      <c r="B3270" s="125">
        <v>0.37</v>
      </c>
      <c r="C3270" s="125">
        <v>0.26</v>
      </c>
      <c r="D3270" s="258">
        <f t="shared" si="270"/>
        <v>0.28852552108000001</v>
      </c>
      <c r="E3270" s="258">
        <f t="shared" si="270"/>
        <v>0.29037836107999998</v>
      </c>
      <c r="F3270" s="258">
        <f t="shared" si="266"/>
        <v>0.28852552108000001</v>
      </c>
      <c r="G3270" s="258"/>
      <c r="H3270" s="258"/>
      <c r="I3270" s="258"/>
      <c r="J3270" s="258">
        <f t="shared" si="271"/>
        <v>0.30490127600000005</v>
      </c>
      <c r="K3270" s="258">
        <f t="shared" si="271"/>
        <v>0.305874017</v>
      </c>
      <c r="L3270" s="258">
        <f t="shared" si="267"/>
        <v>0.30490127600000005</v>
      </c>
      <c r="M3270" s="258"/>
      <c r="N3270" s="258"/>
      <c r="O3270" s="258"/>
      <c r="P3270" s="258">
        <f t="shared" si="272"/>
        <v>0.34362062120000003</v>
      </c>
      <c r="Q3270" s="258">
        <f t="shared" si="272"/>
        <v>0.34265714440000006</v>
      </c>
      <c r="R3270" s="258">
        <f t="shared" si="268"/>
        <v>0.34265714440000006</v>
      </c>
      <c r="S3270" s="258"/>
      <c r="T3270" s="258">
        <f t="shared" si="273"/>
        <v>0.49902170593745598</v>
      </c>
      <c r="U3270" s="258">
        <f t="shared" si="273"/>
        <v>0.50099961110465197</v>
      </c>
      <c r="V3270" s="258">
        <f t="shared" si="273"/>
        <v>0.49990368103902</v>
      </c>
      <c r="W3270" s="258">
        <f t="shared" si="269"/>
        <v>0.49902170593745598</v>
      </c>
      <c r="X3270" s="258"/>
      <c r="Y3270" s="258"/>
      <c r="Z3270" s="258"/>
      <c r="AA3270" s="258"/>
    </row>
    <row r="3271" spans="1:27" ht="14.25" hidden="1" customHeight="1">
      <c r="A3271" s="125">
        <v>0.37</v>
      </c>
      <c r="B3271" s="125">
        <v>0.38</v>
      </c>
      <c r="C3271" s="125">
        <v>0.25</v>
      </c>
      <c r="D3271" s="258">
        <f t="shared" si="270"/>
        <v>0.28839262191999998</v>
      </c>
      <c r="E3271" s="258">
        <f t="shared" si="270"/>
        <v>0.29050469107999999</v>
      </c>
      <c r="F3271" s="258">
        <f t="shared" si="266"/>
        <v>0.28839262191999998</v>
      </c>
      <c r="G3271" s="258"/>
      <c r="H3271" s="258"/>
      <c r="I3271" s="258"/>
      <c r="J3271" s="258">
        <f t="shared" si="271"/>
        <v>0.30477073500000001</v>
      </c>
      <c r="K3271" s="258">
        <f t="shared" si="271"/>
        <v>0.30600034700000001</v>
      </c>
      <c r="L3271" s="258">
        <f t="shared" si="267"/>
        <v>0.30477073500000001</v>
      </c>
      <c r="M3271" s="258"/>
      <c r="N3271" s="258"/>
      <c r="O3271" s="258"/>
      <c r="P3271" s="258">
        <f t="shared" si="272"/>
        <v>0.34362398999999999</v>
      </c>
      <c r="Q3271" s="258">
        <f t="shared" si="272"/>
        <v>0.34265377560000004</v>
      </c>
      <c r="R3271" s="258">
        <f t="shared" si="268"/>
        <v>0.34265377560000004</v>
      </c>
      <c r="S3271" s="258"/>
      <c r="T3271" s="258">
        <f t="shared" si="273"/>
        <v>0.49885176601294401</v>
      </c>
      <c r="U3271" s="258">
        <f t="shared" si="273"/>
        <v>0.50108215849545201</v>
      </c>
      <c r="V3271" s="258">
        <f t="shared" si="273"/>
        <v>0.49998623584117996</v>
      </c>
      <c r="W3271" s="258">
        <f t="shared" si="269"/>
        <v>0.49885176601294401</v>
      </c>
      <c r="X3271" s="258"/>
      <c r="Y3271" s="258"/>
      <c r="Z3271" s="258"/>
      <c r="AA3271" s="258"/>
    </row>
    <row r="3272" spans="1:27" ht="14.25" hidden="1" customHeight="1">
      <c r="A3272" s="125">
        <v>0.37</v>
      </c>
      <c r="B3272" s="125">
        <v>0.39</v>
      </c>
      <c r="C3272" s="125">
        <v>0.24</v>
      </c>
      <c r="D3272" s="258">
        <f t="shared" si="270"/>
        <v>0.28825972276</v>
      </c>
      <c r="E3272" s="258">
        <f t="shared" si="270"/>
        <v>0.29063102108</v>
      </c>
      <c r="F3272" s="258">
        <f t="shared" si="266"/>
        <v>0.28825972276</v>
      </c>
      <c r="G3272" s="258"/>
      <c r="H3272" s="258"/>
      <c r="I3272" s="258"/>
      <c r="J3272" s="258">
        <f t="shared" si="271"/>
        <v>0.30464019400000003</v>
      </c>
      <c r="K3272" s="258">
        <f t="shared" si="271"/>
        <v>0.30612667700000001</v>
      </c>
      <c r="L3272" s="258">
        <f t="shared" si="267"/>
        <v>0.30464019400000003</v>
      </c>
      <c r="M3272" s="258"/>
      <c r="N3272" s="258"/>
      <c r="O3272" s="258"/>
      <c r="P3272" s="258">
        <f t="shared" si="272"/>
        <v>0.34362735880000006</v>
      </c>
      <c r="Q3272" s="258">
        <f t="shared" si="272"/>
        <v>0.34265040680000003</v>
      </c>
      <c r="R3272" s="258">
        <f t="shared" si="268"/>
        <v>0.34265040680000003</v>
      </c>
      <c r="S3272" s="258"/>
      <c r="T3272" s="258">
        <f t="shared" si="273"/>
        <v>0.49868182608843203</v>
      </c>
      <c r="U3272" s="258">
        <f t="shared" si="273"/>
        <v>0.50116470588625206</v>
      </c>
      <c r="V3272" s="258">
        <f t="shared" si="273"/>
        <v>0.50006879064333998</v>
      </c>
      <c r="W3272" s="258">
        <f t="shared" si="269"/>
        <v>0.49868182608843203</v>
      </c>
      <c r="X3272" s="258"/>
      <c r="Y3272" s="258"/>
      <c r="Z3272" s="258"/>
      <c r="AA3272" s="258"/>
    </row>
    <row r="3273" spans="1:27" ht="14.25" hidden="1" customHeight="1">
      <c r="A3273" s="125">
        <v>0.37</v>
      </c>
      <c r="B3273" s="125">
        <v>0.4</v>
      </c>
      <c r="C3273" s="125">
        <v>0.23</v>
      </c>
      <c r="D3273" s="258">
        <f t="shared" si="270"/>
        <v>0.28812682359999997</v>
      </c>
      <c r="E3273" s="258">
        <f t="shared" si="270"/>
        <v>0.29075735108</v>
      </c>
      <c r="F3273" s="258">
        <f t="shared" si="266"/>
        <v>0.28812682359999997</v>
      </c>
      <c r="G3273" s="258"/>
      <c r="H3273" s="258"/>
      <c r="I3273" s="258"/>
      <c r="J3273" s="258">
        <f t="shared" si="271"/>
        <v>0.30450965300000005</v>
      </c>
      <c r="K3273" s="258">
        <f t="shared" si="271"/>
        <v>0.30625300700000002</v>
      </c>
      <c r="L3273" s="258">
        <f t="shared" si="267"/>
        <v>0.30450965300000005</v>
      </c>
      <c r="M3273" s="258"/>
      <c r="N3273" s="258"/>
      <c r="O3273" s="258"/>
      <c r="P3273" s="258">
        <f t="shared" si="272"/>
        <v>0.34363072760000002</v>
      </c>
      <c r="Q3273" s="258">
        <f t="shared" si="272"/>
        <v>0.34264703800000007</v>
      </c>
      <c r="R3273" s="258">
        <f t="shared" si="268"/>
        <v>0.34264703800000007</v>
      </c>
      <c r="S3273" s="258"/>
      <c r="T3273" s="258">
        <f t="shared" si="273"/>
        <v>0.49851188616392</v>
      </c>
      <c r="U3273" s="258">
        <f t="shared" si="273"/>
        <v>0.501247253277052</v>
      </c>
      <c r="V3273" s="258">
        <f t="shared" si="273"/>
        <v>0.5001513454455</v>
      </c>
      <c r="W3273" s="258">
        <f t="shared" si="269"/>
        <v>0.49851188616392</v>
      </c>
      <c r="X3273" s="258"/>
      <c r="Y3273" s="258"/>
      <c r="Z3273" s="258"/>
      <c r="AA3273" s="258"/>
    </row>
    <row r="3274" spans="1:27" ht="14.25" hidden="1" customHeight="1">
      <c r="A3274" s="125">
        <v>0.37</v>
      </c>
      <c r="B3274" s="125">
        <v>0.41</v>
      </c>
      <c r="C3274" s="125">
        <v>0.22</v>
      </c>
      <c r="D3274" s="258">
        <f t="shared" si="270"/>
        <v>0.28799392443999999</v>
      </c>
      <c r="E3274" s="258">
        <f t="shared" si="270"/>
        <v>0.29088368108000001</v>
      </c>
      <c r="F3274" s="258">
        <f t="shared" si="266"/>
        <v>0.28799392443999999</v>
      </c>
      <c r="G3274" s="258"/>
      <c r="H3274" s="258"/>
      <c r="I3274" s="258"/>
      <c r="J3274" s="258">
        <f t="shared" si="271"/>
        <v>0.30437911200000001</v>
      </c>
      <c r="K3274" s="258">
        <f t="shared" si="271"/>
        <v>0.30637933699999997</v>
      </c>
      <c r="L3274" s="258">
        <f t="shared" si="267"/>
        <v>0.30437911200000001</v>
      </c>
      <c r="M3274" s="258"/>
      <c r="N3274" s="258"/>
      <c r="O3274" s="258"/>
      <c r="P3274" s="258">
        <f t="shared" si="272"/>
        <v>0.34363409640000003</v>
      </c>
      <c r="Q3274" s="258">
        <f t="shared" si="272"/>
        <v>0.34264366920000006</v>
      </c>
      <c r="R3274" s="258">
        <f t="shared" si="268"/>
        <v>0.34264366920000006</v>
      </c>
      <c r="S3274" s="258"/>
      <c r="T3274" s="258">
        <f t="shared" si="273"/>
        <v>0.49834194623940803</v>
      </c>
      <c r="U3274" s="258">
        <f t="shared" si="273"/>
        <v>0.50132980066785193</v>
      </c>
      <c r="V3274" s="258">
        <f t="shared" si="273"/>
        <v>0.50023390024766001</v>
      </c>
      <c r="W3274" s="258">
        <f t="shared" si="269"/>
        <v>0.49834194623940803</v>
      </c>
      <c r="X3274" s="258"/>
      <c r="Y3274" s="258"/>
      <c r="Z3274" s="258"/>
      <c r="AA3274" s="258"/>
    </row>
    <row r="3275" spans="1:27" ht="14.25" hidden="1" customHeight="1">
      <c r="A3275" s="125">
        <v>0.37</v>
      </c>
      <c r="B3275" s="125">
        <v>0.42</v>
      </c>
      <c r="C3275" s="125">
        <v>0.21</v>
      </c>
      <c r="D3275" s="258">
        <f t="shared" si="270"/>
        <v>0.28786102528000002</v>
      </c>
      <c r="E3275" s="258">
        <f t="shared" si="270"/>
        <v>0.29101001107999996</v>
      </c>
      <c r="F3275" s="258">
        <f t="shared" si="266"/>
        <v>0.28786102528000002</v>
      </c>
      <c r="G3275" s="258"/>
      <c r="H3275" s="258"/>
      <c r="I3275" s="258"/>
      <c r="J3275" s="258">
        <f t="shared" si="271"/>
        <v>0.30424857100000002</v>
      </c>
      <c r="K3275" s="258">
        <f t="shared" si="271"/>
        <v>0.30650566699999998</v>
      </c>
      <c r="L3275" s="258">
        <f t="shared" si="267"/>
        <v>0.30424857100000002</v>
      </c>
      <c r="M3275" s="258"/>
      <c r="N3275" s="258"/>
      <c r="O3275" s="258"/>
      <c r="P3275" s="258">
        <f t="shared" si="272"/>
        <v>0.34363746519999999</v>
      </c>
      <c r="Q3275" s="258">
        <f t="shared" si="272"/>
        <v>0.34264030040000004</v>
      </c>
      <c r="R3275" s="258">
        <f t="shared" si="268"/>
        <v>0.34264030040000004</v>
      </c>
      <c r="S3275" s="258"/>
      <c r="T3275" s="258">
        <f t="shared" si="273"/>
        <v>0.498172006314896</v>
      </c>
      <c r="U3275" s="258">
        <f t="shared" si="273"/>
        <v>0.50141234805865198</v>
      </c>
      <c r="V3275" s="258">
        <f t="shared" si="273"/>
        <v>0.50031645504981992</v>
      </c>
      <c r="W3275" s="258">
        <f t="shared" si="269"/>
        <v>0.498172006314896</v>
      </c>
      <c r="X3275" s="258"/>
      <c r="Y3275" s="258"/>
      <c r="Z3275" s="258"/>
      <c r="AA3275" s="258"/>
    </row>
    <row r="3276" spans="1:27" ht="14.25" hidden="1" customHeight="1">
      <c r="A3276" s="125">
        <v>0.37</v>
      </c>
      <c r="B3276" s="125">
        <v>0.43</v>
      </c>
      <c r="C3276" s="125">
        <v>0.2</v>
      </c>
      <c r="D3276" s="258">
        <f t="shared" si="270"/>
        <v>0.28772812611999998</v>
      </c>
      <c r="E3276" s="258">
        <f t="shared" si="270"/>
        <v>0.29113634107999997</v>
      </c>
      <c r="F3276" s="258">
        <f t="shared" si="266"/>
        <v>0.28772812611999998</v>
      </c>
      <c r="G3276" s="258"/>
      <c r="H3276" s="258"/>
      <c r="I3276" s="258"/>
      <c r="J3276" s="258">
        <f t="shared" si="271"/>
        <v>0.30411803000000004</v>
      </c>
      <c r="K3276" s="258">
        <f t="shared" si="271"/>
        <v>0.30663199699999999</v>
      </c>
      <c r="L3276" s="258">
        <f t="shared" si="267"/>
        <v>0.30411803000000004</v>
      </c>
      <c r="M3276" s="258"/>
      <c r="N3276" s="258"/>
      <c r="O3276" s="258"/>
      <c r="P3276" s="258">
        <f t="shared" si="272"/>
        <v>0.34364083400000001</v>
      </c>
      <c r="Q3276" s="258">
        <f t="shared" si="272"/>
        <v>0.34263693160000008</v>
      </c>
      <c r="R3276" s="258">
        <f t="shared" si="268"/>
        <v>0.34263693160000008</v>
      </c>
      <c r="S3276" s="258"/>
      <c r="T3276" s="258">
        <f t="shared" si="273"/>
        <v>0.49800206639038402</v>
      </c>
      <c r="U3276" s="258">
        <f t="shared" si="273"/>
        <v>0.50149489544945203</v>
      </c>
      <c r="V3276" s="258">
        <f t="shared" si="273"/>
        <v>0.50039900985197994</v>
      </c>
      <c r="W3276" s="258">
        <f t="shared" si="269"/>
        <v>0.49800206639038402</v>
      </c>
      <c r="X3276" s="258"/>
      <c r="Y3276" s="258"/>
      <c r="Z3276" s="258"/>
      <c r="AA3276" s="258"/>
    </row>
    <row r="3277" spans="1:27" ht="14.25" hidden="1" customHeight="1">
      <c r="A3277" s="125">
        <v>0.37</v>
      </c>
      <c r="B3277" s="125">
        <v>0.44</v>
      </c>
      <c r="C3277" s="125">
        <v>0.19</v>
      </c>
      <c r="D3277" s="258">
        <f t="shared" si="270"/>
        <v>0.28759522696000001</v>
      </c>
      <c r="E3277" s="258">
        <f t="shared" si="270"/>
        <v>0.29126267108000004</v>
      </c>
      <c r="F3277" s="258">
        <f t="shared" si="266"/>
        <v>0.28759522696000001</v>
      </c>
      <c r="G3277" s="258"/>
      <c r="H3277" s="258"/>
      <c r="I3277" s="258"/>
      <c r="J3277" s="258">
        <f t="shared" si="271"/>
        <v>0.303987489</v>
      </c>
      <c r="K3277" s="258">
        <f t="shared" si="271"/>
        <v>0.306758327</v>
      </c>
      <c r="L3277" s="258">
        <f t="shared" si="267"/>
        <v>0.303987489</v>
      </c>
      <c r="M3277" s="258"/>
      <c r="N3277" s="258"/>
      <c r="O3277" s="258"/>
      <c r="P3277" s="258">
        <f t="shared" si="272"/>
        <v>0.34364420280000008</v>
      </c>
      <c r="Q3277" s="258">
        <f t="shared" si="272"/>
        <v>0.34263356280000007</v>
      </c>
      <c r="R3277" s="258">
        <f t="shared" si="268"/>
        <v>0.34263356280000007</v>
      </c>
      <c r="S3277" s="258"/>
      <c r="T3277" s="258">
        <f t="shared" si="273"/>
        <v>0.49783212646587205</v>
      </c>
      <c r="U3277" s="258">
        <f t="shared" si="273"/>
        <v>0.50157744284025196</v>
      </c>
      <c r="V3277" s="258">
        <f t="shared" si="273"/>
        <v>0.50048156465413995</v>
      </c>
      <c r="W3277" s="258">
        <f t="shared" si="269"/>
        <v>0.49783212646587205</v>
      </c>
      <c r="X3277" s="258"/>
      <c r="Y3277" s="258"/>
      <c r="Z3277" s="258"/>
      <c r="AA3277" s="258"/>
    </row>
    <row r="3278" spans="1:27" ht="14.25" hidden="1" customHeight="1">
      <c r="A3278" s="125">
        <v>0.37</v>
      </c>
      <c r="B3278" s="125">
        <v>0.45</v>
      </c>
      <c r="C3278" s="125">
        <v>0.18</v>
      </c>
      <c r="D3278" s="258">
        <f t="shared" si="270"/>
        <v>0.28746232779999997</v>
      </c>
      <c r="E3278" s="258">
        <f t="shared" si="270"/>
        <v>0.29138900107999999</v>
      </c>
      <c r="F3278" s="258">
        <f t="shared" si="266"/>
        <v>0.28746232779999997</v>
      </c>
      <c r="G3278" s="258"/>
      <c r="H3278" s="258"/>
      <c r="I3278" s="258"/>
      <c r="J3278" s="258">
        <f t="shared" si="271"/>
        <v>0.30385694800000002</v>
      </c>
      <c r="K3278" s="258">
        <f t="shared" si="271"/>
        <v>0.30688465700000001</v>
      </c>
      <c r="L3278" s="258">
        <f t="shared" si="267"/>
        <v>0.30385694800000002</v>
      </c>
      <c r="M3278" s="258"/>
      <c r="N3278" s="258"/>
      <c r="O3278" s="258"/>
      <c r="P3278" s="258">
        <f t="shared" si="272"/>
        <v>0.34364757160000003</v>
      </c>
      <c r="Q3278" s="258">
        <f t="shared" si="272"/>
        <v>0.34263019400000005</v>
      </c>
      <c r="R3278" s="258">
        <f t="shared" si="268"/>
        <v>0.34263019400000005</v>
      </c>
      <c r="S3278" s="258"/>
      <c r="T3278" s="258">
        <f t="shared" si="273"/>
        <v>0.49766218654136002</v>
      </c>
      <c r="U3278" s="258">
        <f t="shared" si="273"/>
        <v>0.50165999023105201</v>
      </c>
      <c r="V3278" s="258">
        <f t="shared" si="273"/>
        <v>0.50056411945629997</v>
      </c>
      <c r="W3278" s="258">
        <f t="shared" si="269"/>
        <v>0.49766218654136002</v>
      </c>
      <c r="X3278" s="258"/>
      <c r="Y3278" s="258"/>
      <c r="Z3278" s="258"/>
      <c r="AA3278" s="258"/>
    </row>
    <row r="3279" spans="1:27" ht="14.25" hidden="1" customHeight="1">
      <c r="A3279" s="125">
        <v>0.37</v>
      </c>
      <c r="B3279" s="125">
        <v>0.46</v>
      </c>
      <c r="C3279" s="125">
        <v>0.17</v>
      </c>
      <c r="D3279" s="258">
        <f t="shared" si="270"/>
        <v>0.28732942864</v>
      </c>
      <c r="E3279" s="258">
        <f t="shared" si="270"/>
        <v>0.29151533108</v>
      </c>
      <c r="F3279" s="258">
        <f t="shared" si="266"/>
        <v>0.28732942864</v>
      </c>
      <c r="G3279" s="258"/>
      <c r="H3279" s="258"/>
      <c r="I3279" s="258"/>
      <c r="J3279" s="258">
        <f t="shared" si="271"/>
        <v>0.30372640700000003</v>
      </c>
      <c r="K3279" s="258">
        <f t="shared" si="271"/>
        <v>0.30701098700000001</v>
      </c>
      <c r="L3279" s="258">
        <f t="shared" si="267"/>
        <v>0.30372640700000003</v>
      </c>
      <c r="M3279" s="258"/>
      <c r="N3279" s="258"/>
      <c r="O3279" s="258"/>
      <c r="P3279" s="258">
        <f t="shared" si="272"/>
        <v>0.34365094040000005</v>
      </c>
      <c r="Q3279" s="258">
        <f t="shared" si="272"/>
        <v>0.34262682520000004</v>
      </c>
      <c r="R3279" s="258">
        <f t="shared" si="268"/>
        <v>0.34262682520000004</v>
      </c>
      <c r="S3279" s="258"/>
      <c r="T3279" s="258">
        <f t="shared" si="273"/>
        <v>0.49749224661684804</v>
      </c>
      <c r="U3279" s="258">
        <f t="shared" si="273"/>
        <v>0.50174253762185206</v>
      </c>
      <c r="V3279" s="258">
        <f t="shared" si="273"/>
        <v>0.50064667425845999</v>
      </c>
      <c r="W3279" s="258">
        <f t="shared" si="269"/>
        <v>0.49749224661684804</v>
      </c>
      <c r="X3279" s="258"/>
      <c r="Y3279" s="258"/>
      <c r="Z3279" s="258"/>
      <c r="AA3279" s="258"/>
    </row>
    <row r="3280" spans="1:27" ht="14.25" hidden="1" customHeight="1">
      <c r="A3280" s="125">
        <v>0.37</v>
      </c>
      <c r="B3280" s="125">
        <v>0.47</v>
      </c>
      <c r="C3280" s="125">
        <v>0.16</v>
      </c>
      <c r="D3280" s="258">
        <f t="shared" si="270"/>
        <v>0.28719652948000002</v>
      </c>
      <c r="E3280" s="258">
        <f t="shared" si="270"/>
        <v>0.29164166108</v>
      </c>
      <c r="F3280" s="258">
        <f t="shared" si="266"/>
        <v>0.28719652948000002</v>
      </c>
      <c r="G3280" s="258"/>
      <c r="H3280" s="258"/>
      <c r="I3280" s="258"/>
      <c r="J3280" s="258">
        <f t="shared" si="271"/>
        <v>0.30359586599999999</v>
      </c>
      <c r="K3280" s="258">
        <f t="shared" si="271"/>
        <v>0.30713731699999997</v>
      </c>
      <c r="L3280" s="258">
        <f t="shared" si="267"/>
        <v>0.30359586599999999</v>
      </c>
      <c r="M3280" s="258"/>
      <c r="N3280" s="258"/>
      <c r="O3280" s="258"/>
      <c r="P3280" s="258">
        <f t="shared" si="272"/>
        <v>0.34365430920000001</v>
      </c>
      <c r="Q3280" s="258">
        <f t="shared" si="272"/>
        <v>0.34262345640000003</v>
      </c>
      <c r="R3280" s="258">
        <f t="shared" si="268"/>
        <v>0.34262345640000003</v>
      </c>
      <c r="S3280" s="258"/>
      <c r="T3280" s="258">
        <f t="shared" si="273"/>
        <v>0.49732230669233601</v>
      </c>
      <c r="U3280" s="258">
        <f t="shared" si="273"/>
        <v>0.50182508501265199</v>
      </c>
      <c r="V3280" s="258">
        <f t="shared" si="273"/>
        <v>0.50072922906062001</v>
      </c>
      <c r="W3280" s="258">
        <f t="shared" si="269"/>
        <v>0.49732230669233601</v>
      </c>
      <c r="X3280" s="258"/>
      <c r="Y3280" s="258"/>
      <c r="Z3280" s="258"/>
      <c r="AA3280" s="258"/>
    </row>
    <row r="3281" spans="1:27" ht="14.25" hidden="1" customHeight="1">
      <c r="A3281" s="125">
        <v>0.37</v>
      </c>
      <c r="B3281" s="125">
        <v>0.48</v>
      </c>
      <c r="C3281" s="125">
        <v>0.15</v>
      </c>
      <c r="D3281" s="258">
        <f t="shared" si="270"/>
        <v>0.28706363031999999</v>
      </c>
      <c r="E3281" s="258">
        <f t="shared" si="270"/>
        <v>0.29176799107999996</v>
      </c>
      <c r="F3281" s="258">
        <f t="shared" si="266"/>
        <v>0.28706363031999999</v>
      </c>
      <c r="G3281" s="258"/>
      <c r="H3281" s="258"/>
      <c r="I3281" s="258"/>
      <c r="J3281" s="258">
        <f t="shared" si="271"/>
        <v>0.30346532500000001</v>
      </c>
      <c r="K3281" s="258">
        <f t="shared" si="271"/>
        <v>0.30726364699999997</v>
      </c>
      <c r="L3281" s="258">
        <f t="shared" si="267"/>
        <v>0.30346532500000001</v>
      </c>
      <c r="M3281" s="258"/>
      <c r="N3281" s="258"/>
      <c r="O3281" s="258"/>
      <c r="P3281" s="258">
        <f t="shared" si="272"/>
        <v>0.34365767800000002</v>
      </c>
      <c r="Q3281" s="258">
        <f t="shared" si="272"/>
        <v>0.34262008760000007</v>
      </c>
      <c r="R3281" s="258">
        <f t="shared" si="268"/>
        <v>0.34262008760000007</v>
      </c>
      <c r="S3281" s="258"/>
      <c r="T3281" s="258">
        <f t="shared" si="273"/>
        <v>0.49715236676782404</v>
      </c>
      <c r="U3281" s="258">
        <f t="shared" si="273"/>
        <v>0.50190763240345193</v>
      </c>
      <c r="V3281" s="258">
        <f t="shared" si="273"/>
        <v>0.50081178386278002</v>
      </c>
      <c r="W3281" s="258">
        <f t="shared" si="269"/>
        <v>0.49715236676782404</v>
      </c>
      <c r="X3281" s="258"/>
      <c r="Y3281" s="258"/>
      <c r="Z3281" s="258"/>
      <c r="AA3281" s="258"/>
    </row>
    <row r="3282" spans="1:27" ht="14.25" hidden="1" customHeight="1">
      <c r="A3282" s="125">
        <v>0.37</v>
      </c>
      <c r="B3282" s="125">
        <v>0.49</v>
      </c>
      <c r="C3282" s="125">
        <v>0.14000000000000001</v>
      </c>
      <c r="D3282" s="258">
        <f t="shared" si="270"/>
        <v>0.28693073116000001</v>
      </c>
      <c r="E3282" s="258">
        <f t="shared" si="270"/>
        <v>0.29189432108000002</v>
      </c>
      <c r="F3282" s="258">
        <f t="shared" si="266"/>
        <v>0.28693073116000001</v>
      </c>
      <c r="G3282" s="258"/>
      <c r="H3282" s="258"/>
      <c r="I3282" s="258"/>
      <c r="J3282" s="258">
        <f t="shared" si="271"/>
        <v>0.30333478400000002</v>
      </c>
      <c r="K3282" s="258">
        <f t="shared" si="271"/>
        <v>0.30738997699999998</v>
      </c>
      <c r="L3282" s="258">
        <f t="shared" si="267"/>
        <v>0.30333478400000002</v>
      </c>
      <c r="M3282" s="258"/>
      <c r="N3282" s="258"/>
      <c r="O3282" s="258"/>
      <c r="P3282" s="258">
        <f t="shared" si="272"/>
        <v>0.34366104680000009</v>
      </c>
      <c r="Q3282" s="258">
        <f t="shared" si="272"/>
        <v>0.34261671880000005</v>
      </c>
      <c r="R3282" s="258">
        <f t="shared" si="268"/>
        <v>0.34261671880000005</v>
      </c>
      <c r="S3282" s="258"/>
      <c r="T3282" s="258">
        <f t="shared" si="273"/>
        <v>0.49698242684331206</v>
      </c>
      <c r="U3282" s="258">
        <f t="shared" si="273"/>
        <v>0.50199017979425198</v>
      </c>
      <c r="V3282" s="258">
        <f t="shared" si="273"/>
        <v>0.50089433866493993</v>
      </c>
      <c r="W3282" s="258">
        <f t="shared" si="269"/>
        <v>0.49698242684331206</v>
      </c>
      <c r="X3282" s="258"/>
      <c r="Y3282" s="258"/>
      <c r="Z3282" s="258"/>
      <c r="AA3282" s="258"/>
    </row>
    <row r="3283" spans="1:27" ht="14.25" hidden="1" customHeight="1">
      <c r="A3283" s="125">
        <v>0.37</v>
      </c>
      <c r="B3283" s="125">
        <v>0.5</v>
      </c>
      <c r="C3283" s="125">
        <v>0.13</v>
      </c>
      <c r="D3283" s="258">
        <f t="shared" si="270"/>
        <v>0.28679783199999997</v>
      </c>
      <c r="E3283" s="258">
        <f t="shared" si="270"/>
        <v>0.29202065107999997</v>
      </c>
      <c r="F3283" s="258">
        <f t="shared" si="266"/>
        <v>0.28679783199999997</v>
      </c>
      <c r="G3283" s="258"/>
      <c r="H3283" s="258"/>
      <c r="I3283" s="258"/>
      <c r="J3283" s="258">
        <f t="shared" si="271"/>
        <v>0.30320424300000004</v>
      </c>
      <c r="K3283" s="258">
        <f t="shared" si="271"/>
        <v>0.30751630699999999</v>
      </c>
      <c r="L3283" s="258">
        <f t="shared" si="267"/>
        <v>0.30320424300000004</v>
      </c>
      <c r="M3283" s="258"/>
      <c r="N3283" s="258"/>
      <c r="O3283" s="258"/>
      <c r="P3283" s="258">
        <f t="shared" si="272"/>
        <v>0.34366441559999999</v>
      </c>
      <c r="Q3283" s="258">
        <f t="shared" si="272"/>
        <v>0.34261335000000004</v>
      </c>
      <c r="R3283" s="258">
        <f t="shared" si="268"/>
        <v>0.34261335000000004</v>
      </c>
      <c r="S3283" s="258"/>
      <c r="T3283" s="258">
        <f t="shared" si="273"/>
        <v>0.49681248691880003</v>
      </c>
      <c r="U3283" s="258">
        <f t="shared" si="273"/>
        <v>0.50207272718505203</v>
      </c>
      <c r="V3283" s="258">
        <f t="shared" si="273"/>
        <v>0.50097689346709995</v>
      </c>
      <c r="W3283" s="258">
        <f t="shared" si="269"/>
        <v>0.49681248691880003</v>
      </c>
      <c r="X3283" s="258"/>
      <c r="Y3283" s="258"/>
      <c r="Z3283" s="258"/>
      <c r="AA3283" s="258"/>
    </row>
    <row r="3284" spans="1:27" ht="14.25" hidden="1" customHeight="1">
      <c r="A3284" s="125">
        <v>0.37</v>
      </c>
      <c r="B3284" s="125">
        <v>0.51</v>
      </c>
      <c r="C3284" s="125">
        <v>0.12</v>
      </c>
      <c r="D3284" s="258">
        <f t="shared" si="270"/>
        <v>0.28666493284</v>
      </c>
      <c r="E3284" s="258">
        <f t="shared" si="270"/>
        <v>0.29214698107999998</v>
      </c>
      <c r="F3284" s="258">
        <f t="shared" si="266"/>
        <v>0.28666493284</v>
      </c>
      <c r="G3284" s="258"/>
      <c r="H3284" s="258"/>
      <c r="I3284" s="258"/>
      <c r="J3284" s="258">
        <f t="shared" si="271"/>
        <v>0.30307370200000006</v>
      </c>
      <c r="K3284" s="258">
        <f t="shared" si="271"/>
        <v>0.307642637</v>
      </c>
      <c r="L3284" s="258">
        <f t="shared" si="267"/>
        <v>0.30307370200000006</v>
      </c>
      <c r="M3284" s="258"/>
      <c r="N3284" s="258"/>
      <c r="O3284" s="258"/>
      <c r="P3284" s="258">
        <f t="shared" si="272"/>
        <v>0.34366778440000006</v>
      </c>
      <c r="Q3284" s="258">
        <f t="shared" si="272"/>
        <v>0.34260998120000008</v>
      </c>
      <c r="R3284" s="258">
        <f t="shared" si="268"/>
        <v>0.34260998120000008</v>
      </c>
      <c r="S3284" s="258"/>
      <c r="T3284" s="258">
        <f t="shared" si="273"/>
        <v>0.49664254699428806</v>
      </c>
      <c r="U3284" s="258">
        <f t="shared" si="273"/>
        <v>0.50215527457585196</v>
      </c>
      <c r="V3284" s="258">
        <f t="shared" si="273"/>
        <v>0.50105944826925997</v>
      </c>
      <c r="W3284" s="258">
        <f t="shared" si="269"/>
        <v>0.49664254699428806</v>
      </c>
      <c r="X3284" s="258"/>
      <c r="Y3284" s="258"/>
      <c r="Z3284" s="258"/>
      <c r="AA3284" s="258"/>
    </row>
    <row r="3285" spans="1:27" ht="14.25" hidden="1" customHeight="1">
      <c r="A3285" s="125">
        <v>0.37</v>
      </c>
      <c r="B3285" s="125">
        <v>0.52</v>
      </c>
      <c r="C3285" s="125">
        <v>0.11</v>
      </c>
      <c r="D3285" s="258">
        <f t="shared" si="270"/>
        <v>0.28653203368000002</v>
      </c>
      <c r="E3285" s="258">
        <f t="shared" si="270"/>
        <v>0.29227331107999999</v>
      </c>
      <c r="F3285" s="258">
        <f t="shared" si="266"/>
        <v>0.28653203368000002</v>
      </c>
      <c r="G3285" s="258"/>
      <c r="H3285" s="258"/>
      <c r="I3285" s="258"/>
      <c r="J3285" s="258">
        <f t="shared" si="271"/>
        <v>0.30294316100000007</v>
      </c>
      <c r="K3285" s="258">
        <f t="shared" si="271"/>
        <v>0.307768967</v>
      </c>
      <c r="L3285" s="258">
        <f t="shared" si="267"/>
        <v>0.30294316100000007</v>
      </c>
      <c r="M3285" s="258"/>
      <c r="N3285" s="258"/>
      <c r="O3285" s="258"/>
      <c r="P3285" s="258">
        <f t="shared" si="272"/>
        <v>0.34367115320000002</v>
      </c>
      <c r="Q3285" s="258">
        <f t="shared" si="272"/>
        <v>0.34260661240000007</v>
      </c>
      <c r="R3285" s="258">
        <f t="shared" si="268"/>
        <v>0.34260661240000007</v>
      </c>
      <c r="S3285" s="258"/>
      <c r="T3285" s="258">
        <f t="shared" si="273"/>
        <v>0.49647260706977603</v>
      </c>
      <c r="U3285" s="258">
        <f t="shared" si="273"/>
        <v>0.50223782196665201</v>
      </c>
      <c r="V3285" s="258">
        <f t="shared" si="273"/>
        <v>0.50114200307141998</v>
      </c>
      <c r="W3285" s="258">
        <f t="shared" si="269"/>
        <v>0.49647260706977603</v>
      </c>
      <c r="X3285" s="258"/>
      <c r="Y3285" s="258"/>
      <c r="Z3285" s="258"/>
      <c r="AA3285" s="258"/>
    </row>
    <row r="3286" spans="1:27" ht="14.25" hidden="1" customHeight="1">
      <c r="A3286" s="125">
        <v>0.37</v>
      </c>
      <c r="B3286" s="125">
        <v>0.53</v>
      </c>
      <c r="C3286" s="125">
        <v>0.1</v>
      </c>
      <c r="D3286" s="258">
        <f t="shared" si="270"/>
        <v>0.28639913451999999</v>
      </c>
      <c r="E3286" s="258">
        <f t="shared" si="270"/>
        <v>0.29239964107999999</v>
      </c>
      <c r="F3286" s="258">
        <f t="shared" si="266"/>
        <v>0.28639913451999999</v>
      </c>
      <c r="G3286" s="258"/>
      <c r="H3286" s="258"/>
      <c r="I3286" s="258"/>
      <c r="J3286" s="258">
        <f t="shared" si="271"/>
        <v>0.30281262000000003</v>
      </c>
      <c r="K3286" s="258">
        <f t="shared" si="271"/>
        <v>0.30789529699999996</v>
      </c>
      <c r="L3286" s="258">
        <f t="shared" si="267"/>
        <v>0.30281262000000003</v>
      </c>
      <c r="M3286" s="258"/>
      <c r="N3286" s="258"/>
      <c r="O3286" s="258"/>
      <c r="P3286" s="258">
        <f t="shared" si="272"/>
        <v>0.34367452200000004</v>
      </c>
      <c r="Q3286" s="258">
        <f t="shared" si="272"/>
        <v>0.34260324360000005</v>
      </c>
      <c r="R3286" s="258">
        <f t="shared" si="268"/>
        <v>0.34260324360000005</v>
      </c>
      <c r="S3286" s="258"/>
      <c r="T3286" s="258">
        <f t="shared" si="273"/>
        <v>0.49630266714526405</v>
      </c>
      <c r="U3286" s="258">
        <f t="shared" si="273"/>
        <v>0.50232036935745195</v>
      </c>
      <c r="V3286" s="258">
        <f t="shared" si="273"/>
        <v>0.50122455787358</v>
      </c>
      <c r="W3286" s="258">
        <f t="shared" si="269"/>
        <v>0.49630266714526405</v>
      </c>
      <c r="X3286" s="258"/>
      <c r="Y3286" s="258"/>
      <c r="Z3286" s="258"/>
      <c r="AA3286" s="258"/>
    </row>
    <row r="3287" spans="1:27" ht="14.25" hidden="1" customHeight="1">
      <c r="A3287" s="125">
        <v>0.37</v>
      </c>
      <c r="B3287" s="125">
        <v>0.54</v>
      </c>
      <c r="C3287" s="125">
        <v>0.09</v>
      </c>
      <c r="D3287" s="258">
        <f t="shared" si="270"/>
        <v>0.28626623536000001</v>
      </c>
      <c r="E3287" s="258">
        <f t="shared" si="270"/>
        <v>0.29252597107999995</v>
      </c>
      <c r="F3287" s="258">
        <f t="shared" si="266"/>
        <v>0.28626623536000001</v>
      </c>
      <c r="G3287" s="258"/>
      <c r="H3287" s="258"/>
      <c r="I3287" s="258"/>
      <c r="J3287" s="258">
        <f t="shared" si="271"/>
        <v>0.30268207900000005</v>
      </c>
      <c r="K3287" s="258">
        <f t="shared" si="271"/>
        <v>0.30802162700000002</v>
      </c>
      <c r="L3287" s="258">
        <f t="shared" si="267"/>
        <v>0.30268207900000005</v>
      </c>
      <c r="M3287" s="258"/>
      <c r="N3287" s="258"/>
      <c r="O3287" s="258"/>
      <c r="P3287" s="258">
        <f t="shared" si="272"/>
        <v>0.34367789080000011</v>
      </c>
      <c r="Q3287" s="258">
        <f t="shared" si="272"/>
        <v>0.34259987480000009</v>
      </c>
      <c r="R3287" s="258">
        <f t="shared" si="268"/>
        <v>0.34259987480000009</v>
      </c>
      <c r="S3287" s="258"/>
      <c r="T3287" s="258">
        <f t="shared" si="273"/>
        <v>0.49613272722075208</v>
      </c>
      <c r="U3287" s="258">
        <f t="shared" si="273"/>
        <v>0.50240291674825199</v>
      </c>
      <c r="V3287" s="258">
        <f t="shared" si="273"/>
        <v>0.50130711267574002</v>
      </c>
      <c r="W3287" s="258">
        <f t="shared" si="269"/>
        <v>0.49613272722075208</v>
      </c>
      <c r="X3287" s="258"/>
      <c r="Y3287" s="258"/>
      <c r="Z3287" s="258"/>
      <c r="AA3287" s="258"/>
    </row>
    <row r="3288" spans="1:27" ht="14.25" hidden="1" customHeight="1">
      <c r="A3288" s="125">
        <v>0.37</v>
      </c>
      <c r="B3288" s="125">
        <v>0.55000000000000004</v>
      </c>
      <c r="C3288" s="125">
        <v>0.08</v>
      </c>
      <c r="D3288" s="258">
        <f t="shared" si="270"/>
        <v>0.28613333619999998</v>
      </c>
      <c r="E3288" s="258">
        <f t="shared" si="270"/>
        <v>0.29265230108000001</v>
      </c>
      <c r="F3288" s="258">
        <f t="shared" si="266"/>
        <v>0.28613333619999998</v>
      </c>
      <c r="G3288" s="258"/>
      <c r="H3288" s="258"/>
      <c r="I3288" s="258"/>
      <c r="J3288" s="258">
        <f t="shared" si="271"/>
        <v>0.30255153800000006</v>
      </c>
      <c r="K3288" s="258">
        <f t="shared" si="271"/>
        <v>0.30814795700000003</v>
      </c>
      <c r="L3288" s="258">
        <f t="shared" si="267"/>
        <v>0.30255153800000006</v>
      </c>
      <c r="M3288" s="258"/>
      <c r="N3288" s="258"/>
      <c r="O3288" s="258"/>
      <c r="P3288" s="258">
        <f t="shared" si="272"/>
        <v>0.34368125960000001</v>
      </c>
      <c r="Q3288" s="258">
        <f t="shared" si="272"/>
        <v>0.34259650600000008</v>
      </c>
      <c r="R3288" s="258">
        <f t="shared" si="268"/>
        <v>0.34259650600000008</v>
      </c>
      <c r="S3288" s="258"/>
      <c r="T3288" s="258">
        <f t="shared" si="273"/>
        <v>0.49596278729624005</v>
      </c>
      <c r="U3288" s="258">
        <f t="shared" si="273"/>
        <v>0.50248546413905193</v>
      </c>
      <c r="V3288" s="258">
        <f t="shared" si="273"/>
        <v>0.50138966747789993</v>
      </c>
      <c r="W3288" s="258">
        <f t="shared" si="269"/>
        <v>0.49596278729624005</v>
      </c>
      <c r="X3288" s="258"/>
      <c r="Y3288" s="258"/>
      <c r="Z3288" s="258"/>
      <c r="AA3288" s="258"/>
    </row>
    <row r="3289" spans="1:27" ht="14.25" hidden="1" customHeight="1">
      <c r="A3289" s="125">
        <v>0.37</v>
      </c>
      <c r="B3289" s="125">
        <v>0.56000000000000005</v>
      </c>
      <c r="C3289" s="125">
        <v>7.0000000000000007E-2</v>
      </c>
      <c r="D3289" s="258">
        <f t="shared" si="270"/>
        <v>0.28600043704000006</v>
      </c>
      <c r="E3289" s="258">
        <f t="shared" si="270"/>
        <v>0.29277863108000002</v>
      </c>
      <c r="F3289" s="258">
        <f t="shared" si="266"/>
        <v>0.28600043704000006</v>
      </c>
      <c r="G3289" s="258"/>
      <c r="H3289" s="258"/>
      <c r="I3289" s="258"/>
      <c r="J3289" s="258">
        <f t="shared" si="271"/>
        <v>0.30242099700000002</v>
      </c>
      <c r="K3289" s="258">
        <f t="shared" si="271"/>
        <v>0.30827428700000004</v>
      </c>
      <c r="L3289" s="258">
        <f t="shared" si="267"/>
        <v>0.30242099700000002</v>
      </c>
      <c r="M3289" s="258"/>
      <c r="N3289" s="258"/>
      <c r="O3289" s="258"/>
      <c r="P3289" s="258">
        <f t="shared" si="272"/>
        <v>0.34368462840000008</v>
      </c>
      <c r="Q3289" s="258">
        <f t="shared" si="272"/>
        <v>0.34259313720000006</v>
      </c>
      <c r="R3289" s="258">
        <f t="shared" si="268"/>
        <v>0.34259313720000006</v>
      </c>
      <c r="S3289" s="258"/>
      <c r="T3289" s="258">
        <f t="shared" si="273"/>
        <v>0.49579284737172807</v>
      </c>
      <c r="U3289" s="258">
        <f t="shared" si="273"/>
        <v>0.50256801152985198</v>
      </c>
      <c r="V3289" s="258">
        <f t="shared" si="273"/>
        <v>0.50147222228006005</v>
      </c>
      <c r="W3289" s="258">
        <f t="shared" si="269"/>
        <v>0.49579284737172807</v>
      </c>
      <c r="X3289" s="258"/>
      <c r="Y3289" s="258"/>
      <c r="Z3289" s="258"/>
      <c r="AA3289" s="258"/>
    </row>
    <row r="3290" spans="1:27" ht="14.25" hidden="1" customHeight="1">
      <c r="A3290" s="125">
        <v>0.37</v>
      </c>
      <c r="B3290" s="125">
        <v>0.56999999999999995</v>
      </c>
      <c r="C3290" s="125">
        <v>0.06</v>
      </c>
      <c r="D3290" s="258">
        <f t="shared" si="270"/>
        <v>0.28586753787999997</v>
      </c>
      <c r="E3290" s="258">
        <f t="shared" si="270"/>
        <v>0.29290496107999997</v>
      </c>
      <c r="F3290" s="258">
        <f t="shared" si="266"/>
        <v>0.28586753787999997</v>
      </c>
      <c r="G3290" s="258"/>
      <c r="H3290" s="258"/>
      <c r="I3290" s="258"/>
      <c r="J3290" s="258">
        <f t="shared" si="271"/>
        <v>0.30229045600000004</v>
      </c>
      <c r="K3290" s="258">
        <f t="shared" si="271"/>
        <v>0.30840061699999999</v>
      </c>
      <c r="L3290" s="258">
        <f t="shared" si="267"/>
        <v>0.30229045600000004</v>
      </c>
      <c r="M3290" s="258"/>
      <c r="N3290" s="258"/>
      <c r="O3290" s="258"/>
      <c r="P3290" s="258">
        <f t="shared" si="272"/>
        <v>0.34368799719999998</v>
      </c>
      <c r="Q3290" s="258">
        <f t="shared" si="272"/>
        <v>0.34258976839999999</v>
      </c>
      <c r="R3290" s="258">
        <f t="shared" si="268"/>
        <v>0.34258976839999999</v>
      </c>
      <c r="S3290" s="258"/>
      <c r="T3290" s="258">
        <f t="shared" si="273"/>
        <v>0.49562290744721593</v>
      </c>
      <c r="U3290" s="258">
        <f t="shared" si="273"/>
        <v>0.50265055892065191</v>
      </c>
      <c r="V3290" s="258">
        <f t="shared" si="273"/>
        <v>0.50155477708221996</v>
      </c>
      <c r="W3290" s="258">
        <f t="shared" si="269"/>
        <v>0.49562290744721593</v>
      </c>
      <c r="X3290" s="258"/>
      <c r="Y3290" s="258"/>
      <c r="Z3290" s="258"/>
      <c r="AA3290" s="258"/>
    </row>
    <row r="3291" spans="1:27" ht="14.25" hidden="1" customHeight="1">
      <c r="A3291" s="125">
        <v>0.37</v>
      </c>
      <c r="B3291" s="125">
        <v>0.57999999999999996</v>
      </c>
      <c r="C3291" s="125">
        <v>0.05</v>
      </c>
      <c r="D3291" s="258">
        <f t="shared" si="270"/>
        <v>0.28573463871999999</v>
      </c>
      <c r="E3291" s="258">
        <f t="shared" si="270"/>
        <v>0.29303129107999992</v>
      </c>
      <c r="F3291" s="258">
        <f t="shared" si="266"/>
        <v>0.28573463871999999</v>
      </c>
      <c r="G3291" s="258"/>
      <c r="H3291" s="258"/>
      <c r="I3291" s="258"/>
      <c r="J3291" s="258">
        <f t="shared" si="271"/>
        <v>0.302159915</v>
      </c>
      <c r="K3291" s="258">
        <f t="shared" si="271"/>
        <v>0.308526947</v>
      </c>
      <c r="L3291" s="258">
        <f t="shared" si="267"/>
        <v>0.302159915</v>
      </c>
      <c r="M3291" s="258"/>
      <c r="N3291" s="258"/>
      <c r="O3291" s="258"/>
      <c r="P3291" s="258">
        <f t="shared" si="272"/>
        <v>0.34369136600000005</v>
      </c>
      <c r="Q3291" s="258">
        <f t="shared" si="272"/>
        <v>0.34258639960000004</v>
      </c>
      <c r="R3291" s="258">
        <f t="shared" si="268"/>
        <v>0.34258639960000004</v>
      </c>
      <c r="S3291" s="258"/>
      <c r="T3291" s="258">
        <f t="shared" si="273"/>
        <v>0.49545296752270396</v>
      </c>
      <c r="U3291" s="258">
        <f t="shared" si="273"/>
        <v>0.50273310631145196</v>
      </c>
      <c r="V3291" s="258">
        <f t="shared" si="273"/>
        <v>0.50163733188437998</v>
      </c>
      <c r="W3291" s="258">
        <f t="shared" si="269"/>
        <v>0.49545296752270396</v>
      </c>
      <c r="X3291" s="258"/>
      <c r="Y3291" s="258"/>
      <c r="Z3291" s="258"/>
      <c r="AA3291" s="258"/>
    </row>
    <row r="3292" spans="1:27" ht="14.25" hidden="1" customHeight="1">
      <c r="A3292" s="125">
        <v>0.37</v>
      </c>
      <c r="B3292" s="125">
        <v>0.59</v>
      </c>
      <c r="C3292" s="125">
        <v>0.04</v>
      </c>
      <c r="D3292" s="258">
        <f t="shared" si="270"/>
        <v>0.28560173956000001</v>
      </c>
      <c r="E3292" s="258">
        <f t="shared" si="270"/>
        <v>0.29315762107999999</v>
      </c>
      <c r="F3292" s="258">
        <f t="shared" si="266"/>
        <v>0.28560173956000001</v>
      </c>
      <c r="G3292" s="258"/>
      <c r="H3292" s="258"/>
      <c r="I3292" s="258"/>
      <c r="J3292" s="258">
        <f t="shared" si="271"/>
        <v>0.30202937400000002</v>
      </c>
      <c r="K3292" s="258">
        <f t="shared" si="271"/>
        <v>0.308653277</v>
      </c>
      <c r="L3292" s="258">
        <f t="shared" si="267"/>
        <v>0.30202937400000002</v>
      </c>
      <c r="M3292" s="258"/>
      <c r="N3292" s="258"/>
      <c r="O3292" s="258"/>
      <c r="P3292" s="258">
        <f t="shared" si="272"/>
        <v>0.34369473480000007</v>
      </c>
      <c r="Q3292" s="258">
        <f t="shared" si="272"/>
        <v>0.34258303080000002</v>
      </c>
      <c r="R3292" s="258">
        <f t="shared" si="268"/>
        <v>0.34258303080000002</v>
      </c>
      <c r="S3292" s="258"/>
      <c r="T3292" s="258">
        <f t="shared" si="273"/>
        <v>0.49528302759819198</v>
      </c>
      <c r="U3292" s="258">
        <f t="shared" si="273"/>
        <v>0.5028156537022519</v>
      </c>
      <c r="V3292" s="258">
        <f t="shared" si="273"/>
        <v>0.50171988668654</v>
      </c>
      <c r="W3292" s="258">
        <f t="shared" si="269"/>
        <v>0.49528302759819198</v>
      </c>
      <c r="X3292" s="258"/>
      <c r="Y3292" s="258"/>
      <c r="Z3292" s="258"/>
      <c r="AA3292" s="258"/>
    </row>
    <row r="3293" spans="1:27" ht="14.25" hidden="1" customHeight="1">
      <c r="A3293" s="125">
        <v>0.37</v>
      </c>
      <c r="B3293" s="125">
        <v>0.6</v>
      </c>
      <c r="C3293" s="125">
        <v>0.03</v>
      </c>
      <c r="D3293" s="258">
        <f t="shared" si="270"/>
        <v>0.28546884039999998</v>
      </c>
      <c r="E3293" s="258">
        <f t="shared" si="270"/>
        <v>0.29328395107999999</v>
      </c>
      <c r="F3293" s="258">
        <f t="shared" si="266"/>
        <v>0.28546884039999998</v>
      </c>
      <c r="G3293" s="258"/>
      <c r="H3293" s="258"/>
      <c r="I3293" s="258"/>
      <c r="J3293" s="258">
        <f t="shared" si="271"/>
        <v>0.30189883300000003</v>
      </c>
      <c r="K3293" s="258">
        <f t="shared" si="271"/>
        <v>0.30877960700000001</v>
      </c>
      <c r="L3293" s="258">
        <f t="shared" si="267"/>
        <v>0.30189883300000003</v>
      </c>
      <c r="M3293" s="258"/>
      <c r="N3293" s="258"/>
      <c r="O3293" s="258"/>
      <c r="P3293" s="258">
        <f t="shared" si="272"/>
        <v>0.34369810360000003</v>
      </c>
      <c r="Q3293" s="258">
        <f t="shared" si="272"/>
        <v>0.34257966200000006</v>
      </c>
      <c r="R3293" s="258">
        <f t="shared" si="268"/>
        <v>0.34257966200000006</v>
      </c>
      <c r="S3293" s="258"/>
      <c r="T3293" s="258">
        <f t="shared" si="273"/>
        <v>0.49511308767367995</v>
      </c>
      <c r="U3293" s="258">
        <f t="shared" si="273"/>
        <v>0.50289820109305194</v>
      </c>
      <c r="V3293" s="258">
        <f t="shared" si="273"/>
        <v>0.5018024414886999</v>
      </c>
      <c r="W3293" s="258">
        <f t="shared" si="269"/>
        <v>0.49511308767367995</v>
      </c>
      <c r="X3293" s="258"/>
      <c r="Y3293" s="258"/>
      <c r="Z3293" s="258"/>
      <c r="AA3293" s="258"/>
    </row>
    <row r="3294" spans="1:27" ht="14.25" hidden="1" customHeight="1">
      <c r="A3294" s="125">
        <v>0.37</v>
      </c>
      <c r="B3294" s="125">
        <v>0.61</v>
      </c>
      <c r="C3294" s="125">
        <v>0.02</v>
      </c>
      <c r="D3294" s="258">
        <f t="shared" si="270"/>
        <v>0.28533594124</v>
      </c>
      <c r="E3294" s="258">
        <f t="shared" si="270"/>
        <v>0.29341028108</v>
      </c>
      <c r="F3294" s="258">
        <f t="shared" si="266"/>
        <v>0.28533594124</v>
      </c>
      <c r="G3294" s="258"/>
      <c r="H3294" s="258"/>
      <c r="I3294" s="258"/>
      <c r="J3294" s="258">
        <f t="shared" si="271"/>
        <v>0.30176829199999999</v>
      </c>
      <c r="K3294" s="258">
        <f t="shared" si="271"/>
        <v>0.30890593699999996</v>
      </c>
      <c r="L3294" s="258">
        <f t="shared" si="267"/>
        <v>0.30176829199999999</v>
      </c>
      <c r="M3294" s="258"/>
      <c r="N3294" s="258"/>
      <c r="O3294" s="258"/>
      <c r="P3294" s="258">
        <f t="shared" si="272"/>
        <v>0.34370147240000004</v>
      </c>
      <c r="Q3294" s="258">
        <f t="shared" si="272"/>
        <v>0.34257629320000005</v>
      </c>
      <c r="R3294" s="258">
        <f t="shared" si="268"/>
        <v>0.34257629320000005</v>
      </c>
      <c r="S3294" s="258"/>
      <c r="T3294" s="258">
        <f t="shared" si="273"/>
        <v>0.49494314774916798</v>
      </c>
      <c r="U3294" s="258">
        <f t="shared" si="273"/>
        <v>0.50298074848385188</v>
      </c>
      <c r="V3294" s="258">
        <f t="shared" si="273"/>
        <v>0.50188499629085992</v>
      </c>
      <c r="W3294" s="258">
        <f t="shared" si="269"/>
        <v>0.49494314774916798</v>
      </c>
      <c r="X3294" s="258"/>
      <c r="Y3294" s="258"/>
      <c r="Z3294" s="258"/>
      <c r="AA3294" s="258"/>
    </row>
    <row r="3295" spans="1:27" ht="14.25" hidden="1" customHeight="1">
      <c r="A3295" s="125">
        <v>0.37</v>
      </c>
      <c r="B3295" s="125">
        <v>0.62</v>
      </c>
      <c r="C3295" s="125">
        <v>0.01</v>
      </c>
      <c r="D3295" s="258">
        <f t="shared" si="270"/>
        <v>0.28520304207999997</v>
      </c>
      <c r="E3295" s="258">
        <f t="shared" si="270"/>
        <v>0.29353661108000001</v>
      </c>
      <c r="F3295" s="258">
        <f t="shared" si="266"/>
        <v>0.28520304207999997</v>
      </c>
      <c r="G3295" s="258"/>
      <c r="H3295" s="258"/>
      <c r="I3295" s="258"/>
      <c r="J3295" s="258">
        <f t="shared" si="271"/>
        <v>0.30163775100000001</v>
      </c>
      <c r="K3295" s="258">
        <f t="shared" si="271"/>
        <v>0.30903226699999997</v>
      </c>
      <c r="L3295" s="258">
        <f t="shared" si="267"/>
        <v>0.30163775100000001</v>
      </c>
      <c r="M3295" s="258"/>
      <c r="N3295" s="258"/>
      <c r="O3295" s="258"/>
      <c r="P3295" s="258">
        <f t="shared" si="272"/>
        <v>0.3437048412</v>
      </c>
      <c r="Q3295" s="258">
        <f t="shared" si="272"/>
        <v>0.34257292440000009</v>
      </c>
      <c r="R3295" s="258">
        <f t="shared" si="268"/>
        <v>0.34257292440000009</v>
      </c>
      <c r="S3295" s="258"/>
      <c r="T3295" s="258">
        <f t="shared" si="273"/>
        <v>0.49477320782465595</v>
      </c>
      <c r="U3295" s="258">
        <f t="shared" si="273"/>
        <v>0.50306329587465193</v>
      </c>
      <c r="V3295" s="258">
        <f t="shared" si="273"/>
        <v>0.50196755109301994</v>
      </c>
      <c r="W3295" s="258">
        <f t="shared" si="269"/>
        <v>0.49477320782465595</v>
      </c>
      <c r="X3295" s="258"/>
      <c r="Y3295" s="258"/>
      <c r="Z3295" s="258"/>
      <c r="AA3295" s="258"/>
    </row>
    <row r="3296" spans="1:27" ht="14.25" hidden="1" customHeight="1">
      <c r="A3296" s="125">
        <v>0.37</v>
      </c>
      <c r="B3296" s="125">
        <v>0.63</v>
      </c>
      <c r="C3296" s="125">
        <v>0</v>
      </c>
      <c r="D3296" s="258">
        <f t="shared" si="270"/>
        <v>0.28507014291999999</v>
      </c>
      <c r="E3296" s="258">
        <f t="shared" si="270"/>
        <v>0.29366294108000002</v>
      </c>
      <c r="F3296" s="258">
        <f t="shared" si="266"/>
        <v>0.28507014291999999</v>
      </c>
      <c r="G3296" s="258"/>
      <c r="H3296" s="258"/>
      <c r="I3296" s="258"/>
      <c r="J3296" s="258">
        <f t="shared" si="271"/>
        <v>0.30150721000000003</v>
      </c>
      <c r="K3296" s="258">
        <f t="shared" si="271"/>
        <v>0.30915859699999998</v>
      </c>
      <c r="L3296" s="258">
        <f t="shared" si="267"/>
        <v>0.30150721000000003</v>
      </c>
      <c r="M3296" s="258"/>
      <c r="N3296" s="258"/>
      <c r="O3296" s="258"/>
      <c r="P3296" s="258">
        <f t="shared" si="272"/>
        <v>0.34370821000000007</v>
      </c>
      <c r="Q3296" s="258">
        <f t="shared" si="272"/>
        <v>0.34256955560000008</v>
      </c>
      <c r="R3296" s="258">
        <f t="shared" si="268"/>
        <v>0.34256955560000008</v>
      </c>
      <c r="S3296" s="258"/>
      <c r="T3296" s="258">
        <f t="shared" si="273"/>
        <v>0.49460326790014397</v>
      </c>
      <c r="U3296" s="258">
        <f t="shared" si="273"/>
        <v>0.50314584326545198</v>
      </c>
      <c r="V3296" s="258">
        <f t="shared" si="273"/>
        <v>0.50205010589517995</v>
      </c>
      <c r="W3296" s="258">
        <f t="shared" si="269"/>
        <v>0.49460326790014397</v>
      </c>
      <c r="X3296" s="258"/>
      <c r="Y3296" s="258"/>
      <c r="Z3296" s="258"/>
      <c r="AA3296" s="258"/>
    </row>
    <row r="3297" spans="1:27" ht="14.25" hidden="1" customHeight="1">
      <c r="A3297" s="125">
        <v>0.38</v>
      </c>
      <c r="B3297" s="125">
        <v>0</v>
      </c>
      <c r="C3297" s="125">
        <v>0.62</v>
      </c>
      <c r="D3297" s="258">
        <f t="shared" si="270"/>
        <v>0.29331646</v>
      </c>
      <c r="E3297" s="258">
        <f t="shared" si="270"/>
        <v>0.28582391192000001</v>
      </c>
      <c r="F3297" s="258">
        <f t="shared" si="266"/>
        <v>0.28582391192000001</v>
      </c>
      <c r="G3297" s="258"/>
      <c r="H3297" s="258"/>
      <c r="I3297" s="258"/>
      <c r="J3297" s="258">
        <f t="shared" si="271"/>
        <v>0.30972708200000004</v>
      </c>
      <c r="K3297" s="258">
        <f t="shared" si="271"/>
        <v>0.30120401800000002</v>
      </c>
      <c r="L3297" s="258">
        <f t="shared" si="267"/>
        <v>0.30120401800000002</v>
      </c>
      <c r="M3297" s="258"/>
      <c r="N3297" s="258"/>
      <c r="O3297" s="258"/>
      <c r="P3297" s="258">
        <f t="shared" si="272"/>
        <v>0.34362567440000003</v>
      </c>
      <c r="Q3297" s="258">
        <f t="shared" si="272"/>
        <v>0.34265546000000002</v>
      </c>
      <c r="R3297" s="258">
        <f t="shared" si="268"/>
        <v>0.34265546000000002</v>
      </c>
      <c r="S3297" s="258"/>
      <c r="T3297" s="258">
        <f t="shared" si="273"/>
        <v>0.5052249650056001</v>
      </c>
      <c r="U3297" s="258">
        <f t="shared" si="273"/>
        <v>0.49811332616464798</v>
      </c>
      <c r="V3297" s="258">
        <f t="shared" si="273"/>
        <v>0.49676464406340004</v>
      </c>
      <c r="W3297" s="258">
        <f t="shared" si="269"/>
        <v>0.49676464406340004</v>
      </c>
      <c r="X3297" s="258"/>
      <c r="Y3297" s="258"/>
      <c r="Z3297" s="258"/>
      <c r="AA3297" s="258"/>
    </row>
    <row r="3298" spans="1:27" ht="14.25" hidden="1" customHeight="1">
      <c r="A3298" s="125">
        <v>0.38</v>
      </c>
      <c r="B3298" s="125">
        <v>0.01</v>
      </c>
      <c r="C3298" s="125">
        <v>0.61</v>
      </c>
      <c r="D3298" s="258">
        <f t="shared" ref="D3298:E3361" si="274">$A3298*B$157+$B3298*B$158+$C3298*B$159</f>
        <v>0.29318356084000002</v>
      </c>
      <c r="E3298" s="258">
        <f t="shared" si="274"/>
        <v>0.28595024192000001</v>
      </c>
      <c r="F3298" s="258">
        <f t="shared" si="266"/>
        <v>0.28595024192000001</v>
      </c>
      <c r="G3298" s="258"/>
      <c r="H3298" s="258"/>
      <c r="I3298" s="258"/>
      <c r="J3298" s="258">
        <f t="shared" ref="J3298:K3361" si="275">$A3298*H$157+$B3298*H$158+$C3298*H$159</f>
        <v>0.30959654100000006</v>
      </c>
      <c r="K3298" s="258">
        <f t="shared" si="275"/>
        <v>0.30133034800000003</v>
      </c>
      <c r="L3298" s="258">
        <f t="shared" si="267"/>
        <v>0.30133034800000003</v>
      </c>
      <c r="M3298" s="258"/>
      <c r="N3298" s="258"/>
      <c r="O3298" s="258"/>
      <c r="P3298" s="258">
        <f t="shared" ref="P3298:Q3361" si="276">$A3298*N$157+$B3298*N$158+$C3298*N$159</f>
        <v>0.34362904319999998</v>
      </c>
      <c r="Q3298" s="258">
        <f t="shared" si="276"/>
        <v>0.34265209120000001</v>
      </c>
      <c r="R3298" s="258">
        <f t="shared" si="268"/>
        <v>0.34265209120000001</v>
      </c>
      <c r="S3298" s="258"/>
      <c r="T3298" s="258">
        <f t="shared" ref="T3298:V3361" si="277">$A3298*I$3+$B3298*I$4+$C3298*I$5</f>
        <v>0.50505502508108802</v>
      </c>
      <c r="U3298" s="258">
        <f t="shared" si="277"/>
        <v>0.49819587355544803</v>
      </c>
      <c r="V3298" s="258">
        <f t="shared" si="277"/>
        <v>0.49684719886556006</v>
      </c>
      <c r="W3298" s="258">
        <f t="shared" si="269"/>
        <v>0.49684719886556006</v>
      </c>
      <c r="X3298" s="258"/>
      <c r="Y3298" s="258"/>
      <c r="Z3298" s="258"/>
      <c r="AA3298" s="258"/>
    </row>
    <row r="3299" spans="1:27" ht="14.25" hidden="1" customHeight="1">
      <c r="A3299" s="125">
        <v>0.38</v>
      </c>
      <c r="B3299" s="125">
        <v>0.02</v>
      </c>
      <c r="C3299" s="125">
        <v>0.6</v>
      </c>
      <c r="D3299" s="258">
        <f t="shared" si="274"/>
        <v>0.29305066168000005</v>
      </c>
      <c r="E3299" s="258">
        <f t="shared" si="274"/>
        <v>0.28607657192000002</v>
      </c>
      <c r="F3299" s="258">
        <f t="shared" si="266"/>
        <v>0.28607657192000002</v>
      </c>
      <c r="G3299" s="258"/>
      <c r="H3299" s="258"/>
      <c r="I3299" s="258"/>
      <c r="J3299" s="258">
        <f t="shared" si="275"/>
        <v>0.30946600000000002</v>
      </c>
      <c r="K3299" s="258">
        <f t="shared" si="275"/>
        <v>0.30145667799999998</v>
      </c>
      <c r="L3299" s="258">
        <f t="shared" si="267"/>
        <v>0.30145667799999998</v>
      </c>
      <c r="M3299" s="258"/>
      <c r="N3299" s="258"/>
      <c r="O3299" s="258"/>
      <c r="P3299" s="258">
        <f t="shared" si="276"/>
        <v>0.343632412</v>
      </c>
      <c r="Q3299" s="258">
        <f t="shared" si="276"/>
        <v>0.34264872239999999</v>
      </c>
      <c r="R3299" s="258">
        <f t="shared" si="268"/>
        <v>0.34264872239999999</v>
      </c>
      <c r="S3299" s="258"/>
      <c r="T3299" s="258">
        <f t="shared" si="277"/>
        <v>0.50488508515657604</v>
      </c>
      <c r="U3299" s="258">
        <f t="shared" si="277"/>
        <v>0.49827842094624797</v>
      </c>
      <c r="V3299" s="258">
        <f t="shared" si="277"/>
        <v>0.49692975366772002</v>
      </c>
      <c r="W3299" s="258">
        <f t="shared" si="269"/>
        <v>0.49692975366772002</v>
      </c>
      <c r="X3299" s="258"/>
      <c r="Y3299" s="258"/>
      <c r="Z3299" s="258"/>
      <c r="AA3299" s="258"/>
    </row>
    <row r="3300" spans="1:27" ht="14.25" hidden="1" customHeight="1">
      <c r="A3300" s="125">
        <v>0.38</v>
      </c>
      <c r="B3300" s="125">
        <v>0.03</v>
      </c>
      <c r="C3300" s="125">
        <v>0.59</v>
      </c>
      <c r="D3300" s="258">
        <f t="shared" si="274"/>
        <v>0.29291776252000001</v>
      </c>
      <c r="E3300" s="258">
        <f t="shared" si="274"/>
        <v>0.28620290191999997</v>
      </c>
      <c r="F3300" s="258">
        <f t="shared" si="266"/>
        <v>0.28620290191999997</v>
      </c>
      <c r="G3300" s="258"/>
      <c r="H3300" s="258"/>
      <c r="I3300" s="258"/>
      <c r="J3300" s="258">
        <f t="shared" si="275"/>
        <v>0.30933545900000003</v>
      </c>
      <c r="K3300" s="258">
        <f t="shared" si="275"/>
        <v>0.30158300800000004</v>
      </c>
      <c r="L3300" s="258">
        <f t="shared" si="267"/>
        <v>0.30158300800000004</v>
      </c>
      <c r="M3300" s="258"/>
      <c r="N3300" s="258"/>
      <c r="O3300" s="258"/>
      <c r="P3300" s="258">
        <f t="shared" si="276"/>
        <v>0.34363578080000001</v>
      </c>
      <c r="Q3300" s="258">
        <f t="shared" si="276"/>
        <v>0.34264535360000004</v>
      </c>
      <c r="R3300" s="258">
        <f t="shared" si="268"/>
        <v>0.34264535360000004</v>
      </c>
      <c r="S3300" s="258"/>
      <c r="T3300" s="258">
        <f t="shared" si="277"/>
        <v>0.50471514523206407</v>
      </c>
      <c r="U3300" s="258">
        <f t="shared" si="277"/>
        <v>0.49836096833704802</v>
      </c>
      <c r="V3300" s="258">
        <f t="shared" si="277"/>
        <v>0.49701230846987998</v>
      </c>
      <c r="W3300" s="258">
        <f t="shared" si="269"/>
        <v>0.49701230846987998</v>
      </c>
      <c r="X3300" s="258"/>
      <c r="Y3300" s="258"/>
      <c r="Z3300" s="258"/>
      <c r="AA3300" s="258"/>
    </row>
    <row r="3301" spans="1:27" ht="14.25" hidden="1" customHeight="1">
      <c r="A3301" s="125">
        <v>0.38</v>
      </c>
      <c r="B3301" s="125">
        <v>0.04</v>
      </c>
      <c r="C3301" s="125">
        <v>0.57999999999999996</v>
      </c>
      <c r="D3301" s="258">
        <f t="shared" si="274"/>
        <v>0.29278486335999998</v>
      </c>
      <c r="E3301" s="258">
        <f t="shared" si="274"/>
        <v>0.28632923191999998</v>
      </c>
      <c r="F3301" s="258">
        <f t="shared" si="266"/>
        <v>0.28632923191999998</v>
      </c>
      <c r="G3301" s="258"/>
      <c r="H3301" s="258"/>
      <c r="I3301" s="258"/>
      <c r="J3301" s="258">
        <f t="shared" si="275"/>
        <v>0.30920491800000005</v>
      </c>
      <c r="K3301" s="258">
        <f t="shared" si="275"/>
        <v>0.30170933799999999</v>
      </c>
      <c r="L3301" s="258">
        <f t="shared" si="267"/>
        <v>0.30170933799999999</v>
      </c>
      <c r="M3301" s="258"/>
      <c r="N3301" s="258"/>
      <c r="O3301" s="258"/>
      <c r="P3301" s="258">
        <f t="shared" si="276"/>
        <v>0.34363914959999997</v>
      </c>
      <c r="Q3301" s="258">
        <f t="shared" si="276"/>
        <v>0.34264198479999997</v>
      </c>
      <c r="R3301" s="258">
        <f t="shared" si="268"/>
        <v>0.34264198479999997</v>
      </c>
      <c r="S3301" s="258"/>
      <c r="T3301" s="258">
        <f t="shared" si="277"/>
        <v>0.50454520530755209</v>
      </c>
      <c r="U3301" s="258">
        <f t="shared" si="277"/>
        <v>0.49844351572784795</v>
      </c>
      <c r="V3301" s="258">
        <f t="shared" si="277"/>
        <v>0.49709486327204</v>
      </c>
      <c r="W3301" s="258">
        <f t="shared" si="269"/>
        <v>0.49709486327204</v>
      </c>
      <c r="X3301" s="258"/>
      <c r="Y3301" s="258"/>
      <c r="Z3301" s="258"/>
      <c r="AA3301" s="258"/>
    </row>
    <row r="3302" spans="1:27" ht="14.25" hidden="1" customHeight="1">
      <c r="A3302" s="125">
        <v>0.38</v>
      </c>
      <c r="B3302" s="125">
        <v>0.05</v>
      </c>
      <c r="C3302" s="125">
        <v>0.56999999999999995</v>
      </c>
      <c r="D3302" s="258">
        <f t="shared" si="274"/>
        <v>0.2926519642</v>
      </c>
      <c r="E3302" s="258">
        <f t="shared" si="274"/>
        <v>0.28645556191999999</v>
      </c>
      <c r="F3302" s="258">
        <f t="shared" si="266"/>
        <v>0.28645556191999999</v>
      </c>
      <c r="G3302" s="258"/>
      <c r="H3302" s="258"/>
      <c r="I3302" s="258"/>
      <c r="J3302" s="258">
        <f t="shared" si="275"/>
        <v>0.30907437700000007</v>
      </c>
      <c r="K3302" s="258">
        <f t="shared" si="275"/>
        <v>0.301835668</v>
      </c>
      <c r="L3302" s="258">
        <f t="shared" si="267"/>
        <v>0.301835668</v>
      </c>
      <c r="M3302" s="258"/>
      <c r="N3302" s="258"/>
      <c r="O3302" s="258"/>
      <c r="P3302" s="258">
        <f t="shared" si="276"/>
        <v>0.34364251839999999</v>
      </c>
      <c r="Q3302" s="258">
        <f t="shared" si="276"/>
        <v>0.34263861600000001</v>
      </c>
      <c r="R3302" s="258">
        <f t="shared" si="268"/>
        <v>0.34263861600000001</v>
      </c>
      <c r="S3302" s="258"/>
      <c r="T3302" s="258">
        <f t="shared" si="277"/>
        <v>0.50437526538304001</v>
      </c>
      <c r="U3302" s="258">
        <f t="shared" si="277"/>
        <v>0.498526063118648</v>
      </c>
      <c r="V3302" s="258">
        <f t="shared" si="277"/>
        <v>0.49717741807420002</v>
      </c>
      <c r="W3302" s="258">
        <f t="shared" si="269"/>
        <v>0.49717741807420002</v>
      </c>
      <c r="X3302" s="258"/>
      <c r="Y3302" s="258"/>
      <c r="Z3302" s="258"/>
      <c r="AA3302" s="258"/>
    </row>
    <row r="3303" spans="1:27" ht="14.25" hidden="1" customHeight="1">
      <c r="A3303" s="125">
        <v>0.38</v>
      </c>
      <c r="B3303" s="125">
        <v>0.06</v>
      </c>
      <c r="C3303" s="125">
        <v>0.56000000000000005</v>
      </c>
      <c r="D3303" s="258">
        <f t="shared" si="274"/>
        <v>0.29251906504000003</v>
      </c>
      <c r="E3303" s="258">
        <f t="shared" si="274"/>
        <v>0.28658189192000005</v>
      </c>
      <c r="F3303" s="258">
        <f t="shared" si="266"/>
        <v>0.28658189192000005</v>
      </c>
      <c r="G3303" s="258"/>
      <c r="H3303" s="258"/>
      <c r="I3303" s="258"/>
      <c r="J3303" s="258">
        <f t="shared" si="275"/>
        <v>0.30894383600000008</v>
      </c>
      <c r="K3303" s="258">
        <f t="shared" si="275"/>
        <v>0.30196199800000001</v>
      </c>
      <c r="L3303" s="258">
        <f t="shared" si="267"/>
        <v>0.30196199800000001</v>
      </c>
      <c r="M3303" s="258"/>
      <c r="N3303" s="258"/>
      <c r="O3303" s="258"/>
      <c r="P3303" s="258">
        <f t="shared" si="276"/>
        <v>0.3436458872</v>
      </c>
      <c r="Q3303" s="258">
        <f t="shared" si="276"/>
        <v>0.34263524720000005</v>
      </c>
      <c r="R3303" s="258">
        <f t="shared" si="268"/>
        <v>0.34263524720000005</v>
      </c>
      <c r="S3303" s="258"/>
      <c r="T3303" s="258">
        <f t="shared" si="277"/>
        <v>0.50420532545852814</v>
      </c>
      <c r="U3303" s="258">
        <f t="shared" si="277"/>
        <v>0.49860861050944805</v>
      </c>
      <c r="V3303" s="258">
        <f t="shared" si="277"/>
        <v>0.49725997287636003</v>
      </c>
      <c r="W3303" s="258">
        <f t="shared" si="269"/>
        <v>0.49725997287636003</v>
      </c>
      <c r="X3303" s="258"/>
      <c r="Y3303" s="258"/>
      <c r="Z3303" s="258"/>
      <c r="AA3303" s="258"/>
    </row>
    <row r="3304" spans="1:27" ht="14.25" hidden="1" customHeight="1">
      <c r="A3304" s="125">
        <v>0.38</v>
      </c>
      <c r="B3304" s="125">
        <v>7.0000000000000007E-2</v>
      </c>
      <c r="C3304" s="125">
        <v>0.55000000000000004</v>
      </c>
      <c r="D3304" s="258">
        <f t="shared" si="274"/>
        <v>0.29238616588000005</v>
      </c>
      <c r="E3304" s="258">
        <f t="shared" si="274"/>
        <v>0.28670822192000001</v>
      </c>
      <c r="F3304" s="258">
        <f t="shared" si="266"/>
        <v>0.28670822192000001</v>
      </c>
      <c r="G3304" s="258"/>
      <c r="H3304" s="258"/>
      <c r="I3304" s="258"/>
      <c r="J3304" s="258">
        <f t="shared" si="275"/>
        <v>0.3088132950000001</v>
      </c>
      <c r="K3304" s="258">
        <f t="shared" si="275"/>
        <v>0.30208832800000002</v>
      </c>
      <c r="L3304" s="258">
        <f t="shared" si="267"/>
        <v>0.30208832800000002</v>
      </c>
      <c r="M3304" s="258"/>
      <c r="N3304" s="258"/>
      <c r="O3304" s="258"/>
      <c r="P3304" s="258">
        <f t="shared" si="276"/>
        <v>0.34364925600000001</v>
      </c>
      <c r="Q3304" s="258">
        <f t="shared" si="276"/>
        <v>0.34263187840000003</v>
      </c>
      <c r="R3304" s="258">
        <f t="shared" si="268"/>
        <v>0.34263187840000003</v>
      </c>
      <c r="S3304" s="258"/>
      <c r="T3304" s="258">
        <f t="shared" si="277"/>
        <v>0.50403538553401606</v>
      </c>
      <c r="U3304" s="258">
        <f t="shared" si="277"/>
        <v>0.49869115790024804</v>
      </c>
      <c r="V3304" s="258">
        <f t="shared" si="277"/>
        <v>0.49734252767852005</v>
      </c>
      <c r="W3304" s="258">
        <f t="shared" si="269"/>
        <v>0.49734252767852005</v>
      </c>
      <c r="X3304" s="258"/>
      <c r="Y3304" s="258"/>
      <c r="Z3304" s="258"/>
      <c r="AA3304" s="258"/>
    </row>
    <row r="3305" spans="1:27" ht="14.25" hidden="1" customHeight="1">
      <c r="A3305" s="125">
        <v>0.38</v>
      </c>
      <c r="B3305" s="125">
        <v>0.08</v>
      </c>
      <c r="C3305" s="125">
        <v>0.54</v>
      </c>
      <c r="D3305" s="258">
        <f t="shared" si="274"/>
        <v>0.29225326672000007</v>
      </c>
      <c r="E3305" s="258">
        <f t="shared" si="274"/>
        <v>0.28683455192000001</v>
      </c>
      <c r="F3305" s="258">
        <f t="shared" si="266"/>
        <v>0.28683455192000001</v>
      </c>
      <c r="G3305" s="258"/>
      <c r="H3305" s="258"/>
      <c r="I3305" s="258"/>
      <c r="J3305" s="258">
        <f t="shared" si="275"/>
        <v>0.30868275400000006</v>
      </c>
      <c r="K3305" s="258">
        <f t="shared" si="275"/>
        <v>0.30221465800000002</v>
      </c>
      <c r="L3305" s="258">
        <f t="shared" si="267"/>
        <v>0.30221465800000002</v>
      </c>
      <c r="M3305" s="258"/>
      <c r="N3305" s="258"/>
      <c r="O3305" s="258"/>
      <c r="P3305" s="258">
        <f t="shared" si="276"/>
        <v>0.34365262480000003</v>
      </c>
      <c r="Q3305" s="258">
        <f t="shared" si="276"/>
        <v>0.34262850960000002</v>
      </c>
      <c r="R3305" s="258">
        <f t="shared" si="268"/>
        <v>0.34262850960000002</v>
      </c>
      <c r="S3305" s="258"/>
      <c r="T3305" s="258">
        <f t="shared" si="277"/>
        <v>0.50386544560950408</v>
      </c>
      <c r="U3305" s="258">
        <f t="shared" si="277"/>
        <v>0.49877370529104803</v>
      </c>
      <c r="V3305" s="258">
        <f t="shared" si="277"/>
        <v>0.49742508248068007</v>
      </c>
      <c r="W3305" s="258">
        <f t="shared" si="269"/>
        <v>0.49742508248068007</v>
      </c>
      <c r="X3305" s="258"/>
      <c r="Y3305" s="258"/>
      <c r="Z3305" s="258"/>
      <c r="AA3305" s="258"/>
    </row>
    <row r="3306" spans="1:27" ht="14.25" hidden="1" customHeight="1">
      <c r="A3306" s="125">
        <v>0.38</v>
      </c>
      <c r="B3306" s="125">
        <v>0.09</v>
      </c>
      <c r="C3306" s="125">
        <v>0.53</v>
      </c>
      <c r="D3306" s="258">
        <f t="shared" si="274"/>
        <v>0.29212036756000004</v>
      </c>
      <c r="E3306" s="258">
        <f t="shared" si="274"/>
        <v>0.28696088192000002</v>
      </c>
      <c r="F3306" s="258">
        <f t="shared" si="266"/>
        <v>0.28696088192000002</v>
      </c>
      <c r="G3306" s="258"/>
      <c r="H3306" s="258"/>
      <c r="I3306" s="258"/>
      <c r="J3306" s="258">
        <f t="shared" si="275"/>
        <v>0.30855221300000002</v>
      </c>
      <c r="K3306" s="258">
        <f t="shared" si="275"/>
        <v>0.30234098799999998</v>
      </c>
      <c r="L3306" s="258">
        <f t="shared" si="267"/>
        <v>0.30234098799999998</v>
      </c>
      <c r="M3306" s="258"/>
      <c r="N3306" s="258"/>
      <c r="O3306" s="258"/>
      <c r="P3306" s="258">
        <f t="shared" si="276"/>
        <v>0.34365599359999999</v>
      </c>
      <c r="Q3306" s="258">
        <f t="shared" si="276"/>
        <v>0.34262514080000006</v>
      </c>
      <c r="R3306" s="258">
        <f t="shared" si="268"/>
        <v>0.34262514080000006</v>
      </c>
      <c r="S3306" s="258"/>
      <c r="T3306" s="258">
        <f t="shared" si="277"/>
        <v>0.50369550568499211</v>
      </c>
      <c r="U3306" s="258">
        <f t="shared" si="277"/>
        <v>0.49885625268184808</v>
      </c>
      <c r="V3306" s="258">
        <f t="shared" si="277"/>
        <v>0.49750763728284003</v>
      </c>
      <c r="W3306" s="258">
        <f t="shared" si="269"/>
        <v>0.49750763728284003</v>
      </c>
      <c r="X3306" s="258"/>
      <c r="Y3306" s="258"/>
      <c r="Z3306" s="258"/>
      <c r="AA3306" s="258"/>
    </row>
    <row r="3307" spans="1:27" ht="14.25" hidden="1" customHeight="1">
      <c r="A3307" s="125">
        <v>0.38</v>
      </c>
      <c r="B3307" s="125">
        <v>0.1</v>
      </c>
      <c r="C3307" s="125">
        <v>0.52</v>
      </c>
      <c r="D3307" s="258">
        <f t="shared" si="274"/>
        <v>0.29198746840000001</v>
      </c>
      <c r="E3307" s="258">
        <f t="shared" si="274"/>
        <v>0.28708721191999997</v>
      </c>
      <c r="F3307" s="258">
        <f t="shared" si="266"/>
        <v>0.28708721191999997</v>
      </c>
      <c r="G3307" s="258"/>
      <c r="H3307" s="258"/>
      <c r="I3307" s="258"/>
      <c r="J3307" s="258">
        <f t="shared" si="275"/>
        <v>0.30842167200000004</v>
      </c>
      <c r="K3307" s="258">
        <f t="shared" si="275"/>
        <v>0.30246731800000004</v>
      </c>
      <c r="L3307" s="258">
        <f t="shared" si="267"/>
        <v>0.30246731800000004</v>
      </c>
      <c r="M3307" s="258"/>
      <c r="N3307" s="258"/>
      <c r="O3307" s="258"/>
      <c r="P3307" s="258">
        <f t="shared" si="276"/>
        <v>0.3436593624</v>
      </c>
      <c r="Q3307" s="258">
        <f t="shared" si="276"/>
        <v>0.34262177199999999</v>
      </c>
      <c r="R3307" s="258">
        <f t="shared" si="268"/>
        <v>0.34262177199999999</v>
      </c>
      <c r="S3307" s="258"/>
      <c r="T3307" s="258">
        <f t="shared" si="277"/>
        <v>0.50352556576048002</v>
      </c>
      <c r="U3307" s="258">
        <f t="shared" si="277"/>
        <v>0.49893880007264801</v>
      </c>
      <c r="V3307" s="258">
        <f t="shared" si="277"/>
        <v>0.49759019208499999</v>
      </c>
      <c r="W3307" s="258">
        <f t="shared" si="269"/>
        <v>0.49759019208499999</v>
      </c>
      <c r="X3307" s="258"/>
      <c r="Y3307" s="258"/>
      <c r="Z3307" s="258"/>
      <c r="AA3307" s="258"/>
    </row>
    <row r="3308" spans="1:27" ht="14.25" hidden="1" customHeight="1">
      <c r="A3308" s="125">
        <v>0.38</v>
      </c>
      <c r="B3308" s="125">
        <v>0.11</v>
      </c>
      <c r="C3308" s="125">
        <v>0.51</v>
      </c>
      <c r="D3308" s="258">
        <f t="shared" si="274"/>
        <v>0.29185456924000003</v>
      </c>
      <c r="E3308" s="258">
        <f t="shared" si="274"/>
        <v>0.28721354192000004</v>
      </c>
      <c r="F3308" s="258">
        <f t="shared" si="266"/>
        <v>0.28721354192000004</v>
      </c>
      <c r="G3308" s="258"/>
      <c r="H3308" s="258"/>
      <c r="I3308" s="258"/>
      <c r="J3308" s="258">
        <f t="shared" si="275"/>
        <v>0.30829113100000005</v>
      </c>
      <c r="K3308" s="258">
        <f t="shared" si="275"/>
        <v>0.30259364799999999</v>
      </c>
      <c r="L3308" s="258">
        <f t="shared" si="267"/>
        <v>0.30259364799999999</v>
      </c>
      <c r="M3308" s="258"/>
      <c r="N3308" s="258"/>
      <c r="O3308" s="258"/>
      <c r="P3308" s="258">
        <f t="shared" si="276"/>
        <v>0.34366273120000002</v>
      </c>
      <c r="Q3308" s="258">
        <f t="shared" si="276"/>
        <v>0.34261840320000003</v>
      </c>
      <c r="R3308" s="258">
        <f t="shared" si="268"/>
        <v>0.34261840320000003</v>
      </c>
      <c r="S3308" s="258"/>
      <c r="T3308" s="258">
        <f t="shared" si="277"/>
        <v>0.50335562583596805</v>
      </c>
      <c r="U3308" s="258">
        <f t="shared" si="277"/>
        <v>0.49902134746344806</v>
      </c>
      <c r="V3308" s="258">
        <f t="shared" si="277"/>
        <v>0.49767274688716001</v>
      </c>
      <c r="W3308" s="258">
        <f t="shared" si="269"/>
        <v>0.49767274688716001</v>
      </c>
      <c r="X3308" s="258"/>
      <c r="Y3308" s="258"/>
      <c r="Z3308" s="258"/>
      <c r="AA3308" s="258"/>
    </row>
    <row r="3309" spans="1:27" ht="14.25" hidden="1" customHeight="1">
      <c r="A3309" s="125">
        <v>0.38</v>
      </c>
      <c r="B3309" s="125">
        <v>0.12</v>
      </c>
      <c r="C3309" s="125">
        <v>0.5</v>
      </c>
      <c r="D3309" s="258">
        <f t="shared" si="274"/>
        <v>0.29172167008000005</v>
      </c>
      <c r="E3309" s="258">
        <f t="shared" si="274"/>
        <v>0.28733987191999999</v>
      </c>
      <c r="F3309" s="258">
        <f t="shared" si="266"/>
        <v>0.28733987191999999</v>
      </c>
      <c r="G3309" s="258"/>
      <c r="H3309" s="258"/>
      <c r="I3309" s="258"/>
      <c r="J3309" s="258">
        <f t="shared" si="275"/>
        <v>0.30816059000000007</v>
      </c>
      <c r="K3309" s="258">
        <f t="shared" si="275"/>
        <v>0.302719978</v>
      </c>
      <c r="L3309" s="258">
        <f t="shared" si="267"/>
        <v>0.302719978</v>
      </c>
      <c r="M3309" s="258"/>
      <c r="N3309" s="258"/>
      <c r="O3309" s="258"/>
      <c r="P3309" s="258">
        <f t="shared" si="276"/>
        <v>0.34366609999999997</v>
      </c>
      <c r="Q3309" s="258">
        <f t="shared" si="276"/>
        <v>0.34261503440000002</v>
      </c>
      <c r="R3309" s="258">
        <f t="shared" si="268"/>
        <v>0.34261503440000002</v>
      </c>
      <c r="S3309" s="258"/>
      <c r="T3309" s="258">
        <f t="shared" si="277"/>
        <v>0.50318568591145607</v>
      </c>
      <c r="U3309" s="258">
        <f t="shared" si="277"/>
        <v>0.499103894854248</v>
      </c>
      <c r="V3309" s="258">
        <f t="shared" si="277"/>
        <v>0.49775530168932003</v>
      </c>
      <c r="W3309" s="258">
        <f t="shared" si="269"/>
        <v>0.49775530168932003</v>
      </c>
      <c r="X3309" s="258"/>
      <c r="Y3309" s="258"/>
      <c r="Z3309" s="258"/>
      <c r="AA3309" s="258"/>
    </row>
    <row r="3310" spans="1:27" ht="14.25" hidden="1" customHeight="1">
      <c r="A3310" s="125">
        <v>0.38</v>
      </c>
      <c r="B3310" s="125">
        <v>0.13</v>
      </c>
      <c r="C3310" s="125">
        <v>0.49</v>
      </c>
      <c r="D3310" s="258">
        <f t="shared" si="274"/>
        <v>0.29158877092000002</v>
      </c>
      <c r="E3310" s="258">
        <f t="shared" si="274"/>
        <v>0.28746620192</v>
      </c>
      <c r="F3310" s="258">
        <f t="shared" si="266"/>
        <v>0.28746620192</v>
      </c>
      <c r="G3310" s="258"/>
      <c r="H3310" s="258"/>
      <c r="I3310" s="258"/>
      <c r="J3310" s="258">
        <f t="shared" si="275"/>
        <v>0.30803004900000008</v>
      </c>
      <c r="K3310" s="258">
        <f t="shared" si="275"/>
        <v>0.30284630800000001</v>
      </c>
      <c r="L3310" s="258">
        <f t="shared" si="267"/>
        <v>0.30284630800000001</v>
      </c>
      <c r="M3310" s="258"/>
      <c r="N3310" s="258"/>
      <c r="O3310" s="258"/>
      <c r="P3310" s="258">
        <f t="shared" si="276"/>
        <v>0.34366946879999999</v>
      </c>
      <c r="Q3310" s="258">
        <f t="shared" si="276"/>
        <v>0.3426116656</v>
      </c>
      <c r="R3310" s="258">
        <f t="shared" si="268"/>
        <v>0.3426116656</v>
      </c>
      <c r="S3310" s="258"/>
      <c r="T3310" s="258">
        <f t="shared" si="277"/>
        <v>0.5030157459869441</v>
      </c>
      <c r="U3310" s="258">
        <f t="shared" si="277"/>
        <v>0.49918644224504805</v>
      </c>
      <c r="V3310" s="258">
        <f t="shared" si="277"/>
        <v>0.49783785649147999</v>
      </c>
      <c r="W3310" s="258">
        <f t="shared" si="269"/>
        <v>0.49783785649147999</v>
      </c>
      <c r="X3310" s="258"/>
      <c r="Y3310" s="258"/>
      <c r="Z3310" s="258"/>
      <c r="AA3310" s="258"/>
    </row>
    <row r="3311" spans="1:27" ht="14.25" hidden="1" customHeight="1">
      <c r="A3311" s="125">
        <v>0.38</v>
      </c>
      <c r="B3311" s="125">
        <v>0.14000000000000001</v>
      </c>
      <c r="C3311" s="125">
        <v>0.48</v>
      </c>
      <c r="D3311" s="258">
        <f t="shared" si="274"/>
        <v>0.29145587175999998</v>
      </c>
      <c r="E3311" s="258">
        <f t="shared" si="274"/>
        <v>0.28759253192000001</v>
      </c>
      <c r="F3311" s="258">
        <f t="shared" si="266"/>
        <v>0.28759253192000001</v>
      </c>
      <c r="G3311" s="258"/>
      <c r="H3311" s="258"/>
      <c r="I3311" s="258"/>
      <c r="J3311" s="258">
        <f t="shared" si="275"/>
        <v>0.30789950800000004</v>
      </c>
      <c r="K3311" s="258">
        <f t="shared" si="275"/>
        <v>0.30297263799999996</v>
      </c>
      <c r="L3311" s="258">
        <f t="shared" si="267"/>
        <v>0.30297263799999996</v>
      </c>
      <c r="M3311" s="258"/>
      <c r="N3311" s="258"/>
      <c r="O3311" s="258"/>
      <c r="P3311" s="258">
        <f t="shared" si="276"/>
        <v>0.3436728376</v>
      </c>
      <c r="Q3311" s="258">
        <f t="shared" si="276"/>
        <v>0.34260829680000005</v>
      </c>
      <c r="R3311" s="258">
        <f t="shared" si="268"/>
        <v>0.34260829680000005</v>
      </c>
      <c r="S3311" s="258"/>
      <c r="T3311" s="258">
        <f t="shared" si="277"/>
        <v>0.50284580606243212</v>
      </c>
      <c r="U3311" s="258">
        <f t="shared" si="277"/>
        <v>0.49926898963584798</v>
      </c>
      <c r="V3311" s="258">
        <f t="shared" si="277"/>
        <v>0.49792041129364001</v>
      </c>
      <c r="W3311" s="258">
        <f t="shared" si="269"/>
        <v>0.49792041129364001</v>
      </c>
      <c r="X3311" s="258"/>
      <c r="Y3311" s="258"/>
      <c r="Z3311" s="258"/>
      <c r="AA3311" s="258"/>
    </row>
    <row r="3312" spans="1:27" ht="14.25" hidden="1" customHeight="1">
      <c r="A3312" s="125">
        <v>0.38</v>
      </c>
      <c r="B3312" s="125">
        <v>0.15</v>
      </c>
      <c r="C3312" s="125">
        <v>0.47</v>
      </c>
      <c r="D3312" s="258">
        <f t="shared" si="274"/>
        <v>0.29132297260000001</v>
      </c>
      <c r="E3312" s="258">
        <f t="shared" si="274"/>
        <v>0.28771886191999996</v>
      </c>
      <c r="F3312" s="258">
        <f t="shared" si="266"/>
        <v>0.28771886191999996</v>
      </c>
      <c r="G3312" s="258"/>
      <c r="H3312" s="258"/>
      <c r="I3312" s="258"/>
      <c r="J3312" s="258">
        <f t="shared" si="275"/>
        <v>0.307768967</v>
      </c>
      <c r="K3312" s="258">
        <f t="shared" si="275"/>
        <v>0.30309896800000002</v>
      </c>
      <c r="L3312" s="258">
        <f t="shared" si="267"/>
        <v>0.30309896800000002</v>
      </c>
      <c r="M3312" s="258"/>
      <c r="N3312" s="258"/>
      <c r="O3312" s="258"/>
      <c r="P3312" s="258">
        <f t="shared" si="276"/>
        <v>0.34367620639999996</v>
      </c>
      <c r="Q3312" s="258">
        <f t="shared" si="276"/>
        <v>0.34260492799999998</v>
      </c>
      <c r="R3312" s="258">
        <f t="shared" si="268"/>
        <v>0.34260492799999998</v>
      </c>
      <c r="S3312" s="258"/>
      <c r="T3312" s="258">
        <f t="shared" si="277"/>
        <v>0.50267586613792004</v>
      </c>
      <c r="U3312" s="258">
        <f t="shared" si="277"/>
        <v>0.49935153702664803</v>
      </c>
      <c r="V3312" s="258">
        <f t="shared" si="277"/>
        <v>0.49800296609579997</v>
      </c>
      <c r="W3312" s="258">
        <f t="shared" si="269"/>
        <v>0.49800296609579997</v>
      </c>
      <c r="X3312" s="258"/>
      <c r="Y3312" s="258"/>
      <c r="Z3312" s="258"/>
      <c r="AA3312" s="258"/>
    </row>
    <row r="3313" spans="1:27" ht="14.25" hidden="1" customHeight="1">
      <c r="A3313" s="125">
        <v>0.38</v>
      </c>
      <c r="B3313" s="125">
        <v>0.16</v>
      </c>
      <c r="C3313" s="125">
        <v>0.46</v>
      </c>
      <c r="D3313" s="258">
        <f t="shared" si="274"/>
        <v>0.29119007344000003</v>
      </c>
      <c r="E3313" s="258">
        <f t="shared" si="274"/>
        <v>0.28784519192000002</v>
      </c>
      <c r="F3313" s="258">
        <f t="shared" si="266"/>
        <v>0.28784519192000002</v>
      </c>
      <c r="G3313" s="258"/>
      <c r="H3313" s="258"/>
      <c r="I3313" s="258"/>
      <c r="J3313" s="258">
        <f t="shared" si="275"/>
        <v>0.30763842600000008</v>
      </c>
      <c r="K3313" s="258">
        <f t="shared" si="275"/>
        <v>0.30322529800000003</v>
      </c>
      <c r="L3313" s="258">
        <f t="shared" si="267"/>
        <v>0.30322529800000003</v>
      </c>
      <c r="M3313" s="258"/>
      <c r="N3313" s="258"/>
      <c r="O3313" s="258"/>
      <c r="P3313" s="258">
        <f t="shared" si="276"/>
        <v>0.34367957520000003</v>
      </c>
      <c r="Q3313" s="258">
        <f t="shared" si="276"/>
        <v>0.34260155920000002</v>
      </c>
      <c r="R3313" s="258">
        <f t="shared" si="268"/>
        <v>0.34260155920000002</v>
      </c>
      <c r="S3313" s="258"/>
      <c r="T3313" s="258">
        <f t="shared" si="277"/>
        <v>0.50250592621340806</v>
      </c>
      <c r="U3313" s="258">
        <f t="shared" si="277"/>
        <v>0.49943408441744808</v>
      </c>
      <c r="V3313" s="258">
        <f t="shared" si="277"/>
        <v>0.49808552089795999</v>
      </c>
      <c r="W3313" s="258">
        <f t="shared" si="269"/>
        <v>0.49808552089795999</v>
      </c>
      <c r="X3313" s="258"/>
      <c r="Y3313" s="258"/>
      <c r="Z3313" s="258"/>
      <c r="AA3313" s="258"/>
    </row>
    <row r="3314" spans="1:27" ht="14.25" hidden="1" customHeight="1">
      <c r="A3314" s="125">
        <v>0.38</v>
      </c>
      <c r="B3314" s="125">
        <v>0.17</v>
      </c>
      <c r="C3314" s="125">
        <v>0.45</v>
      </c>
      <c r="D3314" s="258">
        <f t="shared" si="274"/>
        <v>0.29105717428</v>
      </c>
      <c r="E3314" s="258">
        <f t="shared" si="274"/>
        <v>0.28797152192000003</v>
      </c>
      <c r="F3314" s="258">
        <f t="shared" si="266"/>
        <v>0.28797152192000003</v>
      </c>
      <c r="G3314" s="258"/>
      <c r="H3314" s="258"/>
      <c r="I3314" s="258"/>
      <c r="J3314" s="258">
        <f t="shared" si="275"/>
        <v>0.30750788500000004</v>
      </c>
      <c r="K3314" s="258">
        <f t="shared" si="275"/>
        <v>0.30335162800000004</v>
      </c>
      <c r="L3314" s="258">
        <f t="shared" si="267"/>
        <v>0.30335162800000004</v>
      </c>
      <c r="M3314" s="258"/>
      <c r="N3314" s="258"/>
      <c r="O3314" s="258"/>
      <c r="P3314" s="258">
        <f t="shared" si="276"/>
        <v>0.34368294399999999</v>
      </c>
      <c r="Q3314" s="258">
        <f t="shared" si="276"/>
        <v>0.34259819040000006</v>
      </c>
      <c r="R3314" s="258">
        <f t="shared" si="268"/>
        <v>0.34259819040000006</v>
      </c>
      <c r="S3314" s="258"/>
      <c r="T3314" s="258">
        <f t="shared" si="277"/>
        <v>0.50233598628889609</v>
      </c>
      <c r="U3314" s="258">
        <f t="shared" si="277"/>
        <v>0.49951663180824801</v>
      </c>
      <c r="V3314" s="258">
        <f t="shared" si="277"/>
        <v>0.49816807570012001</v>
      </c>
      <c r="W3314" s="258">
        <f t="shared" si="269"/>
        <v>0.49816807570012001</v>
      </c>
      <c r="X3314" s="258"/>
      <c r="Y3314" s="258"/>
      <c r="Z3314" s="258"/>
      <c r="AA3314" s="258"/>
    </row>
    <row r="3315" spans="1:27" ht="14.25" hidden="1" customHeight="1">
      <c r="A3315" s="125">
        <v>0.38</v>
      </c>
      <c r="B3315" s="125">
        <v>0.18</v>
      </c>
      <c r="C3315" s="125">
        <v>0.44</v>
      </c>
      <c r="D3315" s="258">
        <f t="shared" si="274"/>
        <v>0.29092427512000002</v>
      </c>
      <c r="E3315" s="258">
        <f t="shared" si="274"/>
        <v>0.28809785192000004</v>
      </c>
      <c r="F3315" s="258">
        <f t="shared" si="266"/>
        <v>0.28809785192000004</v>
      </c>
      <c r="G3315" s="258"/>
      <c r="H3315" s="258"/>
      <c r="I3315" s="258"/>
      <c r="J3315" s="258">
        <f t="shared" si="275"/>
        <v>0.30737734400000005</v>
      </c>
      <c r="K3315" s="258">
        <f t="shared" si="275"/>
        <v>0.30347795799999999</v>
      </c>
      <c r="L3315" s="258">
        <f t="shared" si="267"/>
        <v>0.30347795799999999</v>
      </c>
      <c r="M3315" s="258"/>
      <c r="N3315" s="258"/>
      <c r="O3315" s="258"/>
      <c r="P3315" s="258">
        <f t="shared" si="276"/>
        <v>0.3436863128</v>
      </c>
      <c r="Q3315" s="258">
        <f t="shared" si="276"/>
        <v>0.34259482159999999</v>
      </c>
      <c r="R3315" s="258">
        <f t="shared" si="268"/>
        <v>0.34259482159999999</v>
      </c>
      <c r="S3315" s="258"/>
      <c r="T3315" s="258">
        <f t="shared" si="277"/>
        <v>0.502166046364384</v>
      </c>
      <c r="U3315" s="258">
        <f t="shared" si="277"/>
        <v>0.49959917919904806</v>
      </c>
      <c r="V3315" s="258">
        <f t="shared" si="277"/>
        <v>0.49825063050228002</v>
      </c>
      <c r="W3315" s="258">
        <f t="shared" si="269"/>
        <v>0.49825063050228002</v>
      </c>
      <c r="X3315" s="258"/>
      <c r="Y3315" s="258"/>
      <c r="Z3315" s="258"/>
      <c r="AA3315" s="258"/>
    </row>
    <row r="3316" spans="1:27" ht="14.25" hidden="1" customHeight="1">
      <c r="A3316" s="125">
        <v>0.38</v>
      </c>
      <c r="B3316" s="125">
        <v>0.19</v>
      </c>
      <c r="C3316" s="125">
        <v>0.43</v>
      </c>
      <c r="D3316" s="258">
        <f t="shared" si="274"/>
        <v>0.29079137596000004</v>
      </c>
      <c r="E3316" s="258">
        <f t="shared" si="274"/>
        <v>0.28822418191999999</v>
      </c>
      <c r="F3316" s="258">
        <f t="shared" si="266"/>
        <v>0.28822418191999999</v>
      </c>
      <c r="G3316" s="258"/>
      <c r="H3316" s="258"/>
      <c r="I3316" s="258"/>
      <c r="J3316" s="258">
        <f t="shared" si="275"/>
        <v>0.30724680300000001</v>
      </c>
      <c r="K3316" s="258">
        <f t="shared" si="275"/>
        <v>0.303604288</v>
      </c>
      <c r="L3316" s="258">
        <f t="shared" si="267"/>
        <v>0.303604288</v>
      </c>
      <c r="M3316" s="258"/>
      <c r="N3316" s="258"/>
      <c r="O3316" s="258"/>
      <c r="P3316" s="258">
        <f t="shared" si="276"/>
        <v>0.34368968160000002</v>
      </c>
      <c r="Q3316" s="258">
        <f t="shared" si="276"/>
        <v>0.34259145280000003</v>
      </c>
      <c r="R3316" s="258">
        <f t="shared" si="268"/>
        <v>0.34259145280000003</v>
      </c>
      <c r="S3316" s="258"/>
      <c r="T3316" s="258">
        <f t="shared" si="277"/>
        <v>0.50199610643987214</v>
      </c>
      <c r="U3316" s="258">
        <f t="shared" si="277"/>
        <v>0.499681726589848</v>
      </c>
      <c r="V3316" s="258">
        <f t="shared" si="277"/>
        <v>0.49833318530444004</v>
      </c>
      <c r="W3316" s="258">
        <f t="shared" si="269"/>
        <v>0.49833318530444004</v>
      </c>
      <c r="X3316" s="258"/>
      <c r="Y3316" s="258"/>
      <c r="Z3316" s="258"/>
      <c r="AA3316" s="258"/>
    </row>
    <row r="3317" spans="1:27" ht="14.25" hidden="1" customHeight="1">
      <c r="A3317" s="125">
        <v>0.38</v>
      </c>
      <c r="B3317" s="125">
        <v>0.2</v>
      </c>
      <c r="C3317" s="125">
        <v>0.42</v>
      </c>
      <c r="D3317" s="258">
        <f t="shared" si="274"/>
        <v>0.29065847680000001</v>
      </c>
      <c r="E3317" s="258">
        <f t="shared" si="274"/>
        <v>0.28835051192</v>
      </c>
      <c r="F3317" s="258">
        <f t="shared" si="266"/>
        <v>0.28835051192</v>
      </c>
      <c r="G3317" s="258"/>
      <c r="H3317" s="258"/>
      <c r="I3317" s="258"/>
      <c r="J3317" s="258">
        <f t="shared" si="275"/>
        <v>0.30711626200000003</v>
      </c>
      <c r="K3317" s="258">
        <f t="shared" si="275"/>
        <v>0.30373061800000001</v>
      </c>
      <c r="L3317" s="258">
        <f t="shared" si="267"/>
        <v>0.30373061800000001</v>
      </c>
      <c r="M3317" s="258"/>
      <c r="N3317" s="258"/>
      <c r="O3317" s="258"/>
      <c r="P3317" s="258">
        <f t="shared" si="276"/>
        <v>0.34369305039999998</v>
      </c>
      <c r="Q3317" s="258">
        <f t="shared" si="276"/>
        <v>0.34258808400000001</v>
      </c>
      <c r="R3317" s="258">
        <f t="shared" si="268"/>
        <v>0.34258808400000001</v>
      </c>
      <c r="S3317" s="258"/>
      <c r="T3317" s="258">
        <f t="shared" si="277"/>
        <v>0.50182616651536005</v>
      </c>
      <c r="U3317" s="258">
        <f t="shared" si="277"/>
        <v>0.49976427398064799</v>
      </c>
      <c r="V3317" s="258">
        <f t="shared" si="277"/>
        <v>0.4984157401066</v>
      </c>
      <c r="W3317" s="258">
        <f t="shared" si="269"/>
        <v>0.4984157401066</v>
      </c>
      <c r="X3317" s="258"/>
      <c r="Y3317" s="258"/>
      <c r="Z3317" s="258"/>
      <c r="AA3317" s="258"/>
    </row>
    <row r="3318" spans="1:27" ht="14.25" hidden="1" customHeight="1">
      <c r="A3318" s="125">
        <v>0.38</v>
      </c>
      <c r="B3318" s="125">
        <v>0.21</v>
      </c>
      <c r="C3318" s="125">
        <v>0.41</v>
      </c>
      <c r="D3318" s="258">
        <f t="shared" si="274"/>
        <v>0.29052557764000003</v>
      </c>
      <c r="E3318" s="258">
        <f t="shared" si="274"/>
        <v>0.28847684192</v>
      </c>
      <c r="F3318" s="258">
        <f t="shared" si="266"/>
        <v>0.28847684192</v>
      </c>
      <c r="G3318" s="258"/>
      <c r="H3318" s="258"/>
      <c r="I3318" s="258"/>
      <c r="J3318" s="258">
        <f t="shared" si="275"/>
        <v>0.30698572099999999</v>
      </c>
      <c r="K3318" s="258">
        <f t="shared" si="275"/>
        <v>0.30385694800000002</v>
      </c>
      <c r="L3318" s="258">
        <f t="shared" si="267"/>
        <v>0.30385694800000002</v>
      </c>
      <c r="M3318" s="258"/>
      <c r="N3318" s="258"/>
      <c r="O3318" s="258"/>
      <c r="P3318" s="258">
        <f t="shared" si="276"/>
        <v>0.34369641920000005</v>
      </c>
      <c r="Q3318" s="258">
        <f t="shared" si="276"/>
        <v>0.3425847152</v>
      </c>
      <c r="R3318" s="258">
        <f t="shared" si="268"/>
        <v>0.3425847152</v>
      </c>
      <c r="S3318" s="258"/>
      <c r="T3318" s="258">
        <f t="shared" si="277"/>
        <v>0.50165622659084796</v>
      </c>
      <c r="U3318" s="258">
        <f t="shared" si="277"/>
        <v>0.49984682137144798</v>
      </c>
      <c r="V3318" s="258">
        <f t="shared" si="277"/>
        <v>0.49849829490876002</v>
      </c>
      <c r="W3318" s="258">
        <f t="shared" si="269"/>
        <v>0.49849829490876002</v>
      </c>
      <c r="X3318" s="258"/>
      <c r="Y3318" s="258"/>
      <c r="Z3318" s="258"/>
      <c r="AA3318" s="258"/>
    </row>
    <row r="3319" spans="1:27" ht="14.25" hidden="1" customHeight="1">
      <c r="A3319" s="125">
        <v>0.38</v>
      </c>
      <c r="B3319" s="125">
        <v>0.22</v>
      </c>
      <c r="C3319" s="125">
        <v>0.4</v>
      </c>
      <c r="D3319" s="258">
        <f t="shared" si="274"/>
        <v>0.29039267848000005</v>
      </c>
      <c r="E3319" s="258">
        <f t="shared" si="274"/>
        <v>0.28860317192000001</v>
      </c>
      <c r="F3319" s="258">
        <f t="shared" si="266"/>
        <v>0.28860317192000001</v>
      </c>
      <c r="G3319" s="258"/>
      <c r="H3319" s="258"/>
      <c r="I3319" s="258"/>
      <c r="J3319" s="258">
        <f t="shared" si="275"/>
        <v>0.30685518000000001</v>
      </c>
      <c r="K3319" s="258">
        <f t="shared" si="275"/>
        <v>0.30398327800000002</v>
      </c>
      <c r="L3319" s="258">
        <f t="shared" si="267"/>
        <v>0.30398327800000002</v>
      </c>
      <c r="M3319" s="258"/>
      <c r="N3319" s="258"/>
      <c r="O3319" s="258"/>
      <c r="P3319" s="258">
        <f t="shared" si="276"/>
        <v>0.34369978800000001</v>
      </c>
      <c r="Q3319" s="258">
        <f t="shared" si="276"/>
        <v>0.34258134640000004</v>
      </c>
      <c r="R3319" s="258">
        <f t="shared" si="268"/>
        <v>0.34258134640000004</v>
      </c>
      <c r="S3319" s="258"/>
      <c r="T3319" s="258">
        <f t="shared" si="277"/>
        <v>0.5014862866663361</v>
      </c>
      <c r="U3319" s="258">
        <f t="shared" si="277"/>
        <v>0.49992936876224803</v>
      </c>
      <c r="V3319" s="258">
        <f t="shared" si="277"/>
        <v>0.49858084971091998</v>
      </c>
      <c r="W3319" s="258">
        <f t="shared" si="269"/>
        <v>0.49858084971091998</v>
      </c>
      <c r="X3319" s="258"/>
      <c r="Y3319" s="258"/>
      <c r="Z3319" s="258"/>
      <c r="AA3319" s="258"/>
    </row>
    <row r="3320" spans="1:27" ht="14.25" hidden="1" customHeight="1">
      <c r="A3320" s="125">
        <v>0.38</v>
      </c>
      <c r="B3320" s="125">
        <v>0.23</v>
      </c>
      <c r="C3320" s="125">
        <v>0.39</v>
      </c>
      <c r="D3320" s="258">
        <f t="shared" si="274"/>
        <v>0.29025977932000002</v>
      </c>
      <c r="E3320" s="258">
        <f t="shared" si="274"/>
        <v>0.28872950192000002</v>
      </c>
      <c r="F3320" s="258">
        <f t="shared" si="266"/>
        <v>0.28872950192000002</v>
      </c>
      <c r="G3320" s="258"/>
      <c r="H3320" s="258"/>
      <c r="I3320" s="258"/>
      <c r="J3320" s="258">
        <f t="shared" si="275"/>
        <v>0.30672463900000002</v>
      </c>
      <c r="K3320" s="258">
        <f t="shared" si="275"/>
        <v>0.30410960799999998</v>
      </c>
      <c r="L3320" s="258">
        <f t="shared" si="267"/>
        <v>0.30410960799999998</v>
      </c>
      <c r="M3320" s="258"/>
      <c r="N3320" s="258"/>
      <c r="O3320" s="258"/>
      <c r="P3320" s="258">
        <f t="shared" si="276"/>
        <v>0.34370315679999996</v>
      </c>
      <c r="Q3320" s="258">
        <f t="shared" si="276"/>
        <v>0.34257797760000003</v>
      </c>
      <c r="R3320" s="258">
        <f t="shared" si="268"/>
        <v>0.34257797760000003</v>
      </c>
      <c r="S3320" s="258"/>
      <c r="T3320" s="258">
        <f t="shared" si="277"/>
        <v>0.50131634674182401</v>
      </c>
      <c r="U3320" s="258">
        <f t="shared" si="277"/>
        <v>0.50001191615304807</v>
      </c>
      <c r="V3320" s="258">
        <f t="shared" si="277"/>
        <v>0.49866340451308</v>
      </c>
      <c r="W3320" s="258">
        <f t="shared" si="269"/>
        <v>0.49866340451308</v>
      </c>
      <c r="X3320" s="258"/>
      <c r="Y3320" s="258"/>
      <c r="Z3320" s="258"/>
      <c r="AA3320" s="258"/>
    </row>
    <row r="3321" spans="1:27" ht="14.25" hidden="1" customHeight="1">
      <c r="A3321" s="125">
        <v>0.38</v>
      </c>
      <c r="B3321" s="125">
        <v>0.24</v>
      </c>
      <c r="C3321" s="125">
        <v>0.38</v>
      </c>
      <c r="D3321" s="258">
        <f t="shared" si="274"/>
        <v>0.29012688015999999</v>
      </c>
      <c r="E3321" s="258">
        <f t="shared" si="274"/>
        <v>0.28885583191999997</v>
      </c>
      <c r="F3321" s="258">
        <f t="shared" si="266"/>
        <v>0.28885583191999997</v>
      </c>
      <c r="G3321" s="258"/>
      <c r="H3321" s="258"/>
      <c r="I3321" s="258"/>
      <c r="J3321" s="258">
        <f t="shared" si="275"/>
        <v>0.30659409800000004</v>
      </c>
      <c r="K3321" s="258">
        <f t="shared" si="275"/>
        <v>0.30423593799999998</v>
      </c>
      <c r="L3321" s="258">
        <f t="shared" si="267"/>
        <v>0.30423593799999998</v>
      </c>
      <c r="M3321" s="258"/>
      <c r="N3321" s="258"/>
      <c r="O3321" s="258"/>
      <c r="P3321" s="258">
        <f t="shared" si="276"/>
        <v>0.34370652559999998</v>
      </c>
      <c r="Q3321" s="258">
        <f t="shared" si="276"/>
        <v>0.34257460880000001</v>
      </c>
      <c r="R3321" s="258">
        <f t="shared" si="268"/>
        <v>0.34257460880000001</v>
      </c>
      <c r="S3321" s="258"/>
      <c r="T3321" s="258">
        <f t="shared" si="277"/>
        <v>0.50114640681731204</v>
      </c>
      <c r="U3321" s="258">
        <f t="shared" si="277"/>
        <v>0.50009446354384801</v>
      </c>
      <c r="V3321" s="258">
        <f t="shared" si="277"/>
        <v>0.49874595931524002</v>
      </c>
      <c r="W3321" s="258">
        <f t="shared" si="269"/>
        <v>0.49874595931524002</v>
      </c>
      <c r="X3321" s="258"/>
      <c r="Y3321" s="258"/>
      <c r="Z3321" s="258"/>
      <c r="AA3321" s="258"/>
    </row>
    <row r="3322" spans="1:27" ht="14.25" hidden="1" customHeight="1">
      <c r="A3322" s="125">
        <v>0.38</v>
      </c>
      <c r="B3322" s="125">
        <v>0.25</v>
      </c>
      <c r="C3322" s="125">
        <v>0.37</v>
      </c>
      <c r="D3322" s="258">
        <f t="shared" si="274"/>
        <v>0.28999398100000001</v>
      </c>
      <c r="E3322" s="258">
        <f t="shared" si="274"/>
        <v>0.28898216192000004</v>
      </c>
      <c r="F3322" s="258">
        <f t="shared" si="266"/>
        <v>0.28898216192000004</v>
      </c>
      <c r="G3322" s="258"/>
      <c r="H3322" s="258"/>
      <c r="I3322" s="258"/>
      <c r="J3322" s="258">
        <f t="shared" si="275"/>
        <v>0.30646355700000005</v>
      </c>
      <c r="K3322" s="258">
        <f t="shared" si="275"/>
        <v>0.30436226799999999</v>
      </c>
      <c r="L3322" s="258">
        <f t="shared" si="267"/>
        <v>0.30436226799999999</v>
      </c>
      <c r="M3322" s="258"/>
      <c r="N3322" s="258"/>
      <c r="O3322" s="258"/>
      <c r="P3322" s="258">
        <f t="shared" si="276"/>
        <v>0.34370989439999999</v>
      </c>
      <c r="Q3322" s="258">
        <f t="shared" si="276"/>
        <v>0.34257124000000005</v>
      </c>
      <c r="R3322" s="258">
        <f t="shared" si="268"/>
        <v>0.34257124000000005</v>
      </c>
      <c r="S3322" s="258"/>
      <c r="T3322" s="258">
        <f t="shared" si="277"/>
        <v>0.50097646689280007</v>
      </c>
      <c r="U3322" s="258">
        <f t="shared" si="277"/>
        <v>0.50017701093464795</v>
      </c>
      <c r="V3322" s="258">
        <f t="shared" si="277"/>
        <v>0.49882851411740003</v>
      </c>
      <c r="W3322" s="258">
        <f t="shared" si="269"/>
        <v>0.49882851411740003</v>
      </c>
      <c r="X3322" s="258"/>
      <c r="Y3322" s="258"/>
      <c r="Z3322" s="258"/>
      <c r="AA3322" s="258"/>
    </row>
    <row r="3323" spans="1:27" ht="14.25" hidden="1" customHeight="1">
      <c r="A3323" s="125">
        <v>0.38</v>
      </c>
      <c r="B3323" s="125">
        <v>0.26</v>
      </c>
      <c r="C3323" s="125">
        <v>0.36</v>
      </c>
      <c r="D3323" s="258">
        <f t="shared" si="274"/>
        <v>0.28986108184000003</v>
      </c>
      <c r="E3323" s="258">
        <f t="shared" si="274"/>
        <v>0.28910849191999999</v>
      </c>
      <c r="F3323" s="258">
        <f t="shared" si="266"/>
        <v>0.28910849191999999</v>
      </c>
      <c r="G3323" s="258"/>
      <c r="H3323" s="258"/>
      <c r="I3323" s="258"/>
      <c r="J3323" s="258">
        <f t="shared" si="275"/>
        <v>0.30633301600000007</v>
      </c>
      <c r="K3323" s="258">
        <f t="shared" si="275"/>
        <v>0.304488598</v>
      </c>
      <c r="L3323" s="258">
        <f t="shared" si="267"/>
        <v>0.304488598</v>
      </c>
      <c r="M3323" s="258"/>
      <c r="N3323" s="258"/>
      <c r="O3323" s="258"/>
      <c r="P3323" s="258">
        <f t="shared" si="276"/>
        <v>0.34371326320000001</v>
      </c>
      <c r="Q3323" s="258">
        <f t="shared" si="276"/>
        <v>0.34256787120000004</v>
      </c>
      <c r="R3323" s="258">
        <f t="shared" si="268"/>
        <v>0.34256787120000004</v>
      </c>
      <c r="S3323" s="258"/>
      <c r="T3323" s="258">
        <f t="shared" si="277"/>
        <v>0.50080652696828809</v>
      </c>
      <c r="U3323" s="258">
        <f t="shared" si="277"/>
        <v>0.50025955832544799</v>
      </c>
      <c r="V3323" s="258">
        <f t="shared" si="277"/>
        <v>0.49891106891956005</v>
      </c>
      <c r="W3323" s="258">
        <f t="shared" si="269"/>
        <v>0.49891106891956005</v>
      </c>
      <c r="X3323" s="258"/>
      <c r="Y3323" s="258"/>
      <c r="Z3323" s="258"/>
      <c r="AA3323" s="258"/>
    </row>
    <row r="3324" spans="1:27" ht="14.25" hidden="1" customHeight="1">
      <c r="A3324" s="125">
        <v>0.38</v>
      </c>
      <c r="B3324" s="125">
        <v>0.27</v>
      </c>
      <c r="C3324" s="125">
        <v>0.35</v>
      </c>
      <c r="D3324" s="258">
        <f t="shared" si="274"/>
        <v>0.28972818268</v>
      </c>
      <c r="E3324" s="258">
        <f t="shared" si="274"/>
        <v>0.28923482192</v>
      </c>
      <c r="F3324" s="258">
        <f t="shared" si="266"/>
        <v>0.28923482192</v>
      </c>
      <c r="G3324" s="258"/>
      <c r="H3324" s="258"/>
      <c r="I3324" s="258"/>
      <c r="J3324" s="258">
        <f t="shared" si="275"/>
        <v>0.30620247500000009</v>
      </c>
      <c r="K3324" s="258">
        <f t="shared" si="275"/>
        <v>0.30461492800000001</v>
      </c>
      <c r="L3324" s="258">
        <f t="shared" si="267"/>
        <v>0.30461492800000001</v>
      </c>
      <c r="M3324" s="258"/>
      <c r="N3324" s="258"/>
      <c r="O3324" s="258"/>
      <c r="P3324" s="258">
        <f t="shared" si="276"/>
        <v>0.34371663200000002</v>
      </c>
      <c r="Q3324" s="258">
        <f t="shared" si="276"/>
        <v>0.34256450240000003</v>
      </c>
      <c r="R3324" s="258">
        <f t="shared" si="268"/>
        <v>0.34256450240000003</v>
      </c>
      <c r="S3324" s="258"/>
      <c r="T3324" s="258">
        <f t="shared" si="277"/>
        <v>0.50063658704377612</v>
      </c>
      <c r="U3324" s="258">
        <f t="shared" si="277"/>
        <v>0.50034210571624804</v>
      </c>
      <c r="V3324" s="258">
        <f t="shared" si="277"/>
        <v>0.49899362372171996</v>
      </c>
      <c r="W3324" s="258">
        <f t="shared" si="269"/>
        <v>0.49899362372171996</v>
      </c>
      <c r="X3324" s="258"/>
      <c r="Y3324" s="258"/>
      <c r="Z3324" s="258"/>
      <c r="AA3324" s="258"/>
    </row>
    <row r="3325" spans="1:27" ht="14.25" hidden="1" customHeight="1">
      <c r="A3325" s="125">
        <v>0.38</v>
      </c>
      <c r="B3325" s="125">
        <v>0.28000000000000003</v>
      </c>
      <c r="C3325" s="125">
        <v>0.34</v>
      </c>
      <c r="D3325" s="258">
        <f t="shared" si="274"/>
        <v>0.28959528352000002</v>
      </c>
      <c r="E3325" s="258">
        <f t="shared" si="274"/>
        <v>0.28936115192</v>
      </c>
      <c r="F3325" s="258">
        <f t="shared" si="266"/>
        <v>0.28936115192</v>
      </c>
      <c r="G3325" s="258"/>
      <c r="H3325" s="258"/>
      <c r="I3325" s="258"/>
      <c r="J3325" s="258">
        <f t="shared" si="275"/>
        <v>0.30607193400000005</v>
      </c>
      <c r="K3325" s="258">
        <f t="shared" si="275"/>
        <v>0.30474125800000001</v>
      </c>
      <c r="L3325" s="258">
        <f t="shared" si="267"/>
        <v>0.30474125800000001</v>
      </c>
      <c r="M3325" s="258"/>
      <c r="N3325" s="258"/>
      <c r="O3325" s="258"/>
      <c r="P3325" s="258">
        <f t="shared" si="276"/>
        <v>0.34372000080000004</v>
      </c>
      <c r="Q3325" s="258">
        <f t="shared" si="276"/>
        <v>0.34256113360000007</v>
      </c>
      <c r="R3325" s="258">
        <f t="shared" si="268"/>
        <v>0.34256113360000007</v>
      </c>
      <c r="S3325" s="258"/>
      <c r="T3325" s="258">
        <f t="shared" si="277"/>
        <v>0.50046664711926403</v>
      </c>
      <c r="U3325" s="258">
        <f t="shared" si="277"/>
        <v>0.50042465310704798</v>
      </c>
      <c r="V3325" s="258">
        <f t="shared" si="277"/>
        <v>0.49907617852388003</v>
      </c>
      <c r="W3325" s="258">
        <f t="shared" si="269"/>
        <v>0.49907617852388003</v>
      </c>
      <c r="X3325" s="258"/>
      <c r="Y3325" s="258"/>
      <c r="Z3325" s="258"/>
      <c r="AA3325" s="258"/>
    </row>
    <row r="3326" spans="1:27" ht="14.25" hidden="1" customHeight="1">
      <c r="A3326" s="125">
        <v>0.38</v>
      </c>
      <c r="B3326" s="125">
        <v>0.28999999999999998</v>
      </c>
      <c r="C3326" s="125">
        <v>0.33</v>
      </c>
      <c r="D3326" s="258">
        <f t="shared" si="274"/>
        <v>0.28946238436000005</v>
      </c>
      <c r="E3326" s="258">
        <f t="shared" si="274"/>
        <v>0.28948748192000001</v>
      </c>
      <c r="F3326" s="258">
        <f t="shared" si="266"/>
        <v>0.28946238436000005</v>
      </c>
      <c r="G3326" s="258"/>
      <c r="H3326" s="258"/>
      <c r="I3326" s="258"/>
      <c r="J3326" s="258">
        <f t="shared" si="275"/>
        <v>0.30594139300000006</v>
      </c>
      <c r="K3326" s="258">
        <f t="shared" si="275"/>
        <v>0.30486758800000002</v>
      </c>
      <c r="L3326" s="258">
        <f t="shared" si="267"/>
        <v>0.30486758800000002</v>
      </c>
      <c r="M3326" s="258"/>
      <c r="N3326" s="258"/>
      <c r="O3326" s="258"/>
      <c r="P3326" s="258">
        <f t="shared" si="276"/>
        <v>0.34372336959999999</v>
      </c>
      <c r="Q3326" s="258">
        <f t="shared" si="276"/>
        <v>0.3425577648</v>
      </c>
      <c r="R3326" s="258">
        <f t="shared" si="268"/>
        <v>0.3425577648</v>
      </c>
      <c r="S3326" s="258"/>
      <c r="T3326" s="258">
        <f t="shared" si="277"/>
        <v>0.50029670719475205</v>
      </c>
      <c r="U3326" s="258">
        <f t="shared" si="277"/>
        <v>0.50050720049784803</v>
      </c>
      <c r="V3326" s="258">
        <f t="shared" si="277"/>
        <v>0.49915873332603999</v>
      </c>
      <c r="W3326" s="258">
        <f t="shared" si="269"/>
        <v>0.49915873332603999</v>
      </c>
      <c r="X3326" s="258"/>
      <c r="Y3326" s="258"/>
      <c r="Z3326" s="258"/>
      <c r="AA3326" s="258"/>
    </row>
    <row r="3327" spans="1:27" ht="14.25" hidden="1" customHeight="1">
      <c r="A3327" s="125">
        <v>0.38</v>
      </c>
      <c r="B3327" s="125">
        <v>0.3</v>
      </c>
      <c r="C3327" s="125">
        <v>0.32</v>
      </c>
      <c r="D3327" s="258">
        <f t="shared" si="274"/>
        <v>0.28932948520000001</v>
      </c>
      <c r="E3327" s="258">
        <f t="shared" si="274"/>
        <v>0.28961381191999996</v>
      </c>
      <c r="F3327" s="258">
        <f t="shared" si="266"/>
        <v>0.28932948520000001</v>
      </c>
      <c r="G3327" s="258"/>
      <c r="H3327" s="258"/>
      <c r="I3327" s="258"/>
      <c r="J3327" s="258">
        <f t="shared" si="275"/>
        <v>0.30581085200000002</v>
      </c>
      <c r="K3327" s="258">
        <f t="shared" si="275"/>
        <v>0.30499391799999997</v>
      </c>
      <c r="L3327" s="258">
        <f t="shared" si="267"/>
        <v>0.30499391799999997</v>
      </c>
      <c r="M3327" s="258"/>
      <c r="N3327" s="258"/>
      <c r="O3327" s="258"/>
      <c r="P3327" s="258">
        <f t="shared" si="276"/>
        <v>0.34372673840000001</v>
      </c>
      <c r="Q3327" s="258">
        <f t="shared" si="276"/>
        <v>0.34255439600000004</v>
      </c>
      <c r="R3327" s="258">
        <f t="shared" si="268"/>
        <v>0.34255439600000004</v>
      </c>
      <c r="S3327" s="258"/>
      <c r="T3327" s="258">
        <f t="shared" si="277"/>
        <v>0.50012676727024008</v>
      </c>
      <c r="U3327" s="258">
        <f t="shared" si="277"/>
        <v>0.50058974788864807</v>
      </c>
      <c r="V3327" s="258">
        <f t="shared" si="277"/>
        <v>0.49924128812820001</v>
      </c>
      <c r="W3327" s="258">
        <f t="shared" si="269"/>
        <v>0.49924128812820001</v>
      </c>
      <c r="X3327" s="258"/>
      <c r="Y3327" s="258"/>
      <c r="Z3327" s="258"/>
      <c r="AA3327" s="258"/>
    </row>
    <row r="3328" spans="1:27" ht="14.25" hidden="1" customHeight="1">
      <c r="A3328" s="125">
        <v>0.38</v>
      </c>
      <c r="B3328" s="125">
        <v>0.31</v>
      </c>
      <c r="C3328" s="125">
        <v>0.31</v>
      </c>
      <c r="D3328" s="258">
        <f t="shared" si="274"/>
        <v>0.28919658604000004</v>
      </c>
      <c r="E3328" s="258">
        <f t="shared" si="274"/>
        <v>0.28974014191999997</v>
      </c>
      <c r="F3328" s="258">
        <f t="shared" si="266"/>
        <v>0.28919658604000004</v>
      </c>
      <c r="G3328" s="258"/>
      <c r="H3328" s="258"/>
      <c r="I3328" s="258"/>
      <c r="J3328" s="258">
        <f t="shared" si="275"/>
        <v>0.30568031100000004</v>
      </c>
      <c r="K3328" s="258">
        <f t="shared" si="275"/>
        <v>0.30512024800000004</v>
      </c>
      <c r="L3328" s="258">
        <f t="shared" si="267"/>
        <v>0.30512024800000004</v>
      </c>
      <c r="M3328" s="258"/>
      <c r="N3328" s="258"/>
      <c r="O3328" s="258"/>
      <c r="P3328" s="258">
        <f t="shared" si="276"/>
        <v>0.34373010720000002</v>
      </c>
      <c r="Q3328" s="258">
        <f t="shared" si="276"/>
        <v>0.34255102720000002</v>
      </c>
      <c r="R3328" s="258">
        <f t="shared" si="268"/>
        <v>0.34255102720000002</v>
      </c>
      <c r="S3328" s="258"/>
      <c r="T3328" s="258">
        <f t="shared" si="277"/>
        <v>0.49995682734572799</v>
      </c>
      <c r="U3328" s="258">
        <f t="shared" si="277"/>
        <v>0.50067229527944801</v>
      </c>
      <c r="V3328" s="258">
        <f t="shared" si="277"/>
        <v>0.49932384293036003</v>
      </c>
      <c r="W3328" s="258">
        <f t="shared" si="269"/>
        <v>0.49932384293036003</v>
      </c>
      <c r="X3328" s="258"/>
      <c r="Y3328" s="258"/>
      <c r="Z3328" s="258"/>
      <c r="AA3328" s="258"/>
    </row>
    <row r="3329" spans="1:27" ht="14.25" hidden="1" customHeight="1">
      <c r="A3329" s="125">
        <v>0.38</v>
      </c>
      <c r="B3329" s="125">
        <v>0.32</v>
      </c>
      <c r="C3329" s="125">
        <v>0.3</v>
      </c>
      <c r="D3329" s="258">
        <f t="shared" si="274"/>
        <v>0.28906368688</v>
      </c>
      <c r="E3329" s="258">
        <f t="shared" si="274"/>
        <v>0.28986647192000004</v>
      </c>
      <c r="F3329" s="258">
        <f t="shared" si="266"/>
        <v>0.28906368688</v>
      </c>
      <c r="G3329" s="258"/>
      <c r="H3329" s="258"/>
      <c r="I3329" s="258"/>
      <c r="J3329" s="258">
        <f t="shared" si="275"/>
        <v>0.30554977000000005</v>
      </c>
      <c r="K3329" s="258">
        <f t="shared" si="275"/>
        <v>0.30524657799999999</v>
      </c>
      <c r="L3329" s="258">
        <f t="shared" si="267"/>
        <v>0.30524657799999999</v>
      </c>
      <c r="M3329" s="258"/>
      <c r="N3329" s="258"/>
      <c r="O3329" s="258"/>
      <c r="P3329" s="258">
        <f t="shared" si="276"/>
        <v>0.34373347600000004</v>
      </c>
      <c r="Q3329" s="258">
        <f t="shared" si="276"/>
        <v>0.34254765840000001</v>
      </c>
      <c r="R3329" s="258">
        <f t="shared" si="268"/>
        <v>0.34254765840000001</v>
      </c>
      <c r="S3329" s="258"/>
      <c r="T3329" s="258">
        <f t="shared" si="277"/>
        <v>0.49978688742121602</v>
      </c>
      <c r="U3329" s="258">
        <f t="shared" si="277"/>
        <v>0.50075484267024806</v>
      </c>
      <c r="V3329" s="258">
        <f t="shared" si="277"/>
        <v>0.49940639773252005</v>
      </c>
      <c r="W3329" s="258">
        <f t="shared" si="269"/>
        <v>0.49940639773252005</v>
      </c>
      <c r="X3329" s="258"/>
      <c r="Y3329" s="258"/>
      <c r="Z3329" s="258"/>
      <c r="AA3329" s="258"/>
    </row>
    <row r="3330" spans="1:27" ht="14.25" hidden="1" customHeight="1">
      <c r="A3330" s="125">
        <v>0.38</v>
      </c>
      <c r="B3330" s="125">
        <v>0.33</v>
      </c>
      <c r="C3330" s="125">
        <v>0.28999999999999998</v>
      </c>
      <c r="D3330" s="258">
        <f t="shared" si="274"/>
        <v>0.28893078772000003</v>
      </c>
      <c r="E3330" s="258">
        <f t="shared" si="274"/>
        <v>0.28999280191999999</v>
      </c>
      <c r="F3330" s="258">
        <f t="shared" si="266"/>
        <v>0.28893078772000003</v>
      </c>
      <c r="G3330" s="258"/>
      <c r="H3330" s="258"/>
      <c r="I3330" s="258"/>
      <c r="J3330" s="258">
        <f t="shared" si="275"/>
        <v>0.30541922900000001</v>
      </c>
      <c r="K3330" s="258">
        <f t="shared" si="275"/>
        <v>0.305372908</v>
      </c>
      <c r="L3330" s="258">
        <f t="shared" si="267"/>
        <v>0.305372908</v>
      </c>
      <c r="M3330" s="258"/>
      <c r="N3330" s="258"/>
      <c r="O3330" s="258"/>
      <c r="P3330" s="258">
        <f t="shared" si="276"/>
        <v>0.3437368448</v>
      </c>
      <c r="Q3330" s="258">
        <f t="shared" si="276"/>
        <v>0.34254428960000005</v>
      </c>
      <c r="R3330" s="258">
        <f t="shared" si="268"/>
        <v>0.34254428960000005</v>
      </c>
      <c r="S3330" s="258"/>
      <c r="T3330" s="258">
        <f t="shared" si="277"/>
        <v>0.49961694749670404</v>
      </c>
      <c r="U3330" s="258">
        <f t="shared" si="277"/>
        <v>0.50083739006104799</v>
      </c>
      <c r="V3330" s="258">
        <f t="shared" si="277"/>
        <v>0.49948895253468006</v>
      </c>
      <c r="W3330" s="258">
        <f t="shared" si="269"/>
        <v>0.49948895253468006</v>
      </c>
      <c r="X3330" s="258"/>
      <c r="Y3330" s="258"/>
      <c r="Z3330" s="258"/>
      <c r="AA3330" s="258"/>
    </row>
    <row r="3331" spans="1:27" ht="14.25" hidden="1" customHeight="1">
      <c r="A3331" s="125">
        <v>0.38</v>
      </c>
      <c r="B3331" s="125">
        <v>0.34</v>
      </c>
      <c r="C3331" s="125">
        <v>0.28000000000000003</v>
      </c>
      <c r="D3331" s="258">
        <f t="shared" si="274"/>
        <v>0.28879788855999999</v>
      </c>
      <c r="E3331" s="258">
        <f t="shared" si="274"/>
        <v>0.29011913192000005</v>
      </c>
      <c r="F3331" s="258">
        <f t="shared" si="266"/>
        <v>0.28879788855999999</v>
      </c>
      <c r="G3331" s="258"/>
      <c r="H3331" s="258"/>
      <c r="I3331" s="258"/>
      <c r="J3331" s="258">
        <f t="shared" si="275"/>
        <v>0.30528868800000003</v>
      </c>
      <c r="K3331" s="258">
        <f t="shared" si="275"/>
        <v>0.30549923800000001</v>
      </c>
      <c r="L3331" s="258">
        <f t="shared" si="267"/>
        <v>0.30528868800000003</v>
      </c>
      <c r="M3331" s="258"/>
      <c r="N3331" s="258"/>
      <c r="O3331" s="258"/>
      <c r="P3331" s="258">
        <f t="shared" si="276"/>
        <v>0.34374021360000001</v>
      </c>
      <c r="Q3331" s="258">
        <f t="shared" si="276"/>
        <v>0.34254092080000004</v>
      </c>
      <c r="R3331" s="258">
        <f t="shared" si="268"/>
        <v>0.34254092080000004</v>
      </c>
      <c r="S3331" s="258"/>
      <c r="T3331" s="258">
        <f t="shared" si="277"/>
        <v>0.49944700757219207</v>
      </c>
      <c r="U3331" s="258">
        <f t="shared" si="277"/>
        <v>0.50091993745184804</v>
      </c>
      <c r="V3331" s="258">
        <f t="shared" si="277"/>
        <v>0.49957150733684003</v>
      </c>
      <c r="W3331" s="258">
        <f t="shared" si="269"/>
        <v>0.49944700757219207</v>
      </c>
      <c r="X3331" s="258"/>
      <c r="Y3331" s="258"/>
      <c r="Z3331" s="258"/>
      <c r="AA3331" s="258"/>
    </row>
    <row r="3332" spans="1:27" ht="14.25" hidden="1" customHeight="1">
      <c r="A3332" s="125">
        <v>0.38</v>
      </c>
      <c r="B3332" s="125">
        <v>0.35</v>
      </c>
      <c r="C3332" s="125">
        <v>0.27</v>
      </c>
      <c r="D3332" s="258">
        <f t="shared" si="274"/>
        <v>0.28866498940000002</v>
      </c>
      <c r="E3332" s="258">
        <f t="shared" si="274"/>
        <v>0.29024546192</v>
      </c>
      <c r="F3332" s="258">
        <f t="shared" si="266"/>
        <v>0.28866498940000002</v>
      </c>
      <c r="G3332" s="258"/>
      <c r="H3332" s="258"/>
      <c r="I3332" s="258"/>
      <c r="J3332" s="258">
        <f t="shared" si="275"/>
        <v>0.30515814700000005</v>
      </c>
      <c r="K3332" s="258">
        <f t="shared" si="275"/>
        <v>0.30562556800000001</v>
      </c>
      <c r="L3332" s="258">
        <f t="shared" si="267"/>
        <v>0.30515814700000005</v>
      </c>
      <c r="M3332" s="258"/>
      <c r="N3332" s="258"/>
      <c r="O3332" s="258"/>
      <c r="P3332" s="258">
        <f t="shared" si="276"/>
        <v>0.34374358240000003</v>
      </c>
      <c r="Q3332" s="258">
        <f t="shared" si="276"/>
        <v>0.34253755200000002</v>
      </c>
      <c r="R3332" s="258">
        <f t="shared" si="268"/>
        <v>0.34253755200000002</v>
      </c>
      <c r="S3332" s="258"/>
      <c r="T3332" s="258">
        <f t="shared" si="277"/>
        <v>0.49927706764768004</v>
      </c>
      <c r="U3332" s="258">
        <f t="shared" si="277"/>
        <v>0.50100248484264798</v>
      </c>
      <c r="V3332" s="258">
        <f t="shared" si="277"/>
        <v>0.49965406213899999</v>
      </c>
      <c r="W3332" s="258">
        <f t="shared" si="269"/>
        <v>0.49927706764768004</v>
      </c>
      <c r="X3332" s="258"/>
      <c r="Y3332" s="258"/>
      <c r="Z3332" s="258"/>
      <c r="AA3332" s="258"/>
    </row>
    <row r="3333" spans="1:27" ht="14.25" hidden="1" customHeight="1">
      <c r="A3333" s="125">
        <v>0.38</v>
      </c>
      <c r="B3333" s="125">
        <v>0.36</v>
      </c>
      <c r="C3333" s="125">
        <v>0.26</v>
      </c>
      <c r="D3333" s="258">
        <f t="shared" si="274"/>
        <v>0.28853209024000004</v>
      </c>
      <c r="E3333" s="258">
        <f t="shared" si="274"/>
        <v>0.29037179192000001</v>
      </c>
      <c r="F3333" s="258">
        <f t="shared" si="266"/>
        <v>0.28853209024000004</v>
      </c>
      <c r="G3333" s="258"/>
      <c r="H3333" s="258"/>
      <c r="I3333" s="258"/>
      <c r="J3333" s="258">
        <f t="shared" si="275"/>
        <v>0.30502760600000001</v>
      </c>
      <c r="K3333" s="258">
        <f t="shared" si="275"/>
        <v>0.30575189800000002</v>
      </c>
      <c r="L3333" s="258">
        <f t="shared" si="267"/>
        <v>0.30502760600000001</v>
      </c>
      <c r="M3333" s="258"/>
      <c r="N3333" s="258"/>
      <c r="O3333" s="258"/>
      <c r="P3333" s="258">
        <f t="shared" si="276"/>
        <v>0.34374695119999998</v>
      </c>
      <c r="Q3333" s="258">
        <f t="shared" si="276"/>
        <v>0.34253418320000001</v>
      </c>
      <c r="R3333" s="258">
        <f t="shared" si="268"/>
        <v>0.34253418320000001</v>
      </c>
      <c r="S3333" s="258"/>
      <c r="T3333" s="258">
        <f t="shared" si="277"/>
        <v>0.49910712772316801</v>
      </c>
      <c r="U3333" s="258">
        <f t="shared" si="277"/>
        <v>0.50108503223344802</v>
      </c>
      <c r="V3333" s="258">
        <f t="shared" si="277"/>
        <v>0.49973661694116001</v>
      </c>
      <c r="W3333" s="258">
        <f t="shared" si="269"/>
        <v>0.49910712772316801</v>
      </c>
      <c r="X3333" s="258"/>
      <c r="Y3333" s="258"/>
      <c r="Z3333" s="258"/>
      <c r="AA3333" s="258"/>
    </row>
    <row r="3334" spans="1:27" ht="14.25" hidden="1" customHeight="1">
      <c r="A3334" s="125">
        <v>0.38</v>
      </c>
      <c r="B3334" s="125">
        <v>0.37</v>
      </c>
      <c r="C3334" s="125">
        <v>0.25</v>
      </c>
      <c r="D3334" s="258">
        <f t="shared" si="274"/>
        <v>0.28839919108000001</v>
      </c>
      <c r="E3334" s="258">
        <f t="shared" si="274"/>
        <v>0.29049812192000002</v>
      </c>
      <c r="F3334" s="258">
        <f t="shared" si="266"/>
        <v>0.28839919108000001</v>
      </c>
      <c r="G3334" s="258"/>
      <c r="H3334" s="258"/>
      <c r="I3334" s="258"/>
      <c r="J3334" s="258">
        <f t="shared" si="275"/>
        <v>0.30489706500000002</v>
      </c>
      <c r="K3334" s="258">
        <f t="shared" si="275"/>
        <v>0.30587822799999997</v>
      </c>
      <c r="L3334" s="258">
        <f t="shared" si="267"/>
        <v>0.30489706500000002</v>
      </c>
      <c r="M3334" s="258"/>
      <c r="N3334" s="258"/>
      <c r="O3334" s="258"/>
      <c r="P3334" s="258">
        <f t="shared" si="276"/>
        <v>0.34375032000000005</v>
      </c>
      <c r="Q3334" s="258">
        <f t="shared" si="276"/>
        <v>0.34253081440000005</v>
      </c>
      <c r="R3334" s="258">
        <f t="shared" si="268"/>
        <v>0.34253081440000005</v>
      </c>
      <c r="S3334" s="258"/>
      <c r="T3334" s="258">
        <f t="shared" si="277"/>
        <v>0.49893718779865603</v>
      </c>
      <c r="U3334" s="258">
        <f t="shared" si="277"/>
        <v>0.50116757962424796</v>
      </c>
      <c r="V3334" s="258">
        <f t="shared" si="277"/>
        <v>0.49981917174332002</v>
      </c>
      <c r="W3334" s="258">
        <f t="shared" si="269"/>
        <v>0.49893718779865603</v>
      </c>
      <c r="X3334" s="258"/>
      <c r="Y3334" s="258"/>
      <c r="Z3334" s="258"/>
      <c r="AA3334" s="258"/>
    </row>
    <row r="3335" spans="1:27" ht="14.25" hidden="1" customHeight="1">
      <c r="A3335" s="125">
        <v>0.38</v>
      </c>
      <c r="B3335" s="125">
        <v>0.38</v>
      </c>
      <c r="C3335" s="125">
        <v>0.24</v>
      </c>
      <c r="D3335" s="258">
        <f t="shared" si="274"/>
        <v>0.28826629192000003</v>
      </c>
      <c r="E3335" s="258">
        <f t="shared" si="274"/>
        <v>0.29062445191999997</v>
      </c>
      <c r="F3335" s="258">
        <f t="shared" si="266"/>
        <v>0.28826629192000003</v>
      </c>
      <c r="G3335" s="258"/>
      <c r="H3335" s="258"/>
      <c r="I3335" s="258"/>
      <c r="J3335" s="258">
        <f t="shared" si="275"/>
        <v>0.30476652400000004</v>
      </c>
      <c r="K3335" s="258">
        <f t="shared" si="275"/>
        <v>0.30600455799999998</v>
      </c>
      <c r="L3335" s="258">
        <f t="shared" si="267"/>
        <v>0.30476652400000004</v>
      </c>
      <c r="M3335" s="258"/>
      <c r="N3335" s="258"/>
      <c r="O3335" s="258"/>
      <c r="P3335" s="258">
        <f t="shared" si="276"/>
        <v>0.34375368880000001</v>
      </c>
      <c r="Q3335" s="258">
        <f t="shared" si="276"/>
        <v>0.34252744559999998</v>
      </c>
      <c r="R3335" s="258">
        <f t="shared" si="268"/>
        <v>0.34252744559999998</v>
      </c>
      <c r="S3335" s="258"/>
      <c r="T3335" s="258">
        <f t="shared" si="277"/>
        <v>0.49876724787414406</v>
      </c>
      <c r="U3335" s="258">
        <f t="shared" si="277"/>
        <v>0.50125012701504801</v>
      </c>
      <c r="V3335" s="258">
        <f t="shared" si="277"/>
        <v>0.49990172654547999</v>
      </c>
      <c r="W3335" s="258">
        <f t="shared" si="269"/>
        <v>0.49876724787414406</v>
      </c>
      <c r="X3335" s="258"/>
      <c r="Y3335" s="258"/>
      <c r="Z3335" s="258"/>
      <c r="AA3335" s="258"/>
    </row>
    <row r="3336" spans="1:27" ht="14.25" hidden="1" customHeight="1">
      <c r="A3336" s="125">
        <v>0.38</v>
      </c>
      <c r="B3336" s="125">
        <v>0.39</v>
      </c>
      <c r="C3336" s="125">
        <v>0.23</v>
      </c>
      <c r="D3336" s="258">
        <f t="shared" si="274"/>
        <v>0.28813339276000005</v>
      </c>
      <c r="E3336" s="258">
        <f t="shared" si="274"/>
        <v>0.29075078192000003</v>
      </c>
      <c r="F3336" s="258">
        <f t="shared" si="266"/>
        <v>0.28813339276000005</v>
      </c>
      <c r="G3336" s="258"/>
      <c r="H3336" s="258"/>
      <c r="I3336" s="258"/>
      <c r="J3336" s="258">
        <f t="shared" si="275"/>
        <v>0.30463598300000005</v>
      </c>
      <c r="K3336" s="258">
        <f t="shared" si="275"/>
        <v>0.30613088799999999</v>
      </c>
      <c r="L3336" s="258">
        <f t="shared" si="267"/>
        <v>0.30463598300000005</v>
      </c>
      <c r="M3336" s="258"/>
      <c r="N3336" s="258"/>
      <c r="O3336" s="258"/>
      <c r="P3336" s="258">
        <f t="shared" si="276"/>
        <v>0.34375705760000003</v>
      </c>
      <c r="Q3336" s="258">
        <f t="shared" si="276"/>
        <v>0.34252407680000008</v>
      </c>
      <c r="R3336" s="258">
        <f t="shared" si="268"/>
        <v>0.34252407680000008</v>
      </c>
      <c r="S3336" s="258"/>
      <c r="T3336" s="258">
        <f t="shared" si="277"/>
        <v>0.49859730794963203</v>
      </c>
      <c r="U3336" s="258">
        <f t="shared" si="277"/>
        <v>0.50133267440584794</v>
      </c>
      <c r="V3336" s="258">
        <f t="shared" si="277"/>
        <v>0.49998428134764</v>
      </c>
      <c r="W3336" s="258">
        <f t="shared" si="269"/>
        <v>0.49859730794963203</v>
      </c>
      <c r="X3336" s="258"/>
      <c r="Y3336" s="258"/>
      <c r="Z3336" s="258"/>
      <c r="AA3336" s="258"/>
    </row>
    <row r="3337" spans="1:27" ht="14.25" hidden="1" customHeight="1">
      <c r="A3337" s="125">
        <v>0.38</v>
      </c>
      <c r="B3337" s="125">
        <v>0.4</v>
      </c>
      <c r="C3337" s="125">
        <v>0.22</v>
      </c>
      <c r="D3337" s="258">
        <f t="shared" si="274"/>
        <v>0.28800049360000002</v>
      </c>
      <c r="E3337" s="258">
        <f t="shared" si="274"/>
        <v>0.29087711192000004</v>
      </c>
      <c r="F3337" s="258">
        <f t="shared" si="266"/>
        <v>0.28800049360000002</v>
      </c>
      <c r="G3337" s="258"/>
      <c r="H3337" s="258"/>
      <c r="I3337" s="258"/>
      <c r="J3337" s="258">
        <f t="shared" si="275"/>
        <v>0.30450544200000002</v>
      </c>
      <c r="K3337" s="258">
        <f t="shared" si="275"/>
        <v>0.306257218</v>
      </c>
      <c r="L3337" s="258">
        <f t="shared" si="267"/>
        <v>0.30450544200000002</v>
      </c>
      <c r="M3337" s="258"/>
      <c r="N3337" s="258"/>
      <c r="O3337" s="258"/>
      <c r="P3337" s="258">
        <f t="shared" si="276"/>
        <v>0.34376042640000004</v>
      </c>
      <c r="Q3337" s="258">
        <f t="shared" si="276"/>
        <v>0.34252070800000001</v>
      </c>
      <c r="R3337" s="258">
        <f t="shared" si="268"/>
        <v>0.34252070800000001</v>
      </c>
      <c r="S3337" s="258"/>
      <c r="T3337" s="258">
        <f t="shared" si="277"/>
        <v>0.49842736802512005</v>
      </c>
      <c r="U3337" s="258">
        <f t="shared" si="277"/>
        <v>0.50141522179664799</v>
      </c>
      <c r="V3337" s="258">
        <f t="shared" si="277"/>
        <v>0.50006683614980008</v>
      </c>
      <c r="W3337" s="258">
        <f t="shared" si="269"/>
        <v>0.49842736802512005</v>
      </c>
      <c r="X3337" s="258"/>
      <c r="Y3337" s="258"/>
      <c r="Z3337" s="258"/>
      <c r="AA3337" s="258"/>
    </row>
    <row r="3338" spans="1:27" ht="14.25" hidden="1" customHeight="1">
      <c r="A3338" s="125">
        <v>0.38</v>
      </c>
      <c r="B3338" s="125">
        <v>0.41</v>
      </c>
      <c r="C3338" s="125">
        <v>0.21</v>
      </c>
      <c r="D3338" s="258">
        <f t="shared" si="274"/>
        <v>0.28786759443999999</v>
      </c>
      <c r="E3338" s="258">
        <f t="shared" si="274"/>
        <v>0.29100344191999999</v>
      </c>
      <c r="F3338" s="258">
        <f t="shared" si="266"/>
        <v>0.28786759443999999</v>
      </c>
      <c r="G3338" s="258"/>
      <c r="H3338" s="258"/>
      <c r="I3338" s="258"/>
      <c r="J3338" s="258">
        <f t="shared" si="275"/>
        <v>0.30437490100000003</v>
      </c>
      <c r="K3338" s="258">
        <f t="shared" si="275"/>
        <v>0.30638354800000001</v>
      </c>
      <c r="L3338" s="258">
        <f t="shared" si="267"/>
        <v>0.30437490100000003</v>
      </c>
      <c r="M3338" s="258"/>
      <c r="N3338" s="258"/>
      <c r="O3338" s="258"/>
      <c r="P3338" s="258">
        <f t="shared" si="276"/>
        <v>0.3437637952</v>
      </c>
      <c r="Q3338" s="258">
        <f t="shared" si="276"/>
        <v>0.34251733920000005</v>
      </c>
      <c r="R3338" s="258">
        <f t="shared" si="268"/>
        <v>0.34251733920000005</v>
      </c>
      <c r="S3338" s="258"/>
      <c r="T3338" s="258">
        <f t="shared" si="277"/>
        <v>0.49825742810060802</v>
      </c>
      <c r="U3338" s="258">
        <f t="shared" si="277"/>
        <v>0.50149776918744804</v>
      </c>
      <c r="V3338" s="258">
        <f t="shared" si="277"/>
        <v>0.50014939095195998</v>
      </c>
      <c r="W3338" s="258">
        <f t="shared" si="269"/>
        <v>0.49825742810060802</v>
      </c>
      <c r="X3338" s="258"/>
      <c r="Y3338" s="258"/>
      <c r="Z3338" s="258"/>
      <c r="AA3338" s="258"/>
    </row>
    <row r="3339" spans="1:27" ht="14.25" hidden="1" customHeight="1">
      <c r="A3339" s="125">
        <v>0.38</v>
      </c>
      <c r="B3339" s="125">
        <v>0.42</v>
      </c>
      <c r="C3339" s="125">
        <v>0.2</v>
      </c>
      <c r="D3339" s="258">
        <f t="shared" si="274"/>
        <v>0.28773469528000001</v>
      </c>
      <c r="E3339" s="258">
        <f t="shared" si="274"/>
        <v>0.29112977192</v>
      </c>
      <c r="F3339" s="258">
        <f t="shared" si="266"/>
        <v>0.28773469528000001</v>
      </c>
      <c r="G3339" s="258"/>
      <c r="H3339" s="258"/>
      <c r="I3339" s="258"/>
      <c r="J3339" s="258">
        <f t="shared" si="275"/>
        <v>0.30424436000000005</v>
      </c>
      <c r="K3339" s="258">
        <f t="shared" si="275"/>
        <v>0.30650987799999996</v>
      </c>
      <c r="L3339" s="258">
        <f t="shared" si="267"/>
        <v>0.30424436000000005</v>
      </c>
      <c r="M3339" s="258"/>
      <c r="N3339" s="258"/>
      <c r="O3339" s="258"/>
      <c r="P3339" s="258">
        <f t="shared" si="276"/>
        <v>0.34376716400000001</v>
      </c>
      <c r="Q3339" s="258">
        <f t="shared" si="276"/>
        <v>0.34251397039999998</v>
      </c>
      <c r="R3339" s="258">
        <f t="shared" si="268"/>
        <v>0.34251397039999998</v>
      </c>
      <c r="S3339" s="258"/>
      <c r="T3339" s="258">
        <f t="shared" si="277"/>
        <v>0.49808748817609605</v>
      </c>
      <c r="U3339" s="258">
        <f t="shared" si="277"/>
        <v>0.50158031657824798</v>
      </c>
      <c r="V3339" s="258">
        <f t="shared" si="277"/>
        <v>0.50023194575412</v>
      </c>
      <c r="W3339" s="258">
        <f t="shared" si="269"/>
        <v>0.49808748817609605</v>
      </c>
      <c r="X3339" s="258"/>
      <c r="Y3339" s="258"/>
      <c r="Z3339" s="258"/>
      <c r="AA3339" s="258"/>
    </row>
    <row r="3340" spans="1:27" ht="14.25" hidden="1" customHeight="1">
      <c r="A3340" s="125">
        <v>0.38</v>
      </c>
      <c r="B3340" s="125">
        <v>0.43</v>
      </c>
      <c r="C3340" s="125">
        <v>0.19</v>
      </c>
      <c r="D3340" s="258">
        <f t="shared" si="274"/>
        <v>0.28760179612000003</v>
      </c>
      <c r="E3340" s="258">
        <f t="shared" si="274"/>
        <v>0.29125610192000001</v>
      </c>
      <c r="F3340" s="258">
        <f t="shared" si="266"/>
        <v>0.28760179612000003</v>
      </c>
      <c r="G3340" s="258"/>
      <c r="H3340" s="258"/>
      <c r="I3340" s="258"/>
      <c r="J3340" s="258">
        <f t="shared" si="275"/>
        <v>0.30411381900000001</v>
      </c>
      <c r="K3340" s="258">
        <f t="shared" si="275"/>
        <v>0.30663620800000002</v>
      </c>
      <c r="L3340" s="258">
        <f t="shared" si="267"/>
        <v>0.30411381900000001</v>
      </c>
      <c r="M3340" s="258"/>
      <c r="N3340" s="258"/>
      <c r="O3340" s="258"/>
      <c r="P3340" s="258">
        <f t="shared" si="276"/>
        <v>0.34377053280000003</v>
      </c>
      <c r="Q3340" s="258">
        <f t="shared" si="276"/>
        <v>0.34251060160000008</v>
      </c>
      <c r="R3340" s="258">
        <f t="shared" si="268"/>
        <v>0.34251060160000008</v>
      </c>
      <c r="S3340" s="258"/>
      <c r="T3340" s="258">
        <f t="shared" si="277"/>
        <v>0.49791754825158407</v>
      </c>
      <c r="U3340" s="258">
        <f t="shared" si="277"/>
        <v>0.50166286396904791</v>
      </c>
      <c r="V3340" s="258">
        <f t="shared" si="277"/>
        <v>0.50031450055628002</v>
      </c>
      <c r="W3340" s="258">
        <f t="shared" si="269"/>
        <v>0.49791754825158407</v>
      </c>
      <c r="X3340" s="258"/>
      <c r="Y3340" s="258"/>
      <c r="Z3340" s="258"/>
      <c r="AA3340" s="258"/>
    </row>
    <row r="3341" spans="1:27" ht="14.25" hidden="1" customHeight="1">
      <c r="A3341" s="125">
        <v>0.38</v>
      </c>
      <c r="B3341" s="125">
        <v>0.44</v>
      </c>
      <c r="C3341" s="125">
        <v>0.18</v>
      </c>
      <c r="D3341" s="258">
        <f t="shared" si="274"/>
        <v>0.28746889696</v>
      </c>
      <c r="E3341" s="258">
        <f t="shared" si="274"/>
        <v>0.29138243192000002</v>
      </c>
      <c r="F3341" s="258">
        <f t="shared" si="266"/>
        <v>0.28746889696</v>
      </c>
      <c r="G3341" s="258"/>
      <c r="H3341" s="258"/>
      <c r="I3341" s="258"/>
      <c r="J3341" s="258">
        <f t="shared" si="275"/>
        <v>0.30398327800000002</v>
      </c>
      <c r="K3341" s="258">
        <f t="shared" si="275"/>
        <v>0.30676253799999997</v>
      </c>
      <c r="L3341" s="258">
        <f t="shared" si="267"/>
        <v>0.30398327800000002</v>
      </c>
      <c r="M3341" s="258"/>
      <c r="N3341" s="258"/>
      <c r="O3341" s="258"/>
      <c r="P3341" s="258">
        <f t="shared" si="276"/>
        <v>0.34377390160000004</v>
      </c>
      <c r="Q3341" s="258">
        <f t="shared" si="276"/>
        <v>0.34250723280000001</v>
      </c>
      <c r="R3341" s="258">
        <f t="shared" si="268"/>
        <v>0.34250723280000001</v>
      </c>
      <c r="S3341" s="258"/>
      <c r="T3341" s="258">
        <f t="shared" si="277"/>
        <v>0.49774760832707204</v>
      </c>
      <c r="U3341" s="258">
        <f t="shared" si="277"/>
        <v>0.50174541135984796</v>
      </c>
      <c r="V3341" s="258">
        <f t="shared" si="277"/>
        <v>0.50039705535844003</v>
      </c>
      <c r="W3341" s="258">
        <f t="shared" si="269"/>
        <v>0.49774760832707204</v>
      </c>
      <c r="X3341" s="258"/>
      <c r="Y3341" s="258"/>
      <c r="Z3341" s="258"/>
      <c r="AA3341" s="258"/>
    </row>
    <row r="3342" spans="1:27" ht="14.25" hidden="1" customHeight="1">
      <c r="A3342" s="125">
        <v>0.38</v>
      </c>
      <c r="B3342" s="125">
        <v>0.45</v>
      </c>
      <c r="C3342" s="125">
        <v>0.17</v>
      </c>
      <c r="D3342" s="258">
        <f t="shared" si="274"/>
        <v>0.28733599780000002</v>
      </c>
      <c r="E3342" s="258">
        <f t="shared" si="274"/>
        <v>0.29150876191999997</v>
      </c>
      <c r="F3342" s="258">
        <f t="shared" si="266"/>
        <v>0.28733599780000002</v>
      </c>
      <c r="G3342" s="258"/>
      <c r="H3342" s="258"/>
      <c r="I3342" s="258"/>
      <c r="J3342" s="258">
        <f t="shared" si="275"/>
        <v>0.30385273700000004</v>
      </c>
      <c r="K3342" s="258">
        <f t="shared" si="275"/>
        <v>0.30688886799999998</v>
      </c>
      <c r="L3342" s="258">
        <f t="shared" si="267"/>
        <v>0.30385273700000004</v>
      </c>
      <c r="M3342" s="258"/>
      <c r="N3342" s="258"/>
      <c r="O3342" s="258"/>
      <c r="P3342" s="258">
        <f t="shared" si="276"/>
        <v>0.34377727040000006</v>
      </c>
      <c r="Q3342" s="258">
        <f t="shared" si="276"/>
        <v>0.34250386400000005</v>
      </c>
      <c r="R3342" s="258">
        <f t="shared" si="268"/>
        <v>0.34250386400000005</v>
      </c>
      <c r="S3342" s="258"/>
      <c r="T3342" s="258">
        <f t="shared" si="277"/>
        <v>0.49757766840256007</v>
      </c>
      <c r="U3342" s="258">
        <f t="shared" si="277"/>
        <v>0.50182795875064801</v>
      </c>
      <c r="V3342" s="258">
        <f t="shared" si="277"/>
        <v>0.50047961016059994</v>
      </c>
      <c r="W3342" s="258">
        <f t="shared" si="269"/>
        <v>0.49757766840256007</v>
      </c>
      <c r="X3342" s="258"/>
      <c r="Y3342" s="258"/>
      <c r="Z3342" s="258"/>
      <c r="AA3342" s="258"/>
    </row>
    <row r="3343" spans="1:27" ht="14.25" hidden="1" customHeight="1">
      <c r="A3343" s="125">
        <v>0.38</v>
      </c>
      <c r="B3343" s="125">
        <v>0.46</v>
      </c>
      <c r="C3343" s="125">
        <v>0.16</v>
      </c>
      <c r="D3343" s="258">
        <f t="shared" si="274"/>
        <v>0.28720309864000004</v>
      </c>
      <c r="E3343" s="258">
        <f t="shared" si="274"/>
        <v>0.29163509191999998</v>
      </c>
      <c r="F3343" s="258">
        <f t="shared" si="266"/>
        <v>0.28720309864000004</v>
      </c>
      <c r="G3343" s="258"/>
      <c r="H3343" s="258"/>
      <c r="I3343" s="258"/>
      <c r="J3343" s="258">
        <f t="shared" si="275"/>
        <v>0.303722196</v>
      </c>
      <c r="K3343" s="258">
        <f t="shared" si="275"/>
        <v>0.30701519799999999</v>
      </c>
      <c r="L3343" s="258">
        <f t="shared" si="267"/>
        <v>0.303722196</v>
      </c>
      <c r="M3343" s="258"/>
      <c r="N3343" s="258"/>
      <c r="O3343" s="258"/>
      <c r="P3343" s="258">
        <f t="shared" si="276"/>
        <v>0.34378063920000002</v>
      </c>
      <c r="Q3343" s="258">
        <f t="shared" si="276"/>
        <v>0.34250049520000003</v>
      </c>
      <c r="R3343" s="258">
        <f t="shared" si="268"/>
        <v>0.34250049520000003</v>
      </c>
      <c r="S3343" s="258"/>
      <c r="T3343" s="258">
        <f t="shared" si="277"/>
        <v>0.49740772847804804</v>
      </c>
      <c r="U3343" s="258">
        <f t="shared" si="277"/>
        <v>0.50191050614144805</v>
      </c>
      <c r="V3343" s="258">
        <f t="shared" si="277"/>
        <v>0.50056216496276007</v>
      </c>
      <c r="W3343" s="258">
        <f t="shared" si="269"/>
        <v>0.49740772847804804</v>
      </c>
      <c r="X3343" s="258"/>
      <c r="Y3343" s="258"/>
      <c r="Z3343" s="258"/>
      <c r="AA3343" s="258"/>
    </row>
    <row r="3344" spans="1:27" ht="14.25" hidden="1" customHeight="1">
      <c r="A3344" s="125">
        <v>0.38</v>
      </c>
      <c r="B3344" s="125">
        <v>0.47</v>
      </c>
      <c r="C3344" s="125">
        <v>0.15</v>
      </c>
      <c r="D3344" s="258">
        <f t="shared" si="274"/>
        <v>0.28707019948000001</v>
      </c>
      <c r="E3344" s="258">
        <f t="shared" si="274"/>
        <v>0.29176142191999999</v>
      </c>
      <c r="F3344" s="258">
        <f t="shared" si="266"/>
        <v>0.28707019948000001</v>
      </c>
      <c r="G3344" s="258"/>
      <c r="H3344" s="258"/>
      <c r="I3344" s="258"/>
      <c r="J3344" s="258">
        <f t="shared" si="275"/>
        <v>0.30359165500000002</v>
      </c>
      <c r="K3344" s="258">
        <f t="shared" si="275"/>
        <v>0.30714152799999994</v>
      </c>
      <c r="L3344" s="258">
        <f t="shared" si="267"/>
        <v>0.30359165500000002</v>
      </c>
      <c r="M3344" s="258"/>
      <c r="N3344" s="258"/>
      <c r="O3344" s="258"/>
      <c r="P3344" s="258">
        <f t="shared" si="276"/>
        <v>0.34378400800000003</v>
      </c>
      <c r="Q3344" s="258">
        <f t="shared" si="276"/>
        <v>0.34249712640000007</v>
      </c>
      <c r="R3344" s="258">
        <f t="shared" si="268"/>
        <v>0.34249712640000007</v>
      </c>
      <c r="S3344" s="258"/>
      <c r="T3344" s="258">
        <f t="shared" si="277"/>
        <v>0.49723778855353606</v>
      </c>
      <c r="U3344" s="258">
        <f t="shared" si="277"/>
        <v>0.50199305353224799</v>
      </c>
      <c r="V3344" s="258">
        <f t="shared" si="277"/>
        <v>0.50064471976491998</v>
      </c>
      <c r="W3344" s="258">
        <f t="shared" si="269"/>
        <v>0.49723778855353606</v>
      </c>
      <c r="X3344" s="258"/>
      <c r="Y3344" s="258"/>
      <c r="Z3344" s="258"/>
      <c r="AA3344" s="258"/>
    </row>
    <row r="3345" spans="1:27" ht="14.25" hidden="1" customHeight="1">
      <c r="A3345" s="125">
        <v>0.38</v>
      </c>
      <c r="B3345" s="125">
        <v>0.48</v>
      </c>
      <c r="C3345" s="125">
        <v>0.14000000000000001</v>
      </c>
      <c r="D3345" s="258">
        <f t="shared" si="274"/>
        <v>0.28693730032000003</v>
      </c>
      <c r="E3345" s="258">
        <f t="shared" si="274"/>
        <v>0.29188775191999999</v>
      </c>
      <c r="F3345" s="258">
        <f t="shared" si="266"/>
        <v>0.28693730032000003</v>
      </c>
      <c r="G3345" s="258"/>
      <c r="H3345" s="258"/>
      <c r="I3345" s="258"/>
      <c r="J3345" s="258">
        <f t="shared" si="275"/>
        <v>0.30346111399999998</v>
      </c>
      <c r="K3345" s="258">
        <f t="shared" si="275"/>
        <v>0.30726785799999995</v>
      </c>
      <c r="L3345" s="258">
        <f t="shared" si="267"/>
        <v>0.30346111399999998</v>
      </c>
      <c r="M3345" s="258"/>
      <c r="N3345" s="258"/>
      <c r="O3345" s="258"/>
      <c r="P3345" s="258">
        <f t="shared" si="276"/>
        <v>0.34378737680000004</v>
      </c>
      <c r="Q3345" s="258">
        <f t="shared" si="276"/>
        <v>0.3424937576</v>
      </c>
      <c r="R3345" s="258">
        <f t="shared" si="268"/>
        <v>0.3424937576</v>
      </c>
      <c r="S3345" s="258"/>
      <c r="T3345" s="258">
        <f t="shared" si="277"/>
        <v>0.49706784862902409</v>
      </c>
      <c r="U3345" s="258">
        <f t="shared" si="277"/>
        <v>0.50207560092304793</v>
      </c>
      <c r="V3345" s="258">
        <f t="shared" si="277"/>
        <v>0.50072727456707999</v>
      </c>
      <c r="W3345" s="258">
        <f t="shared" si="269"/>
        <v>0.49706784862902409</v>
      </c>
      <c r="X3345" s="258"/>
      <c r="Y3345" s="258"/>
      <c r="Z3345" s="258"/>
      <c r="AA3345" s="258"/>
    </row>
    <row r="3346" spans="1:27" ht="14.25" hidden="1" customHeight="1">
      <c r="A3346" s="125">
        <v>0.38</v>
      </c>
      <c r="B3346" s="125">
        <v>0.49</v>
      </c>
      <c r="C3346" s="125">
        <v>0.13</v>
      </c>
      <c r="D3346" s="258">
        <f t="shared" si="274"/>
        <v>0.28680440116</v>
      </c>
      <c r="E3346" s="258">
        <f t="shared" si="274"/>
        <v>0.29201408192</v>
      </c>
      <c r="F3346" s="258">
        <f t="shared" si="266"/>
        <v>0.28680440116</v>
      </c>
      <c r="G3346" s="258"/>
      <c r="H3346" s="258"/>
      <c r="I3346" s="258"/>
      <c r="J3346" s="258">
        <f t="shared" si="275"/>
        <v>0.30333057299999999</v>
      </c>
      <c r="K3346" s="258">
        <f t="shared" si="275"/>
        <v>0.30739418799999996</v>
      </c>
      <c r="L3346" s="258">
        <f t="shared" si="267"/>
        <v>0.30333057299999999</v>
      </c>
      <c r="M3346" s="258"/>
      <c r="N3346" s="258"/>
      <c r="O3346" s="258"/>
      <c r="P3346" s="258">
        <f t="shared" si="276"/>
        <v>0.34379074560000006</v>
      </c>
      <c r="Q3346" s="258">
        <f t="shared" si="276"/>
        <v>0.34249038880000005</v>
      </c>
      <c r="R3346" s="258">
        <f t="shared" si="268"/>
        <v>0.34249038880000005</v>
      </c>
      <c r="S3346" s="258"/>
      <c r="T3346" s="258">
        <f t="shared" si="277"/>
        <v>0.49689790870451206</v>
      </c>
      <c r="U3346" s="258">
        <f t="shared" si="277"/>
        <v>0.50215814831384797</v>
      </c>
      <c r="V3346" s="258">
        <f t="shared" si="277"/>
        <v>0.50080982936924001</v>
      </c>
      <c r="W3346" s="258">
        <f t="shared" si="269"/>
        <v>0.49689790870451206</v>
      </c>
      <c r="X3346" s="258"/>
      <c r="Y3346" s="258"/>
      <c r="Z3346" s="258"/>
      <c r="AA3346" s="258"/>
    </row>
    <row r="3347" spans="1:27" ht="14.25" hidden="1" customHeight="1">
      <c r="A3347" s="125">
        <v>0.38</v>
      </c>
      <c r="B3347" s="125">
        <v>0.5</v>
      </c>
      <c r="C3347" s="125">
        <v>0.12</v>
      </c>
      <c r="D3347" s="258">
        <f t="shared" si="274"/>
        <v>0.28667150200000002</v>
      </c>
      <c r="E3347" s="258">
        <f t="shared" si="274"/>
        <v>0.29214041192000001</v>
      </c>
      <c r="F3347" s="258">
        <f t="shared" si="266"/>
        <v>0.28667150200000002</v>
      </c>
      <c r="G3347" s="258"/>
      <c r="H3347" s="258"/>
      <c r="I3347" s="258"/>
      <c r="J3347" s="258">
        <f t="shared" si="275"/>
        <v>0.30320003200000001</v>
      </c>
      <c r="K3347" s="258">
        <f t="shared" si="275"/>
        <v>0.30752051799999996</v>
      </c>
      <c r="L3347" s="258">
        <f t="shared" si="267"/>
        <v>0.30320003200000001</v>
      </c>
      <c r="M3347" s="258"/>
      <c r="N3347" s="258"/>
      <c r="O3347" s="258"/>
      <c r="P3347" s="258">
        <f t="shared" si="276"/>
        <v>0.34379411440000002</v>
      </c>
      <c r="Q3347" s="258">
        <f t="shared" si="276"/>
        <v>0.34248702000000003</v>
      </c>
      <c r="R3347" s="258">
        <f t="shared" si="268"/>
        <v>0.34248702000000003</v>
      </c>
      <c r="S3347" s="258"/>
      <c r="T3347" s="258">
        <f t="shared" si="277"/>
        <v>0.49672796878000008</v>
      </c>
      <c r="U3347" s="258">
        <f t="shared" si="277"/>
        <v>0.50224069570464802</v>
      </c>
      <c r="V3347" s="258">
        <f t="shared" si="277"/>
        <v>0.50089238417140003</v>
      </c>
      <c r="W3347" s="258">
        <f t="shared" si="269"/>
        <v>0.49672796878000008</v>
      </c>
      <c r="X3347" s="258"/>
      <c r="Y3347" s="258"/>
      <c r="Z3347" s="258"/>
      <c r="AA3347" s="258"/>
    </row>
    <row r="3348" spans="1:27" ht="14.25" hidden="1" customHeight="1">
      <c r="A3348" s="125">
        <v>0.38</v>
      </c>
      <c r="B3348" s="125">
        <v>0.51</v>
      </c>
      <c r="C3348" s="125">
        <v>0.11</v>
      </c>
      <c r="D3348" s="258">
        <f t="shared" si="274"/>
        <v>0.28653860283999999</v>
      </c>
      <c r="E3348" s="258">
        <f t="shared" si="274"/>
        <v>0.29226674192000002</v>
      </c>
      <c r="F3348" s="258">
        <f t="shared" si="266"/>
        <v>0.28653860283999999</v>
      </c>
      <c r="G3348" s="258"/>
      <c r="H3348" s="258"/>
      <c r="I3348" s="258"/>
      <c r="J3348" s="258">
        <f t="shared" si="275"/>
        <v>0.30306949100000002</v>
      </c>
      <c r="K3348" s="258">
        <f t="shared" si="275"/>
        <v>0.30764684799999997</v>
      </c>
      <c r="L3348" s="258">
        <f t="shared" si="267"/>
        <v>0.30306949100000002</v>
      </c>
      <c r="M3348" s="258"/>
      <c r="N3348" s="258"/>
      <c r="O3348" s="258"/>
      <c r="P3348" s="258">
        <f t="shared" si="276"/>
        <v>0.34379748320000003</v>
      </c>
      <c r="Q3348" s="258">
        <f t="shared" si="276"/>
        <v>0.34248365120000007</v>
      </c>
      <c r="R3348" s="258">
        <f t="shared" si="268"/>
        <v>0.34248365120000007</v>
      </c>
      <c r="S3348" s="258"/>
      <c r="T3348" s="258">
        <f t="shared" si="277"/>
        <v>0.49655802885548805</v>
      </c>
      <c r="U3348" s="258">
        <f t="shared" si="277"/>
        <v>0.50232324309544807</v>
      </c>
      <c r="V3348" s="258">
        <f t="shared" si="277"/>
        <v>0.50097493897356005</v>
      </c>
      <c r="W3348" s="258">
        <f t="shared" si="269"/>
        <v>0.49655802885548805</v>
      </c>
      <c r="X3348" s="258"/>
      <c r="Y3348" s="258"/>
      <c r="Z3348" s="258"/>
      <c r="AA3348" s="258"/>
    </row>
    <row r="3349" spans="1:27" ht="14.25" hidden="1" customHeight="1">
      <c r="A3349" s="125">
        <v>0.38</v>
      </c>
      <c r="B3349" s="125">
        <v>0.52</v>
      </c>
      <c r="C3349" s="125">
        <v>0.1</v>
      </c>
      <c r="D3349" s="258">
        <f t="shared" si="274"/>
        <v>0.28640570368000001</v>
      </c>
      <c r="E3349" s="258">
        <f t="shared" si="274"/>
        <v>0.29239307192000002</v>
      </c>
      <c r="F3349" s="258">
        <f t="shared" si="266"/>
        <v>0.28640570368000001</v>
      </c>
      <c r="G3349" s="258"/>
      <c r="H3349" s="258"/>
      <c r="I3349" s="258"/>
      <c r="J3349" s="258">
        <f t="shared" si="275"/>
        <v>0.30293895000000004</v>
      </c>
      <c r="K3349" s="258">
        <f t="shared" si="275"/>
        <v>0.30777317800000004</v>
      </c>
      <c r="L3349" s="258">
        <f t="shared" si="267"/>
        <v>0.30293895000000004</v>
      </c>
      <c r="M3349" s="258"/>
      <c r="N3349" s="258"/>
      <c r="O3349" s="258"/>
      <c r="P3349" s="258">
        <f t="shared" si="276"/>
        <v>0.34380085200000005</v>
      </c>
      <c r="Q3349" s="258">
        <f t="shared" si="276"/>
        <v>0.3424802824</v>
      </c>
      <c r="R3349" s="258">
        <f t="shared" si="268"/>
        <v>0.3424802824</v>
      </c>
      <c r="S3349" s="258"/>
      <c r="T3349" s="258">
        <f t="shared" si="277"/>
        <v>0.49638808893097608</v>
      </c>
      <c r="U3349" s="258">
        <f t="shared" si="277"/>
        <v>0.50240579048624801</v>
      </c>
      <c r="V3349" s="258">
        <f t="shared" si="277"/>
        <v>0.50105749377571995</v>
      </c>
      <c r="W3349" s="258">
        <f t="shared" si="269"/>
        <v>0.49638808893097608</v>
      </c>
      <c r="X3349" s="258"/>
      <c r="Y3349" s="258"/>
      <c r="Z3349" s="258"/>
      <c r="AA3349" s="258"/>
    </row>
    <row r="3350" spans="1:27" ht="14.25" hidden="1" customHeight="1">
      <c r="A3350" s="125">
        <v>0.38</v>
      </c>
      <c r="B3350" s="125">
        <v>0.53</v>
      </c>
      <c r="C3350" s="125">
        <v>0.09</v>
      </c>
      <c r="D3350" s="258">
        <f t="shared" si="274"/>
        <v>0.28627280452000003</v>
      </c>
      <c r="E3350" s="258">
        <f t="shared" si="274"/>
        <v>0.29251940191999998</v>
      </c>
      <c r="F3350" s="258">
        <f t="shared" si="266"/>
        <v>0.28627280452000003</v>
      </c>
      <c r="G3350" s="258"/>
      <c r="H3350" s="258"/>
      <c r="I3350" s="258"/>
      <c r="J3350" s="258">
        <f t="shared" si="275"/>
        <v>0.30280840900000006</v>
      </c>
      <c r="K3350" s="258">
        <f t="shared" si="275"/>
        <v>0.30789950800000004</v>
      </c>
      <c r="L3350" s="258">
        <f t="shared" si="267"/>
        <v>0.30280840900000006</v>
      </c>
      <c r="M3350" s="258"/>
      <c r="N3350" s="258"/>
      <c r="O3350" s="258"/>
      <c r="P3350" s="258">
        <f t="shared" si="276"/>
        <v>0.34380422080000006</v>
      </c>
      <c r="Q3350" s="258">
        <f t="shared" si="276"/>
        <v>0.3424769136000001</v>
      </c>
      <c r="R3350" s="258">
        <f t="shared" si="268"/>
        <v>0.3424769136000001</v>
      </c>
      <c r="S3350" s="258"/>
      <c r="T3350" s="258">
        <f t="shared" si="277"/>
        <v>0.4962181490064641</v>
      </c>
      <c r="U3350" s="258">
        <f t="shared" si="277"/>
        <v>0.50248833787704805</v>
      </c>
      <c r="V3350" s="258">
        <f t="shared" si="277"/>
        <v>0.50114004857787997</v>
      </c>
      <c r="W3350" s="258">
        <f t="shared" si="269"/>
        <v>0.4962181490064641</v>
      </c>
      <c r="X3350" s="258"/>
      <c r="Y3350" s="258"/>
      <c r="Z3350" s="258"/>
      <c r="AA3350" s="258"/>
    </row>
    <row r="3351" spans="1:27" ht="14.25" hidden="1" customHeight="1">
      <c r="A3351" s="125">
        <v>0.38</v>
      </c>
      <c r="B3351" s="125">
        <v>0.54</v>
      </c>
      <c r="C3351" s="125">
        <v>0.08</v>
      </c>
      <c r="D3351" s="258">
        <f t="shared" si="274"/>
        <v>0.28613990536</v>
      </c>
      <c r="E3351" s="258">
        <f t="shared" si="274"/>
        <v>0.29264573191999999</v>
      </c>
      <c r="F3351" s="258">
        <f t="shared" si="266"/>
        <v>0.28613990536</v>
      </c>
      <c r="G3351" s="258"/>
      <c r="H3351" s="258"/>
      <c r="I3351" s="258"/>
      <c r="J3351" s="258">
        <f t="shared" si="275"/>
        <v>0.30267786800000007</v>
      </c>
      <c r="K3351" s="258">
        <f t="shared" si="275"/>
        <v>0.30802583800000005</v>
      </c>
      <c r="L3351" s="258">
        <f t="shared" si="267"/>
        <v>0.30267786800000007</v>
      </c>
      <c r="M3351" s="258"/>
      <c r="N3351" s="258"/>
      <c r="O3351" s="258"/>
      <c r="P3351" s="258">
        <f t="shared" si="276"/>
        <v>0.34380758960000007</v>
      </c>
      <c r="Q3351" s="258">
        <f t="shared" si="276"/>
        <v>0.34247354480000003</v>
      </c>
      <c r="R3351" s="258">
        <f t="shared" si="268"/>
        <v>0.34247354480000003</v>
      </c>
      <c r="S3351" s="258"/>
      <c r="T3351" s="258">
        <f t="shared" si="277"/>
        <v>0.49604820908195207</v>
      </c>
      <c r="U3351" s="258">
        <f t="shared" si="277"/>
        <v>0.50257088526784799</v>
      </c>
      <c r="V3351" s="258">
        <f t="shared" si="277"/>
        <v>0.50122260338003999</v>
      </c>
      <c r="W3351" s="258">
        <f t="shared" si="269"/>
        <v>0.49604820908195207</v>
      </c>
      <c r="X3351" s="258"/>
      <c r="Y3351" s="258"/>
      <c r="Z3351" s="258"/>
      <c r="AA3351" s="258"/>
    </row>
    <row r="3352" spans="1:27" ht="14.25" hidden="1" customHeight="1">
      <c r="A3352" s="125">
        <v>0.38</v>
      </c>
      <c r="B3352" s="125">
        <v>0.55000000000000004</v>
      </c>
      <c r="C3352" s="125">
        <v>7.0000000000000007E-2</v>
      </c>
      <c r="D3352" s="258">
        <f t="shared" si="274"/>
        <v>0.28600700620000002</v>
      </c>
      <c r="E3352" s="258">
        <f t="shared" si="274"/>
        <v>0.29277206192000005</v>
      </c>
      <c r="F3352" s="258">
        <f t="shared" si="266"/>
        <v>0.28600700620000002</v>
      </c>
      <c r="G3352" s="258"/>
      <c r="H3352" s="258"/>
      <c r="I3352" s="258"/>
      <c r="J3352" s="258">
        <f t="shared" si="275"/>
        <v>0.30254732700000003</v>
      </c>
      <c r="K3352" s="258">
        <f t="shared" si="275"/>
        <v>0.30815216800000006</v>
      </c>
      <c r="L3352" s="258">
        <f t="shared" si="267"/>
        <v>0.30254732700000003</v>
      </c>
      <c r="M3352" s="258"/>
      <c r="N3352" s="258"/>
      <c r="O3352" s="258"/>
      <c r="P3352" s="258">
        <f t="shared" si="276"/>
        <v>0.34381095840000003</v>
      </c>
      <c r="Q3352" s="258">
        <f t="shared" si="276"/>
        <v>0.34247017600000007</v>
      </c>
      <c r="R3352" s="258">
        <f t="shared" si="268"/>
        <v>0.34247017600000007</v>
      </c>
      <c r="S3352" s="258"/>
      <c r="T3352" s="258">
        <f t="shared" si="277"/>
        <v>0.4958782691574401</v>
      </c>
      <c r="U3352" s="258">
        <f t="shared" si="277"/>
        <v>0.50265343265864804</v>
      </c>
      <c r="V3352" s="258">
        <f t="shared" si="277"/>
        <v>0.50130515818220001</v>
      </c>
      <c r="W3352" s="258">
        <f t="shared" si="269"/>
        <v>0.4958782691574401</v>
      </c>
      <c r="X3352" s="258"/>
      <c r="Y3352" s="258"/>
      <c r="Z3352" s="258"/>
      <c r="AA3352" s="258"/>
    </row>
    <row r="3353" spans="1:27" ht="14.25" hidden="1" customHeight="1">
      <c r="A3353" s="125">
        <v>0.38</v>
      </c>
      <c r="B3353" s="125">
        <v>0.56000000000000005</v>
      </c>
      <c r="C3353" s="125">
        <v>0.06</v>
      </c>
      <c r="D3353" s="258">
        <f t="shared" si="274"/>
        <v>0.28587410704000005</v>
      </c>
      <c r="E3353" s="258">
        <f t="shared" si="274"/>
        <v>0.29289839192000006</v>
      </c>
      <c r="F3353" s="258">
        <f t="shared" si="266"/>
        <v>0.28587410704000005</v>
      </c>
      <c r="G3353" s="258"/>
      <c r="H3353" s="258"/>
      <c r="I3353" s="258"/>
      <c r="J3353" s="258">
        <f t="shared" si="275"/>
        <v>0.30241678600000005</v>
      </c>
      <c r="K3353" s="258">
        <f t="shared" si="275"/>
        <v>0.30827849800000001</v>
      </c>
      <c r="L3353" s="258">
        <f t="shared" si="267"/>
        <v>0.30241678600000005</v>
      </c>
      <c r="M3353" s="258"/>
      <c r="N3353" s="258"/>
      <c r="O3353" s="258"/>
      <c r="P3353" s="258">
        <f t="shared" si="276"/>
        <v>0.34381432720000005</v>
      </c>
      <c r="Q3353" s="258">
        <f t="shared" si="276"/>
        <v>0.34246680720000006</v>
      </c>
      <c r="R3353" s="258">
        <f t="shared" si="268"/>
        <v>0.34246680720000006</v>
      </c>
      <c r="S3353" s="258"/>
      <c r="T3353" s="258">
        <f t="shared" si="277"/>
        <v>0.49570832923292807</v>
      </c>
      <c r="U3353" s="258">
        <f t="shared" si="277"/>
        <v>0.50273598004944797</v>
      </c>
      <c r="V3353" s="258">
        <f t="shared" si="277"/>
        <v>0.50138771298436002</v>
      </c>
      <c r="W3353" s="258">
        <f t="shared" si="269"/>
        <v>0.49570832923292807</v>
      </c>
      <c r="X3353" s="258"/>
      <c r="Y3353" s="258"/>
      <c r="Z3353" s="258"/>
      <c r="AA3353" s="258"/>
    </row>
    <row r="3354" spans="1:27" ht="14.25" hidden="1" customHeight="1">
      <c r="A3354" s="125">
        <v>0.38</v>
      </c>
      <c r="B3354" s="125">
        <v>0.56999999999999995</v>
      </c>
      <c r="C3354" s="125">
        <v>0.05</v>
      </c>
      <c r="D3354" s="258">
        <f t="shared" si="274"/>
        <v>0.28574120788000001</v>
      </c>
      <c r="E3354" s="258">
        <f t="shared" si="274"/>
        <v>0.29302472191999995</v>
      </c>
      <c r="F3354" s="258">
        <f t="shared" si="266"/>
        <v>0.28574120788000001</v>
      </c>
      <c r="G3354" s="258"/>
      <c r="H3354" s="258"/>
      <c r="I3354" s="258"/>
      <c r="J3354" s="258">
        <f t="shared" si="275"/>
        <v>0.30228624500000001</v>
      </c>
      <c r="K3354" s="258">
        <f t="shared" si="275"/>
        <v>0.30840482799999996</v>
      </c>
      <c r="L3354" s="258">
        <f t="shared" si="267"/>
        <v>0.30228624500000001</v>
      </c>
      <c r="M3354" s="258"/>
      <c r="N3354" s="258"/>
      <c r="O3354" s="258"/>
      <c r="P3354" s="258">
        <f t="shared" si="276"/>
        <v>0.34381769600000001</v>
      </c>
      <c r="Q3354" s="258">
        <f t="shared" si="276"/>
        <v>0.34246343840000004</v>
      </c>
      <c r="R3354" s="258">
        <f t="shared" si="268"/>
        <v>0.34246343840000004</v>
      </c>
      <c r="S3354" s="258"/>
      <c r="T3354" s="258">
        <f t="shared" si="277"/>
        <v>0.49553838930841598</v>
      </c>
      <c r="U3354" s="258">
        <f t="shared" si="277"/>
        <v>0.50281852744024802</v>
      </c>
      <c r="V3354" s="258">
        <f t="shared" si="277"/>
        <v>0.50147026778651993</v>
      </c>
      <c r="W3354" s="258">
        <f t="shared" si="269"/>
        <v>0.49553838930841598</v>
      </c>
      <c r="X3354" s="258"/>
      <c r="Y3354" s="258"/>
      <c r="Z3354" s="258"/>
      <c r="AA3354" s="258"/>
    </row>
    <row r="3355" spans="1:27" ht="14.25" hidden="1" customHeight="1">
      <c r="A3355" s="125">
        <v>0.38</v>
      </c>
      <c r="B3355" s="125">
        <v>0.57999999999999996</v>
      </c>
      <c r="C3355" s="125">
        <v>0.04</v>
      </c>
      <c r="D3355" s="258">
        <f t="shared" si="274"/>
        <v>0.28560830872000004</v>
      </c>
      <c r="E3355" s="258">
        <f t="shared" si="274"/>
        <v>0.29315105191999996</v>
      </c>
      <c r="F3355" s="258">
        <f t="shared" si="266"/>
        <v>0.28560830872000004</v>
      </c>
      <c r="G3355" s="258"/>
      <c r="H3355" s="258"/>
      <c r="I3355" s="258"/>
      <c r="J3355" s="258">
        <f t="shared" si="275"/>
        <v>0.30215570400000002</v>
      </c>
      <c r="K3355" s="258">
        <f t="shared" si="275"/>
        <v>0.30853115799999997</v>
      </c>
      <c r="L3355" s="258">
        <f t="shared" si="267"/>
        <v>0.30215570400000002</v>
      </c>
      <c r="M3355" s="258"/>
      <c r="N3355" s="258"/>
      <c r="O3355" s="258"/>
      <c r="P3355" s="258">
        <f t="shared" si="276"/>
        <v>0.34382106480000008</v>
      </c>
      <c r="Q3355" s="258">
        <f t="shared" si="276"/>
        <v>0.34246006960000003</v>
      </c>
      <c r="R3355" s="258">
        <f t="shared" si="268"/>
        <v>0.34246006960000003</v>
      </c>
      <c r="S3355" s="258"/>
      <c r="T3355" s="258">
        <f t="shared" si="277"/>
        <v>0.49536844938390401</v>
      </c>
      <c r="U3355" s="258">
        <f t="shared" si="277"/>
        <v>0.50290107483104796</v>
      </c>
      <c r="V3355" s="258">
        <f t="shared" si="277"/>
        <v>0.50155282258867995</v>
      </c>
      <c r="W3355" s="258">
        <f t="shared" si="269"/>
        <v>0.49536844938390401</v>
      </c>
      <c r="X3355" s="258"/>
      <c r="Y3355" s="258"/>
      <c r="Z3355" s="258"/>
      <c r="AA3355" s="258"/>
    </row>
    <row r="3356" spans="1:27" ht="14.25" hidden="1" customHeight="1">
      <c r="A3356" s="125">
        <v>0.38</v>
      </c>
      <c r="B3356" s="125">
        <v>0.59</v>
      </c>
      <c r="C3356" s="125">
        <v>0.03</v>
      </c>
      <c r="D3356" s="258">
        <f t="shared" si="274"/>
        <v>0.28547540956</v>
      </c>
      <c r="E3356" s="258">
        <f t="shared" si="274"/>
        <v>0.29327738192000002</v>
      </c>
      <c r="F3356" s="258">
        <f t="shared" si="266"/>
        <v>0.28547540956</v>
      </c>
      <c r="G3356" s="258"/>
      <c r="H3356" s="258"/>
      <c r="I3356" s="258"/>
      <c r="J3356" s="258">
        <f t="shared" si="275"/>
        <v>0.30202516300000004</v>
      </c>
      <c r="K3356" s="258">
        <f t="shared" si="275"/>
        <v>0.30865748799999998</v>
      </c>
      <c r="L3356" s="258">
        <f t="shared" si="267"/>
        <v>0.30202516300000004</v>
      </c>
      <c r="M3356" s="258"/>
      <c r="N3356" s="258"/>
      <c r="O3356" s="258"/>
      <c r="P3356" s="258">
        <f t="shared" si="276"/>
        <v>0.34382443360000003</v>
      </c>
      <c r="Q3356" s="258">
        <f t="shared" si="276"/>
        <v>0.34245670080000001</v>
      </c>
      <c r="R3356" s="258">
        <f t="shared" si="268"/>
        <v>0.34245670080000001</v>
      </c>
      <c r="S3356" s="258"/>
      <c r="T3356" s="258">
        <f t="shared" si="277"/>
        <v>0.49519850945939198</v>
      </c>
      <c r="U3356" s="258">
        <f t="shared" si="277"/>
        <v>0.502983622221848</v>
      </c>
      <c r="V3356" s="258">
        <f t="shared" si="277"/>
        <v>0.50163537739083996</v>
      </c>
      <c r="W3356" s="258">
        <f t="shared" si="269"/>
        <v>0.49519850945939198</v>
      </c>
      <c r="X3356" s="258"/>
      <c r="Y3356" s="258"/>
      <c r="Z3356" s="258"/>
      <c r="AA3356" s="258"/>
    </row>
    <row r="3357" spans="1:27" ht="14.25" hidden="1" customHeight="1">
      <c r="A3357" s="125">
        <v>0.38</v>
      </c>
      <c r="B3357" s="125">
        <v>0.6</v>
      </c>
      <c r="C3357" s="125">
        <v>0.02</v>
      </c>
      <c r="D3357" s="258">
        <f t="shared" si="274"/>
        <v>0.28534251040000003</v>
      </c>
      <c r="E3357" s="258">
        <f t="shared" si="274"/>
        <v>0.29340371192000003</v>
      </c>
      <c r="F3357" s="258">
        <f t="shared" si="266"/>
        <v>0.28534251040000003</v>
      </c>
      <c r="G3357" s="258"/>
      <c r="H3357" s="258"/>
      <c r="I3357" s="258"/>
      <c r="J3357" s="258">
        <f t="shared" si="275"/>
        <v>0.301894622</v>
      </c>
      <c r="K3357" s="258">
        <f t="shared" si="275"/>
        <v>0.30878381799999999</v>
      </c>
      <c r="L3357" s="258">
        <f t="shared" si="267"/>
        <v>0.301894622</v>
      </c>
      <c r="M3357" s="258"/>
      <c r="N3357" s="258"/>
      <c r="O3357" s="258"/>
      <c r="P3357" s="258">
        <f t="shared" si="276"/>
        <v>0.34382780240000005</v>
      </c>
      <c r="Q3357" s="258">
        <f t="shared" si="276"/>
        <v>0.342453332</v>
      </c>
      <c r="R3357" s="258">
        <f t="shared" si="268"/>
        <v>0.342453332</v>
      </c>
      <c r="S3357" s="258"/>
      <c r="T3357" s="258">
        <f t="shared" si="277"/>
        <v>0.49502856953488</v>
      </c>
      <c r="U3357" s="258">
        <f t="shared" si="277"/>
        <v>0.50306616961264794</v>
      </c>
      <c r="V3357" s="258">
        <f t="shared" si="277"/>
        <v>0.50171793219299998</v>
      </c>
      <c r="W3357" s="258">
        <f t="shared" si="269"/>
        <v>0.49502856953488</v>
      </c>
      <c r="X3357" s="258"/>
      <c r="Y3357" s="258"/>
      <c r="Z3357" s="258"/>
      <c r="AA3357" s="258"/>
    </row>
    <row r="3358" spans="1:27" ht="14.25" hidden="1" customHeight="1">
      <c r="A3358" s="125">
        <v>0.38</v>
      </c>
      <c r="B3358" s="125">
        <v>0.61</v>
      </c>
      <c r="C3358" s="125">
        <v>0.01</v>
      </c>
      <c r="D3358" s="258">
        <f t="shared" si="274"/>
        <v>0.28520961123999999</v>
      </c>
      <c r="E3358" s="258">
        <f t="shared" si="274"/>
        <v>0.29353004191999998</v>
      </c>
      <c r="F3358" s="258">
        <f t="shared" si="266"/>
        <v>0.28520961123999999</v>
      </c>
      <c r="G3358" s="258"/>
      <c r="H3358" s="258"/>
      <c r="I3358" s="258"/>
      <c r="J3358" s="258">
        <f t="shared" si="275"/>
        <v>0.30176408100000002</v>
      </c>
      <c r="K3358" s="258">
        <f t="shared" si="275"/>
        <v>0.308910148</v>
      </c>
      <c r="L3358" s="258">
        <f t="shared" si="267"/>
        <v>0.30176408100000002</v>
      </c>
      <c r="M3358" s="258"/>
      <c r="N3358" s="258"/>
      <c r="O3358" s="258"/>
      <c r="P3358" s="258">
        <f t="shared" si="276"/>
        <v>0.34383117120000001</v>
      </c>
      <c r="Q3358" s="258">
        <f t="shared" si="276"/>
        <v>0.3424499632000001</v>
      </c>
      <c r="R3358" s="258">
        <f t="shared" si="268"/>
        <v>0.3424499632000001</v>
      </c>
      <c r="S3358" s="258"/>
      <c r="T3358" s="258">
        <f t="shared" si="277"/>
        <v>0.49485862961036797</v>
      </c>
      <c r="U3358" s="258">
        <f t="shared" si="277"/>
        <v>0.50314871700344799</v>
      </c>
      <c r="V3358" s="258">
        <f t="shared" si="277"/>
        <v>0.50180048699516</v>
      </c>
      <c r="W3358" s="258">
        <f t="shared" si="269"/>
        <v>0.49485862961036797</v>
      </c>
      <c r="X3358" s="258"/>
      <c r="Y3358" s="258"/>
      <c r="Z3358" s="258"/>
      <c r="AA3358" s="258"/>
    </row>
    <row r="3359" spans="1:27" ht="14.25" hidden="1" customHeight="1">
      <c r="A3359" s="125">
        <v>0.38</v>
      </c>
      <c r="B3359" s="125">
        <v>0.62</v>
      </c>
      <c r="C3359" s="125">
        <v>0</v>
      </c>
      <c r="D3359" s="258">
        <f t="shared" si="274"/>
        <v>0.28507671208000002</v>
      </c>
      <c r="E3359" s="258">
        <f t="shared" si="274"/>
        <v>0.29365637191999999</v>
      </c>
      <c r="F3359" s="258">
        <f t="shared" si="266"/>
        <v>0.28507671208000002</v>
      </c>
      <c r="G3359" s="258"/>
      <c r="H3359" s="258"/>
      <c r="I3359" s="258"/>
      <c r="J3359" s="258">
        <f t="shared" si="275"/>
        <v>0.30163354000000003</v>
      </c>
      <c r="K3359" s="258">
        <f t="shared" si="275"/>
        <v>0.309036478</v>
      </c>
      <c r="L3359" s="258">
        <f t="shared" si="267"/>
        <v>0.30163354000000003</v>
      </c>
      <c r="M3359" s="258"/>
      <c r="N3359" s="258"/>
      <c r="O3359" s="258"/>
      <c r="P3359" s="258">
        <f t="shared" si="276"/>
        <v>0.34383454000000002</v>
      </c>
      <c r="Q3359" s="258">
        <f t="shared" si="276"/>
        <v>0.34244659440000003</v>
      </c>
      <c r="R3359" s="258">
        <f t="shared" si="268"/>
        <v>0.34244659440000003</v>
      </c>
      <c r="S3359" s="258"/>
      <c r="T3359" s="258">
        <f t="shared" si="277"/>
        <v>0.494688689685856</v>
      </c>
      <c r="U3359" s="258">
        <f t="shared" si="277"/>
        <v>0.50323126439424803</v>
      </c>
      <c r="V3359" s="258">
        <f t="shared" si="277"/>
        <v>0.50188304179732002</v>
      </c>
      <c r="W3359" s="258">
        <f t="shared" si="269"/>
        <v>0.494688689685856</v>
      </c>
      <c r="X3359" s="258"/>
      <c r="Y3359" s="258"/>
      <c r="Z3359" s="258"/>
      <c r="AA3359" s="258"/>
    </row>
    <row r="3360" spans="1:27" ht="14.25" hidden="1" customHeight="1">
      <c r="A3360" s="125">
        <v>0.39</v>
      </c>
      <c r="B3360" s="125">
        <v>0</v>
      </c>
      <c r="C3360" s="125">
        <v>0.61</v>
      </c>
      <c r="D3360" s="258">
        <f t="shared" si="274"/>
        <v>0.29319013000000005</v>
      </c>
      <c r="E3360" s="258">
        <f t="shared" si="274"/>
        <v>0.28594367275999999</v>
      </c>
      <c r="F3360" s="258">
        <f t="shared" si="266"/>
        <v>0.28594367275999999</v>
      </c>
      <c r="G3360" s="258"/>
      <c r="H3360" s="258"/>
      <c r="I3360" s="258"/>
      <c r="J3360" s="258">
        <f t="shared" si="275"/>
        <v>0.30972287100000007</v>
      </c>
      <c r="K3360" s="258">
        <f t="shared" si="275"/>
        <v>0.30120822899999999</v>
      </c>
      <c r="L3360" s="258">
        <f t="shared" si="267"/>
        <v>0.30120822899999999</v>
      </c>
      <c r="M3360" s="258"/>
      <c r="N3360" s="258"/>
      <c r="O3360" s="258"/>
      <c r="P3360" s="258">
        <f t="shared" si="276"/>
        <v>0.34375537319999999</v>
      </c>
      <c r="Q3360" s="258">
        <f t="shared" si="276"/>
        <v>0.34252913000000001</v>
      </c>
      <c r="R3360" s="258">
        <f t="shared" si="268"/>
        <v>0.34252913000000001</v>
      </c>
      <c r="S3360" s="258"/>
      <c r="T3360" s="258">
        <f t="shared" si="277"/>
        <v>0.50514044686680004</v>
      </c>
      <c r="U3360" s="258">
        <f t="shared" si="277"/>
        <v>0.49828129468424398</v>
      </c>
      <c r="V3360" s="258">
        <f t="shared" si="277"/>
        <v>0.49668013476770001</v>
      </c>
      <c r="W3360" s="258">
        <f t="shared" si="269"/>
        <v>0.49668013476770001</v>
      </c>
      <c r="X3360" s="258"/>
      <c r="Y3360" s="258"/>
      <c r="Z3360" s="258"/>
      <c r="AA3360" s="258"/>
    </row>
    <row r="3361" spans="1:27" ht="14.25" hidden="1" customHeight="1">
      <c r="A3361" s="125">
        <v>0.39</v>
      </c>
      <c r="B3361" s="125">
        <v>0.01</v>
      </c>
      <c r="C3361" s="125">
        <v>0.6</v>
      </c>
      <c r="D3361" s="258">
        <f t="shared" si="274"/>
        <v>0.29305723084000002</v>
      </c>
      <c r="E3361" s="258">
        <f t="shared" si="274"/>
        <v>0.28607000276</v>
      </c>
      <c r="F3361" s="258">
        <f t="shared" si="266"/>
        <v>0.28607000276</v>
      </c>
      <c r="G3361" s="258"/>
      <c r="H3361" s="258"/>
      <c r="I3361" s="258"/>
      <c r="J3361" s="258">
        <f t="shared" si="275"/>
        <v>0.30959233000000008</v>
      </c>
      <c r="K3361" s="258">
        <f t="shared" si="275"/>
        <v>0.301334559</v>
      </c>
      <c r="L3361" s="258">
        <f t="shared" si="267"/>
        <v>0.301334559</v>
      </c>
      <c r="M3361" s="258"/>
      <c r="N3361" s="258"/>
      <c r="O3361" s="258"/>
      <c r="P3361" s="258">
        <f t="shared" si="276"/>
        <v>0.34375874200000001</v>
      </c>
      <c r="Q3361" s="258">
        <f t="shared" si="276"/>
        <v>0.3425257612</v>
      </c>
      <c r="R3361" s="258">
        <f t="shared" si="268"/>
        <v>0.3425257612</v>
      </c>
      <c r="S3361" s="258"/>
      <c r="T3361" s="258">
        <f t="shared" si="277"/>
        <v>0.50497050694228807</v>
      </c>
      <c r="U3361" s="258">
        <f t="shared" si="277"/>
        <v>0.49836384207504397</v>
      </c>
      <c r="V3361" s="258">
        <f t="shared" si="277"/>
        <v>0.49676268956986003</v>
      </c>
      <c r="W3361" s="258">
        <f t="shared" si="269"/>
        <v>0.49676268956986003</v>
      </c>
      <c r="X3361" s="258"/>
      <c r="Y3361" s="258"/>
      <c r="Z3361" s="258"/>
      <c r="AA3361" s="258"/>
    </row>
    <row r="3362" spans="1:27" ht="14.25" hidden="1" customHeight="1">
      <c r="A3362" s="125">
        <v>0.39</v>
      </c>
      <c r="B3362" s="125">
        <v>0.02</v>
      </c>
      <c r="C3362" s="125">
        <v>0.59</v>
      </c>
      <c r="D3362" s="258">
        <f t="shared" ref="D3362:E3425" si="278">$A3362*B$157+$B3362*B$158+$C3362*B$159</f>
        <v>0.29292433167999998</v>
      </c>
      <c r="E3362" s="258">
        <f t="shared" si="278"/>
        <v>0.28619633276000001</v>
      </c>
      <c r="F3362" s="258">
        <f t="shared" si="266"/>
        <v>0.28619633276000001</v>
      </c>
      <c r="G3362" s="258"/>
      <c r="H3362" s="258"/>
      <c r="I3362" s="258"/>
      <c r="J3362" s="258">
        <f t="shared" ref="J3362:K3425" si="279">$A3362*H$157+$B3362*H$158+$C3362*H$159</f>
        <v>0.30946178900000004</v>
      </c>
      <c r="K3362" s="258">
        <f t="shared" si="279"/>
        <v>0.30146088900000001</v>
      </c>
      <c r="L3362" s="258">
        <f t="shared" si="267"/>
        <v>0.30146088900000001</v>
      </c>
      <c r="M3362" s="258"/>
      <c r="N3362" s="258"/>
      <c r="O3362" s="258"/>
      <c r="P3362" s="258">
        <f t="shared" ref="P3362:Q3425" si="280">$A3362*N$157+$B3362*N$158+$C3362*N$159</f>
        <v>0.34376211079999996</v>
      </c>
      <c r="Q3362" s="258">
        <f t="shared" si="280"/>
        <v>0.34252239240000004</v>
      </c>
      <c r="R3362" s="258">
        <f t="shared" si="268"/>
        <v>0.34252239240000004</v>
      </c>
      <c r="S3362" s="258"/>
      <c r="T3362" s="258">
        <f t="shared" ref="T3362:V3425" si="281">$A3362*I$3+$B3362*I$4+$C3362*I$5</f>
        <v>0.50480056701777598</v>
      </c>
      <c r="U3362" s="258">
        <f t="shared" si="281"/>
        <v>0.49844638946584396</v>
      </c>
      <c r="V3362" s="258">
        <f t="shared" si="281"/>
        <v>0.49684524437202005</v>
      </c>
      <c r="W3362" s="258">
        <f t="shared" si="269"/>
        <v>0.49684524437202005</v>
      </c>
      <c r="X3362" s="258"/>
      <c r="Y3362" s="258"/>
      <c r="Z3362" s="258"/>
      <c r="AA3362" s="258"/>
    </row>
    <row r="3363" spans="1:27" ht="14.25" hidden="1" customHeight="1">
      <c r="A3363" s="125">
        <v>0.39</v>
      </c>
      <c r="B3363" s="125">
        <v>0.03</v>
      </c>
      <c r="C3363" s="125">
        <v>0.57999999999999996</v>
      </c>
      <c r="D3363" s="258">
        <f t="shared" si="278"/>
        <v>0.29279143252000001</v>
      </c>
      <c r="E3363" s="258">
        <f t="shared" si="278"/>
        <v>0.28632266275999996</v>
      </c>
      <c r="F3363" s="258">
        <f t="shared" si="266"/>
        <v>0.28632266275999996</v>
      </c>
      <c r="G3363" s="258"/>
      <c r="H3363" s="258"/>
      <c r="I3363" s="258"/>
      <c r="J3363" s="258">
        <f t="shared" si="279"/>
        <v>0.309331248</v>
      </c>
      <c r="K3363" s="258">
        <f t="shared" si="279"/>
        <v>0.30158721900000002</v>
      </c>
      <c r="L3363" s="258">
        <f t="shared" si="267"/>
        <v>0.30158721900000002</v>
      </c>
      <c r="M3363" s="258"/>
      <c r="N3363" s="258"/>
      <c r="O3363" s="258"/>
      <c r="P3363" s="258">
        <f t="shared" si="280"/>
        <v>0.34376547959999998</v>
      </c>
      <c r="Q3363" s="258">
        <f t="shared" si="280"/>
        <v>0.34251902359999997</v>
      </c>
      <c r="R3363" s="258">
        <f t="shared" si="268"/>
        <v>0.34251902359999997</v>
      </c>
      <c r="S3363" s="258"/>
      <c r="T3363" s="258">
        <f t="shared" si="281"/>
        <v>0.50463062709326412</v>
      </c>
      <c r="U3363" s="258">
        <f t="shared" si="281"/>
        <v>0.49852893685664401</v>
      </c>
      <c r="V3363" s="258">
        <f t="shared" si="281"/>
        <v>0.49692779917418001</v>
      </c>
      <c r="W3363" s="258">
        <f t="shared" si="269"/>
        <v>0.49692779917418001</v>
      </c>
      <c r="X3363" s="258"/>
      <c r="Y3363" s="258"/>
      <c r="Z3363" s="258"/>
      <c r="AA3363" s="258"/>
    </row>
    <row r="3364" spans="1:27" ht="14.25" hidden="1" customHeight="1">
      <c r="A3364" s="125">
        <v>0.39</v>
      </c>
      <c r="B3364" s="125">
        <v>0.04</v>
      </c>
      <c r="C3364" s="125">
        <v>0.56999999999999995</v>
      </c>
      <c r="D3364" s="258">
        <f t="shared" si="278"/>
        <v>0.29265853336000003</v>
      </c>
      <c r="E3364" s="258">
        <f t="shared" si="278"/>
        <v>0.28644899276000002</v>
      </c>
      <c r="F3364" s="258">
        <f t="shared" si="266"/>
        <v>0.28644899276000002</v>
      </c>
      <c r="G3364" s="258"/>
      <c r="H3364" s="258"/>
      <c r="I3364" s="258"/>
      <c r="J3364" s="258">
        <f t="shared" si="279"/>
        <v>0.30920070700000002</v>
      </c>
      <c r="K3364" s="258">
        <f t="shared" si="279"/>
        <v>0.30171354900000003</v>
      </c>
      <c r="L3364" s="258">
        <f t="shared" si="267"/>
        <v>0.30171354900000003</v>
      </c>
      <c r="M3364" s="258"/>
      <c r="N3364" s="258"/>
      <c r="O3364" s="258"/>
      <c r="P3364" s="258">
        <f t="shared" si="280"/>
        <v>0.34376884839999999</v>
      </c>
      <c r="Q3364" s="258">
        <f t="shared" si="280"/>
        <v>0.34251565480000001</v>
      </c>
      <c r="R3364" s="258">
        <f t="shared" si="268"/>
        <v>0.34251565480000001</v>
      </c>
      <c r="S3364" s="258"/>
      <c r="T3364" s="258">
        <f t="shared" si="281"/>
        <v>0.50446068716875203</v>
      </c>
      <c r="U3364" s="258">
        <f t="shared" si="281"/>
        <v>0.498611484247444</v>
      </c>
      <c r="V3364" s="258">
        <f t="shared" si="281"/>
        <v>0.49701035397634002</v>
      </c>
      <c r="W3364" s="258">
        <f t="shared" si="269"/>
        <v>0.49701035397634002</v>
      </c>
      <c r="X3364" s="258"/>
      <c r="Y3364" s="258"/>
      <c r="Z3364" s="258"/>
      <c r="AA3364" s="258"/>
    </row>
    <row r="3365" spans="1:27" ht="14.25" hidden="1" customHeight="1">
      <c r="A3365" s="125">
        <v>0.39</v>
      </c>
      <c r="B3365" s="125">
        <v>0.05</v>
      </c>
      <c r="C3365" s="125">
        <v>0.56000000000000005</v>
      </c>
      <c r="D3365" s="258">
        <f t="shared" si="278"/>
        <v>0.2925256342</v>
      </c>
      <c r="E3365" s="258">
        <f t="shared" si="278"/>
        <v>0.28657532276000003</v>
      </c>
      <c r="F3365" s="258">
        <f t="shared" si="266"/>
        <v>0.28657532276000003</v>
      </c>
      <c r="G3365" s="258"/>
      <c r="H3365" s="258"/>
      <c r="I3365" s="258"/>
      <c r="J3365" s="258">
        <f t="shared" si="279"/>
        <v>0.30907016600000004</v>
      </c>
      <c r="K3365" s="258">
        <f t="shared" si="279"/>
        <v>0.30183987900000003</v>
      </c>
      <c r="L3365" s="258">
        <f t="shared" si="267"/>
        <v>0.30183987900000003</v>
      </c>
      <c r="M3365" s="258"/>
      <c r="N3365" s="258"/>
      <c r="O3365" s="258"/>
      <c r="P3365" s="258">
        <f t="shared" si="280"/>
        <v>0.34377221720000001</v>
      </c>
      <c r="Q3365" s="258">
        <f t="shared" si="280"/>
        <v>0.34251228600000005</v>
      </c>
      <c r="R3365" s="258">
        <f t="shared" si="268"/>
        <v>0.34251228600000005</v>
      </c>
      <c r="S3365" s="258"/>
      <c r="T3365" s="258">
        <f t="shared" si="281"/>
        <v>0.50429074724424017</v>
      </c>
      <c r="U3365" s="258">
        <f t="shared" si="281"/>
        <v>0.498694031638244</v>
      </c>
      <c r="V3365" s="258">
        <f t="shared" si="281"/>
        <v>0.4970929087785001</v>
      </c>
      <c r="W3365" s="258">
        <f t="shared" si="269"/>
        <v>0.4970929087785001</v>
      </c>
      <c r="X3365" s="258"/>
      <c r="Y3365" s="258"/>
      <c r="Z3365" s="258"/>
      <c r="AA3365" s="258"/>
    </row>
    <row r="3366" spans="1:27" ht="14.25" hidden="1" customHeight="1">
      <c r="A3366" s="125">
        <v>0.39</v>
      </c>
      <c r="B3366" s="125">
        <v>0.06</v>
      </c>
      <c r="C3366" s="125">
        <v>0.55000000000000004</v>
      </c>
      <c r="D3366" s="258">
        <f t="shared" si="278"/>
        <v>0.29239273504000007</v>
      </c>
      <c r="E3366" s="258">
        <f t="shared" si="278"/>
        <v>0.28670165276000004</v>
      </c>
      <c r="F3366" s="258">
        <f t="shared" si="266"/>
        <v>0.28670165276000004</v>
      </c>
      <c r="G3366" s="258"/>
      <c r="H3366" s="258"/>
      <c r="I3366" s="258"/>
      <c r="J3366" s="258">
        <f t="shared" si="279"/>
        <v>0.30893962500000005</v>
      </c>
      <c r="K3366" s="258">
        <f t="shared" si="279"/>
        <v>0.30196620900000004</v>
      </c>
      <c r="L3366" s="258">
        <f t="shared" si="267"/>
        <v>0.30196620900000004</v>
      </c>
      <c r="M3366" s="258"/>
      <c r="N3366" s="258"/>
      <c r="O3366" s="258"/>
      <c r="P3366" s="258">
        <f t="shared" si="280"/>
        <v>0.34377558600000002</v>
      </c>
      <c r="Q3366" s="258">
        <f t="shared" si="280"/>
        <v>0.34250891720000004</v>
      </c>
      <c r="R3366" s="258">
        <f t="shared" si="268"/>
        <v>0.34250891720000004</v>
      </c>
      <c r="S3366" s="258"/>
      <c r="T3366" s="258">
        <f t="shared" si="281"/>
        <v>0.50412080731972808</v>
      </c>
      <c r="U3366" s="258">
        <f t="shared" si="281"/>
        <v>0.49877657902904404</v>
      </c>
      <c r="V3366" s="258">
        <f t="shared" si="281"/>
        <v>0.49717546358066006</v>
      </c>
      <c r="W3366" s="258">
        <f t="shared" si="269"/>
        <v>0.49717546358066006</v>
      </c>
      <c r="X3366" s="258"/>
      <c r="Y3366" s="258"/>
      <c r="Z3366" s="258"/>
      <c r="AA3366" s="258"/>
    </row>
    <row r="3367" spans="1:27" ht="14.25" hidden="1" customHeight="1">
      <c r="A3367" s="125">
        <v>0.39</v>
      </c>
      <c r="B3367" s="125">
        <v>7.0000000000000007E-2</v>
      </c>
      <c r="C3367" s="125">
        <v>0.54</v>
      </c>
      <c r="D3367" s="258">
        <f t="shared" si="278"/>
        <v>0.29225983588000004</v>
      </c>
      <c r="E3367" s="258">
        <f t="shared" si="278"/>
        <v>0.28682798275999999</v>
      </c>
      <c r="F3367" s="258">
        <f t="shared" si="266"/>
        <v>0.28682798275999999</v>
      </c>
      <c r="G3367" s="258"/>
      <c r="H3367" s="258"/>
      <c r="I3367" s="258"/>
      <c r="J3367" s="258">
        <f t="shared" si="279"/>
        <v>0.30880908400000007</v>
      </c>
      <c r="K3367" s="258">
        <f t="shared" si="279"/>
        <v>0.30209253899999999</v>
      </c>
      <c r="L3367" s="258">
        <f t="shared" si="267"/>
        <v>0.30209253899999999</v>
      </c>
      <c r="M3367" s="258"/>
      <c r="N3367" s="258"/>
      <c r="O3367" s="258"/>
      <c r="P3367" s="258">
        <f t="shared" si="280"/>
        <v>0.34377895479999998</v>
      </c>
      <c r="Q3367" s="258">
        <f t="shared" si="280"/>
        <v>0.34250554840000003</v>
      </c>
      <c r="R3367" s="258">
        <f t="shared" si="268"/>
        <v>0.34250554840000003</v>
      </c>
      <c r="S3367" s="258"/>
      <c r="T3367" s="258">
        <f t="shared" si="281"/>
        <v>0.50395086739521611</v>
      </c>
      <c r="U3367" s="258">
        <f t="shared" si="281"/>
        <v>0.49885912641984403</v>
      </c>
      <c r="V3367" s="258">
        <f t="shared" si="281"/>
        <v>0.49725801838282002</v>
      </c>
      <c r="W3367" s="258">
        <f t="shared" si="269"/>
        <v>0.49725801838282002</v>
      </c>
      <c r="X3367" s="258"/>
      <c r="Y3367" s="258"/>
      <c r="Z3367" s="258"/>
      <c r="AA3367" s="258"/>
    </row>
    <row r="3368" spans="1:27" ht="14.25" hidden="1" customHeight="1">
      <c r="A3368" s="125">
        <v>0.39</v>
      </c>
      <c r="B3368" s="125">
        <v>0.08</v>
      </c>
      <c r="C3368" s="125">
        <v>0.53</v>
      </c>
      <c r="D3368" s="258">
        <f t="shared" si="278"/>
        <v>0.29212693672000001</v>
      </c>
      <c r="E3368" s="258">
        <f t="shared" si="278"/>
        <v>0.28695431276</v>
      </c>
      <c r="F3368" s="258">
        <f t="shared" si="266"/>
        <v>0.28695431276</v>
      </c>
      <c r="G3368" s="258"/>
      <c r="H3368" s="258"/>
      <c r="I3368" s="258"/>
      <c r="J3368" s="258">
        <f t="shared" si="279"/>
        <v>0.30867854300000008</v>
      </c>
      <c r="K3368" s="258">
        <f t="shared" si="279"/>
        <v>0.30221886900000006</v>
      </c>
      <c r="L3368" s="258">
        <f t="shared" si="267"/>
        <v>0.30221886900000006</v>
      </c>
      <c r="M3368" s="258"/>
      <c r="N3368" s="258"/>
      <c r="O3368" s="258"/>
      <c r="P3368" s="258">
        <f t="shared" si="280"/>
        <v>0.34378232360000005</v>
      </c>
      <c r="Q3368" s="258">
        <f t="shared" si="280"/>
        <v>0.34250217960000007</v>
      </c>
      <c r="R3368" s="258">
        <f t="shared" si="268"/>
        <v>0.34250217960000007</v>
      </c>
      <c r="S3368" s="258"/>
      <c r="T3368" s="258">
        <f t="shared" si="281"/>
        <v>0.50378092747070402</v>
      </c>
      <c r="U3368" s="258">
        <f t="shared" si="281"/>
        <v>0.49894167381064403</v>
      </c>
      <c r="V3368" s="258">
        <f t="shared" si="281"/>
        <v>0.49734057318498004</v>
      </c>
      <c r="W3368" s="258">
        <f t="shared" si="269"/>
        <v>0.49734057318498004</v>
      </c>
      <c r="X3368" s="258"/>
      <c r="Y3368" s="258"/>
      <c r="Z3368" s="258"/>
      <c r="AA3368" s="258"/>
    </row>
    <row r="3369" spans="1:27" ht="14.25" hidden="1" customHeight="1">
      <c r="A3369" s="125">
        <v>0.39</v>
      </c>
      <c r="B3369" s="125">
        <v>0.09</v>
      </c>
      <c r="C3369" s="125">
        <v>0.52</v>
      </c>
      <c r="D3369" s="258">
        <f t="shared" si="278"/>
        <v>0.29199403756000003</v>
      </c>
      <c r="E3369" s="258">
        <f t="shared" si="278"/>
        <v>0.28708064276</v>
      </c>
      <c r="F3369" s="258">
        <f t="shared" si="266"/>
        <v>0.28708064276</v>
      </c>
      <c r="G3369" s="258"/>
      <c r="H3369" s="258"/>
      <c r="I3369" s="258"/>
      <c r="J3369" s="258">
        <f t="shared" si="279"/>
        <v>0.30854800200000004</v>
      </c>
      <c r="K3369" s="258">
        <f t="shared" si="279"/>
        <v>0.30234519900000001</v>
      </c>
      <c r="L3369" s="258">
        <f t="shared" si="267"/>
        <v>0.30234519900000001</v>
      </c>
      <c r="M3369" s="258"/>
      <c r="N3369" s="258"/>
      <c r="O3369" s="258"/>
      <c r="P3369" s="258">
        <f t="shared" si="280"/>
        <v>0.34378569240000001</v>
      </c>
      <c r="Q3369" s="258">
        <f t="shared" si="280"/>
        <v>0.3424988108</v>
      </c>
      <c r="R3369" s="258">
        <f t="shared" si="268"/>
        <v>0.3424988108</v>
      </c>
      <c r="S3369" s="258"/>
      <c r="T3369" s="258">
        <f t="shared" si="281"/>
        <v>0.50361098754619205</v>
      </c>
      <c r="U3369" s="258">
        <f t="shared" si="281"/>
        <v>0.49902422120144402</v>
      </c>
      <c r="V3369" s="258">
        <f t="shared" si="281"/>
        <v>0.49742312798714006</v>
      </c>
      <c r="W3369" s="258">
        <f t="shared" si="269"/>
        <v>0.49742312798714006</v>
      </c>
      <c r="X3369" s="258"/>
      <c r="Y3369" s="258"/>
      <c r="Z3369" s="258"/>
      <c r="AA3369" s="258"/>
    </row>
    <row r="3370" spans="1:27" ht="14.25" hidden="1" customHeight="1">
      <c r="A3370" s="125">
        <v>0.39</v>
      </c>
      <c r="B3370" s="125">
        <v>0.1</v>
      </c>
      <c r="C3370" s="125">
        <v>0.51</v>
      </c>
      <c r="D3370" s="258">
        <f t="shared" si="278"/>
        <v>0.29186113840000005</v>
      </c>
      <c r="E3370" s="258">
        <f t="shared" si="278"/>
        <v>0.28720697276000001</v>
      </c>
      <c r="F3370" s="258">
        <f t="shared" si="266"/>
        <v>0.28720697276000001</v>
      </c>
      <c r="G3370" s="258"/>
      <c r="H3370" s="258"/>
      <c r="I3370" s="258"/>
      <c r="J3370" s="258">
        <f t="shared" si="279"/>
        <v>0.30841746100000006</v>
      </c>
      <c r="K3370" s="258">
        <f t="shared" si="279"/>
        <v>0.30247152900000002</v>
      </c>
      <c r="L3370" s="258">
        <f t="shared" si="267"/>
        <v>0.30247152900000002</v>
      </c>
      <c r="M3370" s="258"/>
      <c r="N3370" s="258"/>
      <c r="O3370" s="258"/>
      <c r="P3370" s="258">
        <f t="shared" si="280"/>
        <v>0.34378906119999997</v>
      </c>
      <c r="Q3370" s="258">
        <f t="shared" si="280"/>
        <v>0.34249544200000004</v>
      </c>
      <c r="R3370" s="258">
        <f t="shared" si="268"/>
        <v>0.34249544200000004</v>
      </c>
      <c r="S3370" s="258"/>
      <c r="T3370" s="258">
        <f t="shared" si="281"/>
        <v>0.50344104762168007</v>
      </c>
      <c r="U3370" s="258">
        <f t="shared" si="281"/>
        <v>0.49910676859224401</v>
      </c>
      <c r="V3370" s="258">
        <f t="shared" si="281"/>
        <v>0.49750568278930002</v>
      </c>
      <c r="W3370" s="258">
        <f t="shared" si="269"/>
        <v>0.49750568278930002</v>
      </c>
      <c r="X3370" s="258"/>
      <c r="Y3370" s="258"/>
      <c r="Z3370" s="258"/>
      <c r="AA3370" s="258"/>
    </row>
    <row r="3371" spans="1:27" ht="14.25" hidden="1" customHeight="1">
      <c r="A3371" s="125">
        <v>0.39</v>
      </c>
      <c r="B3371" s="125">
        <v>0.11</v>
      </c>
      <c r="C3371" s="125">
        <v>0.5</v>
      </c>
      <c r="D3371" s="258">
        <f t="shared" si="278"/>
        <v>0.29172823924000002</v>
      </c>
      <c r="E3371" s="258">
        <f t="shared" si="278"/>
        <v>0.28733330276000002</v>
      </c>
      <c r="F3371" s="258">
        <f t="shared" si="266"/>
        <v>0.28733330276000002</v>
      </c>
      <c r="G3371" s="258"/>
      <c r="H3371" s="258"/>
      <c r="I3371" s="258"/>
      <c r="J3371" s="258">
        <f t="shared" si="279"/>
        <v>0.30828692000000002</v>
      </c>
      <c r="K3371" s="258">
        <f t="shared" si="279"/>
        <v>0.30259785900000002</v>
      </c>
      <c r="L3371" s="258">
        <f t="shared" si="267"/>
        <v>0.30259785900000002</v>
      </c>
      <c r="M3371" s="258"/>
      <c r="N3371" s="258"/>
      <c r="O3371" s="258"/>
      <c r="P3371" s="258">
        <f t="shared" si="280"/>
        <v>0.34379242999999998</v>
      </c>
      <c r="Q3371" s="258">
        <f t="shared" si="280"/>
        <v>0.34249207320000002</v>
      </c>
      <c r="R3371" s="258">
        <f t="shared" si="268"/>
        <v>0.34249207320000002</v>
      </c>
      <c r="S3371" s="258"/>
      <c r="T3371" s="258">
        <f t="shared" si="281"/>
        <v>0.5032711076971681</v>
      </c>
      <c r="U3371" s="258">
        <f t="shared" si="281"/>
        <v>0.499189315983044</v>
      </c>
      <c r="V3371" s="258">
        <f t="shared" si="281"/>
        <v>0.49758823759145998</v>
      </c>
      <c r="W3371" s="258">
        <f t="shared" si="269"/>
        <v>0.49758823759145998</v>
      </c>
      <c r="X3371" s="258"/>
      <c r="Y3371" s="258"/>
      <c r="Z3371" s="258"/>
      <c r="AA3371" s="258"/>
    </row>
    <row r="3372" spans="1:27" ht="14.25" hidden="1" customHeight="1">
      <c r="A3372" s="125">
        <v>0.39</v>
      </c>
      <c r="B3372" s="125">
        <v>0.12</v>
      </c>
      <c r="C3372" s="125">
        <v>0.49</v>
      </c>
      <c r="D3372" s="258">
        <f t="shared" si="278"/>
        <v>0.29159534007999999</v>
      </c>
      <c r="E3372" s="258">
        <f t="shared" si="278"/>
        <v>0.28745963275999997</v>
      </c>
      <c r="F3372" s="258">
        <f t="shared" si="266"/>
        <v>0.28745963275999997</v>
      </c>
      <c r="G3372" s="258"/>
      <c r="H3372" s="258"/>
      <c r="I3372" s="258"/>
      <c r="J3372" s="258">
        <f t="shared" si="279"/>
        <v>0.30815637900000004</v>
      </c>
      <c r="K3372" s="258">
        <f t="shared" si="279"/>
        <v>0.30272418899999998</v>
      </c>
      <c r="L3372" s="258">
        <f t="shared" si="267"/>
        <v>0.30272418899999998</v>
      </c>
      <c r="M3372" s="258"/>
      <c r="N3372" s="258"/>
      <c r="O3372" s="258"/>
      <c r="P3372" s="258">
        <f t="shared" si="280"/>
        <v>0.3437957988</v>
      </c>
      <c r="Q3372" s="258">
        <f t="shared" si="280"/>
        <v>0.34248870440000001</v>
      </c>
      <c r="R3372" s="258">
        <f t="shared" si="268"/>
        <v>0.34248870440000001</v>
      </c>
      <c r="S3372" s="258"/>
      <c r="T3372" s="258">
        <f t="shared" si="281"/>
        <v>0.50310116777265601</v>
      </c>
      <c r="U3372" s="258">
        <f t="shared" si="281"/>
        <v>0.49927186337384399</v>
      </c>
      <c r="V3372" s="258">
        <f t="shared" si="281"/>
        <v>0.49767079239362</v>
      </c>
      <c r="W3372" s="258">
        <f t="shared" si="269"/>
        <v>0.49767079239362</v>
      </c>
      <c r="X3372" s="258"/>
      <c r="Y3372" s="258"/>
      <c r="Z3372" s="258"/>
      <c r="AA3372" s="258"/>
    </row>
    <row r="3373" spans="1:27" ht="14.25" hidden="1" customHeight="1">
      <c r="A3373" s="125">
        <v>0.39</v>
      </c>
      <c r="B3373" s="125">
        <v>0.13</v>
      </c>
      <c r="C3373" s="125">
        <v>0.48</v>
      </c>
      <c r="D3373" s="258">
        <f t="shared" si="278"/>
        <v>0.29146244092000001</v>
      </c>
      <c r="E3373" s="258">
        <f t="shared" si="278"/>
        <v>0.28758596276000004</v>
      </c>
      <c r="F3373" s="258">
        <f t="shared" si="266"/>
        <v>0.28758596276000004</v>
      </c>
      <c r="G3373" s="258"/>
      <c r="H3373" s="258"/>
      <c r="I3373" s="258"/>
      <c r="J3373" s="258">
        <f t="shared" si="279"/>
        <v>0.30802583800000005</v>
      </c>
      <c r="K3373" s="258">
        <f t="shared" si="279"/>
        <v>0.30285051900000004</v>
      </c>
      <c r="L3373" s="258">
        <f t="shared" si="267"/>
        <v>0.30285051900000004</v>
      </c>
      <c r="M3373" s="258"/>
      <c r="N3373" s="258"/>
      <c r="O3373" s="258"/>
      <c r="P3373" s="258">
        <f t="shared" si="280"/>
        <v>0.34379916759999996</v>
      </c>
      <c r="Q3373" s="258">
        <f t="shared" si="280"/>
        <v>0.34248533560000005</v>
      </c>
      <c r="R3373" s="258">
        <f t="shared" si="268"/>
        <v>0.34248533560000005</v>
      </c>
      <c r="S3373" s="258"/>
      <c r="T3373" s="258">
        <f t="shared" si="281"/>
        <v>0.50293122784814404</v>
      </c>
      <c r="U3373" s="258">
        <f t="shared" si="281"/>
        <v>0.49935441076464399</v>
      </c>
      <c r="V3373" s="258">
        <f t="shared" si="281"/>
        <v>0.49775334719578002</v>
      </c>
      <c r="W3373" s="258">
        <f t="shared" si="269"/>
        <v>0.49775334719578002</v>
      </c>
      <c r="X3373" s="258"/>
      <c r="Y3373" s="258"/>
      <c r="Z3373" s="258"/>
      <c r="AA3373" s="258"/>
    </row>
    <row r="3374" spans="1:27" ht="14.25" hidden="1" customHeight="1">
      <c r="A3374" s="125">
        <v>0.39</v>
      </c>
      <c r="B3374" s="125">
        <v>0.14000000000000001</v>
      </c>
      <c r="C3374" s="125">
        <v>0.47</v>
      </c>
      <c r="D3374" s="258">
        <f t="shared" si="278"/>
        <v>0.29132954176000003</v>
      </c>
      <c r="E3374" s="258">
        <f t="shared" si="278"/>
        <v>0.28771229275999999</v>
      </c>
      <c r="F3374" s="258">
        <f t="shared" si="266"/>
        <v>0.28771229275999999</v>
      </c>
      <c r="G3374" s="258"/>
      <c r="H3374" s="258"/>
      <c r="I3374" s="258"/>
      <c r="J3374" s="258">
        <f t="shared" si="279"/>
        <v>0.30789529700000007</v>
      </c>
      <c r="K3374" s="258">
        <f t="shared" si="279"/>
        <v>0.30297684899999999</v>
      </c>
      <c r="L3374" s="258">
        <f t="shared" si="267"/>
        <v>0.30297684899999999</v>
      </c>
      <c r="M3374" s="258"/>
      <c r="N3374" s="258"/>
      <c r="O3374" s="258"/>
      <c r="P3374" s="258">
        <f t="shared" si="280"/>
        <v>0.34380253640000003</v>
      </c>
      <c r="Q3374" s="258">
        <f t="shared" si="280"/>
        <v>0.34248196679999998</v>
      </c>
      <c r="R3374" s="258">
        <f t="shared" si="268"/>
        <v>0.34248196679999998</v>
      </c>
      <c r="S3374" s="258"/>
      <c r="T3374" s="258">
        <f t="shared" si="281"/>
        <v>0.50276128792363206</v>
      </c>
      <c r="U3374" s="258">
        <f t="shared" si="281"/>
        <v>0.49943695815544398</v>
      </c>
      <c r="V3374" s="258">
        <f t="shared" si="281"/>
        <v>0.49783590199793998</v>
      </c>
      <c r="W3374" s="258">
        <f t="shared" si="269"/>
        <v>0.49783590199793998</v>
      </c>
      <c r="X3374" s="258"/>
      <c r="Y3374" s="258"/>
      <c r="Z3374" s="258"/>
      <c r="AA3374" s="258"/>
    </row>
    <row r="3375" spans="1:27" ht="14.25" hidden="1" customHeight="1">
      <c r="A3375" s="125">
        <v>0.39</v>
      </c>
      <c r="B3375" s="125">
        <v>0.15</v>
      </c>
      <c r="C3375" s="125">
        <v>0.46</v>
      </c>
      <c r="D3375" s="258">
        <f t="shared" si="278"/>
        <v>0.2911966426</v>
      </c>
      <c r="E3375" s="258">
        <f t="shared" si="278"/>
        <v>0.28783862276</v>
      </c>
      <c r="F3375" s="258">
        <f t="shared" si="266"/>
        <v>0.28783862276</v>
      </c>
      <c r="G3375" s="258"/>
      <c r="H3375" s="258"/>
      <c r="I3375" s="258"/>
      <c r="J3375" s="258">
        <f t="shared" si="279"/>
        <v>0.30776475600000008</v>
      </c>
      <c r="K3375" s="258">
        <f t="shared" si="279"/>
        <v>0.30310317900000006</v>
      </c>
      <c r="L3375" s="258">
        <f t="shared" si="267"/>
        <v>0.30310317900000006</v>
      </c>
      <c r="M3375" s="258"/>
      <c r="N3375" s="258"/>
      <c r="O3375" s="258"/>
      <c r="P3375" s="258">
        <f t="shared" si="280"/>
        <v>0.34380590519999998</v>
      </c>
      <c r="Q3375" s="258">
        <f t="shared" si="280"/>
        <v>0.34247859800000002</v>
      </c>
      <c r="R3375" s="258">
        <f t="shared" si="268"/>
        <v>0.34247859800000002</v>
      </c>
      <c r="S3375" s="258"/>
      <c r="T3375" s="258">
        <f t="shared" si="281"/>
        <v>0.50259134799912009</v>
      </c>
      <c r="U3375" s="258">
        <f t="shared" si="281"/>
        <v>0.49951950554624402</v>
      </c>
      <c r="V3375" s="258">
        <f t="shared" si="281"/>
        <v>0.49791845680010005</v>
      </c>
      <c r="W3375" s="258">
        <f t="shared" si="269"/>
        <v>0.49791845680010005</v>
      </c>
      <c r="X3375" s="258"/>
      <c r="Y3375" s="258"/>
      <c r="Z3375" s="258"/>
      <c r="AA3375" s="258"/>
    </row>
    <row r="3376" spans="1:27" ht="14.25" hidden="1" customHeight="1">
      <c r="A3376" s="125">
        <v>0.39</v>
      </c>
      <c r="B3376" s="125">
        <v>0.16</v>
      </c>
      <c r="C3376" s="125">
        <v>0.45</v>
      </c>
      <c r="D3376" s="258">
        <f t="shared" si="278"/>
        <v>0.29106374344000002</v>
      </c>
      <c r="E3376" s="258">
        <f t="shared" si="278"/>
        <v>0.28796495276</v>
      </c>
      <c r="F3376" s="258">
        <f t="shared" si="266"/>
        <v>0.28796495276</v>
      </c>
      <c r="G3376" s="258"/>
      <c r="H3376" s="258"/>
      <c r="I3376" s="258"/>
      <c r="J3376" s="258">
        <f t="shared" si="279"/>
        <v>0.3076342150000001</v>
      </c>
      <c r="K3376" s="258">
        <f t="shared" si="279"/>
        <v>0.30322950900000001</v>
      </c>
      <c r="L3376" s="258">
        <f t="shared" si="267"/>
        <v>0.30322950900000001</v>
      </c>
      <c r="M3376" s="258"/>
      <c r="N3376" s="258"/>
      <c r="O3376" s="258"/>
      <c r="P3376" s="258">
        <f t="shared" si="280"/>
        <v>0.343809274</v>
      </c>
      <c r="Q3376" s="258">
        <f t="shared" si="280"/>
        <v>0.34247522920000006</v>
      </c>
      <c r="R3376" s="258">
        <f t="shared" si="268"/>
        <v>0.34247522920000006</v>
      </c>
      <c r="S3376" s="258"/>
      <c r="T3376" s="258">
        <f t="shared" si="281"/>
        <v>0.50242140807460811</v>
      </c>
      <c r="U3376" s="258">
        <f t="shared" si="281"/>
        <v>0.49960205293704402</v>
      </c>
      <c r="V3376" s="258">
        <f t="shared" si="281"/>
        <v>0.49800101160226007</v>
      </c>
      <c r="W3376" s="258">
        <f t="shared" si="269"/>
        <v>0.49800101160226007</v>
      </c>
      <c r="X3376" s="258"/>
      <c r="Y3376" s="258"/>
      <c r="Z3376" s="258"/>
      <c r="AA3376" s="258"/>
    </row>
    <row r="3377" spans="1:27" ht="14.25" hidden="1" customHeight="1">
      <c r="A3377" s="125">
        <v>0.39</v>
      </c>
      <c r="B3377" s="125">
        <v>0.17</v>
      </c>
      <c r="C3377" s="125">
        <v>0.44</v>
      </c>
      <c r="D3377" s="258">
        <f t="shared" si="278"/>
        <v>0.29093084428000004</v>
      </c>
      <c r="E3377" s="258">
        <f t="shared" si="278"/>
        <v>0.28809128276000001</v>
      </c>
      <c r="F3377" s="258">
        <f t="shared" si="266"/>
        <v>0.28809128276000001</v>
      </c>
      <c r="G3377" s="258"/>
      <c r="H3377" s="258"/>
      <c r="I3377" s="258"/>
      <c r="J3377" s="258">
        <f t="shared" si="279"/>
        <v>0.30750367400000006</v>
      </c>
      <c r="K3377" s="258">
        <f t="shared" si="279"/>
        <v>0.30335583900000002</v>
      </c>
      <c r="L3377" s="258">
        <f t="shared" si="267"/>
        <v>0.30335583900000002</v>
      </c>
      <c r="M3377" s="258"/>
      <c r="N3377" s="258"/>
      <c r="O3377" s="258"/>
      <c r="P3377" s="258">
        <f t="shared" si="280"/>
        <v>0.34381264280000001</v>
      </c>
      <c r="Q3377" s="258">
        <f t="shared" si="280"/>
        <v>0.34247186039999999</v>
      </c>
      <c r="R3377" s="258">
        <f t="shared" si="268"/>
        <v>0.34247186039999999</v>
      </c>
      <c r="S3377" s="258"/>
      <c r="T3377" s="258">
        <f t="shared" si="281"/>
        <v>0.50225146815009603</v>
      </c>
      <c r="U3377" s="258">
        <f t="shared" si="281"/>
        <v>0.49968460032784401</v>
      </c>
      <c r="V3377" s="258">
        <f t="shared" si="281"/>
        <v>0.49808356640441998</v>
      </c>
      <c r="W3377" s="258">
        <f t="shared" si="269"/>
        <v>0.49808356640441998</v>
      </c>
      <c r="X3377" s="258"/>
      <c r="Y3377" s="258"/>
      <c r="Z3377" s="258"/>
      <c r="AA3377" s="258"/>
    </row>
    <row r="3378" spans="1:27" ht="14.25" hidden="1" customHeight="1">
      <c r="A3378" s="125">
        <v>0.39</v>
      </c>
      <c r="B3378" s="125">
        <v>0.18</v>
      </c>
      <c r="C3378" s="125">
        <v>0.43</v>
      </c>
      <c r="D3378" s="258">
        <f t="shared" si="278"/>
        <v>0.29079794512000001</v>
      </c>
      <c r="E3378" s="258">
        <f t="shared" si="278"/>
        <v>0.28821761276000002</v>
      </c>
      <c r="F3378" s="258">
        <f t="shared" si="266"/>
        <v>0.28821761276000002</v>
      </c>
      <c r="G3378" s="258"/>
      <c r="H3378" s="258"/>
      <c r="I3378" s="258"/>
      <c r="J3378" s="258">
        <f t="shared" si="279"/>
        <v>0.30737313300000002</v>
      </c>
      <c r="K3378" s="258">
        <f t="shared" si="279"/>
        <v>0.30348216900000002</v>
      </c>
      <c r="L3378" s="258">
        <f t="shared" si="267"/>
        <v>0.30348216900000002</v>
      </c>
      <c r="M3378" s="258"/>
      <c r="N3378" s="258"/>
      <c r="O3378" s="258"/>
      <c r="P3378" s="258">
        <f t="shared" si="280"/>
        <v>0.34381601159999997</v>
      </c>
      <c r="Q3378" s="258">
        <f t="shared" si="280"/>
        <v>0.34246849160000004</v>
      </c>
      <c r="R3378" s="258">
        <f t="shared" si="268"/>
        <v>0.34246849160000004</v>
      </c>
      <c r="S3378" s="258"/>
      <c r="T3378" s="258">
        <f t="shared" si="281"/>
        <v>0.50208152822558405</v>
      </c>
      <c r="U3378" s="258">
        <f t="shared" si="281"/>
        <v>0.49976714771864394</v>
      </c>
      <c r="V3378" s="258">
        <f t="shared" si="281"/>
        <v>0.49816612120657999</v>
      </c>
      <c r="W3378" s="258">
        <f t="shared" si="269"/>
        <v>0.49816612120657999</v>
      </c>
      <c r="X3378" s="258"/>
      <c r="Y3378" s="258"/>
      <c r="Z3378" s="258"/>
      <c r="AA3378" s="258"/>
    </row>
    <row r="3379" spans="1:27" ht="14.25" hidden="1" customHeight="1">
      <c r="A3379" s="125">
        <v>0.39</v>
      </c>
      <c r="B3379" s="125">
        <v>0.19</v>
      </c>
      <c r="C3379" s="125">
        <v>0.42</v>
      </c>
      <c r="D3379" s="258">
        <f t="shared" si="278"/>
        <v>0.29066504595999998</v>
      </c>
      <c r="E3379" s="258">
        <f t="shared" si="278"/>
        <v>0.28834394275999997</v>
      </c>
      <c r="F3379" s="258">
        <f t="shared" si="266"/>
        <v>0.28834394275999997</v>
      </c>
      <c r="G3379" s="258"/>
      <c r="H3379" s="258"/>
      <c r="I3379" s="258"/>
      <c r="J3379" s="258">
        <f t="shared" si="279"/>
        <v>0.30724259200000004</v>
      </c>
      <c r="K3379" s="258">
        <f t="shared" si="279"/>
        <v>0.30360849900000003</v>
      </c>
      <c r="L3379" s="258">
        <f t="shared" si="267"/>
        <v>0.30360849900000003</v>
      </c>
      <c r="M3379" s="258"/>
      <c r="N3379" s="258"/>
      <c r="O3379" s="258"/>
      <c r="P3379" s="258">
        <f t="shared" si="280"/>
        <v>0.34381938039999999</v>
      </c>
      <c r="Q3379" s="258">
        <f t="shared" si="280"/>
        <v>0.34246512280000002</v>
      </c>
      <c r="R3379" s="258">
        <f t="shared" si="268"/>
        <v>0.34246512280000002</v>
      </c>
      <c r="S3379" s="258"/>
      <c r="T3379" s="258">
        <f t="shared" si="281"/>
        <v>0.50191158830107208</v>
      </c>
      <c r="U3379" s="258">
        <f t="shared" si="281"/>
        <v>0.49984969510944399</v>
      </c>
      <c r="V3379" s="258">
        <f t="shared" si="281"/>
        <v>0.49824867600874001</v>
      </c>
      <c r="W3379" s="258">
        <f t="shared" si="269"/>
        <v>0.49824867600874001</v>
      </c>
      <c r="X3379" s="258"/>
      <c r="Y3379" s="258"/>
      <c r="Z3379" s="258"/>
      <c r="AA3379" s="258"/>
    </row>
    <row r="3380" spans="1:27" ht="14.25" hidden="1" customHeight="1">
      <c r="A3380" s="125">
        <v>0.39</v>
      </c>
      <c r="B3380" s="125">
        <v>0.2</v>
      </c>
      <c r="C3380" s="125">
        <v>0.41</v>
      </c>
      <c r="D3380" s="258">
        <f t="shared" si="278"/>
        <v>0.2905321468</v>
      </c>
      <c r="E3380" s="258">
        <f t="shared" si="278"/>
        <v>0.28847027276000003</v>
      </c>
      <c r="F3380" s="258">
        <f t="shared" si="266"/>
        <v>0.28847027276000003</v>
      </c>
      <c r="G3380" s="258"/>
      <c r="H3380" s="258"/>
      <c r="I3380" s="258"/>
      <c r="J3380" s="258">
        <f t="shared" si="279"/>
        <v>0.30711205100000005</v>
      </c>
      <c r="K3380" s="258">
        <f t="shared" si="279"/>
        <v>0.30373482899999998</v>
      </c>
      <c r="L3380" s="258">
        <f t="shared" si="267"/>
        <v>0.30373482899999998</v>
      </c>
      <c r="M3380" s="258"/>
      <c r="N3380" s="258"/>
      <c r="O3380" s="258"/>
      <c r="P3380" s="258">
        <f t="shared" si="280"/>
        <v>0.3438227492</v>
      </c>
      <c r="Q3380" s="258">
        <f t="shared" si="280"/>
        <v>0.34246175400000001</v>
      </c>
      <c r="R3380" s="258">
        <f t="shared" si="268"/>
        <v>0.34246175400000001</v>
      </c>
      <c r="S3380" s="258"/>
      <c r="T3380" s="258">
        <f t="shared" si="281"/>
        <v>0.50174164837655999</v>
      </c>
      <c r="U3380" s="258">
        <f t="shared" si="281"/>
        <v>0.49993224250024393</v>
      </c>
      <c r="V3380" s="258">
        <f t="shared" si="281"/>
        <v>0.49833123081090003</v>
      </c>
      <c r="W3380" s="258">
        <f t="shared" si="269"/>
        <v>0.49833123081090003</v>
      </c>
      <c r="X3380" s="258"/>
      <c r="Y3380" s="258"/>
      <c r="Z3380" s="258"/>
      <c r="AA3380" s="258"/>
    </row>
    <row r="3381" spans="1:27" ht="14.25" hidden="1" customHeight="1">
      <c r="A3381" s="125">
        <v>0.39</v>
      </c>
      <c r="B3381" s="125">
        <v>0.21</v>
      </c>
      <c r="C3381" s="125">
        <v>0.4</v>
      </c>
      <c r="D3381" s="258">
        <f t="shared" si="278"/>
        <v>0.29039924764000002</v>
      </c>
      <c r="E3381" s="258">
        <f t="shared" si="278"/>
        <v>0.28859660275999999</v>
      </c>
      <c r="F3381" s="258">
        <f t="shared" si="266"/>
        <v>0.28859660275999999</v>
      </c>
      <c r="G3381" s="258"/>
      <c r="H3381" s="258"/>
      <c r="I3381" s="258"/>
      <c r="J3381" s="258">
        <f t="shared" si="279"/>
        <v>0.30698151000000007</v>
      </c>
      <c r="K3381" s="258">
        <f t="shared" si="279"/>
        <v>0.30386115899999999</v>
      </c>
      <c r="L3381" s="258">
        <f t="shared" si="267"/>
        <v>0.30386115899999999</v>
      </c>
      <c r="M3381" s="258"/>
      <c r="N3381" s="258"/>
      <c r="O3381" s="258"/>
      <c r="P3381" s="258">
        <f t="shared" si="280"/>
        <v>0.34382611800000001</v>
      </c>
      <c r="Q3381" s="258">
        <f t="shared" si="280"/>
        <v>0.34245838520000005</v>
      </c>
      <c r="R3381" s="258">
        <f t="shared" si="268"/>
        <v>0.34245838520000005</v>
      </c>
      <c r="S3381" s="258"/>
      <c r="T3381" s="258">
        <f t="shared" si="281"/>
        <v>0.50157170845204813</v>
      </c>
      <c r="U3381" s="258">
        <f t="shared" si="281"/>
        <v>0.50001478989104398</v>
      </c>
      <c r="V3381" s="258">
        <f t="shared" si="281"/>
        <v>0.49841378561306005</v>
      </c>
      <c r="W3381" s="258">
        <f t="shared" si="269"/>
        <v>0.49841378561306005</v>
      </c>
      <c r="X3381" s="258"/>
      <c r="Y3381" s="258"/>
      <c r="Z3381" s="258"/>
      <c r="AA3381" s="258"/>
    </row>
    <row r="3382" spans="1:27" ht="14.25" hidden="1" customHeight="1">
      <c r="A3382" s="125">
        <v>0.39</v>
      </c>
      <c r="B3382" s="125">
        <v>0.22</v>
      </c>
      <c r="C3382" s="125">
        <v>0.39</v>
      </c>
      <c r="D3382" s="258">
        <f t="shared" si="278"/>
        <v>0.29026634847999999</v>
      </c>
      <c r="E3382" s="258">
        <f t="shared" si="278"/>
        <v>0.28872293276</v>
      </c>
      <c r="F3382" s="258">
        <f t="shared" si="266"/>
        <v>0.28872293276</v>
      </c>
      <c r="G3382" s="258"/>
      <c r="H3382" s="258"/>
      <c r="I3382" s="258"/>
      <c r="J3382" s="258">
        <f t="shared" si="279"/>
        <v>0.30685096900000008</v>
      </c>
      <c r="K3382" s="258">
        <f t="shared" si="279"/>
        <v>0.303987489</v>
      </c>
      <c r="L3382" s="258">
        <f t="shared" si="267"/>
        <v>0.303987489</v>
      </c>
      <c r="M3382" s="258"/>
      <c r="N3382" s="258"/>
      <c r="O3382" s="258"/>
      <c r="P3382" s="258">
        <f t="shared" si="280"/>
        <v>0.34382948680000003</v>
      </c>
      <c r="Q3382" s="258">
        <f t="shared" si="280"/>
        <v>0.34245501640000003</v>
      </c>
      <c r="R3382" s="258">
        <f t="shared" si="268"/>
        <v>0.34245501640000003</v>
      </c>
      <c r="S3382" s="258"/>
      <c r="T3382" s="258">
        <f t="shared" si="281"/>
        <v>0.50140176852753604</v>
      </c>
      <c r="U3382" s="258">
        <f t="shared" si="281"/>
        <v>0.50009733728184402</v>
      </c>
      <c r="V3382" s="258">
        <f t="shared" si="281"/>
        <v>0.49849634041522006</v>
      </c>
      <c r="W3382" s="258">
        <f t="shared" si="269"/>
        <v>0.49849634041522006</v>
      </c>
      <c r="X3382" s="258"/>
      <c r="Y3382" s="258"/>
      <c r="Z3382" s="258"/>
      <c r="AA3382" s="258"/>
    </row>
    <row r="3383" spans="1:27" ht="14.25" hidden="1" customHeight="1">
      <c r="A3383" s="125">
        <v>0.39</v>
      </c>
      <c r="B3383" s="125">
        <v>0.23</v>
      </c>
      <c r="C3383" s="125">
        <v>0.38</v>
      </c>
      <c r="D3383" s="258">
        <f t="shared" si="278"/>
        <v>0.29013344932000001</v>
      </c>
      <c r="E3383" s="258">
        <f t="shared" si="278"/>
        <v>0.28884926276</v>
      </c>
      <c r="F3383" s="258">
        <f t="shared" si="266"/>
        <v>0.28884926276</v>
      </c>
      <c r="G3383" s="258"/>
      <c r="H3383" s="258"/>
      <c r="I3383" s="258"/>
      <c r="J3383" s="258">
        <f t="shared" si="279"/>
        <v>0.30672042800000004</v>
      </c>
      <c r="K3383" s="258">
        <f t="shared" si="279"/>
        <v>0.30411381900000001</v>
      </c>
      <c r="L3383" s="258">
        <f t="shared" si="267"/>
        <v>0.30411381900000001</v>
      </c>
      <c r="M3383" s="258"/>
      <c r="N3383" s="258"/>
      <c r="O3383" s="258"/>
      <c r="P3383" s="258">
        <f t="shared" si="280"/>
        <v>0.34383285559999999</v>
      </c>
      <c r="Q3383" s="258">
        <f t="shared" si="280"/>
        <v>0.34245164760000002</v>
      </c>
      <c r="R3383" s="258">
        <f t="shared" si="268"/>
        <v>0.34245164760000002</v>
      </c>
      <c r="S3383" s="258"/>
      <c r="T3383" s="258">
        <f t="shared" si="281"/>
        <v>0.50123182860302407</v>
      </c>
      <c r="U3383" s="258">
        <f t="shared" si="281"/>
        <v>0.50017988467264407</v>
      </c>
      <c r="V3383" s="258">
        <f t="shared" si="281"/>
        <v>0.49857889521738008</v>
      </c>
      <c r="W3383" s="258">
        <f t="shared" si="269"/>
        <v>0.49857889521738008</v>
      </c>
      <c r="X3383" s="258"/>
      <c r="Y3383" s="258"/>
      <c r="Z3383" s="258"/>
      <c r="AA3383" s="258"/>
    </row>
    <row r="3384" spans="1:27" ht="14.25" hidden="1" customHeight="1">
      <c r="A3384" s="125">
        <v>0.39</v>
      </c>
      <c r="B3384" s="125">
        <v>0.24</v>
      </c>
      <c r="C3384" s="125">
        <v>0.37</v>
      </c>
      <c r="D3384" s="258">
        <f t="shared" si="278"/>
        <v>0.29000055016000004</v>
      </c>
      <c r="E3384" s="258">
        <f t="shared" si="278"/>
        <v>0.28897559275999996</v>
      </c>
      <c r="F3384" s="258">
        <f t="shared" si="266"/>
        <v>0.28897559275999996</v>
      </c>
      <c r="G3384" s="258"/>
      <c r="H3384" s="258"/>
      <c r="I3384" s="258"/>
      <c r="J3384" s="258">
        <f t="shared" si="279"/>
        <v>0.30658988700000001</v>
      </c>
      <c r="K3384" s="258">
        <f t="shared" si="279"/>
        <v>0.30424014900000002</v>
      </c>
      <c r="L3384" s="258">
        <f t="shared" si="267"/>
        <v>0.30424014900000002</v>
      </c>
      <c r="M3384" s="258"/>
      <c r="N3384" s="258"/>
      <c r="O3384" s="258"/>
      <c r="P3384" s="258">
        <f t="shared" si="280"/>
        <v>0.3438362244</v>
      </c>
      <c r="Q3384" s="258">
        <f t="shared" si="280"/>
        <v>0.34244827880000006</v>
      </c>
      <c r="R3384" s="258">
        <f t="shared" si="268"/>
        <v>0.34244827880000006</v>
      </c>
      <c r="S3384" s="258"/>
      <c r="T3384" s="258">
        <f t="shared" si="281"/>
        <v>0.50106188867851209</v>
      </c>
      <c r="U3384" s="258">
        <f t="shared" si="281"/>
        <v>0.50026243206344401</v>
      </c>
      <c r="V3384" s="258">
        <f t="shared" si="281"/>
        <v>0.49866145001953999</v>
      </c>
      <c r="W3384" s="258">
        <f t="shared" si="269"/>
        <v>0.49866145001953999</v>
      </c>
      <c r="X3384" s="258"/>
      <c r="Y3384" s="258"/>
      <c r="Z3384" s="258"/>
      <c r="AA3384" s="258"/>
    </row>
    <row r="3385" spans="1:27" ht="14.25" hidden="1" customHeight="1">
      <c r="A3385" s="125">
        <v>0.39</v>
      </c>
      <c r="B3385" s="125">
        <v>0.25</v>
      </c>
      <c r="C3385" s="125">
        <v>0.36</v>
      </c>
      <c r="D3385" s="258">
        <f t="shared" si="278"/>
        <v>0.289867651</v>
      </c>
      <c r="E3385" s="258">
        <f t="shared" si="278"/>
        <v>0.28910192275999996</v>
      </c>
      <c r="F3385" s="258">
        <f t="shared" si="266"/>
        <v>0.28910192275999996</v>
      </c>
      <c r="G3385" s="258"/>
      <c r="H3385" s="258"/>
      <c r="I3385" s="258"/>
      <c r="J3385" s="258">
        <f t="shared" si="279"/>
        <v>0.30645934600000002</v>
      </c>
      <c r="K3385" s="258">
        <f t="shared" si="279"/>
        <v>0.30436647900000002</v>
      </c>
      <c r="L3385" s="258">
        <f t="shared" si="267"/>
        <v>0.30436647900000002</v>
      </c>
      <c r="M3385" s="258"/>
      <c r="N3385" s="258"/>
      <c r="O3385" s="258"/>
      <c r="P3385" s="258">
        <f t="shared" si="280"/>
        <v>0.34383959320000002</v>
      </c>
      <c r="Q3385" s="258">
        <f t="shared" si="280"/>
        <v>0.34244491000000005</v>
      </c>
      <c r="R3385" s="258">
        <f t="shared" si="268"/>
        <v>0.34244491000000005</v>
      </c>
      <c r="S3385" s="258"/>
      <c r="T3385" s="258">
        <f t="shared" si="281"/>
        <v>0.500891948754</v>
      </c>
      <c r="U3385" s="258">
        <f t="shared" si="281"/>
        <v>0.50034497945424394</v>
      </c>
      <c r="V3385" s="258">
        <f t="shared" si="281"/>
        <v>0.4987440048217</v>
      </c>
      <c r="W3385" s="258">
        <f t="shared" si="269"/>
        <v>0.4987440048217</v>
      </c>
      <c r="X3385" s="258"/>
      <c r="Y3385" s="258"/>
      <c r="Z3385" s="258"/>
      <c r="AA3385" s="258"/>
    </row>
    <row r="3386" spans="1:27" ht="14.25" hidden="1" customHeight="1">
      <c r="A3386" s="125">
        <v>0.39</v>
      </c>
      <c r="B3386" s="125">
        <v>0.26</v>
      </c>
      <c r="C3386" s="125">
        <v>0.35</v>
      </c>
      <c r="D3386" s="258">
        <f t="shared" si="278"/>
        <v>0.28973475184000003</v>
      </c>
      <c r="E3386" s="258">
        <f t="shared" si="278"/>
        <v>0.28922825275999997</v>
      </c>
      <c r="F3386" s="258">
        <f t="shared" si="266"/>
        <v>0.28922825275999997</v>
      </c>
      <c r="G3386" s="258"/>
      <c r="H3386" s="258"/>
      <c r="I3386" s="258"/>
      <c r="J3386" s="258">
        <f t="shared" si="279"/>
        <v>0.30632880500000004</v>
      </c>
      <c r="K3386" s="258">
        <f t="shared" si="279"/>
        <v>0.30449280899999998</v>
      </c>
      <c r="L3386" s="258">
        <f t="shared" si="267"/>
        <v>0.30449280899999998</v>
      </c>
      <c r="M3386" s="258"/>
      <c r="N3386" s="258"/>
      <c r="O3386" s="258"/>
      <c r="P3386" s="258">
        <f t="shared" si="280"/>
        <v>0.34384296200000003</v>
      </c>
      <c r="Q3386" s="258">
        <f t="shared" si="280"/>
        <v>0.34244154120000003</v>
      </c>
      <c r="R3386" s="258">
        <f t="shared" si="268"/>
        <v>0.34244154120000003</v>
      </c>
      <c r="S3386" s="258"/>
      <c r="T3386" s="258">
        <f t="shared" si="281"/>
        <v>0.50072200882948803</v>
      </c>
      <c r="U3386" s="258">
        <f t="shared" si="281"/>
        <v>0.50042752684504399</v>
      </c>
      <c r="V3386" s="258">
        <f t="shared" si="281"/>
        <v>0.49882655962386002</v>
      </c>
      <c r="W3386" s="258">
        <f t="shared" si="269"/>
        <v>0.49882655962386002</v>
      </c>
      <c r="X3386" s="258"/>
      <c r="Y3386" s="258"/>
      <c r="Z3386" s="258"/>
      <c r="AA3386" s="258"/>
    </row>
    <row r="3387" spans="1:27" ht="14.25" hidden="1" customHeight="1">
      <c r="A3387" s="125">
        <v>0.39</v>
      </c>
      <c r="B3387" s="125">
        <v>0.27</v>
      </c>
      <c r="C3387" s="125">
        <v>0.34</v>
      </c>
      <c r="D3387" s="258">
        <f t="shared" si="278"/>
        <v>0.28960185268000005</v>
      </c>
      <c r="E3387" s="258">
        <f t="shared" si="278"/>
        <v>0.28935458276000003</v>
      </c>
      <c r="F3387" s="258">
        <f t="shared" si="266"/>
        <v>0.28935458276000003</v>
      </c>
      <c r="G3387" s="258"/>
      <c r="H3387" s="258"/>
      <c r="I3387" s="258"/>
      <c r="J3387" s="258">
        <f t="shared" si="279"/>
        <v>0.30619826400000005</v>
      </c>
      <c r="K3387" s="258">
        <f t="shared" si="279"/>
        <v>0.30461913900000004</v>
      </c>
      <c r="L3387" s="258">
        <f t="shared" si="267"/>
        <v>0.30461913900000004</v>
      </c>
      <c r="M3387" s="258"/>
      <c r="N3387" s="258"/>
      <c r="O3387" s="258"/>
      <c r="P3387" s="258">
        <f t="shared" si="280"/>
        <v>0.34384633080000004</v>
      </c>
      <c r="Q3387" s="258">
        <f t="shared" si="280"/>
        <v>0.34243817240000007</v>
      </c>
      <c r="R3387" s="258">
        <f t="shared" si="268"/>
        <v>0.34243817240000007</v>
      </c>
      <c r="S3387" s="258"/>
      <c r="T3387" s="258">
        <f t="shared" si="281"/>
        <v>0.50055206890497606</v>
      </c>
      <c r="U3387" s="258">
        <f t="shared" si="281"/>
        <v>0.50051007423584404</v>
      </c>
      <c r="V3387" s="258">
        <f t="shared" si="281"/>
        <v>0.49890911442602004</v>
      </c>
      <c r="W3387" s="258">
        <f t="shared" si="269"/>
        <v>0.49890911442602004</v>
      </c>
      <c r="X3387" s="258"/>
      <c r="Y3387" s="258"/>
      <c r="Z3387" s="258"/>
      <c r="AA3387" s="258"/>
    </row>
    <row r="3388" spans="1:27" ht="14.25" hidden="1" customHeight="1">
      <c r="A3388" s="125">
        <v>0.39</v>
      </c>
      <c r="B3388" s="125">
        <v>0.28000000000000003</v>
      </c>
      <c r="C3388" s="125">
        <v>0.33</v>
      </c>
      <c r="D3388" s="258">
        <f t="shared" si="278"/>
        <v>0.28946895352000002</v>
      </c>
      <c r="E3388" s="258">
        <f t="shared" si="278"/>
        <v>0.28948091276000004</v>
      </c>
      <c r="F3388" s="258">
        <f t="shared" si="266"/>
        <v>0.28946895352000002</v>
      </c>
      <c r="G3388" s="258"/>
      <c r="H3388" s="258"/>
      <c r="I3388" s="258"/>
      <c r="J3388" s="258">
        <f t="shared" si="279"/>
        <v>0.30606772300000007</v>
      </c>
      <c r="K3388" s="258">
        <f t="shared" si="279"/>
        <v>0.30474546899999999</v>
      </c>
      <c r="L3388" s="258">
        <f t="shared" si="267"/>
        <v>0.30474546899999999</v>
      </c>
      <c r="M3388" s="258"/>
      <c r="N3388" s="258"/>
      <c r="O3388" s="258"/>
      <c r="P3388" s="258">
        <f t="shared" si="280"/>
        <v>0.3438496996</v>
      </c>
      <c r="Q3388" s="258">
        <f t="shared" si="280"/>
        <v>0.34243480360000006</v>
      </c>
      <c r="R3388" s="258">
        <f t="shared" si="268"/>
        <v>0.34243480360000006</v>
      </c>
      <c r="S3388" s="258"/>
      <c r="T3388" s="258">
        <f t="shared" si="281"/>
        <v>0.50038212898046408</v>
      </c>
      <c r="U3388" s="258">
        <f t="shared" si="281"/>
        <v>0.50059262162664409</v>
      </c>
      <c r="V3388" s="258">
        <f t="shared" si="281"/>
        <v>0.49899166922818</v>
      </c>
      <c r="W3388" s="258">
        <f t="shared" si="269"/>
        <v>0.49899166922818</v>
      </c>
      <c r="X3388" s="258"/>
      <c r="Y3388" s="258"/>
      <c r="Z3388" s="258"/>
      <c r="AA3388" s="258"/>
    </row>
    <row r="3389" spans="1:27" ht="14.25" hidden="1" customHeight="1">
      <c r="A3389" s="125">
        <v>0.39</v>
      </c>
      <c r="B3389" s="125">
        <v>0.28999999999999998</v>
      </c>
      <c r="C3389" s="125">
        <v>0.32</v>
      </c>
      <c r="D3389" s="258">
        <f t="shared" si="278"/>
        <v>0.28933605436000004</v>
      </c>
      <c r="E3389" s="258">
        <f t="shared" si="278"/>
        <v>0.28960724275999999</v>
      </c>
      <c r="F3389" s="258">
        <f t="shared" si="266"/>
        <v>0.28933605436000004</v>
      </c>
      <c r="G3389" s="258"/>
      <c r="H3389" s="258"/>
      <c r="I3389" s="258"/>
      <c r="J3389" s="258">
        <f t="shared" si="279"/>
        <v>0.30593718200000003</v>
      </c>
      <c r="K3389" s="258">
        <f t="shared" si="279"/>
        <v>0.304871799</v>
      </c>
      <c r="L3389" s="258">
        <f t="shared" si="267"/>
        <v>0.304871799</v>
      </c>
      <c r="M3389" s="258"/>
      <c r="N3389" s="258"/>
      <c r="O3389" s="258"/>
      <c r="P3389" s="258">
        <f t="shared" si="280"/>
        <v>0.34385306840000002</v>
      </c>
      <c r="Q3389" s="258">
        <f t="shared" si="280"/>
        <v>0.34243143480000005</v>
      </c>
      <c r="R3389" s="258">
        <f t="shared" si="268"/>
        <v>0.34243143480000005</v>
      </c>
      <c r="S3389" s="258"/>
      <c r="T3389" s="258">
        <f t="shared" si="281"/>
        <v>0.50021218905595211</v>
      </c>
      <c r="U3389" s="258">
        <f t="shared" si="281"/>
        <v>0.50067516901744402</v>
      </c>
      <c r="V3389" s="258">
        <f t="shared" si="281"/>
        <v>0.49907422403033996</v>
      </c>
      <c r="W3389" s="258">
        <f t="shared" si="269"/>
        <v>0.49907422403033996</v>
      </c>
      <c r="X3389" s="258"/>
      <c r="Y3389" s="258"/>
      <c r="Z3389" s="258"/>
      <c r="AA3389" s="258"/>
    </row>
    <row r="3390" spans="1:27" ht="14.25" hidden="1" customHeight="1">
      <c r="A3390" s="125">
        <v>0.39</v>
      </c>
      <c r="B3390" s="125">
        <v>0.3</v>
      </c>
      <c r="C3390" s="125">
        <v>0.31</v>
      </c>
      <c r="D3390" s="258">
        <f t="shared" si="278"/>
        <v>0.28920315520000001</v>
      </c>
      <c r="E3390" s="258">
        <f t="shared" si="278"/>
        <v>0.28973357276</v>
      </c>
      <c r="F3390" s="258">
        <f t="shared" si="266"/>
        <v>0.28920315520000001</v>
      </c>
      <c r="G3390" s="258"/>
      <c r="H3390" s="258"/>
      <c r="I3390" s="258"/>
      <c r="J3390" s="258">
        <f t="shared" si="279"/>
        <v>0.30580664100000005</v>
      </c>
      <c r="K3390" s="258">
        <f t="shared" si="279"/>
        <v>0.30499812900000001</v>
      </c>
      <c r="L3390" s="258">
        <f t="shared" si="267"/>
        <v>0.30499812900000001</v>
      </c>
      <c r="M3390" s="258"/>
      <c r="N3390" s="258"/>
      <c r="O3390" s="258"/>
      <c r="P3390" s="258">
        <f t="shared" si="280"/>
        <v>0.34385643720000003</v>
      </c>
      <c r="Q3390" s="258">
        <f t="shared" si="280"/>
        <v>0.34242806600000003</v>
      </c>
      <c r="R3390" s="258">
        <f t="shared" si="268"/>
        <v>0.34242806600000003</v>
      </c>
      <c r="S3390" s="258"/>
      <c r="T3390" s="258">
        <f t="shared" si="281"/>
        <v>0.50004224913144002</v>
      </c>
      <c r="U3390" s="258">
        <f t="shared" si="281"/>
        <v>0.50075771640824396</v>
      </c>
      <c r="V3390" s="258">
        <f t="shared" si="281"/>
        <v>0.49915677883249998</v>
      </c>
      <c r="W3390" s="258">
        <f t="shared" si="269"/>
        <v>0.49915677883249998</v>
      </c>
      <c r="X3390" s="258"/>
      <c r="Y3390" s="258"/>
      <c r="Z3390" s="258"/>
      <c r="AA3390" s="258"/>
    </row>
    <row r="3391" spans="1:27" ht="14.25" hidden="1" customHeight="1">
      <c r="A3391" s="125">
        <v>0.39</v>
      </c>
      <c r="B3391" s="125">
        <v>0.31</v>
      </c>
      <c r="C3391" s="125">
        <v>0.3</v>
      </c>
      <c r="D3391" s="258">
        <f t="shared" si="278"/>
        <v>0.28907025604000003</v>
      </c>
      <c r="E3391" s="258">
        <f t="shared" si="278"/>
        <v>0.28985990276000001</v>
      </c>
      <c r="F3391" s="258">
        <f t="shared" si="266"/>
        <v>0.28907025604000003</v>
      </c>
      <c r="G3391" s="258"/>
      <c r="H3391" s="258"/>
      <c r="I3391" s="258"/>
      <c r="J3391" s="258">
        <f t="shared" si="279"/>
        <v>0.30567610000000006</v>
      </c>
      <c r="K3391" s="258">
        <f t="shared" si="279"/>
        <v>0.30512445899999996</v>
      </c>
      <c r="L3391" s="258">
        <f t="shared" si="267"/>
        <v>0.30512445899999996</v>
      </c>
      <c r="M3391" s="258"/>
      <c r="N3391" s="258"/>
      <c r="O3391" s="258"/>
      <c r="P3391" s="258">
        <f t="shared" si="280"/>
        <v>0.34385980599999999</v>
      </c>
      <c r="Q3391" s="258">
        <f t="shared" si="280"/>
        <v>0.34242469720000002</v>
      </c>
      <c r="R3391" s="258">
        <f t="shared" si="268"/>
        <v>0.34242469720000002</v>
      </c>
      <c r="S3391" s="258"/>
      <c r="T3391" s="258">
        <f t="shared" si="281"/>
        <v>0.49987230920692804</v>
      </c>
      <c r="U3391" s="258">
        <f t="shared" si="281"/>
        <v>0.50084026379904401</v>
      </c>
      <c r="V3391" s="258">
        <f t="shared" si="281"/>
        <v>0.49923933363466</v>
      </c>
      <c r="W3391" s="258">
        <f t="shared" si="269"/>
        <v>0.49923933363466</v>
      </c>
      <c r="X3391" s="258"/>
      <c r="Y3391" s="258"/>
      <c r="Z3391" s="258"/>
      <c r="AA3391" s="258"/>
    </row>
    <row r="3392" spans="1:27" ht="14.25" hidden="1" customHeight="1">
      <c r="A3392" s="125">
        <v>0.39</v>
      </c>
      <c r="B3392" s="125">
        <v>0.32</v>
      </c>
      <c r="C3392" s="125">
        <v>0.28999999999999998</v>
      </c>
      <c r="D3392" s="258">
        <f t="shared" si="278"/>
        <v>0.28893735688</v>
      </c>
      <c r="E3392" s="258">
        <f t="shared" si="278"/>
        <v>0.28998623276000002</v>
      </c>
      <c r="F3392" s="258">
        <f t="shared" si="266"/>
        <v>0.28893735688</v>
      </c>
      <c r="G3392" s="258"/>
      <c r="H3392" s="258"/>
      <c r="I3392" s="258"/>
      <c r="J3392" s="258">
        <f t="shared" si="279"/>
        <v>0.30554555900000002</v>
      </c>
      <c r="K3392" s="258">
        <f t="shared" si="279"/>
        <v>0.30525078900000002</v>
      </c>
      <c r="L3392" s="258">
        <f t="shared" si="267"/>
        <v>0.30525078900000002</v>
      </c>
      <c r="M3392" s="258"/>
      <c r="N3392" s="258"/>
      <c r="O3392" s="258"/>
      <c r="P3392" s="258">
        <f t="shared" si="280"/>
        <v>0.34386317480000006</v>
      </c>
      <c r="Q3392" s="258">
        <f t="shared" si="280"/>
        <v>0.34242132840000006</v>
      </c>
      <c r="R3392" s="258">
        <f t="shared" si="268"/>
        <v>0.34242132840000006</v>
      </c>
      <c r="S3392" s="258"/>
      <c r="T3392" s="258">
        <f t="shared" si="281"/>
        <v>0.49970236928241607</v>
      </c>
      <c r="U3392" s="258">
        <f t="shared" si="281"/>
        <v>0.50092281118984405</v>
      </c>
      <c r="V3392" s="258">
        <f t="shared" si="281"/>
        <v>0.49932188843682002</v>
      </c>
      <c r="W3392" s="258">
        <f t="shared" si="269"/>
        <v>0.49932188843682002</v>
      </c>
      <c r="X3392" s="258"/>
      <c r="Y3392" s="258"/>
      <c r="Z3392" s="258"/>
      <c r="AA3392" s="258"/>
    </row>
    <row r="3393" spans="1:27" ht="14.25" hidden="1" customHeight="1">
      <c r="A3393" s="125">
        <v>0.39</v>
      </c>
      <c r="B3393" s="125">
        <v>0.33</v>
      </c>
      <c r="C3393" s="125">
        <v>0.28000000000000003</v>
      </c>
      <c r="D3393" s="258">
        <f t="shared" si="278"/>
        <v>0.28880445772000002</v>
      </c>
      <c r="E3393" s="258">
        <f t="shared" si="278"/>
        <v>0.29011256275999997</v>
      </c>
      <c r="F3393" s="258">
        <f t="shared" si="266"/>
        <v>0.28880445772000002</v>
      </c>
      <c r="G3393" s="258"/>
      <c r="H3393" s="258"/>
      <c r="I3393" s="258"/>
      <c r="J3393" s="258">
        <f t="shared" si="279"/>
        <v>0.30541501800000004</v>
      </c>
      <c r="K3393" s="258">
        <f t="shared" si="279"/>
        <v>0.30537711900000003</v>
      </c>
      <c r="L3393" s="258">
        <f t="shared" si="267"/>
        <v>0.30537711900000003</v>
      </c>
      <c r="M3393" s="258"/>
      <c r="N3393" s="258"/>
      <c r="O3393" s="258"/>
      <c r="P3393" s="258">
        <f t="shared" si="280"/>
        <v>0.34386654360000002</v>
      </c>
      <c r="Q3393" s="258">
        <f t="shared" si="280"/>
        <v>0.34241795960000004</v>
      </c>
      <c r="R3393" s="258">
        <f t="shared" si="268"/>
        <v>0.34241795960000004</v>
      </c>
      <c r="S3393" s="258"/>
      <c r="T3393" s="258">
        <f t="shared" si="281"/>
        <v>0.4995324293579041</v>
      </c>
      <c r="U3393" s="258">
        <f t="shared" si="281"/>
        <v>0.50100535858064399</v>
      </c>
      <c r="V3393" s="258">
        <f t="shared" si="281"/>
        <v>0.49940444323898003</v>
      </c>
      <c r="W3393" s="258">
        <f t="shared" si="269"/>
        <v>0.49940444323898003</v>
      </c>
      <c r="X3393" s="258"/>
      <c r="Y3393" s="258"/>
      <c r="Z3393" s="258"/>
      <c r="AA3393" s="258"/>
    </row>
    <row r="3394" spans="1:27" ht="14.25" hidden="1" customHeight="1">
      <c r="A3394" s="125">
        <v>0.39</v>
      </c>
      <c r="B3394" s="125">
        <v>0.34</v>
      </c>
      <c r="C3394" s="125">
        <v>0.27</v>
      </c>
      <c r="D3394" s="258">
        <f t="shared" si="278"/>
        <v>0.28867155856000004</v>
      </c>
      <c r="E3394" s="258">
        <f t="shared" si="278"/>
        <v>0.29023889276000003</v>
      </c>
      <c r="F3394" s="258">
        <f t="shared" si="266"/>
        <v>0.28867155856000004</v>
      </c>
      <c r="G3394" s="258"/>
      <c r="H3394" s="258"/>
      <c r="I3394" s="258"/>
      <c r="J3394" s="258">
        <f t="shared" si="279"/>
        <v>0.30528447700000005</v>
      </c>
      <c r="K3394" s="258">
        <f t="shared" si="279"/>
        <v>0.30550344900000004</v>
      </c>
      <c r="L3394" s="258">
        <f t="shared" si="267"/>
        <v>0.30528447700000005</v>
      </c>
      <c r="M3394" s="258"/>
      <c r="N3394" s="258"/>
      <c r="O3394" s="258"/>
      <c r="P3394" s="258">
        <f t="shared" si="280"/>
        <v>0.34386991240000003</v>
      </c>
      <c r="Q3394" s="258">
        <f t="shared" si="280"/>
        <v>0.34241459080000003</v>
      </c>
      <c r="R3394" s="258">
        <f t="shared" si="268"/>
        <v>0.34241459080000003</v>
      </c>
      <c r="S3394" s="258"/>
      <c r="T3394" s="258">
        <f t="shared" si="281"/>
        <v>0.49936248943339206</v>
      </c>
      <c r="U3394" s="258">
        <f t="shared" si="281"/>
        <v>0.50108790597144404</v>
      </c>
      <c r="V3394" s="258">
        <f t="shared" si="281"/>
        <v>0.49948699804114005</v>
      </c>
      <c r="W3394" s="258">
        <f t="shared" si="269"/>
        <v>0.49936248943339206</v>
      </c>
      <c r="X3394" s="258"/>
      <c r="Y3394" s="258"/>
      <c r="Z3394" s="258"/>
      <c r="AA3394" s="258"/>
    </row>
    <row r="3395" spans="1:27" ht="14.25" hidden="1" customHeight="1">
      <c r="A3395" s="125">
        <v>0.39</v>
      </c>
      <c r="B3395" s="125">
        <v>0.35</v>
      </c>
      <c r="C3395" s="125">
        <v>0.26</v>
      </c>
      <c r="D3395" s="258">
        <f t="shared" si="278"/>
        <v>0.28853865940000001</v>
      </c>
      <c r="E3395" s="258">
        <f t="shared" si="278"/>
        <v>0.29036522275999999</v>
      </c>
      <c r="F3395" s="258">
        <f t="shared" si="266"/>
        <v>0.28853865940000001</v>
      </c>
      <c r="G3395" s="258"/>
      <c r="H3395" s="258"/>
      <c r="I3395" s="258"/>
      <c r="J3395" s="258">
        <f t="shared" si="279"/>
        <v>0.30515393600000001</v>
      </c>
      <c r="K3395" s="258">
        <f t="shared" si="279"/>
        <v>0.30562977899999999</v>
      </c>
      <c r="L3395" s="258">
        <f t="shared" si="267"/>
        <v>0.30515393600000001</v>
      </c>
      <c r="M3395" s="258"/>
      <c r="N3395" s="258"/>
      <c r="O3395" s="258"/>
      <c r="P3395" s="258">
        <f t="shared" si="280"/>
        <v>0.34387328120000005</v>
      </c>
      <c r="Q3395" s="258">
        <f t="shared" si="280"/>
        <v>0.34241122200000002</v>
      </c>
      <c r="R3395" s="258">
        <f t="shared" si="268"/>
        <v>0.34241122200000002</v>
      </c>
      <c r="S3395" s="258"/>
      <c r="T3395" s="258">
        <f t="shared" si="281"/>
        <v>0.49919254950888003</v>
      </c>
      <c r="U3395" s="258">
        <f t="shared" si="281"/>
        <v>0.50117045336224397</v>
      </c>
      <c r="V3395" s="258">
        <f t="shared" si="281"/>
        <v>0.49956955284330001</v>
      </c>
      <c r="W3395" s="258">
        <f t="shared" si="269"/>
        <v>0.49919254950888003</v>
      </c>
      <c r="X3395" s="258"/>
      <c r="Y3395" s="258"/>
      <c r="Z3395" s="258"/>
      <c r="AA3395" s="258"/>
    </row>
    <row r="3396" spans="1:27" ht="14.25" hidden="1" customHeight="1">
      <c r="A3396" s="125">
        <v>0.39</v>
      </c>
      <c r="B3396" s="125">
        <v>0.36</v>
      </c>
      <c r="C3396" s="125">
        <v>0.25</v>
      </c>
      <c r="D3396" s="258">
        <f t="shared" si="278"/>
        <v>0.28840576024000003</v>
      </c>
      <c r="E3396" s="258">
        <f t="shared" si="278"/>
        <v>0.29049155275999999</v>
      </c>
      <c r="F3396" s="258">
        <f t="shared" si="266"/>
        <v>0.28840576024000003</v>
      </c>
      <c r="G3396" s="258"/>
      <c r="H3396" s="258"/>
      <c r="I3396" s="258"/>
      <c r="J3396" s="258">
        <f t="shared" si="279"/>
        <v>0.30502339500000003</v>
      </c>
      <c r="K3396" s="258">
        <f t="shared" si="279"/>
        <v>0.305756109</v>
      </c>
      <c r="L3396" s="258">
        <f t="shared" si="267"/>
        <v>0.30502339500000003</v>
      </c>
      <c r="M3396" s="258"/>
      <c r="N3396" s="258"/>
      <c r="O3396" s="258"/>
      <c r="P3396" s="258">
        <f t="shared" si="280"/>
        <v>0.34387665000000001</v>
      </c>
      <c r="Q3396" s="258">
        <f t="shared" si="280"/>
        <v>0.34240785320000006</v>
      </c>
      <c r="R3396" s="258">
        <f t="shared" si="268"/>
        <v>0.34240785320000006</v>
      </c>
      <c r="S3396" s="258"/>
      <c r="T3396" s="258">
        <f t="shared" si="281"/>
        <v>0.49902260958436806</v>
      </c>
      <c r="U3396" s="258">
        <f t="shared" si="281"/>
        <v>0.50125300075304402</v>
      </c>
      <c r="V3396" s="258">
        <f t="shared" si="281"/>
        <v>0.49965210764545998</v>
      </c>
      <c r="W3396" s="258">
        <f t="shared" si="269"/>
        <v>0.49902260958436806</v>
      </c>
      <c r="X3396" s="258"/>
      <c r="Y3396" s="258"/>
      <c r="Z3396" s="258"/>
      <c r="AA3396" s="258"/>
    </row>
    <row r="3397" spans="1:27" ht="14.25" hidden="1" customHeight="1">
      <c r="A3397" s="125">
        <v>0.39</v>
      </c>
      <c r="B3397" s="125">
        <v>0.37</v>
      </c>
      <c r="C3397" s="125">
        <v>0.24</v>
      </c>
      <c r="D3397" s="258">
        <f t="shared" si="278"/>
        <v>0.28827286108</v>
      </c>
      <c r="E3397" s="258">
        <f t="shared" si="278"/>
        <v>0.29061788276</v>
      </c>
      <c r="F3397" s="258">
        <f t="shared" si="266"/>
        <v>0.28827286108</v>
      </c>
      <c r="G3397" s="258"/>
      <c r="H3397" s="258"/>
      <c r="I3397" s="258"/>
      <c r="J3397" s="258">
        <f t="shared" si="279"/>
        <v>0.30489285400000005</v>
      </c>
      <c r="K3397" s="258">
        <f t="shared" si="279"/>
        <v>0.30588243900000001</v>
      </c>
      <c r="L3397" s="258">
        <f t="shared" si="267"/>
        <v>0.30489285400000005</v>
      </c>
      <c r="M3397" s="258"/>
      <c r="N3397" s="258"/>
      <c r="O3397" s="258"/>
      <c r="P3397" s="258">
        <f t="shared" si="280"/>
        <v>0.34388001880000008</v>
      </c>
      <c r="Q3397" s="258">
        <f t="shared" si="280"/>
        <v>0.34240448439999999</v>
      </c>
      <c r="R3397" s="258">
        <f t="shared" si="268"/>
        <v>0.34240448439999999</v>
      </c>
      <c r="S3397" s="258"/>
      <c r="T3397" s="258">
        <f t="shared" si="281"/>
        <v>0.49885266965985609</v>
      </c>
      <c r="U3397" s="258">
        <f t="shared" si="281"/>
        <v>0.50133554814384396</v>
      </c>
      <c r="V3397" s="258">
        <f t="shared" si="281"/>
        <v>0.49973466244761999</v>
      </c>
      <c r="W3397" s="258">
        <f t="shared" si="269"/>
        <v>0.49885266965985609</v>
      </c>
      <c r="X3397" s="258"/>
      <c r="Y3397" s="258"/>
      <c r="Z3397" s="258"/>
      <c r="AA3397" s="258"/>
    </row>
    <row r="3398" spans="1:27" ht="14.25" hidden="1" customHeight="1">
      <c r="A3398" s="125">
        <v>0.39</v>
      </c>
      <c r="B3398" s="125">
        <v>0.38</v>
      </c>
      <c r="C3398" s="125">
        <v>0.23</v>
      </c>
      <c r="D3398" s="258">
        <f t="shared" si="278"/>
        <v>0.28813996192000002</v>
      </c>
      <c r="E3398" s="258">
        <f t="shared" si="278"/>
        <v>0.29074421276000001</v>
      </c>
      <c r="F3398" s="258">
        <f t="shared" si="266"/>
        <v>0.28813996192000002</v>
      </c>
      <c r="G3398" s="258"/>
      <c r="H3398" s="258"/>
      <c r="I3398" s="258"/>
      <c r="J3398" s="258">
        <f t="shared" si="279"/>
        <v>0.30476231300000001</v>
      </c>
      <c r="K3398" s="258">
        <f t="shared" si="279"/>
        <v>0.30600876900000001</v>
      </c>
      <c r="L3398" s="258">
        <f t="shared" si="267"/>
        <v>0.30476231300000001</v>
      </c>
      <c r="M3398" s="258"/>
      <c r="N3398" s="258"/>
      <c r="O3398" s="258"/>
      <c r="P3398" s="258">
        <f t="shared" si="280"/>
        <v>0.34388338759999998</v>
      </c>
      <c r="Q3398" s="258">
        <f t="shared" si="280"/>
        <v>0.34240111560000008</v>
      </c>
      <c r="R3398" s="258">
        <f t="shared" si="268"/>
        <v>0.34240111560000008</v>
      </c>
      <c r="S3398" s="258"/>
      <c r="T3398" s="258">
        <f t="shared" si="281"/>
        <v>0.49868272973534405</v>
      </c>
      <c r="U3398" s="258">
        <f t="shared" si="281"/>
        <v>0.501418095534644</v>
      </c>
      <c r="V3398" s="258">
        <f t="shared" si="281"/>
        <v>0.49981721724978001</v>
      </c>
      <c r="W3398" s="258">
        <f t="shared" si="269"/>
        <v>0.49868272973534405</v>
      </c>
      <c r="X3398" s="258"/>
      <c r="Y3398" s="258"/>
      <c r="Z3398" s="258"/>
      <c r="AA3398" s="258"/>
    </row>
    <row r="3399" spans="1:27" ht="14.25" hidden="1" customHeight="1">
      <c r="A3399" s="125">
        <v>0.39</v>
      </c>
      <c r="B3399" s="125">
        <v>0.39</v>
      </c>
      <c r="C3399" s="125">
        <v>0.22</v>
      </c>
      <c r="D3399" s="258">
        <f t="shared" si="278"/>
        <v>0.28800706275999999</v>
      </c>
      <c r="E3399" s="258">
        <f t="shared" si="278"/>
        <v>0.29087054276000002</v>
      </c>
      <c r="F3399" s="258">
        <f t="shared" si="266"/>
        <v>0.28800706275999999</v>
      </c>
      <c r="G3399" s="258"/>
      <c r="H3399" s="258"/>
      <c r="I3399" s="258"/>
      <c r="J3399" s="258">
        <f t="shared" si="279"/>
        <v>0.30463177200000002</v>
      </c>
      <c r="K3399" s="258">
        <f t="shared" si="279"/>
        <v>0.30613509900000002</v>
      </c>
      <c r="L3399" s="258">
        <f t="shared" si="267"/>
        <v>0.30463177200000002</v>
      </c>
      <c r="M3399" s="258"/>
      <c r="N3399" s="258"/>
      <c r="O3399" s="258"/>
      <c r="P3399" s="258">
        <f t="shared" si="280"/>
        <v>0.34388675640000005</v>
      </c>
      <c r="Q3399" s="258">
        <f t="shared" si="280"/>
        <v>0.34239774680000001</v>
      </c>
      <c r="R3399" s="258">
        <f t="shared" si="268"/>
        <v>0.34239774680000001</v>
      </c>
      <c r="S3399" s="258"/>
      <c r="T3399" s="258">
        <f t="shared" si="281"/>
        <v>0.49851278981083208</v>
      </c>
      <c r="U3399" s="258">
        <f t="shared" si="281"/>
        <v>0.50150064292544405</v>
      </c>
      <c r="V3399" s="258">
        <f t="shared" si="281"/>
        <v>0.49989977205193997</v>
      </c>
      <c r="W3399" s="258">
        <f t="shared" si="269"/>
        <v>0.49851278981083208</v>
      </c>
      <c r="X3399" s="258"/>
      <c r="Y3399" s="258"/>
      <c r="Z3399" s="258"/>
      <c r="AA3399" s="258"/>
    </row>
    <row r="3400" spans="1:27" ht="14.25" hidden="1" customHeight="1">
      <c r="A3400" s="125">
        <v>0.39</v>
      </c>
      <c r="B3400" s="125">
        <v>0.4</v>
      </c>
      <c r="C3400" s="125">
        <v>0.21</v>
      </c>
      <c r="D3400" s="258">
        <f t="shared" si="278"/>
        <v>0.28787416360000001</v>
      </c>
      <c r="E3400" s="258">
        <f t="shared" si="278"/>
        <v>0.29099687275999997</v>
      </c>
      <c r="F3400" s="258">
        <f t="shared" si="266"/>
        <v>0.28787416360000001</v>
      </c>
      <c r="G3400" s="258"/>
      <c r="H3400" s="258"/>
      <c r="I3400" s="258"/>
      <c r="J3400" s="258">
        <f t="shared" si="279"/>
        <v>0.30450123100000004</v>
      </c>
      <c r="K3400" s="258">
        <f t="shared" si="279"/>
        <v>0.30626142899999997</v>
      </c>
      <c r="L3400" s="258">
        <f t="shared" si="267"/>
        <v>0.30450123100000004</v>
      </c>
      <c r="M3400" s="258"/>
      <c r="N3400" s="258"/>
      <c r="O3400" s="258"/>
      <c r="P3400" s="258">
        <f t="shared" si="280"/>
        <v>0.34389012520000001</v>
      </c>
      <c r="Q3400" s="258">
        <f t="shared" si="280"/>
        <v>0.34239437800000005</v>
      </c>
      <c r="R3400" s="258">
        <f t="shared" si="268"/>
        <v>0.34239437800000005</v>
      </c>
      <c r="S3400" s="258"/>
      <c r="T3400" s="258">
        <f t="shared" si="281"/>
        <v>0.49834284988632005</v>
      </c>
      <c r="U3400" s="258">
        <f t="shared" si="281"/>
        <v>0.50158319031624399</v>
      </c>
      <c r="V3400" s="258">
        <f t="shared" si="281"/>
        <v>0.49998232685410005</v>
      </c>
      <c r="W3400" s="258">
        <f t="shared" si="269"/>
        <v>0.49834284988632005</v>
      </c>
      <c r="X3400" s="258"/>
      <c r="Y3400" s="258"/>
      <c r="Z3400" s="258"/>
      <c r="AA3400" s="258"/>
    </row>
    <row r="3401" spans="1:27" ht="14.25" hidden="1" customHeight="1">
      <c r="A3401" s="125">
        <v>0.39</v>
      </c>
      <c r="B3401" s="125">
        <v>0.41</v>
      </c>
      <c r="C3401" s="125">
        <v>0.2</v>
      </c>
      <c r="D3401" s="258">
        <f t="shared" si="278"/>
        <v>0.28774126443999998</v>
      </c>
      <c r="E3401" s="258">
        <f t="shared" si="278"/>
        <v>0.29112320275999998</v>
      </c>
      <c r="F3401" s="258">
        <f t="shared" si="266"/>
        <v>0.28774126443999998</v>
      </c>
      <c r="G3401" s="258"/>
      <c r="H3401" s="258"/>
      <c r="I3401" s="258"/>
      <c r="J3401" s="258">
        <f t="shared" si="279"/>
        <v>0.30437069</v>
      </c>
      <c r="K3401" s="258">
        <f t="shared" si="279"/>
        <v>0.30638775899999998</v>
      </c>
      <c r="L3401" s="258">
        <f t="shared" si="267"/>
        <v>0.30437069</v>
      </c>
      <c r="M3401" s="258"/>
      <c r="N3401" s="258"/>
      <c r="O3401" s="258"/>
      <c r="P3401" s="258">
        <f t="shared" si="280"/>
        <v>0.34389349400000002</v>
      </c>
      <c r="Q3401" s="258">
        <f t="shared" si="280"/>
        <v>0.34239100919999998</v>
      </c>
      <c r="R3401" s="258">
        <f t="shared" si="268"/>
        <v>0.34239100919999998</v>
      </c>
      <c r="S3401" s="258"/>
      <c r="T3401" s="258">
        <f t="shared" si="281"/>
        <v>0.49817290996180807</v>
      </c>
      <c r="U3401" s="258">
        <f t="shared" si="281"/>
        <v>0.50166573770704403</v>
      </c>
      <c r="V3401" s="258">
        <f t="shared" si="281"/>
        <v>0.50006488165625995</v>
      </c>
      <c r="W3401" s="258">
        <f t="shared" si="269"/>
        <v>0.49817290996180807</v>
      </c>
      <c r="X3401" s="258"/>
      <c r="Y3401" s="258"/>
      <c r="Z3401" s="258"/>
      <c r="AA3401" s="258"/>
    </row>
    <row r="3402" spans="1:27" ht="14.25" hidden="1" customHeight="1">
      <c r="A3402" s="125">
        <v>0.39</v>
      </c>
      <c r="B3402" s="125">
        <v>0.42</v>
      </c>
      <c r="C3402" s="125">
        <v>0.19</v>
      </c>
      <c r="D3402" s="258">
        <f t="shared" si="278"/>
        <v>0.28760836528</v>
      </c>
      <c r="E3402" s="258">
        <f t="shared" si="278"/>
        <v>0.29124953275999999</v>
      </c>
      <c r="F3402" s="258">
        <f t="shared" si="266"/>
        <v>0.28760836528</v>
      </c>
      <c r="G3402" s="258"/>
      <c r="H3402" s="258"/>
      <c r="I3402" s="258"/>
      <c r="J3402" s="258">
        <f t="shared" si="279"/>
        <v>0.30424014900000002</v>
      </c>
      <c r="K3402" s="258">
        <f t="shared" si="279"/>
        <v>0.30651408899999999</v>
      </c>
      <c r="L3402" s="258">
        <f t="shared" si="267"/>
        <v>0.30424014900000002</v>
      </c>
      <c r="M3402" s="258"/>
      <c r="N3402" s="258"/>
      <c r="O3402" s="258"/>
      <c r="P3402" s="258">
        <f t="shared" si="280"/>
        <v>0.34389686279999998</v>
      </c>
      <c r="Q3402" s="258">
        <f t="shared" si="280"/>
        <v>0.34238764040000008</v>
      </c>
      <c r="R3402" s="258">
        <f t="shared" si="268"/>
        <v>0.34238764040000008</v>
      </c>
      <c r="S3402" s="258"/>
      <c r="T3402" s="258">
        <f t="shared" si="281"/>
        <v>0.4980029700372961</v>
      </c>
      <c r="U3402" s="258">
        <f t="shared" si="281"/>
        <v>0.50174828509784397</v>
      </c>
      <c r="V3402" s="258">
        <f t="shared" si="281"/>
        <v>0.50014743645841997</v>
      </c>
      <c r="W3402" s="258">
        <f t="shared" si="269"/>
        <v>0.4980029700372961</v>
      </c>
      <c r="X3402" s="258"/>
      <c r="Y3402" s="258"/>
      <c r="Z3402" s="258"/>
      <c r="AA3402" s="258"/>
    </row>
    <row r="3403" spans="1:27" ht="14.25" hidden="1" customHeight="1">
      <c r="A3403" s="125">
        <v>0.39</v>
      </c>
      <c r="B3403" s="125">
        <v>0.43</v>
      </c>
      <c r="C3403" s="125">
        <v>0.18</v>
      </c>
      <c r="D3403" s="258">
        <f t="shared" si="278"/>
        <v>0.28747546612000002</v>
      </c>
      <c r="E3403" s="258">
        <f t="shared" si="278"/>
        <v>0.29137586275999999</v>
      </c>
      <c r="F3403" s="258">
        <f t="shared" si="266"/>
        <v>0.28747546612000002</v>
      </c>
      <c r="G3403" s="258"/>
      <c r="H3403" s="258"/>
      <c r="I3403" s="258"/>
      <c r="J3403" s="258">
        <f t="shared" si="279"/>
        <v>0.30410960800000003</v>
      </c>
      <c r="K3403" s="258">
        <f t="shared" si="279"/>
        <v>0.306640419</v>
      </c>
      <c r="L3403" s="258">
        <f t="shared" si="267"/>
        <v>0.30410960800000003</v>
      </c>
      <c r="M3403" s="258"/>
      <c r="N3403" s="258"/>
      <c r="O3403" s="258"/>
      <c r="P3403" s="258">
        <f t="shared" si="280"/>
        <v>0.34390023159999999</v>
      </c>
      <c r="Q3403" s="258">
        <f t="shared" si="280"/>
        <v>0.34238427160000001</v>
      </c>
      <c r="R3403" s="258">
        <f t="shared" si="268"/>
        <v>0.34238427160000001</v>
      </c>
      <c r="S3403" s="258"/>
      <c r="T3403" s="258">
        <f t="shared" si="281"/>
        <v>0.49783303011278407</v>
      </c>
      <c r="U3403" s="258">
        <f t="shared" si="281"/>
        <v>0.50183083248864402</v>
      </c>
      <c r="V3403" s="258">
        <f t="shared" si="281"/>
        <v>0.50022999126057999</v>
      </c>
      <c r="W3403" s="258">
        <f t="shared" si="269"/>
        <v>0.49783303011278407</v>
      </c>
      <c r="X3403" s="258"/>
      <c r="Y3403" s="258"/>
      <c r="Z3403" s="258"/>
      <c r="AA3403" s="258"/>
    </row>
    <row r="3404" spans="1:27" ht="14.25" hidden="1" customHeight="1">
      <c r="A3404" s="125">
        <v>0.39</v>
      </c>
      <c r="B3404" s="125">
        <v>0.44</v>
      </c>
      <c r="C3404" s="125">
        <v>0.17</v>
      </c>
      <c r="D3404" s="258">
        <f t="shared" si="278"/>
        <v>0.28734256696000005</v>
      </c>
      <c r="E3404" s="258">
        <f t="shared" si="278"/>
        <v>0.29150219276</v>
      </c>
      <c r="F3404" s="258">
        <f t="shared" si="266"/>
        <v>0.28734256696000005</v>
      </c>
      <c r="G3404" s="258"/>
      <c r="H3404" s="258"/>
      <c r="I3404" s="258"/>
      <c r="J3404" s="258">
        <f t="shared" si="279"/>
        <v>0.30397906699999999</v>
      </c>
      <c r="K3404" s="258">
        <f t="shared" si="279"/>
        <v>0.30676674900000001</v>
      </c>
      <c r="L3404" s="258">
        <f t="shared" si="267"/>
        <v>0.30397906699999999</v>
      </c>
      <c r="M3404" s="258"/>
      <c r="N3404" s="258"/>
      <c r="O3404" s="258"/>
      <c r="P3404" s="258">
        <f t="shared" si="280"/>
        <v>0.34390360040000006</v>
      </c>
      <c r="Q3404" s="258">
        <f t="shared" si="280"/>
        <v>0.34238090280000005</v>
      </c>
      <c r="R3404" s="258">
        <f t="shared" si="268"/>
        <v>0.34238090280000005</v>
      </c>
      <c r="S3404" s="258"/>
      <c r="T3404" s="258">
        <f t="shared" si="281"/>
        <v>0.49766309018827209</v>
      </c>
      <c r="U3404" s="258">
        <f t="shared" si="281"/>
        <v>0.50191337987944395</v>
      </c>
      <c r="V3404" s="258">
        <f t="shared" si="281"/>
        <v>0.50031254606274</v>
      </c>
      <c r="W3404" s="258">
        <f t="shared" si="269"/>
        <v>0.49766309018827209</v>
      </c>
      <c r="X3404" s="258"/>
      <c r="Y3404" s="258"/>
      <c r="Z3404" s="258"/>
      <c r="AA3404" s="258"/>
    </row>
    <row r="3405" spans="1:27" ht="14.25" hidden="1" customHeight="1">
      <c r="A3405" s="125">
        <v>0.39</v>
      </c>
      <c r="B3405" s="125">
        <v>0.45</v>
      </c>
      <c r="C3405" s="125">
        <v>0.16</v>
      </c>
      <c r="D3405" s="258">
        <f t="shared" si="278"/>
        <v>0.28720966780000001</v>
      </c>
      <c r="E3405" s="258">
        <f t="shared" si="278"/>
        <v>0.29162852276000001</v>
      </c>
      <c r="F3405" s="258">
        <f t="shared" si="266"/>
        <v>0.28720966780000001</v>
      </c>
      <c r="G3405" s="258"/>
      <c r="H3405" s="258"/>
      <c r="I3405" s="258"/>
      <c r="J3405" s="258">
        <f t="shared" si="279"/>
        <v>0.30384852600000001</v>
      </c>
      <c r="K3405" s="258">
        <f t="shared" si="279"/>
        <v>0.30689307900000001</v>
      </c>
      <c r="L3405" s="258">
        <f t="shared" si="267"/>
        <v>0.30384852600000001</v>
      </c>
      <c r="M3405" s="258"/>
      <c r="N3405" s="258"/>
      <c r="O3405" s="258"/>
      <c r="P3405" s="258">
        <f t="shared" si="280"/>
        <v>0.34390696920000002</v>
      </c>
      <c r="Q3405" s="258">
        <f t="shared" si="280"/>
        <v>0.34237753400000004</v>
      </c>
      <c r="R3405" s="258">
        <f t="shared" si="268"/>
        <v>0.34237753400000004</v>
      </c>
      <c r="S3405" s="258"/>
      <c r="T3405" s="258">
        <f t="shared" si="281"/>
        <v>0.49749315026376006</v>
      </c>
      <c r="U3405" s="258">
        <f t="shared" si="281"/>
        <v>0.501995927270244</v>
      </c>
      <c r="V3405" s="258">
        <f t="shared" si="281"/>
        <v>0.50039510086490002</v>
      </c>
      <c r="W3405" s="258">
        <f t="shared" si="269"/>
        <v>0.49749315026376006</v>
      </c>
      <c r="X3405" s="258"/>
      <c r="Y3405" s="258"/>
      <c r="Z3405" s="258"/>
      <c r="AA3405" s="258"/>
    </row>
    <row r="3406" spans="1:27" ht="14.25" hidden="1" customHeight="1">
      <c r="A3406" s="125">
        <v>0.39</v>
      </c>
      <c r="B3406" s="125">
        <v>0.46</v>
      </c>
      <c r="C3406" s="125">
        <v>0.15</v>
      </c>
      <c r="D3406" s="258">
        <f t="shared" si="278"/>
        <v>0.28707676864000004</v>
      </c>
      <c r="E3406" s="258">
        <f t="shared" si="278"/>
        <v>0.29175485276000002</v>
      </c>
      <c r="F3406" s="258">
        <f t="shared" si="266"/>
        <v>0.28707676864000004</v>
      </c>
      <c r="G3406" s="258"/>
      <c r="H3406" s="258"/>
      <c r="I3406" s="258"/>
      <c r="J3406" s="258">
        <f t="shared" si="279"/>
        <v>0.30371798500000002</v>
      </c>
      <c r="K3406" s="258">
        <f t="shared" si="279"/>
        <v>0.30701940900000002</v>
      </c>
      <c r="L3406" s="258">
        <f t="shared" si="267"/>
        <v>0.30371798500000002</v>
      </c>
      <c r="M3406" s="258"/>
      <c r="N3406" s="258"/>
      <c r="O3406" s="258"/>
      <c r="P3406" s="258">
        <f t="shared" si="280"/>
        <v>0.34391033800000004</v>
      </c>
      <c r="Q3406" s="258">
        <f t="shared" si="280"/>
        <v>0.34237416520000008</v>
      </c>
      <c r="R3406" s="258">
        <f t="shared" si="268"/>
        <v>0.34237416520000008</v>
      </c>
      <c r="S3406" s="258"/>
      <c r="T3406" s="258">
        <f t="shared" si="281"/>
        <v>0.49732321033924809</v>
      </c>
      <c r="U3406" s="258">
        <f t="shared" si="281"/>
        <v>0.50207847466104394</v>
      </c>
      <c r="V3406" s="258">
        <f t="shared" si="281"/>
        <v>0.50047765566706004</v>
      </c>
      <c r="W3406" s="258">
        <f t="shared" si="269"/>
        <v>0.49732321033924809</v>
      </c>
      <c r="X3406" s="258"/>
      <c r="Y3406" s="258"/>
      <c r="Z3406" s="258"/>
      <c r="AA3406" s="258"/>
    </row>
    <row r="3407" spans="1:27" ht="14.25" hidden="1" customHeight="1">
      <c r="A3407" s="125">
        <v>0.39</v>
      </c>
      <c r="B3407" s="125">
        <v>0.47</v>
      </c>
      <c r="C3407" s="125">
        <v>0.14000000000000001</v>
      </c>
      <c r="D3407" s="258">
        <f t="shared" si="278"/>
        <v>0.28694386948</v>
      </c>
      <c r="E3407" s="258">
        <f t="shared" si="278"/>
        <v>0.29188118276000002</v>
      </c>
      <c r="F3407" s="258">
        <f t="shared" si="266"/>
        <v>0.28694386948</v>
      </c>
      <c r="G3407" s="258"/>
      <c r="H3407" s="258"/>
      <c r="I3407" s="258"/>
      <c r="J3407" s="258">
        <f t="shared" si="279"/>
        <v>0.30358744400000004</v>
      </c>
      <c r="K3407" s="258">
        <f t="shared" si="279"/>
        <v>0.30714573899999997</v>
      </c>
      <c r="L3407" s="258">
        <f t="shared" si="267"/>
        <v>0.30358744400000004</v>
      </c>
      <c r="M3407" s="258"/>
      <c r="N3407" s="258"/>
      <c r="O3407" s="258"/>
      <c r="P3407" s="258">
        <f t="shared" si="280"/>
        <v>0.34391370680000005</v>
      </c>
      <c r="Q3407" s="258">
        <f t="shared" si="280"/>
        <v>0.34237079640000001</v>
      </c>
      <c r="R3407" s="258">
        <f t="shared" si="268"/>
        <v>0.34237079640000001</v>
      </c>
      <c r="S3407" s="258"/>
      <c r="T3407" s="258">
        <f t="shared" si="281"/>
        <v>0.49715327041473606</v>
      </c>
      <c r="U3407" s="258">
        <f t="shared" si="281"/>
        <v>0.50216102205184399</v>
      </c>
      <c r="V3407" s="258">
        <f t="shared" si="281"/>
        <v>0.50056021046921995</v>
      </c>
      <c r="W3407" s="258">
        <f t="shared" si="269"/>
        <v>0.49715327041473606</v>
      </c>
      <c r="X3407" s="258"/>
      <c r="Y3407" s="258"/>
      <c r="Z3407" s="258"/>
      <c r="AA3407" s="258"/>
    </row>
    <row r="3408" spans="1:27" ht="14.25" hidden="1" customHeight="1">
      <c r="A3408" s="125">
        <v>0.39</v>
      </c>
      <c r="B3408" s="125">
        <v>0.48</v>
      </c>
      <c r="C3408" s="125">
        <v>0.13</v>
      </c>
      <c r="D3408" s="258">
        <f t="shared" si="278"/>
        <v>0.28681097032000002</v>
      </c>
      <c r="E3408" s="258">
        <f t="shared" si="278"/>
        <v>0.29200751275999998</v>
      </c>
      <c r="F3408" s="258">
        <f t="shared" si="266"/>
        <v>0.28681097032000002</v>
      </c>
      <c r="G3408" s="258"/>
      <c r="H3408" s="258"/>
      <c r="I3408" s="258"/>
      <c r="J3408" s="258">
        <f t="shared" si="279"/>
        <v>0.30345690300000006</v>
      </c>
      <c r="K3408" s="258">
        <f t="shared" si="279"/>
        <v>0.30727206899999998</v>
      </c>
      <c r="L3408" s="258">
        <f t="shared" si="267"/>
        <v>0.30345690300000006</v>
      </c>
      <c r="M3408" s="258"/>
      <c r="N3408" s="258"/>
      <c r="O3408" s="258"/>
      <c r="P3408" s="258">
        <f t="shared" si="280"/>
        <v>0.34391707560000001</v>
      </c>
      <c r="Q3408" s="258">
        <f t="shared" si="280"/>
        <v>0.34236742760000005</v>
      </c>
      <c r="R3408" s="258">
        <f t="shared" si="268"/>
        <v>0.34236742760000005</v>
      </c>
      <c r="S3408" s="258"/>
      <c r="T3408" s="258">
        <f t="shared" si="281"/>
        <v>0.49698333049022403</v>
      </c>
      <c r="U3408" s="258">
        <f t="shared" si="281"/>
        <v>0.50224356944264392</v>
      </c>
      <c r="V3408" s="258">
        <f t="shared" si="281"/>
        <v>0.50064276527137996</v>
      </c>
      <c r="W3408" s="258">
        <f t="shared" si="269"/>
        <v>0.49698333049022403</v>
      </c>
      <c r="X3408" s="258"/>
      <c r="Y3408" s="258"/>
      <c r="Z3408" s="258"/>
      <c r="AA3408" s="258"/>
    </row>
    <row r="3409" spans="1:27" ht="14.25" hidden="1" customHeight="1">
      <c r="A3409" s="125">
        <v>0.39</v>
      </c>
      <c r="B3409" s="125">
        <v>0.49</v>
      </c>
      <c r="C3409" s="125">
        <v>0.12</v>
      </c>
      <c r="D3409" s="258">
        <f t="shared" si="278"/>
        <v>0.28667807116000005</v>
      </c>
      <c r="E3409" s="258">
        <f t="shared" si="278"/>
        <v>0.29213384275999998</v>
      </c>
      <c r="F3409" s="258">
        <f t="shared" si="266"/>
        <v>0.28667807116000005</v>
      </c>
      <c r="G3409" s="258"/>
      <c r="H3409" s="258"/>
      <c r="I3409" s="258"/>
      <c r="J3409" s="258">
        <f t="shared" si="279"/>
        <v>0.30332636200000007</v>
      </c>
      <c r="K3409" s="258">
        <f t="shared" si="279"/>
        <v>0.30739839899999993</v>
      </c>
      <c r="L3409" s="258">
        <f t="shared" si="267"/>
        <v>0.30332636200000007</v>
      </c>
      <c r="M3409" s="258"/>
      <c r="N3409" s="258"/>
      <c r="O3409" s="258"/>
      <c r="P3409" s="258">
        <f t="shared" si="280"/>
        <v>0.34392044440000008</v>
      </c>
      <c r="Q3409" s="258">
        <f t="shared" si="280"/>
        <v>0.34236405880000004</v>
      </c>
      <c r="R3409" s="258">
        <f t="shared" si="268"/>
        <v>0.34236405880000004</v>
      </c>
      <c r="S3409" s="258"/>
      <c r="T3409" s="258">
        <f t="shared" si="281"/>
        <v>0.49681339056571205</v>
      </c>
      <c r="U3409" s="258">
        <f t="shared" si="281"/>
        <v>0.50232611683344397</v>
      </c>
      <c r="V3409" s="258">
        <f t="shared" si="281"/>
        <v>0.50072532007353998</v>
      </c>
      <c r="W3409" s="258">
        <f t="shared" si="269"/>
        <v>0.49681339056571205</v>
      </c>
      <c r="X3409" s="258"/>
      <c r="Y3409" s="258"/>
      <c r="Z3409" s="258"/>
      <c r="AA3409" s="258"/>
    </row>
    <row r="3410" spans="1:27" ht="14.25" hidden="1" customHeight="1">
      <c r="A3410" s="125">
        <v>0.39</v>
      </c>
      <c r="B3410" s="125">
        <v>0.5</v>
      </c>
      <c r="C3410" s="125">
        <v>0.11</v>
      </c>
      <c r="D3410" s="258">
        <f t="shared" si="278"/>
        <v>0.28654517199999996</v>
      </c>
      <c r="E3410" s="258">
        <f t="shared" si="278"/>
        <v>0.29226017275999999</v>
      </c>
      <c r="F3410" s="258">
        <f t="shared" si="266"/>
        <v>0.28654517199999996</v>
      </c>
      <c r="G3410" s="258"/>
      <c r="H3410" s="258"/>
      <c r="I3410" s="258"/>
      <c r="J3410" s="258">
        <f t="shared" si="279"/>
        <v>0.30319582100000003</v>
      </c>
      <c r="K3410" s="258">
        <f t="shared" si="279"/>
        <v>0.30752472899999994</v>
      </c>
      <c r="L3410" s="258">
        <f t="shared" si="267"/>
        <v>0.30319582100000003</v>
      </c>
      <c r="M3410" s="258"/>
      <c r="N3410" s="258"/>
      <c r="O3410" s="258"/>
      <c r="P3410" s="258">
        <f t="shared" si="280"/>
        <v>0.34392381319999998</v>
      </c>
      <c r="Q3410" s="258">
        <f t="shared" si="280"/>
        <v>0.34236069000000008</v>
      </c>
      <c r="R3410" s="258">
        <f t="shared" si="268"/>
        <v>0.34236069000000008</v>
      </c>
      <c r="S3410" s="258"/>
      <c r="T3410" s="258">
        <f t="shared" si="281"/>
        <v>0.49664345064120002</v>
      </c>
      <c r="U3410" s="258">
        <f t="shared" si="281"/>
        <v>0.50240866422424402</v>
      </c>
      <c r="V3410" s="258">
        <f t="shared" si="281"/>
        <v>0.5008078748757</v>
      </c>
      <c r="W3410" s="258">
        <f t="shared" si="269"/>
        <v>0.49664345064120002</v>
      </c>
      <c r="X3410" s="258"/>
      <c r="Y3410" s="258"/>
      <c r="Z3410" s="258"/>
      <c r="AA3410" s="258"/>
    </row>
    <row r="3411" spans="1:27" ht="14.25" hidden="1" customHeight="1">
      <c r="A3411" s="125">
        <v>0.39</v>
      </c>
      <c r="B3411" s="125">
        <v>0.51</v>
      </c>
      <c r="C3411" s="125">
        <v>0.1</v>
      </c>
      <c r="D3411" s="258">
        <f t="shared" si="278"/>
        <v>0.28641227284000004</v>
      </c>
      <c r="E3411" s="258">
        <f t="shared" si="278"/>
        <v>0.29238650276</v>
      </c>
      <c r="F3411" s="258">
        <f t="shared" si="266"/>
        <v>0.28641227284000004</v>
      </c>
      <c r="G3411" s="258"/>
      <c r="H3411" s="258"/>
      <c r="I3411" s="258"/>
      <c r="J3411" s="258">
        <f t="shared" si="279"/>
        <v>0.30306528000000005</v>
      </c>
      <c r="K3411" s="258">
        <f t="shared" si="279"/>
        <v>0.307651059</v>
      </c>
      <c r="L3411" s="258">
        <f t="shared" si="267"/>
        <v>0.30306528000000005</v>
      </c>
      <c r="M3411" s="258"/>
      <c r="N3411" s="258"/>
      <c r="O3411" s="258"/>
      <c r="P3411" s="258">
        <f t="shared" si="280"/>
        <v>0.34392718200000005</v>
      </c>
      <c r="Q3411" s="258">
        <f t="shared" si="280"/>
        <v>0.34235732120000001</v>
      </c>
      <c r="R3411" s="258">
        <f t="shared" si="268"/>
        <v>0.34235732120000001</v>
      </c>
      <c r="S3411" s="258"/>
      <c r="T3411" s="258">
        <f t="shared" si="281"/>
        <v>0.49647351071668805</v>
      </c>
      <c r="U3411" s="258">
        <f t="shared" si="281"/>
        <v>0.50249121161504395</v>
      </c>
      <c r="V3411" s="258">
        <f t="shared" si="281"/>
        <v>0.50089042967786002</v>
      </c>
      <c r="W3411" s="258">
        <f t="shared" si="269"/>
        <v>0.49647351071668805</v>
      </c>
      <c r="X3411" s="258"/>
      <c r="Y3411" s="258"/>
      <c r="Z3411" s="258"/>
      <c r="AA3411" s="258"/>
    </row>
    <row r="3412" spans="1:27" ht="14.25" hidden="1" customHeight="1">
      <c r="A3412" s="125">
        <v>0.39</v>
      </c>
      <c r="B3412" s="125">
        <v>0.52</v>
      </c>
      <c r="C3412" s="125">
        <v>0.09</v>
      </c>
      <c r="D3412" s="258">
        <f t="shared" si="278"/>
        <v>0.28627937368</v>
      </c>
      <c r="E3412" s="258">
        <f t="shared" si="278"/>
        <v>0.29251283276000001</v>
      </c>
      <c r="F3412" s="258">
        <f t="shared" si="266"/>
        <v>0.28627937368</v>
      </c>
      <c r="G3412" s="258"/>
      <c r="H3412" s="258"/>
      <c r="I3412" s="258"/>
      <c r="J3412" s="258">
        <f t="shared" si="279"/>
        <v>0.30293473900000006</v>
      </c>
      <c r="K3412" s="258">
        <f t="shared" si="279"/>
        <v>0.30777738900000001</v>
      </c>
      <c r="L3412" s="258">
        <f t="shared" si="267"/>
        <v>0.30293473900000006</v>
      </c>
      <c r="M3412" s="258"/>
      <c r="N3412" s="258"/>
      <c r="O3412" s="258"/>
      <c r="P3412" s="258">
        <f t="shared" si="280"/>
        <v>0.34393055080000007</v>
      </c>
      <c r="Q3412" s="258">
        <f t="shared" si="280"/>
        <v>0.34235395240000011</v>
      </c>
      <c r="R3412" s="258">
        <f t="shared" si="268"/>
        <v>0.34235395240000011</v>
      </c>
      <c r="S3412" s="258"/>
      <c r="T3412" s="258">
        <f t="shared" si="281"/>
        <v>0.49630357079217607</v>
      </c>
      <c r="U3412" s="258">
        <f t="shared" si="281"/>
        <v>0.502573759005844</v>
      </c>
      <c r="V3412" s="258">
        <f t="shared" si="281"/>
        <v>0.50097298448002003</v>
      </c>
      <c r="W3412" s="258">
        <f t="shared" si="269"/>
        <v>0.49630357079217607</v>
      </c>
      <c r="X3412" s="258"/>
      <c r="Y3412" s="258"/>
      <c r="Z3412" s="258"/>
      <c r="AA3412" s="258"/>
    </row>
    <row r="3413" spans="1:27" ht="14.25" hidden="1" customHeight="1">
      <c r="A3413" s="125">
        <v>0.39</v>
      </c>
      <c r="B3413" s="125">
        <v>0.53</v>
      </c>
      <c r="C3413" s="125">
        <v>0.08</v>
      </c>
      <c r="D3413" s="258">
        <f t="shared" si="278"/>
        <v>0.28614647452000003</v>
      </c>
      <c r="E3413" s="258">
        <f t="shared" si="278"/>
        <v>0.29263916276000002</v>
      </c>
      <c r="F3413" s="258">
        <f t="shared" si="266"/>
        <v>0.28614647452000003</v>
      </c>
      <c r="G3413" s="258"/>
      <c r="H3413" s="258"/>
      <c r="I3413" s="258"/>
      <c r="J3413" s="258">
        <f t="shared" si="279"/>
        <v>0.30280419800000002</v>
      </c>
      <c r="K3413" s="258">
        <f t="shared" si="279"/>
        <v>0.30790371900000002</v>
      </c>
      <c r="L3413" s="258">
        <f t="shared" si="267"/>
        <v>0.30280419800000002</v>
      </c>
      <c r="M3413" s="258"/>
      <c r="N3413" s="258"/>
      <c r="O3413" s="258"/>
      <c r="P3413" s="258">
        <f t="shared" si="280"/>
        <v>0.34393391960000003</v>
      </c>
      <c r="Q3413" s="258">
        <f t="shared" si="280"/>
        <v>0.34235058360000004</v>
      </c>
      <c r="R3413" s="258">
        <f t="shared" si="268"/>
        <v>0.34235058360000004</v>
      </c>
      <c r="S3413" s="258"/>
      <c r="T3413" s="258">
        <f t="shared" si="281"/>
        <v>0.49613363086766404</v>
      </c>
      <c r="U3413" s="258">
        <f t="shared" si="281"/>
        <v>0.50265630639664405</v>
      </c>
      <c r="V3413" s="258">
        <f t="shared" si="281"/>
        <v>0.50105553928218005</v>
      </c>
      <c r="W3413" s="258">
        <f t="shared" si="269"/>
        <v>0.49613363086766404</v>
      </c>
      <c r="X3413" s="258"/>
      <c r="Y3413" s="258"/>
      <c r="Z3413" s="258"/>
      <c r="AA3413" s="258"/>
    </row>
    <row r="3414" spans="1:27" ht="14.25" hidden="1" customHeight="1">
      <c r="A3414" s="125">
        <v>0.39</v>
      </c>
      <c r="B3414" s="125">
        <v>0.54</v>
      </c>
      <c r="C3414" s="125">
        <v>7.0000000000000007E-2</v>
      </c>
      <c r="D3414" s="258">
        <f t="shared" si="278"/>
        <v>0.28601357535999999</v>
      </c>
      <c r="E3414" s="258">
        <f t="shared" si="278"/>
        <v>0.29276549276000002</v>
      </c>
      <c r="F3414" s="258">
        <f t="shared" si="266"/>
        <v>0.28601357535999999</v>
      </c>
      <c r="G3414" s="258"/>
      <c r="H3414" s="258"/>
      <c r="I3414" s="258"/>
      <c r="J3414" s="258">
        <f t="shared" si="279"/>
        <v>0.30267365700000004</v>
      </c>
      <c r="K3414" s="258">
        <f t="shared" si="279"/>
        <v>0.30803004900000003</v>
      </c>
      <c r="L3414" s="258">
        <f t="shared" si="267"/>
        <v>0.30267365700000004</v>
      </c>
      <c r="M3414" s="258"/>
      <c r="N3414" s="258"/>
      <c r="O3414" s="258"/>
      <c r="P3414" s="258">
        <f t="shared" si="280"/>
        <v>0.3439372884000001</v>
      </c>
      <c r="Q3414" s="258">
        <f t="shared" si="280"/>
        <v>0.34234721480000008</v>
      </c>
      <c r="R3414" s="258">
        <f t="shared" si="268"/>
        <v>0.34234721480000008</v>
      </c>
      <c r="S3414" s="258"/>
      <c r="T3414" s="258">
        <f t="shared" si="281"/>
        <v>0.49596369094315207</v>
      </c>
      <c r="U3414" s="258">
        <f t="shared" si="281"/>
        <v>0.5027388537874441</v>
      </c>
      <c r="V3414" s="258">
        <f t="shared" si="281"/>
        <v>0.50113809408434007</v>
      </c>
      <c r="W3414" s="258">
        <f t="shared" si="269"/>
        <v>0.49596369094315207</v>
      </c>
      <c r="X3414" s="258"/>
      <c r="Y3414" s="258"/>
      <c r="Z3414" s="258"/>
      <c r="AA3414" s="258"/>
    </row>
    <row r="3415" spans="1:27" ht="14.25" hidden="1" customHeight="1">
      <c r="A3415" s="125">
        <v>0.39</v>
      </c>
      <c r="B3415" s="125">
        <v>0.55000000000000004</v>
      </c>
      <c r="C3415" s="125">
        <v>0.06</v>
      </c>
      <c r="D3415" s="258">
        <f t="shared" si="278"/>
        <v>0.28588067620000002</v>
      </c>
      <c r="E3415" s="258">
        <f t="shared" si="278"/>
        <v>0.29289182276000003</v>
      </c>
      <c r="F3415" s="258">
        <f t="shared" si="266"/>
        <v>0.28588067620000002</v>
      </c>
      <c r="G3415" s="258"/>
      <c r="H3415" s="258"/>
      <c r="I3415" s="258"/>
      <c r="J3415" s="258">
        <f t="shared" si="279"/>
        <v>0.30254311600000006</v>
      </c>
      <c r="K3415" s="258">
        <f t="shared" si="279"/>
        <v>0.30815637900000004</v>
      </c>
      <c r="L3415" s="258">
        <f t="shared" si="267"/>
        <v>0.30254311600000006</v>
      </c>
      <c r="M3415" s="258"/>
      <c r="N3415" s="258"/>
      <c r="O3415" s="258"/>
      <c r="P3415" s="258">
        <f t="shared" si="280"/>
        <v>0.3439406572</v>
      </c>
      <c r="Q3415" s="258">
        <f t="shared" si="280"/>
        <v>0.34234384600000001</v>
      </c>
      <c r="R3415" s="258">
        <f t="shared" si="268"/>
        <v>0.34234384600000001</v>
      </c>
      <c r="S3415" s="258"/>
      <c r="T3415" s="258">
        <f t="shared" si="281"/>
        <v>0.49579375101864004</v>
      </c>
      <c r="U3415" s="258">
        <f t="shared" si="281"/>
        <v>0.50282140117824392</v>
      </c>
      <c r="V3415" s="258">
        <f t="shared" si="281"/>
        <v>0.50122064888650009</v>
      </c>
      <c r="W3415" s="258">
        <f t="shared" si="269"/>
        <v>0.49579375101864004</v>
      </c>
      <c r="X3415" s="258"/>
      <c r="Y3415" s="258"/>
      <c r="Z3415" s="258"/>
      <c r="AA3415" s="258"/>
    </row>
    <row r="3416" spans="1:27" ht="14.25" hidden="1" customHeight="1">
      <c r="A3416" s="125">
        <v>0.39</v>
      </c>
      <c r="B3416" s="125">
        <v>0.56000000000000005</v>
      </c>
      <c r="C3416" s="125">
        <v>0.05</v>
      </c>
      <c r="D3416" s="258">
        <f t="shared" si="278"/>
        <v>0.28574777704000004</v>
      </c>
      <c r="E3416" s="258">
        <f t="shared" si="278"/>
        <v>0.29301815275999998</v>
      </c>
      <c r="F3416" s="258">
        <f t="shared" si="266"/>
        <v>0.28574777704000004</v>
      </c>
      <c r="G3416" s="258"/>
      <c r="H3416" s="258"/>
      <c r="I3416" s="258"/>
      <c r="J3416" s="258">
        <f t="shared" si="279"/>
        <v>0.30241257500000002</v>
      </c>
      <c r="K3416" s="258">
        <f t="shared" si="279"/>
        <v>0.30828270900000004</v>
      </c>
      <c r="L3416" s="258">
        <f t="shared" si="267"/>
        <v>0.30241257500000002</v>
      </c>
      <c r="M3416" s="258"/>
      <c r="N3416" s="258"/>
      <c r="O3416" s="258"/>
      <c r="P3416" s="258">
        <f t="shared" si="280"/>
        <v>0.34394402600000007</v>
      </c>
      <c r="Q3416" s="258">
        <f t="shared" si="280"/>
        <v>0.3423404772000001</v>
      </c>
      <c r="R3416" s="258">
        <f t="shared" si="268"/>
        <v>0.3423404772000001</v>
      </c>
      <c r="S3416" s="258"/>
      <c r="T3416" s="258">
        <f t="shared" si="281"/>
        <v>0.49562381109412806</v>
      </c>
      <c r="U3416" s="258">
        <f t="shared" si="281"/>
        <v>0.50290394856904397</v>
      </c>
      <c r="V3416" s="258">
        <f t="shared" si="281"/>
        <v>0.50130320368865999</v>
      </c>
      <c r="W3416" s="258">
        <f t="shared" si="269"/>
        <v>0.49562381109412806</v>
      </c>
      <c r="X3416" s="258"/>
      <c r="Y3416" s="258"/>
      <c r="Z3416" s="258"/>
      <c r="AA3416" s="258"/>
    </row>
    <row r="3417" spans="1:27" ht="14.25" hidden="1" customHeight="1">
      <c r="A3417" s="125">
        <v>0.39</v>
      </c>
      <c r="B3417" s="125">
        <v>0.56999999999999995</v>
      </c>
      <c r="C3417" s="125">
        <v>0.04</v>
      </c>
      <c r="D3417" s="258">
        <f t="shared" si="278"/>
        <v>0.28561487788000001</v>
      </c>
      <c r="E3417" s="258">
        <f t="shared" si="278"/>
        <v>0.29314448275999999</v>
      </c>
      <c r="F3417" s="258">
        <f t="shared" si="266"/>
        <v>0.28561487788000001</v>
      </c>
      <c r="G3417" s="258"/>
      <c r="H3417" s="258"/>
      <c r="I3417" s="258"/>
      <c r="J3417" s="258">
        <f t="shared" si="279"/>
        <v>0.30228203400000003</v>
      </c>
      <c r="K3417" s="258">
        <f t="shared" si="279"/>
        <v>0.308409039</v>
      </c>
      <c r="L3417" s="258">
        <f t="shared" si="267"/>
        <v>0.30228203400000003</v>
      </c>
      <c r="M3417" s="258"/>
      <c r="N3417" s="258"/>
      <c r="O3417" s="258"/>
      <c r="P3417" s="258">
        <f t="shared" si="280"/>
        <v>0.34394739480000003</v>
      </c>
      <c r="Q3417" s="258">
        <f t="shared" si="280"/>
        <v>0.34233710840000003</v>
      </c>
      <c r="R3417" s="258">
        <f t="shared" si="268"/>
        <v>0.34233710840000003</v>
      </c>
      <c r="S3417" s="258"/>
      <c r="T3417" s="258">
        <f t="shared" si="281"/>
        <v>0.49545387116961603</v>
      </c>
      <c r="U3417" s="258">
        <f t="shared" si="281"/>
        <v>0.50298649595984402</v>
      </c>
      <c r="V3417" s="258">
        <f t="shared" si="281"/>
        <v>0.50138575849082001</v>
      </c>
      <c r="W3417" s="258">
        <f t="shared" si="269"/>
        <v>0.49545387116961603</v>
      </c>
      <c r="X3417" s="258"/>
      <c r="Y3417" s="258"/>
      <c r="Z3417" s="258"/>
      <c r="AA3417" s="258"/>
    </row>
    <row r="3418" spans="1:27" ht="14.25" hidden="1" customHeight="1">
      <c r="A3418" s="125">
        <v>0.39</v>
      </c>
      <c r="B3418" s="125">
        <v>0.57999999999999996</v>
      </c>
      <c r="C3418" s="125">
        <v>0.03</v>
      </c>
      <c r="D3418" s="258">
        <f t="shared" si="278"/>
        <v>0.28548197871999997</v>
      </c>
      <c r="E3418" s="258">
        <f t="shared" si="278"/>
        <v>0.29327081276</v>
      </c>
      <c r="F3418" s="258">
        <f t="shared" si="266"/>
        <v>0.28548197871999997</v>
      </c>
      <c r="G3418" s="258"/>
      <c r="H3418" s="258"/>
      <c r="I3418" s="258"/>
      <c r="J3418" s="258">
        <f t="shared" si="279"/>
        <v>0.30215149299999999</v>
      </c>
      <c r="K3418" s="258">
        <f t="shared" si="279"/>
        <v>0.30853536899999995</v>
      </c>
      <c r="L3418" s="258">
        <f t="shared" si="267"/>
        <v>0.30215149299999999</v>
      </c>
      <c r="M3418" s="258"/>
      <c r="N3418" s="258"/>
      <c r="O3418" s="258"/>
      <c r="P3418" s="258">
        <f t="shared" si="280"/>
        <v>0.34395076360000004</v>
      </c>
      <c r="Q3418" s="258">
        <f t="shared" si="280"/>
        <v>0.34233373960000002</v>
      </c>
      <c r="R3418" s="258">
        <f t="shared" si="268"/>
        <v>0.34233373960000002</v>
      </c>
      <c r="S3418" s="258"/>
      <c r="T3418" s="258">
        <f t="shared" si="281"/>
        <v>0.495283931245104</v>
      </c>
      <c r="U3418" s="258">
        <f t="shared" si="281"/>
        <v>0.50306904335064395</v>
      </c>
      <c r="V3418" s="258">
        <f t="shared" si="281"/>
        <v>0.50146831329297992</v>
      </c>
      <c r="W3418" s="258">
        <f t="shared" si="269"/>
        <v>0.495283931245104</v>
      </c>
      <c r="X3418" s="258"/>
      <c r="Y3418" s="258"/>
      <c r="Z3418" s="258"/>
      <c r="AA3418" s="258"/>
    </row>
    <row r="3419" spans="1:27" ht="14.25" hidden="1" customHeight="1">
      <c r="A3419" s="125">
        <v>0.39</v>
      </c>
      <c r="B3419" s="125">
        <v>0.59</v>
      </c>
      <c r="C3419" s="125">
        <v>0.02</v>
      </c>
      <c r="D3419" s="258">
        <f t="shared" si="278"/>
        <v>0.28534907956000005</v>
      </c>
      <c r="E3419" s="258">
        <f t="shared" si="278"/>
        <v>0.29339714276000001</v>
      </c>
      <c r="F3419" s="258">
        <f t="shared" si="266"/>
        <v>0.28534907956000005</v>
      </c>
      <c r="G3419" s="258"/>
      <c r="H3419" s="258"/>
      <c r="I3419" s="258"/>
      <c r="J3419" s="258">
        <f t="shared" si="279"/>
        <v>0.30202095200000001</v>
      </c>
      <c r="K3419" s="258">
        <f t="shared" si="279"/>
        <v>0.30866169899999996</v>
      </c>
      <c r="L3419" s="258">
        <f t="shared" si="267"/>
        <v>0.30202095200000001</v>
      </c>
      <c r="M3419" s="258"/>
      <c r="N3419" s="258"/>
      <c r="O3419" s="258"/>
      <c r="P3419" s="258">
        <f t="shared" si="280"/>
        <v>0.34395413240000006</v>
      </c>
      <c r="Q3419" s="258">
        <f t="shared" si="280"/>
        <v>0.34233037080000001</v>
      </c>
      <c r="R3419" s="258">
        <f t="shared" si="268"/>
        <v>0.34233037080000001</v>
      </c>
      <c r="S3419" s="258"/>
      <c r="T3419" s="258">
        <f t="shared" si="281"/>
        <v>0.49511399132059203</v>
      </c>
      <c r="U3419" s="258">
        <f t="shared" si="281"/>
        <v>0.50315159074144389</v>
      </c>
      <c r="V3419" s="258">
        <f t="shared" si="281"/>
        <v>0.50155086809514005</v>
      </c>
      <c r="W3419" s="258">
        <f t="shared" si="269"/>
        <v>0.49511399132059203</v>
      </c>
      <c r="X3419" s="258"/>
      <c r="Y3419" s="258"/>
      <c r="Z3419" s="258"/>
      <c r="AA3419" s="258"/>
    </row>
    <row r="3420" spans="1:27" ht="14.25" hidden="1" customHeight="1">
      <c r="A3420" s="125">
        <v>0.39</v>
      </c>
      <c r="B3420" s="125">
        <v>0.6</v>
      </c>
      <c r="C3420" s="125">
        <v>0.01</v>
      </c>
      <c r="D3420" s="258">
        <f t="shared" si="278"/>
        <v>0.28521618039999996</v>
      </c>
      <c r="E3420" s="258">
        <f t="shared" si="278"/>
        <v>0.29352347275999996</v>
      </c>
      <c r="F3420" s="258">
        <f t="shared" si="266"/>
        <v>0.28521618039999996</v>
      </c>
      <c r="G3420" s="258"/>
      <c r="H3420" s="258"/>
      <c r="I3420" s="258"/>
      <c r="J3420" s="258">
        <f t="shared" si="279"/>
        <v>0.30189041100000003</v>
      </c>
      <c r="K3420" s="258">
        <f t="shared" si="279"/>
        <v>0.30878802899999996</v>
      </c>
      <c r="L3420" s="258">
        <f t="shared" si="267"/>
        <v>0.30189041100000003</v>
      </c>
      <c r="M3420" s="258"/>
      <c r="N3420" s="258"/>
      <c r="O3420" s="258"/>
      <c r="P3420" s="258">
        <f t="shared" si="280"/>
        <v>0.34395750120000002</v>
      </c>
      <c r="Q3420" s="258">
        <f t="shared" si="280"/>
        <v>0.3423270020000001</v>
      </c>
      <c r="R3420" s="258">
        <f t="shared" si="268"/>
        <v>0.3423270020000001</v>
      </c>
      <c r="S3420" s="258"/>
      <c r="T3420" s="258">
        <f t="shared" si="281"/>
        <v>0.49494405139608</v>
      </c>
      <c r="U3420" s="258">
        <f t="shared" si="281"/>
        <v>0.50323413813224394</v>
      </c>
      <c r="V3420" s="258">
        <f t="shared" si="281"/>
        <v>0.50163342289729995</v>
      </c>
      <c r="W3420" s="258">
        <f t="shared" si="269"/>
        <v>0.49494405139608</v>
      </c>
      <c r="X3420" s="258"/>
      <c r="Y3420" s="258"/>
      <c r="Z3420" s="258"/>
      <c r="AA3420" s="258"/>
    </row>
    <row r="3421" spans="1:27" ht="14.25" hidden="1" customHeight="1">
      <c r="A3421" s="125">
        <v>0.39</v>
      </c>
      <c r="B3421" s="125">
        <v>0.61</v>
      </c>
      <c r="C3421" s="125">
        <v>0</v>
      </c>
      <c r="D3421" s="258">
        <f t="shared" si="278"/>
        <v>0.28508328124000004</v>
      </c>
      <c r="E3421" s="258">
        <f t="shared" si="278"/>
        <v>0.29364980275999997</v>
      </c>
      <c r="F3421" s="258">
        <f t="shared" si="266"/>
        <v>0.28508328124000004</v>
      </c>
      <c r="G3421" s="258"/>
      <c r="H3421" s="258"/>
      <c r="I3421" s="258"/>
      <c r="J3421" s="258">
        <f t="shared" si="279"/>
        <v>0.30175986999999999</v>
      </c>
      <c r="K3421" s="258">
        <f t="shared" si="279"/>
        <v>0.30891435899999997</v>
      </c>
      <c r="L3421" s="258">
        <f t="shared" si="267"/>
        <v>0.30175986999999999</v>
      </c>
      <c r="M3421" s="258"/>
      <c r="N3421" s="258"/>
      <c r="O3421" s="258"/>
      <c r="P3421" s="258">
        <f t="shared" si="280"/>
        <v>0.34396087000000003</v>
      </c>
      <c r="Q3421" s="258">
        <f t="shared" si="280"/>
        <v>0.34232363320000003</v>
      </c>
      <c r="R3421" s="258">
        <f t="shared" si="268"/>
        <v>0.34232363320000003</v>
      </c>
      <c r="S3421" s="258"/>
      <c r="T3421" s="258">
        <f t="shared" si="281"/>
        <v>0.49477411147156802</v>
      </c>
      <c r="U3421" s="258">
        <f t="shared" si="281"/>
        <v>0.50331668552304398</v>
      </c>
      <c r="V3421" s="258">
        <f t="shared" si="281"/>
        <v>0.50171597769945997</v>
      </c>
      <c r="W3421" s="258">
        <f t="shared" si="269"/>
        <v>0.49477411147156802</v>
      </c>
      <c r="X3421" s="258"/>
      <c r="Y3421" s="258"/>
      <c r="Z3421" s="258"/>
      <c r="AA3421" s="258"/>
    </row>
    <row r="3422" spans="1:27" ht="14.25" hidden="1" customHeight="1">
      <c r="A3422" s="125">
        <v>0.4</v>
      </c>
      <c r="B3422" s="125">
        <v>0</v>
      </c>
      <c r="C3422" s="125">
        <v>0.6</v>
      </c>
      <c r="D3422" s="258">
        <f t="shared" si="278"/>
        <v>0.29306379999999999</v>
      </c>
      <c r="E3422" s="258">
        <f t="shared" si="278"/>
        <v>0.28606343359999997</v>
      </c>
      <c r="F3422" s="258">
        <f t="shared" si="266"/>
        <v>0.28606343359999997</v>
      </c>
      <c r="G3422" s="258"/>
      <c r="H3422" s="258"/>
      <c r="I3422" s="258"/>
      <c r="J3422" s="258">
        <f t="shared" si="279"/>
        <v>0.30971866000000003</v>
      </c>
      <c r="K3422" s="258">
        <f t="shared" si="279"/>
        <v>0.30121244000000003</v>
      </c>
      <c r="L3422" s="258">
        <f t="shared" si="267"/>
        <v>0.30121244000000003</v>
      </c>
      <c r="M3422" s="258"/>
      <c r="N3422" s="258"/>
      <c r="O3422" s="258"/>
      <c r="P3422" s="258">
        <f t="shared" si="280"/>
        <v>0.34388507199999996</v>
      </c>
      <c r="Q3422" s="258">
        <f t="shared" si="280"/>
        <v>0.34240280000000001</v>
      </c>
      <c r="R3422" s="258">
        <f t="shared" si="268"/>
        <v>0.34240280000000001</v>
      </c>
      <c r="S3422" s="258"/>
      <c r="T3422" s="258">
        <f t="shared" si="281"/>
        <v>0.50505592872800009</v>
      </c>
      <c r="U3422" s="258">
        <f t="shared" si="281"/>
        <v>0.49844926320383998</v>
      </c>
      <c r="V3422" s="258">
        <f t="shared" si="281"/>
        <v>0.49659562547200004</v>
      </c>
      <c r="W3422" s="258">
        <f t="shared" si="269"/>
        <v>0.49659562547200004</v>
      </c>
      <c r="X3422" s="258"/>
      <c r="Y3422" s="258"/>
      <c r="Z3422" s="258"/>
      <c r="AA3422" s="258"/>
    </row>
    <row r="3423" spans="1:27" ht="14.25" hidden="1" customHeight="1">
      <c r="A3423" s="125">
        <v>0.4</v>
      </c>
      <c r="B3423" s="125">
        <v>0.01</v>
      </c>
      <c r="C3423" s="125">
        <v>0.59</v>
      </c>
      <c r="D3423" s="258">
        <f t="shared" si="278"/>
        <v>0.29293090084000001</v>
      </c>
      <c r="E3423" s="258">
        <f t="shared" si="278"/>
        <v>0.28618976359999998</v>
      </c>
      <c r="F3423" s="258">
        <f t="shared" si="266"/>
        <v>0.28618976359999998</v>
      </c>
      <c r="G3423" s="258"/>
      <c r="H3423" s="258"/>
      <c r="I3423" s="258"/>
      <c r="J3423" s="258">
        <f t="shared" si="279"/>
        <v>0.30958811900000005</v>
      </c>
      <c r="K3423" s="258">
        <f t="shared" si="279"/>
        <v>0.30133877000000003</v>
      </c>
      <c r="L3423" s="258">
        <f t="shared" si="267"/>
        <v>0.30133877000000003</v>
      </c>
      <c r="M3423" s="258"/>
      <c r="N3423" s="258"/>
      <c r="O3423" s="258"/>
      <c r="P3423" s="258">
        <f t="shared" si="280"/>
        <v>0.34388844079999997</v>
      </c>
      <c r="Q3423" s="258">
        <f t="shared" si="280"/>
        <v>0.34239943120000005</v>
      </c>
      <c r="R3423" s="258">
        <f t="shared" si="268"/>
        <v>0.34239943120000005</v>
      </c>
      <c r="S3423" s="258"/>
      <c r="T3423" s="258">
        <f t="shared" si="281"/>
        <v>0.50488598880348801</v>
      </c>
      <c r="U3423" s="258">
        <f t="shared" si="281"/>
        <v>0.49853181059464002</v>
      </c>
      <c r="V3423" s="258">
        <f t="shared" si="281"/>
        <v>0.49667818027416</v>
      </c>
      <c r="W3423" s="258">
        <f t="shared" si="269"/>
        <v>0.49667818027416</v>
      </c>
      <c r="X3423" s="258"/>
      <c r="Y3423" s="258"/>
      <c r="Z3423" s="258"/>
      <c r="AA3423" s="258"/>
    </row>
    <row r="3424" spans="1:27" ht="14.25" hidden="1" customHeight="1">
      <c r="A3424" s="125">
        <v>0.4</v>
      </c>
      <c r="B3424" s="125">
        <v>0.02</v>
      </c>
      <c r="C3424" s="125">
        <v>0.57999999999999996</v>
      </c>
      <c r="D3424" s="258">
        <f t="shared" si="278"/>
        <v>0.29279800168000003</v>
      </c>
      <c r="E3424" s="258">
        <f t="shared" si="278"/>
        <v>0.28631609359999999</v>
      </c>
      <c r="F3424" s="258">
        <f t="shared" si="266"/>
        <v>0.28631609359999999</v>
      </c>
      <c r="G3424" s="258"/>
      <c r="H3424" s="258"/>
      <c r="I3424" s="258"/>
      <c r="J3424" s="258">
        <f t="shared" si="279"/>
        <v>0.30945757800000007</v>
      </c>
      <c r="K3424" s="258">
        <f t="shared" si="279"/>
        <v>0.30146510000000004</v>
      </c>
      <c r="L3424" s="258">
        <f t="shared" si="267"/>
        <v>0.30146510000000004</v>
      </c>
      <c r="M3424" s="258"/>
      <c r="N3424" s="258"/>
      <c r="O3424" s="258"/>
      <c r="P3424" s="258">
        <f t="shared" si="280"/>
        <v>0.34389180959999999</v>
      </c>
      <c r="Q3424" s="258">
        <f t="shared" si="280"/>
        <v>0.34239606239999998</v>
      </c>
      <c r="R3424" s="258">
        <f t="shared" si="268"/>
        <v>0.34239606239999998</v>
      </c>
      <c r="S3424" s="258"/>
      <c r="T3424" s="258">
        <f t="shared" si="281"/>
        <v>0.50471604887897603</v>
      </c>
      <c r="U3424" s="258">
        <f t="shared" si="281"/>
        <v>0.49861435798543996</v>
      </c>
      <c r="V3424" s="258">
        <f t="shared" si="281"/>
        <v>0.49676073507632001</v>
      </c>
      <c r="W3424" s="258">
        <f t="shared" si="269"/>
        <v>0.49676073507632001</v>
      </c>
      <c r="X3424" s="258"/>
      <c r="Y3424" s="258"/>
      <c r="Z3424" s="258"/>
      <c r="AA3424" s="258"/>
    </row>
    <row r="3425" spans="1:27" ht="14.25" hidden="1" customHeight="1">
      <c r="A3425" s="125">
        <v>0.4</v>
      </c>
      <c r="B3425" s="125">
        <v>0.03</v>
      </c>
      <c r="C3425" s="125">
        <v>0.56999999999999995</v>
      </c>
      <c r="D3425" s="258">
        <f t="shared" si="278"/>
        <v>0.29266510252</v>
      </c>
      <c r="E3425" s="258">
        <f t="shared" si="278"/>
        <v>0.2864424236</v>
      </c>
      <c r="F3425" s="258">
        <f t="shared" si="266"/>
        <v>0.2864424236</v>
      </c>
      <c r="G3425" s="258"/>
      <c r="H3425" s="258"/>
      <c r="I3425" s="258"/>
      <c r="J3425" s="258">
        <f t="shared" si="279"/>
        <v>0.30932703700000008</v>
      </c>
      <c r="K3425" s="258">
        <f t="shared" si="279"/>
        <v>0.30159142999999999</v>
      </c>
      <c r="L3425" s="258">
        <f t="shared" si="267"/>
        <v>0.30159142999999999</v>
      </c>
      <c r="M3425" s="258"/>
      <c r="N3425" s="258"/>
      <c r="O3425" s="258"/>
      <c r="P3425" s="258">
        <f t="shared" si="280"/>
        <v>0.34389517839999995</v>
      </c>
      <c r="Q3425" s="258">
        <f t="shared" si="280"/>
        <v>0.34239269360000002</v>
      </c>
      <c r="R3425" s="258">
        <f t="shared" si="268"/>
        <v>0.34239269360000002</v>
      </c>
      <c r="S3425" s="258"/>
      <c r="T3425" s="258">
        <f t="shared" si="281"/>
        <v>0.50454610895446406</v>
      </c>
      <c r="U3425" s="258">
        <f t="shared" si="281"/>
        <v>0.49869690537624001</v>
      </c>
      <c r="V3425" s="258">
        <f t="shared" si="281"/>
        <v>0.49684328987848003</v>
      </c>
      <c r="W3425" s="258">
        <f t="shared" si="269"/>
        <v>0.49684328987848003</v>
      </c>
      <c r="X3425" s="258"/>
      <c r="Y3425" s="258"/>
      <c r="Z3425" s="258"/>
      <c r="AA3425" s="258"/>
    </row>
    <row r="3426" spans="1:27" ht="14.25" hidden="1" customHeight="1">
      <c r="A3426" s="125">
        <v>0.4</v>
      </c>
      <c r="B3426" s="125">
        <v>0.04</v>
      </c>
      <c r="C3426" s="125">
        <v>0.56000000000000005</v>
      </c>
      <c r="D3426" s="258">
        <f t="shared" ref="D3426:E3489" si="282">$A3426*B$157+$B3426*B$158+$C3426*B$159</f>
        <v>0.29253220336000002</v>
      </c>
      <c r="E3426" s="258">
        <f t="shared" si="282"/>
        <v>0.2865687536</v>
      </c>
      <c r="F3426" s="258">
        <f t="shared" si="266"/>
        <v>0.2865687536</v>
      </c>
      <c r="G3426" s="258"/>
      <c r="H3426" s="258"/>
      <c r="I3426" s="258"/>
      <c r="J3426" s="258">
        <f t="shared" ref="J3426:K3489" si="283">$A3426*H$157+$B3426*H$158+$C3426*H$159</f>
        <v>0.3091964960000001</v>
      </c>
      <c r="K3426" s="258">
        <f t="shared" si="283"/>
        <v>0.30171776000000006</v>
      </c>
      <c r="L3426" s="258">
        <f t="shared" si="267"/>
        <v>0.30171776000000006</v>
      </c>
      <c r="M3426" s="258"/>
      <c r="N3426" s="258"/>
      <c r="O3426" s="258"/>
      <c r="P3426" s="258">
        <f t="shared" ref="P3426:Q3489" si="284">$A3426*N$157+$B3426*N$158+$C3426*N$159</f>
        <v>0.34389854720000002</v>
      </c>
      <c r="Q3426" s="258">
        <f t="shared" si="284"/>
        <v>0.34238932480000006</v>
      </c>
      <c r="R3426" s="258">
        <f t="shared" si="268"/>
        <v>0.34238932480000006</v>
      </c>
      <c r="S3426" s="258"/>
      <c r="T3426" s="258">
        <f t="shared" ref="T3426:V3489" si="285">$A3426*I$3+$B3426*I$4+$C3426*I$5</f>
        <v>0.50437616902995208</v>
      </c>
      <c r="U3426" s="258">
        <f t="shared" si="285"/>
        <v>0.49877945276704005</v>
      </c>
      <c r="V3426" s="258">
        <f t="shared" si="285"/>
        <v>0.49692584468064005</v>
      </c>
      <c r="W3426" s="258">
        <f t="shared" si="269"/>
        <v>0.49692584468064005</v>
      </c>
      <c r="X3426" s="258"/>
      <c r="Y3426" s="258"/>
      <c r="Z3426" s="258"/>
      <c r="AA3426" s="258"/>
    </row>
    <row r="3427" spans="1:27" ht="14.25" hidden="1" customHeight="1">
      <c r="A3427" s="125">
        <v>0.4</v>
      </c>
      <c r="B3427" s="125">
        <v>0.05</v>
      </c>
      <c r="C3427" s="125">
        <v>0.55000000000000004</v>
      </c>
      <c r="D3427" s="258">
        <f t="shared" si="282"/>
        <v>0.29239930420000004</v>
      </c>
      <c r="E3427" s="258">
        <f t="shared" si="282"/>
        <v>0.28669508360000001</v>
      </c>
      <c r="F3427" s="258">
        <f t="shared" si="266"/>
        <v>0.28669508360000001</v>
      </c>
      <c r="G3427" s="258"/>
      <c r="H3427" s="258"/>
      <c r="I3427" s="258"/>
      <c r="J3427" s="258">
        <f t="shared" si="283"/>
        <v>0.30906595500000011</v>
      </c>
      <c r="K3427" s="258">
        <f t="shared" si="283"/>
        <v>0.30184409000000001</v>
      </c>
      <c r="L3427" s="258">
        <f t="shared" si="267"/>
        <v>0.30184409000000001</v>
      </c>
      <c r="M3427" s="258"/>
      <c r="N3427" s="258"/>
      <c r="O3427" s="258"/>
      <c r="P3427" s="258">
        <f t="shared" si="284"/>
        <v>0.34390191600000003</v>
      </c>
      <c r="Q3427" s="258">
        <f t="shared" si="284"/>
        <v>0.34238595600000005</v>
      </c>
      <c r="R3427" s="258">
        <f t="shared" si="268"/>
        <v>0.34238595600000005</v>
      </c>
      <c r="S3427" s="258"/>
      <c r="T3427" s="258">
        <f t="shared" si="285"/>
        <v>0.50420622910544011</v>
      </c>
      <c r="U3427" s="258">
        <f t="shared" si="285"/>
        <v>0.49886200015784005</v>
      </c>
      <c r="V3427" s="258">
        <f t="shared" si="285"/>
        <v>0.49700839948280007</v>
      </c>
      <c r="W3427" s="258">
        <f t="shared" si="269"/>
        <v>0.49700839948280007</v>
      </c>
      <c r="X3427" s="258"/>
      <c r="Y3427" s="258"/>
      <c r="Z3427" s="258"/>
      <c r="AA3427" s="258"/>
    </row>
    <row r="3428" spans="1:27" ht="14.25" hidden="1" customHeight="1">
      <c r="A3428" s="125">
        <v>0.4</v>
      </c>
      <c r="B3428" s="125">
        <v>0.06</v>
      </c>
      <c r="C3428" s="125">
        <v>0.54</v>
      </c>
      <c r="D3428" s="258">
        <f t="shared" si="282"/>
        <v>0.29226640504000001</v>
      </c>
      <c r="E3428" s="258">
        <f t="shared" si="282"/>
        <v>0.28682141360000002</v>
      </c>
      <c r="F3428" s="258">
        <f t="shared" si="266"/>
        <v>0.28682141360000002</v>
      </c>
      <c r="G3428" s="258"/>
      <c r="H3428" s="258"/>
      <c r="I3428" s="258"/>
      <c r="J3428" s="258">
        <f t="shared" si="283"/>
        <v>0.30893541400000007</v>
      </c>
      <c r="K3428" s="258">
        <f t="shared" si="283"/>
        <v>0.30197042000000007</v>
      </c>
      <c r="L3428" s="258">
        <f t="shared" si="267"/>
        <v>0.30197042000000007</v>
      </c>
      <c r="M3428" s="258"/>
      <c r="N3428" s="258"/>
      <c r="O3428" s="258"/>
      <c r="P3428" s="258">
        <f t="shared" si="284"/>
        <v>0.34390528480000004</v>
      </c>
      <c r="Q3428" s="258">
        <f t="shared" si="284"/>
        <v>0.34238258720000003</v>
      </c>
      <c r="R3428" s="258">
        <f t="shared" si="268"/>
        <v>0.34238258720000003</v>
      </c>
      <c r="S3428" s="258"/>
      <c r="T3428" s="258">
        <f t="shared" si="285"/>
        <v>0.50403628918092802</v>
      </c>
      <c r="U3428" s="258">
        <f t="shared" si="285"/>
        <v>0.49894454754864004</v>
      </c>
      <c r="V3428" s="258">
        <f t="shared" si="285"/>
        <v>0.49709095428496008</v>
      </c>
      <c r="W3428" s="258">
        <f t="shared" si="269"/>
        <v>0.49709095428496008</v>
      </c>
      <c r="X3428" s="258"/>
      <c r="Y3428" s="258"/>
      <c r="Z3428" s="258"/>
      <c r="AA3428" s="258"/>
    </row>
    <row r="3429" spans="1:27" ht="14.25" hidden="1" customHeight="1">
      <c r="A3429" s="125">
        <v>0.4</v>
      </c>
      <c r="B3429" s="125">
        <v>7.0000000000000007E-2</v>
      </c>
      <c r="C3429" s="125">
        <v>0.53</v>
      </c>
      <c r="D3429" s="258">
        <f t="shared" si="282"/>
        <v>0.29213350588000003</v>
      </c>
      <c r="E3429" s="258">
        <f t="shared" si="282"/>
        <v>0.28694774360000003</v>
      </c>
      <c r="F3429" s="258">
        <f t="shared" si="266"/>
        <v>0.28694774360000003</v>
      </c>
      <c r="G3429" s="258"/>
      <c r="H3429" s="258"/>
      <c r="I3429" s="258"/>
      <c r="J3429" s="258">
        <f t="shared" si="283"/>
        <v>0.30880487300000004</v>
      </c>
      <c r="K3429" s="258">
        <f t="shared" si="283"/>
        <v>0.30209675000000002</v>
      </c>
      <c r="L3429" s="258">
        <f t="shared" si="267"/>
        <v>0.30209675000000002</v>
      </c>
      <c r="M3429" s="258"/>
      <c r="N3429" s="258"/>
      <c r="O3429" s="258"/>
      <c r="P3429" s="258">
        <f t="shared" si="284"/>
        <v>0.3439086536</v>
      </c>
      <c r="Q3429" s="258">
        <f t="shared" si="284"/>
        <v>0.34237921840000007</v>
      </c>
      <c r="R3429" s="258">
        <f t="shared" si="268"/>
        <v>0.34237921840000007</v>
      </c>
      <c r="S3429" s="258"/>
      <c r="T3429" s="258">
        <f t="shared" si="285"/>
        <v>0.50386634925641605</v>
      </c>
      <c r="U3429" s="258">
        <f t="shared" si="285"/>
        <v>0.49902709493944003</v>
      </c>
      <c r="V3429" s="258">
        <f t="shared" si="285"/>
        <v>0.49717350908712005</v>
      </c>
      <c r="W3429" s="258">
        <f t="shared" si="269"/>
        <v>0.49717350908712005</v>
      </c>
      <c r="X3429" s="258"/>
      <c r="Y3429" s="258"/>
      <c r="Z3429" s="258"/>
      <c r="AA3429" s="258"/>
    </row>
    <row r="3430" spans="1:27" ht="14.25" hidden="1" customHeight="1">
      <c r="A3430" s="125">
        <v>0.4</v>
      </c>
      <c r="B3430" s="125">
        <v>0.08</v>
      </c>
      <c r="C3430" s="125">
        <v>0.52</v>
      </c>
      <c r="D3430" s="258">
        <f t="shared" si="282"/>
        <v>0.29200060672000006</v>
      </c>
      <c r="E3430" s="258">
        <f t="shared" si="282"/>
        <v>0.28707407360000003</v>
      </c>
      <c r="F3430" s="258">
        <f t="shared" si="266"/>
        <v>0.28707407360000003</v>
      </c>
      <c r="G3430" s="258"/>
      <c r="H3430" s="258"/>
      <c r="I3430" s="258"/>
      <c r="J3430" s="258">
        <f t="shared" si="283"/>
        <v>0.30867433200000005</v>
      </c>
      <c r="K3430" s="258">
        <f t="shared" si="283"/>
        <v>0.30222308000000003</v>
      </c>
      <c r="L3430" s="258">
        <f t="shared" si="267"/>
        <v>0.30222308000000003</v>
      </c>
      <c r="M3430" s="258"/>
      <c r="N3430" s="258"/>
      <c r="O3430" s="258"/>
      <c r="P3430" s="258">
        <f t="shared" si="284"/>
        <v>0.34391202240000002</v>
      </c>
      <c r="Q3430" s="258">
        <f t="shared" si="284"/>
        <v>0.3423758496</v>
      </c>
      <c r="R3430" s="258">
        <f t="shared" si="268"/>
        <v>0.3423758496</v>
      </c>
      <c r="S3430" s="258"/>
      <c r="T3430" s="258">
        <f t="shared" si="285"/>
        <v>0.50369640933190407</v>
      </c>
      <c r="U3430" s="258">
        <f t="shared" si="285"/>
        <v>0.49910964233024002</v>
      </c>
      <c r="V3430" s="258">
        <f t="shared" si="285"/>
        <v>0.49725606388928001</v>
      </c>
      <c r="W3430" s="258">
        <f t="shared" si="269"/>
        <v>0.49725606388928001</v>
      </c>
      <c r="X3430" s="258"/>
      <c r="Y3430" s="258"/>
      <c r="Z3430" s="258"/>
      <c r="AA3430" s="258"/>
    </row>
    <row r="3431" spans="1:27" ht="14.25" hidden="1" customHeight="1">
      <c r="A3431" s="125">
        <v>0.4</v>
      </c>
      <c r="B3431" s="125">
        <v>0.09</v>
      </c>
      <c r="C3431" s="125">
        <v>0.51</v>
      </c>
      <c r="D3431" s="258">
        <f t="shared" si="282"/>
        <v>0.29186770756000002</v>
      </c>
      <c r="E3431" s="258">
        <f t="shared" si="282"/>
        <v>0.28720040359999999</v>
      </c>
      <c r="F3431" s="258">
        <f t="shared" si="266"/>
        <v>0.28720040359999999</v>
      </c>
      <c r="G3431" s="258"/>
      <c r="H3431" s="258"/>
      <c r="I3431" s="258"/>
      <c r="J3431" s="258">
        <f t="shared" si="283"/>
        <v>0.30854379100000007</v>
      </c>
      <c r="K3431" s="258">
        <f t="shared" si="283"/>
        <v>0.30234941000000004</v>
      </c>
      <c r="L3431" s="258">
        <f t="shared" si="267"/>
        <v>0.30234941000000004</v>
      </c>
      <c r="M3431" s="258"/>
      <c r="N3431" s="258"/>
      <c r="O3431" s="258"/>
      <c r="P3431" s="258">
        <f t="shared" si="284"/>
        <v>0.34391539120000003</v>
      </c>
      <c r="Q3431" s="258">
        <f t="shared" si="284"/>
        <v>0.34237248080000005</v>
      </c>
      <c r="R3431" s="258">
        <f t="shared" si="268"/>
        <v>0.34237248080000005</v>
      </c>
      <c r="S3431" s="258"/>
      <c r="T3431" s="258">
        <f t="shared" si="285"/>
        <v>0.50352646940739199</v>
      </c>
      <c r="U3431" s="258">
        <f t="shared" si="285"/>
        <v>0.49919218972104007</v>
      </c>
      <c r="V3431" s="258">
        <f t="shared" si="285"/>
        <v>0.49733861869144003</v>
      </c>
      <c r="W3431" s="258">
        <f t="shared" si="269"/>
        <v>0.49733861869144003</v>
      </c>
      <c r="X3431" s="258"/>
      <c r="Y3431" s="258"/>
      <c r="Z3431" s="258"/>
      <c r="AA3431" s="258"/>
    </row>
    <row r="3432" spans="1:27" ht="14.25" hidden="1" customHeight="1">
      <c r="A3432" s="125">
        <v>0.4</v>
      </c>
      <c r="B3432" s="125">
        <v>0.1</v>
      </c>
      <c r="C3432" s="125">
        <v>0.5</v>
      </c>
      <c r="D3432" s="258">
        <f t="shared" si="282"/>
        <v>0.29173480839999999</v>
      </c>
      <c r="E3432" s="258">
        <f t="shared" si="282"/>
        <v>0.28732673359999999</v>
      </c>
      <c r="F3432" s="258">
        <f t="shared" si="266"/>
        <v>0.28732673359999999</v>
      </c>
      <c r="G3432" s="258"/>
      <c r="H3432" s="258"/>
      <c r="I3432" s="258"/>
      <c r="J3432" s="258">
        <f t="shared" si="283"/>
        <v>0.30841325000000008</v>
      </c>
      <c r="K3432" s="258">
        <f t="shared" si="283"/>
        <v>0.30247573999999999</v>
      </c>
      <c r="L3432" s="258">
        <f t="shared" si="267"/>
        <v>0.30247573999999999</v>
      </c>
      <c r="M3432" s="258"/>
      <c r="N3432" s="258"/>
      <c r="O3432" s="258"/>
      <c r="P3432" s="258">
        <f t="shared" si="284"/>
        <v>0.34391875999999999</v>
      </c>
      <c r="Q3432" s="258">
        <f t="shared" si="284"/>
        <v>0.34236911200000003</v>
      </c>
      <c r="R3432" s="258">
        <f t="shared" si="268"/>
        <v>0.34236911200000003</v>
      </c>
      <c r="S3432" s="258"/>
      <c r="T3432" s="258">
        <f t="shared" si="285"/>
        <v>0.50335652948288012</v>
      </c>
      <c r="U3432" s="258">
        <f t="shared" si="285"/>
        <v>0.49927473711184001</v>
      </c>
      <c r="V3432" s="258">
        <f t="shared" si="285"/>
        <v>0.49742117349360004</v>
      </c>
      <c r="W3432" s="258">
        <f t="shared" si="269"/>
        <v>0.49742117349360004</v>
      </c>
      <c r="X3432" s="258"/>
      <c r="Y3432" s="258"/>
      <c r="Z3432" s="258"/>
      <c r="AA3432" s="258"/>
    </row>
    <row r="3433" spans="1:27" ht="14.25" hidden="1" customHeight="1">
      <c r="A3433" s="125">
        <v>0.4</v>
      </c>
      <c r="B3433" s="125">
        <v>0.11</v>
      </c>
      <c r="C3433" s="125">
        <v>0.49</v>
      </c>
      <c r="D3433" s="258">
        <f t="shared" si="282"/>
        <v>0.29160190924000001</v>
      </c>
      <c r="E3433" s="258">
        <f t="shared" si="282"/>
        <v>0.2874530636</v>
      </c>
      <c r="F3433" s="258">
        <f t="shared" si="266"/>
        <v>0.2874530636</v>
      </c>
      <c r="G3433" s="258"/>
      <c r="H3433" s="258"/>
      <c r="I3433" s="258"/>
      <c r="J3433" s="258">
        <f t="shared" si="283"/>
        <v>0.30828270900000004</v>
      </c>
      <c r="K3433" s="258">
        <f t="shared" si="283"/>
        <v>0.30260207000000006</v>
      </c>
      <c r="L3433" s="258">
        <f t="shared" si="267"/>
        <v>0.30260207000000006</v>
      </c>
      <c r="M3433" s="258"/>
      <c r="N3433" s="258"/>
      <c r="O3433" s="258"/>
      <c r="P3433" s="258">
        <f t="shared" si="284"/>
        <v>0.34392212879999995</v>
      </c>
      <c r="Q3433" s="258">
        <f t="shared" si="284"/>
        <v>0.34236574320000002</v>
      </c>
      <c r="R3433" s="258">
        <f t="shared" si="268"/>
        <v>0.34236574320000002</v>
      </c>
      <c r="S3433" s="258"/>
      <c r="T3433" s="258">
        <f t="shared" si="285"/>
        <v>0.50318658955836804</v>
      </c>
      <c r="U3433" s="258">
        <f t="shared" si="285"/>
        <v>0.49935728450264005</v>
      </c>
      <c r="V3433" s="258">
        <f t="shared" si="285"/>
        <v>0.49750372829576001</v>
      </c>
      <c r="W3433" s="258">
        <f t="shared" si="269"/>
        <v>0.49750372829576001</v>
      </c>
      <c r="X3433" s="258"/>
      <c r="Y3433" s="258"/>
      <c r="Z3433" s="258"/>
      <c r="AA3433" s="258"/>
    </row>
    <row r="3434" spans="1:27" ht="14.25" hidden="1" customHeight="1">
      <c r="A3434" s="125">
        <v>0.4</v>
      </c>
      <c r="B3434" s="125">
        <v>0.12</v>
      </c>
      <c r="C3434" s="125">
        <v>0.48</v>
      </c>
      <c r="D3434" s="258">
        <f t="shared" si="282"/>
        <v>0.29146901008000003</v>
      </c>
      <c r="E3434" s="258">
        <f t="shared" si="282"/>
        <v>0.28757939360000001</v>
      </c>
      <c r="F3434" s="258">
        <f t="shared" si="266"/>
        <v>0.28757939360000001</v>
      </c>
      <c r="G3434" s="258"/>
      <c r="H3434" s="258"/>
      <c r="I3434" s="258"/>
      <c r="J3434" s="258">
        <f t="shared" si="283"/>
        <v>0.30815216800000006</v>
      </c>
      <c r="K3434" s="258">
        <f t="shared" si="283"/>
        <v>0.30272840000000001</v>
      </c>
      <c r="L3434" s="258">
        <f t="shared" si="267"/>
        <v>0.30272840000000001</v>
      </c>
      <c r="M3434" s="258"/>
      <c r="N3434" s="258"/>
      <c r="O3434" s="258"/>
      <c r="P3434" s="258">
        <f t="shared" si="284"/>
        <v>0.34392549760000002</v>
      </c>
      <c r="Q3434" s="258">
        <f t="shared" si="284"/>
        <v>0.34236237440000006</v>
      </c>
      <c r="R3434" s="258">
        <f t="shared" si="268"/>
        <v>0.34236237440000006</v>
      </c>
      <c r="S3434" s="258"/>
      <c r="T3434" s="258">
        <f t="shared" si="285"/>
        <v>0.50301664963385606</v>
      </c>
      <c r="U3434" s="258">
        <f t="shared" si="285"/>
        <v>0.49943983189343999</v>
      </c>
      <c r="V3434" s="258">
        <f t="shared" si="285"/>
        <v>0.49758628309792002</v>
      </c>
      <c r="W3434" s="258">
        <f t="shared" si="269"/>
        <v>0.49758628309792002</v>
      </c>
      <c r="X3434" s="258"/>
      <c r="Y3434" s="258"/>
      <c r="Z3434" s="258"/>
      <c r="AA3434" s="258"/>
    </row>
    <row r="3435" spans="1:27" ht="14.25" hidden="1" customHeight="1">
      <c r="A3435" s="125">
        <v>0.4</v>
      </c>
      <c r="B3435" s="125">
        <v>0.13</v>
      </c>
      <c r="C3435" s="125">
        <v>0.47</v>
      </c>
      <c r="D3435" s="258">
        <f t="shared" si="282"/>
        <v>0.29133611092</v>
      </c>
      <c r="E3435" s="258">
        <f t="shared" si="282"/>
        <v>0.28770572360000002</v>
      </c>
      <c r="F3435" s="258">
        <f t="shared" si="266"/>
        <v>0.28770572360000002</v>
      </c>
      <c r="G3435" s="258"/>
      <c r="H3435" s="258"/>
      <c r="I3435" s="258"/>
      <c r="J3435" s="258">
        <f t="shared" si="283"/>
        <v>0.30802162700000002</v>
      </c>
      <c r="K3435" s="258">
        <f t="shared" si="283"/>
        <v>0.30285473000000002</v>
      </c>
      <c r="L3435" s="258">
        <f t="shared" si="267"/>
        <v>0.30285473000000002</v>
      </c>
      <c r="M3435" s="258"/>
      <c r="N3435" s="258"/>
      <c r="O3435" s="258"/>
      <c r="P3435" s="258">
        <f t="shared" si="284"/>
        <v>0.34392886639999998</v>
      </c>
      <c r="Q3435" s="258">
        <f t="shared" si="284"/>
        <v>0.34235900559999999</v>
      </c>
      <c r="R3435" s="258">
        <f t="shared" si="268"/>
        <v>0.34235900559999999</v>
      </c>
      <c r="S3435" s="258"/>
      <c r="T3435" s="258">
        <f t="shared" si="285"/>
        <v>0.50284670970934409</v>
      </c>
      <c r="U3435" s="258">
        <f t="shared" si="285"/>
        <v>0.49952237928424004</v>
      </c>
      <c r="V3435" s="258">
        <f t="shared" si="285"/>
        <v>0.49766883790007999</v>
      </c>
      <c r="W3435" s="258">
        <f t="shared" si="269"/>
        <v>0.49766883790007999</v>
      </c>
      <c r="X3435" s="258"/>
      <c r="Y3435" s="258"/>
      <c r="Z3435" s="258"/>
      <c r="AA3435" s="258"/>
    </row>
    <row r="3436" spans="1:27" ht="14.25" hidden="1" customHeight="1">
      <c r="A3436" s="125">
        <v>0.4</v>
      </c>
      <c r="B3436" s="125">
        <v>0.14000000000000001</v>
      </c>
      <c r="C3436" s="125">
        <v>0.46</v>
      </c>
      <c r="D3436" s="258">
        <f t="shared" si="282"/>
        <v>0.29120321176000002</v>
      </c>
      <c r="E3436" s="258">
        <f t="shared" si="282"/>
        <v>0.28783205360000003</v>
      </c>
      <c r="F3436" s="258">
        <f t="shared" si="266"/>
        <v>0.28783205360000003</v>
      </c>
      <c r="G3436" s="258"/>
      <c r="H3436" s="258"/>
      <c r="I3436" s="258"/>
      <c r="J3436" s="258">
        <f t="shared" si="283"/>
        <v>0.30789108600000004</v>
      </c>
      <c r="K3436" s="258">
        <f t="shared" si="283"/>
        <v>0.30298106000000002</v>
      </c>
      <c r="L3436" s="258">
        <f t="shared" si="267"/>
        <v>0.30298106000000002</v>
      </c>
      <c r="M3436" s="258"/>
      <c r="N3436" s="258"/>
      <c r="O3436" s="258"/>
      <c r="P3436" s="258">
        <f t="shared" si="284"/>
        <v>0.34393223520000005</v>
      </c>
      <c r="Q3436" s="258">
        <f t="shared" si="284"/>
        <v>0.34235563680000003</v>
      </c>
      <c r="R3436" s="258">
        <f t="shared" si="268"/>
        <v>0.34235563680000003</v>
      </c>
      <c r="S3436" s="258"/>
      <c r="T3436" s="258">
        <f t="shared" si="285"/>
        <v>0.50267676978483211</v>
      </c>
      <c r="U3436" s="258">
        <f t="shared" si="285"/>
        <v>0.49960492667504008</v>
      </c>
      <c r="V3436" s="258">
        <f t="shared" si="285"/>
        <v>0.49775139270224</v>
      </c>
      <c r="W3436" s="258">
        <f t="shared" si="269"/>
        <v>0.49775139270224</v>
      </c>
      <c r="X3436" s="258"/>
      <c r="Y3436" s="258"/>
      <c r="Z3436" s="258"/>
      <c r="AA3436" s="258"/>
    </row>
    <row r="3437" spans="1:27" ht="14.25" hidden="1" customHeight="1">
      <c r="A3437" s="125">
        <v>0.4</v>
      </c>
      <c r="B3437" s="125">
        <v>0.15</v>
      </c>
      <c r="C3437" s="125">
        <v>0.45</v>
      </c>
      <c r="D3437" s="258">
        <f t="shared" si="282"/>
        <v>0.29107031260000005</v>
      </c>
      <c r="E3437" s="258">
        <f t="shared" si="282"/>
        <v>0.28795838360000003</v>
      </c>
      <c r="F3437" s="258">
        <f t="shared" si="266"/>
        <v>0.28795838360000003</v>
      </c>
      <c r="G3437" s="258"/>
      <c r="H3437" s="258"/>
      <c r="I3437" s="258"/>
      <c r="J3437" s="258">
        <f t="shared" si="283"/>
        <v>0.30776054500000005</v>
      </c>
      <c r="K3437" s="258">
        <f t="shared" si="283"/>
        <v>0.30310739000000003</v>
      </c>
      <c r="L3437" s="258">
        <f t="shared" si="267"/>
        <v>0.30310739000000003</v>
      </c>
      <c r="M3437" s="258"/>
      <c r="N3437" s="258"/>
      <c r="O3437" s="258"/>
      <c r="P3437" s="258">
        <f t="shared" si="284"/>
        <v>0.34393560400000001</v>
      </c>
      <c r="Q3437" s="258">
        <f t="shared" si="284"/>
        <v>0.34235226800000007</v>
      </c>
      <c r="R3437" s="258">
        <f t="shared" si="268"/>
        <v>0.34235226800000007</v>
      </c>
      <c r="S3437" s="258"/>
      <c r="T3437" s="258">
        <f t="shared" si="285"/>
        <v>0.50250682986032003</v>
      </c>
      <c r="U3437" s="258">
        <f t="shared" si="285"/>
        <v>0.49968747406584002</v>
      </c>
      <c r="V3437" s="258">
        <f t="shared" si="285"/>
        <v>0.49783394750440002</v>
      </c>
      <c r="W3437" s="258">
        <f t="shared" si="269"/>
        <v>0.49783394750440002</v>
      </c>
      <c r="X3437" s="258"/>
      <c r="Y3437" s="258"/>
      <c r="Z3437" s="258"/>
      <c r="AA3437" s="258"/>
    </row>
    <row r="3438" spans="1:27" ht="14.25" hidden="1" customHeight="1">
      <c r="A3438" s="125">
        <v>0.4</v>
      </c>
      <c r="B3438" s="125">
        <v>0.16</v>
      </c>
      <c r="C3438" s="125">
        <v>0.44</v>
      </c>
      <c r="D3438" s="258">
        <f t="shared" si="282"/>
        <v>0.29093741344000001</v>
      </c>
      <c r="E3438" s="258">
        <f t="shared" si="282"/>
        <v>0.28808471359999999</v>
      </c>
      <c r="F3438" s="258">
        <f t="shared" si="266"/>
        <v>0.28808471359999999</v>
      </c>
      <c r="G3438" s="258"/>
      <c r="H3438" s="258"/>
      <c r="I3438" s="258"/>
      <c r="J3438" s="258">
        <f t="shared" si="283"/>
        <v>0.30763000400000007</v>
      </c>
      <c r="K3438" s="258">
        <f t="shared" si="283"/>
        <v>0.30323372000000004</v>
      </c>
      <c r="L3438" s="258">
        <f t="shared" si="267"/>
        <v>0.30323372000000004</v>
      </c>
      <c r="M3438" s="258"/>
      <c r="N3438" s="258"/>
      <c r="O3438" s="258"/>
      <c r="P3438" s="258">
        <f t="shared" si="284"/>
        <v>0.34393897279999996</v>
      </c>
      <c r="Q3438" s="258">
        <f t="shared" si="284"/>
        <v>0.3423488992</v>
      </c>
      <c r="R3438" s="258">
        <f t="shared" si="268"/>
        <v>0.3423488992</v>
      </c>
      <c r="S3438" s="258"/>
      <c r="T3438" s="258">
        <f t="shared" si="285"/>
        <v>0.50233688993580805</v>
      </c>
      <c r="U3438" s="258">
        <f t="shared" si="285"/>
        <v>0.49977002145664007</v>
      </c>
      <c r="V3438" s="258">
        <f t="shared" si="285"/>
        <v>0.49791650230656004</v>
      </c>
      <c r="W3438" s="258">
        <f t="shared" si="269"/>
        <v>0.49791650230656004</v>
      </c>
      <c r="X3438" s="258"/>
      <c r="Y3438" s="258"/>
      <c r="Z3438" s="258"/>
      <c r="AA3438" s="258"/>
    </row>
    <row r="3439" spans="1:27" ht="14.25" hidden="1" customHeight="1">
      <c r="A3439" s="125">
        <v>0.4</v>
      </c>
      <c r="B3439" s="125">
        <v>0.17</v>
      </c>
      <c r="C3439" s="125">
        <v>0.43</v>
      </c>
      <c r="D3439" s="258">
        <f t="shared" si="282"/>
        <v>0.29080451427999998</v>
      </c>
      <c r="E3439" s="258">
        <f t="shared" si="282"/>
        <v>0.28821104359999999</v>
      </c>
      <c r="F3439" s="258">
        <f t="shared" si="266"/>
        <v>0.28821104359999999</v>
      </c>
      <c r="G3439" s="258"/>
      <c r="H3439" s="258"/>
      <c r="I3439" s="258"/>
      <c r="J3439" s="258">
        <f t="shared" si="283"/>
        <v>0.30749946300000003</v>
      </c>
      <c r="K3439" s="258">
        <f t="shared" si="283"/>
        <v>0.30336004999999999</v>
      </c>
      <c r="L3439" s="258">
        <f t="shared" si="267"/>
        <v>0.30336004999999999</v>
      </c>
      <c r="M3439" s="258"/>
      <c r="N3439" s="258"/>
      <c r="O3439" s="258"/>
      <c r="P3439" s="258">
        <f t="shared" si="284"/>
        <v>0.34394234159999998</v>
      </c>
      <c r="Q3439" s="258">
        <f t="shared" si="284"/>
        <v>0.34234553040000004</v>
      </c>
      <c r="R3439" s="258">
        <f t="shared" si="268"/>
        <v>0.34234553040000004</v>
      </c>
      <c r="S3439" s="258"/>
      <c r="T3439" s="258">
        <f t="shared" si="285"/>
        <v>0.50216695001129596</v>
      </c>
      <c r="U3439" s="258">
        <f t="shared" si="285"/>
        <v>0.49985256884744</v>
      </c>
      <c r="V3439" s="258">
        <f t="shared" si="285"/>
        <v>0.49799905710872006</v>
      </c>
      <c r="W3439" s="258">
        <f t="shared" si="269"/>
        <v>0.49799905710872006</v>
      </c>
      <c r="X3439" s="258"/>
      <c r="Y3439" s="258"/>
      <c r="Z3439" s="258"/>
      <c r="AA3439" s="258"/>
    </row>
    <row r="3440" spans="1:27" ht="14.25" hidden="1" customHeight="1">
      <c r="A3440" s="125">
        <v>0.4</v>
      </c>
      <c r="B3440" s="125">
        <v>0.18</v>
      </c>
      <c r="C3440" s="125">
        <v>0.42</v>
      </c>
      <c r="D3440" s="258">
        <f t="shared" si="282"/>
        <v>0.29067161512</v>
      </c>
      <c r="E3440" s="258">
        <f t="shared" si="282"/>
        <v>0.2883373736</v>
      </c>
      <c r="F3440" s="258">
        <f t="shared" si="266"/>
        <v>0.2883373736</v>
      </c>
      <c r="G3440" s="258"/>
      <c r="H3440" s="258"/>
      <c r="I3440" s="258"/>
      <c r="J3440" s="258">
        <f t="shared" si="283"/>
        <v>0.30736892200000004</v>
      </c>
      <c r="K3440" s="258">
        <f t="shared" si="283"/>
        <v>0.30348638000000006</v>
      </c>
      <c r="L3440" s="258">
        <f t="shared" si="267"/>
        <v>0.30348638000000006</v>
      </c>
      <c r="M3440" s="258"/>
      <c r="N3440" s="258"/>
      <c r="O3440" s="258"/>
      <c r="P3440" s="258">
        <f t="shared" si="284"/>
        <v>0.34394571039999999</v>
      </c>
      <c r="Q3440" s="258">
        <f t="shared" si="284"/>
        <v>0.34234216160000003</v>
      </c>
      <c r="R3440" s="258">
        <f t="shared" si="268"/>
        <v>0.34234216160000003</v>
      </c>
      <c r="S3440" s="258"/>
      <c r="T3440" s="258">
        <f t="shared" si="285"/>
        <v>0.50199701008678399</v>
      </c>
      <c r="U3440" s="258">
        <f t="shared" si="285"/>
        <v>0.49993511623824</v>
      </c>
      <c r="V3440" s="258">
        <f t="shared" si="285"/>
        <v>0.49808161191088002</v>
      </c>
      <c r="W3440" s="258">
        <f t="shared" si="269"/>
        <v>0.49808161191088002</v>
      </c>
      <c r="X3440" s="258"/>
      <c r="Y3440" s="258"/>
      <c r="Z3440" s="258"/>
      <c r="AA3440" s="258"/>
    </row>
    <row r="3441" spans="1:27" ht="14.25" hidden="1" customHeight="1">
      <c r="A3441" s="125">
        <v>0.4</v>
      </c>
      <c r="B3441" s="125">
        <v>0.19</v>
      </c>
      <c r="C3441" s="125">
        <v>0.41</v>
      </c>
      <c r="D3441" s="258">
        <f t="shared" si="282"/>
        <v>0.29053871596000003</v>
      </c>
      <c r="E3441" s="258">
        <f t="shared" si="282"/>
        <v>0.28846370359999995</v>
      </c>
      <c r="F3441" s="258">
        <f t="shared" si="266"/>
        <v>0.28846370359999995</v>
      </c>
      <c r="G3441" s="258"/>
      <c r="H3441" s="258"/>
      <c r="I3441" s="258"/>
      <c r="J3441" s="258">
        <f t="shared" si="283"/>
        <v>0.307238381</v>
      </c>
      <c r="K3441" s="258">
        <f t="shared" si="283"/>
        <v>0.30361271000000001</v>
      </c>
      <c r="L3441" s="258">
        <f t="shared" si="267"/>
        <v>0.30361271000000001</v>
      </c>
      <c r="M3441" s="258"/>
      <c r="N3441" s="258"/>
      <c r="O3441" s="258"/>
      <c r="P3441" s="258">
        <f t="shared" si="284"/>
        <v>0.34394907920000001</v>
      </c>
      <c r="Q3441" s="258">
        <f t="shared" si="284"/>
        <v>0.34233879280000001</v>
      </c>
      <c r="R3441" s="258">
        <f t="shared" si="268"/>
        <v>0.34233879280000001</v>
      </c>
      <c r="S3441" s="258"/>
      <c r="T3441" s="258">
        <f t="shared" si="285"/>
        <v>0.50182707016227202</v>
      </c>
      <c r="U3441" s="258">
        <f t="shared" si="285"/>
        <v>0.50001766362903999</v>
      </c>
      <c r="V3441" s="258">
        <f t="shared" si="285"/>
        <v>0.49816416671304004</v>
      </c>
      <c r="W3441" s="258">
        <f t="shared" si="269"/>
        <v>0.49816416671304004</v>
      </c>
      <c r="X3441" s="258"/>
      <c r="Y3441" s="258"/>
      <c r="Z3441" s="258"/>
      <c r="AA3441" s="258"/>
    </row>
    <row r="3442" spans="1:27" ht="14.25" hidden="1" customHeight="1">
      <c r="A3442" s="125">
        <v>0.4</v>
      </c>
      <c r="B3442" s="125">
        <v>0.2</v>
      </c>
      <c r="C3442" s="125">
        <v>0.4</v>
      </c>
      <c r="D3442" s="258">
        <f t="shared" si="282"/>
        <v>0.29040581679999999</v>
      </c>
      <c r="E3442" s="258">
        <f t="shared" si="282"/>
        <v>0.28859003360000002</v>
      </c>
      <c r="F3442" s="258">
        <f t="shared" si="266"/>
        <v>0.28859003360000002</v>
      </c>
      <c r="G3442" s="258"/>
      <c r="H3442" s="258"/>
      <c r="I3442" s="258"/>
      <c r="J3442" s="258">
        <f t="shared" si="283"/>
        <v>0.30710784000000002</v>
      </c>
      <c r="K3442" s="258">
        <f t="shared" si="283"/>
        <v>0.30373904000000002</v>
      </c>
      <c r="L3442" s="258">
        <f t="shared" si="267"/>
        <v>0.30373904000000002</v>
      </c>
      <c r="M3442" s="258"/>
      <c r="N3442" s="258"/>
      <c r="O3442" s="258"/>
      <c r="P3442" s="258">
        <f t="shared" si="284"/>
        <v>0.34395244800000002</v>
      </c>
      <c r="Q3442" s="258">
        <f t="shared" si="284"/>
        <v>0.34233542400000005</v>
      </c>
      <c r="R3442" s="258">
        <f t="shared" si="268"/>
        <v>0.34233542400000005</v>
      </c>
      <c r="S3442" s="258"/>
      <c r="T3442" s="258">
        <f t="shared" si="285"/>
        <v>0.50165713023776004</v>
      </c>
      <c r="U3442" s="258">
        <f t="shared" si="285"/>
        <v>0.50010021101984004</v>
      </c>
      <c r="V3442" s="258">
        <f t="shared" si="285"/>
        <v>0.4982467215152</v>
      </c>
      <c r="W3442" s="258">
        <f t="shared" si="269"/>
        <v>0.4982467215152</v>
      </c>
      <c r="X3442" s="258"/>
      <c r="Y3442" s="258"/>
      <c r="Z3442" s="258"/>
      <c r="AA3442" s="258"/>
    </row>
    <row r="3443" spans="1:27" ht="14.25" hidden="1" customHeight="1">
      <c r="A3443" s="125">
        <v>0.4</v>
      </c>
      <c r="B3443" s="125">
        <v>0.21</v>
      </c>
      <c r="C3443" s="125">
        <v>0.39</v>
      </c>
      <c r="D3443" s="258">
        <f t="shared" si="282"/>
        <v>0.29027291764000002</v>
      </c>
      <c r="E3443" s="258">
        <f t="shared" si="282"/>
        <v>0.28871636360000003</v>
      </c>
      <c r="F3443" s="258">
        <f t="shared" si="266"/>
        <v>0.28871636360000003</v>
      </c>
      <c r="G3443" s="258"/>
      <c r="H3443" s="258"/>
      <c r="I3443" s="258"/>
      <c r="J3443" s="258">
        <f t="shared" si="283"/>
        <v>0.30697729900000004</v>
      </c>
      <c r="K3443" s="258">
        <f t="shared" si="283"/>
        <v>0.30386537000000002</v>
      </c>
      <c r="L3443" s="258">
        <f t="shared" si="267"/>
        <v>0.30386537000000002</v>
      </c>
      <c r="M3443" s="258"/>
      <c r="N3443" s="258"/>
      <c r="O3443" s="258"/>
      <c r="P3443" s="258">
        <f t="shared" si="284"/>
        <v>0.34395581679999998</v>
      </c>
      <c r="Q3443" s="258">
        <f t="shared" si="284"/>
        <v>0.34233205520000004</v>
      </c>
      <c r="R3443" s="258">
        <f t="shared" si="268"/>
        <v>0.34233205520000004</v>
      </c>
      <c r="S3443" s="258"/>
      <c r="T3443" s="258">
        <f t="shared" si="285"/>
        <v>0.50148719031324807</v>
      </c>
      <c r="U3443" s="258">
        <f t="shared" si="285"/>
        <v>0.50018275841063997</v>
      </c>
      <c r="V3443" s="258">
        <f t="shared" si="285"/>
        <v>0.49832927631736001</v>
      </c>
      <c r="W3443" s="258">
        <f t="shared" si="269"/>
        <v>0.49832927631736001</v>
      </c>
      <c r="X3443" s="258"/>
      <c r="Y3443" s="258"/>
      <c r="Z3443" s="258"/>
      <c r="AA3443" s="258"/>
    </row>
    <row r="3444" spans="1:27" ht="14.25" hidden="1" customHeight="1">
      <c r="A3444" s="125">
        <v>0.4</v>
      </c>
      <c r="B3444" s="125">
        <v>0.22</v>
      </c>
      <c r="C3444" s="125">
        <v>0.38</v>
      </c>
      <c r="D3444" s="258">
        <f t="shared" si="282"/>
        <v>0.29014001848000004</v>
      </c>
      <c r="E3444" s="258">
        <f t="shared" si="282"/>
        <v>0.28884269360000003</v>
      </c>
      <c r="F3444" s="258">
        <f t="shared" si="266"/>
        <v>0.28884269360000003</v>
      </c>
      <c r="G3444" s="258"/>
      <c r="H3444" s="258"/>
      <c r="I3444" s="258"/>
      <c r="J3444" s="258">
        <f t="shared" si="283"/>
        <v>0.30684675800000005</v>
      </c>
      <c r="K3444" s="258">
        <f t="shared" si="283"/>
        <v>0.30399169999999998</v>
      </c>
      <c r="L3444" s="258">
        <f t="shared" si="267"/>
        <v>0.30399169999999998</v>
      </c>
      <c r="M3444" s="258"/>
      <c r="N3444" s="258"/>
      <c r="O3444" s="258"/>
      <c r="P3444" s="258">
        <f t="shared" si="284"/>
        <v>0.34395918559999999</v>
      </c>
      <c r="Q3444" s="258">
        <f t="shared" si="284"/>
        <v>0.34232868640000003</v>
      </c>
      <c r="R3444" s="258">
        <f t="shared" si="268"/>
        <v>0.34232868640000003</v>
      </c>
      <c r="S3444" s="258"/>
      <c r="T3444" s="258">
        <f t="shared" si="285"/>
        <v>0.50131725038873598</v>
      </c>
      <c r="U3444" s="258">
        <f t="shared" si="285"/>
        <v>0.50026530580144002</v>
      </c>
      <c r="V3444" s="258">
        <f t="shared" si="285"/>
        <v>0.49841183111952003</v>
      </c>
      <c r="W3444" s="258">
        <f t="shared" si="269"/>
        <v>0.49841183111952003</v>
      </c>
      <c r="X3444" s="258"/>
      <c r="Y3444" s="258"/>
      <c r="Z3444" s="258"/>
      <c r="AA3444" s="258"/>
    </row>
    <row r="3445" spans="1:27" ht="14.25" hidden="1" customHeight="1">
      <c r="A3445" s="125">
        <v>0.4</v>
      </c>
      <c r="B3445" s="125">
        <v>0.23</v>
      </c>
      <c r="C3445" s="125">
        <v>0.37</v>
      </c>
      <c r="D3445" s="258">
        <f t="shared" si="282"/>
        <v>0.29000711932000001</v>
      </c>
      <c r="E3445" s="258">
        <f t="shared" si="282"/>
        <v>0.28896902359999999</v>
      </c>
      <c r="F3445" s="258">
        <f t="shared" si="266"/>
        <v>0.28896902359999999</v>
      </c>
      <c r="G3445" s="258"/>
      <c r="H3445" s="258"/>
      <c r="I3445" s="258"/>
      <c r="J3445" s="258">
        <f t="shared" si="283"/>
        <v>0.30671621700000007</v>
      </c>
      <c r="K3445" s="258">
        <f t="shared" si="283"/>
        <v>0.30411803000000004</v>
      </c>
      <c r="L3445" s="258">
        <f t="shared" si="267"/>
        <v>0.30411803000000004</v>
      </c>
      <c r="M3445" s="258"/>
      <c r="N3445" s="258"/>
      <c r="O3445" s="258"/>
      <c r="P3445" s="258">
        <f t="shared" si="284"/>
        <v>0.34396255440000001</v>
      </c>
      <c r="Q3445" s="258">
        <f t="shared" si="284"/>
        <v>0.34232531760000007</v>
      </c>
      <c r="R3445" s="258">
        <f t="shared" si="268"/>
        <v>0.34232531760000007</v>
      </c>
      <c r="S3445" s="258"/>
      <c r="T3445" s="258">
        <f t="shared" si="285"/>
        <v>0.50114731046422412</v>
      </c>
      <c r="U3445" s="258">
        <f t="shared" si="285"/>
        <v>0.50034785319224007</v>
      </c>
      <c r="V3445" s="258">
        <f t="shared" si="285"/>
        <v>0.49849438592168005</v>
      </c>
      <c r="W3445" s="258">
        <f t="shared" si="269"/>
        <v>0.49849438592168005</v>
      </c>
      <c r="X3445" s="258"/>
      <c r="Y3445" s="258"/>
      <c r="Z3445" s="258"/>
      <c r="AA3445" s="258"/>
    </row>
    <row r="3446" spans="1:27" ht="14.25" hidden="1" customHeight="1">
      <c r="A3446" s="125">
        <v>0.4</v>
      </c>
      <c r="B3446" s="125">
        <v>0.24</v>
      </c>
      <c r="C3446" s="125">
        <v>0.36</v>
      </c>
      <c r="D3446" s="258">
        <f t="shared" si="282"/>
        <v>0.28987422016000003</v>
      </c>
      <c r="E3446" s="258">
        <f t="shared" si="282"/>
        <v>0.28909535359999999</v>
      </c>
      <c r="F3446" s="258">
        <f t="shared" si="266"/>
        <v>0.28909535359999999</v>
      </c>
      <c r="G3446" s="258"/>
      <c r="H3446" s="258"/>
      <c r="I3446" s="258"/>
      <c r="J3446" s="258">
        <f t="shared" si="283"/>
        <v>0.30658567600000008</v>
      </c>
      <c r="K3446" s="258">
        <f t="shared" si="283"/>
        <v>0.30424435999999999</v>
      </c>
      <c r="L3446" s="258">
        <f t="shared" si="267"/>
        <v>0.30424435999999999</v>
      </c>
      <c r="M3446" s="258"/>
      <c r="N3446" s="258"/>
      <c r="O3446" s="258"/>
      <c r="P3446" s="258">
        <f t="shared" si="284"/>
        <v>0.34396592319999997</v>
      </c>
      <c r="Q3446" s="258">
        <f t="shared" si="284"/>
        <v>0.34232194880000005</v>
      </c>
      <c r="R3446" s="258">
        <f t="shared" si="268"/>
        <v>0.34232194880000005</v>
      </c>
      <c r="S3446" s="258"/>
      <c r="T3446" s="258">
        <f t="shared" si="285"/>
        <v>0.50097737053971203</v>
      </c>
      <c r="U3446" s="258">
        <f t="shared" si="285"/>
        <v>0.50043040058304</v>
      </c>
      <c r="V3446" s="258">
        <f t="shared" si="285"/>
        <v>0.49857694072383996</v>
      </c>
      <c r="W3446" s="258">
        <f t="shared" si="269"/>
        <v>0.49857694072383996</v>
      </c>
      <c r="X3446" s="258"/>
      <c r="Y3446" s="258"/>
      <c r="Z3446" s="258"/>
      <c r="AA3446" s="258"/>
    </row>
    <row r="3447" spans="1:27" ht="14.25" hidden="1" customHeight="1">
      <c r="A3447" s="125">
        <v>0.4</v>
      </c>
      <c r="B3447" s="125">
        <v>0.25</v>
      </c>
      <c r="C3447" s="125">
        <v>0.35</v>
      </c>
      <c r="D3447" s="258">
        <f t="shared" si="282"/>
        <v>0.289741321</v>
      </c>
      <c r="E3447" s="258">
        <f t="shared" si="282"/>
        <v>0.2892216836</v>
      </c>
      <c r="F3447" s="258">
        <f t="shared" si="266"/>
        <v>0.2892216836</v>
      </c>
      <c r="G3447" s="258"/>
      <c r="H3447" s="258"/>
      <c r="I3447" s="258"/>
      <c r="J3447" s="258">
        <f t="shared" si="283"/>
        <v>0.30645513500000005</v>
      </c>
      <c r="K3447" s="258">
        <f t="shared" si="283"/>
        <v>0.30437069</v>
      </c>
      <c r="L3447" s="258">
        <f t="shared" si="267"/>
        <v>0.30437069</v>
      </c>
      <c r="M3447" s="258"/>
      <c r="N3447" s="258"/>
      <c r="O3447" s="258"/>
      <c r="P3447" s="258">
        <f t="shared" si="284"/>
        <v>0.34396929199999998</v>
      </c>
      <c r="Q3447" s="258">
        <f t="shared" si="284"/>
        <v>0.34231858000000004</v>
      </c>
      <c r="R3447" s="258">
        <f t="shared" si="268"/>
        <v>0.34231858000000004</v>
      </c>
      <c r="S3447" s="258"/>
      <c r="T3447" s="258">
        <f t="shared" si="285"/>
        <v>0.50080743061520006</v>
      </c>
      <c r="U3447" s="258">
        <f t="shared" si="285"/>
        <v>0.50051294797383994</v>
      </c>
      <c r="V3447" s="258">
        <f t="shared" si="285"/>
        <v>0.49865949552599997</v>
      </c>
      <c r="W3447" s="258">
        <f t="shared" si="269"/>
        <v>0.49865949552599997</v>
      </c>
      <c r="X3447" s="258"/>
      <c r="Y3447" s="258"/>
      <c r="Z3447" s="258"/>
      <c r="AA3447" s="258"/>
    </row>
    <row r="3448" spans="1:27" ht="14.25" hidden="1" customHeight="1">
      <c r="A3448" s="125">
        <v>0.4</v>
      </c>
      <c r="B3448" s="125">
        <v>0.26</v>
      </c>
      <c r="C3448" s="125">
        <v>0.34</v>
      </c>
      <c r="D3448" s="258">
        <f t="shared" si="282"/>
        <v>0.28960842184000002</v>
      </c>
      <c r="E3448" s="258">
        <f t="shared" si="282"/>
        <v>0.28934801360000001</v>
      </c>
      <c r="F3448" s="258">
        <f t="shared" si="266"/>
        <v>0.28934801360000001</v>
      </c>
      <c r="G3448" s="258"/>
      <c r="H3448" s="258"/>
      <c r="I3448" s="258"/>
      <c r="J3448" s="258">
        <f t="shared" si="283"/>
        <v>0.30632459400000006</v>
      </c>
      <c r="K3448" s="258">
        <f t="shared" si="283"/>
        <v>0.30449702000000001</v>
      </c>
      <c r="L3448" s="258">
        <f t="shared" si="267"/>
        <v>0.30449702000000001</v>
      </c>
      <c r="M3448" s="258"/>
      <c r="N3448" s="258"/>
      <c r="O3448" s="258"/>
      <c r="P3448" s="258">
        <f t="shared" si="284"/>
        <v>0.34397266080000005</v>
      </c>
      <c r="Q3448" s="258">
        <f t="shared" si="284"/>
        <v>0.34231521120000008</v>
      </c>
      <c r="R3448" s="258">
        <f t="shared" si="268"/>
        <v>0.34231521120000008</v>
      </c>
      <c r="S3448" s="258"/>
      <c r="T3448" s="258">
        <f t="shared" si="285"/>
        <v>0.50063749069068808</v>
      </c>
      <c r="U3448" s="258">
        <f t="shared" si="285"/>
        <v>0.50059549536463999</v>
      </c>
      <c r="V3448" s="258">
        <f t="shared" si="285"/>
        <v>0.49874205032815999</v>
      </c>
      <c r="W3448" s="258">
        <f t="shared" si="269"/>
        <v>0.49874205032815999</v>
      </c>
      <c r="X3448" s="258"/>
      <c r="Y3448" s="258"/>
      <c r="Z3448" s="258"/>
      <c r="AA3448" s="258"/>
    </row>
    <row r="3449" spans="1:27" ht="14.25" hidden="1" customHeight="1">
      <c r="A3449" s="125">
        <v>0.4</v>
      </c>
      <c r="B3449" s="125">
        <v>0.27</v>
      </c>
      <c r="C3449" s="125">
        <v>0.33</v>
      </c>
      <c r="D3449" s="258">
        <f t="shared" si="282"/>
        <v>0.28947552267999999</v>
      </c>
      <c r="E3449" s="258">
        <f t="shared" si="282"/>
        <v>0.28947434360000002</v>
      </c>
      <c r="F3449" s="258">
        <f t="shared" si="266"/>
        <v>0.28947434360000002</v>
      </c>
      <c r="G3449" s="258"/>
      <c r="H3449" s="258"/>
      <c r="I3449" s="258"/>
      <c r="J3449" s="258">
        <f t="shared" si="283"/>
        <v>0.30619405300000008</v>
      </c>
      <c r="K3449" s="258">
        <f t="shared" si="283"/>
        <v>0.30462335000000007</v>
      </c>
      <c r="L3449" s="258">
        <f t="shared" si="267"/>
        <v>0.30462335000000007</v>
      </c>
      <c r="M3449" s="258"/>
      <c r="N3449" s="258"/>
      <c r="O3449" s="258"/>
      <c r="P3449" s="258">
        <f t="shared" si="284"/>
        <v>0.34397602960000001</v>
      </c>
      <c r="Q3449" s="258">
        <f t="shared" si="284"/>
        <v>0.34231184240000007</v>
      </c>
      <c r="R3449" s="258">
        <f t="shared" si="268"/>
        <v>0.34231184240000007</v>
      </c>
      <c r="S3449" s="258"/>
      <c r="T3449" s="258">
        <f t="shared" si="285"/>
        <v>0.50046755076617611</v>
      </c>
      <c r="U3449" s="258">
        <f t="shared" si="285"/>
        <v>0.50067804275544003</v>
      </c>
      <c r="V3449" s="258">
        <f t="shared" si="285"/>
        <v>0.49882460513032006</v>
      </c>
      <c r="W3449" s="258">
        <f t="shared" si="269"/>
        <v>0.49882460513032006</v>
      </c>
      <c r="X3449" s="258"/>
      <c r="Y3449" s="258"/>
      <c r="Z3449" s="258"/>
      <c r="AA3449" s="258"/>
    </row>
    <row r="3450" spans="1:27" ht="14.25" hidden="1" customHeight="1">
      <c r="A3450" s="125">
        <v>0.4</v>
      </c>
      <c r="B3450" s="125">
        <v>0.28000000000000003</v>
      </c>
      <c r="C3450" s="125">
        <v>0.32</v>
      </c>
      <c r="D3450" s="258">
        <f t="shared" si="282"/>
        <v>0.28934262352000001</v>
      </c>
      <c r="E3450" s="258">
        <f t="shared" si="282"/>
        <v>0.28960067360000002</v>
      </c>
      <c r="F3450" s="258">
        <f t="shared" si="266"/>
        <v>0.28934262352000001</v>
      </c>
      <c r="G3450" s="258"/>
      <c r="H3450" s="258"/>
      <c r="I3450" s="258"/>
      <c r="J3450" s="258">
        <f t="shared" si="283"/>
        <v>0.30606351200000004</v>
      </c>
      <c r="K3450" s="258">
        <f t="shared" si="283"/>
        <v>0.30474968000000002</v>
      </c>
      <c r="L3450" s="258">
        <f t="shared" si="267"/>
        <v>0.30474968000000002</v>
      </c>
      <c r="M3450" s="258"/>
      <c r="N3450" s="258"/>
      <c r="O3450" s="258"/>
      <c r="P3450" s="258">
        <f t="shared" si="284"/>
        <v>0.34397939840000002</v>
      </c>
      <c r="Q3450" s="258">
        <f t="shared" si="284"/>
        <v>0.34230847360000005</v>
      </c>
      <c r="R3450" s="258">
        <f t="shared" si="268"/>
        <v>0.34230847360000005</v>
      </c>
      <c r="S3450" s="258"/>
      <c r="T3450" s="258">
        <f t="shared" si="285"/>
        <v>0.50029761084166413</v>
      </c>
      <c r="U3450" s="258">
        <f t="shared" si="285"/>
        <v>0.50076059014623997</v>
      </c>
      <c r="V3450" s="258">
        <f t="shared" si="285"/>
        <v>0.49890715993248003</v>
      </c>
      <c r="W3450" s="258">
        <f t="shared" si="269"/>
        <v>0.49890715993248003</v>
      </c>
      <c r="X3450" s="258"/>
      <c r="Y3450" s="258"/>
      <c r="Z3450" s="258"/>
      <c r="AA3450" s="258"/>
    </row>
    <row r="3451" spans="1:27" ht="14.25" hidden="1" customHeight="1">
      <c r="A3451" s="125">
        <v>0.4</v>
      </c>
      <c r="B3451" s="125">
        <v>0.28999999999999998</v>
      </c>
      <c r="C3451" s="125">
        <v>0.31</v>
      </c>
      <c r="D3451" s="258">
        <f t="shared" si="282"/>
        <v>0.28920972436000003</v>
      </c>
      <c r="E3451" s="258">
        <f t="shared" si="282"/>
        <v>0.28972700359999998</v>
      </c>
      <c r="F3451" s="258">
        <f t="shared" si="266"/>
        <v>0.28920972436000003</v>
      </c>
      <c r="G3451" s="258"/>
      <c r="H3451" s="258"/>
      <c r="I3451" s="258"/>
      <c r="J3451" s="258">
        <f t="shared" si="283"/>
        <v>0.30593297100000005</v>
      </c>
      <c r="K3451" s="258">
        <f t="shared" si="283"/>
        <v>0.30487600999999998</v>
      </c>
      <c r="L3451" s="258">
        <f t="shared" si="267"/>
        <v>0.30487600999999998</v>
      </c>
      <c r="M3451" s="258"/>
      <c r="N3451" s="258"/>
      <c r="O3451" s="258"/>
      <c r="P3451" s="258">
        <f t="shared" si="284"/>
        <v>0.34398276719999998</v>
      </c>
      <c r="Q3451" s="258">
        <f t="shared" si="284"/>
        <v>0.34230510480000004</v>
      </c>
      <c r="R3451" s="258">
        <f t="shared" si="268"/>
        <v>0.34230510480000004</v>
      </c>
      <c r="S3451" s="258"/>
      <c r="T3451" s="258">
        <f t="shared" si="285"/>
        <v>0.50012767091715205</v>
      </c>
      <c r="U3451" s="258">
        <f t="shared" si="285"/>
        <v>0.50084313753703991</v>
      </c>
      <c r="V3451" s="258">
        <f t="shared" si="285"/>
        <v>0.49898971473464004</v>
      </c>
      <c r="W3451" s="258">
        <f t="shared" si="269"/>
        <v>0.49898971473464004</v>
      </c>
      <c r="X3451" s="258"/>
      <c r="Y3451" s="258"/>
      <c r="Z3451" s="258"/>
      <c r="AA3451" s="258"/>
    </row>
    <row r="3452" spans="1:27" ht="14.25" hidden="1" customHeight="1">
      <c r="A3452" s="125">
        <v>0.4</v>
      </c>
      <c r="B3452" s="125">
        <v>0.3</v>
      </c>
      <c r="C3452" s="125">
        <v>0.3</v>
      </c>
      <c r="D3452" s="258">
        <f t="shared" si="282"/>
        <v>0.2890768252</v>
      </c>
      <c r="E3452" s="258">
        <f t="shared" si="282"/>
        <v>0.28985333359999998</v>
      </c>
      <c r="F3452" s="258">
        <f t="shared" si="266"/>
        <v>0.2890768252</v>
      </c>
      <c r="G3452" s="258"/>
      <c r="H3452" s="258"/>
      <c r="I3452" s="258"/>
      <c r="J3452" s="258">
        <f t="shared" si="283"/>
        <v>0.30580243000000007</v>
      </c>
      <c r="K3452" s="258">
        <f t="shared" si="283"/>
        <v>0.30500234000000004</v>
      </c>
      <c r="L3452" s="258">
        <f t="shared" si="267"/>
        <v>0.30500234000000004</v>
      </c>
      <c r="M3452" s="258"/>
      <c r="N3452" s="258"/>
      <c r="O3452" s="258"/>
      <c r="P3452" s="258">
        <f t="shared" si="284"/>
        <v>0.343986136</v>
      </c>
      <c r="Q3452" s="258">
        <f t="shared" si="284"/>
        <v>0.34230173600000002</v>
      </c>
      <c r="R3452" s="258">
        <f t="shared" si="268"/>
        <v>0.34230173600000002</v>
      </c>
      <c r="S3452" s="258"/>
      <c r="T3452" s="258">
        <f t="shared" si="285"/>
        <v>0.49995773099264007</v>
      </c>
      <c r="U3452" s="258">
        <f t="shared" si="285"/>
        <v>0.50092568492783995</v>
      </c>
      <c r="V3452" s="258">
        <f t="shared" si="285"/>
        <v>0.49907226953679995</v>
      </c>
      <c r="W3452" s="258">
        <f t="shared" si="269"/>
        <v>0.49907226953679995</v>
      </c>
      <c r="X3452" s="258"/>
      <c r="Y3452" s="258"/>
      <c r="Z3452" s="258"/>
      <c r="AA3452" s="258"/>
    </row>
    <row r="3453" spans="1:27" ht="14.25" hidden="1" customHeight="1">
      <c r="A3453" s="125">
        <v>0.4</v>
      </c>
      <c r="B3453" s="125">
        <v>0.31</v>
      </c>
      <c r="C3453" s="125">
        <v>0.28999999999999998</v>
      </c>
      <c r="D3453" s="258">
        <f t="shared" si="282"/>
        <v>0.28894392604000002</v>
      </c>
      <c r="E3453" s="258">
        <f t="shared" si="282"/>
        <v>0.28997966360000005</v>
      </c>
      <c r="F3453" s="258">
        <f t="shared" si="266"/>
        <v>0.28894392604000002</v>
      </c>
      <c r="G3453" s="258"/>
      <c r="H3453" s="258"/>
      <c r="I3453" s="258"/>
      <c r="J3453" s="258">
        <f t="shared" si="283"/>
        <v>0.30567188900000003</v>
      </c>
      <c r="K3453" s="258">
        <f t="shared" si="283"/>
        <v>0.30512866999999999</v>
      </c>
      <c r="L3453" s="258">
        <f t="shared" si="267"/>
        <v>0.30512866999999999</v>
      </c>
      <c r="M3453" s="258"/>
      <c r="N3453" s="258"/>
      <c r="O3453" s="258"/>
      <c r="P3453" s="258">
        <f t="shared" si="284"/>
        <v>0.34398950480000001</v>
      </c>
      <c r="Q3453" s="258">
        <f t="shared" si="284"/>
        <v>0.34229836720000006</v>
      </c>
      <c r="R3453" s="258">
        <f t="shared" si="268"/>
        <v>0.34229836720000006</v>
      </c>
      <c r="S3453" s="258"/>
      <c r="T3453" s="258">
        <f t="shared" si="285"/>
        <v>0.4997877910681281</v>
      </c>
      <c r="U3453" s="258">
        <f t="shared" si="285"/>
        <v>0.50100823231864</v>
      </c>
      <c r="V3453" s="258">
        <f t="shared" si="285"/>
        <v>0.49915482433896008</v>
      </c>
      <c r="W3453" s="258">
        <f t="shared" si="269"/>
        <v>0.49915482433896008</v>
      </c>
      <c r="X3453" s="258"/>
      <c r="Y3453" s="258"/>
      <c r="Z3453" s="258"/>
      <c r="AA3453" s="258"/>
    </row>
    <row r="3454" spans="1:27" ht="14.25" hidden="1" customHeight="1">
      <c r="A3454" s="125">
        <v>0.4</v>
      </c>
      <c r="B3454" s="125">
        <v>0.32</v>
      </c>
      <c r="C3454" s="125">
        <v>0.28000000000000003</v>
      </c>
      <c r="D3454" s="258">
        <f t="shared" si="282"/>
        <v>0.28881102688000004</v>
      </c>
      <c r="E3454" s="258">
        <f t="shared" si="282"/>
        <v>0.2901059936</v>
      </c>
      <c r="F3454" s="258">
        <f t="shared" si="266"/>
        <v>0.28881102688000004</v>
      </c>
      <c r="G3454" s="258"/>
      <c r="H3454" s="258"/>
      <c r="I3454" s="258"/>
      <c r="J3454" s="258">
        <f t="shared" si="283"/>
        <v>0.30554134800000005</v>
      </c>
      <c r="K3454" s="258">
        <f t="shared" si="283"/>
        <v>0.30525500000000005</v>
      </c>
      <c r="L3454" s="258">
        <f t="shared" si="267"/>
        <v>0.30525500000000005</v>
      </c>
      <c r="M3454" s="258"/>
      <c r="N3454" s="258"/>
      <c r="O3454" s="258"/>
      <c r="P3454" s="258">
        <f t="shared" si="284"/>
        <v>0.34399287360000003</v>
      </c>
      <c r="Q3454" s="258">
        <f t="shared" si="284"/>
        <v>0.34229499840000005</v>
      </c>
      <c r="R3454" s="258">
        <f t="shared" si="268"/>
        <v>0.34229499840000005</v>
      </c>
      <c r="S3454" s="258"/>
      <c r="T3454" s="258">
        <f t="shared" si="285"/>
        <v>0.49961785114361612</v>
      </c>
      <c r="U3454" s="258">
        <f t="shared" si="285"/>
        <v>0.50109077970943994</v>
      </c>
      <c r="V3454" s="258">
        <f t="shared" si="285"/>
        <v>0.49923737914112004</v>
      </c>
      <c r="W3454" s="258">
        <f t="shared" si="269"/>
        <v>0.49923737914112004</v>
      </c>
      <c r="X3454" s="258"/>
      <c r="Y3454" s="258"/>
      <c r="Z3454" s="258"/>
      <c r="AA3454" s="258"/>
    </row>
    <row r="3455" spans="1:27" ht="14.25" hidden="1" customHeight="1">
      <c r="A3455" s="125">
        <v>0.4</v>
      </c>
      <c r="B3455" s="125">
        <v>0.33</v>
      </c>
      <c r="C3455" s="125">
        <v>0.27</v>
      </c>
      <c r="D3455" s="258">
        <f t="shared" si="282"/>
        <v>0.28867812772000001</v>
      </c>
      <c r="E3455" s="258">
        <f t="shared" si="282"/>
        <v>0.29023232360000001</v>
      </c>
      <c r="F3455" s="258">
        <f t="shared" si="266"/>
        <v>0.28867812772000001</v>
      </c>
      <c r="G3455" s="258"/>
      <c r="H3455" s="258"/>
      <c r="I3455" s="258"/>
      <c r="J3455" s="258">
        <f t="shared" si="283"/>
        <v>0.30541080700000006</v>
      </c>
      <c r="K3455" s="258">
        <f t="shared" si="283"/>
        <v>0.30538133000000001</v>
      </c>
      <c r="L3455" s="258">
        <f t="shared" si="267"/>
        <v>0.30538133000000001</v>
      </c>
      <c r="M3455" s="258"/>
      <c r="N3455" s="258"/>
      <c r="O3455" s="258"/>
      <c r="P3455" s="258">
        <f t="shared" si="284"/>
        <v>0.34399624240000004</v>
      </c>
      <c r="Q3455" s="258">
        <f t="shared" si="284"/>
        <v>0.34229162960000004</v>
      </c>
      <c r="R3455" s="258">
        <f t="shared" si="268"/>
        <v>0.34229162960000004</v>
      </c>
      <c r="S3455" s="258"/>
      <c r="T3455" s="258">
        <f t="shared" si="285"/>
        <v>0.49944791121910409</v>
      </c>
      <c r="U3455" s="258">
        <f t="shared" si="285"/>
        <v>0.50117332710023998</v>
      </c>
      <c r="V3455" s="258">
        <f t="shared" si="285"/>
        <v>0.49931993394328</v>
      </c>
      <c r="W3455" s="258">
        <f t="shared" si="269"/>
        <v>0.49931993394328</v>
      </c>
      <c r="X3455" s="258"/>
      <c r="Y3455" s="258"/>
      <c r="Z3455" s="258"/>
      <c r="AA3455" s="258"/>
    </row>
    <row r="3456" spans="1:27" ht="14.25" hidden="1" customHeight="1">
      <c r="A3456" s="125">
        <v>0.4</v>
      </c>
      <c r="B3456" s="125">
        <v>0.34</v>
      </c>
      <c r="C3456" s="125">
        <v>0.26</v>
      </c>
      <c r="D3456" s="258">
        <f t="shared" si="282"/>
        <v>0.28854522856000003</v>
      </c>
      <c r="E3456" s="258">
        <f t="shared" si="282"/>
        <v>0.29035865360000002</v>
      </c>
      <c r="F3456" s="258">
        <f t="shared" si="266"/>
        <v>0.28854522856000003</v>
      </c>
      <c r="G3456" s="258"/>
      <c r="H3456" s="258"/>
      <c r="I3456" s="258"/>
      <c r="J3456" s="258">
        <f t="shared" si="283"/>
        <v>0.30528026600000002</v>
      </c>
      <c r="K3456" s="258">
        <f t="shared" si="283"/>
        <v>0.30550766000000001</v>
      </c>
      <c r="L3456" s="258">
        <f t="shared" si="267"/>
        <v>0.30528026600000002</v>
      </c>
      <c r="M3456" s="258"/>
      <c r="N3456" s="258"/>
      <c r="O3456" s="258"/>
      <c r="P3456" s="258">
        <f t="shared" si="284"/>
        <v>0.3439996112</v>
      </c>
      <c r="Q3456" s="258">
        <f t="shared" si="284"/>
        <v>0.34228826080000008</v>
      </c>
      <c r="R3456" s="258">
        <f t="shared" si="268"/>
        <v>0.34228826080000008</v>
      </c>
      <c r="S3456" s="258"/>
      <c r="T3456" s="258">
        <f t="shared" si="285"/>
        <v>0.49927797129459206</v>
      </c>
      <c r="U3456" s="258">
        <f t="shared" si="285"/>
        <v>0.50125587449104003</v>
      </c>
      <c r="V3456" s="258">
        <f t="shared" si="285"/>
        <v>0.49940248874544008</v>
      </c>
      <c r="W3456" s="258">
        <f t="shared" si="269"/>
        <v>0.49927797129459206</v>
      </c>
      <c r="X3456" s="258"/>
      <c r="Y3456" s="258"/>
      <c r="Z3456" s="258"/>
      <c r="AA3456" s="258"/>
    </row>
    <row r="3457" spans="1:27" ht="14.25" hidden="1" customHeight="1">
      <c r="A3457" s="125">
        <v>0.4</v>
      </c>
      <c r="B3457" s="125">
        <v>0.35</v>
      </c>
      <c r="C3457" s="125">
        <v>0.25</v>
      </c>
      <c r="D3457" s="258">
        <f t="shared" si="282"/>
        <v>0.2884123294</v>
      </c>
      <c r="E3457" s="258">
        <f t="shared" si="282"/>
        <v>0.29048498359999997</v>
      </c>
      <c r="F3457" s="258">
        <f t="shared" si="266"/>
        <v>0.2884123294</v>
      </c>
      <c r="G3457" s="258"/>
      <c r="H3457" s="258"/>
      <c r="I3457" s="258"/>
      <c r="J3457" s="258">
        <f t="shared" si="283"/>
        <v>0.30514972500000004</v>
      </c>
      <c r="K3457" s="258">
        <f t="shared" si="283"/>
        <v>0.30563399000000002</v>
      </c>
      <c r="L3457" s="258">
        <f t="shared" si="267"/>
        <v>0.30514972500000004</v>
      </c>
      <c r="M3457" s="258"/>
      <c r="N3457" s="258"/>
      <c r="O3457" s="258"/>
      <c r="P3457" s="258">
        <f t="shared" si="284"/>
        <v>0.34400298000000001</v>
      </c>
      <c r="Q3457" s="258">
        <f t="shared" si="284"/>
        <v>0.34228489200000006</v>
      </c>
      <c r="R3457" s="258">
        <f t="shared" si="268"/>
        <v>0.34228489200000006</v>
      </c>
      <c r="S3457" s="258"/>
      <c r="T3457" s="258">
        <f t="shared" si="285"/>
        <v>0.49910803137008003</v>
      </c>
      <c r="U3457" s="258">
        <f t="shared" si="285"/>
        <v>0.50133842188183997</v>
      </c>
      <c r="V3457" s="258">
        <f t="shared" si="285"/>
        <v>0.49948504354760004</v>
      </c>
      <c r="W3457" s="258">
        <f t="shared" si="269"/>
        <v>0.49910803137008003</v>
      </c>
      <c r="X3457" s="258"/>
      <c r="Y3457" s="258"/>
      <c r="Z3457" s="258"/>
      <c r="AA3457" s="258"/>
    </row>
    <row r="3458" spans="1:27" ht="14.25" hidden="1" customHeight="1">
      <c r="A3458" s="125">
        <v>0.4</v>
      </c>
      <c r="B3458" s="125">
        <v>0.36</v>
      </c>
      <c r="C3458" s="125">
        <v>0.24</v>
      </c>
      <c r="D3458" s="258">
        <f t="shared" si="282"/>
        <v>0.28827943024000002</v>
      </c>
      <c r="E3458" s="258">
        <f t="shared" si="282"/>
        <v>0.29061131359999998</v>
      </c>
      <c r="F3458" s="258">
        <f t="shared" si="266"/>
        <v>0.28827943024000002</v>
      </c>
      <c r="G3458" s="258"/>
      <c r="H3458" s="258"/>
      <c r="I3458" s="258"/>
      <c r="J3458" s="258">
        <f t="shared" si="283"/>
        <v>0.30501918400000005</v>
      </c>
      <c r="K3458" s="258">
        <f t="shared" si="283"/>
        <v>0.30576032000000003</v>
      </c>
      <c r="L3458" s="258">
        <f t="shared" si="267"/>
        <v>0.30501918400000005</v>
      </c>
      <c r="M3458" s="258"/>
      <c r="N3458" s="258"/>
      <c r="O3458" s="258"/>
      <c r="P3458" s="258">
        <f t="shared" si="284"/>
        <v>0.34400634880000003</v>
      </c>
      <c r="Q3458" s="258">
        <f t="shared" si="284"/>
        <v>0.34228152319999999</v>
      </c>
      <c r="R3458" s="258">
        <f t="shared" si="268"/>
        <v>0.34228152319999999</v>
      </c>
      <c r="S3458" s="258"/>
      <c r="T3458" s="258">
        <f t="shared" si="285"/>
        <v>0.498938091445568</v>
      </c>
      <c r="U3458" s="258">
        <f t="shared" si="285"/>
        <v>0.5014209692726399</v>
      </c>
      <c r="V3458" s="258">
        <f t="shared" si="285"/>
        <v>0.49956759834976</v>
      </c>
      <c r="W3458" s="258">
        <f t="shared" si="269"/>
        <v>0.498938091445568</v>
      </c>
      <c r="X3458" s="258"/>
      <c r="Y3458" s="258"/>
      <c r="Z3458" s="258"/>
      <c r="AA3458" s="258"/>
    </row>
    <row r="3459" spans="1:27" ht="14.25" hidden="1" customHeight="1">
      <c r="A3459" s="125">
        <v>0.4</v>
      </c>
      <c r="B3459" s="125">
        <v>0.37</v>
      </c>
      <c r="C3459" s="125">
        <v>0.23</v>
      </c>
      <c r="D3459" s="258">
        <f t="shared" si="282"/>
        <v>0.28814653107999999</v>
      </c>
      <c r="E3459" s="258">
        <f t="shared" si="282"/>
        <v>0.29073764359999998</v>
      </c>
      <c r="F3459" s="258">
        <f t="shared" si="266"/>
        <v>0.28814653107999999</v>
      </c>
      <c r="G3459" s="258"/>
      <c r="H3459" s="258"/>
      <c r="I3459" s="258"/>
      <c r="J3459" s="258">
        <f t="shared" si="283"/>
        <v>0.30488864300000007</v>
      </c>
      <c r="K3459" s="258">
        <f t="shared" si="283"/>
        <v>0.30588665000000004</v>
      </c>
      <c r="L3459" s="258">
        <f t="shared" si="267"/>
        <v>0.30488864300000007</v>
      </c>
      <c r="M3459" s="258"/>
      <c r="N3459" s="258"/>
      <c r="O3459" s="258"/>
      <c r="P3459" s="258">
        <f t="shared" si="284"/>
        <v>0.34400971760000004</v>
      </c>
      <c r="Q3459" s="258">
        <f t="shared" si="284"/>
        <v>0.34227815440000009</v>
      </c>
      <c r="R3459" s="258">
        <f t="shared" si="268"/>
        <v>0.34227815440000009</v>
      </c>
      <c r="S3459" s="258"/>
      <c r="T3459" s="258">
        <f t="shared" si="285"/>
        <v>0.49876815152105602</v>
      </c>
      <c r="U3459" s="258">
        <f t="shared" si="285"/>
        <v>0.50150351666343995</v>
      </c>
      <c r="V3459" s="258">
        <f t="shared" si="285"/>
        <v>0.49965015315191996</v>
      </c>
      <c r="W3459" s="258">
        <f t="shared" si="269"/>
        <v>0.49876815152105602</v>
      </c>
      <c r="X3459" s="258"/>
      <c r="Y3459" s="258"/>
      <c r="Z3459" s="258"/>
      <c r="AA3459" s="258"/>
    </row>
    <row r="3460" spans="1:27" ht="14.25" hidden="1" customHeight="1">
      <c r="A3460" s="125">
        <v>0.4</v>
      </c>
      <c r="B3460" s="125">
        <v>0.38</v>
      </c>
      <c r="C3460" s="125">
        <v>0.22</v>
      </c>
      <c r="D3460" s="258">
        <f t="shared" si="282"/>
        <v>0.28801363192000001</v>
      </c>
      <c r="E3460" s="258">
        <f t="shared" si="282"/>
        <v>0.29086397359999999</v>
      </c>
      <c r="F3460" s="258">
        <f t="shared" si="266"/>
        <v>0.28801363192000001</v>
      </c>
      <c r="G3460" s="258"/>
      <c r="H3460" s="258"/>
      <c r="I3460" s="258"/>
      <c r="J3460" s="258">
        <f t="shared" si="283"/>
        <v>0.30475810200000003</v>
      </c>
      <c r="K3460" s="258">
        <f t="shared" si="283"/>
        <v>0.30601297999999999</v>
      </c>
      <c r="L3460" s="258">
        <f t="shared" si="267"/>
        <v>0.30475810200000003</v>
      </c>
      <c r="M3460" s="258"/>
      <c r="N3460" s="258"/>
      <c r="O3460" s="258"/>
      <c r="P3460" s="258">
        <f t="shared" si="284"/>
        <v>0.3440130864</v>
      </c>
      <c r="Q3460" s="258">
        <f t="shared" si="284"/>
        <v>0.34227478560000002</v>
      </c>
      <c r="R3460" s="258">
        <f t="shared" si="268"/>
        <v>0.34227478560000002</v>
      </c>
      <c r="S3460" s="258"/>
      <c r="T3460" s="258">
        <f t="shared" si="285"/>
        <v>0.49859821159654411</v>
      </c>
      <c r="U3460" s="258">
        <f t="shared" si="285"/>
        <v>0.50158606405424</v>
      </c>
      <c r="V3460" s="258">
        <f t="shared" si="285"/>
        <v>0.49973270795408004</v>
      </c>
      <c r="W3460" s="258">
        <f t="shared" si="269"/>
        <v>0.49859821159654411</v>
      </c>
      <c r="X3460" s="258"/>
      <c r="Y3460" s="258"/>
      <c r="Z3460" s="258"/>
      <c r="AA3460" s="258"/>
    </row>
    <row r="3461" spans="1:27" ht="14.25" hidden="1" customHeight="1">
      <c r="A3461" s="125">
        <v>0.4</v>
      </c>
      <c r="B3461" s="125">
        <v>0.39</v>
      </c>
      <c r="C3461" s="125">
        <v>0.21</v>
      </c>
      <c r="D3461" s="258">
        <f t="shared" si="282"/>
        <v>0.28788073276000004</v>
      </c>
      <c r="E3461" s="258">
        <f t="shared" si="282"/>
        <v>0.2909903036</v>
      </c>
      <c r="F3461" s="258">
        <f t="shared" si="266"/>
        <v>0.28788073276000004</v>
      </c>
      <c r="G3461" s="258"/>
      <c r="H3461" s="258"/>
      <c r="I3461" s="258"/>
      <c r="J3461" s="258">
        <f t="shared" si="283"/>
        <v>0.30462756100000005</v>
      </c>
      <c r="K3461" s="258">
        <f t="shared" si="283"/>
        <v>0.30613931</v>
      </c>
      <c r="L3461" s="258">
        <f t="shared" si="267"/>
        <v>0.30462756100000005</v>
      </c>
      <c r="M3461" s="258"/>
      <c r="N3461" s="258"/>
      <c r="O3461" s="258"/>
      <c r="P3461" s="258">
        <f t="shared" si="284"/>
        <v>0.34401645520000002</v>
      </c>
      <c r="Q3461" s="258">
        <f t="shared" si="284"/>
        <v>0.34227141680000006</v>
      </c>
      <c r="R3461" s="258">
        <f t="shared" si="268"/>
        <v>0.34227141680000006</v>
      </c>
      <c r="S3461" s="258"/>
      <c r="T3461" s="258">
        <f t="shared" si="285"/>
        <v>0.49842827167203207</v>
      </c>
      <c r="U3461" s="258">
        <f t="shared" si="285"/>
        <v>0.50166861144504005</v>
      </c>
      <c r="V3461" s="258">
        <f t="shared" si="285"/>
        <v>0.49981526275624</v>
      </c>
      <c r="W3461" s="258">
        <f t="shared" si="269"/>
        <v>0.49842827167203207</v>
      </c>
      <c r="X3461" s="258"/>
      <c r="Y3461" s="258"/>
      <c r="Z3461" s="258"/>
      <c r="AA3461" s="258"/>
    </row>
    <row r="3462" spans="1:27" ht="14.25" hidden="1" customHeight="1">
      <c r="A3462" s="125">
        <v>0.4</v>
      </c>
      <c r="B3462" s="125">
        <v>0.4</v>
      </c>
      <c r="C3462" s="125">
        <v>0.2</v>
      </c>
      <c r="D3462" s="258">
        <f t="shared" si="282"/>
        <v>0.2877478336</v>
      </c>
      <c r="E3462" s="258">
        <f t="shared" si="282"/>
        <v>0.29111663360000001</v>
      </c>
      <c r="F3462" s="258">
        <f t="shared" si="266"/>
        <v>0.2877478336</v>
      </c>
      <c r="G3462" s="258"/>
      <c r="H3462" s="258"/>
      <c r="I3462" s="258"/>
      <c r="J3462" s="258">
        <f t="shared" si="283"/>
        <v>0.30449702000000006</v>
      </c>
      <c r="K3462" s="258">
        <f t="shared" si="283"/>
        <v>0.30626564000000001</v>
      </c>
      <c r="L3462" s="258">
        <f t="shared" si="267"/>
        <v>0.30449702000000006</v>
      </c>
      <c r="M3462" s="258"/>
      <c r="N3462" s="258"/>
      <c r="O3462" s="258"/>
      <c r="P3462" s="258">
        <f t="shared" si="284"/>
        <v>0.34401982400000003</v>
      </c>
      <c r="Q3462" s="258">
        <f t="shared" si="284"/>
        <v>0.34226804799999999</v>
      </c>
      <c r="R3462" s="258">
        <f t="shared" si="268"/>
        <v>0.34226804799999999</v>
      </c>
      <c r="S3462" s="258"/>
      <c r="T3462" s="258">
        <f t="shared" si="285"/>
        <v>0.4982583317475201</v>
      </c>
      <c r="U3462" s="258">
        <f t="shared" si="285"/>
        <v>0.50175115883583998</v>
      </c>
      <c r="V3462" s="258">
        <f t="shared" si="285"/>
        <v>0.49989781755840001</v>
      </c>
      <c r="W3462" s="258">
        <f t="shared" si="269"/>
        <v>0.4982583317475201</v>
      </c>
      <c r="X3462" s="258"/>
      <c r="Y3462" s="258"/>
      <c r="Z3462" s="258"/>
      <c r="AA3462" s="258"/>
    </row>
    <row r="3463" spans="1:27" ht="14.25" hidden="1" customHeight="1">
      <c r="A3463" s="125">
        <v>0.4</v>
      </c>
      <c r="B3463" s="125">
        <v>0.41</v>
      </c>
      <c r="C3463" s="125">
        <v>0.19</v>
      </c>
      <c r="D3463" s="258">
        <f t="shared" si="282"/>
        <v>0.28761493444000003</v>
      </c>
      <c r="E3463" s="258">
        <f t="shared" si="282"/>
        <v>0.29124296360000002</v>
      </c>
      <c r="F3463" s="258">
        <f t="shared" si="266"/>
        <v>0.28761493444000003</v>
      </c>
      <c r="G3463" s="258"/>
      <c r="H3463" s="258"/>
      <c r="I3463" s="258"/>
      <c r="J3463" s="258">
        <f t="shared" si="283"/>
        <v>0.30436647900000002</v>
      </c>
      <c r="K3463" s="258">
        <f t="shared" si="283"/>
        <v>0.30639196999999996</v>
      </c>
      <c r="L3463" s="258">
        <f t="shared" si="267"/>
        <v>0.30436647900000002</v>
      </c>
      <c r="M3463" s="258"/>
      <c r="N3463" s="258"/>
      <c r="O3463" s="258"/>
      <c r="P3463" s="258">
        <f t="shared" si="284"/>
        <v>0.34402319280000004</v>
      </c>
      <c r="Q3463" s="258">
        <f t="shared" si="284"/>
        <v>0.34226467920000009</v>
      </c>
      <c r="R3463" s="258">
        <f t="shared" si="268"/>
        <v>0.34226467920000009</v>
      </c>
      <c r="S3463" s="258"/>
      <c r="T3463" s="258">
        <f t="shared" si="285"/>
        <v>0.49808839182300801</v>
      </c>
      <c r="U3463" s="258">
        <f t="shared" si="285"/>
        <v>0.50183370622663992</v>
      </c>
      <c r="V3463" s="258">
        <f t="shared" si="285"/>
        <v>0.49998037236055998</v>
      </c>
      <c r="W3463" s="258">
        <f t="shared" si="269"/>
        <v>0.49808839182300801</v>
      </c>
      <c r="X3463" s="258"/>
      <c r="Y3463" s="258"/>
      <c r="Z3463" s="258"/>
      <c r="AA3463" s="258"/>
    </row>
    <row r="3464" spans="1:27" ht="14.25" hidden="1" customHeight="1">
      <c r="A3464" s="125">
        <v>0.4</v>
      </c>
      <c r="B3464" s="125">
        <v>0.42</v>
      </c>
      <c r="C3464" s="125">
        <v>0.18</v>
      </c>
      <c r="D3464" s="258">
        <f t="shared" si="282"/>
        <v>0.28748203527999999</v>
      </c>
      <c r="E3464" s="258">
        <f t="shared" si="282"/>
        <v>0.29136929360000002</v>
      </c>
      <c r="F3464" s="258">
        <f t="shared" si="266"/>
        <v>0.28748203527999999</v>
      </c>
      <c r="G3464" s="258"/>
      <c r="H3464" s="258"/>
      <c r="I3464" s="258"/>
      <c r="J3464" s="258">
        <f t="shared" si="283"/>
        <v>0.30423593800000004</v>
      </c>
      <c r="K3464" s="258">
        <f t="shared" si="283"/>
        <v>0.30651829999999997</v>
      </c>
      <c r="L3464" s="258">
        <f t="shared" si="267"/>
        <v>0.30423593800000004</v>
      </c>
      <c r="M3464" s="258"/>
      <c r="N3464" s="258"/>
      <c r="O3464" s="258"/>
      <c r="P3464" s="258">
        <f t="shared" si="284"/>
        <v>0.3440265616</v>
      </c>
      <c r="Q3464" s="258">
        <f t="shared" si="284"/>
        <v>0.34226131040000002</v>
      </c>
      <c r="R3464" s="258">
        <f t="shared" si="268"/>
        <v>0.34226131040000002</v>
      </c>
      <c r="S3464" s="258"/>
      <c r="T3464" s="258">
        <f t="shared" si="285"/>
        <v>0.49791845189849604</v>
      </c>
      <c r="U3464" s="258">
        <f t="shared" si="285"/>
        <v>0.50191625361743997</v>
      </c>
      <c r="V3464" s="258">
        <f t="shared" si="285"/>
        <v>0.50006292716272005</v>
      </c>
      <c r="W3464" s="258">
        <f t="shared" si="269"/>
        <v>0.49791845189849604</v>
      </c>
      <c r="X3464" s="258"/>
      <c r="Y3464" s="258"/>
      <c r="Z3464" s="258"/>
      <c r="AA3464" s="258"/>
    </row>
    <row r="3465" spans="1:27" ht="14.25" hidden="1" customHeight="1">
      <c r="A3465" s="125">
        <v>0.4</v>
      </c>
      <c r="B3465" s="125">
        <v>0.43</v>
      </c>
      <c r="C3465" s="125">
        <v>0.17</v>
      </c>
      <c r="D3465" s="258">
        <f t="shared" si="282"/>
        <v>0.28734913612000001</v>
      </c>
      <c r="E3465" s="258">
        <f t="shared" si="282"/>
        <v>0.29149562360000003</v>
      </c>
      <c r="F3465" s="258">
        <f t="shared" si="266"/>
        <v>0.28734913612000001</v>
      </c>
      <c r="G3465" s="258"/>
      <c r="H3465" s="258"/>
      <c r="I3465" s="258"/>
      <c r="J3465" s="258">
        <f t="shared" si="283"/>
        <v>0.30410539700000006</v>
      </c>
      <c r="K3465" s="258">
        <f t="shared" si="283"/>
        <v>0.30664462999999997</v>
      </c>
      <c r="L3465" s="258">
        <f t="shared" si="267"/>
        <v>0.30410539700000006</v>
      </c>
      <c r="M3465" s="258"/>
      <c r="N3465" s="258"/>
      <c r="O3465" s="258"/>
      <c r="P3465" s="258">
        <f t="shared" si="284"/>
        <v>0.34402993040000002</v>
      </c>
      <c r="Q3465" s="258">
        <f t="shared" si="284"/>
        <v>0.34225794160000006</v>
      </c>
      <c r="R3465" s="258">
        <f t="shared" si="268"/>
        <v>0.34225794160000006</v>
      </c>
      <c r="S3465" s="258"/>
      <c r="T3465" s="258">
        <f t="shared" si="285"/>
        <v>0.49774851197398406</v>
      </c>
      <c r="U3465" s="258">
        <f t="shared" si="285"/>
        <v>0.50199880100824001</v>
      </c>
      <c r="V3465" s="258">
        <f t="shared" si="285"/>
        <v>0.50014548196488007</v>
      </c>
      <c r="W3465" s="258">
        <f t="shared" si="269"/>
        <v>0.49774851197398406</v>
      </c>
      <c r="X3465" s="258"/>
      <c r="Y3465" s="258"/>
      <c r="Z3465" s="258"/>
      <c r="AA3465" s="258"/>
    </row>
    <row r="3466" spans="1:27" ht="14.25" hidden="1" customHeight="1">
      <c r="A3466" s="125">
        <v>0.4</v>
      </c>
      <c r="B3466" s="125">
        <v>0.44</v>
      </c>
      <c r="C3466" s="125">
        <v>0.16</v>
      </c>
      <c r="D3466" s="258">
        <f t="shared" si="282"/>
        <v>0.28721623696000004</v>
      </c>
      <c r="E3466" s="258">
        <f t="shared" si="282"/>
        <v>0.29162195360000004</v>
      </c>
      <c r="F3466" s="258">
        <f t="shared" si="266"/>
        <v>0.28721623696000004</v>
      </c>
      <c r="G3466" s="258"/>
      <c r="H3466" s="258"/>
      <c r="I3466" s="258"/>
      <c r="J3466" s="258">
        <f t="shared" si="283"/>
        <v>0.30397485600000002</v>
      </c>
      <c r="K3466" s="258">
        <f t="shared" si="283"/>
        <v>0.30677095999999998</v>
      </c>
      <c r="L3466" s="258">
        <f t="shared" si="267"/>
        <v>0.30397485600000002</v>
      </c>
      <c r="M3466" s="258"/>
      <c r="N3466" s="258"/>
      <c r="O3466" s="258"/>
      <c r="P3466" s="258">
        <f t="shared" si="284"/>
        <v>0.34403329920000003</v>
      </c>
      <c r="Q3466" s="258">
        <f t="shared" si="284"/>
        <v>0.34225457280000005</v>
      </c>
      <c r="R3466" s="258">
        <f t="shared" si="268"/>
        <v>0.34225457280000005</v>
      </c>
      <c r="S3466" s="258"/>
      <c r="T3466" s="258">
        <f t="shared" si="285"/>
        <v>0.49757857204947209</v>
      </c>
      <c r="U3466" s="258">
        <f t="shared" si="285"/>
        <v>0.50208134839904006</v>
      </c>
      <c r="V3466" s="258">
        <f t="shared" si="285"/>
        <v>0.50022803676703997</v>
      </c>
      <c r="W3466" s="258">
        <f t="shared" si="269"/>
        <v>0.49757857204947209</v>
      </c>
      <c r="X3466" s="258"/>
      <c r="Y3466" s="258"/>
      <c r="Z3466" s="258"/>
      <c r="AA3466" s="258"/>
    </row>
    <row r="3467" spans="1:27" ht="14.25" hidden="1" customHeight="1">
      <c r="A3467" s="125">
        <v>0.4</v>
      </c>
      <c r="B3467" s="125">
        <v>0.45</v>
      </c>
      <c r="C3467" s="125">
        <v>0.15</v>
      </c>
      <c r="D3467" s="258">
        <f t="shared" si="282"/>
        <v>0.2870833378</v>
      </c>
      <c r="E3467" s="258">
        <f t="shared" si="282"/>
        <v>0.29174828359999999</v>
      </c>
      <c r="F3467" s="258">
        <f t="shared" si="266"/>
        <v>0.2870833378</v>
      </c>
      <c r="G3467" s="258"/>
      <c r="H3467" s="258"/>
      <c r="I3467" s="258"/>
      <c r="J3467" s="258">
        <f t="shared" si="283"/>
        <v>0.30384431500000003</v>
      </c>
      <c r="K3467" s="258">
        <f t="shared" si="283"/>
        <v>0.30689728999999999</v>
      </c>
      <c r="L3467" s="258">
        <f t="shared" si="267"/>
        <v>0.30384431500000003</v>
      </c>
      <c r="M3467" s="258"/>
      <c r="N3467" s="258"/>
      <c r="O3467" s="258"/>
      <c r="P3467" s="258">
        <f t="shared" si="284"/>
        <v>0.34403666800000005</v>
      </c>
      <c r="Q3467" s="258">
        <f t="shared" si="284"/>
        <v>0.34225120400000009</v>
      </c>
      <c r="R3467" s="258">
        <f t="shared" si="268"/>
        <v>0.34225120400000009</v>
      </c>
      <c r="S3467" s="258"/>
      <c r="T3467" s="258">
        <f t="shared" si="285"/>
        <v>0.49740863212496006</v>
      </c>
      <c r="U3467" s="258">
        <f t="shared" si="285"/>
        <v>0.50216389578984</v>
      </c>
      <c r="V3467" s="258">
        <f t="shared" si="285"/>
        <v>0.5003105915692001</v>
      </c>
      <c r="W3467" s="258">
        <f t="shared" si="269"/>
        <v>0.49740863212496006</v>
      </c>
      <c r="X3467" s="258"/>
      <c r="Y3467" s="258"/>
      <c r="Z3467" s="258"/>
      <c r="AA3467" s="258"/>
    </row>
    <row r="3468" spans="1:27" ht="14.25" hidden="1" customHeight="1">
      <c r="A3468" s="125">
        <v>0.4</v>
      </c>
      <c r="B3468" s="125">
        <v>0.46</v>
      </c>
      <c r="C3468" s="125">
        <v>0.14000000000000001</v>
      </c>
      <c r="D3468" s="258">
        <f t="shared" si="282"/>
        <v>0.28695043864000003</v>
      </c>
      <c r="E3468" s="258">
        <f t="shared" si="282"/>
        <v>0.2918746136</v>
      </c>
      <c r="F3468" s="258">
        <f t="shared" si="266"/>
        <v>0.28695043864000003</v>
      </c>
      <c r="G3468" s="258"/>
      <c r="H3468" s="258"/>
      <c r="I3468" s="258"/>
      <c r="J3468" s="258">
        <f t="shared" si="283"/>
        <v>0.3037137740000001</v>
      </c>
      <c r="K3468" s="258">
        <f t="shared" si="283"/>
        <v>0.30702362</v>
      </c>
      <c r="L3468" s="258">
        <f t="shared" si="267"/>
        <v>0.3037137740000001</v>
      </c>
      <c r="M3468" s="258"/>
      <c r="N3468" s="258"/>
      <c r="O3468" s="258"/>
      <c r="P3468" s="258">
        <f t="shared" si="284"/>
        <v>0.34404003680000006</v>
      </c>
      <c r="Q3468" s="258">
        <f t="shared" si="284"/>
        <v>0.34224783520000002</v>
      </c>
      <c r="R3468" s="258">
        <f t="shared" si="268"/>
        <v>0.34224783520000002</v>
      </c>
      <c r="S3468" s="258"/>
      <c r="T3468" s="258">
        <f t="shared" si="285"/>
        <v>0.49723869220044808</v>
      </c>
      <c r="U3468" s="258">
        <f t="shared" si="285"/>
        <v>0.50224644318064005</v>
      </c>
      <c r="V3468" s="258">
        <f t="shared" si="285"/>
        <v>0.50039314637136001</v>
      </c>
      <c r="W3468" s="258">
        <f t="shared" si="269"/>
        <v>0.49723869220044808</v>
      </c>
      <c r="X3468" s="258"/>
      <c r="Y3468" s="258"/>
      <c r="Z3468" s="258"/>
      <c r="AA3468" s="258"/>
    </row>
    <row r="3469" spans="1:27" ht="14.25" hidden="1" customHeight="1">
      <c r="A3469" s="125">
        <v>0.4</v>
      </c>
      <c r="B3469" s="125">
        <v>0.47</v>
      </c>
      <c r="C3469" s="125">
        <v>0.13</v>
      </c>
      <c r="D3469" s="258">
        <f t="shared" si="282"/>
        <v>0.28681753947999999</v>
      </c>
      <c r="E3469" s="258">
        <f t="shared" si="282"/>
        <v>0.29200094359999995</v>
      </c>
      <c r="F3469" s="258">
        <f t="shared" si="266"/>
        <v>0.28681753947999999</v>
      </c>
      <c r="G3469" s="258"/>
      <c r="H3469" s="258"/>
      <c r="I3469" s="258"/>
      <c r="J3469" s="258">
        <f t="shared" si="283"/>
        <v>0.30358323300000001</v>
      </c>
      <c r="K3469" s="258">
        <f t="shared" si="283"/>
        <v>0.30714995</v>
      </c>
      <c r="L3469" s="258">
        <f t="shared" si="267"/>
        <v>0.30358323300000001</v>
      </c>
      <c r="M3469" s="258"/>
      <c r="N3469" s="258"/>
      <c r="O3469" s="258"/>
      <c r="P3469" s="258">
        <f t="shared" si="284"/>
        <v>0.34404340560000002</v>
      </c>
      <c r="Q3469" s="258">
        <f t="shared" si="284"/>
        <v>0.34224446640000006</v>
      </c>
      <c r="R3469" s="258">
        <f t="shared" si="268"/>
        <v>0.34224446640000006</v>
      </c>
      <c r="S3469" s="258"/>
      <c r="T3469" s="258">
        <f t="shared" si="285"/>
        <v>0.497068752275936</v>
      </c>
      <c r="U3469" s="258">
        <f t="shared" si="285"/>
        <v>0.50232899057143998</v>
      </c>
      <c r="V3469" s="258">
        <f t="shared" si="285"/>
        <v>0.50047570117352003</v>
      </c>
      <c r="W3469" s="258">
        <f t="shared" si="269"/>
        <v>0.497068752275936</v>
      </c>
      <c r="X3469" s="258"/>
      <c r="Y3469" s="258"/>
      <c r="Z3469" s="258"/>
      <c r="AA3469" s="258"/>
    </row>
    <row r="3470" spans="1:27" ht="14.25" hidden="1" customHeight="1">
      <c r="A3470" s="125">
        <v>0.4</v>
      </c>
      <c r="B3470" s="125">
        <v>0.48</v>
      </c>
      <c r="C3470" s="125">
        <v>0.12</v>
      </c>
      <c r="D3470" s="258">
        <f t="shared" si="282"/>
        <v>0.28668464032000002</v>
      </c>
      <c r="E3470" s="258">
        <f t="shared" si="282"/>
        <v>0.29212727359999996</v>
      </c>
      <c r="F3470" s="258">
        <f t="shared" si="266"/>
        <v>0.28668464032000002</v>
      </c>
      <c r="G3470" s="258"/>
      <c r="H3470" s="258"/>
      <c r="I3470" s="258"/>
      <c r="J3470" s="258">
        <f t="shared" si="283"/>
        <v>0.30345269200000002</v>
      </c>
      <c r="K3470" s="258">
        <f t="shared" si="283"/>
        <v>0.30727628000000001</v>
      </c>
      <c r="L3470" s="258">
        <f t="shared" si="267"/>
        <v>0.30345269200000002</v>
      </c>
      <c r="M3470" s="258"/>
      <c r="N3470" s="258"/>
      <c r="O3470" s="258"/>
      <c r="P3470" s="258">
        <f t="shared" si="284"/>
        <v>0.34404677440000003</v>
      </c>
      <c r="Q3470" s="258">
        <f t="shared" si="284"/>
        <v>0.34224109760000004</v>
      </c>
      <c r="R3470" s="258">
        <f t="shared" si="268"/>
        <v>0.34224109760000004</v>
      </c>
      <c r="S3470" s="258"/>
      <c r="T3470" s="258">
        <f t="shared" si="285"/>
        <v>0.49689881235142402</v>
      </c>
      <c r="U3470" s="258">
        <f t="shared" si="285"/>
        <v>0.50241153796224003</v>
      </c>
      <c r="V3470" s="258">
        <f t="shared" si="285"/>
        <v>0.50055825597567993</v>
      </c>
      <c r="W3470" s="258">
        <f t="shared" si="269"/>
        <v>0.49689881235142402</v>
      </c>
      <c r="X3470" s="258"/>
      <c r="Y3470" s="258"/>
      <c r="Z3470" s="258"/>
      <c r="AA3470" s="258"/>
    </row>
    <row r="3471" spans="1:27" ht="14.25" hidden="1" customHeight="1">
      <c r="A3471" s="125">
        <v>0.4</v>
      </c>
      <c r="B3471" s="125">
        <v>0.49</v>
      </c>
      <c r="C3471" s="125">
        <v>0.11</v>
      </c>
      <c r="D3471" s="258">
        <f t="shared" si="282"/>
        <v>0.28655174116000004</v>
      </c>
      <c r="E3471" s="258">
        <f t="shared" si="282"/>
        <v>0.29225360360000002</v>
      </c>
      <c r="F3471" s="258">
        <f t="shared" si="266"/>
        <v>0.28655174116000004</v>
      </c>
      <c r="G3471" s="258"/>
      <c r="H3471" s="258"/>
      <c r="I3471" s="258"/>
      <c r="J3471" s="258">
        <f t="shared" si="283"/>
        <v>0.3033221510000001</v>
      </c>
      <c r="K3471" s="258">
        <f t="shared" si="283"/>
        <v>0.30740261000000002</v>
      </c>
      <c r="L3471" s="258">
        <f t="shared" si="267"/>
        <v>0.3033221510000001</v>
      </c>
      <c r="M3471" s="258"/>
      <c r="N3471" s="258"/>
      <c r="O3471" s="258"/>
      <c r="P3471" s="258">
        <f t="shared" si="284"/>
        <v>0.34405014320000005</v>
      </c>
      <c r="Q3471" s="258">
        <f t="shared" si="284"/>
        <v>0.34223772880000009</v>
      </c>
      <c r="R3471" s="258">
        <f t="shared" si="268"/>
        <v>0.34223772880000009</v>
      </c>
      <c r="S3471" s="258"/>
      <c r="T3471" s="258">
        <f t="shared" si="285"/>
        <v>0.49672887242691199</v>
      </c>
      <c r="U3471" s="258">
        <f t="shared" si="285"/>
        <v>0.50249408535304008</v>
      </c>
      <c r="V3471" s="258">
        <f t="shared" si="285"/>
        <v>0.50064081077784006</v>
      </c>
      <c r="W3471" s="258">
        <f t="shared" si="269"/>
        <v>0.49672887242691199</v>
      </c>
      <c r="X3471" s="258"/>
      <c r="Y3471" s="258"/>
      <c r="Z3471" s="258"/>
      <c r="AA3471" s="258"/>
    </row>
    <row r="3472" spans="1:27" ht="14.25" hidden="1" customHeight="1">
      <c r="A3472" s="125">
        <v>0.4</v>
      </c>
      <c r="B3472" s="125">
        <v>0.5</v>
      </c>
      <c r="C3472" s="125">
        <v>0.1</v>
      </c>
      <c r="D3472" s="258">
        <f t="shared" si="282"/>
        <v>0.28641884200000001</v>
      </c>
      <c r="E3472" s="258">
        <f t="shared" si="282"/>
        <v>0.29237993360000003</v>
      </c>
      <c r="F3472" s="258">
        <f t="shared" si="266"/>
        <v>0.28641884200000001</v>
      </c>
      <c r="G3472" s="258"/>
      <c r="H3472" s="258"/>
      <c r="I3472" s="258"/>
      <c r="J3472" s="258">
        <f t="shared" si="283"/>
        <v>0.30319161000000006</v>
      </c>
      <c r="K3472" s="258">
        <f t="shared" si="283"/>
        <v>0.30752893999999997</v>
      </c>
      <c r="L3472" s="258">
        <f t="shared" si="267"/>
        <v>0.30319161000000006</v>
      </c>
      <c r="M3472" s="258"/>
      <c r="N3472" s="258"/>
      <c r="O3472" s="258"/>
      <c r="P3472" s="258">
        <f t="shared" si="284"/>
        <v>0.34405351200000001</v>
      </c>
      <c r="Q3472" s="258">
        <f t="shared" si="284"/>
        <v>0.34223436000000002</v>
      </c>
      <c r="R3472" s="258">
        <f t="shared" si="268"/>
        <v>0.34223436000000002</v>
      </c>
      <c r="S3472" s="258"/>
      <c r="T3472" s="258">
        <f t="shared" si="285"/>
        <v>0.49655893250240002</v>
      </c>
      <c r="U3472" s="258">
        <f t="shared" si="285"/>
        <v>0.50257663274384001</v>
      </c>
      <c r="V3472" s="258">
        <f t="shared" si="285"/>
        <v>0.50072336557999997</v>
      </c>
      <c r="W3472" s="258">
        <f t="shared" si="269"/>
        <v>0.49655893250240002</v>
      </c>
      <c r="X3472" s="258"/>
      <c r="Y3472" s="258"/>
      <c r="Z3472" s="258"/>
      <c r="AA3472" s="258"/>
    </row>
    <row r="3473" spans="1:27" ht="14.25" hidden="1" customHeight="1">
      <c r="A3473" s="125">
        <v>0.4</v>
      </c>
      <c r="B3473" s="125">
        <v>0.51</v>
      </c>
      <c r="C3473" s="125">
        <v>0.09</v>
      </c>
      <c r="D3473" s="258">
        <f t="shared" si="282"/>
        <v>0.28628594284000003</v>
      </c>
      <c r="E3473" s="258">
        <f t="shared" si="282"/>
        <v>0.29250626359999998</v>
      </c>
      <c r="F3473" s="258">
        <f t="shared" si="266"/>
        <v>0.28628594284000003</v>
      </c>
      <c r="G3473" s="258"/>
      <c r="H3473" s="258"/>
      <c r="I3473" s="258"/>
      <c r="J3473" s="258">
        <f t="shared" si="283"/>
        <v>0.30306106900000002</v>
      </c>
      <c r="K3473" s="258">
        <f t="shared" si="283"/>
        <v>0.30765527000000004</v>
      </c>
      <c r="L3473" s="258">
        <f t="shared" si="267"/>
        <v>0.30306106900000002</v>
      </c>
      <c r="M3473" s="258"/>
      <c r="N3473" s="258"/>
      <c r="O3473" s="258"/>
      <c r="P3473" s="258">
        <f t="shared" si="284"/>
        <v>0.34405688080000008</v>
      </c>
      <c r="Q3473" s="258">
        <f t="shared" si="284"/>
        <v>0.34223099120000011</v>
      </c>
      <c r="R3473" s="258">
        <f t="shared" si="268"/>
        <v>0.34223099120000011</v>
      </c>
      <c r="S3473" s="258"/>
      <c r="T3473" s="258">
        <f t="shared" si="285"/>
        <v>0.49638899257788804</v>
      </c>
      <c r="U3473" s="258">
        <f t="shared" si="285"/>
        <v>0.50265918013464006</v>
      </c>
      <c r="V3473" s="258">
        <f t="shared" si="285"/>
        <v>0.50080592038215999</v>
      </c>
      <c r="W3473" s="258">
        <f t="shared" si="269"/>
        <v>0.49638899257788804</v>
      </c>
      <c r="X3473" s="258"/>
      <c r="Y3473" s="258"/>
      <c r="Z3473" s="258"/>
      <c r="AA3473" s="258"/>
    </row>
    <row r="3474" spans="1:27" ht="14.25" hidden="1" customHeight="1">
      <c r="A3474" s="125">
        <v>0.4</v>
      </c>
      <c r="B3474" s="125">
        <v>0.52</v>
      </c>
      <c r="C3474" s="125">
        <v>0.08</v>
      </c>
      <c r="D3474" s="258">
        <f t="shared" si="282"/>
        <v>0.28615304368</v>
      </c>
      <c r="E3474" s="258">
        <f t="shared" si="282"/>
        <v>0.29263259360000005</v>
      </c>
      <c r="F3474" s="258">
        <f t="shared" si="266"/>
        <v>0.28615304368</v>
      </c>
      <c r="G3474" s="258"/>
      <c r="H3474" s="258"/>
      <c r="I3474" s="258"/>
      <c r="J3474" s="258">
        <f t="shared" si="283"/>
        <v>0.30293052800000009</v>
      </c>
      <c r="K3474" s="258">
        <f t="shared" si="283"/>
        <v>0.30778159999999999</v>
      </c>
      <c r="L3474" s="258">
        <f t="shared" si="267"/>
        <v>0.30293052800000009</v>
      </c>
      <c r="M3474" s="258"/>
      <c r="N3474" s="258"/>
      <c r="O3474" s="258"/>
      <c r="P3474" s="258">
        <f t="shared" si="284"/>
        <v>0.34406024960000003</v>
      </c>
      <c r="Q3474" s="258">
        <f t="shared" si="284"/>
        <v>0.34222762240000004</v>
      </c>
      <c r="R3474" s="258">
        <f t="shared" si="268"/>
        <v>0.34222762240000004</v>
      </c>
      <c r="S3474" s="258"/>
      <c r="T3474" s="258">
        <f t="shared" si="285"/>
        <v>0.49621905265337601</v>
      </c>
      <c r="U3474" s="258">
        <f t="shared" si="285"/>
        <v>0.50274172752544</v>
      </c>
      <c r="V3474" s="258">
        <f t="shared" si="285"/>
        <v>0.50088847518432</v>
      </c>
      <c r="W3474" s="258">
        <f t="shared" si="269"/>
        <v>0.49621905265337601</v>
      </c>
      <c r="X3474" s="258"/>
      <c r="Y3474" s="258"/>
      <c r="Z3474" s="258"/>
      <c r="AA3474" s="258"/>
    </row>
    <row r="3475" spans="1:27" ht="14.25" hidden="1" customHeight="1">
      <c r="A3475" s="125">
        <v>0.4</v>
      </c>
      <c r="B3475" s="125">
        <v>0.53</v>
      </c>
      <c r="C3475" s="125">
        <v>7.0000000000000007E-2</v>
      </c>
      <c r="D3475" s="258">
        <f t="shared" si="282"/>
        <v>0.28602014452000002</v>
      </c>
      <c r="E3475" s="258">
        <f t="shared" si="282"/>
        <v>0.29275892360000005</v>
      </c>
      <c r="F3475" s="258">
        <f t="shared" si="266"/>
        <v>0.28602014452000002</v>
      </c>
      <c r="G3475" s="258"/>
      <c r="H3475" s="258"/>
      <c r="I3475" s="258"/>
      <c r="J3475" s="258">
        <f t="shared" si="283"/>
        <v>0.30279998700000005</v>
      </c>
      <c r="K3475" s="258">
        <f t="shared" si="283"/>
        <v>0.30790793</v>
      </c>
      <c r="L3475" s="258">
        <f t="shared" si="267"/>
        <v>0.30279998700000005</v>
      </c>
      <c r="M3475" s="258"/>
      <c r="N3475" s="258"/>
      <c r="O3475" s="258"/>
      <c r="P3475" s="258">
        <f t="shared" si="284"/>
        <v>0.34406361840000005</v>
      </c>
      <c r="Q3475" s="258">
        <f t="shared" si="284"/>
        <v>0.34222425360000008</v>
      </c>
      <c r="R3475" s="258">
        <f t="shared" si="268"/>
        <v>0.34222425360000008</v>
      </c>
      <c r="S3475" s="258"/>
      <c r="T3475" s="258">
        <f t="shared" si="285"/>
        <v>0.49604911272886404</v>
      </c>
      <c r="U3475" s="258">
        <f t="shared" si="285"/>
        <v>0.50282427491624004</v>
      </c>
      <c r="V3475" s="258">
        <f t="shared" si="285"/>
        <v>0.50097102998648002</v>
      </c>
      <c r="W3475" s="258">
        <f t="shared" si="269"/>
        <v>0.49604911272886404</v>
      </c>
      <c r="X3475" s="258"/>
      <c r="Y3475" s="258"/>
      <c r="Z3475" s="258"/>
      <c r="AA3475" s="258"/>
    </row>
    <row r="3476" spans="1:27" ht="14.25" hidden="1" customHeight="1">
      <c r="A3476" s="125">
        <v>0.4</v>
      </c>
      <c r="B3476" s="125">
        <v>0.54</v>
      </c>
      <c r="C3476" s="125">
        <v>0.06</v>
      </c>
      <c r="D3476" s="258">
        <f t="shared" si="282"/>
        <v>0.28588724535999999</v>
      </c>
      <c r="E3476" s="258">
        <f t="shared" si="282"/>
        <v>0.29288525360000006</v>
      </c>
      <c r="F3476" s="258">
        <f t="shared" si="266"/>
        <v>0.28588724535999999</v>
      </c>
      <c r="G3476" s="258"/>
      <c r="H3476" s="258"/>
      <c r="I3476" s="258"/>
      <c r="J3476" s="258">
        <f t="shared" si="283"/>
        <v>0.30266944600000006</v>
      </c>
      <c r="K3476" s="258">
        <f t="shared" si="283"/>
        <v>0.30803426</v>
      </c>
      <c r="L3476" s="258">
        <f t="shared" si="267"/>
        <v>0.30266944600000006</v>
      </c>
      <c r="M3476" s="258"/>
      <c r="N3476" s="258"/>
      <c r="O3476" s="258"/>
      <c r="P3476" s="258">
        <f t="shared" si="284"/>
        <v>0.34406698720000006</v>
      </c>
      <c r="Q3476" s="258">
        <f t="shared" si="284"/>
        <v>0.34222088480000001</v>
      </c>
      <c r="R3476" s="258">
        <f t="shared" si="268"/>
        <v>0.34222088480000001</v>
      </c>
      <c r="S3476" s="258"/>
      <c r="T3476" s="258">
        <f t="shared" si="285"/>
        <v>0.49587917280435201</v>
      </c>
      <c r="U3476" s="258">
        <f t="shared" si="285"/>
        <v>0.50290682230703998</v>
      </c>
      <c r="V3476" s="258">
        <f t="shared" si="285"/>
        <v>0.50105358478864004</v>
      </c>
      <c r="W3476" s="258">
        <f t="shared" si="269"/>
        <v>0.49587917280435201</v>
      </c>
      <c r="X3476" s="258"/>
      <c r="Y3476" s="258"/>
      <c r="Z3476" s="258"/>
      <c r="AA3476" s="258"/>
    </row>
    <row r="3477" spans="1:27" ht="14.25" hidden="1" customHeight="1">
      <c r="A3477" s="125">
        <v>0.4</v>
      </c>
      <c r="B3477" s="125">
        <v>0.55000000000000004</v>
      </c>
      <c r="C3477" s="125">
        <v>0.05</v>
      </c>
      <c r="D3477" s="258">
        <f t="shared" si="282"/>
        <v>0.28575434620000001</v>
      </c>
      <c r="E3477" s="258">
        <f t="shared" si="282"/>
        <v>0.29301158360000001</v>
      </c>
      <c r="F3477" s="258">
        <f t="shared" ref="F3477:F3731" si="286">MIN(D3477:E3477)</f>
        <v>0.28575434620000001</v>
      </c>
      <c r="G3477" s="258"/>
      <c r="H3477" s="258"/>
      <c r="I3477" s="258"/>
      <c r="J3477" s="258">
        <f t="shared" si="283"/>
        <v>0.30253890500000008</v>
      </c>
      <c r="K3477" s="258">
        <f t="shared" si="283"/>
        <v>0.30816059000000001</v>
      </c>
      <c r="L3477" s="258">
        <f t="shared" ref="L3477:L3731" si="287">MIN(J3477:K3477)</f>
        <v>0.30253890500000008</v>
      </c>
      <c r="M3477" s="258"/>
      <c r="N3477" s="258"/>
      <c r="O3477" s="258"/>
      <c r="P3477" s="258">
        <f t="shared" si="284"/>
        <v>0.34407035600000002</v>
      </c>
      <c r="Q3477" s="258">
        <f t="shared" si="284"/>
        <v>0.34221751600000011</v>
      </c>
      <c r="R3477" s="258">
        <f t="shared" ref="R3477:R3731" si="288">MIN(P3477:Q3477)</f>
        <v>0.34221751600000011</v>
      </c>
      <c r="S3477" s="258"/>
      <c r="T3477" s="258">
        <f t="shared" si="285"/>
        <v>0.49570923287984003</v>
      </c>
      <c r="U3477" s="258">
        <f t="shared" si="285"/>
        <v>0.50298936969784003</v>
      </c>
      <c r="V3477" s="258">
        <f t="shared" si="285"/>
        <v>0.50113613959080006</v>
      </c>
      <c r="W3477" s="258">
        <f t="shared" ref="W3477:W3731" si="289">MIN(T3477:V3477)</f>
        <v>0.49570923287984003</v>
      </c>
      <c r="X3477" s="258"/>
      <c r="Y3477" s="258"/>
      <c r="Z3477" s="258"/>
      <c r="AA3477" s="258"/>
    </row>
    <row r="3478" spans="1:27" ht="14.25" hidden="1" customHeight="1">
      <c r="A3478" s="125">
        <v>0.4</v>
      </c>
      <c r="B3478" s="125">
        <v>0.56000000000000005</v>
      </c>
      <c r="C3478" s="125">
        <v>0.04</v>
      </c>
      <c r="D3478" s="258">
        <f t="shared" si="282"/>
        <v>0.28562144704000003</v>
      </c>
      <c r="E3478" s="258">
        <f t="shared" si="282"/>
        <v>0.29313791360000002</v>
      </c>
      <c r="F3478" s="258">
        <f t="shared" si="286"/>
        <v>0.28562144704000003</v>
      </c>
      <c r="G3478" s="258"/>
      <c r="H3478" s="258"/>
      <c r="I3478" s="258"/>
      <c r="J3478" s="258">
        <f t="shared" si="283"/>
        <v>0.30240836400000004</v>
      </c>
      <c r="K3478" s="258">
        <f t="shared" si="283"/>
        <v>0.30828692000000002</v>
      </c>
      <c r="L3478" s="258">
        <f t="shared" si="287"/>
        <v>0.30240836400000004</v>
      </c>
      <c r="M3478" s="258"/>
      <c r="N3478" s="258"/>
      <c r="O3478" s="258"/>
      <c r="P3478" s="258">
        <f t="shared" si="284"/>
        <v>0.34407372480000009</v>
      </c>
      <c r="Q3478" s="258">
        <f t="shared" si="284"/>
        <v>0.3422141472000001</v>
      </c>
      <c r="R3478" s="258">
        <f t="shared" si="288"/>
        <v>0.3422141472000001</v>
      </c>
      <c r="S3478" s="258"/>
      <c r="T3478" s="258">
        <f t="shared" si="285"/>
        <v>0.49553929295532806</v>
      </c>
      <c r="U3478" s="258">
        <f t="shared" si="285"/>
        <v>0.50307191708863996</v>
      </c>
      <c r="V3478" s="258">
        <f t="shared" si="285"/>
        <v>0.50121869439296007</v>
      </c>
      <c r="W3478" s="258">
        <f t="shared" si="289"/>
        <v>0.49553929295532806</v>
      </c>
      <c r="X3478" s="258"/>
      <c r="Y3478" s="258"/>
      <c r="Z3478" s="258"/>
      <c r="AA3478" s="258"/>
    </row>
    <row r="3479" spans="1:27" ht="14.25" hidden="1" customHeight="1">
      <c r="A3479" s="125">
        <v>0.4</v>
      </c>
      <c r="B3479" s="125">
        <v>0.56999999999999995</v>
      </c>
      <c r="C3479" s="125">
        <v>0.03</v>
      </c>
      <c r="D3479" s="258">
        <f t="shared" si="282"/>
        <v>0.28548854787999994</v>
      </c>
      <c r="E3479" s="258">
        <f t="shared" si="282"/>
        <v>0.29326424360000003</v>
      </c>
      <c r="F3479" s="258">
        <f t="shared" si="286"/>
        <v>0.28548854787999994</v>
      </c>
      <c r="G3479" s="258"/>
      <c r="H3479" s="258"/>
      <c r="I3479" s="258"/>
      <c r="J3479" s="258">
        <f t="shared" si="283"/>
        <v>0.302277823</v>
      </c>
      <c r="K3479" s="258">
        <f t="shared" si="283"/>
        <v>0.30841325000000003</v>
      </c>
      <c r="L3479" s="258">
        <f t="shared" si="287"/>
        <v>0.302277823</v>
      </c>
      <c r="M3479" s="258"/>
      <c r="N3479" s="258"/>
      <c r="O3479" s="258"/>
      <c r="P3479" s="258">
        <f t="shared" si="284"/>
        <v>0.34407709359999999</v>
      </c>
      <c r="Q3479" s="258">
        <f t="shared" si="284"/>
        <v>0.34221077840000003</v>
      </c>
      <c r="R3479" s="258">
        <f t="shared" si="288"/>
        <v>0.34221077840000003</v>
      </c>
      <c r="S3479" s="258"/>
      <c r="T3479" s="258">
        <f t="shared" si="285"/>
        <v>0.49536935303081603</v>
      </c>
      <c r="U3479" s="258">
        <f t="shared" si="285"/>
        <v>0.50315446447944001</v>
      </c>
      <c r="V3479" s="258">
        <f t="shared" si="285"/>
        <v>0.50130124919511998</v>
      </c>
      <c r="W3479" s="258">
        <f t="shared" si="289"/>
        <v>0.49536935303081603</v>
      </c>
      <c r="X3479" s="258"/>
      <c r="Y3479" s="258"/>
      <c r="Z3479" s="258"/>
      <c r="AA3479" s="258"/>
    </row>
    <row r="3480" spans="1:27" ht="14.25" hidden="1" customHeight="1">
      <c r="A3480" s="125">
        <v>0.4</v>
      </c>
      <c r="B3480" s="125">
        <v>0.57999999999999996</v>
      </c>
      <c r="C3480" s="125">
        <v>0.02</v>
      </c>
      <c r="D3480" s="258">
        <f t="shared" si="282"/>
        <v>0.28535564872000002</v>
      </c>
      <c r="E3480" s="258">
        <f t="shared" si="282"/>
        <v>0.29339057360000004</v>
      </c>
      <c r="F3480" s="258">
        <f t="shared" si="286"/>
        <v>0.28535564872000002</v>
      </c>
      <c r="G3480" s="258"/>
      <c r="H3480" s="258"/>
      <c r="I3480" s="258"/>
      <c r="J3480" s="258">
        <f t="shared" si="283"/>
        <v>0.30214728200000002</v>
      </c>
      <c r="K3480" s="258">
        <f t="shared" si="283"/>
        <v>0.30853957999999998</v>
      </c>
      <c r="L3480" s="258">
        <f t="shared" si="287"/>
        <v>0.30214728200000002</v>
      </c>
      <c r="M3480" s="258"/>
      <c r="N3480" s="258"/>
      <c r="O3480" s="258"/>
      <c r="P3480" s="258">
        <f t="shared" si="284"/>
        <v>0.34408046240000006</v>
      </c>
      <c r="Q3480" s="258">
        <f t="shared" si="284"/>
        <v>0.34220740960000001</v>
      </c>
      <c r="R3480" s="258">
        <f t="shared" si="288"/>
        <v>0.34220740960000001</v>
      </c>
      <c r="S3480" s="258"/>
      <c r="T3480" s="258">
        <f t="shared" si="285"/>
        <v>0.49519941310630405</v>
      </c>
      <c r="U3480" s="258">
        <f t="shared" si="285"/>
        <v>0.50323701187023995</v>
      </c>
      <c r="V3480" s="258">
        <f t="shared" si="285"/>
        <v>0.50138380399728</v>
      </c>
      <c r="W3480" s="258">
        <f t="shared" si="289"/>
        <v>0.49519941310630405</v>
      </c>
      <c r="X3480" s="258"/>
      <c r="Y3480" s="258"/>
      <c r="Z3480" s="258"/>
      <c r="AA3480" s="258"/>
    </row>
    <row r="3481" spans="1:27" ht="14.25" hidden="1" customHeight="1">
      <c r="A3481" s="125">
        <v>0.4</v>
      </c>
      <c r="B3481" s="125">
        <v>0.59</v>
      </c>
      <c r="C3481" s="125">
        <v>0.01</v>
      </c>
      <c r="D3481" s="258">
        <f t="shared" si="282"/>
        <v>0.28522274955999999</v>
      </c>
      <c r="E3481" s="258">
        <f t="shared" si="282"/>
        <v>0.29351690359999999</v>
      </c>
      <c r="F3481" s="258">
        <f t="shared" si="286"/>
        <v>0.28522274955999999</v>
      </c>
      <c r="G3481" s="258"/>
      <c r="H3481" s="258"/>
      <c r="I3481" s="258"/>
      <c r="J3481" s="258">
        <f t="shared" si="283"/>
        <v>0.30201674100000003</v>
      </c>
      <c r="K3481" s="258">
        <f t="shared" si="283"/>
        <v>0.30866590999999999</v>
      </c>
      <c r="L3481" s="258">
        <f t="shared" si="287"/>
        <v>0.30201674100000003</v>
      </c>
      <c r="M3481" s="258"/>
      <c r="N3481" s="258"/>
      <c r="O3481" s="258"/>
      <c r="P3481" s="258">
        <f t="shared" si="284"/>
        <v>0.34408383120000002</v>
      </c>
      <c r="Q3481" s="258">
        <f t="shared" si="284"/>
        <v>0.34220404080000005</v>
      </c>
      <c r="R3481" s="258">
        <f t="shared" si="288"/>
        <v>0.34220404080000005</v>
      </c>
      <c r="S3481" s="258"/>
      <c r="T3481" s="258">
        <f t="shared" si="285"/>
        <v>0.49502947318179202</v>
      </c>
      <c r="U3481" s="258">
        <f t="shared" si="285"/>
        <v>0.50331955926103999</v>
      </c>
      <c r="V3481" s="258">
        <f t="shared" si="285"/>
        <v>0.50146635879944002</v>
      </c>
      <c r="W3481" s="258">
        <f t="shared" si="289"/>
        <v>0.49502947318179202</v>
      </c>
      <c r="X3481" s="258"/>
      <c r="Y3481" s="258"/>
      <c r="Z3481" s="258"/>
      <c r="AA3481" s="258"/>
    </row>
    <row r="3482" spans="1:27" ht="14.25" hidden="1" customHeight="1">
      <c r="A3482" s="125">
        <v>0.4</v>
      </c>
      <c r="B3482" s="125">
        <v>0.6</v>
      </c>
      <c r="C3482" s="125">
        <v>0</v>
      </c>
      <c r="D3482" s="258">
        <f t="shared" si="282"/>
        <v>0.28508985040000001</v>
      </c>
      <c r="E3482" s="258">
        <f t="shared" si="282"/>
        <v>0.2936432336</v>
      </c>
      <c r="F3482" s="258">
        <f t="shared" si="286"/>
        <v>0.28508985040000001</v>
      </c>
      <c r="G3482" s="258"/>
      <c r="H3482" s="258"/>
      <c r="I3482" s="258"/>
      <c r="J3482" s="258">
        <f t="shared" si="283"/>
        <v>0.30188619999999999</v>
      </c>
      <c r="K3482" s="258">
        <f t="shared" si="283"/>
        <v>0.30879224</v>
      </c>
      <c r="L3482" s="258">
        <f t="shared" si="287"/>
        <v>0.30188619999999999</v>
      </c>
      <c r="M3482" s="258"/>
      <c r="N3482" s="258"/>
      <c r="O3482" s="258"/>
      <c r="P3482" s="258">
        <f t="shared" si="284"/>
        <v>0.34408720000000004</v>
      </c>
      <c r="Q3482" s="258">
        <f t="shared" si="284"/>
        <v>0.34220067200000004</v>
      </c>
      <c r="R3482" s="258">
        <f t="shared" si="288"/>
        <v>0.34220067200000004</v>
      </c>
      <c r="S3482" s="258"/>
      <c r="T3482" s="258">
        <f t="shared" si="285"/>
        <v>0.49485953325728005</v>
      </c>
      <c r="U3482" s="258">
        <f t="shared" si="285"/>
        <v>0.50340210665183993</v>
      </c>
      <c r="V3482" s="258">
        <f t="shared" si="285"/>
        <v>0.50154891360160003</v>
      </c>
      <c r="W3482" s="258">
        <f t="shared" si="289"/>
        <v>0.49485953325728005</v>
      </c>
      <c r="X3482" s="258"/>
      <c r="Y3482" s="258"/>
      <c r="Z3482" s="258"/>
      <c r="AA3482" s="258"/>
    </row>
    <row r="3483" spans="1:27" ht="14.25" hidden="1" customHeight="1">
      <c r="A3483" s="125">
        <v>0.41</v>
      </c>
      <c r="B3483" s="125">
        <v>0</v>
      </c>
      <c r="C3483" s="125">
        <v>0.59</v>
      </c>
      <c r="D3483" s="258">
        <f t="shared" si="282"/>
        <v>0.29293747000000003</v>
      </c>
      <c r="E3483" s="258">
        <f t="shared" si="282"/>
        <v>0.28618319443999995</v>
      </c>
      <c r="F3483" s="258">
        <f t="shared" si="286"/>
        <v>0.28618319443999995</v>
      </c>
      <c r="G3483" s="258"/>
      <c r="H3483" s="258"/>
      <c r="I3483" s="258"/>
      <c r="J3483" s="258">
        <f t="shared" si="283"/>
        <v>0.309714449</v>
      </c>
      <c r="K3483" s="258">
        <f t="shared" si="283"/>
        <v>0.301216651</v>
      </c>
      <c r="L3483" s="258">
        <f t="shared" si="287"/>
        <v>0.301216651</v>
      </c>
      <c r="M3483" s="258"/>
      <c r="N3483" s="258"/>
      <c r="O3483" s="258"/>
      <c r="P3483" s="258">
        <f t="shared" si="284"/>
        <v>0.34401477079999998</v>
      </c>
      <c r="Q3483" s="258">
        <f t="shared" si="284"/>
        <v>0.34227647</v>
      </c>
      <c r="R3483" s="258">
        <f t="shared" si="288"/>
        <v>0.34227647</v>
      </c>
      <c r="S3483" s="258"/>
      <c r="T3483" s="258">
        <f t="shared" si="285"/>
        <v>0.50497141058920003</v>
      </c>
      <c r="U3483" s="258">
        <f t="shared" si="285"/>
        <v>0.49861723172343597</v>
      </c>
      <c r="V3483" s="258">
        <f t="shared" si="285"/>
        <v>0.4965111161763</v>
      </c>
      <c r="W3483" s="258">
        <f t="shared" si="289"/>
        <v>0.4965111161763</v>
      </c>
      <c r="X3483" s="258"/>
      <c r="Y3483" s="258"/>
      <c r="Z3483" s="258"/>
      <c r="AA3483" s="258"/>
    </row>
    <row r="3484" spans="1:27" ht="14.25" hidden="1" customHeight="1">
      <c r="A3484" s="125">
        <v>0.41</v>
      </c>
      <c r="B3484" s="125">
        <v>0.01</v>
      </c>
      <c r="C3484" s="125">
        <v>0.57999999999999996</v>
      </c>
      <c r="D3484" s="258">
        <f t="shared" si="282"/>
        <v>0.29280457084</v>
      </c>
      <c r="E3484" s="258">
        <f t="shared" si="282"/>
        <v>0.28630952444000002</v>
      </c>
      <c r="F3484" s="258">
        <f t="shared" si="286"/>
        <v>0.28630952444000002</v>
      </c>
      <c r="G3484" s="258"/>
      <c r="H3484" s="258"/>
      <c r="I3484" s="258"/>
      <c r="J3484" s="258">
        <f t="shared" si="283"/>
        <v>0.30958390800000002</v>
      </c>
      <c r="K3484" s="258">
        <f t="shared" si="283"/>
        <v>0.30134298100000001</v>
      </c>
      <c r="L3484" s="258">
        <f t="shared" si="287"/>
        <v>0.30134298100000001</v>
      </c>
      <c r="M3484" s="258"/>
      <c r="N3484" s="258"/>
      <c r="O3484" s="258"/>
      <c r="P3484" s="258">
        <f t="shared" si="284"/>
        <v>0.34401813959999994</v>
      </c>
      <c r="Q3484" s="258">
        <f t="shared" si="284"/>
        <v>0.34227310119999999</v>
      </c>
      <c r="R3484" s="258">
        <f t="shared" si="288"/>
        <v>0.34227310119999999</v>
      </c>
      <c r="S3484" s="258"/>
      <c r="T3484" s="258">
        <f t="shared" si="285"/>
        <v>0.50480147066468806</v>
      </c>
      <c r="U3484" s="258">
        <f t="shared" si="285"/>
        <v>0.49869977911423591</v>
      </c>
      <c r="V3484" s="258">
        <f t="shared" si="285"/>
        <v>0.49659367097845997</v>
      </c>
      <c r="W3484" s="258">
        <f t="shared" si="289"/>
        <v>0.49659367097845997</v>
      </c>
      <c r="X3484" s="258"/>
      <c r="Y3484" s="258"/>
      <c r="Z3484" s="258"/>
      <c r="AA3484" s="258"/>
    </row>
    <row r="3485" spans="1:27" ht="14.25" hidden="1" customHeight="1">
      <c r="A3485" s="125">
        <v>0.41</v>
      </c>
      <c r="B3485" s="125">
        <v>0.02</v>
      </c>
      <c r="C3485" s="125">
        <v>0.56999999999999995</v>
      </c>
      <c r="D3485" s="258">
        <f t="shared" si="282"/>
        <v>0.29267167167999997</v>
      </c>
      <c r="E3485" s="258">
        <f t="shared" si="282"/>
        <v>0.28643585443999997</v>
      </c>
      <c r="F3485" s="258">
        <f t="shared" si="286"/>
        <v>0.28643585443999997</v>
      </c>
      <c r="G3485" s="258"/>
      <c r="H3485" s="258"/>
      <c r="I3485" s="258"/>
      <c r="J3485" s="258">
        <f t="shared" si="283"/>
        <v>0.30945336700000003</v>
      </c>
      <c r="K3485" s="258">
        <f t="shared" si="283"/>
        <v>0.30146931099999996</v>
      </c>
      <c r="L3485" s="258">
        <f t="shared" si="287"/>
        <v>0.30146931099999996</v>
      </c>
      <c r="M3485" s="258"/>
      <c r="N3485" s="258"/>
      <c r="O3485" s="258"/>
      <c r="P3485" s="258">
        <f t="shared" si="284"/>
        <v>0.34402150840000001</v>
      </c>
      <c r="Q3485" s="258">
        <f t="shared" si="284"/>
        <v>0.34226973239999997</v>
      </c>
      <c r="R3485" s="258">
        <f t="shared" si="288"/>
        <v>0.34226973239999997</v>
      </c>
      <c r="S3485" s="258"/>
      <c r="T3485" s="258">
        <f t="shared" si="285"/>
        <v>0.50463153074017597</v>
      </c>
      <c r="U3485" s="258">
        <f t="shared" si="285"/>
        <v>0.49878232650503596</v>
      </c>
      <c r="V3485" s="258">
        <f t="shared" si="285"/>
        <v>0.49667622578061998</v>
      </c>
      <c r="W3485" s="258">
        <f t="shared" si="289"/>
        <v>0.49667622578061998</v>
      </c>
      <c r="X3485" s="258"/>
      <c r="Y3485" s="258"/>
      <c r="Z3485" s="258"/>
      <c r="AA3485" s="258"/>
    </row>
    <row r="3486" spans="1:27" ht="14.25" hidden="1" customHeight="1">
      <c r="A3486" s="125">
        <v>0.41</v>
      </c>
      <c r="B3486" s="125">
        <v>0.03</v>
      </c>
      <c r="C3486" s="125">
        <v>0.56000000000000005</v>
      </c>
      <c r="D3486" s="258">
        <f t="shared" si="282"/>
        <v>0.29253877252000005</v>
      </c>
      <c r="E3486" s="258">
        <f t="shared" si="282"/>
        <v>0.28656218444000003</v>
      </c>
      <c r="F3486" s="258">
        <f t="shared" si="286"/>
        <v>0.28656218444000003</v>
      </c>
      <c r="G3486" s="258"/>
      <c r="H3486" s="258"/>
      <c r="I3486" s="258"/>
      <c r="J3486" s="258">
        <f t="shared" si="283"/>
        <v>0.30932282600000005</v>
      </c>
      <c r="K3486" s="258">
        <f t="shared" si="283"/>
        <v>0.30159564100000003</v>
      </c>
      <c r="L3486" s="258">
        <f t="shared" si="287"/>
        <v>0.30159564100000003</v>
      </c>
      <c r="M3486" s="258"/>
      <c r="N3486" s="258"/>
      <c r="O3486" s="258"/>
      <c r="P3486" s="258">
        <f t="shared" si="284"/>
        <v>0.34402487719999997</v>
      </c>
      <c r="Q3486" s="258">
        <f t="shared" si="284"/>
        <v>0.34226636360000001</v>
      </c>
      <c r="R3486" s="258">
        <f t="shared" si="288"/>
        <v>0.34226636360000001</v>
      </c>
      <c r="S3486" s="258"/>
      <c r="T3486" s="258">
        <f t="shared" si="285"/>
        <v>0.50446159081566411</v>
      </c>
      <c r="U3486" s="258">
        <f t="shared" si="285"/>
        <v>0.498864873895836</v>
      </c>
      <c r="V3486" s="258">
        <f t="shared" si="285"/>
        <v>0.49675878058278</v>
      </c>
      <c r="W3486" s="258">
        <f t="shared" si="289"/>
        <v>0.49675878058278</v>
      </c>
      <c r="X3486" s="258"/>
      <c r="Y3486" s="258"/>
      <c r="Z3486" s="258"/>
      <c r="AA3486" s="258"/>
    </row>
    <row r="3487" spans="1:27" ht="14.25" hidden="1" customHeight="1">
      <c r="A3487" s="125">
        <v>0.41</v>
      </c>
      <c r="B3487" s="125">
        <v>0.04</v>
      </c>
      <c r="C3487" s="125">
        <v>0.55000000000000004</v>
      </c>
      <c r="D3487" s="258">
        <f t="shared" si="282"/>
        <v>0.29240587336000001</v>
      </c>
      <c r="E3487" s="258">
        <f t="shared" si="282"/>
        <v>0.28668851443999999</v>
      </c>
      <c r="F3487" s="258">
        <f t="shared" si="286"/>
        <v>0.28668851443999999</v>
      </c>
      <c r="G3487" s="258"/>
      <c r="H3487" s="258"/>
      <c r="I3487" s="258"/>
      <c r="J3487" s="258">
        <f t="shared" si="283"/>
        <v>0.30919228500000007</v>
      </c>
      <c r="K3487" s="258">
        <f t="shared" si="283"/>
        <v>0.30172197099999998</v>
      </c>
      <c r="L3487" s="258">
        <f t="shared" si="287"/>
        <v>0.30172197099999998</v>
      </c>
      <c r="M3487" s="258"/>
      <c r="N3487" s="258"/>
      <c r="O3487" s="258"/>
      <c r="P3487" s="258">
        <f t="shared" si="284"/>
        <v>0.34402824600000004</v>
      </c>
      <c r="Q3487" s="258">
        <f t="shared" si="284"/>
        <v>0.3422629948</v>
      </c>
      <c r="R3487" s="258">
        <f t="shared" si="288"/>
        <v>0.3422629948</v>
      </c>
      <c r="S3487" s="258"/>
      <c r="T3487" s="258">
        <f t="shared" si="285"/>
        <v>0.50429165089115202</v>
      </c>
      <c r="U3487" s="258">
        <f t="shared" si="285"/>
        <v>0.49894742128663605</v>
      </c>
      <c r="V3487" s="258">
        <f t="shared" si="285"/>
        <v>0.49684133538494002</v>
      </c>
      <c r="W3487" s="258">
        <f t="shared" si="289"/>
        <v>0.49684133538494002</v>
      </c>
      <c r="X3487" s="258"/>
      <c r="Y3487" s="258"/>
      <c r="Z3487" s="258"/>
      <c r="AA3487" s="258"/>
    </row>
    <row r="3488" spans="1:27" ht="14.25" hidden="1" customHeight="1">
      <c r="A3488" s="125">
        <v>0.41</v>
      </c>
      <c r="B3488" s="125">
        <v>0.05</v>
      </c>
      <c r="C3488" s="125">
        <v>0.54</v>
      </c>
      <c r="D3488" s="258">
        <f t="shared" si="282"/>
        <v>0.29227297420000004</v>
      </c>
      <c r="E3488" s="258">
        <f t="shared" si="282"/>
        <v>0.28681484443999999</v>
      </c>
      <c r="F3488" s="258">
        <f t="shared" si="286"/>
        <v>0.28681484443999999</v>
      </c>
      <c r="G3488" s="258"/>
      <c r="H3488" s="258"/>
      <c r="I3488" s="258"/>
      <c r="J3488" s="258">
        <f t="shared" si="283"/>
        <v>0.30906174400000008</v>
      </c>
      <c r="K3488" s="258">
        <f t="shared" si="283"/>
        <v>0.30184830100000004</v>
      </c>
      <c r="L3488" s="258">
        <f t="shared" si="287"/>
        <v>0.30184830100000004</v>
      </c>
      <c r="M3488" s="258"/>
      <c r="N3488" s="258"/>
      <c r="O3488" s="258"/>
      <c r="P3488" s="258">
        <f t="shared" si="284"/>
        <v>0.3440316148</v>
      </c>
      <c r="Q3488" s="258">
        <f t="shared" si="284"/>
        <v>0.34225962600000004</v>
      </c>
      <c r="R3488" s="258">
        <f t="shared" si="288"/>
        <v>0.34225962600000004</v>
      </c>
      <c r="S3488" s="258"/>
      <c r="T3488" s="258">
        <f t="shared" si="285"/>
        <v>0.50412171096664005</v>
      </c>
      <c r="U3488" s="258">
        <f t="shared" si="285"/>
        <v>0.49902996867743599</v>
      </c>
      <c r="V3488" s="258">
        <f t="shared" si="285"/>
        <v>0.49692389018710004</v>
      </c>
      <c r="W3488" s="258">
        <f t="shared" si="289"/>
        <v>0.49692389018710004</v>
      </c>
      <c r="X3488" s="258"/>
      <c r="Y3488" s="258"/>
      <c r="Z3488" s="258"/>
      <c r="AA3488" s="258"/>
    </row>
    <row r="3489" spans="1:27" ht="14.25" hidden="1" customHeight="1">
      <c r="A3489" s="125">
        <v>0.41</v>
      </c>
      <c r="B3489" s="125">
        <v>0.06</v>
      </c>
      <c r="C3489" s="125">
        <v>0.53</v>
      </c>
      <c r="D3489" s="258">
        <f t="shared" si="282"/>
        <v>0.29214007504000006</v>
      </c>
      <c r="E3489" s="258">
        <f t="shared" si="282"/>
        <v>0.28694117444</v>
      </c>
      <c r="F3489" s="258">
        <f t="shared" si="286"/>
        <v>0.28694117444</v>
      </c>
      <c r="G3489" s="258"/>
      <c r="H3489" s="258"/>
      <c r="I3489" s="258"/>
      <c r="J3489" s="258">
        <f t="shared" si="283"/>
        <v>0.30893120300000004</v>
      </c>
      <c r="K3489" s="258">
        <f t="shared" si="283"/>
        <v>0.30197463099999999</v>
      </c>
      <c r="L3489" s="258">
        <f t="shared" si="287"/>
        <v>0.30197463099999999</v>
      </c>
      <c r="M3489" s="258"/>
      <c r="N3489" s="258"/>
      <c r="O3489" s="258"/>
      <c r="P3489" s="258">
        <f t="shared" si="284"/>
        <v>0.34403498360000001</v>
      </c>
      <c r="Q3489" s="258">
        <f t="shared" si="284"/>
        <v>0.34225625720000002</v>
      </c>
      <c r="R3489" s="258">
        <f t="shared" si="288"/>
        <v>0.34225625720000002</v>
      </c>
      <c r="S3489" s="258"/>
      <c r="T3489" s="258">
        <f t="shared" si="285"/>
        <v>0.50395177104212796</v>
      </c>
      <c r="U3489" s="258">
        <f t="shared" si="285"/>
        <v>0.49911251606823603</v>
      </c>
      <c r="V3489" s="258">
        <f t="shared" si="285"/>
        <v>0.49700644498926005</v>
      </c>
      <c r="W3489" s="258">
        <f t="shared" si="289"/>
        <v>0.49700644498926005</v>
      </c>
      <c r="X3489" s="258"/>
      <c r="Y3489" s="258"/>
      <c r="Z3489" s="258"/>
      <c r="AA3489" s="258"/>
    </row>
    <row r="3490" spans="1:27" ht="14.25" hidden="1" customHeight="1">
      <c r="A3490" s="125">
        <v>0.41</v>
      </c>
      <c r="B3490" s="125">
        <v>7.0000000000000007E-2</v>
      </c>
      <c r="C3490" s="125">
        <v>0.52</v>
      </c>
      <c r="D3490" s="258">
        <f t="shared" ref="D3490:E3553" si="290">$A3490*B$157+$B3490*B$158+$C3490*B$159</f>
        <v>0.29200717588000003</v>
      </c>
      <c r="E3490" s="258">
        <f t="shared" si="290"/>
        <v>0.28706750443999995</v>
      </c>
      <c r="F3490" s="258">
        <f t="shared" si="286"/>
        <v>0.28706750443999995</v>
      </c>
      <c r="G3490" s="258"/>
      <c r="H3490" s="258"/>
      <c r="I3490" s="258"/>
      <c r="J3490" s="258">
        <f t="shared" ref="J3490:K3553" si="291">$A3490*H$157+$B3490*H$158+$C3490*H$159</f>
        <v>0.308800662</v>
      </c>
      <c r="K3490" s="258">
        <f t="shared" si="291"/>
        <v>0.302100961</v>
      </c>
      <c r="L3490" s="258">
        <f t="shared" si="287"/>
        <v>0.302100961</v>
      </c>
      <c r="M3490" s="258"/>
      <c r="N3490" s="258"/>
      <c r="O3490" s="258"/>
      <c r="P3490" s="258">
        <f t="shared" ref="P3490:Q3553" si="292">$A3490*N$157+$B3490*N$158+$C3490*N$159</f>
        <v>0.34403835240000002</v>
      </c>
      <c r="Q3490" s="258">
        <f t="shared" si="292"/>
        <v>0.34225288840000001</v>
      </c>
      <c r="R3490" s="258">
        <f t="shared" si="288"/>
        <v>0.34225288840000001</v>
      </c>
      <c r="S3490" s="258"/>
      <c r="T3490" s="258">
        <f t="shared" ref="T3490:V3553" si="293">$A3490*I$3+$B3490*I$4+$C3490*I$5</f>
        <v>0.5037818311176161</v>
      </c>
      <c r="U3490" s="258">
        <f t="shared" si="293"/>
        <v>0.49919506345903597</v>
      </c>
      <c r="V3490" s="258">
        <f t="shared" si="293"/>
        <v>0.49708899979142002</v>
      </c>
      <c r="W3490" s="258">
        <f t="shared" si="289"/>
        <v>0.49708899979142002</v>
      </c>
      <c r="X3490" s="258"/>
      <c r="Y3490" s="258"/>
      <c r="Z3490" s="258"/>
      <c r="AA3490" s="258"/>
    </row>
    <row r="3491" spans="1:27" ht="14.25" hidden="1" customHeight="1">
      <c r="A3491" s="125">
        <v>0.41</v>
      </c>
      <c r="B3491" s="125">
        <v>0.08</v>
      </c>
      <c r="C3491" s="125">
        <v>0.51</v>
      </c>
      <c r="D3491" s="258">
        <f t="shared" si="290"/>
        <v>0.29187427671999999</v>
      </c>
      <c r="E3491" s="258">
        <f t="shared" si="290"/>
        <v>0.28719383444000002</v>
      </c>
      <c r="F3491" s="258">
        <f t="shared" si="286"/>
        <v>0.28719383444000002</v>
      </c>
      <c r="G3491" s="258"/>
      <c r="H3491" s="258"/>
      <c r="I3491" s="258"/>
      <c r="J3491" s="258">
        <f t="shared" si="291"/>
        <v>0.30867012100000002</v>
      </c>
      <c r="K3491" s="258">
        <f t="shared" si="291"/>
        <v>0.30222729100000001</v>
      </c>
      <c r="L3491" s="258">
        <f t="shared" si="287"/>
        <v>0.30222729100000001</v>
      </c>
      <c r="M3491" s="258"/>
      <c r="N3491" s="258"/>
      <c r="O3491" s="258"/>
      <c r="P3491" s="258">
        <f t="shared" si="292"/>
        <v>0.34404172119999998</v>
      </c>
      <c r="Q3491" s="258">
        <f t="shared" si="292"/>
        <v>0.34224951960000005</v>
      </c>
      <c r="R3491" s="258">
        <f t="shared" si="288"/>
        <v>0.34224951960000005</v>
      </c>
      <c r="S3491" s="258"/>
      <c r="T3491" s="258">
        <f t="shared" si="293"/>
        <v>0.50361189119310401</v>
      </c>
      <c r="U3491" s="258">
        <f t="shared" si="293"/>
        <v>0.49927761084983602</v>
      </c>
      <c r="V3491" s="258">
        <f t="shared" si="293"/>
        <v>0.49717155459357998</v>
      </c>
      <c r="W3491" s="258">
        <f t="shared" si="289"/>
        <v>0.49717155459357998</v>
      </c>
      <c r="X3491" s="258"/>
      <c r="Y3491" s="258"/>
      <c r="Z3491" s="258"/>
      <c r="AA3491" s="258"/>
    </row>
    <row r="3492" spans="1:27" ht="14.25" hidden="1" customHeight="1">
      <c r="A3492" s="125">
        <v>0.41</v>
      </c>
      <c r="B3492" s="125">
        <v>0.09</v>
      </c>
      <c r="C3492" s="125">
        <v>0.5</v>
      </c>
      <c r="D3492" s="258">
        <f t="shared" si="290"/>
        <v>0.29174137756000001</v>
      </c>
      <c r="E3492" s="258">
        <f t="shared" si="290"/>
        <v>0.28732016443999997</v>
      </c>
      <c r="F3492" s="258">
        <f t="shared" si="286"/>
        <v>0.28732016443999997</v>
      </c>
      <c r="G3492" s="258"/>
      <c r="H3492" s="258"/>
      <c r="I3492" s="258"/>
      <c r="J3492" s="258">
        <f t="shared" si="291"/>
        <v>0.30853958000000004</v>
      </c>
      <c r="K3492" s="258">
        <f t="shared" si="291"/>
        <v>0.30235362099999996</v>
      </c>
      <c r="L3492" s="258">
        <f t="shared" si="287"/>
        <v>0.30235362099999996</v>
      </c>
      <c r="M3492" s="258"/>
      <c r="N3492" s="258"/>
      <c r="O3492" s="258"/>
      <c r="P3492" s="258">
        <f t="shared" si="292"/>
        <v>0.34404509</v>
      </c>
      <c r="Q3492" s="258">
        <f t="shared" si="292"/>
        <v>0.34224615079999998</v>
      </c>
      <c r="R3492" s="258">
        <f t="shared" si="288"/>
        <v>0.34224615079999998</v>
      </c>
      <c r="S3492" s="258"/>
      <c r="T3492" s="258">
        <f t="shared" si="293"/>
        <v>0.50344195126859204</v>
      </c>
      <c r="U3492" s="258">
        <f t="shared" si="293"/>
        <v>0.49936015824063595</v>
      </c>
      <c r="V3492" s="258">
        <f t="shared" si="293"/>
        <v>0.49725410939574</v>
      </c>
      <c r="W3492" s="258">
        <f t="shared" si="289"/>
        <v>0.49725410939574</v>
      </c>
      <c r="X3492" s="258"/>
      <c r="Y3492" s="258"/>
      <c r="Z3492" s="258"/>
      <c r="AA3492" s="258"/>
    </row>
    <row r="3493" spans="1:27" ht="14.25" hidden="1" customHeight="1">
      <c r="A3493" s="125">
        <v>0.41</v>
      </c>
      <c r="B3493" s="125">
        <v>0.1</v>
      </c>
      <c r="C3493" s="125">
        <v>0.49</v>
      </c>
      <c r="D3493" s="258">
        <f t="shared" si="290"/>
        <v>0.29160847840000004</v>
      </c>
      <c r="E3493" s="258">
        <f t="shared" si="290"/>
        <v>0.28744649443999998</v>
      </c>
      <c r="F3493" s="258">
        <f t="shared" si="286"/>
        <v>0.28744649443999998</v>
      </c>
      <c r="G3493" s="258"/>
      <c r="H3493" s="258"/>
      <c r="I3493" s="258"/>
      <c r="J3493" s="258">
        <f t="shared" si="291"/>
        <v>0.30840903900000005</v>
      </c>
      <c r="K3493" s="258">
        <f t="shared" si="291"/>
        <v>0.30247995100000002</v>
      </c>
      <c r="L3493" s="258">
        <f t="shared" si="287"/>
        <v>0.30247995100000002</v>
      </c>
      <c r="M3493" s="258"/>
      <c r="N3493" s="258"/>
      <c r="O3493" s="258"/>
      <c r="P3493" s="258">
        <f t="shared" si="292"/>
        <v>0.34404845880000001</v>
      </c>
      <c r="Q3493" s="258">
        <f t="shared" si="292"/>
        <v>0.34224278200000002</v>
      </c>
      <c r="R3493" s="258">
        <f t="shared" si="288"/>
        <v>0.34224278200000002</v>
      </c>
      <c r="S3493" s="258"/>
      <c r="T3493" s="258">
        <f t="shared" si="293"/>
        <v>0.50327201134408006</v>
      </c>
      <c r="U3493" s="258">
        <f t="shared" si="293"/>
        <v>0.499442705631436</v>
      </c>
      <c r="V3493" s="258">
        <f t="shared" si="293"/>
        <v>0.49733666419790001</v>
      </c>
      <c r="W3493" s="258">
        <f t="shared" si="289"/>
        <v>0.49733666419790001</v>
      </c>
      <c r="X3493" s="258"/>
      <c r="Y3493" s="258"/>
      <c r="Z3493" s="258"/>
      <c r="AA3493" s="258"/>
    </row>
    <row r="3494" spans="1:27" ht="14.25" hidden="1" customHeight="1">
      <c r="A3494" s="125">
        <v>0.41</v>
      </c>
      <c r="B3494" s="125">
        <v>0.11</v>
      </c>
      <c r="C3494" s="125">
        <v>0.48</v>
      </c>
      <c r="D3494" s="258">
        <f t="shared" si="290"/>
        <v>0.29147557924</v>
      </c>
      <c r="E3494" s="258">
        <f t="shared" si="290"/>
        <v>0.28757282443999999</v>
      </c>
      <c r="F3494" s="258">
        <f t="shared" si="286"/>
        <v>0.28757282443999999</v>
      </c>
      <c r="G3494" s="258"/>
      <c r="H3494" s="258"/>
      <c r="I3494" s="258"/>
      <c r="J3494" s="258">
        <f t="shared" si="291"/>
        <v>0.30827849800000001</v>
      </c>
      <c r="K3494" s="258">
        <f t="shared" si="291"/>
        <v>0.30260628099999998</v>
      </c>
      <c r="L3494" s="258">
        <f t="shared" si="287"/>
        <v>0.30260628099999998</v>
      </c>
      <c r="M3494" s="258"/>
      <c r="N3494" s="258"/>
      <c r="O3494" s="258"/>
      <c r="P3494" s="258">
        <f t="shared" si="292"/>
        <v>0.34405182759999997</v>
      </c>
      <c r="Q3494" s="258">
        <f t="shared" si="292"/>
        <v>0.34223941320000001</v>
      </c>
      <c r="R3494" s="258">
        <f t="shared" si="288"/>
        <v>0.34223941320000001</v>
      </c>
      <c r="S3494" s="258"/>
      <c r="T3494" s="258">
        <f t="shared" si="293"/>
        <v>0.50310207141956798</v>
      </c>
      <c r="U3494" s="258">
        <f t="shared" si="293"/>
        <v>0.49952525302223599</v>
      </c>
      <c r="V3494" s="258">
        <f t="shared" si="293"/>
        <v>0.49741921900005998</v>
      </c>
      <c r="W3494" s="258">
        <f t="shared" si="289"/>
        <v>0.49741921900005998</v>
      </c>
      <c r="X3494" s="258"/>
      <c r="Y3494" s="258"/>
      <c r="Z3494" s="258"/>
      <c r="AA3494" s="258"/>
    </row>
    <row r="3495" spans="1:27" ht="14.25" hidden="1" customHeight="1">
      <c r="A3495" s="125">
        <v>0.41</v>
      </c>
      <c r="B3495" s="125">
        <v>0.12</v>
      </c>
      <c r="C3495" s="125">
        <v>0.47</v>
      </c>
      <c r="D3495" s="258">
        <f t="shared" si="290"/>
        <v>0.29134268007999997</v>
      </c>
      <c r="E3495" s="258">
        <f t="shared" si="290"/>
        <v>0.28769915443999994</v>
      </c>
      <c r="F3495" s="258">
        <f t="shared" si="286"/>
        <v>0.28769915443999994</v>
      </c>
      <c r="G3495" s="258"/>
      <c r="H3495" s="258"/>
      <c r="I3495" s="258"/>
      <c r="J3495" s="258">
        <f t="shared" si="291"/>
        <v>0.30814795700000003</v>
      </c>
      <c r="K3495" s="258">
        <f t="shared" si="291"/>
        <v>0.30273261099999998</v>
      </c>
      <c r="L3495" s="258">
        <f t="shared" si="287"/>
        <v>0.30273261099999998</v>
      </c>
      <c r="M3495" s="258"/>
      <c r="N3495" s="258"/>
      <c r="O3495" s="258"/>
      <c r="P3495" s="258">
        <f t="shared" si="292"/>
        <v>0.34405519639999999</v>
      </c>
      <c r="Q3495" s="258">
        <f t="shared" si="292"/>
        <v>0.34223604439999999</v>
      </c>
      <c r="R3495" s="258">
        <f t="shared" si="288"/>
        <v>0.34223604439999999</v>
      </c>
      <c r="S3495" s="258"/>
      <c r="T3495" s="258">
        <f t="shared" si="293"/>
        <v>0.502932131495056</v>
      </c>
      <c r="U3495" s="258">
        <f t="shared" si="293"/>
        <v>0.49960780041303599</v>
      </c>
      <c r="V3495" s="258">
        <f t="shared" si="293"/>
        <v>0.49750177380221999</v>
      </c>
      <c r="W3495" s="258">
        <f t="shared" si="289"/>
        <v>0.49750177380221999</v>
      </c>
      <c r="X3495" s="258"/>
      <c r="Y3495" s="258"/>
      <c r="Z3495" s="258"/>
      <c r="AA3495" s="258"/>
    </row>
    <row r="3496" spans="1:27" ht="14.25" hidden="1" customHeight="1">
      <c r="A3496" s="125">
        <v>0.41</v>
      </c>
      <c r="B3496" s="125">
        <v>0.13</v>
      </c>
      <c r="C3496" s="125">
        <v>0.46</v>
      </c>
      <c r="D3496" s="258">
        <f t="shared" si="290"/>
        <v>0.29120978092000005</v>
      </c>
      <c r="E3496" s="258">
        <f t="shared" si="290"/>
        <v>0.28782548444</v>
      </c>
      <c r="F3496" s="258">
        <f t="shared" si="286"/>
        <v>0.28782548444</v>
      </c>
      <c r="G3496" s="258"/>
      <c r="H3496" s="258"/>
      <c r="I3496" s="258"/>
      <c r="J3496" s="258">
        <f t="shared" si="291"/>
        <v>0.30801741600000004</v>
      </c>
      <c r="K3496" s="258">
        <f t="shared" si="291"/>
        <v>0.30285894099999999</v>
      </c>
      <c r="L3496" s="258">
        <f t="shared" si="287"/>
        <v>0.30285894099999999</v>
      </c>
      <c r="M3496" s="258"/>
      <c r="N3496" s="258"/>
      <c r="O3496" s="258"/>
      <c r="P3496" s="258">
        <f t="shared" si="292"/>
        <v>0.3440585652</v>
      </c>
      <c r="Q3496" s="258">
        <f t="shared" si="292"/>
        <v>0.34223267560000004</v>
      </c>
      <c r="R3496" s="258">
        <f t="shared" si="288"/>
        <v>0.34223267560000004</v>
      </c>
      <c r="S3496" s="258"/>
      <c r="T3496" s="258">
        <f t="shared" si="293"/>
        <v>0.50276219157054403</v>
      </c>
      <c r="U3496" s="258">
        <f t="shared" si="293"/>
        <v>0.49969034780383603</v>
      </c>
      <c r="V3496" s="258">
        <f t="shared" si="293"/>
        <v>0.49758432860437996</v>
      </c>
      <c r="W3496" s="258">
        <f t="shared" si="289"/>
        <v>0.49758432860437996</v>
      </c>
      <c r="X3496" s="258"/>
      <c r="Y3496" s="258"/>
      <c r="Z3496" s="258"/>
      <c r="AA3496" s="258"/>
    </row>
    <row r="3497" spans="1:27" ht="14.25" hidden="1" customHeight="1">
      <c r="A3497" s="125">
        <v>0.41</v>
      </c>
      <c r="B3497" s="125">
        <v>0.14000000000000001</v>
      </c>
      <c r="C3497" s="125">
        <v>0.45</v>
      </c>
      <c r="D3497" s="258">
        <f t="shared" si="290"/>
        <v>0.29107688176000002</v>
      </c>
      <c r="E3497" s="258">
        <f t="shared" si="290"/>
        <v>0.28795181444000001</v>
      </c>
      <c r="F3497" s="258">
        <f t="shared" si="286"/>
        <v>0.28795181444000001</v>
      </c>
      <c r="G3497" s="258"/>
      <c r="H3497" s="258"/>
      <c r="I3497" s="258"/>
      <c r="J3497" s="258">
        <f t="shared" si="291"/>
        <v>0.307886875</v>
      </c>
      <c r="K3497" s="258">
        <f t="shared" si="291"/>
        <v>0.302985271</v>
      </c>
      <c r="L3497" s="258">
        <f t="shared" si="287"/>
        <v>0.302985271</v>
      </c>
      <c r="M3497" s="258"/>
      <c r="N3497" s="258"/>
      <c r="O3497" s="258"/>
      <c r="P3497" s="258">
        <f t="shared" si="292"/>
        <v>0.34406193400000001</v>
      </c>
      <c r="Q3497" s="258">
        <f t="shared" si="292"/>
        <v>0.34222930680000002</v>
      </c>
      <c r="R3497" s="258">
        <f t="shared" si="288"/>
        <v>0.34222930680000002</v>
      </c>
      <c r="S3497" s="258"/>
      <c r="T3497" s="258">
        <f t="shared" si="293"/>
        <v>0.50259225164603205</v>
      </c>
      <c r="U3497" s="258">
        <f t="shared" si="293"/>
        <v>0.49977289519463602</v>
      </c>
      <c r="V3497" s="258">
        <f t="shared" si="293"/>
        <v>0.49766688340653997</v>
      </c>
      <c r="W3497" s="258">
        <f t="shared" si="289"/>
        <v>0.49766688340653997</v>
      </c>
      <c r="X3497" s="258"/>
      <c r="Y3497" s="258"/>
      <c r="Z3497" s="258"/>
      <c r="AA3497" s="258"/>
    </row>
    <row r="3498" spans="1:27" ht="14.25" hidden="1" customHeight="1">
      <c r="A3498" s="125">
        <v>0.41</v>
      </c>
      <c r="B3498" s="125">
        <v>0.15</v>
      </c>
      <c r="C3498" s="125">
        <v>0.44</v>
      </c>
      <c r="D3498" s="258">
        <f t="shared" si="290"/>
        <v>0.29094398259999998</v>
      </c>
      <c r="E3498" s="258">
        <f t="shared" si="290"/>
        <v>0.28807814444000002</v>
      </c>
      <c r="F3498" s="258">
        <f t="shared" si="286"/>
        <v>0.28807814444000002</v>
      </c>
      <c r="G3498" s="258"/>
      <c r="H3498" s="258"/>
      <c r="I3498" s="258"/>
      <c r="J3498" s="258">
        <f t="shared" si="291"/>
        <v>0.30775633400000002</v>
      </c>
      <c r="K3498" s="258">
        <f t="shared" si="291"/>
        <v>0.30311160100000001</v>
      </c>
      <c r="L3498" s="258">
        <f t="shared" si="287"/>
        <v>0.30311160100000001</v>
      </c>
      <c r="M3498" s="258"/>
      <c r="N3498" s="258"/>
      <c r="O3498" s="258"/>
      <c r="P3498" s="258">
        <f t="shared" si="292"/>
        <v>0.34406530280000003</v>
      </c>
      <c r="Q3498" s="258">
        <f t="shared" si="292"/>
        <v>0.34222593800000001</v>
      </c>
      <c r="R3498" s="258">
        <f t="shared" si="288"/>
        <v>0.34222593800000001</v>
      </c>
      <c r="S3498" s="258"/>
      <c r="T3498" s="258">
        <f t="shared" si="293"/>
        <v>0.50242231172152008</v>
      </c>
      <c r="U3498" s="258">
        <f t="shared" si="293"/>
        <v>0.49985544258543602</v>
      </c>
      <c r="V3498" s="258">
        <f t="shared" si="293"/>
        <v>0.49774943820869999</v>
      </c>
      <c r="W3498" s="258">
        <f t="shared" si="289"/>
        <v>0.49774943820869999</v>
      </c>
      <c r="X3498" s="258"/>
      <c r="Y3498" s="258"/>
      <c r="Z3498" s="258"/>
      <c r="AA3498" s="258"/>
    </row>
    <row r="3499" spans="1:27" ht="14.25" hidden="1" customHeight="1">
      <c r="A3499" s="125">
        <v>0.41</v>
      </c>
      <c r="B3499" s="125">
        <v>0.16</v>
      </c>
      <c r="C3499" s="125">
        <v>0.43</v>
      </c>
      <c r="D3499" s="258">
        <f t="shared" si="290"/>
        <v>0.29081108344000001</v>
      </c>
      <c r="E3499" s="258">
        <f t="shared" si="290"/>
        <v>0.28820447443999997</v>
      </c>
      <c r="F3499" s="258">
        <f t="shared" si="286"/>
        <v>0.28820447443999997</v>
      </c>
      <c r="G3499" s="258"/>
      <c r="H3499" s="258"/>
      <c r="I3499" s="258"/>
      <c r="J3499" s="258">
        <f t="shared" si="291"/>
        <v>0.30762579300000004</v>
      </c>
      <c r="K3499" s="258">
        <f t="shared" si="291"/>
        <v>0.30323793100000002</v>
      </c>
      <c r="L3499" s="258">
        <f t="shared" si="287"/>
        <v>0.30323793100000002</v>
      </c>
      <c r="M3499" s="258"/>
      <c r="N3499" s="258"/>
      <c r="O3499" s="258"/>
      <c r="P3499" s="258">
        <f t="shared" si="292"/>
        <v>0.34406867159999999</v>
      </c>
      <c r="Q3499" s="258">
        <f t="shared" si="292"/>
        <v>0.34222256920000005</v>
      </c>
      <c r="R3499" s="258">
        <f t="shared" si="288"/>
        <v>0.34222256920000005</v>
      </c>
      <c r="S3499" s="258"/>
      <c r="T3499" s="258">
        <f t="shared" si="293"/>
        <v>0.50225237179700799</v>
      </c>
      <c r="U3499" s="258">
        <f t="shared" si="293"/>
        <v>0.49993798997623595</v>
      </c>
      <c r="V3499" s="258">
        <f t="shared" si="293"/>
        <v>0.49783199301086001</v>
      </c>
      <c r="W3499" s="258">
        <f t="shared" si="289"/>
        <v>0.49783199301086001</v>
      </c>
      <c r="X3499" s="258"/>
      <c r="Y3499" s="258"/>
      <c r="Z3499" s="258"/>
      <c r="AA3499" s="258"/>
    </row>
    <row r="3500" spans="1:27" ht="14.25" hidden="1" customHeight="1">
      <c r="A3500" s="125">
        <v>0.41</v>
      </c>
      <c r="B3500" s="125">
        <v>0.17</v>
      </c>
      <c r="C3500" s="125">
        <v>0.42</v>
      </c>
      <c r="D3500" s="258">
        <f t="shared" si="290"/>
        <v>0.29067818428000003</v>
      </c>
      <c r="E3500" s="258">
        <f t="shared" si="290"/>
        <v>0.28833080443999998</v>
      </c>
      <c r="F3500" s="258">
        <f t="shared" si="286"/>
        <v>0.28833080443999998</v>
      </c>
      <c r="G3500" s="258"/>
      <c r="H3500" s="258"/>
      <c r="I3500" s="258"/>
      <c r="J3500" s="258">
        <f t="shared" si="291"/>
        <v>0.307495252</v>
      </c>
      <c r="K3500" s="258">
        <f t="shared" si="291"/>
        <v>0.30336426100000002</v>
      </c>
      <c r="L3500" s="258">
        <f t="shared" si="287"/>
        <v>0.30336426100000002</v>
      </c>
      <c r="M3500" s="258"/>
      <c r="N3500" s="258"/>
      <c r="O3500" s="258"/>
      <c r="P3500" s="258">
        <f t="shared" si="292"/>
        <v>0.34407204039999995</v>
      </c>
      <c r="Q3500" s="258">
        <f t="shared" si="292"/>
        <v>0.34221920039999998</v>
      </c>
      <c r="R3500" s="258">
        <f t="shared" si="288"/>
        <v>0.34221920039999998</v>
      </c>
      <c r="S3500" s="258"/>
      <c r="T3500" s="258">
        <f t="shared" si="293"/>
        <v>0.50208243187249602</v>
      </c>
      <c r="U3500" s="258">
        <f t="shared" si="293"/>
        <v>0.50002053736703589</v>
      </c>
      <c r="V3500" s="258">
        <f t="shared" si="293"/>
        <v>0.49791454781302003</v>
      </c>
      <c r="W3500" s="258">
        <f t="shared" si="289"/>
        <v>0.49791454781302003</v>
      </c>
      <c r="X3500" s="258"/>
      <c r="Y3500" s="258"/>
      <c r="Z3500" s="258"/>
      <c r="AA3500" s="258"/>
    </row>
    <row r="3501" spans="1:27" ht="14.25" hidden="1" customHeight="1">
      <c r="A3501" s="125">
        <v>0.41</v>
      </c>
      <c r="B3501" s="125">
        <v>0.18</v>
      </c>
      <c r="C3501" s="125">
        <v>0.41</v>
      </c>
      <c r="D3501" s="258">
        <f t="shared" si="290"/>
        <v>0.29054528512</v>
      </c>
      <c r="E3501" s="258">
        <f t="shared" si="290"/>
        <v>0.28845713443999998</v>
      </c>
      <c r="F3501" s="258">
        <f t="shared" si="286"/>
        <v>0.28845713443999998</v>
      </c>
      <c r="G3501" s="258"/>
      <c r="H3501" s="258"/>
      <c r="I3501" s="258"/>
      <c r="J3501" s="258">
        <f t="shared" si="291"/>
        <v>0.30736471100000001</v>
      </c>
      <c r="K3501" s="258">
        <f t="shared" si="291"/>
        <v>0.30349059099999998</v>
      </c>
      <c r="L3501" s="258">
        <f t="shared" si="287"/>
        <v>0.30349059099999998</v>
      </c>
      <c r="M3501" s="258"/>
      <c r="N3501" s="258"/>
      <c r="O3501" s="258"/>
      <c r="P3501" s="258">
        <f t="shared" si="292"/>
        <v>0.34407540920000002</v>
      </c>
      <c r="Q3501" s="258">
        <f t="shared" si="292"/>
        <v>0.34221583160000002</v>
      </c>
      <c r="R3501" s="258">
        <f t="shared" si="288"/>
        <v>0.34221583160000002</v>
      </c>
      <c r="S3501" s="258"/>
      <c r="T3501" s="258">
        <f t="shared" si="293"/>
        <v>0.50191249194798404</v>
      </c>
      <c r="U3501" s="258">
        <f t="shared" si="293"/>
        <v>0.50010308475783594</v>
      </c>
      <c r="V3501" s="258">
        <f t="shared" si="293"/>
        <v>0.49799710261517999</v>
      </c>
      <c r="W3501" s="258">
        <f t="shared" si="289"/>
        <v>0.49799710261517999</v>
      </c>
      <c r="X3501" s="258"/>
      <c r="Y3501" s="258"/>
      <c r="Z3501" s="258"/>
      <c r="AA3501" s="258"/>
    </row>
    <row r="3502" spans="1:27" ht="14.25" hidden="1" customHeight="1">
      <c r="A3502" s="125">
        <v>0.41</v>
      </c>
      <c r="B3502" s="125">
        <v>0.19</v>
      </c>
      <c r="C3502" s="125">
        <v>0.4</v>
      </c>
      <c r="D3502" s="258">
        <f t="shared" si="290"/>
        <v>0.29041238596000002</v>
      </c>
      <c r="E3502" s="258">
        <f t="shared" si="290"/>
        <v>0.28858346443999999</v>
      </c>
      <c r="F3502" s="258">
        <f t="shared" si="286"/>
        <v>0.28858346443999999</v>
      </c>
      <c r="G3502" s="258"/>
      <c r="H3502" s="258"/>
      <c r="I3502" s="258"/>
      <c r="J3502" s="258">
        <f t="shared" si="291"/>
        <v>0.30723417000000003</v>
      </c>
      <c r="K3502" s="258">
        <f t="shared" si="291"/>
        <v>0.30361692099999998</v>
      </c>
      <c r="L3502" s="258">
        <f t="shared" si="287"/>
        <v>0.30361692099999998</v>
      </c>
      <c r="M3502" s="258"/>
      <c r="N3502" s="258"/>
      <c r="O3502" s="258"/>
      <c r="P3502" s="258">
        <f t="shared" si="292"/>
        <v>0.34407877799999997</v>
      </c>
      <c r="Q3502" s="258">
        <f t="shared" si="292"/>
        <v>0.34221246280000001</v>
      </c>
      <c r="R3502" s="258">
        <f t="shared" si="288"/>
        <v>0.34221246280000001</v>
      </c>
      <c r="S3502" s="258"/>
      <c r="T3502" s="258">
        <f t="shared" si="293"/>
        <v>0.50174255202347207</v>
      </c>
      <c r="U3502" s="258">
        <f t="shared" si="293"/>
        <v>0.50018563214863598</v>
      </c>
      <c r="V3502" s="258">
        <f t="shared" si="293"/>
        <v>0.49807965741734006</v>
      </c>
      <c r="W3502" s="258">
        <f t="shared" si="289"/>
        <v>0.49807965741734006</v>
      </c>
      <c r="X3502" s="258"/>
      <c r="Y3502" s="258"/>
      <c r="Z3502" s="258"/>
      <c r="AA3502" s="258"/>
    </row>
    <row r="3503" spans="1:27" ht="14.25" hidden="1" customHeight="1">
      <c r="A3503" s="125">
        <v>0.41</v>
      </c>
      <c r="B3503" s="125">
        <v>0.2</v>
      </c>
      <c r="C3503" s="125">
        <v>0.39</v>
      </c>
      <c r="D3503" s="258">
        <f t="shared" si="290"/>
        <v>0.29027948680000004</v>
      </c>
      <c r="E3503" s="258">
        <f t="shared" si="290"/>
        <v>0.28870979444</v>
      </c>
      <c r="F3503" s="258">
        <f t="shared" si="286"/>
        <v>0.28870979444</v>
      </c>
      <c r="G3503" s="258"/>
      <c r="H3503" s="258"/>
      <c r="I3503" s="258"/>
      <c r="J3503" s="258">
        <f t="shared" si="291"/>
        <v>0.30710362899999999</v>
      </c>
      <c r="K3503" s="258">
        <f t="shared" si="291"/>
        <v>0.30374325099999999</v>
      </c>
      <c r="L3503" s="258">
        <f t="shared" si="287"/>
        <v>0.30374325099999999</v>
      </c>
      <c r="M3503" s="258"/>
      <c r="N3503" s="258"/>
      <c r="O3503" s="258"/>
      <c r="P3503" s="258">
        <f t="shared" si="292"/>
        <v>0.34408214680000004</v>
      </c>
      <c r="Q3503" s="258">
        <f t="shared" si="292"/>
        <v>0.34220909399999999</v>
      </c>
      <c r="R3503" s="258">
        <f t="shared" si="288"/>
        <v>0.34220909399999999</v>
      </c>
      <c r="S3503" s="258"/>
      <c r="T3503" s="258">
        <f t="shared" si="293"/>
        <v>0.50157261209896009</v>
      </c>
      <c r="U3503" s="258">
        <f t="shared" si="293"/>
        <v>0.50026817953943592</v>
      </c>
      <c r="V3503" s="258">
        <f t="shared" si="293"/>
        <v>0.49816221221949997</v>
      </c>
      <c r="W3503" s="258">
        <f t="shared" si="289"/>
        <v>0.49816221221949997</v>
      </c>
      <c r="X3503" s="258"/>
      <c r="Y3503" s="258"/>
      <c r="Z3503" s="258"/>
      <c r="AA3503" s="258"/>
    </row>
    <row r="3504" spans="1:27" ht="14.25" hidden="1" customHeight="1">
      <c r="A3504" s="125">
        <v>0.41</v>
      </c>
      <c r="B3504" s="125">
        <v>0.21</v>
      </c>
      <c r="C3504" s="125">
        <v>0.38</v>
      </c>
      <c r="D3504" s="258">
        <f t="shared" si="290"/>
        <v>0.29014658764000001</v>
      </c>
      <c r="E3504" s="258">
        <f t="shared" si="290"/>
        <v>0.28883612444000001</v>
      </c>
      <c r="F3504" s="258">
        <f t="shared" si="286"/>
        <v>0.28883612444000001</v>
      </c>
      <c r="G3504" s="258"/>
      <c r="H3504" s="258"/>
      <c r="I3504" s="258"/>
      <c r="J3504" s="258">
        <f t="shared" si="291"/>
        <v>0.30697308800000001</v>
      </c>
      <c r="K3504" s="258">
        <f t="shared" si="291"/>
        <v>0.303869581</v>
      </c>
      <c r="L3504" s="258">
        <f t="shared" si="287"/>
        <v>0.303869581</v>
      </c>
      <c r="M3504" s="258"/>
      <c r="N3504" s="258"/>
      <c r="O3504" s="258"/>
      <c r="P3504" s="258">
        <f t="shared" si="292"/>
        <v>0.3440855156</v>
      </c>
      <c r="Q3504" s="258">
        <f t="shared" si="292"/>
        <v>0.34220572520000003</v>
      </c>
      <c r="R3504" s="258">
        <f t="shared" si="288"/>
        <v>0.34220572520000003</v>
      </c>
      <c r="S3504" s="258"/>
      <c r="T3504" s="258">
        <f t="shared" si="293"/>
        <v>0.50140267217444801</v>
      </c>
      <c r="U3504" s="258">
        <f t="shared" si="293"/>
        <v>0.50035072693023597</v>
      </c>
      <c r="V3504" s="258">
        <f t="shared" si="293"/>
        <v>0.49824476702165998</v>
      </c>
      <c r="W3504" s="258">
        <f t="shared" si="289"/>
        <v>0.49824476702165998</v>
      </c>
      <c r="X3504" s="258"/>
      <c r="Y3504" s="258"/>
      <c r="Z3504" s="258"/>
      <c r="AA3504" s="258"/>
    </row>
    <row r="3505" spans="1:27" ht="14.25" hidden="1" customHeight="1">
      <c r="A3505" s="125">
        <v>0.41</v>
      </c>
      <c r="B3505" s="125">
        <v>0.22</v>
      </c>
      <c r="C3505" s="125">
        <v>0.37</v>
      </c>
      <c r="D3505" s="258">
        <f t="shared" si="290"/>
        <v>0.29001368848000003</v>
      </c>
      <c r="E3505" s="258">
        <f t="shared" si="290"/>
        <v>0.28896245444000002</v>
      </c>
      <c r="F3505" s="258">
        <f t="shared" si="286"/>
        <v>0.28896245444000002</v>
      </c>
      <c r="G3505" s="258"/>
      <c r="H3505" s="258"/>
      <c r="I3505" s="258"/>
      <c r="J3505" s="258">
        <f t="shared" si="291"/>
        <v>0.30684254700000002</v>
      </c>
      <c r="K3505" s="258">
        <f t="shared" si="291"/>
        <v>0.30399591100000001</v>
      </c>
      <c r="L3505" s="258">
        <f t="shared" si="287"/>
        <v>0.30399591100000001</v>
      </c>
      <c r="M3505" s="258"/>
      <c r="N3505" s="258"/>
      <c r="O3505" s="258"/>
      <c r="P3505" s="258">
        <f t="shared" si="292"/>
        <v>0.34408888440000002</v>
      </c>
      <c r="Q3505" s="258">
        <f t="shared" si="292"/>
        <v>0.34220235639999996</v>
      </c>
      <c r="R3505" s="258">
        <f t="shared" si="288"/>
        <v>0.34220235639999996</v>
      </c>
      <c r="S3505" s="258"/>
      <c r="T3505" s="258">
        <f t="shared" si="293"/>
        <v>0.50123273224993603</v>
      </c>
      <c r="U3505" s="258">
        <f t="shared" si="293"/>
        <v>0.50043327432103601</v>
      </c>
      <c r="V3505" s="258">
        <f t="shared" si="293"/>
        <v>0.49832732182382</v>
      </c>
      <c r="W3505" s="258">
        <f t="shared" si="289"/>
        <v>0.49832732182382</v>
      </c>
      <c r="X3505" s="258"/>
      <c r="Y3505" s="258"/>
      <c r="Z3505" s="258"/>
      <c r="AA3505" s="258"/>
    </row>
    <row r="3506" spans="1:27" ht="14.25" hidden="1" customHeight="1">
      <c r="A3506" s="125">
        <v>0.41</v>
      </c>
      <c r="B3506" s="125">
        <v>0.23</v>
      </c>
      <c r="C3506" s="125">
        <v>0.36</v>
      </c>
      <c r="D3506" s="258">
        <f t="shared" si="290"/>
        <v>0.28988078932</v>
      </c>
      <c r="E3506" s="258">
        <f t="shared" si="290"/>
        <v>0.28908878443999997</v>
      </c>
      <c r="F3506" s="258">
        <f t="shared" si="286"/>
        <v>0.28908878443999997</v>
      </c>
      <c r="G3506" s="258"/>
      <c r="H3506" s="258"/>
      <c r="I3506" s="258"/>
      <c r="J3506" s="258">
        <f t="shared" si="291"/>
        <v>0.30671200600000004</v>
      </c>
      <c r="K3506" s="258">
        <f t="shared" si="291"/>
        <v>0.30412224100000002</v>
      </c>
      <c r="L3506" s="258">
        <f t="shared" si="287"/>
        <v>0.30412224100000002</v>
      </c>
      <c r="M3506" s="258"/>
      <c r="N3506" s="258"/>
      <c r="O3506" s="258"/>
      <c r="P3506" s="258">
        <f t="shared" si="292"/>
        <v>0.34409225319999998</v>
      </c>
      <c r="Q3506" s="258">
        <f t="shared" si="292"/>
        <v>0.3421989876</v>
      </c>
      <c r="R3506" s="258">
        <f t="shared" si="288"/>
        <v>0.3421989876</v>
      </c>
      <c r="S3506" s="258"/>
      <c r="T3506" s="258">
        <f t="shared" si="293"/>
        <v>0.50106279232542406</v>
      </c>
      <c r="U3506" s="258">
        <f t="shared" si="293"/>
        <v>0.50051582171183595</v>
      </c>
      <c r="V3506" s="258">
        <f t="shared" si="293"/>
        <v>0.49840987662598002</v>
      </c>
      <c r="W3506" s="258">
        <f t="shared" si="289"/>
        <v>0.49840987662598002</v>
      </c>
      <c r="X3506" s="258"/>
      <c r="Y3506" s="258"/>
      <c r="Z3506" s="258"/>
      <c r="AA3506" s="258"/>
    </row>
    <row r="3507" spans="1:27" ht="14.25" hidden="1" customHeight="1">
      <c r="A3507" s="125">
        <v>0.41</v>
      </c>
      <c r="B3507" s="125">
        <v>0.24</v>
      </c>
      <c r="C3507" s="125">
        <v>0.35</v>
      </c>
      <c r="D3507" s="258">
        <f t="shared" si="290"/>
        <v>0.28974789016000002</v>
      </c>
      <c r="E3507" s="258">
        <f t="shared" si="290"/>
        <v>0.28921511443999998</v>
      </c>
      <c r="F3507" s="258">
        <f t="shared" si="286"/>
        <v>0.28921511443999998</v>
      </c>
      <c r="G3507" s="258"/>
      <c r="H3507" s="258"/>
      <c r="I3507" s="258"/>
      <c r="J3507" s="258">
        <f t="shared" si="291"/>
        <v>0.30658146500000005</v>
      </c>
      <c r="K3507" s="258">
        <f t="shared" si="291"/>
        <v>0.30424857099999997</v>
      </c>
      <c r="L3507" s="258">
        <f t="shared" si="287"/>
        <v>0.30424857099999997</v>
      </c>
      <c r="M3507" s="258"/>
      <c r="N3507" s="258"/>
      <c r="O3507" s="258"/>
      <c r="P3507" s="258">
        <f t="shared" si="292"/>
        <v>0.34409562199999999</v>
      </c>
      <c r="Q3507" s="258">
        <f t="shared" si="292"/>
        <v>0.34219561879999999</v>
      </c>
      <c r="R3507" s="258">
        <f t="shared" si="288"/>
        <v>0.34219561879999999</v>
      </c>
      <c r="S3507" s="258"/>
      <c r="T3507" s="258">
        <f t="shared" si="293"/>
        <v>0.50089285240091197</v>
      </c>
      <c r="U3507" s="258">
        <f t="shared" si="293"/>
        <v>0.50059836910263589</v>
      </c>
      <c r="V3507" s="258">
        <f t="shared" si="293"/>
        <v>0.49849243142813993</v>
      </c>
      <c r="W3507" s="258">
        <f t="shared" si="289"/>
        <v>0.49849243142813993</v>
      </c>
      <c r="X3507" s="258"/>
      <c r="Y3507" s="258"/>
      <c r="Z3507" s="258"/>
      <c r="AA3507" s="258"/>
    </row>
    <row r="3508" spans="1:27" ht="14.25" hidden="1" customHeight="1">
      <c r="A3508" s="125">
        <v>0.41</v>
      </c>
      <c r="B3508" s="125">
        <v>0.25</v>
      </c>
      <c r="C3508" s="125">
        <v>0.34</v>
      </c>
      <c r="D3508" s="258">
        <f t="shared" si="290"/>
        <v>0.28961499099999999</v>
      </c>
      <c r="E3508" s="258">
        <f t="shared" si="290"/>
        <v>0.28934144443999998</v>
      </c>
      <c r="F3508" s="258">
        <f t="shared" si="286"/>
        <v>0.28934144443999998</v>
      </c>
      <c r="G3508" s="258"/>
      <c r="H3508" s="258"/>
      <c r="I3508" s="258"/>
      <c r="J3508" s="258">
        <f t="shared" si="291"/>
        <v>0.30645092400000001</v>
      </c>
      <c r="K3508" s="258">
        <f t="shared" si="291"/>
        <v>0.30437490099999998</v>
      </c>
      <c r="L3508" s="258">
        <f t="shared" si="287"/>
        <v>0.30437490099999998</v>
      </c>
      <c r="M3508" s="258"/>
      <c r="N3508" s="258"/>
      <c r="O3508" s="258"/>
      <c r="P3508" s="258">
        <f t="shared" si="292"/>
        <v>0.3440989908</v>
      </c>
      <c r="Q3508" s="258">
        <f t="shared" si="292"/>
        <v>0.34219225000000003</v>
      </c>
      <c r="R3508" s="258">
        <f t="shared" si="288"/>
        <v>0.34219225000000003</v>
      </c>
      <c r="S3508" s="258"/>
      <c r="T3508" s="258">
        <f t="shared" si="293"/>
        <v>0.50072291247640011</v>
      </c>
      <c r="U3508" s="258">
        <f t="shared" si="293"/>
        <v>0.50068091649343605</v>
      </c>
      <c r="V3508" s="258">
        <f t="shared" si="293"/>
        <v>0.4985749862303</v>
      </c>
      <c r="W3508" s="258">
        <f t="shared" si="289"/>
        <v>0.4985749862303</v>
      </c>
      <c r="X3508" s="258"/>
      <c r="Y3508" s="258"/>
      <c r="Z3508" s="258"/>
      <c r="AA3508" s="258"/>
    </row>
    <row r="3509" spans="1:27" ht="14.25" hidden="1" customHeight="1">
      <c r="A3509" s="125">
        <v>0.41</v>
      </c>
      <c r="B3509" s="125">
        <v>0.26</v>
      </c>
      <c r="C3509" s="125">
        <v>0.33</v>
      </c>
      <c r="D3509" s="258">
        <f t="shared" si="290"/>
        <v>0.28948209184000001</v>
      </c>
      <c r="E3509" s="258">
        <f t="shared" si="290"/>
        <v>0.28946777443999999</v>
      </c>
      <c r="F3509" s="258">
        <f t="shared" si="286"/>
        <v>0.28946777443999999</v>
      </c>
      <c r="G3509" s="258"/>
      <c r="H3509" s="258"/>
      <c r="I3509" s="258"/>
      <c r="J3509" s="258">
        <f t="shared" si="291"/>
        <v>0.30632038300000003</v>
      </c>
      <c r="K3509" s="258">
        <f t="shared" si="291"/>
        <v>0.30450123100000004</v>
      </c>
      <c r="L3509" s="258">
        <f t="shared" si="287"/>
        <v>0.30450123100000004</v>
      </c>
      <c r="M3509" s="258"/>
      <c r="N3509" s="258"/>
      <c r="O3509" s="258"/>
      <c r="P3509" s="258">
        <f t="shared" si="292"/>
        <v>0.34410235960000002</v>
      </c>
      <c r="Q3509" s="258">
        <f t="shared" si="292"/>
        <v>0.34218888120000002</v>
      </c>
      <c r="R3509" s="258">
        <f t="shared" si="288"/>
        <v>0.34218888120000002</v>
      </c>
      <c r="S3509" s="258"/>
      <c r="T3509" s="258">
        <f t="shared" si="293"/>
        <v>0.50055297255188802</v>
      </c>
      <c r="U3509" s="258">
        <f t="shared" si="293"/>
        <v>0.50076346388423598</v>
      </c>
      <c r="V3509" s="258">
        <f t="shared" si="293"/>
        <v>0.49865754103246002</v>
      </c>
      <c r="W3509" s="258">
        <f t="shared" si="289"/>
        <v>0.49865754103246002</v>
      </c>
      <c r="X3509" s="258"/>
      <c r="Y3509" s="258"/>
      <c r="Z3509" s="258"/>
      <c r="AA3509" s="258"/>
    </row>
    <row r="3510" spans="1:27" ht="14.25" hidden="1" customHeight="1">
      <c r="A3510" s="125">
        <v>0.41</v>
      </c>
      <c r="B3510" s="125">
        <v>0.27</v>
      </c>
      <c r="C3510" s="125">
        <v>0.32</v>
      </c>
      <c r="D3510" s="258">
        <f t="shared" si="290"/>
        <v>0.28934919268000003</v>
      </c>
      <c r="E3510" s="258">
        <f t="shared" si="290"/>
        <v>0.28959410444</v>
      </c>
      <c r="F3510" s="258">
        <f t="shared" si="286"/>
        <v>0.28934919268000003</v>
      </c>
      <c r="G3510" s="258"/>
      <c r="H3510" s="258"/>
      <c r="I3510" s="258"/>
      <c r="J3510" s="258">
        <f t="shared" si="291"/>
        <v>0.30618984200000005</v>
      </c>
      <c r="K3510" s="258">
        <f t="shared" si="291"/>
        <v>0.30462756099999999</v>
      </c>
      <c r="L3510" s="258">
        <f t="shared" si="287"/>
        <v>0.30462756099999999</v>
      </c>
      <c r="M3510" s="258"/>
      <c r="N3510" s="258"/>
      <c r="O3510" s="258"/>
      <c r="P3510" s="258">
        <f t="shared" si="292"/>
        <v>0.34410572840000003</v>
      </c>
      <c r="Q3510" s="258">
        <f t="shared" si="292"/>
        <v>0.3421855124</v>
      </c>
      <c r="R3510" s="258">
        <f t="shared" si="288"/>
        <v>0.3421855124</v>
      </c>
      <c r="S3510" s="258"/>
      <c r="T3510" s="258">
        <f t="shared" si="293"/>
        <v>0.50038303262737605</v>
      </c>
      <c r="U3510" s="258">
        <f t="shared" si="293"/>
        <v>0.50084601127503592</v>
      </c>
      <c r="V3510" s="258">
        <f t="shared" si="293"/>
        <v>0.49874009583461998</v>
      </c>
      <c r="W3510" s="258">
        <f t="shared" si="289"/>
        <v>0.49874009583461998</v>
      </c>
      <c r="X3510" s="258"/>
      <c r="Y3510" s="258"/>
      <c r="Z3510" s="258"/>
      <c r="AA3510" s="258"/>
    </row>
    <row r="3511" spans="1:27" ht="14.25" hidden="1" customHeight="1">
      <c r="A3511" s="125">
        <v>0.41</v>
      </c>
      <c r="B3511" s="125">
        <v>0.28000000000000003</v>
      </c>
      <c r="C3511" s="125">
        <v>0.31</v>
      </c>
      <c r="D3511" s="258">
        <f t="shared" si="290"/>
        <v>0.28921629352000006</v>
      </c>
      <c r="E3511" s="258">
        <f t="shared" si="290"/>
        <v>0.28972043444000001</v>
      </c>
      <c r="F3511" s="258">
        <f t="shared" si="286"/>
        <v>0.28921629352000006</v>
      </c>
      <c r="G3511" s="258"/>
      <c r="H3511" s="258"/>
      <c r="I3511" s="258"/>
      <c r="J3511" s="258">
        <f t="shared" si="291"/>
        <v>0.30605930100000001</v>
      </c>
      <c r="K3511" s="258">
        <f t="shared" si="291"/>
        <v>0.304753891</v>
      </c>
      <c r="L3511" s="258">
        <f t="shared" si="287"/>
        <v>0.304753891</v>
      </c>
      <c r="M3511" s="258"/>
      <c r="N3511" s="258"/>
      <c r="O3511" s="258"/>
      <c r="P3511" s="258">
        <f t="shared" si="292"/>
        <v>0.34410909720000005</v>
      </c>
      <c r="Q3511" s="258">
        <f t="shared" si="292"/>
        <v>0.34218214360000004</v>
      </c>
      <c r="R3511" s="258">
        <f t="shared" si="288"/>
        <v>0.34218214360000004</v>
      </c>
      <c r="S3511" s="258"/>
      <c r="T3511" s="258">
        <f t="shared" si="293"/>
        <v>0.50021309270286407</v>
      </c>
      <c r="U3511" s="258">
        <f t="shared" si="293"/>
        <v>0.50092855866583597</v>
      </c>
      <c r="V3511" s="258">
        <f t="shared" si="293"/>
        <v>0.49882265063678</v>
      </c>
      <c r="W3511" s="258">
        <f t="shared" si="289"/>
        <v>0.49882265063678</v>
      </c>
      <c r="X3511" s="258"/>
      <c r="Y3511" s="258"/>
      <c r="Z3511" s="258"/>
      <c r="AA3511" s="258"/>
    </row>
    <row r="3512" spans="1:27" ht="14.25" hidden="1" customHeight="1">
      <c r="A3512" s="125">
        <v>0.41</v>
      </c>
      <c r="B3512" s="125">
        <v>0.28999999999999998</v>
      </c>
      <c r="C3512" s="125">
        <v>0.3</v>
      </c>
      <c r="D3512" s="258">
        <f t="shared" si="290"/>
        <v>0.28908339436000002</v>
      </c>
      <c r="E3512" s="258">
        <f t="shared" si="290"/>
        <v>0.28984676443999996</v>
      </c>
      <c r="F3512" s="258">
        <f t="shared" si="286"/>
        <v>0.28908339436000002</v>
      </c>
      <c r="G3512" s="258"/>
      <c r="H3512" s="258"/>
      <c r="I3512" s="258"/>
      <c r="J3512" s="258">
        <f t="shared" si="291"/>
        <v>0.30592876000000002</v>
      </c>
      <c r="K3512" s="258">
        <f t="shared" si="291"/>
        <v>0.30488022100000001</v>
      </c>
      <c r="L3512" s="258">
        <f t="shared" si="287"/>
        <v>0.30488022100000001</v>
      </c>
      <c r="M3512" s="258"/>
      <c r="N3512" s="258"/>
      <c r="O3512" s="258"/>
      <c r="P3512" s="258">
        <f t="shared" si="292"/>
        <v>0.34411246600000001</v>
      </c>
      <c r="Q3512" s="258">
        <f t="shared" si="292"/>
        <v>0.34217877480000003</v>
      </c>
      <c r="R3512" s="258">
        <f t="shared" si="288"/>
        <v>0.34217877480000003</v>
      </c>
      <c r="S3512" s="258"/>
      <c r="T3512" s="258">
        <f t="shared" si="293"/>
        <v>0.50004315277835198</v>
      </c>
      <c r="U3512" s="258">
        <f t="shared" si="293"/>
        <v>0.5010111060566359</v>
      </c>
      <c r="V3512" s="258">
        <f t="shared" si="293"/>
        <v>0.49890520543894001</v>
      </c>
      <c r="W3512" s="258">
        <f t="shared" si="289"/>
        <v>0.49890520543894001</v>
      </c>
      <c r="X3512" s="258"/>
      <c r="Y3512" s="258"/>
      <c r="Z3512" s="258"/>
      <c r="AA3512" s="258"/>
    </row>
    <row r="3513" spans="1:27" ht="14.25" hidden="1" customHeight="1">
      <c r="A3513" s="125">
        <v>0.41</v>
      </c>
      <c r="B3513" s="125">
        <v>0.3</v>
      </c>
      <c r="C3513" s="125">
        <v>0.28999999999999998</v>
      </c>
      <c r="D3513" s="258">
        <f t="shared" si="290"/>
        <v>0.28895049519999999</v>
      </c>
      <c r="E3513" s="258">
        <f t="shared" si="290"/>
        <v>0.28997309443999997</v>
      </c>
      <c r="F3513" s="258">
        <f t="shared" si="286"/>
        <v>0.28895049519999999</v>
      </c>
      <c r="G3513" s="258"/>
      <c r="H3513" s="258"/>
      <c r="I3513" s="258"/>
      <c r="J3513" s="258">
        <f t="shared" si="291"/>
        <v>0.30579821900000004</v>
      </c>
      <c r="K3513" s="258">
        <f t="shared" si="291"/>
        <v>0.30500655099999996</v>
      </c>
      <c r="L3513" s="258">
        <f t="shared" si="287"/>
        <v>0.30500655099999996</v>
      </c>
      <c r="M3513" s="258"/>
      <c r="N3513" s="258"/>
      <c r="O3513" s="258"/>
      <c r="P3513" s="258">
        <f t="shared" si="292"/>
        <v>0.34411583479999996</v>
      </c>
      <c r="Q3513" s="258">
        <f t="shared" si="292"/>
        <v>0.34217540600000002</v>
      </c>
      <c r="R3513" s="258">
        <f t="shared" si="288"/>
        <v>0.34217540600000002</v>
      </c>
      <c r="S3513" s="258"/>
      <c r="T3513" s="258">
        <f t="shared" si="293"/>
        <v>0.49987321285384001</v>
      </c>
      <c r="U3513" s="258">
        <f t="shared" si="293"/>
        <v>0.50109365344743595</v>
      </c>
      <c r="V3513" s="258">
        <f t="shared" si="293"/>
        <v>0.49898776024110003</v>
      </c>
      <c r="W3513" s="258">
        <f t="shared" si="289"/>
        <v>0.49898776024110003</v>
      </c>
      <c r="X3513" s="258"/>
      <c r="Y3513" s="258"/>
      <c r="Z3513" s="258"/>
      <c r="AA3513" s="258"/>
    </row>
    <row r="3514" spans="1:27" ht="14.25" hidden="1" customHeight="1">
      <c r="A3514" s="125">
        <v>0.41</v>
      </c>
      <c r="B3514" s="125">
        <v>0.31</v>
      </c>
      <c r="C3514" s="125">
        <v>0.28000000000000003</v>
      </c>
      <c r="D3514" s="258">
        <f t="shared" si="290"/>
        <v>0.28881759604000001</v>
      </c>
      <c r="E3514" s="258">
        <f t="shared" si="290"/>
        <v>0.29009942444000003</v>
      </c>
      <c r="F3514" s="258">
        <f t="shared" si="286"/>
        <v>0.28881759604000001</v>
      </c>
      <c r="G3514" s="258"/>
      <c r="H3514" s="258"/>
      <c r="I3514" s="258"/>
      <c r="J3514" s="258">
        <f t="shared" si="291"/>
        <v>0.30566767800000005</v>
      </c>
      <c r="K3514" s="258">
        <f t="shared" si="291"/>
        <v>0.30513288100000002</v>
      </c>
      <c r="L3514" s="258">
        <f t="shared" si="287"/>
        <v>0.30513288100000002</v>
      </c>
      <c r="M3514" s="258"/>
      <c r="N3514" s="258"/>
      <c r="O3514" s="258"/>
      <c r="P3514" s="258">
        <f t="shared" si="292"/>
        <v>0.34411920360000003</v>
      </c>
      <c r="Q3514" s="258">
        <f t="shared" si="292"/>
        <v>0.3421720372</v>
      </c>
      <c r="R3514" s="258">
        <f t="shared" si="288"/>
        <v>0.3421720372</v>
      </c>
      <c r="S3514" s="258"/>
      <c r="T3514" s="258">
        <f t="shared" si="293"/>
        <v>0.49970327292932804</v>
      </c>
      <c r="U3514" s="258">
        <f t="shared" si="293"/>
        <v>0.50117620083823589</v>
      </c>
      <c r="V3514" s="258">
        <f t="shared" si="293"/>
        <v>0.49907031504325999</v>
      </c>
      <c r="W3514" s="258">
        <f t="shared" si="289"/>
        <v>0.49907031504325999</v>
      </c>
      <c r="X3514" s="258"/>
      <c r="Y3514" s="258"/>
      <c r="Z3514" s="258"/>
      <c r="AA3514" s="258"/>
    </row>
    <row r="3515" spans="1:27" ht="14.25" hidden="1" customHeight="1">
      <c r="A3515" s="125">
        <v>0.41</v>
      </c>
      <c r="B3515" s="125">
        <v>0.32</v>
      </c>
      <c r="C3515" s="125">
        <v>0.27</v>
      </c>
      <c r="D3515" s="258">
        <f t="shared" si="290"/>
        <v>0.28868469688000004</v>
      </c>
      <c r="E3515" s="258">
        <f t="shared" si="290"/>
        <v>0.29022575443999998</v>
      </c>
      <c r="F3515" s="258">
        <f t="shared" si="286"/>
        <v>0.28868469688000004</v>
      </c>
      <c r="G3515" s="258"/>
      <c r="H3515" s="258"/>
      <c r="I3515" s="258"/>
      <c r="J3515" s="258">
        <f t="shared" si="291"/>
        <v>0.30553713700000001</v>
      </c>
      <c r="K3515" s="258">
        <f t="shared" si="291"/>
        <v>0.30525921100000003</v>
      </c>
      <c r="L3515" s="258">
        <f t="shared" si="287"/>
        <v>0.30525921100000003</v>
      </c>
      <c r="M3515" s="258"/>
      <c r="N3515" s="258"/>
      <c r="O3515" s="258"/>
      <c r="P3515" s="258">
        <f t="shared" si="292"/>
        <v>0.34412257240000005</v>
      </c>
      <c r="Q3515" s="258">
        <f t="shared" si="292"/>
        <v>0.34216866840000004</v>
      </c>
      <c r="R3515" s="258">
        <f t="shared" si="288"/>
        <v>0.34216866840000004</v>
      </c>
      <c r="S3515" s="258"/>
      <c r="T3515" s="258">
        <f t="shared" si="293"/>
        <v>0.499533333004816</v>
      </c>
      <c r="U3515" s="258">
        <f t="shared" si="293"/>
        <v>0.50125874822903593</v>
      </c>
      <c r="V3515" s="258">
        <f t="shared" si="293"/>
        <v>0.49915286984542001</v>
      </c>
      <c r="W3515" s="258">
        <f t="shared" si="289"/>
        <v>0.49915286984542001</v>
      </c>
      <c r="X3515" s="258"/>
      <c r="Y3515" s="258"/>
      <c r="Z3515" s="258"/>
      <c r="AA3515" s="258"/>
    </row>
    <row r="3516" spans="1:27" ht="14.25" hidden="1" customHeight="1">
      <c r="A3516" s="125">
        <v>0.41</v>
      </c>
      <c r="B3516" s="125">
        <v>0.33</v>
      </c>
      <c r="C3516" s="125">
        <v>0.26</v>
      </c>
      <c r="D3516" s="258">
        <f t="shared" si="290"/>
        <v>0.28855179772</v>
      </c>
      <c r="E3516" s="258">
        <f t="shared" si="290"/>
        <v>0.29035208443999999</v>
      </c>
      <c r="F3516" s="258">
        <f t="shared" si="286"/>
        <v>0.28855179772</v>
      </c>
      <c r="G3516" s="258"/>
      <c r="H3516" s="258"/>
      <c r="I3516" s="258"/>
      <c r="J3516" s="258">
        <f t="shared" si="291"/>
        <v>0.30540659600000003</v>
      </c>
      <c r="K3516" s="258">
        <f t="shared" si="291"/>
        <v>0.30538554099999998</v>
      </c>
      <c r="L3516" s="258">
        <f t="shared" si="287"/>
        <v>0.30538554099999998</v>
      </c>
      <c r="M3516" s="258"/>
      <c r="N3516" s="258"/>
      <c r="O3516" s="258"/>
      <c r="P3516" s="258">
        <f t="shared" si="292"/>
        <v>0.34412594120000006</v>
      </c>
      <c r="Q3516" s="258">
        <f t="shared" si="292"/>
        <v>0.34216529960000003</v>
      </c>
      <c r="R3516" s="258">
        <f t="shared" si="288"/>
        <v>0.34216529960000003</v>
      </c>
      <c r="S3516" s="258"/>
      <c r="T3516" s="258">
        <f t="shared" si="293"/>
        <v>0.49936339308030397</v>
      </c>
      <c r="U3516" s="258">
        <f t="shared" si="293"/>
        <v>0.50134129561983598</v>
      </c>
      <c r="V3516" s="258">
        <f t="shared" si="293"/>
        <v>0.49923542464758003</v>
      </c>
      <c r="W3516" s="258">
        <f t="shared" si="289"/>
        <v>0.49923542464758003</v>
      </c>
      <c r="X3516" s="258"/>
      <c r="Y3516" s="258"/>
      <c r="Z3516" s="258"/>
      <c r="AA3516" s="258"/>
    </row>
    <row r="3517" spans="1:27" ht="14.25" hidden="1" customHeight="1">
      <c r="A3517" s="125">
        <v>0.41</v>
      </c>
      <c r="B3517" s="125">
        <v>0.34</v>
      </c>
      <c r="C3517" s="125">
        <v>0.25</v>
      </c>
      <c r="D3517" s="258">
        <f t="shared" si="290"/>
        <v>0.28841889856000003</v>
      </c>
      <c r="E3517" s="258">
        <f t="shared" si="290"/>
        <v>0.29047841444</v>
      </c>
      <c r="F3517" s="258">
        <f t="shared" si="286"/>
        <v>0.28841889856000003</v>
      </c>
      <c r="G3517" s="258"/>
      <c r="H3517" s="258"/>
      <c r="I3517" s="258"/>
      <c r="J3517" s="258">
        <f t="shared" si="291"/>
        <v>0.30527605499999999</v>
      </c>
      <c r="K3517" s="258">
        <f t="shared" si="291"/>
        <v>0.30551187099999999</v>
      </c>
      <c r="L3517" s="258">
        <f t="shared" si="287"/>
        <v>0.30527605499999999</v>
      </c>
      <c r="M3517" s="258"/>
      <c r="N3517" s="258"/>
      <c r="O3517" s="258"/>
      <c r="P3517" s="258">
        <f t="shared" si="292"/>
        <v>0.34412931000000002</v>
      </c>
      <c r="Q3517" s="258">
        <f t="shared" si="292"/>
        <v>0.34216193080000001</v>
      </c>
      <c r="R3517" s="258">
        <f t="shared" si="288"/>
        <v>0.34216193080000001</v>
      </c>
      <c r="S3517" s="258"/>
      <c r="T3517" s="258">
        <f t="shared" si="293"/>
        <v>0.499193453155792</v>
      </c>
      <c r="U3517" s="258">
        <f t="shared" si="293"/>
        <v>0.50142384301063603</v>
      </c>
      <c r="V3517" s="258">
        <f t="shared" si="293"/>
        <v>0.49931797944973999</v>
      </c>
      <c r="W3517" s="258">
        <f t="shared" si="289"/>
        <v>0.499193453155792</v>
      </c>
      <c r="X3517" s="258"/>
      <c r="Y3517" s="258"/>
      <c r="Z3517" s="258"/>
      <c r="AA3517" s="258"/>
    </row>
    <row r="3518" spans="1:27" ht="14.25" hidden="1" customHeight="1">
      <c r="A3518" s="125">
        <v>0.41</v>
      </c>
      <c r="B3518" s="125">
        <v>0.35</v>
      </c>
      <c r="C3518" s="125">
        <v>0.24</v>
      </c>
      <c r="D3518" s="258">
        <f t="shared" si="290"/>
        <v>0.28828599939999999</v>
      </c>
      <c r="E3518" s="258">
        <f t="shared" si="290"/>
        <v>0.29060474443999995</v>
      </c>
      <c r="F3518" s="258">
        <f t="shared" si="286"/>
        <v>0.28828599939999999</v>
      </c>
      <c r="G3518" s="258"/>
      <c r="H3518" s="258"/>
      <c r="I3518" s="258"/>
      <c r="J3518" s="258">
        <f t="shared" si="291"/>
        <v>0.30514551400000001</v>
      </c>
      <c r="K3518" s="258">
        <f t="shared" si="291"/>
        <v>0.305638201</v>
      </c>
      <c r="L3518" s="258">
        <f t="shared" si="287"/>
        <v>0.30514551400000001</v>
      </c>
      <c r="M3518" s="258"/>
      <c r="N3518" s="258"/>
      <c r="O3518" s="258"/>
      <c r="P3518" s="258">
        <f t="shared" si="292"/>
        <v>0.34413267879999998</v>
      </c>
      <c r="Q3518" s="258">
        <f t="shared" si="292"/>
        <v>0.342158562</v>
      </c>
      <c r="R3518" s="258">
        <f t="shared" si="288"/>
        <v>0.342158562</v>
      </c>
      <c r="S3518" s="258"/>
      <c r="T3518" s="258">
        <f t="shared" si="293"/>
        <v>0.49902351323128002</v>
      </c>
      <c r="U3518" s="258">
        <f t="shared" si="293"/>
        <v>0.50150639040143596</v>
      </c>
      <c r="V3518" s="258">
        <f t="shared" si="293"/>
        <v>0.49940053425189995</v>
      </c>
      <c r="W3518" s="258">
        <f t="shared" si="289"/>
        <v>0.49902351323128002</v>
      </c>
      <c r="X3518" s="258"/>
      <c r="Y3518" s="258"/>
      <c r="Z3518" s="258"/>
      <c r="AA3518" s="258"/>
    </row>
    <row r="3519" spans="1:27" ht="14.25" hidden="1" customHeight="1">
      <c r="A3519" s="125">
        <v>0.41</v>
      </c>
      <c r="B3519" s="125">
        <v>0.36</v>
      </c>
      <c r="C3519" s="125">
        <v>0.23</v>
      </c>
      <c r="D3519" s="258">
        <f t="shared" si="290"/>
        <v>0.28815310024000002</v>
      </c>
      <c r="E3519" s="258">
        <f t="shared" si="290"/>
        <v>0.29073107444000001</v>
      </c>
      <c r="F3519" s="258">
        <f t="shared" si="286"/>
        <v>0.28815310024000002</v>
      </c>
      <c r="G3519" s="258"/>
      <c r="H3519" s="258"/>
      <c r="I3519" s="258"/>
      <c r="J3519" s="258">
        <f t="shared" si="291"/>
        <v>0.30501497300000002</v>
      </c>
      <c r="K3519" s="258">
        <f t="shared" si="291"/>
        <v>0.30576453100000001</v>
      </c>
      <c r="L3519" s="258">
        <f t="shared" si="287"/>
        <v>0.30501497300000002</v>
      </c>
      <c r="M3519" s="258"/>
      <c r="N3519" s="258"/>
      <c r="O3519" s="258"/>
      <c r="P3519" s="258">
        <f t="shared" si="292"/>
        <v>0.34413604759999999</v>
      </c>
      <c r="Q3519" s="258">
        <f t="shared" si="292"/>
        <v>0.34215519319999999</v>
      </c>
      <c r="R3519" s="258">
        <f t="shared" si="288"/>
        <v>0.34215519319999999</v>
      </c>
      <c r="S3519" s="258"/>
      <c r="T3519" s="258">
        <f t="shared" si="293"/>
        <v>0.49885357330676799</v>
      </c>
      <c r="U3519" s="258">
        <f t="shared" si="293"/>
        <v>0.5015889377922359</v>
      </c>
      <c r="V3519" s="258">
        <f t="shared" si="293"/>
        <v>0.49948308905405997</v>
      </c>
      <c r="W3519" s="258">
        <f t="shared" si="289"/>
        <v>0.49885357330676799</v>
      </c>
      <c r="X3519" s="258"/>
      <c r="Y3519" s="258"/>
      <c r="Z3519" s="258"/>
      <c r="AA3519" s="258"/>
    </row>
    <row r="3520" spans="1:27" ht="14.25" hidden="1" customHeight="1">
      <c r="A3520" s="125">
        <v>0.41</v>
      </c>
      <c r="B3520" s="125">
        <v>0.37</v>
      </c>
      <c r="C3520" s="125">
        <v>0.22</v>
      </c>
      <c r="D3520" s="258">
        <f t="shared" si="290"/>
        <v>0.28802020108000004</v>
      </c>
      <c r="E3520" s="258">
        <f t="shared" si="290"/>
        <v>0.29085740444000002</v>
      </c>
      <c r="F3520" s="258">
        <f t="shared" si="286"/>
        <v>0.28802020108000004</v>
      </c>
      <c r="G3520" s="258"/>
      <c r="H3520" s="258"/>
      <c r="I3520" s="258"/>
      <c r="J3520" s="258">
        <f t="shared" si="291"/>
        <v>0.30488443200000004</v>
      </c>
      <c r="K3520" s="258">
        <f t="shared" si="291"/>
        <v>0.30589086099999996</v>
      </c>
      <c r="L3520" s="258">
        <f t="shared" si="287"/>
        <v>0.30488443200000004</v>
      </c>
      <c r="M3520" s="258"/>
      <c r="N3520" s="258"/>
      <c r="O3520" s="258"/>
      <c r="P3520" s="258">
        <f t="shared" si="292"/>
        <v>0.34413941640000006</v>
      </c>
      <c r="Q3520" s="258">
        <f t="shared" si="292"/>
        <v>0.34215182440000003</v>
      </c>
      <c r="R3520" s="258">
        <f t="shared" si="288"/>
        <v>0.34215182440000003</v>
      </c>
      <c r="S3520" s="258"/>
      <c r="T3520" s="258">
        <f t="shared" si="293"/>
        <v>0.49868363338225602</v>
      </c>
      <c r="U3520" s="258">
        <f t="shared" si="293"/>
        <v>0.50167148518303595</v>
      </c>
      <c r="V3520" s="258">
        <f t="shared" si="293"/>
        <v>0.49956564385621999</v>
      </c>
      <c r="W3520" s="258">
        <f t="shared" si="289"/>
        <v>0.49868363338225602</v>
      </c>
      <c r="X3520" s="258"/>
      <c r="Y3520" s="258"/>
      <c r="Z3520" s="258"/>
      <c r="AA3520" s="258"/>
    </row>
    <row r="3521" spans="1:27" ht="14.25" hidden="1" customHeight="1">
      <c r="A3521" s="125">
        <v>0.41</v>
      </c>
      <c r="B3521" s="125">
        <v>0.38</v>
      </c>
      <c r="C3521" s="125">
        <v>0.21</v>
      </c>
      <c r="D3521" s="258">
        <f t="shared" si="290"/>
        <v>0.28788730192</v>
      </c>
      <c r="E3521" s="258">
        <f t="shared" si="290"/>
        <v>0.29098373443999997</v>
      </c>
      <c r="F3521" s="258">
        <f t="shared" si="286"/>
        <v>0.28788730192</v>
      </c>
      <c r="G3521" s="258"/>
      <c r="H3521" s="258"/>
      <c r="I3521" s="258"/>
      <c r="J3521" s="258">
        <f t="shared" si="291"/>
        <v>0.304753891</v>
      </c>
      <c r="K3521" s="258">
        <f t="shared" si="291"/>
        <v>0.30601719100000002</v>
      </c>
      <c r="L3521" s="258">
        <f t="shared" si="287"/>
        <v>0.304753891</v>
      </c>
      <c r="M3521" s="258"/>
      <c r="N3521" s="258"/>
      <c r="O3521" s="258"/>
      <c r="P3521" s="258">
        <f t="shared" si="292"/>
        <v>0.34414278519999997</v>
      </c>
      <c r="Q3521" s="258">
        <f t="shared" si="292"/>
        <v>0.34214845560000001</v>
      </c>
      <c r="R3521" s="258">
        <f t="shared" si="288"/>
        <v>0.34214845560000001</v>
      </c>
      <c r="S3521" s="258"/>
      <c r="T3521" s="258">
        <f t="shared" si="293"/>
        <v>0.49851369345774399</v>
      </c>
      <c r="U3521" s="258">
        <f t="shared" si="293"/>
        <v>0.501754032573836</v>
      </c>
      <c r="V3521" s="258">
        <f t="shared" si="293"/>
        <v>0.49964819865837995</v>
      </c>
      <c r="W3521" s="258">
        <f t="shared" si="289"/>
        <v>0.49851369345774399</v>
      </c>
      <c r="X3521" s="258"/>
      <c r="Y3521" s="258"/>
      <c r="Z3521" s="258"/>
      <c r="AA3521" s="258"/>
    </row>
    <row r="3522" spans="1:27" ht="14.25" hidden="1" customHeight="1">
      <c r="A3522" s="125">
        <v>0.41</v>
      </c>
      <c r="B3522" s="125">
        <v>0.39</v>
      </c>
      <c r="C3522" s="125">
        <v>0.2</v>
      </c>
      <c r="D3522" s="258">
        <f t="shared" si="290"/>
        <v>0.28775440276000003</v>
      </c>
      <c r="E3522" s="258">
        <f t="shared" si="290"/>
        <v>0.29111006443999998</v>
      </c>
      <c r="F3522" s="258">
        <f t="shared" si="286"/>
        <v>0.28775440276000003</v>
      </c>
      <c r="G3522" s="258"/>
      <c r="H3522" s="258"/>
      <c r="I3522" s="258"/>
      <c r="J3522" s="258">
        <f t="shared" si="291"/>
        <v>0.30462335000000001</v>
      </c>
      <c r="K3522" s="258">
        <f t="shared" si="291"/>
        <v>0.30614352099999997</v>
      </c>
      <c r="L3522" s="258">
        <f t="shared" si="287"/>
        <v>0.30462335000000001</v>
      </c>
      <c r="M3522" s="258"/>
      <c r="N3522" s="258"/>
      <c r="O3522" s="258"/>
      <c r="P3522" s="258">
        <f t="shared" si="292"/>
        <v>0.34414615400000004</v>
      </c>
      <c r="Q3522" s="258">
        <f t="shared" si="292"/>
        <v>0.3421450868</v>
      </c>
      <c r="R3522" s="258">
        <f t="shared" si="288"/>
        <v>0.3421450868</v>
      </c>
      <c r="S3522" s="258"/>
      <c r="T3522" s="258">
        <f t="shared" si="293"/>
        <v>0.49834375353323201</v>
      </c>
      <c r="U3522" s="258">
        <f t="shared" si="293"/>
        <v>0.50183657996463604</v>
      </c>
      <c r="V3522" s="258">
        <f t="shared" si="293"/>
        <v>0.49973075346054002</v>
      </c>
      <c r="W3522" s="258">
        <f t="shared" si="289"/>
        <v>0.49834375353323201</v>
      </c>
      <c r="X3522" s="258"/>
      <c r="Y3522" s="258"/>
      <c r="Z3522" s="258"/>
      <c r="AA3522" s="258"/>
    </row>
    <row r="3523" spans="1:27" ht="14.25" hidden="1" customHeight="1">
      <c r="A3523" s="125">
        <v>0.41</v>
      </c>
      <c r="B3523" s="125">
        <v>0.4</v>
      </c>
      <c r="C3523" s="125">
        <v>0.19</v>
      </c>
      <c r="D3523" s="258">
        <f t="shared" si="290"/>
        <v>0.28762150359999999</v>
      </c>
      <c r="E3523" s="258">
        <f t="shared" si="290"/>
        <v>0.29123639443999999</v>
      </c>
      <c r="F3523" s="258">
        <f t="shared" si="286"/>
        <v>0.28762150359999999</v>
      </c>
      <c r="G3523" s="258"/>
      <c r="H3523" s="258"/>
      <c r="I3523" s="258"/>
      <c r="J3523" s="258">
        <f t="shared" si="291"/>
        <v>0.30449280900000003</v>
      </c>
      <c r="K3523" s="258">
        <f t="shared" si="291"/>
        <v>0.30626985099999998</v>
      </c>
      <c r="L3523" s="258">
        <f t="shared" si="287"/>
        <v>0.30449280900000003</v>
      </c>
      <c r="M3523" s="258"/>
      <c r="N3523" s="258"/>
      <c r="O3523" s="258"/>
      <c r="P3523" s="258">
        <f t="shared" si="292"/>
        <v>0.3441495228</v>
      </c>
      <c r="Q3523" s="258">
        <f t="shared" si="292"/>
        <v>0.34214171800000004</v>
      </c>
      <c r="R3523" s="258">
        <f t="shared" si="288"/>
        <v>0.34214171800000004</v>
      </c>
      <c r="S3523" s="258"/>
      <c r="T3523" s="258">
        <f t="shared" si="293"/>
        <v>0.49817381360872004</v>
      </c>
      <c r="U3523" s="258">
        <f t="shared" si="293"/>
        <v>0.50191912735543598</v>
      </c>
      <c r="V3523" s="258">
        <f t="shared" si="293"/>
        <v>0.49981330826270004</v>
      </c>
      <c r="W3523" s="258">
        <f t="shared" si="289"/>
        <v>0.49817381360872004</v>
      </c>
      <c r="X3523" s="258"/>
      <c r="Y3523" s="258"/>
      <c r="Z3523" s="258"/>
      <c r="AA3523" s="258"/>
    </row>
    <row r="3524" spans="1:27" ht="14.25" hidden="1" customHeight="1">
      <c r="A3524" s="125">
        <v>0.41</v>
      </c>
      <c r="B3524" s="125">
        <v>0.41</v>
      </c>
      <c r="C3524" s="125">
        <v>0.18</v>
      </c>
      <c r="D3524" s="258">
        <f t="shared" si="290"/>
        <v>0.28748860443999996</v>
      </c>
      <c r="E3524" s="258">
        <f t="shared" si="290"/>
        <v>0.29136272444</v>
      </c>
      <c r="F3524" s="258">
        <f t="shared" si="286"/>
        <v>0.28748860443999996</v>
      </c>
      <c r="G3524" s="258"/>
      <c r="H3524" s="258"/>
      <c r="I3524" s="258"/>
      <c r="J3524" s="258">
        <f t="shared" si="291"/>
        <v>0.30436226799999999</v>
      </c>
      <c r="K3524" s="258">
        <f t="shared" si="291"/>
        <v>0.30639618099999993</v>
      </c>
      <c r="L3524" s="258">
        <f t="shared" si="287"/>
        <v>0.30436226799999999</v>
      </c>
      <c r="M3524" s="258"/>
      <c r="N3524" s="258"/>
      <c r="O3524" s="258"/>
      <c r="P3524" s="258">
        <f t="shared" si="292"/>
        <v>0.34415289160000001</v>
      </c>
      <c r="Q3524" s="258">
        <f t="shared" si="292"/>
        <v>0.34213834920000002</v>
      </c>
      <c r="R3524" s="258">
        <f t="shared" si="288"/>
        <v>0.34213834920000002</v>
      </c>
      <c r="S3524" s="258"/>
      <c r="T3524" s="258">
        <f t="shared" si="293"/>
        <v>0.49800387368420801</v>
      </c>
      <c r="U3524" s="258">
        <f t="shared" si="293"/>
        <v>0.50200167474623592</v>
      </c>
      <c r="V3524" s="258">
        <f t="shared" si="293"/>
        <v>0.49989586306486</v>
      </c>
      <c r="W3524" s="258">
        <f t="shared" si="289"/>
        <v>0.49800387368420801</v>
      </c>
      <c r="X3524" s="258"/>
      <c r="Y3524" s="258"/>
      <c r="Z3524" s="258"/>
      <c r="AA3524" s="258"/>
    </row>
    <row r="3525" spans="1:27" ht="14.25" hidden="1" customHeight="1">
      <c r="A3525" s="125">
        <v>0.41</v>
      </c>
      <c r="B3525" s="125">
        <v>0.42</v>
      </c>
      <c r="C3525" s="125">
        <v>0.17</v>
      </c>
      <c r="D3525" s="258">
        <f t="shared" si="290"/>
        <v>0.28735570527999998</v>
      </c>
      <c r="E3525" s="258">
        <f t="shared" si="290"/>
        <v>0.29148905443999995</v>
      </c>
      <c r="F3525" s="258">
        <f t="shared" si="286"/>
        <v>0.28735570527999998</v>
      </c>
      <c r="G3525" s="258"/>
      <c r="H3525" s="258"/>
      <c r="I3525" s="258"/>
      <c r="J3525" s="258">
        <f t="shared" si="291"/>
        <v>0.30423172700000001</v>
      </c>
      <c r="K3525" s="258">
        <f t="shared" si="291"/>
        <v>0.30652251099999994</v>
      </c>
      <c r="L3525" s="258">
        <f t="shared" si="287"/>
        <v>0.30423172700000001</v>
      </c>
      <c r="M3525" s="258"/>
      <c r="N3525" s="258"/>
      <c r="O3525" s="258"/>
      <c r="P3525" s="258">
        <f t="shared" si="292"/>
        <v>0.34415626040000002</v>
      </c>
      <c r="Q3525" s="258">
        <f t="shared" si="292"/>
        <v>0.34213498040000001</v>
      </c>
      <c r="R3525" s="258">
        <f t="shared" si="288"/>
        <v>0.34213498040000001</v>
      </c>
      <c r="S3525" s="258"/>
      <c r="T3525" s="258">
        <f t="shared" si="293"/>
        <v>0.49783393375969603</v>
      </c>
      <c r="U3525" s="258">
        <f t="shared" si="293"/>
        <v>0.50208422213703596</v>
      </c>
      <c r="V3525" s="258">
        <f t="shared" si="293"/>
        <v>0.49997841786701996</v>
      </c>
      <c r="W3525" s="258">
        <f t="shared" si="289"/>
        <v>0.49783393375969603</v>
      </c>
      <c r="X3525" s="258"/>
      <c r="Y3525" s="258"/>
      <c r="Z3525" s="258"/>
      <c r="AA3525" s="258"/>
    </row>
    <row r="3526" spans="1:27" ht="14.25" hidden="1" customHeight="1">
      <c r="A3526" s="125">
        <v>0.41</v>
      </c>
      <c r="B3526" s="125">
        <v>0.43</v>
      </c>
      <c r="C3526" s="125">
        <v>0.16</v>
      </c>
      <c r="D3526" s="258">
        <f t="shared" si="290"/>
        <v>0.28722280612000001</v>
      </c>
      <c r="E3526" s="258">
        <f t="shared" si="290"/>
        <v>0.29161538443999996</v>
      </c>
      <c r="F3526" s="258">
        <f t="shared" si="286"/>
        <v>0.28722280612000001</v>
      </c>
      <c r="G3526" s="258"/>
      <c r="H3526" s="258"/>
      <c r="I3526" s="258"/>
      <c r="J3526" s="258">
        <f t="shared" si="291"/>
        <v>0.30410118599999997</v>
      </c>
      <c r="K3526" s="258">
        <f t="shared" si="291"/>
        <v>0.30664884099999995</v>
      </c>
      <c r="L3526" s="258">
        <f t="shared" si="287"/>
        <v>0.30410118599999997</v>
      </c>
      <c r="M3526" s="258"/>
      <c r="N3526" s="258"/>
      <c r="O3526" s="258"/>
      <c r="P3526" s="258">
        <f t="shared" si="292"/>
        <v>0.34415962919999998</v>
      </c>
      <c r="Q3526" s="258">
        <f t="shared" si="292"/>
        <v>0.34213161160000005</v>
      </c>
      <c r="R3526" s="258">
        <f t="shared" si="288"/>
        <v>0.34213161160000005</v>
      </c>
      <c r="S3526" s="258"/>
      <c r="T3526" s="258">
        <f t="shared" si="293"/>
        <v>0.497663993835184</v>
      </c>
      <c r="U3526" s="258">
        <f t="shared" si="293"/>
        <v>0.50216676952783601</v>
      </c>
      <c r="V3526" s="258">
        <f t="shared" si="293"/>
        <v>0.50006097266918004</v>
      </c>
      <c r="W3526" s="258">
        <f t="shared" si="289"/>
        <v>0.497663993835184</v>
      </c>
      <c r="X3526" s="258"/>
      <c r="Y3526" s="258"/>
      <c r="Z3526" s="258"/>
      <c r="AA3526" s="258"/>
    </row>
    <row r="3527" spans="1:27" ht="14.25" hidden="1" customHeight="1">
      <c r="A3527" s="125">
        <v>0.41</v>
      </c>
      <c r="B3527" s="125">
        <v>0.44</v>
      </c>
      <c r="C3527" s="125">
        <v>0.15</v>
      </c>
      <c r="D3527" s="258">
        <f t="shared" si="290"/>
        <v>0.28708990696000003</v>
      </c>
      <c r="E3527" s="258">
        <f t="shared" si="290"/>
        <v>0.29174171444000002</v>
      </c>
      <c r="F3527" s="258">
        <f t="shared" si="286"/>
        <v>0.28708990696000003</v>
      </c>
      <c r="G3527" s="258"/>
      <c r="H3527" s="258"/>
      <c r="I3527" s="258"/>
      <c r="J3527" s="258">
        <f t="shared" si="291"/>
        <v>0.30397064499999998</v>
      </c>
      <c r="K3527" s="258">
        <f t="shared" si="291"/>
        <v>0.30677517099999996</v>
      </c>
      <c r="L3527" s="258">
        <f t="shared" si="287"/>
        <v>0.30397064499999998</v>
      </c>
      <c r="M3527" s="258"/>
      <c r="N3527" s="258"/>
      <c r="O3527" s="258"/>
      <c r="P3527" s="258">
        <f t="shared" si="292"/>
        <v>0.34416299800000005</v>
      </c>
      <c r="Q3527" s="258">
        <f t="shared" si="292"/>
        <v>0.34212824280000004</v>
      </c>
      <c r="R3527" s="258">
        <f t="shared" si="288"/>
        <v>0.34212824280000004</v>
      </c>
      <c r="S3527" s="258"/>
      <c r="T3527" s="258">
        <f t="shared" si="293"/>
        <v>0.49749405391067203</v>
      </c>
      <c r="U3527" s="258">
        <f t="shared" si="293"/>
        <v>0.50224931691863595</v>
      </c>
      <c r="V3527" s="258">
        <f t="shared" si="293"/>
        <v>0.50014352747134005</v>
      </c>
      <c r="W3527" s="258">
        <f t="shared" si="289"/>
        <v>0.49749405391067203</v>
      </c>
      <c r="X3527" s="258"/>
      <c r="Y3527" s="258"/>
      <c r="Z3527" s="258"/>
      <c r="AA3527" s="258"/>
    </row>
    <row r="3528" spans="1:27" ht="14.25" hidden="1" customHeight="1">
      <c r="A3528" s="125">
        <v>0.41</v>
      </c>
      <c r="B3528" s="125">
        <v>0.45</v>
      </c>
      <c r="C3528" s="125">
        <v>0.14000000000000001</v>
      </c>
      <c r="D3528" s="258">
        <f t="shared" si="290"/>
        <v>0.2869570078</v>
      </c>
      <c r="E3528" s="258">
        <f t="shared" si="290"/>
        <v>0.29186804444000003</v>
      </c>
      <c r="F3528" s="258">
        <f t="shared" si="286"/>
        <v>0.2869570078</v>
      </c>
      <c r="G3528" s="258"/>
      <c r="H3528" s="258"/>
      <c r="I3528" s="258"/>
      <c r="J3528" s="258">
        <f t="shared" si="291"/>
        <v>0.30384010400000006</v>
      </c>
      <c r="K3528" s="258">
        <f t="shared" si="291"/>
        <v>0.30690150099999997</v>
      </c>
      <c r="L3528" s="258">
        <f t="shared" si="287"/>
        <v>0.30384010400000006</v>
      </c>
      <c r="M3528" s="258"/>
      <c r="N3528" s="258"/>
      <c r="O3528" s="258"/>
      <c r="P3528" s="258">
        <f t="shared" si="292"/>
        <v>0.34416636680000007</v>
      </c>
      <c r="Q3528" s="258">
        <f t="shared" si="292"/>
        <v>0.34212487400000002</v>
      </c>
      <c r="R3528" s="258">
        <f t="shared" si="288"/>
        <v>0.34212487400000002</v>
      </c>
      <c r="S3528" s="258"/>
      <c r="T3528" s="258">
        <f t="shared" si="293"/>
        <v>0.49732411398616005</v>
      </c>
      <c r="U3528" s="258">
        <f t="shared" si="293"/>
        <v>0.50233186430943599</v>
      </c>
      <c r="V3528" s="258">
        <f t="shared" si="293"/>
        <v>0.50022608227349996</v>
      </c>
      <c r="W3528" s="258">
        <f t="shared" si="289"/>
        <v>0.49732411398616005</v>
      </c>
      <c r="X3528" s="258"/>
      <c r="Y3528" s="258"/>
      <c r="Z3528" s="258"/>
      <c r="AA3528" s="258"/>
    </row>
    <row r="3529" spans="1:27" ht="14.25" hidden="1" customHeight="1">
      <c r="A3529" s="125">
        <v>0.41</v>
      </c>
      <c r="B3529" s="125">
        <v>0.46</v>
      </c>
      <c r="C3529" s="125">
        <v>0.13</v>
      </c>
      <c r="D3529" s="258">
        <f t="shared" si="290"/>
        <v>0.28682410864000002</v>
      </c>
      <c r="E3529" s="258">
        <f t="shared" si="290"/>
        <v>0.29199437443999998</v>
      </c>
      <c r="F3529" s="258">
        <f t="shared" si="286"/>
        <v>0.28682410864000002</v>
      </c>
      <c r="G3529" s="258"/>
      <c r="H3529" s="258"/>
      <c r="I3529" s="258"/>
      <c r="J3529" s="258">
        <f t="shared" si="291"/>
        <v>0.30370956299999996</v>
      </c>
      <c r="K3529" s="258">
        <f t="shared" si="291"/>
        <v>0.30702783099999997</v>
      </c>
      <c r="L3529" s="258">
        <f t="shared" si="287"/>
        <v>0.30370956299999996</v>
      </c>
      <c r="M3529" s="258"/>
      <c r="N3529" s="258"/>
      <c r="O3529" s="258"/>
      <c r="P3529" s="258">
        <f t="shared" si="292"/>
        <v>0.34416973560000003</v>
      </c>
      <c r="Q3529" s="258">
        <f t="shared" si="292"/>
        <v>0.34212150520000001</v>
      </c>
      <c r="R3529" s="258">
        <f t="shared" si="288"/>
        <v>0.34212150520000001</v>
      </c>
      <c r="S3529" s="258"/>
      <c r="T3529" s="258">
        <f t="shared" si="293"/>
        <v>0.49715417406164802</v>
      </c>
      <c r="U3529" s="258">
        <f t="shared" si="293"/>
        <v>0.50241441170023604</v>
      </c>
      <c r="V3529" s="258">
        <f t="shared" si="293"/>
        <v>0.50030863707565998</v>
      </c>
      <c r="W3529" s="258">
        <f t="shared" si="289"/>
        <v>0.49715417406164802</v>
      </c>
      <c r="X3529" s="258"/>
      <c r="Y3529" s="258"/>
      <c r="Z3529" s="258"/>
      <c r="AA3529" s="258"/>
    </row>
    <row r="3530" spans="1:27" ht="14.25" hidden="1" customHeight="1">
      <c r="A3530" s="125">
        <v>0.41</v>
      </c>
      <c r="B3530" s="125">
        <v>0.47</v>
      </c>
      <c r="C3530" s="125">
        <v>0.12</v>
      </c>
      <c r="D3530" s="258">
        <f t="shared" si="290"/>
        <v>0.28669120947999999</v>
      </c>
      <c r="E3530" s="258">
        <f t="shared" si="290"/>
        <v>0.29212070443999999</v>
      </c>
      <c r="F3530" s="258">
        <f t="shared" si="286"/>
        <v>0.28669120947999999</v>
      </c>
      <c r="G3530" s="258"/>
      <c r="H3530" s="258"/>
      <c r="I3530" s="258"/>
      <c r="J3530" s="258">
        <f t="shared" si="291"/>
        <v>0.30357902199999998</v>
      </c>
      <c r="K3530" s="258">
        <f t="shared" si="291"/>
        <v>0.30715416099999998</v>
      </c>
      <c r="L3530" s="258">
        <f t="shared" si="287"/>
        <v>0.30357902199999998</v>
      </c>
      <c r="M3530" s="258"/>
      <c r="N3530" s="258"/>
      <c r="O3530" s="258"/>
      <c r="P3530" s="258">
        <f t="shared" si="292"/>
        <v>0.34417310440000004</v>
      </c>
      <c r="Q3530" s="258">
        <f t="shared" si="292"/>
        <v>0.34211813640000005</v>
      </c>
      <c r="R3530" s="258">
        <f t="shared" si="288"/>
        <v>0.34211813640000005</v>
      </c>
      <c r="S3530" s="258"/>
      <c r="T3530" s="258">
        <f t="shared" si="293"/>
        <v>0.49698423413713605</v>
      </c>
      <c r="U3530" s="258">
        <f t="shared" si="293"/>
        <v>0.50249695909103598</v>
      </c>
      <c r="V3530" s="258">
        <f t="shared" si="293"/>
        <v>0.50039119187782</v>
      </c>
      <c r="W3530" s="258">
        <f t="shared" si="289"/>
        <v>0.49698423413713605</v>
      </c>
      <c r="X3530" s="258"/>
      <c r="Y3530" s="258"/>
      <c r="Z3530" s="258"/>
      <c r="AA3530" s="258"/>
    </row>
    <row r="3531" spans="1:27" ht="14.25" hidden="1" customHeight="1">
      <c r="A3531" s="125">
        <v>0.41</v>
      </c>
      <c r="B3531" s="125">
        <v>0.48</v>
      </c>
      <c r="C3531" s="125">
        <v>0.11</v>
      </c>
      <c r="D3531" s="258">
        <f t="shared" si="290"/>
        <v>0.28655831032000001</v>
      </c>
      <c r="E3531" s="258">
        <f t="shared" si="290"/>
        <v>0.29224703444</v>
      </c>
      <c r="F3531" s="258">
        <f t="shared" si="286"/>
        <v>0.28655831032000001</v>
      </c>
      <c r="G3531" s="258"/>
      <c r="H3531" s="258"/>
      <c r="I3531" s="258"/>
      <c r="J3531" s="258">
        <f t="shared" si="291"/>
        <v>0.30344848100000005</v>
      </c>
      <c r="K3531" s="258">
        <f t="shared" si="291"/>
        <v>0.30728049099999999</v>
      </c>
      <c r="L3531" s="258">
        <f t="shared" si="287"/>
        <v>0.30344848100000005</v>
      </c>
      <c r="M3531" s="258"/>
      <c r="N3531" s="258"/>
      <c r="O3531" s="258"/>
      <c r="P3531" s="258">
        <f t="shared" si="292"/>
        <v>0.3441764732</v>
      </c>
      <c r="Q3531" s="258">
        <f t="shared" si="292"/>
        <v>0.34211476760000004</v>
      </c>
      <c r="R3531" s="258">
        <f t="shared" si="288"/>
        <v>0.34211476760000004</v>
      </c>
      <c r="S3531" s="258"/>
      <c r="T3531" s="258">
        <f t="shared" si="293"/>
        <v>0.49681429421262402</v>
      </c>
      <c r="U3531" s="258">
        <f t="shared" si="293"/>
        <v>0.50257950648183602</v>
      </c>
      <c r="V3531" s="258">
        <f t="shared" si="293"/>
        <v>0.50047374667998001</v>
      </c>
      <c r="W3531" s="258">
        <f t="shared" si="289"/>
        <v>0.49681429421262402</v>
      </c>
      <c r="X3531" s="258"/>
      <c r="Y3531" s="258"/>
      <c r="Z3531" s="258"/>
      <c r="AA3531" s="258"/>
    </row>
    <row r="3532" spans="1:27" ht="14.25" hidden="1" customHeight="1">
      <c r="A3532" s="125">
        <v>0.41</v>
      </c>
      <c r="B3532" s="125">
        <v>0.49</v>
      </c>
      <c r="C3532" s="125">
        <v>0.1</v>
      </c>
      <c r="D3532" s="258">
        <f t="shared" si="290"/>
        <v>0.28642541115999998</v>
      </c>
      <c r="E3532" s="258">
        <f t="shared" si="290"/>
        <v>0.29237336444000001</v>
      </c>
      <c r="F3532" s="258">
        <f t="shared" si="286"/>
        <v>0.28642541115999998</v>
      </c>
      <c r="G3532" s="258"/>
      <c r="H3532" s="258"/>
      <c r="I3532" s="258"/>
      <c r="J3532" s="258">
        <f t="shared" si="291"/>
        <v>0.30331794000000001</v>
      </c>
      <c r="K3532" s="258">
        <f t="shared" si="291"/>
        <v>0.30740682099999994</v>
      </c>
      <c r="L3532" s="258">
        <f t="shared" si="287"/>
        <v>0.30331794000000001</v>
      </c>
      <c r="M3532" s="258"/>
      <c r="N3532" s="258"/>
      <c r="O3532" s="258"/>
      <c r="P3532" s="258">
        <f t="shared" si="292"/>
        <v>0.34417984200000007</v>
      </c>
      <c r="Q3532" s="258">
        <f t="shared" si="292"/>
        <v>0.34211139880000002</v>
      </c>
      <c r="R3532" s="258">
        <f t="shared" si="288"/>
        <v>0.34211139880000002</v>
      </c>
      <c r="S3532" s="258"/>
      <c r="T3532" s="258">
        <f t="shared" si="293"/>
        <v>0.49664435428811204</v>
      </c>
      <c r="U3532" s="258">
        <f t="shared" si="293"/>
        <v>0.50266205387263596</v>
      </c>
      <c r="V3532" s="258">
        <f t="shared" si="293"/>
        <v>0.50055630148213992</v>
      </c>
      <c r="W3532" s="258">
        <f t="shared" si="289"/>
        <v>0.49664435428811204</v>
      </c>
      <c r="X3532" s="258"/>
      <c r="Y3532" s="258"/>
      <c r="Z3532" s="258"/>
      <c r="AA3532" s="258"/>
    </row>
    <row r="3533" spans="1:27" ht="14.25" hidden="1" customHeight="1">
      <c r="A3533" s="125">
        <v>0.41</v>
      </c>
      <c r="B3533" s="125">
        <v>0.5</v>
      </c>
      <c r="C3533" s="125">
        <v>0.09</v>
      </c>
      <c r="D3533" s="258">
        <f t="shared" si="290"/>
        <v>0.28629251200000005</v>
      </c>
      <c r="E3533" s="258">
        <f t="shared" si="290"/>
        <v>0.29249969443999996</v>
      </c>
      <c r="F3533" s="258">
        <f t="shared" si="286"/>
        <v>0.28629251200000005</v>
      </c>
      <c r="G3533" s="258"/>
      <c r="H3533" s="258"/>
      <c r="I3533" s="258"/>
      <c r="J3533" s="258">
        <f t="shared" si="291"/>
        <v>0.30318739900000002</v>
      </c>
      <c r="K3533" s="258">
        <f t="shared" si="291"/>
        <v>0.307533151</v>
      </c>
      <c r="L3533" s="258">
        <f t="shared" si="287"/>
        <v>0.30318739900000002</v>
      </c>
      <c r="M3533" s="258"/>
      <c r="N3533" s="258"/>
      <c r="O3533" s="258"/>
      <c r="P3533" s="258">
        <f t="shared" si="292"/>
        <v>0.34418321080000003</v>
      </c>
      <c r="Q3533" s="258">
        <f t="shared" si="292"/>
        <v>0.34210803000000001</v>
      </c>
      <c r="R3533" s="258">
        <f t="shared" si="288"/>
        <v>0.34210803000000001</v>
      </c>
      <c r="S3533" s="258"/>
      <c r="T3533" s="258">
        <f t="shared" si="293"/>
        <v>0.49647441436360007</v>
      </c>
      <c r="U3533" s="258">
        <f t="shared" si="293"/>
        <v>0.50274460126343601</v>
      </c>
      <c r="V3533" s="258">
        <f t="shared" si="293"/>
        <v>0.50063885628429994</v>
      </c>
      <c r="W3533" s="258">
        <f t="shared" si="289"/>
        <v>0.49647441436360007</v>
      </c>
      <c r="X3533" s="258"/>
      <c r="Y3533" s="258"/>
      <c r="Z3533" s="258"/>
      <c r="AA3533" s="258"/>
    </row>
    <row r="3534" spans="1:27" ht="14.25" hidden="1" customHeight="1">
      <c r="A3534" s="125">
        <v>0.41</v>
      </c>
      <c r="B3534" s="125">
        <v>0.51</v>
      </c>
      <c r="C3534" s="125">
        <v>0.08</v>
      </c>
      <c r="D3534" s="258">
        <f t="shared" si="290"/>
        <v>0.28615961283999997</v>
      </c>
      <c r="E3534" s="258">
        <f t="shared" si="290"/>
        <v>0.29262602443999997</v>
      </c>
      <c r="F3534" s="258">
        <f t="shared" si="286"/>
        <v>0.28615961283999997</v>
      </c>
      <c r="G3534" s="258"/>
      <c r="H3534" s="258"/>
      <c r="I3534" s="258"/>
      <c r="J3534" s="258">
        <f t="shared" si="291"/>
        <v>0.30305685800000004</v>
      </c>
      <c r="K3534" s="258">
        <f t="shared" si="291"/>
        <v>0.30765948100000001</v>
      </c>
      <c r="L3534" s="258">
        <f t="shared" si="287"/>
        <v>0.30305685800000004</v>
      </c>
      <c r="M3534" s="258"/>
      <c r="N3534" s="258"/>
      <c r="O3534" s="258"/>
      <c r="P3534" s="258">
        <f t="shared" si="292"/>
        <v>0.34418657960000004</v>
      </c>
      <c r="Q3534" s="258">
        <f t="shared" si="292"/>
        <v>0.34210466120000005</v>
      </c>
      <c r="R3534" s="258">
        <f t="shared" si="288"/>
        <v>0.34210466120000005</v>
      </c>
      <c r="S3534" s="258"/>
      <c r="T3534" s="258">
        <f t="shared" si="293"/>
        <v>0.49630447443908804</v>
      </c>
      <c r="U3534" s="258">
        <f t="shared" si="293"/>
        <v>0.50282714865423594</v>
      </c>
      <c r="V3534" s="258">
        <f t="shared" si="293"/>
        <v>0.50072141108645996</v>
      </c>
      <c r="W3534" s="258">
        <f t="shared" si="289"/>
        <v>0.49630447443908804</v>
      </c>
      <c r="X3534" s="258"/>
      <c r="Y3534" s="258"/>
      <c r="Z3534" s="258"/>
      <c r="AA3534" s="258"/>
    </row>
    <row r="3535" spans="1:27" ht="14.25" hidden="1" customHeight="1">
      <c r="A3535" s="125">
        <v>0.41</v>
      </c>
      <c r="B3535" s="125">
        <v>0.52</v>
      </c>
      <c r="C3535" s="125">
        <v>7.0000000000000007E-2</v>
      </c>
      <c r="D3535" s="258">
        <f t="shared" si="290"/>
        <v>0.28602671368000004</v>
      </c>
      <c r="E3535" s="258">
        <f t="shared" si="290"/>
        <v>0.29275235444000003</v>
      </c>
      <c r="F3535" s="258">
        <f t="shared" si="286"/>
        <v>0.28602671368000004</v>
      </c>
      <c r="G3535" s="258"/>
      <c r="H3535" s="258"/>
      <c r="I3535" s="258"/>
      <c r="J3535" s="258">
        <f t="shared" si="291"/>
        <v>0.302926317</v>
      </c>
      <c r="K3535" s="258">
        <f t="shared" si="291"/>
        <v>0.30778581099999996</v>
      </c>
      <c r="L3535" s="258">
        <f t="shared" si="287"/>
        <v>0.302926317</v>
      </c>
      <c r="M3535" s="258"/>
      <c r="N3535" s="258"/>
      <c r="O3535" s="258"/>
      <c r="P3535" s="258">
        <f t="shared" si="292"/>
        <v>0.34418994840000006</v>
      </c>
      <c r="Q3535" s="258">
        <f t="shared" si="292"/>
        <v>0.34210129240000003</v>
      </c>
      <c r="R3535" s="258">
        <f t="shared" si="288"/>
        <v>0.34210129240000003</v>
      </c>
      <c r="S3535" s="258"/>
      <c r="T3535" s="258">
        <f t="shared" si="293"/>
        <v>0.49613453451457606</v>
      </c>
      <c r="U3535" s="258">
        <f t="shared" si="293"/>
        <v>0.50290969604503599</v>
      </c>
      <c r="V3535" s="258">
        <f t="shared" si="293"/>
        <v>0.50080396588861997</v>
      </c>
      <c r="W3535" s="258">
        <f t="shared" si="289"/>
        <v>0.49613453451457606</v>
      </c>
      <c r="X3535" s="258"/>
      <c r="Y3535" s="258"/>
      <c r="Z3535" s="258"/>
      <c r="AA3535" s="258"/>
    </row>
    <row r="3536" spans="1:27" ht="14.25" hidden="1" customHeight="1">
      <c r="A3536" s="125">
        <v>0.41</v>
      </c>
      <c r="B3536" s="125">
        <v>0.53</v>
      </c>
      <c r="C3536" s="125">
        <v>0.06</v>
      </c>
      <c r="D3536" s="258">
        <f t="shared" si="290"/>
        <v>0.28589381451999996</v>
      </c>
      <c r="E3536" s="258">
        <f t="shared" si="290"/>
        <v>0.29287868444000004</v>
      </c>
      <c r="F3536" s="258">
        <f t="shared" si="286"/>
        <v>0.28589381451999996</v>
      </c>
      <c r="G3536" s="258"/>
      <c r="H3536" s="258"/>
      <c r="I3536" s="258"/>
      <c r="J3536" s="258">
        <f t="shared" si="291"/>
        <v>0.30279577600000002</v>
      </c>
      <c r="K3536" s="258">
        <f t="shared" si="291"/>
        <v>0.30791214099999997</v>
      </c>
      <c r="L3536" s="258">
        <f t="shared" si="287"/>
        <v>0.30279577600000002</v>
      </c>
      <c r="M3536" s="258"/>
      <c r="N3536" s="258"/>
      <c r="O3536" s="258"/>
      <c r="P3536" s="258">
        <f t="shared" si="292"/>
        <v>0.34419331720000002</v>
      </c>
      <c r="Q3536" s="258">
        <f t="shared" si="292"/>
        <v>0.34209792360000002</v>
      </c>
      <c r="R3536" s="258">
        <f t="shared" si="288"/>
        <v>0.34209792360000002</v>
      </c>
      <c r="S3536" s="258"/>
      <c r="T3536" s="258">
        <f t="shared" si="293"/>
        <v>0.49596459459006403</v>
      </c>
      <c r="U3536" s="258">
        <f t="shared" si="293"/>
        <v>0.50299224343583593</v>
      </c>
      <c r="V3536" s="258">
        <f t="shared" si="293"/>
        <v>0.50088652069077999</v>
      </c>
      <c r="W3536" s="258">
        <f t="shared" si="289"/>
        <v>0.49596459459006403</v>
      </c>
      <c r="X3536" s="258"/>
      <c r="Y3536" s="258"/>
      <c r="Z3536" s="258"/>
      <c r="AA3536" s="258"/>
    </row>
    <row r="3537" spans="1:27" ht="14.25" hidden="1" customHeight="1">
      <c r="A3537" s="125">
        <v>0.41</v>
      </c>
      <c r="B3537" s="125">
        <v>0.54</v>
      </c>
      <c r="C3537" s="125">
        <v>0.05</v>
      </c>
      <c r="D3537" s="258">
        <f t="shared" si="290"/>
        <v>0.28576091536000003</v>
      </c>
      <c r="E3537" s="258">
        <f t="shared" si="290"/>
        <v>0.29300501443999999</v>
      </c>
      <c r="F3537" s="258">
        <f t="shared" si="286"/>
        <v>0.28576091536000003</v>
      </c>
      <c r="G3537" s="258"/>
      <c r="H3537" s="258"/>
      <c r="I3537" s="258"/>
      <c r="J3537" s="258">
        <f t="shared" si="291"/>
        <v>0.30266523500000003</v>
      </c>
      <c r="K3537" s="258">
        <f t="shared" si="291"/>
        <v>0.30803847099999998</v>
      </c>
      <c r="L3537" s="258">
        <f t="shared" si="287"/>
        <v>0.30266523500000003</v>
      </c>
      <c r="M3537" s="258"/>
      <c r="N3537" s="258"/>
      <c r="O3537" s="258"/>
      <c r="P3537" s="258">
        <f t="shared" si="292"/>
        <v>0.34419668600000008</v>
      </c>
      <c r="Q3537" s="258">
        <f t="shared" si="292"/>
        <v>0.34209455480000006</v>
      </c>
      <c r="R3537" s="258">
        <f t="shared" si="288"/>
        <v>0.34209455480000006</v>
      </c>
      <c r="S3537" s="258"/>
      <c r="T3537" s="258">
        <f t="shared" si="293"/>
        <v>0.49579465466555206</v>
      </c>
      <c r="U3537" s="258">
        <f t="shared" si="293"/>
        <v>0.50307479082663598</v>
      </c>
      <c r="V3537" s="258">
        <f t="shared" si="293"/>
        <v>0.50096907549294001</v>
      </c>
      <c r="W3537" s="258">
        <f t="shared" si="289"/>
        <v>0.49579465466555206</v>
      </c>
      <c r="X3537" s="258"/>
      <c r="Y3537" s="258"/>
      <c r="Z3537" s="258"/>
      <c r="AA3537" s="258"/>
    </row>
    <row r="3538" spans="1:27" ht="14.25" hidden="1" customHeight="1">
      <c r="A3538" s="125">
        <v>0.41</v>
      </c>
      <c r="B3538" s="125">
        <v>0.55000000000000004</v>
      </c>
      <c r="C3538" s="125">
        <v>0.04</v>
      </c>
      <c r="D3538" s="258">
        <f t="shared" si="290"/>
        <v>0.2856280162</v>
      </c>
      <c r="E3538" s="258">
        <f t="shared" si="290"/>
        <v>0.29313134444</v>
      </c>
      <c r="F3538" s="258">
        <f t="shared" si="286"/>
        <v>0.2856280162</v>
      </c>
      <c r="G3538" s="258"/>
      <c r="H3538" s="258"/>
      <c r="I3538" s="258"/>
      <c r="J3538" s="258">
        <f t="shared" si="291"/>
        <v>0.30253469399999999</v>
      </c>
      <c r="K3538" s="258">
        <f t="shared" si="291"/>
        <v>0.30816480099999999</v>
      </c>
      <c r="L3538" s="258">
        <f t="shared" si="287"/>
        <v>0.30253469399999999</v>
      </c>
      <c r="M3538" s="258"/>
      <c r="N3538" s="258"/>
      <c r="O3538" s="258"/>
      <c r="P3538" s="258">
        <f t="shared" si="292"/>
        <v>0.34420005480000004</v>
      </c>
      <c r="Q3538" s="258">
        <f t="shared" si="292"/>
        <v>0.34209118600000005</v>
      </c>
      <c r="R3538" s="258">
        <f t="shared" si="288"/>
        <v>0.34209118600000005</v>
      </c>
      <c r="S3538" s="258"/>
      <c r="T3538" s="258">
        <f t="shared" si="293"/>
        <v>0.49562471474104008</v>
      </c>
      <c r="U3538" s="258">
        <f t="shared" si="293"/>
        <v>0.50315733821743591</v>
      </c>
      <c r="V3538" s="258">
        <f t="shared" si="293"/>
        <v>0.50105163029510003</v>
      </c>
      <c r="W3538" s="258">
        <f t="shared" si="289"/>
        <v>0.49562471474104008</v>
      </c>
      <c r="X3538" s="258"/>
      <c r="Y3538" s="258"/>
      <c r="Z3538" s="258"/>
      <c r="AA3538" s="258"/>
    </row>
    <row r="3539" spans="1:27" ht="14.25" hidden="1" customHeight="1">
      <c r="A3539" s="125">
        <v>0.41</v>
      </c>
      <c r="B3539" s="125">
        <v>0.56000000000000005</v>
      </c>
      <c r="C3539" s="125">
        <v>0.03</v>
      </c>
      <c r="D3539" s="258">
        <f t="shared" si="290"/>
        <v>0.28549511704000002</v>
      </c>
      <c r="E3539" s="258">
        <f t="shared" si="290"/>
        <v>0.29325767444</v>
      </c>
      <c r="F3539" s="258">
        <f t="shared" si="286"/>
        <v>0.28549511704000002</v>
      </c>
      <c r="G3539" s="258"/>
      <c r="H3539" s="258"/>
      <c r="I3539" s="258"/>
      <c r="J3539" s="258">
        <f t="shared" si="291"/>
        <v>0.30240415300000001</v>
      </c>
      <c r="K3539" s="258">
        <f t="shared" si="291"/>
        <v>0.308291131</v>
      </c>
      <c r="L3539" s="258">
        <f t="shared" si="287"/>
        <v>0.30240415300000001</v>
      </c>
      <c r="M3539" s="258"/>
      <c r="N3539" s="258"/>
      <c r="O3539" s="258"/>
      <c r="P3539" s="258">
        <f t="shared" si="292"/>
        <v>0.34420342360000006</v>
      </c>
      <c r="Q3539" s="258">
        <f t="shared" si="292"/>
        <v>0.34208781720000009</v>
      </c>
      <c r="R3539" s="258">
        <f t="shared" si="288"/>
        <v>0.34208781720000009</v>
      </c>
      <c r="S3539" s="258"/>
      <c r="T3539" s="258">
        <f t="shared" si="293"/>
        <v>0.49545477481652805</v>
      </c>
      <c r="U3539" s="258">
        <f t="shared" si="293"/>
        <v>0.50323988560823596</v>
      </c>
      <c r="V3539" s="258">
        <f t="shared" si="293"/>
        <v>0.50113418509726004</v>
      </c>
      <c r="W3539" s="258">
        <f t="shared" si="289"/>
        <v>0.49545477481652805</v>
      </c>
      <c r="X3539" s="258"/>
      <c r="Y3539" s="258"/>
      <c r="Z3539" s="258"/>
      <c r="AA3539" s="258"/>
    </row>
    <row r="3540" spans="1:27" ht="14.25" hidden="1" customHeight="1">
      <c r="A3540" s="125">
        <v>0.41</v>
      </c>
      <c r="B3540" s="125">
        <v>0.56999999999999995</v>
      </c>
      <c r="C3540" s="125">
        <v>0.02</v>
      </c>
      <c r="D3540" s="258">
        <f t="shared" si="290"/>
        <v>0.28536221787999999</v>
      </c>
      <c r="E3540" s="258">
        <f t="shared" si="290"/>
        <v>0.29338400444000001</v>
      </c>
      <c r="F3540" s="258">
        <f t="shared" si="286"/>
        <v>0.28536221787999999</v>
      </c>
      <c r="G3540" s="258"/>
      <c r="H3540" s="258"/>
      <c r="I3540" s="258"/>
      <c r="J3540" s="258">
        <f t="shared" si="291"/>
        <v>0.30227361200000002</v>
      </c>
      <c r="K3540" s="258">
        <f t="shared" si="291"/>
        <v>0.308417461</v>
      </c>
      <c r="L3540" s="258">
        <f t="shared" si="287"/>
        <v>0.30227361200000002</v>
      </c>
      <c r="M3540" s="258"/>
      <c r="N3540" s="258"/>
      <c r="O3540" s="258"/>
      <c r="P3540" s="258">
        <f t="shared" si="292"/>
        <v>0.34420679240000002</v>
      </c>
      <c r="Q3540" s="258">
        <f t="shared" si="292"/>
        <v>0.34208444840000002</v>
      </c>
      <c r="R3540" s="258">
        <f t="shared" si="288"/>
        <v>0.34208444840000002</v>
      </c>
      <c r="S3540" s="258"/>
      <c r="T3540" s="258">
        <f t="shared" si="293"/>
        <v>0.49528483489201597</v>
      </c>
      <c r="U3540" s="258">
        <f t="shared" si="293"/>
        <v>0.5033224329990359</v>
      </c>
      <c r="V3540" s="258">
        <f t="shared" si="293"/>
        <v>0.50121673989941995</v>
      </c>
      <c r="W3540" s="258">
        <f t="shared" si="289"/>
        <v>0.49528483489201597</v>
      </c>
      <c r="X3540" s="258"/>
      <c r="Y3540" s="258"/>
      <c r="Z3540" s="258"/>
      <c r="AA3540" s="258"/>
    </row>
    <row r="3541" spans="1:27" ht="14.25" hidden="1" customHeight="1">
      <c r="A3541" s="125">
        <v>0.41</v>
      </c>
      <c r="B3541" s="125">
        <v>0.57999999999999996</v>
      </c>
      <c r="C3541" s="125">
        <v>0.01</v>
      </c>
      <c r="D3541" s="258">
        <f t="shared" si="290"/>
        <v>0.28522931872000001</v>
      </c>
      <c r="E3541" s="258">
        <f t="shared" si="290"/>
        <v>0.29351033443999996</v>
      </c>
      <c r="F3541" s="258">
        <f t="shared" si="286"/>
        <v>0.28522931872000001</v>
      </c>
      <c r="G3541" s="258"/>
      <c r="H3541" s="258"/>
      <c r="I3541" s="258"/>
      <c r="J3541" s="258">
        <f t="shared" si="291"/>
        <v>0.30214307099999999</v>
      </c>
      <c r="K3541" s="258">
        <f t="shared" si="291"/>
        <v>0.30854379099999996</v>
      </c>
      <c r="L3541" s="258">
        <f t="shared" si="287"/>
        <v>0.30214307099999999</v>
      </c>
      <c r="M3541" s="258"/>
      <c r="N3541" s="258"/>
      <c r="O3541" s="258"/>
      <c r="P3541" s="258">
        <f t="shared" si="292"/>
        <v>0.34421016120000003</v>
      </c>
      <c r="Q3541" s="258">
        <f t="shared" si="292"/>
        <v>0.3420810796</v>
      </c>
      <c r="R3541" s="258">
        <f t="shared" si="288"/>
        <v>0.3420810796</v>
      </c>
      <c r="S3541" s="258"/>
      <c r="T3541" s="258">
        <f t="shared" si="293"/>
        <v>0.49511489496750394</v>
      </c>
      <c r="U3541" s="258">
        <f t="shared" si="293"/>
        <v>0.50340498038983594</v>
      </c>
      <c r="V3541" s="258">
        <f t="shared" si="293"/>
        <v>0.50129929470157997</v>
      </c>
      <c r="W3541" s="258">
        <f t="shared" si="289"/>
        <v>0.49511489496750394</v>
      </c>
      <c r="X3541" s="258"/>
      <c r="Y3541" s="258"/>
      <c r="Z3541" s="258"/>
      <c r="AA3541" s="258"/>
    </row>
    <row r="3542" spans="1:27" ht="14.25" hidden="1" customHeight="1">
      <c r="A3542" s="125">
        <v>0.41</v>
      </c>
      <c r="B3542" s="125">
        <v>0.59</v>
      </c>
      <c r="C3542" s="125">
        <v>0</v>
      </c>
      <c r="D3542" s="258">
        <f t="shared" si="290"/>
        <v>0.28509641955999998</v>
      </c>
      <c r="E3542" s="258">
        <f t="shared" si="290"/>
        <v>0.29363666443999997</v>
      </c>
      <c r="F3542" s="258">
        <f t="shared" si="286"/>
        <v>0.28509641955999998</v>
      </c>
      <c r="G3542" s="258"/>
      <c r="H3542" s="258"/>
      <c r="I3542" s="258"/>
      <c r="J3542" s="258">
        <f t="shared" si="291"/>
        <v>0.30201253</v>
      </c>
      <c r="K3542" s="258">
        <f t="shared" si="291"/>
        <v>0.30867012099999996</v>
      </c>
      <c r="L3542" s="258">
        <f t="shared" si="287"/>
        <v>0.30201253</v>
      </c>
      <c r="M3542" s="258"/>
      <c r="N3542" s="258"/>
      <c r="O3542" s="258"/>
      <c r="P3542" s="258">
        <f t="shared" si="292"/>
        <v>0.34421353000000005</v>
      </c>
      <c r="Q3542" s="258">
        <f t="shared" si="292"/>
        <v>0.34207771080000005</v>
      </c>
      <c r="R3542" s="258">
        <f t="shared" si="288"/>
        <v>0.34207771080000005</v>
      </c>
      <c r="S3542" s="258"/>
      <c r="T3542" s="258">
        <f t="shared" si="293"/>
        <v>0.49494495504299196</v>
      </c>
      <c r="U3542" s="258">
        <f t="shared" si="293"/>
        <v>0.50348752778063588</v>
      </c>
      <c r="V3542" s="258">
        <f t="shared" si="293"/>
        <v>0.50138184950373998</v>
      </c>
      <c r="W3542" s="258">
        <f t="shared" si="289"/>
        <v>0.49494495504299196</v>
      </c>
      <c r="X3542" s="258"/>
      <c r="Y3542" s="258"/>
      <c r="Z3542" s="258"/>
      <c r="AA3542" s="258"/>
    </row>
    <row r="3543" spans="1:27" ht="14.25" hidden="1" customHeight="1">
      <c r="A3543" s="125">
        <v>0.42</v>
      </c>
      <c r="B3543" s="125">
        <v>0</v>
      </c>
      <c r="C3543" s="125">
        <v>0.57999999999999996</v>
      </c>
      <c r="D3543" s="258">
        <f t="shared" si="290"/>
        <v>0.29281113999999997</v>
      </c>
      <c r="E3543" s="258">
        <f t="shared" si="290"/>
        <v>0.28630295527999999</v>
      </c>
      <c r="F3543" s="258">
        <f t="shared" si="286"/>
        <v>0.28630295527999999</v>
      </c>
      <c r="G3543" s="258"/>
      <c r="H3543" s="258"/>
      <c r="I3543" s="258"/>
      <c r="J3543" s="258">
        <f t="shared" si="291"/>
        <v>0.30971023800000008</v>
      </c>
      <c r="K3543" s="258">
        <f t="shared" si="291"/>
        <v>0.30122086199999998</v>
      </c>
      <c r="L3543" s="258">
        <f t="shared" si="287"/>
        <v>0.30122086199999998</v>
      </c>
      <c r="M3543" s="258"/>
      <c r="N3543" s="258"/>
      <c r="O3543" s="258"/>
      <c r="P3543" s="258">
        <f t="shared" si="292"/>
        <v>0.3441444696</v>
      </c>
      <c r="Q3543" s="258">
        <f t="shared" si="292"/>
        <v>0.34215013999999999</v>
      </c>
      <c r="R3543" s="258">
        <f t="shared" si="288"/>
        <v>0.34215013999999999</v>
      </c>
      <c r="S3543" s="258"/>
      <c r="T3543" s="258">
        <f t="shared" si="293"/>
        <v>0.50488689245039997</v>
      </c>
      <c r="U3543" s="258">
        <f t="shared" si="293"/>
        <v>0.49878520024303197</v>
      </c>
      <c r="V3543" s="258">
        <f t="shared" si="293"/>
        <v>0.49642660688060003</v>
      </c>
      <c r="W3543" s="258">
        <f t="shared" si="289"/>
        <v>0.49642660688060003</v>
      </c>
      <c r="X3543" s="258"/>
      <c r="Y3543" s="258"/>
      <c r="Z3543" s="258"/>
      <c r="AA3543" s="258"/>
    </row>
    <row r="3544" spans="1:27" ht="14.25" hidden="1" customHeight="1">
      <c r="A3544" s="125">
        <v>0.42</v>
      </c>
      <c r="B3544" s="125">
        <v>0.01</v>
      </c>
      <c r="C3544" s="125">
        <v>0.56999999999999995</v>
      </c>
      <c r="D3544" s="258">
        <f t="shared" si="290"/>
        <v>0.29267824083999999</v>
      </c>
      <c r="E3544" s="258">
        <f t="shared" si="290"/>
        <v>0.28642928528</v>
      </c>
      <c r="F3544" s="258">
        <f t="shared" si="286"/>
        <v>0.28642928528</v>
      </c>
      <c r="G3544" s="258"/>
      <c r="H3544" s="258"/>
      <c r="I3544" s="258"/>
      <c r="J3544" s="258">
        <f t="shared" si="291"/>
        <v>0.30957969700000004</v>
      </c>
      <c r="K3544" s="258">
        <f t="shared" si="291"/>
        <v>0.30134719200000004</v>
      </c>
      <c r="L3544" s="258">
        <f t="shared" si="287"/>
        <v>0.30134719200000004</v>
      </c>
      <c r="M3544" s="258"/>
      <c r="N3544" s="258"/>
      <c r="O3544" s="258"/>
      <c r="P3544" s="258">
        <f t="shared" si="292"/>
        <v>0.34414783839999996</v>
      </c>
      <c r="Q3544" s="258">
        <f t="shared" si="292"/>
        <v>0.34214677119999998</v>
      </c>
      <c r="R3544" s="258">
        <f t="shared" si="288"/>
        <v>0.34214677119999998</v>
      </c>
      <c r="S3544" s="258"/>
      <c r="T3544" s="258">
        <f t="shared" si="293"/>
        <v>0.504716952525888</v>
      </c>
      <c r="U3544" s="258">
        <f t="shared" si="293"/>
        <v>0.49886774763383196</v>
      </c>
      <c r="V3544" s="258">
        <f t="shared" si="293"/>
        <v>0.49650916168275999</v>
      </c>
      <c r="W3544" s="258">
        <f t="shared" si="289"/>
        <v>0.49650916168275999</v>
      </c>
      <c r="X3544" s="258"/>
      <c r="Y3544" s="258"/>
      <c r="Z3544" s="258"/>
      <c r="AA3544" s="258"/>
    </row>
    <row r="3545" spans="1:27" ht="14.25" hidden="1" customHeight="1">
      <c r="A3545" s="125">
        <v>0.42</v>
      </c>
      <c r="B3545" s="125">
        <v>0.02</v>
      </c>
      <c r="C3545" s="125">
        <v>0.56000000000000005</v>
      </c>
      <c r="D3545" s="258">
        <f t="shared" si="290"/>
        <v>0.29254534168000002</v>
      </c>
      <c r="E3545" s="258">
        <f t="shared" si="290"/>
        <v>0.28655561528000001</v>
      </c>
      <c r="F3545" s="258">
        <f t="shared" si="286"/>
        <v>0.28655561528000001</v>
      </c>
      <c r="G3545" s="258"/>
      <c r="H3545" s="258"/>
      <c r="I3545" s="258"/>
      <c r="J3545" s="258">
        <f t="shared" si="291"/>
        <v>0.30944915600000011</v>
      </c>
      <c r="K3545" s="258">
        <f t="shared" si="291"/>
        <v>0.30147352199999999</v>
      </c>
      <c r="L3545" s="258">
        <f t="shared" si="287"/>
        <v>0.30147352199999999</v>
      </c>
      <c r="M3545" s="258"/>
      <c r="N3545" s="258"/>
      <c r="O3545" s="258"/>
      <c r="P3545" s="258">
        <f t="shared" si="292"/>
        <v>0.34415120720000003</v>
      </c>
      <c r="Q3545" s="258">
        <f t="shared" si="292"/>
        <v>0.34214340240000002</v>
      </c>
      <c r="R3545" s="258">
        <f t="shared" si="288"/>
        <v>0.34214340240000002</v>
      </c>
      <c r="S3545" s="258"/>
      <c r="T3545" s="258">
        <f t="shared" si="293"/>
        <v>0.50454701260137602</v>
      </c>
      <c r="U3545" s="258">
        <f t="shared" si="293"/>
        <v>0.49895029502463195</v>
      </c>
      <c r="V3545" s="258">
        <f t="shared" si="293"/>
        <v>0.49659171648492006</v>
      </c>
      <c r="W3545" s="258">
        <f t="shared" si="289"/>
        <v>0.49659171648492006</v>
      </c>
      <c r="X3545" s="258"/>
      <c r="Y3545" s="258"/>
      <c r="Z3545" s="258"/>
      <c r="AA3545" s="258"/>
    </row>
    <row r="3546" spans="1:27" ht="14.25" hidden="1" customHeight="1">
      <c r="A3546" s="125">
        <v>0.42</v>
      </c>
      <c r="B3546" s="125">
        <v>0.03</v>
      </c>
      <c r="C3546" s="125">
        <v>0.55000000000000004</v>
      </c>
      <c r="D3546" s="258">
        <f t="shared" si="290"/>
        <v>0.29241244252000004</v>
      </c>
      <c r="E3546" s="258">
        <f t="shared" si="290"/>
        <v>0.28668194528000002</v>
      </c>
      <c r="F3546" s="258">
        <f t="shared" si="286"/>
        <v>0.28668194528000002</v>
      </c>
      <c r="G3546" s="258"/>
      <c r="H3546" s="258"/>
      <c r="I3546" s="258"/>
      <c r="J3546" s="258">
        <f t="shared" si="291"/>
        <v>0.30931861500000007</v>
      </c>
      <c r="K3546" s="258">
        <f t="shared" si="291"/>
        <v>0.30159985200000006</v>
      </c>
      <c r="L3546" s="258">
        <f t="shared" si="287"/>
        <v>0.30159985200000006</v>
      </c>
      <c r="M3546" s="258"/>
      <c r="N3546" s="258"/>
      <c r="O3546" s="258"/>
      <c r="P3546" s="258">
        <f t="shared" si="292"/>
        <v>0.34415457599999999</v>
      </c>
      <c r="Q3546" s="258">
        <f t="shared" si="292"/>
        <v>0.3421400336</v>
      </c>
      <c r="R3546" s="258">
        <f t="shared" si="288"/>
        <v>0.3421400336</v>
      </c>
      <c r="S3546" s="258"/>
      <c r="T3546" s="258">
        <f t="shared" si="293"/>
        <v>0.50437707267686405</v>
      </c>
      <c r="U3546" s="258">
        <f t="shared" si="293"/>
        <v>0.499032842415432</v>
      </c>
      <c r="V3546" s="258">
        <f t="shared" si="293"/>
        <v>0.49667427128708003</v>
      </c>
      <c r="W3546" s="258">
        <f t="shared" si="289"/>
        <v>0.49667427128708003</v>
      </c>
      <c r="X3546" s="258"/>
      <c r="Y3546" s="258"/>
      <c r="Z3546" s="258"/>
      <c r="AA3546" s="258"/>
    </row>
    <row r="3547" spans="1:27" ht="14.25" hidden="1" customHeight="1">
      <c r="A3547" s="125">
        <v>0.42</v>
      </c>
      <c r="B3547" s="125">
        <v>0.04</v>
      </c>
      <c r="C3547" s="125">
        <v>0.54</v>
      </c>
      <c r="D3547" s="258">
        <f t="shared" si="290"/>
        <v>0.29227954336000006</v>
      </c>
      <c r="E3547" s="258">
        <f t="shared" si="290"/>
        <v>0.28680827527999997</v>
      </c>
      <c r="F3547" s="258">
        <f t="shared" si="286"/>
        <v>0.28680827527999997</v>
      </c>
      <c r="G3547" s="258"/>
      <c r="H3547" s="258"/>
      <c r="I3547" s="258"/>
      <c r="J3547" s="258">
        <f t="shared" si="291"/>
        <v>0.30918807400000003</v>
      </c>
      <c r="K3547" s="258">
        <f t="shared" si="291"/>
        <v>0.30172618200000001</v>
      </c>
      <c r="L3547" s="258">
        <f t="shared" si="287"/>
        <v>0.30172618200000001</v>
      </c>
      <c r="M3547" s="258"/>
      <c r="N3547" s="258"/>
      <c r="O3547" s="258"/>
      <c r="P3547" s="258">
        <f t="shared" si="292"/>
        <v>0.3441579448</v>
      </c>
      <c r="Q3547" s="258">
        <f t="shared" si="292"/>
        <v>0.34213666480000005</v>
      </c>
      <c r="R3547" s="258">
        <f t="shared" si="288"/>
        <v>0.34213666480000005</v>
      </c>
      <c r="S3547" s="258"/>
      <c r="T3547" s="258">
        <f t="shared" si="293"/>
        <v>0.50420713275235207</v>
      </c>
      <c r="U3547" s="258">
        <f t="shared" si="293"/>
        <v>0.49911538980623199</v>
      </c>
      <c r="V3547" s="258">
        <f t="shared" si="293"/>
        <v>0.49675682608924004</v>
      </c>
      <c r="W3547" s="258">
        <f t="shared" si="289"/>
        <v>0.49675682608924004</v>
      </c>
      <c r="X3547" s="258"/>
      <c r="Y3547" s="258"/>
      <c r="Z3547" s="258"/>
      <c r="AA3547" s="258"/>
    </row>
    <row r="3548" spans="1:27" ht="14.25" hidden="1" customHeight="1">
      <c r="A3548" s="125">
        <v>0.42</v>
      </c>
      <c r="B3548" s="125">
        <v>0.05</v>
      </c>
      <c r="C3548" s="125">
        <v>0.53</v>
      </c>
      <c r="D3548" s="258">
        <f t="shared" si="290"/>
        <v>0.29214664420000003</v>
      </c>
      <c r="E3548" s="258">
        <f t="shared" si="290"/>
        <v>0.28693460528000003</v>
      </c>
      <c r="F3548" s="258">
        <f t="shared" si="286"/>
        <v>0.28693460528000003</v>
      </c>
      <c r="G3548" s="258"/>
      <c r="H3548" s="258"/>
      <c r="I3548" s="258"/>
      <c r="J3548" s="258">
        <f t="shared" si="291"/>
        <v>0.30905753300000005</v>
      </c>
      <c r="K3548" s="258">
        <f t="shared" si="291"/>
        <v>0.30185251200000002</v>
      </c>
      <c r="L3548" s="258">
        <f t="shared" si="287"/>
        <v>0.30185251200000002</v>
      </c>
      <c r="M3548" s="258"/>
      <c r="N3548" s="258"/>
      <c r="O3548" s="258"/>
      <c r="P3548" s="258">
        <f t="shared" si="292"/>
        <v>0.34416131360000002</v>
      </c>
      <c r="Q3548" s="258">
        <f t="shared" si="292"/>
        <v>0.34213329600000003</v>
      </c>
      <c r="R3548" s="258">
        <f t="shared" si="288"/>
        <v>0.34213329600000003</v>
      </c>
      <c r="S3548" s="258"/>
      <c r="T3548" s="258">
        <f t="shared" si="293"/>
        <v>0.50403719282783999</v>
      </c>
      <c r="U3548" s="258">
        <f t="shared" si="293"/>
        <v>0.49919793719703198</v>
      </c>
      <c r="V3548" s="258">
        <f t="shared" si="293"/>
        <v>0.49683938089140001</v>
      </c>
      <c r="W3548" s="258">
        <f t="shared" si="289"/>
        <v>0.49683938089140001</v>
      </c>
      <c r="X3548" s="258"/>
      <c r="Y3548" s="258"/>
      <c r="Z3548" s="258"/>
      <c r="AA3548" s="258"/>
    </row>
    <row r="3549" spans="1:27" ht="14.25" hidden="1" customHeight="1">
      <c r="A3549" s="125">
        <v>0.42</v>
      </c>
      <c r="B3549" s="125">
        <v>0.06</v>
      </c>
      <c r="C3549" s="125">
        <v>0.52</v>
      </c>
      <c r="D3549" s="258">
        <f t="shared" si="290"/>
        <v>0.29201374503999999</v>
      </c>
      <c r="E3549" s="258">
        <f t="shared" si="290"/>
        <v>0.28706093527999998</v>
      </c>
      <c r="F3549" s="258">
        <f t="shared" si="286"/>
        <v>0.28706093527999998</v>
      </c>
      <c r="G3549" s="258"/>
      <c r="H3549" s="258"/>
      <c r="I3549" s="258"/>
      <c r="J3549" s="258">
        <f t="shared" si="291"/>
        <v>0.30892699200000007</v>
      </c>
      <c r="K3549" s="258">
        <f t="shared" si="291"/>
        <v>0.30197884200000003</v>
      </c>
      <c r="L3549" s="258">
        <f t="shared" si="287"/>
        <v>0.30197884200000003</v>
      </c>
      <c r="M3549" s="258"/>
      <c r="N3549" s="258"/>
      <c r="O3549" s="258"/>
      <c r="P3549" s="258">
        <f t="shared" si="292"/>
        <v>0.34416468239999998</v>
      </c>
      <c r="Q3549" s="258">
        <f t="shared" si="292"/>
        <v>0.34212992720000002</v>
      </c>
      <c r="R3549" s="258">
        <f t="shared" si="288"/>
        <v>0.34212992720000002</v>
      </c>
      <c r="S3549" s="258"/>
      <c r="T3549" s="258">
        <f t="shared" si="293"/>
        <v>0.50386725290332801</v>
      </c>
      <c r="U3549" s="258">
        <f t="shared" si="293"/>
        <v>0.49928048458783197</v>
      </c>
      <c r="V3549" s="258">
        <f t="shared" si="293"/>
        <v>0.49692193569356002</v>
      </c>
      <c r="W3549" s="258">
        <f t="shared" si="289"/>
        <v>0.49692193569356002</v>
      </c>
      <c r="X3549" s="258"/>
      <c r="Y3549" s="258"/>
      <c r="Z3549" s="258"/>
      <c r="AA3549" s="258"/>
    </row>
    <row r="3550" spans="1:27" ht="14.25" hidden="1" customHeight="1">
      <c r="A3550" s="125">
        <v>0.42</v>
      </c>
      <c r="B3550" s="125">
        <v>7.0000000000000007E-2</v>
      </c>
      <c r="C3550" s="125">
        <v>0.51</v>
      </c>
      <c r="D3550" s="258">
        <f t="shared" si="290"/>
        <v>0.29188084588000002</v>
      </c>
      <c r="E3550" s="258">
        <f t="shared" si="290"/>
        <v>0.28718726527999999</v>
      </c>
      <c r="F3550" s="258">
        <f t="shared" si="286"/>
        <v>0.28718726527999999</v>
      </c>
      <c r="G3550" s="258"/>
      <c r="H3550" s="258"/>
      <c r="I3550" s="258"/>
      <c r="J3550" s="258">
        <f t="shared" si="291"/>
        <v>0.30879645100000008</v>
      </c>
      <c r="K3550" s="258">
        <f t="shared" si="291"/>
        <v>0.30210517199999998</v>
      </c>
      <c r="L3550" s="258">
        <f t="shared" si="287"/>
        <v>0.30210517199999998</v>
      </c>
      <c r="M3550" s="258"/>
      <c r="N3550" s="258"/>
      <c r="O3550" s="258"/>
      <c r="P3550" s="258">
        <f t="shared" si="292"/>
        <v>0.34416805119999999</v>
      </c>
      <c r="Q3550" s="258">
        <f t="shared" si="292"/>
        <v>0.34212655840000006</v>
      </c>
      <c r="R3550" s="258">
        <f t="shared" si="288"/>
        <v>0.34212655840000006</v>
      </c>
      <c r="S3550" s="258"/>
      <c r="T3550" s="258">
        <f t="shared" si="293"/>
        <v>0.50369731297881604</v>
      </c>
      <c r="U3550" s="258">
        <f t="shared" si="293"/>
        <v>0.49936303197863202</v>
      </c>
      <c r="V3550" s="258">
        <f t="shared" si="293"/>
        <v>0.49700449049572004</v>
      </c>
      <c r="W3550" s="258">
        <f t="shared" si="289"/>
        <v>0.49700449049572004</v>
      </c>
      <c r="X3550" s="258"/>
      <c r="Y3550" s="258"/>
      <c r="Z3550" s="258"/>
      <c r="AA3550" s="258"/>
    </row>
    <row r="3551" spans="1:27" ht="14.25" hidden="1" customHeight="1">
      <c r="A3551" s="125">
        <v>0.42</v>
      </c>
      <c r="B3551" s="125">
        <v>0.08</v>
      </c>
      <c r="C3551" s="125">
        <v>0.5</v>
      </c>
      <c r="D3551" s="258">
        <f t="shared" si="290"/>
        <v>0.29174794672000004</v>
      </c>
      <c r="E3551" s="258">
        <f t="shared" si="290"/>
        <v>0.28731359528</v>
      </c>
      <c r="F3551" s="258">
        <f t="shared" si="286"/>
        <v>0.28731359528</v>
      </c>
      <c r="G3551" s="258"/>
      <c r="H3551" s="258"/>
      <c r="I3551" s="258"/>
      <c r="J3551" s="258">
        <f t="shared" si="291"/>
        <v>0.3086659100000001</v>
      </c>
      <c r="K3551" s="258">
        <f t="shared" si="291"/>
        <v>0.30223150200000004</v>
      </c>
      <c r="L3551" s="258">
        <f t="shared" si="287"/>
        <v>0.30223150200000004</v>
      </c>
      <c r="M3551" s="258"/>
      <c r="N3551" s="258"/>
      <c r="O3551" s="258"/>
      <c r="P3551" s="258">
        <f t="shared" si="292"/>
        <v>0.34417142000000001</v>
      </c>
      <c r="Q3551" s="258">
        <f t="shared" si="292"/>
        <v>0.34212318959999999</v>
      </c>
      <c r="R3551" s="258">
        <f t="shared" si="288"/>
        <v>0.34212318959999999</v>
      </c>
      <c r="S3551" s="258"/>
      <c r="T3551" s="258">
        <f t="shared" si="293"/>
        <v>0.50352737305430406</v>
      </c>
      <c r="U3551" s="258">
        <f t="shared" si="293"/>
        <v>0.49944557936943196</v>
      </c>
      <c r="V3551" s="258">
        <f t="shared" si="293"/>
        <v>0.49708704529788</v>
      </c>
      <c r="W3551" s="258">
        <f t="shared" si="289"/>
        <v>0.49708704529788</v>
      </c>
      <c r="X3551" s="258"/>
      <c r="Y3551" s="258"/>
      <c r="Z3551" s="258"/>
      <c r="AA3551" s="258"/>
    </row>
    <row r="3552" spans="1:27" ht="14.25" hidden="1" customHeight="1">
      <c r="A3552" s="125">
        <v>0.42</v>
      </c>
      <c r="B3552" s="125">
        <v>0.09</v>
      </c>
      <c r="C3552" s="125">
        <v>0.49</v>
      </c>
      <c r="D3552" s="258">
        <f t="shared" si="290"/>
        <v>0.29161504756000001</v>
      </c>
      <c r="E3552" s="258">
        <f t="shared" si="290"/>
        <v>0.28743992527999995</v>
      </c>
      <c r="F3552" s="258">
        <f t="shared" si="286"/>
        <v>0.28743992527999995</v>
      </c>
      <c r="G3552" s="258"/>
      <c r="H3552" s="258"/>
      <c r="I3552" s="258"/>
      <c r="J3552" s="258">
        <f t="shared" si="291"/>
        <v>0.30853536900000006</v>
      </c>
      <c r="K3552" s="258">
        <f t="shared" si="291"/>
        <v>0.30235783199999999</v>
      </c>
      <c r="L3552" s="258">
        <f t="shared" si="287"/>
        <v>0.30235783199999999</v>
      </c>
      <c r="M3552" s="258"/>
      <c r="N3552" s="258"/>
      <c r="O3552" s="258"/>
      <c r="P3552" s="258">
        <f t="shared" si="292"/>
        <v>0.34417478879999996</v>
      </c>
      <c r="Q3552" s="258">
        <f t="shared" si="292"/>
        <v>0.34211982080000003</v>
      </c>
      <c r="R3552" s="258">
        <f t="shared" si="288"/>
        <v>0.34211982080000003</v>
      </c>
      <c r="S3552" s="258"/>
      <c r="T3552" s="258">
        <f t="shared" si="293"/>
        <v>0.50335743312979198</v>
      </c>
      <c r="U3552" s="258">
        <f t="shared" si="293"/>
        <v>0.49952812676023195</v>
      </c>
      <c r="V3552" s="258">
        <f t="shared" si="293"/>
        <v>0.49716960010004002</v>
      </c>
      <c r="W3552" s="258">
        <f t="shared" si="289"/>
        <v>0.49716960010004002</v>
      </c>
      <c r="X3552" s="258"/>
      <c r="Y3552" s="258"/>
      <c r="Z3552" s="258"/>
      <c r="AA3552" s="258"/>
    </row>
    <row r="3553" spans="1:27" ht="14.25" hidden="1" customHeight="1">
      <c r="A3553" s="125">
        <v>0.42</v>
      </c>
      <c r="B3553" s="125">
        <v>0.1</v>
      </c>
      <c r="C3553" s="125">
        <v>0.48</v>
      </c>
      <c r="D3553" s="258">
        <f t="shared" si="290"/>
        <v>0.29148214839999997</v>
      </c>
      <c r="E3553" s="258">
        <f t="shared" si="290"/>
        <v>0.28756625528000002</v>
      </c>
      <c r="F3553" s="258">
        <f t="shared" si="286"/>
        <v>0.28756625528000002</v>
      </c>
      <c r="G3553" s="258"/>
      <c r="H3553" s="258"/>
      <c r="I3553" s="258"/>
      <c r="J3553" s="258">
        <f t="shared" si="291"/>
        <v>0.30840482800000002</v>
      </c>
      <c r="K3553" s="258">
        <f t="shared" si="291"/>
        <v>0.302484162</v>
      </c>
      <c r="L3553" s="258">
        <f t="shared" si="287"/>
        <v>0.302484162</v>
      </c>
      <c r="M3553" s="258"/>
      <c r="N3553" s="258"/>
      <c r="O3553" s="258"/>
      <c r="P3553" s="258">
        <f t="shared" si="292"/>
        <v>0.34417815759999998</v>
      </c>
      <c r="Q3553" s="258">
        <f t="shared" si="292"/>
        <v>0.34211645200000002</v>
      </c>
      <c r="R3553" s="258">
        <f t="shared" si="288"/>
        <v>0.34211645200000002</v>
      </c>
      <c r="S3553" s="258"/>
      <c r="T3553" s="258">
        <f t="shared" si="293"/>
        <v>0.50318749320528</v>
      </c>
      <c r="U3553" s="258">
        <f t="shared" si="293"/>
        <v>0.499610674151032</v>
      </c>
      <c r="V3553" s="258">
        <f t="shared" si="293"/>
        <v>0.49725215490219998</v>
      </c>
      <c r="W3553" s="258">
        <f t="shared" si="289"/>
        <v>0.49725215490219998</v>
      </c>
      <c r="X3553" s="258"/>
      <c r="Y3553" s="258"/>
      <c r="Z3553" s="258"/>
      <c r="AA3553" s="258"/>
    </row>
    <row r="3554" spans="1:27" ht="14.25" hidden="1" customHeight="1">
      <c r="A3554" s="125">
        <v>0.42</v>
      </c>
      <c r="B3554" s="125">
        <v>0.11</v>
      </c>
      <c r="C3554" s="125">
        <v>0.47</v>
      </c>
      <c r="D3554" s="258">
        <f t="shared" ref="D3554:E3617" si="294">$A3554*B$157+$B3554*B$158+$C3554*B$159</f>
        <v>0.29134924924</v>
      </c>
      <c r="E3554" s="258">
        <f t="shared" si="294"/>
        <v>0.28769258527999997</v>
      </c>
      <c r="F3554" s="258">
        <f t="shared" si="286"/>
        <v>0.28769258527999997</v>
      </c>
      <c r="G3554" s="258"/>
      <c r="H3554" s="258"/>
      <c r="I3554" s="258"/>
      <c r="J3554" s="258">
        <f t="shared" ref="J3554:K3617" si="295">$A3554*H$157+$B3554*H$158+$C3554*H$159</f>
        <v>0.30827428700000004</v>
      </c>
      <c r="K3554" s="258">
        <f t="shared" si="295"/>
        <v>0.30261049200000001</v>
      </c>
      <c r="L3554" s="258">
        <f t="shared" si="287"/>
        <v>0.30261049200000001</v>
      </c>
      <c r="M3554" s="258"/>
      <c r="N3554" s="258"/>
      <c r="O3554" s="258"/>
      <c r="P3554" s="258">
        <f t="shared" ref="P3554:Q3617" si="296">$A3554*N$157+$B3554*N$158+$C3554*N$159</f>
        <v>0.34418152639999999</v>
      </c>
      <c r="Q3554" s="258">
        <f t="shared" si="296"/>
        <v>0.3421130832</v>
      </c>
      <c r="R3554" s="258">
        <f t="shared" si="288"/>
        <v>0.3421130832</v>
      </c>
      <c r="S3554" s="258"/>
      <c r="T3554" s="258">
        <f t="shared" ref="T3554:V3617" si="297">$A3554*I$3+$B3554*I$4+$C3554*I$5</f>
        <v>0.50301755328076803</v>
      </c>
      <c r="U3554" s="258">
        <f t="shared" si="297"/>
        <v>0.49969322154183193</v>
      </c>
      <c r="V3554" s="258">
        <f t="shared" si="297"/>
        <v>0.49733470970436</v>
      </c>
      <c r="W3554" s="258">
        <f t="shared" si="289"/>
        <v>0.49733470970436</v>
      </c>
      <c r="X3554" s="258"/>
      <c r="Y3554" s="258"/>
      <c r="Z3554" s="258"/>
      <c r="AA3554" s="258"/>
    </row>
    <row r="3555" spans="1:27" ht="14.25" hidden="1" customHeight="1">
      <c r="A3555" s="125">
        <v>0.42</v>
      </c>
      <c r="B3555" s="125">
        <v>0.12</v>
      </c>
      <c r="C3555" s="125">
        <v>0.46</v>
      </c>
      <c r="D3555" s="258">
        <f t="shared" si="294"/>
        <v>0.29121635008000002</v>
      </c>
      <c r="E3555" s="258">
        <f t="shared" si="294"/>
        <v>0.28781891527999998</v>
      </c>
      <c r="F3555" s="258">
        <f t="shared" si="286"/>
        <v>0.28781891527999998</v>
      </c>
      <c r="G3555" s="258"/>
      <c r="H3555" s="258"/>
      <c r="I3555" s="258"/>
      <c r="J3555" s="258">
        <f t="shared" si="295"/>
        <v>0.30814374600000005</v>
      </c>
      <c r="K3555" s="258">
        <f t="shared" si="295"/>
        <v>0.30273682200000002</v>
      </c>
      <c r="L3555" s="258">
        <f t="shared" si="287"/>
        <v>0.30273682200000002</v>
      </c>
      <c r="M3555" s="258"/>
      <c r="N3555" s="258"/>
      <c r="O3555" s="258"/>
      <c r="P3555" s="258">
        <f t="shared" si="296"/>
        <v>0.34418489520000001</v>
      </c>
      <c r="Q3555" s="258">
        <f t="shared" si="296"/>
        <v>0.34210971440000004</v>
      </c>
      <c r="R3555" s="258">
        <f t="shared" si="288"/>
        <v>0.34210971440000004</v>
      </c>
      <c r="S3555" s="258"/>
      <c r="T3555" s="258">
        <f t="shared" si="297"/>
        <v>0.50284761335625605</v>
      </c>
      <c r="U3555" s="258">
        <f t="shared" si="297"/>
        <v>0.49977576893263198</v>
      </c>
      <c r="V3555" s="258">
        <f t="shared" si="297"/>
        <v>0.49741726450652002</v>
      </c>
      <c r="W3555" s="258">
        <f t="shared" si="289"/>
        <v>0.49741726450652002</v>
      </c>
      <c r="X3555" s="258"/>
      <c r="Y3555" s="258"/>
      <c r="Z3555" s="258"/>
      <c r="AA3555" s="258"/>
    </row>
    <row r="3556" spans="1:27" ht="14.25" hidden="1" customHeight="1">
      <c r="A3556" s="125">
        <v>0.42</v>
      </c>
      <c r="B3556" s="125">
        <v>0.13</v>
      </c>
      <c r="C3556" s="125">
        <v>0.45</v>
      </c>
      <c r="D3556" s="258">
        <f t="shared" si="294"/>
        <v>0.29108345091999999</v>
      </c>
      <c r="E3556" s="258">
        <f t="shared" si="294"/>
        <v>0.28794524527999998</v>
      </c>
      <c r="F3556" s="258">
        <f t="shared" si="286"/>
        <v>0.28794524527999998</v>
      </c>
      <c r="G3556" s="258"/>
      <c r="H3556" s="258"/>
      <c r="I3556" s="258"/>
      <c r="J3556" s="258">
        <f t="shared" si="295"/>
        <v>0.30801320500000007</v>
      </c>
      <c r="K3556" s="258">
        <f t="shared" si="295"/>
        <v>0.30286315200000002</v>
      </c>
      <c r="L3556" s="258">
        <f t="shared" si="287"/>
        <v>0.30286315200000002</v>
      </c>
      <c r="M3556" s="258"/>
      <c r="N3556" s="258"/>
      <c r="O3556" s="258"/>
      <c r="P3556" s="258">
        <f t="shared" si="296"/>
        <v>0.34418826400000002</v>
      </c>
      <c r="Q3556" s="258">
        <f t="shared" si="296"/>
        <v>0.34210634560000003</v>
      </c>
      <c r="R3556" s="258">
        <f t="shared" si="288"/>
        <v>0.34210634560000003</v>
      </c>
      <c r="S3556" s="258"/>
      <c r="T3556" s="258">
        <f t="shared" si="297"/>
        <v>0.50267767343174397</v>
      </c>
      <c r="U3556" s="258">
        <f t="shared" si="297"/>
        <v>0.49985831632343197</v>
      </c>
      <c r="V3556" s="258">
        <f t="shared" si="297"/>
        <v>0.49749981930868004</v>
      </c>
      <c r="W3556" s="258">
        <f t="shared" si="289"/>
        <v>0.49749981930868004</v>
      </c>
      <c r="X3556" s="258"/>
      <c r="Y3556" s="258"/>
      <c r="Z3556" s="258"/>
      <c r="AA3556" s="258"/>
    </row>
    <row r="3557" spans="1:27" ht="14.25" hidden="1" customHeight="1">
      <c r="A3557" s="125">
        <v>0.42</v>
      </c>
      <c r="B3557" s="125">
        <v>0.14000000000000001</v>
      </c>
      <c r="C3557" s="125">
        <v>0.44</v>
      </c>
      <c r="D3557" s="258">
        <f t="shared" si="294"/>
        <v>0.29095055176000001</v>
      </c>
      <c r="E3557" s="258">
        <f t="shared" si="294"/>
        <v>0.28807157527999999</v>
      </c>
      <c r="F3557" s="258">
        <f t="shared" si="286"/>
        <v>0.28807157527999999</v>
      </c>
      <c r="G3557" s="258"/>
      <c r="H3557" s="258"/>
      <c r="I3557" s="258"/>
      <c r="J3557" s="258">
        <f t="shared" si="295"/>
        <v>0.30788266400000008</v>
      </c>
      <c r="K3557" s="258">
        <f t="shared" si="295"/>
        <v>0.30298948200000003</v>
      </c>
      <c r="L3557" s="258">
        <f t="shared" si="287"/>
        <v>0.30298948200000003</v>
      </c>
      <c r="M3557" s="258"/>
      <c r="N3557" s="258"/>
      <c r="O3557" s="258"/>
      <c r="P3557" s="258">
        <f t="shared" si="296"/>
        <v>0.34419163279999998</v>
      </c>
      <c r="Q3557" s="258">
        <f t="shared" si="296"/>
        <v>0.34210297680000001</v>
      </c>
      <c r="R3557" s="258">
        <f t="shared" si="288"/>
        <v>0.34210297680000001</v>
      </c>
      <c r="S3557" s="258"/>
      <c r="T3557" s="258">
        <f t="shared" si="297"/>
        <v>0.50250773350723199</v>
      </c>
      <c r="U3557" s="258">
        <f t="shared" si="297"/>
        <v>0.49994086371423196</v>
      </c>
      <c r="V3557" s="258">
        <f t="shared" si="297"/>
        <v>0.49758237411083994</v>
      </c>
      <c r="W3557" s="258">
        <f t="shared" si="289"/>
        <v>0.49758237411083994</v>
      </c>
      <c r="X3557" s="258"/>
      <c r="Y3557" s="258"/>
      <c r="Z3557" s="258"/>
      <c r="AA3557" s="258"/>
    </row>
    <row r="3558" spans="1:27" ht="14.25" hidden="1" customHeight="1">
      <c r="A3558" s="125">
        <v>0.42</v>
      </c>
      <c r="B3558" s="125">
        <v>0.15</v>
      </c>
      <c r="C3558" s="125">
        <v>0.43</v>
      </c>
      <c r="D3558" s="258">
        <f t="shared" si="294"/>
        <v>0.29081765260000003</v>
      </c>
      <c r="E3558" s="258">
        <f t="shared" si="294"/>
        <v>0.28819790528</v>
      </c>
      <c r="F3558" s="258">
        <f t="shared" si="286"/>
        <v>0.28819790528</v>
      </c>
      <c r="G3558" s="258"/>
      <c r="H3558" s="258"/>
      <c r="I3558" s="258"/>
      <c r="J3558" s="258">
        <f t="shared" si="295"/>
        <v>0.30775212300000004</v>
      </c>
      <c r="K3558" s="258">
        <f t="shared" si="295"/>
        <v>0.30311581200000004</v>
      </c>
      <c r="L3558" s="258">
        <f t="shared" si="287"/>
        <v>0.30311581200000004</v>
      </c>
      <c r="M3558" s="258"/>
      <c r="N3558" s="258"/>
      <c r="O3558" s="258"/>
      <c r="P3558" s="258">
        <f t="shared" si="296"/>
        <v>0.34419500159999999</v>
      </c>
      <c r="Q3558" s="258">
        <f t="shared" si="296"/>
        <v>0.34209960800000005</v>
      </c>
      <c r="R3558" s="258">
        <f t="shared" si="288"/>
        <v>0.34209960800000005</v>
      </c>
      <c r="S3558" s="258"/>
      <c r="T3558" s="258">
        <f t="shared" si="297"/>
        <v>0.50233779358272002</v>
      </c>
      <c r="U3558" s="258">
        <f t="shared" si="297"/>
        <v>0.50002341110503201</v>
      </c>
      <c r="V3558" s="258">
        <f t="shared" si="297"/>
        <v>0.49766492891300002</v>
      </c>
      <c r="W3558" s="258">
        <f t="shared" si="289"/>
        <v>0.49766492891300002</v>
      </c>
      <c r="X3558" s="258"/>
      <c r="Y3558" s="258"/>
      <c r="Z3558" s="258"/>
      <c r="AA3558" s="258"/>
    </row>
    <row r="3559" spans="1:27" ht="14.25" hidden="1" customHeight="1">
      <c r="A3559" s="125">
        <v>0.42</v>
      </c>
      <c r="B3559" s="125">
        <v>0.16</v>
      </c>
      <c r="C3559" s="125">
        <v>0.42</v>
      </c>
      <c r="D3559" s="258">
        <f t="shared" si="294"/>
        <v>0.29068475344</v>
      </c>
      <c r="E3559" s="258">
        <f t="shared" si="294"/>
        <v>0.28832423528000001</v>
      </c>
      <c r="F3559" s="258">
        <f t="shared" si="286"/>
        <v>0.28832423528000001</v>
      </c>
      <c r="G3559" s="258"/>
      <c r="H3559" s="258"/>
      <c r="I3559" s="258"/>
      <c r="J3559" s="258">
        <f t="shared" si="295"/>
        <v>0.307621582</v>
      </c>
      <c r="K3559" s="258">
        <f t="shared" si="295"/>
        <v>0.30324214199999999</v>
      </c>
      <c r="L3559" s="258">
        <f t="shared" si="287"/>
        <v>0.30324214199999999</v>
      </c>
      <c r="M3559" s="258"/>
      <c r="N3559" s="258"/>
      <c r="O3559" s="258"/>
      <c r="P3559" s="258">
        <f t="shared" si="296"/>
        <v>0.34419837040000001</v>
      </c>
      <c r="Q3559" s="258">
        <f t="shared" si="296"/>
        <v>0.34209623919999999</v>
      </c>
      <c r="R3559" s="258">
        <f t="shared" si="288"/>
        <v>0.34209623919999999</v>
      </c>
      <c r="S3559" s="258"/>
      <c r="T3559" s="258">
        <f t="shared" si="297"/>
        <v>0.50216785365820804</v>
      </c>
      <c r="U3559" s="258">
        <f t="shared" si="297"/>
        <v>0.50010595849583195</v>
      </c>
      <c r="V3559" s="258">
        <f t="shared" si="297"/>
        <v>0.49774748371516003</v>
      </c>
      <c r="W3559" s="258">
        <f t="shared" si="289"/>
        <v>0.49774748371516003</v>
      </c>
      <c r="X3559" s="258"/>
      <c r="Y3559" s="258"/>
      <c r="Z3559" s="258"/>
      <c r="AA3559" s="258"/>
    </row>
    <row r="3560" spans="1:27" ht="14.25" hidden="1" customHeight="1">
      <c r="A3560" s="125">
        <v>0.42</v>
      </c>
      <c r="B3560" s="125">
        <v>0.17</v>
      </c>
      <c r="C3560" s="125">
        <v>0.41</v>
      </c>
      <c r="D3560" s="258">
        <f t="shared" si="294"/>
        <v>0.29055185428000002</v>
      </c>
      <c r="E3560" s="258">
        <f t="shared" si="294"/>
        <v>0.28845056528000002</v>
      </c>
      <c r="F3560" s="258">
        <f t="shared" si="286"/>
        <v>0.28845056528000002</v>
      </c>
      <c r="G3560" s="258"/>
      <c r="H3560" s="258"/>
      <c r="I3560" s="258"/>
      <c r="J3560" s="258">
        <f t="shared" si="295"/>
        <v>0.30749104100000002</v>
      </c>
      <c r="K3560" s="258">
        <f t="shared" si="295"/>
        <v>0.303368472</v>
      </c>
      <c r="L3560" s="258">
        <f t="shared" si="287"/>
        <v>0.303368472</v>
      </c>
      <c r="M3560" s="258"/>
      <c r="N3560" s="258"/>
      <c r="O3560" s="258"/>
      <c r="P3560" s="258">
        <f t="shared" si="296"/>
        <v>0.34420173919999997</v>
      </c>
      <c r="Q3560" s="258">
        <f t="shared" si="296"/>
        <v>0.34209287040000003</v>
      </c>
      <c r="R3560" s="258">
        <f t="shared" si="288"/>
        <v>0.34209287040000003</v>
      </c>
      <c r="S3560" s="258"/>
      <c r="T3560" s="258">
        <f t="shared" si="297"/>
        <v>0.50199791373369607</v>
      </c>
      <c r="U3560" s="258">
        <f t="shared" si="297"/>
        <v>0.500188505886632</v>
      </c>
      <c r="V3560" s="258">
        <f t="shared" si="297"/>
        <v>0.49783003851731999</v>
      </c>
      <c r="W3560" s="258">
        <f t="shared" si="289"/>
        <v>0.49783003851731999</v>
      </c>
      <c r="X3560" s="258"/>
      <c r="Y3560" s="258"/>
      <c r="Z3560" s="258"/>
      <c r="AA3560" s="258"/>
    </row>
    <row r="3561" spans="1:27" ht="14.25" hidden="1" customHeight="1">
      <c r="A3561" s="125">
        <v>0.42</v>
      </c>
      <c r="B3561" s="125">
        <v>0.18</v>
      </c>
      <c r="C3561" s="125">
        <v>0.4</v>
      </c>
      <c r="D3561" s="258">
        <f t="shared" si="294"/>
        <v>0.29041895512000004</v>
      </c>
      <c r="E3561" s="258">
        <f t="shared" si="294"/>
        <v>0.28857689527999997</v>
      </c>
      <c r="F3561" s="258">
        <f t="shared" si="286"/>
        <v>0.28857689527999997</v>
      </c>
      <c r="G3561" s="258"/>
      <c r="H3561" s="258"/>
      <c r="I3561" s="258"/>
      <c r="J3561" s="258">
        <f t="shared" si="295"/>
        <v>0.30736050000000004</v>
      </c>
      <c r="K3561" s="258">
        <f t="shared" si="295"/>
        <v>0.30349480200000001</v>
      </c>
      <c r="L3561" s="258">
        <f t="shared" si="287"/>
        <v>0.30349480200000001</v>
      </c>
      <c r="M3561" s="258"/>
      <c r="N3561" s="258"/>
      <c r="O3561" s="258"/>
      <c r="P3561" s="258">
        <f t="shared" si="296"/>
        <v>0.34420510800000004</v>
      </c>
      <c r="Q3561" s="258">
        <f t="shared" si="296"/>
        <v>0.34208950160000001</v>
      </c>
      <c r="R3561" s="258">
        <f t="shared" si="288"/>
        <v>0.34208950160000001</v>
      </c>
      <c r="S3561" s="258"/>
      <c r="T3561" s="258">
        <f t="shared" si="297"/>
        <v>0.50182797380918398</v>
      </c>
      <c r="U3561" s="258">
        <f t="shared" si="297"/>
        <v>0.50027105327743193</v>
      </c>
      <c r="V3561" s="258">
        <f t="shared" si="297"/>
        <v>0.49791259331948001</v>
      </c>
      <c r="W3561" s="258">
        <f t="shared" si="289"/>
        <v>0.49791259331948001</v>
      </c>
      <c r="X3561" s="258"/>
      <c r="Y3561" s="258"/>
      <c r="Z3561" s="258"/>
      <c r="AA3561" s="258"/>
    </row>
    <row r="3562" spans="1:27" ht="14.25" hidden="1" customHeight="1">
      <c r="A3562" s="125">
        <v>0.42</v>
      </c>
      <c r="B3562" s="125">
        <v>0.19</v>
      </c>
      <c r="C3562" s="125">
        <v>0.39</v>
      </c>
      <c r="D3562" s="258">
        <f t="shared" si="294"/>
        <v>0.29028605596000001</v>
      </c>
      <c r="E3562" s="258">
        <f t="shared" si="294"/>
        <v>0.28870322527999998</v>
      </c>
      <c r="F3562" s="258">
        <f t="shared" si="286"/>
        <v>0.28870322527999998</v>
      </c>
      <c r="G3562" s="258"/>
      <c r="H3562" s="258"/>
      <c r="I3562" s="258"/>
      <c r="J3562" s="258">
        <f t="shared" si="295"/>
        <v>0.30722995900000005</v>
      </c>
      <c r="K3562" s="258">
        <f t="shared" si="295"/>
        <v>0.30362113200000002</v>
      </c>
      <c r="L3562" s="258">
        <f t="shared" si="287"/>
        <v>0.30362113200000002</v>
      </c>
      <c r="M3562" s="258"/>
      <c r="N3562" s="258"/>
      <c r="O3562" s="258"/>
      <c r="P3562" s="258">
        <f t="shared" si="296"/>
        <v>0.3442084768</v>
      </c>
      <c r="Q3562" s="258">
        <f t="shared" si="296"/>
        <v>0.3420861328</v>
      </c>
      <c r="R3562" s="258">
        <f t="shared" si="288"/>
        <v>0.3420861328</v>
      </c>
      <c r="S3562" s="258"/>
      <c r="T3562" s="258">
        <f t="shared" si="297"/>
        <v>0.50165803388467201</v>
      </c>
      <c r="U3562" s="258">
        <f t="shared" si="297"/>
        <v>0.50035360066823198</v>
      </c>
      <c r="V3562" s="258">
        <f t="shared" si="297"/>
        <v>0.49799514812164003</v>
      </c>
      <c r="W3562" s="258">
        <f t="shared" si="289"/>
        <v>0.49799514812164003</v>
      </c>
      <c r="X3562" s="258"/>
      <c r="Y3562" s="258"/>
      <c r="Z3562" s="258"/>
      <c r="AA3562" s="258"/>
    </row>
    <row r="3563" spans="1:27" ht="14.25" hidden="1" customHeight="1">
      <c r="A3563" s="125">
        <v>0.42</v>
      </c>
      <c r="B3563" s="125">
        <v>0.2</v>
      </c>
      <c r="C3563" s="125">
        <v>0.38</v>
      </c>
      <c r="D3563" s="258">
        <f t="shared" si="294"/>
        <v>0.29015315679999998</v>
      </c>
      <c r="E3563" s="258">
        <f t="shared" si="294"/>
        <v>0.28882955527999998</v>
      </c>
      <c r="F3563" s="258">
        <f t="shared" si="286"/>
        <v>0.28882955527999998</v>
      </c>
      <c r="G3563" s="258"/>
      <c r="H3563" s="258"/>
      <c r="I3563" s="258"/>
      <c r="J3563" s="258">
        <f t="shared" si="295"/>
        <v>0.30709941800000007</v>
      </c>
      <c r="K3563" s="258">
        <f t="shared" si="295"/>
        <v>0.30374746200000002</v>
      </c>
      <c r="L3563" s="258">
        <f t="shared" si="287"/>
        <v>0.30374746200000002</v>
      </c>
      <c r="M3563" s="258"/>
      <c r="N3563" s="258"/>
      <c r="O3563" s="258"/>
      <c r="P3563" s="258">
        <f t="shared" si="296"/>
        <v>0.34421184560000001</v>
      </c>
      <c r="Q3563" s="258">
        <f t="shared" si="296"/>
        <v>0.34208276400000004</v>
      </c>
      <c r="R3563" s="258">
        <f t="shared" si="288"/>
        <v>0.34208276400000004</v>
      </c>
      <c r="S3563" s="258"/>
      <c r="T3563" s="258">
        <f t="shared" si="297"/>
        <v>0.50148809396016003</v>
      </c>
      <c r="U3563" s="258">
        <f t="shared" si="297"/>
        <v>0.50043614805903203</v>
      </c>
      <c r="V3563" s="258">
        <f t="shared" si="297"/>
        <v>0.49807770292380005</v>
      </c>
      <c r="W3563" s="258">
        <f t="shared" si="289"/>
        <v>0.49807770292380005</v>
      </c>
      <c r="X3563" s="258"/>
      <c r="Y3563" s="258"/>
      <c r="Z3563" s="258"/>
      <c r="AA3563" s="258"/>
    </row>
    <row r="3564" spans="1:27" ht="14.25" hidden="1" customHeight="1">
      <c r="A3564" s="125">
        <v>0.42</v>
      </c>
      <c r="B3564" s="125">
        <v>0.21</v>
      </c>
      <c r="C3564" s="125">
        <v>0.37</v>
      </c>
      <c r="D3564" s="258">
        <f t="shared" si="294"/>
        <v>0.29002025764</v>
      </c>
      <c r="E3564" s="258">
        <f t="shared" si="294"/>
        <v>0.28895588527999994</v>
      </c>
      <c r="F3564" s="258">
        <f t="shared" si="286"/>
        <v>0.28895588527999994</v>
      </c>
      <c r="G3564" s="258"/>
      <c r="H3564" s="258"/>
      <c r="I3564" s="258"/>
      <c r="J3564" s="258">
        <f t="shared" si="295"/>
        <v>0.30696887700000008</v>
      </c>
      <c r="K3564" s="258">
        <f t="shared" si="295"/>
        <v>0.30387379199999998</v>
      </c>
      <c r="L3564" s="258">
        <f t="shared" si="287"/>
        <v>0.30387379199999998</v>
      </c>
      <c r="M3564" s="258"/>
      <c r="N3564" s="258"/>
      <c r="O3564" s="258"/>
      <c r="P3564" s="258">
        <f t="shared" si="296"/>
        <v>0.34421521440000002</v>
      </c>
      <c r="Q3564" s="258">
        <f t="shared" si="296"/>
        <v>0.34207939519999997</v>
      </c>
      <c r="R3564" s="258">
        <f t="shared" si="288"/>
        <v>0.34207939519999997</v>
      </c>
      <c r="S3564" s="258"/>
      <c r="T3564" s="258">
        <f t="shared" si="297"/>
        <v>0.50131815403564806</v>
      </c>
      <c r="U3564" s="258">
        <f t="shared" si="297"/>
        <v>0.50051869544983196</v>
      </c>
      <c r="V3564" s="258">
        <f t="shared" si="297"/>
        <v>0.49816025772595995</v>
      </c>
      <c r="W3564" s="258">
        <f t="shared" si="289"/>
        <v>0.49816025772595995</v>
      </c>
      <c r="X3564" s="258"/>
      <c r="Y3564" s="258"/>
      <c r="Z3564" s="258"/>
      <c r="AA3564" s="258"/>
    </row>
    <row r="3565" spans="1:27" ht="14.25" hidden="1" customHeight="1">
      <c r="A3565" s="125">
        <v>0.42</v>
      </c>
      <c r="B3565" s="125">
        <v>0.22</v>
      </c>
      <c r="C3565" s="125">
        <v>0.36</v>
      </c>
      <c r="D3565" s="258">
        <f t="shared" si="294"/>
        <v>0.28988735848000002</v>
      </c>
      <c r="E3565" s="258">
        <f t="shared" si="294"/>
        <v>0.28908221528</v>
      </c>
      <c r="F3565" s="258">
        <f t="shared" si="286"/>
        <v>0.28908221528</v>
      </c>
      <c r="G3565" s="258"/>
      <c r="H3565" s="258"/>
      <c r="I3565" s="258"/>
      <c r="J3565" s="258">
        <f t="shared" si="295"/>
        <v>0.30683833600000004</v>
      </c>
      <c r="K3565" s="258">
        <f t="shared" si="295"/>
        <v>0.30400012199999998</v>
      </c>
      <c r="L3565" s="258">
        <f t="shared" si="287"/>
        <v>0.30400012199999998</v>
      </c>
      <c r="M3565" s="258"/>
      <c r="N3565" s="258"/>
      <c r="O3565" s="258"/>
      <c r="P3565" s="258">
        <f t="shared" si="296"/>
        <v>0.34421858319999998</v>
      </c>
      <c r="Q3565" s="258">
        <f t="shared" si="296"/>
        <v>0.34207602640000001</v>
      </c>
      <c r="R3565" s="258">
        <f t="shared" si="288"/>
        <v>0.34207602640000001</v>
      </c>
      <c r="S3565" s="258"/>
      <c r="T3565" s="258">
        <f t="shared" si="297"/>
        <v>0.50114821411113608</v>
      </c>
      <c r="U3565" s="258">
        <f t="shared" si="297"/>
        <v>0.50060124284063201</v>
      </c>
      <c r="V3565" s="258">
        <f t="shared" si="297"/>
        <v>0.49824281252811997</v>
      </c>
      <c r="W3565" s="258">
        <f t="shared" si="289"/>
        <v>0.49824281252811997</v>
      </c>
      <c r="X3565" s="258"/>
      <c r="Y3565" s="258"/>
      <c r="Z3565" s="258"/>
      <c r="AA3565" s="258"/>
    </row>
    <row r="3566" spans="1:27" ht="14.25" hidden="1" customHeight="1">
      <c r="A3566" s="125">
        <v>0.42</v>
      </c>
      <c r="B3566" s="125">
        <v>0.23</v>
      </c>
      <c r="C3566" s="125">
        <v>0.35</v>
      </c>
      <c r="D3566" s="258">
        <f t="shared" si="294"/>
        <v>0.28975445931999999</v>
      </c>
      <c r="E3566" s="258">
        <f t="shared" si="294"/>
        <v>0.28920854527999995</v>
      </c>
      <c r="F3566" s="258">
        <f t="shared" si="286"/>
        <v>0.28920854527999995</v>
      </c>
      <c r="G3566" s="258"/>
      <c r="H3566" s="258"/>
      <c r="I3566" s="258"/>
      <c r="J3566" s="258">
        <f t="shared" si="295"/>
        <v>0.30670779500000001</v>
      </c>
      <c r="K3566" s="258">
        <f t="shared" si="295"/>
        <v>0.30412645199999999</v>
      </c>
      <c r="L3566" s="258">
        <f t="shared" si="287"/>
        <v>0.30412645199999999</v>
      </c>
      <c r="M3566" s="258"/>
      <c r="N3566" s="258"/>
      <c r="O3566" s="258"/>
      <c r="P3566" s="258">
        <f t="shared" si="296"/>
        <v>0.344221952</v>
      </c>
      <c r="Q3566" s="258">
        <f t="shared" si="296"/>
        <v>0.3420726576</v>
      </c>
      <c r="R3566" s="258">
        <f t="shared" si="288"/>
        <v>0.3420726576</v>
      </c>
      <c r="S3566" s="258"/>
      <c r="T3566" s="258">
        <f t="shared" si="297"/>
        <v>0.500978274186624</v>
      </c>
      <c r="U3566" s="258">
        <f t="shared" si="297"/>
        <v>0.50068379023143195</v>
      </c>
      <c r="V3566" s="258">
        <f t="shared" si="297"/>
        <v>0.49832536733027999</v>
      </c>
      <c r="W3566" s="258">
        <f t="shared" si="289"/>
        <v>0.49832536733027999</v>
      </c>
      <c r="X3566" s="258"/>
      <c r="Y3566" s="258"/>
      <c r="Z3566" s="258"/>
      <c r="AA3566" s="258"/>
    </row>
    <row r="3567" spans="1:27" ht="14.25" hidden="1" customHeight="1">
      <c r="A3567" s="125">
        <v>0.42</v>
      </c>
      <c r="B3567" s="125">
        <v>0.24</v>
      </c>
      <c r="C3567" s="125">
        <v>0.34</v>
      </c>
      <c r="D3567" s="258">
        <f t="shared" si="294"/>
        <v>0.28962156016000001</v>
      </c>
      <c r="E3567" s="258">
        <f t="shared" si="294"/>
        <v>0.28933487528000001</v>
      </c>
      <c r="F3567" s="258">
        <f t="shared" si="286"/>
        <v>0.28933487528000001</v>
      </c>
      <c r="G3567" s="258"/>
      <c r="H3567" s="258"/>
      <c r="I3567" s="258"/>
      <c r="J3567" s="258">
        <f t="shared" si="295"/>
        <v>0.30657725400000008</v>
      </c>
      <c r="K3567" s="258">
        <f t="shared" si="295"/>
        <v>0.30425278200000005</v>
      </c>
      <c r="L3567" s="258">
        <f t="shared" si="287"/>
        <v>0.30425278200000005</v>
      </c>
      <c r="M3567" s="258"/>
      <c r="N3567" s="258"/>
      <c r="O3567" s="258"/>
      <c r="P3567" s="258">
        <f t="shared" si="296"/>
        <v>0.34422532080000001</v>
      </c>
      <c r="Q3567" s="258">
        <f t="shared" si="296"/>
        <v>0.34206928880000004</v>
      </c>
      <c r="R3567" s="258">
        <f t="shared" si="288"/>
        <v>0.34206928880000004</v>
      </c>
      <c r="S3567" s="258"/>
      <c r="T3567" s="258">
        <f t="shared" si="297"/>
        <v>0.50080833426211202</v>
      </c>
      <c r="U3567" s="258">
        <f t="shared" si="297"/>
        <v>0.50076633762223199</v>
      </c>
      <c r="V3567" s="258">
        <f t="shared" si="297"/>
        <v>0.49840792213244001</v>
      </c>
      <c r="W3567" s="258">
        <f t="shared" si="289"/>
        <v>0.49840792213244001</v>
      </c>
      <c r="X3567" s="258"/>
      <c r="Y3567" s="258"/>
      <c r="Z3567" s="258"/>
      <c r="AA3567" s="258"/>
    </row>
    <row r="3568" spans="1:27" ht="14.25" hidden="1" customHeight="1">
      <c r="A3568" s="125">
        <v>0.42</v>
      </c>
      <c r="B3568" s="125">
        <v>0.25</v>
      </c>
      <c r="C3568" s="125">
        <v>0.33</v>
      </c>
      <c r="D3568" s="258">
        <f t="shared" si="294"/>
        <v>0.28948866100000004</v>
      </c>
      <c r="E3568" s="258">
        <f t="shared" si="294"/>
        <v>0.28946120528000002</v>
      </c>
      <c r="F3568" s="258">
        <f t="shared" si="286"/>
        <v>0.28946120528000002</v>
      </c>
      <c r="G3568" s="258"/>
      <c r="H3568" s="258"/>
      <c r="I3568" s="258"/>
      <c r="J3568" s="258">
        <f t="shared" si="295"/>
        <v>0.30644671300000004</v>
      </c>
      <c r="K3568" s="258">
        <f t="shared" si="295"/>
        <v>0.30437911200000001</v>
      </c>
      <c r="L3568" s="258">
        <f t="shared" si="287"/>
        <v>0.30437911200000001</v>
      </c>
      <c r="M3568" s="258"/>
      <c r="N3568" s="258"/>
      <c r="O3568" s="258"/>
      <c r="P3568" s="258">
        <f t="shared" si="296"/>
        <v>0.34422868960000003</v>
      </c>
      <c r="Q3568" s="258">
        <f t="shared" si="296"/>
        <v>0.34206592000000002</v>
      </c>
      <c r="R3568" s="258">
        <f t="shared" si="288"/>
        <v>0.34206592000000002</v>
      </c>
      <c r="S3568" s="258"/>
      <c r="T3568" s="258">
        <f t="shared" si="297"/>
        <v>0.50063839433760005</v>
      </c>
      <c r="U3568" s="258">
        <f t="shared" si="297"/>
        <v>0.50084888501303204</v>
      </c>
      <c r="V3568" s="258">
        <f t="shared" si="297"/>
        <v>0.49849047693459997</v>
      </c>
      <c r="W3568" s="258">
        <f t="shared" si="289"/>
        <v>0.49849047693459997</v>
      </c>
      <c r="X3568" s="258"/>
      <c r="Y3568" s="258"/>
      <c r="Z3568" s="258"/>
      <c r="AA3568" s="258"/>
    </row>
    <row r="3569" spans="1:27" ht="14.25" hidden="1" customHeight="1">
      <c r="A3569" s="125">
        <v>0.42</v>
      </c>
      <c r="B3569" s="125">
        <v>0.26</v>
      </c>
      <c r="C3569" s="125">
        <v>0.32</v>
      </c>
      <c r="D3569" s="258">
        <f t="shared" si="294"/>
        <v>0.28935576184</v>
      </c>
      <c r="E3569" s="258">
        <f t="shared" si="294"/>
        <v>0.28958753527999997</v>
      </c>
      <c r="F3569" s="258">
        <f t="shared" si="286"/>
        <v>0.28935576184</v>
      </c>
      <c r="G3569" s="258"/>
      <c r="H3569" s="258"/>
      <c r="I3569" s="258"/>
      <c r="J3569" s="258">
        <f t="shared" si="295"/>
        <v>0.30631617200000005</v>
      </c>
      <c r="K3569" s="258">
        <f t="shared" si="295"/>
        <v>0.30450544199999996</v>
      </c>
      <c r="L3569" s="258">
        <f t="shared" si="287"/>
        <v>0.30450544199999996</v>
      </c>
      <c r="M3569" s="258"/>
      <c r="N3569" s="258"/>
      <c r="O3569" s="258"/>
      <c r="P3569" s="258">
        <f t="shared" si="296"/>
        <v>0.34423205840000004</v>
      </c>
      <c r="Q3569" s="258">
        <f t="shared" si="296"/>
        <v>0.34206255120000001</v>
      </c>
      <c r="R3569" s="258">
        <f t="shared" si="288"/>
        <v>0.34206255120000001</v>
      </c>
      <c r="S3569" s="258"/>
      <c r="T3569" s="258">
        <f t="shared" si="297"/>
        <v>0.50046845441308796</v>
      </c>
      <c r="U3569" s="258">
        <f t="shared" si="297"/>
        <v>0.50093143240383198</v>
      </c>
      <c r="V3569" s="258">
        <f t="shared" si="297"/>
        <v>0.49857303173675999</v>
      </c>
      <c r="W3569" s="258">
        <f t="shared" si="289"/>
        <v>0.49857303173675999</v>
      </c>
      <c r="X3569" s="258"/>
      <c r="Y3569" s="258"/>
      <c r="Z3569" s="258"/>
      <c r="AA3569" s="258"/>
    </row>
    <row r="3570" spans="1:27" ht="14.25" hidden="1" customHeight="1">
      <c r="A3570" s="125">
        <v>0.42</v>
      </c>
      <c r="B3570" s="125">
        <v>0.27</v>
      </c>
      <c r="C3570" s="125">
        <v>0.31</v>
      </c>
      <c r="D3570" s="258">
        <f t="shared" si="294"/>
        <v>0.28922286268000003</v>
      </c>
      <c r="E3570" s="258">
        <f t="shared" si="294"/>
        <v>0.28971386527999998</v>
      </c>
      <c r="F3570" s="258">
        <f t="shared" si="286"/>
        <v>0.28922286268000003</v>
      </c>
      <c r="G3570" s="258"/>
      <c r="H3570" s="258"/>
      <c r="I3570" s="258"/>
      <c r="J3570" s="258">
        <f t="shared" si="295"/>
        <v>0.30618563100000007</v>
      </c>
      <c r="K3570" s="258">
        <f t="shared" si="295"/>
        <v>0.30463177200000002</v>
      </c>
      <c r="L3570" s="258">
        <f t="shared" si="287"/>
        <v>0.30463177200000002</v>
      </c>
      <c r="M3570" s="258"/>
      <c r="N3570" s="258"/>
      <c r="O3570" s="258"/>
      <c r="P3570" s="258">
        <f t="shared" si="296"/>
        <v>0.3442354272</v>
      </c>
      <c r="Q3570" s="258">
        <f t="shared" si="296"/>
        <v>0.34205918239999999</v>
      </c>
      <c r="R3570" s="258">
        <f t="shared" si="288"/>
        <v>0.34205918239999999</v>
      </c>
      <c r="S3570" s="258"/>
      <c r="T3570" s="258">
        <f t="shared" si="297"/>
        <v>0.50029851448857598</v>
      </c>
      <c r="U3570" s="258">
        <f t="shared" si="297"/>
        <v>0.50101397979463203</v>
      </c>
      <c r="V3570" s="258">
        <f t="shared" si="297"/>
        <v>0.49865558653892006</v>
      </c>
      <c r="W3570" s="258">
        <f t="shared" si="289"/>
        <v>0.49865558653892006</v>
      </c>
      <c r="X3570" s="258"/>
      <c r="Y3570" s="258"/>
      <c r="Z3570" s="258"/>
      <c r="AA3570" s="258"/>
    </row>
    <row r="3571" spans="1:27" ht="14.25" hidden="1" customHeight="1">
      <c r="A3571" s="125">
        <v>0.42</v>
      </c>
      <c r="B3571" s="125">
        <v>0.28000000000000003</v>
      </c>
      <c r="C3571" s="125">
        <v>0.3</v>
      </c>
      <c r="D3571" s="258">
        <f t="shared" si="294"/>
        <v>0.28908996351999999</v>
      </c>
      <c r="E3571" s="258">
        <f t="shared" si="294"/>
        <v>0.28984019527999999</v>
      </c>
      <c r="F3571" s="258">
        <f t="shared" si="286"/>
        <v>0.28908996351999999</v>
      </c>
      <c r="G3571" s="258"/>
      <c r="H3571" s="258"/>
      <c r="I3571" s="258"/>
      <c r="J3571" s="258">
        <f t="shared" si="295"/>
        <v>0.30605509000000003</v>
      </c>
      <c r="K3571" s="258">
        <f t="shared" si="295"/>
        <v>0.30475810199999998</v>
      </c>
      <c r="L3571" s="258">
        <f t="shared" si="287"/>
        <v>0.30475810199999998</v>
      </c>
      <c r="M3571" s="258"/>
      <c r="N3571" s="258"/>
      <c r="O3571" s="258"/>
      <c r="P3571" s="258">
        <f t="shared" si="296"/>
        <v>0.34423879600000001</v>
      </c>
      <c r="Q3571" s="258">
        <f t="shared" si="296"/>
        <v>0.34205581360000004</v>
      </c>
      <c r="R3571" s="258">
        <f t="shared" si="288"/>
        <v>0.34205581360000004</v>
      </c>
      <c r="S3571" s="258"/>
      <c r="T3571" s="258">
        <f t="shared" si="297"/>
        <v>0.50012857456406401</v>
      </c>
      <c r="U3571" s="258">
        <f t="shared" si="297"/>
        <v>0.50109652718543196</v>
      </c>
      <c r="V3571" s="258">
        <f t="shared" si="297"/>
        <v>0.49873814134107997</v>
      </c>
      <c r="W3571" s="258">
        <f t="shared" si="289"/>
        <v>0.49873814134107997</v>
      </c>
      <c r="X3571" s="258"/>
      <c r="Y3571" s="258"/>
      <c r="Z3571" s="258"/>
      <c r="AA3571" s="258"/>
    </row>
    <row r="3572" spans="1:27" ht="14.25" hidden="1" customHeight="1">
      <c r="A3572" s="125">
        <v>0.42</v>
      </c>
      <c r="B3572" s="125">
        <v>0.28999999999999998</v>
      </c>
      <c r="C3572" s="125">
        <v>0.28999999999999998</v>
      </c>
      <c r="D3572" s="258">
        <f t="shared" si="294"/>
        <v>0.28895706436000002</v>
      </c>
      <c r="E3572" s="258">
        <f t="shared" si="294"/>
        <v>0.28996652528</v>
      </c>
      <c r="F3572" s="258">
        <f t="shared" si="286"/>
        <v>0.28895706436000002</v>
      </c>
      <c r="G3572" s="258"/>
      <c r="H3572" s="258"/>
      <c r="I3572" s="258"/>
      <c r="J3572" s="258">
        <f t="shared" si="295"/>
        <v>0.30592454900000005</v>
      </c>
      <c r="K3572" s="258">
        <f t="shared" si="295"/>
        <v>0.30488443199999998</v>
      </c>
      <c r="L3572" s="258">
        <f t="shared" si="287"/>
        <v>0.30488443199999998</v>
      </c>
      <c r="M3572" s="258"/>
      <c r="N3572" s="258"/>
      <c r="O3572" s="258"/>
      <c r="P3572" s="258">
        <f t="shared" si="296"/>
        <v>0.34424216480000003</v>
      </c>
      <c r="Q3572" s="258">
        <f t="shared" si="296"/>
        <v>0.34205244480000002</v>
      </c>
      <c r="R3572" s="258">
        <f t="shared" si="288"/>
        <v>0.34205244480000002</v>
      </c>
      <c r="S3572" s="258"/>
      <c r="T3572" s="258">
        <f t="shared" si="297"/>
        <v>0.49995863463955204</v>
      </c>
      <c r="U3572" s="258">
        <f t="shared" si="297"/>
        <v>0.5011790745762319</v>
      </c>
      <c r="V3572" s="258">
        <f t="shared" si="297"/>
        <v>0.49882069614323998</v>
      </c>
      <c r="W3572" s="258">
        <f t="shared" si="289"/>
        <v>0.49882069614323998</v>
      </c>
      <c r="X3572" s="258"/>
      <c r="Y3572" s="258"/>
      <c r="Z3572" s="258"/>
      <c r="AA3572" s="258"/>
    </row>
    <row r="3573" spans="1:27" ht="14.25" hidden="1" customHeight="1">
      <c r="A3573" s="125">
        <v>0.42</v>
      </c>
      <c r="B3573" s="125">
        <v>0.3</v>
      </c>
      <c r="C3573" s="125">
        <v>0.28000000000000003</v>
      </c>
      <c r="D3573" s="258">
        <f t="shared" si="294"/>
        <v>0.28882416519999998</v>
      </c>
      <c r="E3573" s="258">
        <f t="shared" si="294"/>
        <v>0.29009285527999995</v>
      </c>
      <c r="F3573" s="258">
        <f t="shared" si="286"/>
        <v>0.28882416519999998</v>
      </c>
      <c r="G3573" s="258"/>
      <c r="H3573" s="258"/>
      <c r="I3573" s="258"/>
      <c r="J3573" s="258">
        <f t="shared" si="295"/>
        <v>0.30579400800000006</v>
      </c>
      <c r="K3573" s="258">
        <f t="shared" si="295"/>
        <v>0.30501076199999999</v>
      </c>
      <c r="L3573" s="258">
        <f t="shared" si="287"/>
        <v>0.30501076199999999</v>
      </c>
      <c r="M3573" s="258"/>
      <c r="N3573" s="258"/>
      <c r="O3573" s="258"/>
      <c r="P3573" s="258">
        <f t="shared" si="296"/>
        <v>0.34424553359999999</v>
      </c>
      <c r="Q3573" s="258">
        <f t="shared" si="296"/>
        <v>0.34204907600000001</v>
      </c>
      <c r="R3573" s="258">
        <f t="shared" si="288"/>
        <v>0.34204907600000001</v>
      </c>
      <c r="S3573" s="258"/>
      <c r="T3573" s="258">
        <f t="shared" si="297"/>
        <v>0.49978869471504006</v>
      </c>
      <c r="U3573" s="258">
        <f t="shared" si="297"/>
        <v>0.50126162196703206</v>
      </c>
      <c r="V3573" s="258">
        <f t="shared" si="297"/>
        <v>0.4989032509454</v>
      </c>
      <c r="W3573" s="258">
        <f t="shared" si="289"/>
        <v>0.4989032509454</v>
      </c>
      <c r="X3573" s="258"/>
      <c r="Y3573" s="258"/>
      <c r="Z3573" s="258"/>
      <c r="AA3573" s="258"/>
    </row>
    <row r="3574" spans="1:27" ht="14.25" hidden="1" customHeight="1">
      <c r="A3574" s="125">
        <v>0.42</v>
      </c>
      <c r="B3574" s="125">
        <v>0.31</v>
      </c>
      <c r="C3574" s="125">
        <v>0.27</v>
      </c>
      <c r="D3574" s="258">
        <f t="shared" si="294"/>
        <v>0.28869126604000001</v>
      </c>
      <c r="E3574" s="258">
        <f t="shared" si="294"/>
        <v>0.29021918528000001</v>
      </c>
      <c r="F3574" s="258">
        <f t="shared" si="286"/>
        <v>0.28869126604000001</v>
      </c>
      <c r="G3574" s="258"/>
      <c r="H3574" s="258"/>
      <c r="I3574" s="258"/>
      <c r="J3574" s="258">
        <f t="shared" si="295"/>
        <v>0.30566346700000002</v>
      </c>
      <c r="K3574" s="258">
        <f t="shared" si="295"/>
        <v>0.305137092</v>
      </c>
      <c r="L3574" s="258">
        <f t="shared" si="287"/>
        <v>0.305137092</v>
      </c>
      <c r="M3574" s="258"/>
      <c r="N3574" s="258"/>
      <c r="O3574" s="258"/>
      <c r="P3574" s="258">
        <f t="shared" si="296"/>
        <v>0.3442489024</v>
      </c>
      <c r="Q3574" s="258">
        <f t="shared" si="296"/>
        <v>0.34204570720000005</v>
      </c>
      <c r="R3574" s="258">
        <f t="shared" si="288"/>
        <v>0.34204570720000005</v>
      </c>
      <c r="S3574" s="258"/>
      <c r="T3574" s="258">
        <f t="shared" si="297"/>
        <v>0.49961875479052803</v>
      </c>
      <c r="U3574" s="258">
        <f t="shared" si="297"/>
        <v>0.50134416935783199</v>
      </c>
      <c r="V3574" s="258">
        <f t="shared" si="297"/>
        <v>0.49898580574756002</v>
      </c>
      <c r="W3574" s="258">
        <f t="shared" si="289"/>
        <v>0.49898580574756002</v>
      </c>
      <c r="X3574" s="258"/>
      <c r="Y3574" s="258"/>
      <c r="Z3574" s="258"/>
      <c r="AA3574" s="258"/>
    </row>
    <row r="3575" spans="1:27" ht="14.25" hidden="1" customHeight="1">
      <c r="A3575" s="125">
        <v>0.42</v>
      </c>
      <c r="B3575" s="125">
        <v>0.32</v>
      </c>
      <c r="C3575" s="125">
        <v>0.26</v>
      </c>
      <c r="D3575" s="258">
        <f t="shared" si="294"/>
        <v>0.28855836688000003</v>
      </c>
      <c r="E3575" s="258">
        <f t="shared" si="294"/>
        <v>0.29034551528000002</v>
      </c>
      <c r="F3575" s="258">
        <f t="shared" si="286"/>
        <v>0.28855836688000003</v>
      </c>
      <c r="G3575" s="258"/>
      <c r="H3575" s="258"/>
      <c r="I3575" s="258"/>
      <c r="J3575" s="258">
        <f t="shared" si="295"/>
        <v>0.30553292600000004</v>
      </c>
      <c r="K3575" s="258">
        <f t="shared" si="295"/>
        <v>0.30526342200000001</v>
      </c>
      <c r="L3575" s="258">
        <f t="shared" si="287"/>
        <v>0.30526342200000001</v>
      </c>
      <c r="M3575" s="258"/>
      <c r="N3575" s="258"/>
      <c r="O3575" s="258"/>
      <c r="P3575" s="258">
        <f t="shared" si="296"/>
        <v>0.34425227120000002</v>
      </c>
      <c r="Q3575" s="258">
        <f t="shared" si="296"/>
        <v>0.34204233840000003</v>
      </c>
      <c r="R3575" s="258">
        <f t="shared" si="288"/>
        <v>0.34204233840000003</v>
      </c>
      <c r="S3575" s="258"/>
      <c r="T3575" s="258">
        <f t="shared" si="297"/>
        <v>0.499448814866016</v>
      </c>
      <c r="U3575" s="258">
        <f t="shared" si="297"/>
        <v>0.50142671674863193</v>
      </c>
      <c r="V3575" s="258">
        <f t="shared" si="297"/>
        <v>0.49906836054971998</v>
      </c>
      <c r="W3575" s="258">
        <f t="shared" si="289"/>
        <v>0.49906836054971998</v>
      </c>
      <c r="X3575" s="258"/>
      <c r="Y3575" s="258"/>
      <c r="Z3575" s="258"/>
      <c r="AA3575" s="258"/>
    </row>
    <row r="3576" spans="1:27" ht="14.25" hidden="1" customHeight="1">
      <c r="A3576" s="125">
        <v>0.42</v>
      </c>
      <c r="B3576" s="125">
        <v>0.33</v>
      </c>
      <c r="C3576" s="125">
        <v>0.25</v>
      </c>
      <c r="D3576" s="258">
        <f t="shared" si="294"/>
        <v>0.28842546771999999</v>
      </c>
      <c r="E3576" s="258">
        <f t="shared" si="294"/>
        <v>0.29047184528000003</v>
      </c>
      <c r="F3576" s="258">
        <f t="shared" si="286"/>
        <v>0.28842546771999999</v>
      </c>
      <c r="G3576" s="258"/>
      <c r="H3576" s="258"/>
      <c r="I3576" s="258"/>
      <c r="J3576" s="258">
        <f t="shared" si="295"/>
        <v>0.30540238500000005</v>
      </c>
      <c r="K3576" s="258">
        <f t="shared" si="295"/>
        <v>0.30538975200000001</v>
      </c>
      <c r="L3576" s="258">
        <f t="shared" si="287"/>
        <v>0.30538975200000001</v>
      </c>
      <c r="M3576" s="258"/>
      <c r="N3576" s="258"/>
      <c r="O3576" s="258"/>
      <c r="P3576" s="258">
        <f t="shared" si="296"/>
        <v>0.34425564000000003</v>
      </c>
      <c r="Q3576" s="258">
        <f t="shared" si="296"/>
        <v>0.34203896960000002</v>
      </c>
      <c r="R3576" s="258">
        <f t="shared" si="288"/>
        <v>0.34203896960000002</v>
      </c>
      <c r="S3576" s="258"/>
      <c r="T3576" s="258">
        <f t="shared" si="297"/>
        <v>0.49927887494150403</v>
      </c>
      <c r="U3576" s="258">
        <f t="shared" si="297"/>
        <v>0.50150926413943198</v>
      </c>
      <c r="V3576" s="258">
        <f t="shared" si="297"/>
        <v>0.49915091535188</v>
      </c>
      <c r="W3576" s="258">
        <f t="shared" si="289"/>
        <v>0.49915091535188</v>
      </c>
      <c r="X3576" s="258"/>
      <c r="Y3576" s="258"/>
      <c r="Z3576" s="258"/>
      <c r="AA3576" s="258"/>
    </row>
    <row r="3577" spans="1:27" ht="14.25" hidden="1" customHeight="1">
      <c r="A3577" s="125">
        <v>0.42</v>
      </c>
      <c r="B3577" s="125">
        <v>0.34</v>
      </c>
      <c r="C3577" s="125">
        <v>0.24</v>
      </c>
      <c r="D3577" s="258">
        <f t="shared" si="294"/>
        <v>0.28829256856000002</v>
      </c>
      <c r="E3577" s="258">
        <f t="shared" si="294"/>
        <v>0.29059817527999998</v>
      </c>
      <c r="F3577" s="258">
        <f t="shared" si="286"/>
        <v>0.28829256856000002</v>
      </c>
      <c r="G3577" s="258"/>
      <c r="H3577" s="258"/>
      <c r="I3577" s="258"/>
      <c r="J3577" s="258">
        <f t="shared" si="295"/>
        <v>0.30527184400000007</v>
      </c>
      <c r="K3577" s="258">
        <f t="shared" si="295"/>
        <v>0.30551608200000002</v>
      </c>
      <c r="L3577" s="258">
        <f t="shared" si="287"/>
        <v>0.30527184400000007</v>
      </c>
      <c r="M3577" s="258"/>
      <c r="N3577" s="258"/>
      <c r="O3577" s="258"/>
      <c r="P3577" s="258">
        <f t="shared" si="296"/>
        <v>0.34425900880000004</v>
      </c>
      <c r="Q3577" s="258">
        <f t="shared" si="296"/>
        <v>0.34203560080000001</v>
      </c>
      <c r="R3577" s="258">
        <f t="shared" si="288"/>
        <v>0.34203560080000001</v>
      </c>
      <c r="S3577" s="258"/>
      <c r="T3577" s="258">
        <f t="shared" si="297"/>
        <v>0.49910893501699205</v>
      </c>
      <c r="U3577" s="258">
        <f t="shared" si="297"/>
        <v>0.50159181153023202</v>
      </c>
      <c r="V3577" s="258">
        <f t="shared" si="297"/>
        <v>0.49923347015404002</v>
      </c>
      <c r="W3577" s="258">
        <f t="shared" si="289"/>
        <v>0.49910893501699205</v>
      </c>
      <c r="X3577" s="258"/>
      <c r="Y3577" s="258"/>
      <c r="Z3577" s="258"/>
      <c r="AA3577" s="258"/>
    </row>
    <row r="3578" spans="1:27" ht="14.25" hidden="1" customHeight="1">
      <c r="A3578" s="125">
        <v>0.42</v>
      </c>
      <c r="B3578" s="125">
        <v>0.35</v>
      </c>
      <c r="C3578" s="125">
        <v>0.23</v>
      </c>
      <c r="D3578" s="258">
        <f t="shared" si="294"/>
        <v>0.28815966940000004</v>
      </c>
      <c r="E3578" s="258">
        <f t="shared" si="294"/>
        <v>0.29072450527999999</v>
      </c>
      <c r="F3578" s="258">
        <f t="shared" si="286"/>
        <v>0.28815966940000004</v>
      </c>
      <c r="G3578" s="258"/>
      <c r="H3578" s="258"/>
      <c r="I3578" s="258"/>
      <c r="J3578" s="258">
        <f t="shared" si="295"/>
        <v>0.30514130300000003</v>
      </c>
      <c r="K3578" s="258">
        <f t="shared" si="295"/>
        <v>0.30564241199999997</v>
      </c>
      <c r="L3578" s="258">
        <f t="shared" si="287"/>
        <v>0.30514130300000003</v>
      </c>
      <c r="M3578" s="258"/>
      <c r="N3578" s="258"/>
      <c r="O3578" s="258"/>
      <c r="P3578" s="258">
        <f t="shared" si="296"/>
        <v>0.3442623776</v>
      </c>
      <c r="Q3578" s="258">
        <f t="shared" si="296"/>
        <v>0.34203223199999999</v>
      </c>
      <c r="R3578" s="258">
        <f t="shared" si="288"/>
        <v>0.34203223199999999</v>
      </c>
      <c r="S3578" s="258"/>
      <c r="T3578" s="258">
        <f t="shared" si="297"/>
        <v>0.49893899509248002</v>
      </c>
      <c r="U3578" s="258">
        <f t="shared" si="297"/>
        <v>0.50167435892103196</v>
      </c>
      <c r="V3578" s="258">
        <f t="shared" si="297"/>
        <v>0.49931602495619998</v>
      </c>
      <c r="W3578" s="258">
        <f t="shared" si="289"/>
        <v>0.49893899509248002</v>
      </c>
      <c r="X3578" s="258"/>
      <c r="Y3578" s="258"/>
      <c r="Z3578" s="258"/>
      <c r="AA3578" s="258"/>
    </row>
    <row r="3579" spans="1:27" ht="14.25" hidden="1" customHeight="1">
      <c r="A3579" s="125">
        <v>0.42</v>
      </c>
      <c r="B3579" s="125">
        <v>0.36</v>
      </c>
      <c r="C3579" s="125">
        <v>0.22</v>
      </c>
      <c r="D3579" s="258">
        <f t="shared" si="294"/>
        <v>0.28802677024000001</v>
      </c>
      <c r="E3579" s="258">
        <f t="shared" si="294"/>
        <v>0.29085083528</v>
      </c>
      <c r="F3579" s="258">
        <f t="shared" si="286"/>
        <v>0.28802677024000001</v>
      </c>
      <c r="G3579" s="258"/>
      <c r="H3579" s="258"/>
      <c r="I3579" s="258"/>
      <c r="J3579" s="258">
        <f t="shared" si="295"/>
        <v>0.30501076200000005</v>
      </c>
      <c r="K3579" s="258">
        <f t="shared" si="295"/>
        <v>0.30576874199999998</v>
      </c>
      <c r="L3579" s="258">
        <f t="shared" si="287"/>
        <v>0.30501076200000005</v>
      </c>
      <c r="M3579" s="258"/>
      <c r="N3579" s="258"/>
      <c r="O3579" s="258"/>
      <c r="P3579" s="258">
        <f t="shared" si="296"/>
        <v>0.34426574640000002</v>
      </c>
      <c r="Q3579" s="258">
        <f t="shared" si="296"/>
        <v>0.34202886320000003</v>
      </c>
      <c r="R3579" s="258">
        <f t="shared" si="288"/>
        <v>0.34202886320000003</v>
      </c>
      <c r="S3579" s="258"/>
      <c r="T3579" s="258">
        <f t="shared" si="297"/>
        <v>0.49876905516796805</v>
      </c>
      <c r="U3579" s="258">
        <f t="shared" si="297"/>
        <v>0.50175690631183201</v>
      </c>
      <c r="V3579" s="258">
        <f t="shared" si="297"/>
        <v>0.49939857975835994</v>
      </c>
      <c r="W3579" s="258">
        <f t="shared" si="289"/>
        <v>0.49876905516796805</v>
      </c>
      <c r="X3579" s="258"/>
      <c r="Y3579" s="258"/>
      <c r="Z3579" s="258"/>
      <c r="AA3579" s="258"/>
    </row>
    <row r="3580" spans="1:27" ht="14.25" hidden="1" customHeight="1">
      <c r="A3580" s="125">
        <v>0.42</v>
      </c>
      <c r="B3580" s="125">
        <v>0.37</v>
      </c>
      <c r="C3580" s="125">
        <v>0.21</v>
      </c>
      <c r="D3580" s="258">
        <f t="shared" si="294"/>
        <v>0.28789387107999997</v>
      </c>
      <c r="E3580" s="258">
        <f t="shared" si="294"/>
        <v>0.29097716527999995</v>
      </c>
      <c r="F3580" s="258">
        <f t="shared" si="286"/>
        <v>0.28789387107999997</v>
      </c>
      <c r="G3580" s="258"/>
      <c r="H3580" s="258"/>
      <c r="I3580" s="258"/>
      <c r="J3580" s="258">
        <f t="shared" si="295"/>
        <v>0.30488022100000001</v>
      </c>
      <c r="K3580" s="258">
        <f t="shared" si="295"/>
        <v>0.30589507199999999</v>
      </c>
      <c r="L3580" s="258">
        <f t="shared" si="287"/>
        <v>0.30488022100000001</v>
      </c>
      <c r="M3580" s="258"/>
      <c r="N3580" s="258"/>
      <c r="O3580" s="258"/>
      <c r="P3580" s="258">
        <f t="shared" si="296"/>
        <v>0.34426911520000003</v>
      </c>
      <c r="Q3580" s="258">
        <f t="shared" si="296"/>
        <v>0.34202549440000002</v>
      </c>
      <c r="R3580" s="258">
        <f t="shared" si="288"/>
        <v>0.34202549440000002</v>
      </c>
      <c r="S3580" s="258"/>
      <c r="T3580" s="258">
        <f t="shared" si="297"/>
        <v>0.49859911524345601</v>
      </c>
      <c r="U3580" s="258">
        <f t="shared" si="297"/>
        <v>0.50183945370263194</v>
      </c>
      <c r="V3580" s="258">
        <f t="shared" si="297"/>
        <v>0.49948113456052001</v>
      </c>
      <c r="W3580" s="258">
        <f t="shared" si="289"/>
        <v>0.49859911524345601</v>
      </c>
      <c r="X3580" s="258"/>
      <c r="Y3580" s="258"/>
      <c r="Z3580" s="258"/>
      <c r="AA3580" s="258"/>
    </row>
    <row r="3581" spans="1:27" ht="14.25" hidden="1" customHeight="1">
      <c r="A3581" s="125">
        <v>0.42</v>
      </c>
      <c r="B3581" s="125">
        <v>0.38</v>
      </c>
      <c r="C3581" s="125">
        <v>0.2</v>
      </c>
      <c r="D3581" s="258">
        <f t="shared" si="294"/>
        <v>0.28776097192</v>
      </c>
      <c r="E3581" s="258">
        <f t="shared" si="294"/>
        <v>0.29110349527999996</v>
      </c>
      <c r="F3581" s="258">
        <f t="shared" si="286"/>
        <v>0.28776097192</v>
      </c>
      <c r="G3581" s="258"/>
      <c r="H3581" s="258"/>
      <c r="I3581" s="258"/>
      <c r="J3581" s="258">
        <f t="shared" si="295"/>
        <v>0.30474968000000002</v>
      </c>
      <c r="K3581" s="258">
        <f t="shared" si="295"/>
        <v>0.306021402</v>
      </c>
      <c r="L3581" s="258">
        <f t="shared" si="287"/>
        <v>0.30474968000000002</v>
      </c>
      <c r="M3581" s="258"/>
      <c r="N3581" s="258"/>
      <c r="O3581" s="258"/>
      <c r="P3581" s="258">
        <f t="shared" si="296"/>
        <v>0.34427248399999999</v>
      </c>
      <c r="Q3581" s="258">
        <f t="shared" si="296"/>
        <v>0.3420221256</v>
      </c>
      <c r="R3581" s="258">
        <f t="shared" si="288"/>
        <v>0.3420221256</v>
      </c>
      <c r="S3581" s="258"/>
      <c r="T3581" s="258">
        <f t="shared" si="297"/>
        <v>0.49842917531894404</v>
      </c>
      <c r="U3581" s="258">
        <f t="shared" si="297"/>
        <v>0.50192200109343199</v>
      </c>
      <c r="V3581" s="258">
        <f t="shared" si="297"/>
        <v>0.49956368936268003</v>
      </c>
      <c r="W3581" s="258">
        <f t="shared" si="289"/>
        <v>0.49842917531894404</v>
      </c>
      <c r="X3581" s="258"/>
      <c r="Y3581" s="258"/>
      <c r="Z3581" s="258"/>
      <c r="AA3581" s="258"/>
    </row>
    <row r="3582" spans="1:27" ht="14.25" hidden="1" customHeight="1">
      <c r="A3582" s="125">
        <v>0.42</v>
      </c>
      <c r="B3582" s="125">
        <v>0.39</v>
      </c>
      <c r="C3582" s="125">
        <v>0.19</v>
      </c>
      <c r="D3582" s="258">
        <f t="shared" si="294"/>
        <v>0.28762807276000002</v>
      </c>
      <c r="E3582" s="258">
        <f t="shared" si="294"/>
        <v>0.29122982527999997</v>
      </c>
      <c r="F3582" s="258">
        <f t="shared" si="286"/>
        <v>0.28762807276000002</v>
      </c>
      <c r="G3582" s="258"/>
      <c r="H3582" s="258"/>
      <c r="I3582" s="258"/>
      <c r="J3582" s="258">
        <f t="shared" si="295"/>
        <v>0.30461913900000004</v>
      </c>
      <c r="K3582" s="258">
        <f t="shared" si="295"/>
        <v>0.30614773200000001</v>
      </c>
      <c r="L3582" s="258">
        <f t="shared" si="287"/>
        <v>0.30461913900000004</v>
      </c>
      <c r="M3582" s="258"/>
      <c r="N3582" s="258"/>
      <c r="O3582" s="258"/>
      <c r="P3582" s="258">
        <f t="shared" si="296"/>
        <v>0.34427585280000006</v>
      </c>
      <c r="Q3582" s="258">
        <f t="shared" si="296"/>
        <v>0.34201875680000005</v>
      </c>
      <c r="R3582" s="258">
        <f t="shared" si="288"/>
        <v>0.34201875680000005</v>
      </c>
      <c r="S3582" s="258"/>
      <c r="T3582" s="258">
        <f t="shared" si="297"/>
        <v>0.49825923539443207</v>
      </c>
      <c r="U3582" s="258">
        <f t="shared" si="297"/>
        <v>0.50200454848423193</v>
      </c>
      <c r="V3582" s="258">
        <f t="shared" si="297"/>
        <v>0.49964624416483999</v>
      </c>
      <c r="W3582" s="258">
        <f t="shared" si="289"/>
        <v>0.49825923539443207</v>
      </c>
      <c r="X3582" s="258"/>
      <c r="Y3582" s="258"/>
      <c r="Z3582" s="258"/>
      <c r="AA3582" s="258"/>
    </row>
    <row r="3583" spans="1:27" ht="14.25" hidden="1" customHeight="1">
      <c r="A3583" s="125">
        <v>0.42</v>
      </c>
      <c r="B3583" s="125">
        <v>0.4</v>
      </c>
      <c r="C3583" s="125">
        <v>0.18</v>
      </c>
      <c r="D3583" s="258">
        <f t="shared" si="294"/>
        <v>0.28749517359999999</v>
      </c>
      <c r="E3583" s="258">
        <f t="shared" si="294"/>
        <v>0.29135615528000003</v>
      </c>
      <c r="F3583" s="258">
        <f t="shared" si="286"/>
        <v>0.28749517359999999</v>
      </c>
      <c r="G3583" s="258"/>
      <c r="H3583" s="258"/>
      <c r="I3583" s="258"/>
      <c r="J3583" s="258">
        <f t="shared" si="295"/>
        <v>0.30448859800000005</v>
      </c>
      <c r="K3583" s="258">
        <f t="shared" si="295"/>
        <v>0.30627406200000001</v>
      </c>
      <c r="L3583" s="258">
        <f t="shared" si="287"/>
        <v>0.30448859800000005</v>
      </c>
      <c r="M3583" s="258"/>
      <c r="N3583" s="258"/>
      <c r="O3583" s="258"/>
      <c r="P3583" s="258">
        <f t="shared" si="296"/>
        <v>0.34427922160000002</v>
      </c>
      <c r="Q3583" s="258">
        <f t="shared" si="296"/>
        <v>0.34201538800000003</v>
      </c>
      <c r="R3583" s="258">
        <f t="shared" si="288"/>
        <v>0.34201538800000003</v>
      </c>
      <c r="S3583" s="258"/>
      <c r="T3583" s="258">
        <f t="shared" si="297"/>
        <v>0.49808929546992003</v>
      </c>
      <c r="U3583" s="258">
        <f t="shared" si="297"/>
        <v>0.50208709587503197</v>
      </c>
      <c r="V3583" s="258">
        <f t="shared" si="297"/>
        <v>0.49972879896700001</v>
      </c>
      <c r="W3583" s="258">
        <f t="shared" si="289"/>
        <v>0.49808929546992003</v>
      </c>
      <c r="X3583" s="258"/>
      <c r="Y3583" s="258"/>
      <c r="Z3583" s="258"/>
      <c r="AA3583" s="258"/>
    </row>
    <row r="3584" spans="1:27" ht="14.25" hidden="1" customHeight="1">
      <c r="A3584" s="125">
        <v>0.42</v>
      </c>
      <c r="B3584" s="125">
        <v>0.41</v>
      </c>
      <c r="C3584" s="125">
        <v>0.17</v>
      </c>
      <c r="D3584" s="258">
        <f t="shared" si="294"/>
        <v>0.28736227444000001</v>
      </c>
      <c r="E3584" s="258">
        <f t="shared" si="294"/>
        <v>0.29148248527999998</v>
      </c>
      <c r="F3584" s="258">
        <f t="shared" si="286"/>
        <v>0.28736227444000001</v>
      </c>
      <c r="G3584" s="258"/>
      <c r="H3584" s="258"/>
      <c r="I3584" s="258"/>
      <c r="J3584" s="258">
        <f t="shared" si="295"/>
        <v>0.30435805700000002</v>
      </c>
      <c r="K3584" s="258">
        <f t="shared" si="295"/>
        <v>0.30640039199999997</v>
      </c>
      <c r="L3584" s="258">
        <f t="shared" si="287"/>
        <v>0.30435805700000002</v>
      </c>
      <c r="M3584" s="258"/>
      <c r="N3584" s="258"/>
      <c r="O3584" s="258"/>
      <c r="P3584" s="258">
        <f t="shared" si="296"/>
        <v>0.34428259040000003</v>
      </c>
      <c r="Q3584" s="258">
        <f t="shared" si="296"/>
        <v>0.34201201920000002</v>
      </c>
      <c r="R3584" s="258">
        <f t="shared" si="288"/>
        <v>0.34201201920000002</v>
      </c>
      <c r="S3584" s="258"/>
      <c r="T3584" s="258">
        <f t="shared" si="297"/>
        <v>0.49791935554540806</v>
      </c>
      <c r="U3584" s="258">
        <f t="shared" si="297"/>
        <v>0.50216964326583202</v>
      </c>
      <c r="V3584" s="258">
        <f t="shared" si="297"/>
        <v>0.49981135376915997</v>
      </c>
      <c r="W3584" s="258">
        <f t="shared" si="289"/>
        <v>0.49791935554540806</v>
      </c>
      <c r="X3584" s="258"/>
      <c r="Y3584" s="258"/>
      <c r="Z3584" s="258"/>
      <c r="AA3584" s="258"/>
    </row>
    <row r="3585" spans="1:27" ht="14.25" hidden="1" customHeight="1">
      <c r="A3585" s="125">
        <v>0.42</v>
      </c>
      <c r="B3585" s="125">
        <v>0.42</v>
      </c>
      <c r="C3585" s="125">
        <v>0.16</v>
      </c>
      <c r="D3585" s="258">
        <f t="shared" si="294"/>
        <v>0.28722937528000003</v>
      </c>
      <c r="E3585" s="258">
        <f t="shared" si="294"/>
        <v>0.29160881527999999</v>
      </c>
      <c r="F3585" s="258">
        <f t="shared" si="286"/>
        <v>0.28722937528000003</v>
      </c>
      <c r="G3585" s="258"/>
      <c r="H3585" s="258"/>
      <c r="I3585" s="258"/>
      <c r="J3585" s="258">
        <f t="shared" si="295"/>
        <v>0.30422751600000003</v>
      </c>
      <c r="K3585" s="258">
        <f t="shared" si="295"/>
        <v>0.30652672199999997</v>
      </c>
      <c r="L3585" s="258">
        <f t="shared" si="287"/>
        <v>0.30422751600000003</v>
      </c>
      <c r="M3585" s="258"/>
      <c r="N3585" s="258"/>
      <c r="O3585" s="258"/>
      <c r="P3585" s="258">
        <f t="shared" si="296"/>
        <v>0.34428595919999999</v>
      </c>
      <c r="Q3585" s="258">
        <f t="shared" si="296"/>
        <v>0.34200865040000006</v>
      </c>
      <c r="R3585" s="258">
        <f t="shared" si="288"/>
        <v>0.34200865040000006</v>
      </c>
      <c r="S3585" s="258"/>
      <c r="T3585" s="258">
        <f t="shared" si="297"/>
        <v>0.49774941562089603</v>
      </c>
      <c r="U3585" s="258">
        <f t="shared" si="297"/>
        <v>0.50225219065663196</v>
      </c>
      <c r="V3585" s="258">
        <f t="shared" si="297"/>
        <v>0.49989390857131999</v>
      </c>
      <c r="W3585" s="258">
        <f t="shared" si="289"/>
        <v>0.49774941562089603</v>
      </c>
      <c r="X3585" s="258"/>
      <c r="Y3585" s="258"/>
      <c r="Z3585" s="258"/>
      <c r="AA3585" s="258"/>
    </row>
    <row r="3586" spans="1:27" ht="14.25" hidden="1" customHeight="1">
      <c r="A3586" s="125">
        <v>0.42</v>
      </c>
      <c r="B3586" s="125">
        <v>0.43</v>
      </c>
      <c r="C3586" s="125">
        <v>0.15</v>
      </c>
      <c r="D3586" s="258">
        <f t="shared" si="294"/>
        <v>0.28709647612</v>
      </c>
      <c r="E3586" s="258">
        <f t="shared" si="294"/>
        <v>0.29173514528</v>
      </c>
      <c r="F3586" s="258">
        <f t="shared" si="286"/>
        <v>0.28709647612</v>
      </c>
      <c r="G3586" s="258"/>
      <c r="H3586" s="258"/>
      <c r="I3586" s="258"/>
      <c r="J3586" s="258">
        <f t="shared" si="295"/>
        <v>0.30409697499999999</v>
      </c>
      <c r="K3586" s="258">
        <f t="shared" si="295"/>
        <v>0.30665305199999998</v>
      </c>
      <c r="L3586" s="258">
        <f t="shared" si="287"/>
        <v>0.30409697499999999</v>
      </c>
      <c r="M3586" s="258"/>
      <c r="N3586" s="258"/>
      <c r="O3586" s="258"/>
      <c r="P3586" s="258">
        <f t="shared" si="296"/>
        <v>0.34428932800000001</v>
      </c>
      <c r="Q3586" s="258">
        <f t="shared" si="296"/>
        <v>0.34200528160000004</v>
      </c>
      <c r="R3586" s="258">
        <f t="shared" si="288"/>
        <v>0.34200528160000004</v>
      </c>
      <c r="S3586" s="258"/>
      <c r="T3586" s="258">
        <f t="shared" si="297"/>
        <v>0.49757947569638405</v>
      </c>
      <c r="U3586" s="258">
        <f t="shared" si="297"/>
        <v>0.50233473804743189</v>
      </c>
      <c r="V3586" s="258">
        <f t="shared" si="297"/>
        <v>0.49997646337347995</v>
      </c>
      <c r="W3586" s="258">
        <f t="shared" si="289"/>
        <v>0.49757947569638405</v>
      </c>
      <c r="X3586" s="258"/>
      <c r="Y3586" s="258"/>
      <c r="Z3586" s="258"/>
      <c r="AA3586" s="258"/>
    </row>
    <row r="3587" spans="1:27" ht="14.25" hidden="1" customHeight="1">
      <c r="A3587" s="125">
        <v>0.42</v>
      </c>
      <c r="B3587" s="125">
        <v>0.44</v>
      </c>
      <c r="C3587" s="125">
        <v>0.14000000000000001</v>
      </c>
      <c r="D3587" s="258">
        <f t="shared" si="294"/>
        <v>0.28696357696000002</v>
      </c>
      <c r="E3587" s="258">
        <f t="shared" si="294"/>
        <v>0.29186147528</v>
      </c>
      <c r="F3587" s="258">
        <f t="shared" si="286"/>
        <v>0.28696357696000002</v>
      </c>
      <c r="G3587" s="258"/>
      <c r="H3587" s="258"/>
      <c r="I3587" s="258"/>
      <c r="J3587" s="258">
        <f t="shared" si="295"/>
        <v>0.30396643400000001</v>
      </c>
      <c r="K3587" s="258">
        <f t="shared" si="295"/>
        <v>0.30677938199999993</v>
      </c>
      <c r="L3587" s="258">
        <f t="shared" si="287"/>
        <v>0.30396643400000001</v>
      </c>
      <c r="M3587" s="258"/>
      <c r="N3587" s="258"/>
      <c r="O3587" s="258"/>
      <c r="P3587" s="258">
        <f t="shared" si="296"/>
        <v>0.34429269680000008</v>
      </c>
      <c r="Q3587" s="258">
        <f t="shared" si="296"/>
        <v>0.34200191280000003</v>
      </c>
      <c r="R3587" s="258">
        <f t="shared" si="288"/>
        <v>0.34200191280000003</v>
      </c>
      <c r="S3587" s="258"/>
      <c r="T3587" s="258">
        <f t="shared" si="297"/>
        <v>0.49740953577187208</v>
      </c>
      <c r="U3587" s="258">
        <f t="shared" si="297"/>
        <v>0.50241728543823194</v>
      </c>
      <c r="V3587" s="258">
        <f t="shared" si="297"/>
        <v>0.50005901817564002</v>
      </c>
      <c r="W3587" s="258">
        <f t="shared" si="289"/>
        <v>0.49740953577187208</v>
      </c>
      <c r="X3587" s="258"/>
      <c r="Y3587" s="258"/>
      <c r="Z3587" s="258"/>
      <c r="AA3587" s="258"/>
    </row>
    <row r="3588" spans="1:27" ht="14.25" hidden="1" customHeight="1">
      <c r="A3588" s="125">
        <v>0.42</v>
      </c>
      <c r="B3588" s="125">
        <v>0.45</v>
      </c>
      <c r="C3588" s="125">
        <v>0.13</v>
      </c>
      <c r="D3588" s="258">
        <f t="shared" si="294"/>
        <v>0.28683067779999999</v>
      </c>
      <c r="E3588" s="258">
        <f t="shared" si="294"/>
        <v>0.29198780527999996</v>
      </c>
      <c r="F3588" s="258">
        <f t="shared" si="286"/>
        <v>0.28683067779999999</v>
      </c>
      <c r="G3588" s="258"/>
      <c r="H3588" s="258"/>
      <c r="I3588" s="258"/>
      <c r="J3588" s="258">
        <f t="shared" si="295"/>
        <v>0.30383589300000002</v>
      </c>
      <c r="K3588" s="258">
        <f t="shared" si="295"/>
        <v>0.30690571199999994</v>
      </c>
      <c r="L3588" s="258">
        <f t="shared" si="287"/>
        <v>0.30383589300000002</v>
      </c>
      <c r="M3588" s="258"/>
      <c r="N3588" s="258"/>
      <c r="O3588" s="258"/>
      <c r="P3588" s="258">
        <f t="shared" si="296"/>
        <v>0.34429606560000003</v>
      </c>
      <c r="Q3588" s="258">
        <f t="shared" si="296"/>
        <v>0.34199854400000002</v>
      </c>
      <c r="R3588" s="258">
        <f t="shared" si="288"/>
        <v>0.34199854400000002</v>
      </c>
      <c r="S3588" s="258"/>
      <c r="T3588" s="258">
        <f t="shared" si="297"/>
        <v>0.49723959584736005</v>
      </c>
      <c r="U3588" s="258">
        <f t="shared" si="297"/>
        <v>0.50249983282903199</v>
      </c>
      <c r="V3588" s="258">
        <f t="shared" si="297"/>
        <v>0.50014157297780004</v>
      </c>
      <c r="W3588" s="258">
        <f t="shared" si="289"/>
        <v>0.49723959584736005</v>
      </c>
      <c r="X3588" s="258"/>
      <c r="Y3588" s="258"/>
      <c r="Z3588" s="258"/>
      <c r="AA3588" s="258"/>
    </row>
    <row r="3589" spans="1:27" ht="14.25" hidden="1" customHeight="1">
      <c r="A3589" s="125">
        <v>0.42</v>
      </c>
      <c r="B3589" s="125">
        <v>0.46</v>
      </c>
      <c r="C3589" s="125">
        <v>0.12</v>
      </c>
      <c r="D3589" s="258">
        <f t="shared" si="294"/>
        <v>0.28669777864000001</v>
      </c>
      <c r="E3589" s="258">
        <f t="shared" si="294"/>
        <v>0.29211413527999996</v>
      </c>
      <c r="F3589" s="258">
        <f t="shared" si="286"/>
        <v>0.28669777864000001</v>
      </c>
      <c r="G3589" s="258"/>
      <c r="H3589" s="258"/>
      <c r="I3589" s="258"/>
      <c r="J3589" s="258">
        <f t="shared" si="295"/>
        <v>0.30370535200000004</v>
      </c>
      <c r="K3589" s="258">
        <f t="shared" si="295"/>
        <v>0.30703204199999995</v>
      </c>
      <c r="L3589" s="258">
        <f t="shared" si="287"/>
        <v>0.30370535200000004</v>
      </c>
      <c r="M3589" s="258"/>
      <c r="N3589" s="258"/>
      <c r="O3589" s="258"/>
      <c r="P3589" s="258">
        <f t="shared" si="296"/>
        <v>0.34429943440000005</v>
      </c>
      <c r="Q3589" s="258">
        <f t="shared" si="296"/>
        <v>0.34199517520000006</v>
      </c>
      <c r="R3589" s="258">
        <f t="shared" si="288"/>
        <v>0.34199517520000006</v>
      </c>
      <c r="S3589" s="258"/>
      <c r="T3589" s="258">
        <f t="shared" si="297"/>
        <v>0.49706965592284807</v>
      </c>
      <c r="U3589" s="258">
        <f t="shared" si="297"/>
        <v>0.50258238021983204</v>
      </c>
      <c r="V3589" s="258">
        <f t="shared" si="297"/>
        <v>0.50022412777995995</v>
      </c>
      <c r="W3589" s="258">
        <f t="shared" si="289"/>
        <v>0.49706965592284807</v>
      </c>
      <c r="X3589" s="258"/>
      <c r="Y3589" s="258"/>
      <c r="Z3589" s="258"/>
      <c r="AA3589" s="258"/>
    </row>
    <row r="3590" spans="1:27" ht="14.25" hidden="1" customHeight="1">
      <c r="A3590" s="125">
        <v>0.42</v>
      </c>
      <c r="B3590" s="125">
        <v>0.47</v>
      </c>
      <c r="C3590" s="125">
        <v>0.11</v>
      </c>
      <c r="D3590" s="258">
        <f t="shared" si="294"/>
        <v>0.28656487947999998</v>
      </c>
      <c r="E3590" s="258">
        <f t="shared" si="294"/>
        <v>0.29224046527999997</v>
      </c>
      <c r="F3590" s="258">
        <f t="shared" si="286"/>
        <v>0.28656487947999998</v>
      </c>
      <c r="G3590" s="258"/>
      <c r="H3590" s="258"/>
      <c r="I3590" s="258"/>
      <c r="J3590" s="258">
        <f t="shared" si="295"/>
        <v>0.30357481100000006</v>
      </c>
      <c r="K3590" s="258">
        <f t="shared" si="295"/>
        <v>0.30715837199999996</v>
      </c>
      <c r="L3590" s="258">
        <f t="shared" si="287"/>
        <v>0.30357481100000006</v>
      </c>
      <c r="M3590" s="258"/>
      <c r="N3590" s="258"/>
      <c r="O3590" s="258"/>
      <c r="P3590" s="258">
        <f t="shared" si="296"/>
        <v>0.34430280320000001</v>
      </c>
      <c r="Q3590" s="258">
        <f t="shared" si="296"/>
        <v>0.34199180640000004</v>
      </c>
      <c r="R3590" s="258">
        <f t="shared" si="288"/>
        <v>0.34199180640000004</v>
      </c>
      <c r="S3590" s="258"/>
      <c r="T3590" s="258">
        <f t="shared" si="297"/>
        <v>0.49689971599833599</v>
      </c>
      <c r="U3590" s="258">
        <f t="shared" si="297"/>
        <v>0.50266492761063197</v>
      </c>
      <c r="V3590" s="258">
        <f t="shared" si="297"/>
        <v>0.50030668258211997</v>
      </c>
      <c r="W3590" s="258">
        <f t="shared" si="289"/>
        <v>0.49689971599833599</v>
      </c>
      <c r="X3590" s="258"/>
      <c r="Y3590" s="258"/>
      <c r="Z3590" s="258"/>
      <c r="AA3590" s="258"/>
    </row>
    <row r="3591" spans="1:27" ht="14.25" hidden="1" customHeight="1">
      <c r="A3591" s="125">
        <v>0.42</v>
      </c>
      <c r="B3591" s="125">
        <v>0.48</v>
      </c>
      <c r="C3591" s="125">
        <v>0.1</v>
      </c>
      <c r="D3591" s="258">
        <f t="shared" si="294"/>
        <v>0.28643198032</v>
      </c>
      <c r="E3591" s="258">
        <f t="shared" si="294"/>
        <v>0.29236679527999998</v>
      </c>
      <c r="F3591" s="258">
        <f t="shared" si="286"/>
        <v>0.28643198032</v>
      </c>
      <c r="G3591" s="258"/>
      <c r="H3591" s="258"/>
      <c r="I3591" s="258"/>
      <c r="J3591" s="258">
        <f t="shared" si="295"/>
        <v>0.30344427000000007</v>
      </c>
      <c r="K3591" s="258">
        <f t="shared" si="295"/>
        <v>0.30728470200000002</v>
      </c>
      <c r="L3591" s="258">
        <f t="shared" si="287"/>
        <v>0.30344427000000007</v>
      </c>
      <c r="M3591" s="258"/>
      <c r="N3591" s="258"/>
      <c r="O3591" s="258"/>
      <c r="P3591" s="258">
        <f t="shared" si="296"/>
        <v>0.34430617200000002</v>
      </c>
      <c r="Q3591" s="258">
        <f t="shared" si="296"/>
        <v>0.34198843760000003</v>
      </c>
      <c r="R3591" s="258">
        <f t="shared" si="288"/>
        <v>0.34198843760000003</v>
      </c>
      <c r="S3591" s="258"/>
      <c r="T3591" s="258">
        <f t="shared" si="297"/>
        <v>0.49672977607382401</v>
      </c>
      <c r="U3591" s="258">
        <f t="shared" si="297"/>
        <v>0.50274747500143191</v>
      </c>
      <c r="V3591" s="258">
        <f t="shared" si="297"/>
        <v>0.50038923738427998</v>
      </c>
      <c r="W3591" s="258">
        <f t="shared" si="289"/>
        <v>0.49672977607382401</v>
      </c>
      <c r="X3591" s="258"/>
      <c r="Y3591" s="258"/>
      <c r="Z3591" s="258"/>
      <c r="AA3591" s="258"/>
    </row>
    <row r="3592" spans="1:27" ht="14.25" hidden="1" customHeight="1">
      <c r="A3592" s="125">
        <v>0.42</v>
      </c>
      <c r="B3592" s="125">
        <v>0.49</v>
      </c>
      <c r="C3592" s="125">
        <v>0.09</v>
      </c>
      <c r="D3592" s="258">
        <f t="shared" si="294"/>
        <v>0.28629908116000002</v>
      </c>
      <c r="E3592" s="258">
        <f t="shared" si="294"/>
        <v>0.29249312527999999</v>
      </c>
      <c r="F3592" s="258">
        <f t="shared" si="286"/>
        <v>0.28629908116000002</v>
      </c>
      <c r="G3592" s="258"/>
      <c r="H3592" s="258"/>
      <c r="I3592" s="258"/>
      <c r="J3592" s="258">
        <f t="shared" si="295"/>
        <v>0.30331372900000003</v>
      </c>
      <c r="K3592" s="258">
        <f t="shared" si="295"/>
        <v>0.30741103200000003</v>
      </c>
      <c r="L3592" s="258">
        <f t="shared" si="287"/>
        <v>0.30331372900000003</v>
      </c>
      <c r="M3592" s="258"/>
      <c r="N3592" s="258"/>
      <c r="O3592" s="258"/>
      <c r="P3592" s="258">
        <f t="shared" si="296"/>
        <v>0.34430954080000009</v>
      </c>
      <c r="Q3592" s="258">
        <f t="shared" si="296"/>
        <v>0.34198506880000001</v>
      </c>
      <c r="R3592" s="258">
        <f t="shared" si="288"/>
        <v>0.34198506880000001</v>
      </c>
      <c r="S3592" s="258"/>
      <c r="T3592" s="258">
        <f t="shared" si="297"/>
        <v>0.49655983614931204</v>
      </c>
      <c r="U3592" s="258">
        <f t="shared" si="297"/>
        <v>0.50283002239223196</v>
      </c>
      <c r="V3592" s="258">
        <f t="shared" si="297"/>
        <v>0.50047179218644</v>
      </c>
      <c r="W3592" s="258">
        <f t="shared" si="289"/>
        <v>0.49655983614931204</v>
      </c>
      <c r="X3592" s="258"/>
      <c r="Y3592" s="258"/>
      <c r="Z3592" s="258"/>
      <c r="AA3592" s="258"/>
    </row>
    <row r="3593" spans="1:27" ht="14.25" hidden="1" customHeight="1">
      <c r="A3593" s="125">
        <v>0.42</v>
      </c>
      <c r="B3593" s="125">
        <v>0.5</v>
      </c>
      <c r="C3593" s="125">
        <v>0.08</v>
      </c>
      <c r="D3593" s="258">
        <f t="shared" si="294"/>
        <v>0.28616618199999999</v>
      </c>
      <c r="E3593" s="258">
        <f t="shared" si="294"/>
        <v>0.29261945528</v>
      </c>
      <c r="F3593" s="258">
        <f t="shared" si="286"/>
        <v>0.28616618199999999</v>
      </c>
      <c r="G3593" s="258"/>
      <c r="H3593" s="258"/>
      <c r="I3593" s="258"/>
      <c r="J3593" s="258">
        <f t="shared" si="295"/>
        <v>0.30318318800000005</v>
      </c>
      <c r="K3593" s="258">
        <f t="shared" si="295"/>
        <v>0.30753736200000004</v>
      </c>
      <c r="L3593" s="258">
        <f t="shared" si="287"/>
        <v>0.30318318800000005</v>
      </c>
      <c r="M3593" s="258"/>
      <c r="N3593" s="258"/>
      <c r="O3593" s="258"/>
      <c r="P3593" s="258">
        <f t="shared" si="296"/>
        <v>0.34431290959999999</v>
      </c>
      <c r="Q3593" s="258">
        <f t="shared" si="296"/>
        <v>0.34198170000000006</v>
      </c>
      <c r="R3593" s="258">
        <f t="shared" si="288"/>
        <v>0.34198170000000006</v>
      </c>
      <c r="S3593" s="258"/>
      <c r="T3593" s="258">
        <f t="shared" si="297"/>
        <v>0.49638989622480001</v>
      </c>
      <c r="U3593" s="258">
        <f t="shared" si="297"/>
        <v>0.502912569783032</v>
      </c>
      <c r="V3593" s="258">
        <f t="shared" si="297"/>
        <v>0.50055434698860002</v>
      </c>
      <c r="W3593" s="258">
        <f t="shared" si="289"/>
        <v>0.49638989622480001</v>
      </c>
      <c r="X3593" s="258"/>
      <c r="Y3593" s="258"/>
      <c r="Z3593" s="258"/>
      <c r="AA3593" s="258"/>
    </row>
    <row r="3594" spans="1:27" ht="14.25" hidden="1" customHeight="1">
      <c r="A3594" s="125">
        <v>0.42</v>
      </c>
      <c r="B3594" s="125">
        <v>0.51</v>
      </c>
      <c r="C3594" s="125">
        <v>7.0000000000000007E-2</v>
      </c>
      <c r="D3594" s="258">
        <f t="shared" si="294"/>
        <v>0.28603328284000001</v>
      </c>
      <c r="E3594" s="258">
        <f t="shared" si="294"/>
        <v>0.29274578528</v>
      </c>
      <c r="F3594" s="258">
        <f t="shared" si="286"/>
        <v>0.28603328284000001</v>
      </c>
      <c r="G3594" s="258"/>
      <c r="H3594" s="258"/>
      <c r="I3594" s="258"/>
      <c r="J3594" s="258">
        <f t="shared" si="295"/>
        <v>0.30305264700000006</v>
      </c>
      <c r="K3594" s="258">
        <f t="shared" si="295"/>
        <v>0.30766369200000004</v>
      </c>
      <c r="L3594" s="258">
        <f t="shared" si="287"/>
        <v>0.30305264700000006</v>
      </c>
      <c r="M3594" s="258"/>
      <c r="N3594" s="258"/>
      <c r="O3594" s="258"/>
      <c r="P3594" s="258">
        <f t="shared" si="296"/>
        <v>0.34431627840000006</v>
      </c>
      <c r="Q3594" s="258">
        <f t="shared" si="296"/>
        <v>0.34197833120000004</v>
      </c>
      <c r="R3594" s="258">
        <f t="shared" si="288"/>
        <v>0.34197833120000004</v>
      </c>
      <c r="S3594" s="258"/>
      <c r="T3594" s="258">
        <f t="shared" si="297"/>
        <v>0.49621995630028803</v>
      </c>
      <c r="U3594" s="258">
        <f t="shared" si="297"/>
        <v>0.50299511717383205</v>
      </c>
      <c r="V3594" s="258">
        <f t="shared" si="297"/>
        <v>0.50063690179076004</v>
      </c>
      <c r="W3594" s="258">
        <f t="shared" si="289"/>
        <v>0.49621995630028803</v>
      </c>
      <c r="X3594" s="258"/>
      <c r="Y3594" s="258"/>
      <c r="Z3594" s="258"/>
      <c r="AA3594" s="258"/>
    </row>
    <row r="3595" spans="1:27" ht="14.25" hidden="1" customHeight="1">
      <c r="A3595" s="125">
        <v>0.42</v>
      </c>
      <c r="B3595" s="125">
        <v>0.52</v>
      </c>
      <c r="C3595" s="125">
        <v>0.06</v>
      </c>
      <c r="D3595" s="258">
        <f t="shared" si="294"/>
        <v>0.28590038367999998</v>
      </c>
      <c r="E3595" s="258">
        <f t="shared" si="294"/>
        <v>0.29287211528000001</v>
      </c>
      <c r="F3595" s="258">
        <f t="shared" si="286"/>
        <v>0.28590038367999998</v>
      </c>
      <c r="G3595" s="258"/>
      <c r="H3595" s="258"/>
      <c r="I3595" s="258"/>
      <c r="J3595" s="258">
        <f t="shared" si="295"/>
        <v>0.30292210600000002</v>
      </c>
      <c r="K3595" s="258">
        <f t="shared" si="295"/>
        <v>0.307790022</v>
      </c>
      <c r="L3595" s="258">
        <f t="shared" si="287"/>
        <v>0.30292210600000002</v>
      </c>
      <c r="M3595" s="258"/>
      <c r="N3595" s="258"/>
      <c r="O3595" s="258"/>
      <c r="P3595" s="258">
        <f t="shared" si="296"/>
        <v>0.34431964720000002</v>
      </c>
      <c r="Q3595" s="258">
        <f t="shared" si="296"/>
        <v>0.34197496240000003</v>
      </c>
      <c r="R3595" s="258">
        <f t="shared" si="288"/>
        <v>0.34197496240000003</v>
      </c>
      <c r="S3595" s="258"/>
      <c r="T3595" s="258">
        <f t="shared" si="297"/>
        <v>0.496050016375776</v>
      </c>
      <c r="U3595" s="258">
        <f t="shared" si="297"/>
        <v>0.50307766456463188</v>
      </c>
      <c r="V3595" s="258">
        <f t="shared" si="297"/>
        <v>0.50071945659292005</v>
      </c>
      <c r="W3595" s="258">
        <f t="shared" si="289"/>
        <v>0.496050016375776</v>
      </c>
      <c r="X3595" s="258"/>
      <c r="Y3595" s="258"/>
      <c r="Z3595" s="258"/>
      <c r="AA3595" s="258"/>
    </row>
    <row r="3596" spans="1:27" ht="14.25" hidden="1" customHeight="1">
      <c r="A3596" s="125">
        <v>0.42</v>
      </c>
      <c r="B3596" s="125">
        <v>0.53</v>
      </c>
      <c r="C3596" s="125">
        <v>0.05</v>
      </c>
      <c r="D3596" s="258">
        <f t="shared" si="294"/>
        <v>0.28576748452</v>
      </c>
      <c r="E3596" s="258">
        <f t="shared" si="294"/>
        <v>0.29299844527999996</v>
      </c>
      <c r="F3596" s="258">
        <f t="shared" si="286"/>
        <v>0.28576748452</v>
      </c>
      <c r="G3596" s="258"/>
      <c r="H3596" s="258"/>
      <c r="I3596" s="258"/>
      <c r="J3596" s="258">
        <f t="shared" si="295"/>
        <v>0.30279156500000004</v>
      </c>
      <c r="K3596" s="258">
        <f t="shared" si="295"/>
        <v>0.307916352</v>
      </c>
      <c r="L3596" s="258">
        <f t="shared" si="287"/>
        <v>0.30279156500000004</v>
      </c>
      <c r="M3596" s="258"/>
      <c r="N3596" s="258"/>
      <c r="O3596" s="258"/>
      <c r="P3596" s="258">
        <f t="shared" si="296"/>
        <v>0.34432301600000004</v>
      </c>
      <c r="Q3596" s="258">
        <f t="shared" si="296"/>
        <v>0.34197159360000007</v>
      </c>
      <c r="R3596" s="258">
        <f t="shared" si="288"/>
        <v>0.34197159360000007</v>
      </c>
      <c r="S3596" s="258"/>
      <c r="T3596" s="258">
        <f t="shared" si="297"/>
        <v>0.49588007645126403</v>
      </c>
      <c r="U3596" s="258">
        <f t="shared" si="297"/>
        <v>0.50316021195543192</v>
      </c>
      <c r="V3596" s="258">
        <f t="shared" si="297"/>
        <v>0.50080201139507996</v>
      </c>
      <c r="W3596" s="258">
        <f t="shared" si="289"/>
        <v>0.49588007645126403</v>
      </c>
      <c r="X3596" s="258"/>
      <c r="Y3596" s="258"/>
      <c r="Z3596" s="258"/>
      <c r="AA3596" s="258"/>
    </row>
    <row r="3597" spans="1:27" ht="14.25" hidden="1" customHeight="1">
      <c r="A3597" s="125">
        <v>0.42</v>
      </c>
      <c r="B3597" s="125">
        <v>0.54</v>
      </c>
      <c r="C3597" s="125">
        <v>0.04</v>
      </c>
      <c r="D3597" s="258">
        <f t="shared" si="294"/>
        <v>0.28563458536000003</v>
      </c>
      <c r="E3597" s="258">
        <f t="shared" si="294"/>
        <v>0.29312477527999997</v>
      </c>
      <c r="F3597" s="258">
        <f t="shared" si="286"/>
        <v>0.28563458536000003</v>
      </c>
      <c r="G3597" s="258"/>
      <c r="H3597" s="258"/>
      <c r="I3597" s="258"/>
      <c r="J3597" s="258">
        <f t="shared" si="295"/>
        <v>0.30266102400000006</v>
      </c>
      <c r="K3597" s="258">
        <f t="shared" si="295"/>
        <v>0.30804268200000001</v>
      </c>
      <c r="L3597" s="258">
        <f t="shared" si="287"/>
        <v>0.30266102400000006</v>
      </c>
      <c r="M3597" s="258"/>
      <c r="N3597" s="258"/>
      <c r="O3597" s="258"/>
      <c r="P3597" s="258">
        <f t="shared" si="296"/>
        <v>0.34432638480000011</v>
      </c>
      <c r="Q3597" s="258">
        <f t="shared" si="296"/>
        <v>0.34196822480000005</v>
      </c>
      <c r="R3597" s="258">
        <f t="shared" si="288"/>
        <v>0.34196822480000005</v>
      </c>
      <c r="S3597" s="258"/>
      <c r="T3597" s="258">
        <f t="shared" si="297"/>
        <v>0.49571013652675205</v>
      </c>
      <c r="U3597" s="258">
        <f t="shared" si="297"/>
        <v>0.50324275934623197</v>
      </c>
      <c r="V3597" s="258">
        <f t="shared" si="297"/>
        <v>0.50088456619724009</v>
      </c>
      <c r="W3597" s="258">
        <f t="shared" si="289"/>
        <v>0.49571013652675205</v>
      </c>
      <c r="X3597" s="258"/>
      <c r="Y3597" s="258"/>
      <c r="Z3597" s="258"/>
      <c r="AA3597" s="258"/>
    </row>
    <row r="3598" spans="1:27" ht="14.25" hidden="1" customHeight="1">
      <c r="A3598" s="125">
        <v>0.42</v>
      </c>
      <c r="B3598" s="125">
        <v>0.55000000000000004</v>
      </c>
      <c r="C3598" s="125">
        <v>0.03</v>
      </c>
      <c r="D3598" s="258">
        <f t="shared" si="294"/>
        <v>0.28550168619999999</v>
      </c>
      <c r="E3598" s="258">
        <f t="shared" si="294"/>
        <v>0.29325110528000004</v>
      </c>
      <c r="F3598" s="258">
        <f t="shared" si="286"/>
        <v>0.28550168619999999</v>
      </c>
      <c r="G3598" s="258"/>
      <c r="H3598" s="258"/>
      <c r="I3598" s="258"/>
      <c r="J3598" s="258">
        <f t="shared" si="295"/>
        <v>0.30253048300000002</v>
      </c>
      <c r="K3598" s="258">
        <f t="shared" si="295"/>
        <v>0.30816901200000002</v>
      </c>
      <c r="L3598" s="258">
        <f t="shared" si="287"/>
        <v>0.30253048300000002</v>
      </c>
      <c r="M3598" s="258"/>
      <c r="N3598" s="258"/>
      <c r="O3598" s="258"/>
      <c r="P3598" s="258">
        <f t="shared" si="296"/>
        <v>0.34432975360000001</v>
      </c>
      <c r="Q3598" s="258">
        <f t="shared" si="296"/>
        <v>0.34196485600000004</v>
      </c>
      <c r="R3598" s="258">
        <f t="shared" si="288"/>
        <v>0.34196485600000004</v>
      </c>
      <c r="S3598" s="258"/>
      <c r="T3598" s="258">
        <f t="shared" si="297"/>
        <v>0.49554019660224002</v>
      </c>
      <c r="U3598" s="258">
        <f t="shared" si="297"/>
        <v>0.50332530673703202</v>
      </c>
      <c r="V3598" s="258">
        <f t="shared" si="297"/>
        <v>0.5009671209994</v>
      </c>
      <c r="W3598" s="258">
        <f t="shared" si="289"/>
        <v>0.49554019660224002</v>
      </c>
      <c r="X3598" s="258"/>
      <c r="Y3598" s="258"/>
      <c r="Z3598" s="258"/>
      <c r="AA3598" s="258"/>
    </row>
    <row r="3599" spans="1:27" ht="14.25" hidden="1" customHeight="1">
      <c r="A3599" s="125">
        <v>0.42</v>
      </c>
      <c r="B3599" s="125">
        <v>0.56000000000000005</v>
      </c>
      <c r="C3599" s="125">
        <v>0.02</v>
      </c>
      <c r="D3599" s="258">
        <f t="shared" si="294"/>
        <v>0.28536878704000007</v>
      </c>
      <c r="E3599" s="258">
        <f t="shared" si="294"/>
        <v>0.29337743528000004</v>
      </c>
      <c r="F3599" s="258">
        <f t="shared" si="286"/>
        <v>0.28536878704000007</v>
      </c>
      <c r="G3599" s="258"/>
      <c r="H3599" s="258"/>
      <c r="I3599" s="258"/>
      <c r="J3599" s="258">
        <f t="shared" si="295"/>
        <v>0.30239994200000003</v>
      </c>
      <c r="K3599" s="258">
        <f t="shared" si="295"/>
        <v>0.30829534199999997</v>
      </c>
      <c r="L3599" s="258">
        <f t="shared" si="287"/>
        <v>0.30239994200000003</v>
      </c>
      <c r="M3599" s="258"/>
      <c r="N3599" s="258"/>
      <c r="O3599" s="258"/>
      <c r="P3599" s="258">
        <f t="shared" si="296"/>
        <v>0.34433312240000008</v>
      </c>
      <c r="Q3599" s="258">
        <f t="shared" si="296"/>
        <v>0.34196148720000002</v>
      </c>
      <c r="R3599" s="258">
        <f t="shared" si="288"/>
        <v>0.34196148720000002</v>
      </c>
      <c r="S3599" s="258"/>
      <c r="T3599" s="258">
        <f t="shared" si="297"/>
        <v>0.49537025667772805</v>
      </c>
      <c r="U3599" s="258">
        <f t="shared" si="297"/>
        <v>0.50340785412783196</v>
      </c>
      <c r="V3599" s="258">
        <f t="shared" si="297"/>
        <v>0.50104967580156001</v>
      </c>
      <c r="W3599" s="258">
        <f t="shared" si="289"/>
        <v>0.49537025667772805</v>
      </c>
      <c r="X3599" s="258"/>
      <c r="Y3599" s="258"/>
      <c r="Z3599" s="258"/>
      <c r="AA3599" s="258"/>
    </row>
    <row r="3600" spans="1:27" ht="14.25" hidden="1" customHeight="1">
      <c r="A3600" s="125">
        <v>0.42</v>
      </c>
      <c r="B3600" s="125">
        <v>0.56999999999999995</v>
      </c>
      <c r="C3600" s="125">
        <v>0.01</v>
      </c>
      <c r="D3600" s="258">
        <f t="shared" si="294"/>
        <v>0.28523588787999998</v>
      </c>
      <c r="E3600" s="258">
        <f t="shared" si="294"/>
        <v>0.29350376527999994</v>
      </c>
      <c r="F3600" s="258">
        <f t="shared" si="286"/>
        <v>0.28523588787999998</v>
      </c>
      <c r="G3600" s="258"/>
      <c r="H3600" s="258"/>
      <c r="I3600" s="258"/>
      <c r="J3600" s="258">
        <f t="shared" si="295"/>
        <v>0.30226940100000005</v>
      </c>
      <c r="K3600" s="258">
        <f t="shared" si="295"/>
        <v>0.30842167199999998</v>
      </c>
      <c r="L3600" s="258">
        <f t="shared" si="287"/>
        <v>0.30226940100000005</v>
      </c>
      <c r="M3600" s="258"/>
      <c r="N3600" s="258"/>
      <c r="O3600" s="258"/>
      <c r="P3600" s="258">
        <f t="shared" si="296"/>
        <v>0.34433649119999998</v>
      </c>
      <c r="Q3600" s="258">
        <f t="shared" si="296"/>
        <v>0.34195811840000001</v>
      </c>
      <c r="R3600" s="258">
        <f t="shared" si="288"/>
        <v>0.34195811840000001</v>
      </c>
      <c r="S3600" s="258"/>
      <c r="T3600" s="258">
        <f t="shared" si="297"/>
        <v>0.49520031675321596</v>
      </c>
      <c r="U3600" s="258">
        <f t="shared" si="297"/>
        <v>0.50349040151863189</v>
      </c>
      <c r="V3600" s="258">
        <f t="shared" si="297"/>
        <v>0.50113223060371992</v>
      </c>
      <c r="W3600" s="258">
        <f t="shared" si="289"/>
        <v>0.49520031675321596</v>
      </c>
      <c r="X3600" s="258"/>
      <c r="Y3600" s="258"/>
      <c r="Z3600" s="258"/>
      <c r="AA3600" s="258"/>
    </row>
    <row r="3601" spans="1:27" ht="14.25" hidden="1" customHeight="1">
      <c r="A3601" s="125">
        <v>0.42</v>
      </c>
      <c r="B3601" s="125">
        <v>0.57999999999999996</v>
      </c>
      <c r="C3601" s="125">
        <v>0</v>
      </c>
      <c r="D3601" s="258">
        <f t="shared" si="294"/>
        <v>0.28510298872000001</v>
      </c>
      <c r="E3601" s="258">
        <f t="shared" si="294"/>
        <v>0.29363009527999995</v>
      </c>
      <c r="F3601" s="258">
        <f t="shared" si="286"/>
        <v>0.28510298872000001</v>
      </c>
      <c r="G3601" s="258"/>
      <c r="H3601" s="258"/>
      <c r="I3601" s="258"/>
      <c r="J3601" s="258">
        <f t="shared" si="295"/>
        <v>0.30213886000000001</v>
      </c>
      <c r="K3601" s="258">
        <f t="shared" si="295"/>
        <v>0.30854800199999999</v>
      </c>
      <c r="L3601" s="258">
        <f t="shared" si="287"/>
        <v>0.30213886000000001</v>
      </c>
      <c r="M3601" s="258"/>
      <c r="N3601" s="258"/>
      <c r="O3601" s="258"/>
      <c r="P3601" s="258">
        <f t="shared" si="296"/>
        <v>0.34433986000000005</v>
      </c>
      <c r="Q3601" s="258">
        <f t="shared" si="296"/>
        <v>0.34195474960000005</v>
      </c>
      <c r="R3601" s="258">
        <f t="shared" si="288"/>
        <v>0.34195474960000005</v>
      </c>
      <c r="S3601" s="258"/>
      <c r="T3601" s="258">
        <f t="shared" si="297"/>
        <v>0.49503037682870399</v>
      </c>
      <c r="U3601" s="258">
        <f t="shared" si="297"/>
        <v>0.50357294890943194</v>
      </c>
      <c r="V3601" s="258">
        <f t="shared" si="297"/>
        <v>0.50121478540587994</v>
      </c>
      <c r="W3601" s="258">
        <f t="shared" si="289"/>
        <v>0.49503037682870399</v>
      </c>
      <c r="X3601" s="258"/>
      <c r="Y3601" s="258"/>
      <c r="Z3601" s="258"/>
      <c r="AA3601" s="258"/>
    </row>
    <row r="3602" spans="1:27" ht="14.25" hidden="1" customHeight="1">
      <c r="A3602" s="125">
        <v>0.43</v>
      </c>
      <c r="B3602" s="125">
        <v>0</v>
      </c>
      <c r="C3602" s="125">
        <v>0.56999999999999995</v>
      </c>
      <c r="D3602" s="258">
        <f t="shared" si="294"/>
        <v>0.29268481000000002</v>
      </c>
      <c r="E3602" s="258">
        <f t="shared" si="294"/>
        <v>0.28642271611999998</v>
      </c>
      <c r="F3602" s="258">
        <f t="shared" si="286"/>
        <v>0.28642271611999998</v>
      </c>
      <c r="G3602" s="258"/>
      <c r="H3602" s="258"/>
      <c r="I3602" s="258"/>
      <c r="J3602" s="258">
        <f t="shared" si="295"/>
        <v>0.30970602700000005</v>
      </c>
      <c r="K3602" s="258">
        <f t="shared" si="295"/>
        <v>0.30122507300000001</v>
      </c>
      <c r="L3602" s="258">
        <f t="shared" si="287"/>
        <v>0.30122507300000001</v>
      </c>
      <c r="M3602" s="258"/>
      <c r="N3602" s="258"/>
      <c r="O3602" s="258"/>
      <c r="P3602" s="258">
        <f t="shared" si="296"/>
        <v>0.34427416839999997</v>
      </c>
      <c r="Q3602" s="258">
        <f t="shared" si="296"/>
        <v>0.34202380999999998</v>
      </c>
      <c r="R3602" s="258">
        <f t="shared" si="288"/>
        <v>0.34202380999999998</v>
      </c>
      <c r="S3602" s="258"/>
      <c r="T3602" s="258">
        <f t="shared" si="297"/>
        <v>0.50480237431160002</v>
      </c>
      <c r="U3602" s="258">
        <f t="shared" si="297"/>
        <v>0.49895316876262796</v>
      </c>
      <c r="V3602" s="258">
        <f t="shared" si="297"/>
        <v>0.4963420975849</v>
      </c>
      <c r="W3602" s="258">
        <f t="shared" si="289"/>
        <v>0.4963420975849</v>
      </c>
      <c r="X3602" s="258"/>
      <c r="Y3602" s="258"/>
      <c r="Z3602" s="258"/>
      <c r="AA3602" s="258"/>
    </row>
    <row r="3603" spans="1:27" ht="14.25" hidden="1" customHeight="1">
      <c r="A3603" s="125">
        <v>0.43</v>
      </c>
      <c r="B3603" s="125">
        <v>0.01</v>
      </c>
      <c r="C3603" s="125">
        <v>0.56000000000000005</v>
      </c>
      <c r="D3603" s="258">
        <f t="shared" si="294"/>
        <v>0.29255191083999998</v>
      </c>
      <c r="E3603" s="258">
        <f t="shared" si="294"/>
        <v>0.28654904611999998</v>
      </c>
      <c r="F3603" s="258">
        <f t="shared" si="286"/>
        <v>0.28654904611999998</v>
      </c>
      <c r="G3603" s="258"/>
      <c r="H3603" s="258"/>
      <c r="I3603" s="258"/>
      <c r="J3603" s="258">
        <f t="shared" si="295"/>
        <v>0.30957548600000007</v>
      </c>
      <c r="K3603" s="258">
        <f t="shared" si="295"/>
        <v>0.30135140300000007</v>
      </c>
      <c r="L3603" s="258">
        <f t="shared" si="287"/>
        <v>0.30135140300000007</v>
      </c>
      <c r="M3603" s="258"/>
      <c r="N3603" s="258"/>
      <c r="O3603" s="258"/>
      <c r="P3603" s="258">
        <f t="shared" si="296"/>
        <v>0.34427753719999998</v>
      </c>
      <c r="Q3603" s="258">
        <f t="shared" si="296"/>
        <v>0.34202044120000002</v>
      </c>
      <c r="R3603" s="258">
        <f t="shared" si="288"/>
        <v>0.34202044120000002</v>
      </c>
      <c r="S3603" s="258"/>
      <c r="T3603" s="258">
        <f t="shared" si="297"/>
        <v>0.50463243438708805</v>
      </c>
      <c r="U3603" s="258">
        <f t="shared" si="297"/>
        <v>0.49903571615342801</v>
      </c>
      <c r="V3603" s="258">
        <f t="shared" si="297"/>
        <v>0.49642465238706002</v>
      </c>
      <c r="W3603" s="258">
        <f t="shared" si="289"/>
        <v>0.49642465238706002</v>
      </c>
      <c r="X3603" s="258"/>
      <c r="Y3603" s="258"/>
      <c r="Z3603" s="258"/>
      <c r="AA3603" s="258"/>
    </row>
    <row r="3604" spans="1:27" ht="14.25" hidden="1" customHeight="1">
      <c r="A3604" s="125">
        <v>0.43</v>
      </c>
      <c r="B3604" s="125">
        <v>0.02</v>
      </c>
      <c r="C3604" s="125">
        <v>0.55000000000000004</v>
      </c>
      <c r="D3604" s="258">
        <f t="shared" si="294"/>
        <v>0.29241901168000006</v>
      </c>
      <c r="E3604" s="258">
        <f t="shared" si="294"/>
        <v>0.28667537612000005</v>
      </c>
      <c r="F3604" s="258">
        <f t="shared" si="286"/>
        <v>0.28667537612000005</v>
      </c>
      <c r="G3604" s="258"/>
      <c r="H3604" s="258"/>
      <c r="I3604" s="258"/>
      <c r="J3604" s="258">
        <f t="shared" si="295"/>
        <v>0.30944494500000008</v>
      </c>
      <c r="K3604" s="258">
        <f t="shared" si="295"/>
        <v>0.30147773300000003</v>
      </c>
      <c r="L3604" s="258">
        <f t="shared" si="287"/>
        <v>0.30147773300000003</v>
      </c>
      <c r="M3604" s="258"/>
      <c r="N3604" s="258"/>
      <c r="O3604" s="258"/>
      <c r="P3604" s="258">
        <f t="shared" si="296"/>
        <v>0.34428090600000005</v>
      </c>
      <c r="Q3604" s="258">
        <f t="shared" si="296"/>
        <v>0.34201707240000001</v>
      </c>
      <c r="R3604" s="258">
        <f t="shared" si="288"/>
        <v>0.34201707240000001</v>
      </c>
      <c r="S3604" s="258"/>
      <c r="T3604" s="258">
        <f t="shared" si="297"/>
        <v>0.50446249446257607</v>
      </c>
      <c r="U3604" s="258">
        <f t="shared" si="297"/>
        <v>0.49911826354422806</v>
      </c>
      <c r="V3604" s="258">
        <f t="shared" si="297"/>
        <v>0.49650720718922003</v>
      </c>
      <c r="W3604" s="258">
        <f t="shared" si="289"/>
        <v>0.49650720718922003</v>
      </c>
      <c r="X3604" s="258"/>
      <c r="Y3604" s="258"/>
      <c r="Z3604" s="258"/>
      <c r="AA3604" s="258"/>
    </row>
    <row r="3605" spans="1:27" ht="14.25" hidden="1" customHeight="1">
      <c r="A3605" s="125">
        <v>0.43</v>
      </c>
      <c r="B3605" s="125">
        <v>0.03</v>
      </c>
      <c r="C3605" s="125">
        <v>0.54</v>
      </c>
      <c r="D3605" s="258">
        <f t="shared" si="294"/>
        <v>0.29228611252000003</v>
      </c>
      <c r="E3605" s="258">
        <f t="shared" si="294"/>
        <v>0.28680170612</v>
      </c>
      <c r="F3605" s="258">
        <f t="shared" si="286"/>
        <v>0.28680170612</v>
      </c>
      <c r="G3605" s="258"/>
      <c r="H3605" s="258"/>
      <c r="I3605" s="258"/>
      <c r="J3605" s="258">
        <f t="shared" si="295"/>
        <v>0.3093144040000001</v>
      </c>
      <c r="K3605" s="258">
        <f t="shared" si="295"/>
        <v>0.30160406300000003</v>
      </c>
      <c r="L3605" s="258">
        <f t="shared" si="287"/>
        <v>0.30160406300000003</v>
      </c>
      <c r="M3605" s="258"/>
      <c r="N3605" s="258"/>
      <c r="O3605" s="258"/>
      <c r="P3605" s="258">
        <f t="shared" si="296"/>
        <v>0.34428427480000001</v>
      </c>
      <c r="Q3605" s="258">
        <f t="shared" si="296"/>
        <v>0.34201370360000005</v>
      </c>
      <c r="R3605" s="258">
        <f t="shared" si="288"/>
        <v>0.34201370360000005</v>
      </c>
      <c r="S3605" s="258"/>
      <c r="T3605" s="258">
        <f t="shared" si="297"/>
        <v>0.5042925545380641</v>
      </c>
      <c r="U3605" s="258">
        <f t="shared" si="297"/>
        <v>0.49920081093502799</v>
      </c>
      <c r="V3605" s="258">
        <f t="shared" si="297"/>
        <v>0.49658976199138005</v>
      </c>
      <c r="W3605" s="258">
        <f t="shared" si="289"/>
        <v>0.49658976199138005</v>
      </c>
      <c r="X3605" s="258"/>
      <c r="Y3605" s="258"/>
      <c r="Z3605" s="258"/>
      <c r="AA3605" s="258"/>
    </row>
    <row r="3606" spans="1:27" ht="14.25" hidden="1" customHeight="1">
      <c r="A3606" s="125">
        <v>0.43</v>
      </c>
      <c r="B3606" s="125">
        <v>0.04</v>
      </c>
      <c r="C3606" s="125">
        <v>0.53</v>
      </c>
      <c r="D3606" s="258">
        <f t="shared" si="294"/>
        <v>0.29215321336</v>
      </c>
      <c r="E3606" s="258">
        <f t="shared" si="294"/>
        <v>0.28692803612000001</v>
      </c>
      <c r="F3606" s="258">
        <f t="shared" si="286"/>
        <v>0.28692803612000001</v>
      </c>
      <c r="G3606" s="258"/>
      <c r="H3606" s="258"/>
      <c r="I3606" s="258"/>
      <c r="J3606" s="258">
        <f t="shared" si="295"/>
        <v>0.30918386300000006</v>
      </c>
      <c r="K3606" s="258">
        <f t="shared" si="295"/>
        <v>0.30173039300000004</v>
      </c>
      <c r="L3606" s="258">
        <f t="shared" si="287"/>
        <v>0.30173039300000004</v>
      </c>
      <c r="M3606" s="258"/>
      <c r="N3606" s="258"/>
      <c r="O3606" s="258"/>
      <c r="P3606" s="258">
        <f t="shared" si="296"/>
        <v>0.34428764359999997</v>
      </c>
      <c r="Q3606" s="258">
        <f t="shared" si="296"/>
        <v>0.34201033480000004</v>
      </c>
      <c r="R3606" s="258">
        <f t="shared" si="288"/>
        <v>0.34201033480000004</v>
      </c>
      <c r="S3606" s="258"/>
      <c r="T3606" s="258">
        <f t="shared" si="297"/>
        <v>0.50412261461355201</v>
      </c>
      <c r="U3606" s="258">
        <f t="shared" si="297"/>
        <v>0.49928335832582804</v>
      </c>
      <c r="V3606" s="258">
        <f t="shared" si="297"/>
        <v>0.49667231679354001</v>
      </c>
      <c r="W3606" s="258">
        <f t="shared" si="289"/>
        <v>0.49667231679354001</v>
      </c>
      <c r="X3606" s="258"/>
      <c r="Y3606" s="258"/>
      <c r="Z3606" s="258"/>
      <c r="AA3606" s="258"/>
    </row>
    <row r="3607" spans="1:27" ht="14.25" hidden="1" customHeight="1">
      <c r="A3607" s="125">
        <v>0.43</v>
      </c>
      <c r="B3607" s="125">
        <v>0.05</v>
      </c>
      <c r="C3607" s="125">
        <v>0.52</v>
      </c>
      <c r="D3607" s="258">
        <f t="shared" si="294"/>
        <v>0.29202031420000002</v>
      </c>
      <c r="E3607" s="258">
        <f t="shared" si="294"/>
        <v>0.28705436612000002</v>
      </c>
      <c r="F3607" s="258">
        <f t="shared" si="286"/>
        <v>0.28705436612000002</v>
      </c>
      <c r="G3607" s="258"/>
      <c r="H3607" s="258"/>
      <c r="I3607" s="258"/>
      <c r="J3607" s="258">
        <f t="shared" si="295"/>
        <v>0.30905332200000007</v>
      </c>
      <c r="K3607" s="258">
        <f t="shared" si="295"/>
        <v>0.30185672299999999</v>
      </c>
      <c r="L3607" s="258">
        <f t="shared" si="287"/>
        <v>0.30185672299999999</v>
      </c>
      <c r="M3607" s="258"/>
      <c r="N3607" s="258"/>
      <c r="O3607" s="258"/>
      <c r="P3607" s="258">
        <f t="shared" si="296"/>
        <v>0.34429101240000004</v>
      </c>
      <c r="Q3607" s="258">
        <f t="shared" si="296"/>
        <v>0.34200696600000002</v>
      </c>
      <c r="R3607" s="258">
        <f t="shared" si="288"/>
        <v>0.34200696600000002</v>
      </c>
      <c r="S3607" s="258"/>
      <c r="T3607" s="258">
        <f t="shared" si="297"/>
        <v>0.50395267468904004</v>
      </c>
      <c r="U3607" s="258">
        <f t="shared" si="297"/>
        <v>0.49936590571662798</v>
      </c>
      <c r="V3607" s="258">
        <f t="shared" si="297"/>
        <v>0.49675487159570003</v>
      </c>
      <c r="W3607" s="258">
        <f t="shared" si="289"/>
        <v>0.49675487159570003</v>
      </c>
      <c r="X3607" s="258"/>
      <c r="Y3607" s="258"/>
      <c r="Z3607" s="258"/>
      <c r="AA3607" s="258"/>
    </row>
    <row r="3608" spans="1:27" ht="14.25" hidden="1" customHeight="1">
      <c r="A3608" s="125">
        <v>0.43</v>
      </c>
      <c r="B3608" s="125">
        <v>0.06</v>
      </c>
      <c r="C3608" s="125">
        <v>0.51</v>
      </c>
      <c r="D3608" s="258">
        <f t="shared" si="294"/>
        <v>0.29188741504000004</v>
      </c>
      <c r="E3608" s="258">
        <f t="shared" si="294"/>
        <v>0.28718069611999997</v>
      </c>
      <c r="F3608" s="258">
        <f t="shared" si="286"/>
        <v>0.28718069611999997</v>
      </c>
      <c r="G3608" s="258"/>
      <c r="H3608" s="258"/>
      <c r="I3608" s="258"/>
      <c r="J3608" s="258">
        <f t="shared" si="295"/>
        <v>0.30892278100000004</v>
      </c>
      <c r="K3608" s="258">
        <f t="shared" si="295"/>
        <v>0.30198305300000006</v>
      </c>
      <c r="L3608" s="258">
        <f t="shared" si="287"/>
        <v>0.30198305300000006</v>
      </c>
      <c r="M3608" s="258"/>
      <c r="N3608" s="258"/>
      <c r="O3608" s="258"/>
      <c r="P3608" s="258">
        <f t="shared" si="296"/>
        <v>0.3442943812</v>
      </c>
      <c r="Q3608" s="258">
        <f t="shared" si="296"/>
        <v>0.34200359720000006</v>
      </c>
      <c r="R3608" s="258">
        <f t="shared" si="288"/>
        <v>0.34200359720000006</v>
      </c>
      <c r="S3608" s="258"/>
      <c r="T3608" s="258">
        <f t="shared" si="297"/>
        <v>0.50378273476452806</v>
      </c>
      <c r="U3608" s="258">
        <f t="shared" si="297"/>
        <v>0.49944845310742803</v>
      </c>
      <c r="V3608" s="258">
        <f t="shared" si="297"/>
        <v>0.49683742639785999</v>
      </c>
      <c r="W3608" s="258">
        <f t="shared" si="289"/>
        <v>0.49683742639785999</v>
      </c>
      <c r="X3608" s="258"/>
      <c r="Y3608" s="258"/>
      <c r="Z3608" s="258"/>
      <c r="AA3608" s="258"/>
    </row>
    <row r="3609" spans="1:27" ht="14.25" hidden="1" customHeight="1">
      <c r="A3609" s="125">
        <v>0.43</v>
      </c>
      <c r="B3609" s="125">
        <v>7.0000000000000007E-2</v>
      </c>
      <c r="C3609" s="125">
        <v>0.5</v>
      </c>
      <c r="D3609" s="258">
        <f t="shared" si="294"/>
        <v>0.29175451588000001</v>
      </c>
      <c r="E3609" s="258">
        <f t="shared" si="294"/>
        <v>0.28730702612000003</v>
      </c>
      <c r="F3609" s="258">
        <f t="shared" si="286"/>
        <v>0.28730702612000003</v>
      </c>
      <c r="G3609" s="258"/>
      <c r="H3609" s="258"/>
      <c r="I3609" s="258"/>
      <c r="J3609" s="258">
        <f t="shared" si="295"/>
        <v>0.30879224000000005</v>
      </c>
      <c r="K3609" s="258">
        <f t="shared" si="295"/>
        <v>0.30210938300000001</v>
      </c>
      <c r="L3609" s="258">
        <f t="shared" si="287"/>
        <v>0.30210938300000001</v>
      </c>
      <c r="M3609" s="258"/>
      <c r="N3609" s="258"/>
      <c r="O3609" s="258"/>
      <c r="P3609" s="258">
        <f t="shared" si="296"/>
        <v>0.34429774999999996</v>
      </c>
      <c r="Q3609" s="258">
        <f t="shared" si="296"/>
        <v>0.34200022839999999</v>
      </c>
      <c r="R3609" s="258">
        <f t="shared" si="288"/>
        <v>0.34200022839999999</v>
      </c>
      <c r="S3609" s="258"/>
      <c r="T3609" s="258">
        <f t="shared" si="297"/>
        <v>0.50361279484001598</v>
      </c>
      <c r="U3609" s="258">
        <f t="shared" si="297"/>
        <v>0.49953100049822802</v>
      </c>
      <c r="V3609" s="258">
        <f t="shared" si="297"/>
        <v>0.49691998120002001</v>
      </c>
      <c r="W3609" s="258">
        <f t="shared" si="289"/>
        <v>0.49691998120002001</v>
      </c>
      <c r="X3609" s="258"/>
      <c r="Y3609" s="258"/>
      <c r="Z3609" s="258"/>
      <c r="AA3609" s="258"/>
    </row>
    <row r="3610" spans="1:27" ht="14.25" hidden="1" customHeight="1">
      <c r="A3610" s="125">
        <v>0.43</v>
      </c>
      <c r="B3610" s="125">
        <v>0.08</v>
      </c>
      <c r="C3610" s="125">
        <v>0.49</v>
      </c>
      <c r="D3610" s="258">
        <f t="shared" si="294"/>
        <v>0.29162161671999998</v>
      </c>
      <c r="E3610" s="258">
        <f t="shared" si="294"/>
        <v>0.28743335611999998</v>
      </c>
      <c r="F3610" s="258">
        <f t="shared" si="286"/>
        <v>0.28743335611999998</v>
      </c>
      <c r="G3610" s="258"/>
      <c r="H3610" s="258"/>
      <c r="I3610" s="258"/>
      <c r="J3610" s="258">
        <f t="shared" si="295"/>
        <v>0.30866169900000007</v>
      </c>
      <c r="K3610" s="258">
        <f t="shared" si="295"/>
        <v>0.30223571300000002</v>
      </c>
      <c r="L3610" s="258">
        <f t="shared" si="287"/>
        <v>0.30223571300000002</v>
      </c>
      <c r="M3610" s="258"/>
      <c r="N3610" s="258"/>
      <c r="O3610" s="258"/>
      <c r="P3610" s="258">
        <f t="shared" si="296"/>
        <v>0.34430111880000003</v>
      </c>
      <c r="Q3610" s="258">
        <f t="shared" si="296"/>
        <v>0.34199685960000004</v>
      </c>
      <c r="R3610" s="258">
        <f t="shared" si="288"/>
        <v>0.34199685960000004</v>
      </c>
      <c r="S3610" s="258"/>
      <c r="T3610" s="258">
        <f t="shared" si="297"/>
        <v>0.503442854915504</v>
      </c>
      <c r="U3610" s="258">
        <f t="shared" si="297"/>
        <v>0.49961354788902801</v>
      </c>
      <c r="V3610" s="258">
        <f t="shared" si="297"/>
        <v>0.49700253600217997</v>
      </c>
      <c r="W3610" s="258">
        <f t="shared" si="289"/>
        <v>0.49700253600217997</v>
      </c>
      <c r="X3610" s="258"/>
      <c r="Y3610" s="258"/>
      <c r="Z3610" s="258"/>
      <c r="AA3610" s="258"/>
    </row>
    <row r="3611" spans="1:27" ht="14.25" hidden="1" customHeight="1">
      <c r="A3611" s="125">
        <v>0.43</v>
      </c>
      <c r="B3611" s="125">
        <v>0.09</v>
      </c>
      <c r="C3611" s="125">
        <v>0.48</v>
      </c>
      <c r="D3611" s="258">
        <f t="shared" si="294"/>
        <v>0.29148871756</v>
      </c>
      <c r="E3611" s="258">
        <f t="shared" si="294"/>
        <v>0.28755968611999999</v>
      </c>
      <c r="F3611" s="258">
        <f t="shared" si="286"/>
        <v>0.28755968611999999</v>
      </c>
      <c r="G3611" s="258"/>
      <c r="H3611" s="258"/>
      <c r="I3611" s="258"/>
      <c r="J3611" s="258">
        <f t="shared" si="295"/>
        <v>0.30853115800000008</v>
      </c>
      <c r="K3611" s="258">
        <f t="shared" si="295"/>
        <v>0.30236204300000002</v>
      </c>
      <c r="L3611" s="258">
        <f t="shared" si="287"/>
        <v>0.30236204300000002</v>
      </c>
      <c r="M3611" s="258"/>
      <c r="N3611" s="258"/>
      <c r="O3611" s="258"/>
      <c r="P3611" s="258">
        <f t="shared" si="296"/>
        <v>0.34430448759999999</v>
      </c>
      <c r="Q3611" s="258">
        <f t="shared" si="296"/>
        <v>0.34199349080000002</v>
      </c>
      <c r="R3611" s="258">
        <f t="shared" si="288"/>
        <v>0.34199349080000002</v>
      </c>
      <c r="S3611" s="258"/>
      <c r="T3611" s="258">
        <f t="shared" si="297"/>
        <v>0.50327291499099203</v>
      </c>
      <c r="U3611" s="258">
        <f t="shared" si="297"/>
        <v>0.499696095279828</v>
      </c>
      <c r="V3611" s="258">
        <f t="shared" si="297"/>
        <v>0.49708509080433999</v>
      </c>
      <c r="W3611" s="258">
        <f t="shared" si="289"/>
        <v>0.49708509080433999</v>
      </c>
      <c r="X3611" s="258"/>
      <c r="Y3611" s="258"/>
      <c r="Z3611" s="258"/>
      <c r="AA3611" s="258"/>
    </row>
    <row r="3612" spans="1:27" ht="14.25" hidden="1" customHeight="1">
      <c r="A3612" s="125">
        <v>0.43</v>
      </c>
      <c r="B3612" s="125">
        <v>0.1</v>
      </c>
      <c r="C3612" s="125">
        <v>0.47</v>
      </c>
      <c r="D3612" s="258">
        <f t="shared" si="294"/>
        <v>0.29135581840000002</v>
      </c>
      <c r="E3612" s="258">
        <f t="shared" si="294"/>
        <v>0.28768601612</v>
      </c>
      <c r="F3612" s="258">
        <f t="shared" si="286"/>
        <v>0.28768601612</v>
      </c>
      <c r="G3612" s="258"/>
      <c r="H3612" s="258"/>
      <c r="I3612" s="258"/>
      <c r="J3612" s="258">
        <f t="shared" si="295"/>
        <v>0.30840061700000004</v>
      </c>
      <c r="K3612" s="258">
        <f t="shared" si="295"/>
        <v>0.30248837299999998</v>
      </c>
      <c r="L3612" s="258">
        <f t="shared" si="287"/>
        <v>0.30248837299999998</v>
      </c>
      <c r="M3612" s="258"/>
      <c r="N3612" s="258"/>
      <c r="O3612" s="258"/>
      <c r="P3612" s="258">
        <f t="shared" si="296"/>
        <v>0.34430785639999995</v>
      </c>
      <c r="Q3612" s="258">
        <f t="shared" si="296"/>
        <v>0.34199012200000001</v>
      </c>
      <c r="R3612" s="258">
        <f t="shared" si="288"/>
        <v>0.34199012200000001</v>
      </c>
      <c r="S3612" s="258"/>
      <c r="T3612" s="258">
        <f t="shared" si="297"/>
        <v>0.50310297506648005</v>
      </c>
      <c r="U3612" s="258">
        <f t="shared" si="297"/>
        <v>0.49977864267062799</v>
      </c>
      <c r="V3612" s="258">
        <f t="shared" si="297"/>
        <v>0.49716764560650001</v>
      </c>
      <c r="W3612" s="258">
        <f t="shared" si="289"/>
        <v>0.49716764560650001</v>
      </c>
      <c r="X3612" s="258"/>
      <c r="Y3612" s="258"/>
      <c r="Z3612" s="258"/>
      <c r="AA3612" s="258"/>
    </row>
    <row r="3613" spans="1:27" ht="14.25" hidden="1" customHeight="1">
      <c r="A3613" s="125">
        <v>0.43</v>
      </c>
      <c r="B3613" s="125">
        <v>0.11</v>
      </c>
      <c r="C3613" s="125">
        <v>0.46</v>
      </c>
      <c r="D3613" s="258">
        <f t="shared" si="294"/>
        <v>0.29122291923999999</v>
      </c>
      <c r="E3613" s="258">
        <f t="shared" si="294"/>
        <v>0.28781234612000001</v>
      </c>
      <c r="F3613" s="258">
        <f t="shared" si="286"/>
        <v>0.28781234612000001</v>
      </c>
      <c r="G3613" s="258"/>
      <c r="H3613" s="258"/>
      <c r="I3613" s="258"/>
      <c r="J3613" s="258">
        <f t="shared" si="295"/>
        <v>0.30827007600000012</v>
      </c>
      <c r="K3613" s="258">
        <f t="shared" si="295"/>
        <v>0.30261470300000004</v>
      </c>
      <c r="L3613" s="258">
        <f t="shared" si="287"/>
        <v>0.30261470300000004</v>
      </c>
      <c r="M3613" s="258"/>
      <c r="N3613" s="258"/>
      <c r="O3613" s="258"/>
      <c r="P3613" s="258">
        <f t="shared" si="296"/>
        <v>0.34431122520000002</v>
      </c>
      <c r="Q3613" s="258">
        <f t="shared" si="296"/>
        <v>0.34198675320000005</v>
      </c>
      <c r="R3613" s="258">
        <f t="shared" si="288"/>
        <v>0.34198675320000005</v>
      </c>
      <c r="S3613" s="258"/>
      <c r="T3613" s="258">
        <f t="shared" si="297"/>
        <v>0.50293303514196808</v>
      </c>
      <c r="U3613" s="258">
        <f t="shared" si="297"/>
        <v>0.49986119006142804</v>
      </c>
      <c r="V3613" s="258">
        <f t="shared" si="297"/>
        <v>0.49725020040865997</v>
      </c>
      <c r="W3613" s="258">
        <f t="shared" si="289"/>
        <v>0.49725020040865997</v>
      </c>
      <c r="X3613" s="258"/>
      <c r="Y3613" s="258"/>
      <c r="Z3613" s="258"/>
      <c r="AA3613" s="258"/>
    </row>
    <row r="3614" spans="1:27" ht="14.25" hidden="1" customHeight="1">
      <c r="A3614" s="125">
        <v>0.43</v>
      </c>
      <c r="B3614" s="125">
        <v>0.12</v>
      </c>
      <c r="C3614" s="125">
        <v>0.45</v>
      </c>
      <c r="D3614" s="258">
        <f t="shared" si="294"/>
        <v>0.29109002008000001</v>
      </c>
      <c r="E3614" s="258">
        <f t="shared" si="294"/>
        <v>0.28793867612000001</v>
      </c>
      <c r="F3614" s="258">
        <f t="shared" si="286"/>
        <v>0.28793867612000001</v>
      </c>
      <c r="G3614" s="258"/>
      <c r="H3614" s="258"/>
      <c r="I3614" s="258"/>
      <c r="J3614" s="258">
        <f t="shared" si="295"/>
        <v>0.30813953500000008</v>
      </c>
      <c r="K3614" s="258">
        <f t="shared" si="295"/>
        <v>0.30274103299999999</v>
      </c>
      <c r="L3614" s="258">
        <f t="shared" si="287"/>
        <v>0.30274103299999999</v>
      </c>
      <c r="M3614" s="258"/>
      <c r="N3614" s="258"/>
      <c r="O3614" s="258"/>
      <c r="P3614" s="258">
        <f t="shared" si="296"/>
        <v>0.34431459399999997</v>
      </c>
      <c r="Q3614" s="258">
        <f t="shared" si="296"/>
        <v>0.34198338440000003</v>
      </c>
      <c r="R3614" s="258">
        <f t="shared" si="288"/>
        <v>0.34198338440000003</v>
      </c>
      <c r="S3614" s="258"/>
      <c r="T3614" s="258">
        <f t="shared" si="297"/>
        <v>0.50276309521745599</v>
      </c>
      <c r="U3614" s="258">
        <f t="shared" si="297"/>
        <v>0.49994373745222803</v>
      </c>
      <c r="V3614" s="258">
        <f t="shared" si="297"/>
        <v>0.49733275521081999</v>
      </c>
      <c r="W3614" s="258">
        <f t="shared" si="289"/>
        <v>0.49733275521081999</v>
      </c>
      <c r="X3614" s="258"/>
      <c r="Y3614" s="258"/>
      <c r="Z3614" s="258"/>
      <c r="AA3614" s="258"/>
    </row>
    <row r="3615" spans="1:27" ht="14.25" hidden="1" customHeight="1">
      <c r="A3615" s="125">
        <v>0.43</v>
      </c>
      <c r="B3615" s="125">
        <v>0.13</v>
      </c>
      <c r="C3615" s="125">
        <v>0.44</v>
      </c>
      <c r="D3615" s="258">
        <f t="shared" si="294"/>
        <v>0.29095712092000003</v>
      </c>
      <c r="E3615" s="258">
        <f t="shared" si="294"/>
        <v>0.28806500611999997</v>
      </c>
      <c r="F3615" s="258">
        <f t="shared" si="286"/>
        <v>0.28806500611999997</v>
      </c>
      <c r="G3615" s="258"/>
      <c r="H3615" s="258"/>
      <c r="I3615" s="258"/>
      <c r="J3615" s="258">
        <f t="shared" si="295"/>
        <v>0.30800899400000004</v>
      </c>
      <c r="K3615" s="258">
        <f t="shared" si="295"/>
        <v>0.30286736300000006</v>
      </c>
      <c r="L3615" s="258">
        <f t="shared" si="287"/>
        <v>0.30286736300000006</v>
      </c>
      <c r="M3615" s="258"/>
      <c r="N3615" s="258"/>
      <c r="O3615" s="258"/>
      <c r="P3615" s="258">
        <f t="shared" si="296"/>
        <v>0.34431796279999999</v>
      </c>
      <c r="Q3615" s="258">
        <f t="shared" si="296"/>
        <v>0.34198001560000002</v>
      </c>
      <c r="R3615" s="258">
        <f t="shared" si="288"/>
        <v>0.34198001560000002</v>
      </c>
      <c r="S3615" s="258"/>
      <c r="T3615" s="258">
        <f t="shared" si="297"/>
        <v>0.50259315529294402</v>
      </c>
      <c r="U3615" s="258">
        <f t="shared" si="297"/>
        <v>0.50002628484302802</v>
      </c>
      <c r="V3615" s="258">
        <f t="shared" si="297"/>
        <v>0.49741531001298001</v>
      </c>
      <c r="W3615" s="258">
        <f t="shared" si="289"/>
        <v>0.49741531001298001</v>
      </c>
      <c r="X3615" s="258"/>
      <c r="Y3615" s="258"/>
      <c r="Z3615" s="258"/>
      <c r="AA3615" s="258"/>
    </row>
    <row r="3616" spans="1:27" ht="14.25" hidden="1" customHeight="1">
      <c r="A3616" s="125">
        <v>0.43</v>
      </c>
      <c r="B3616" s="125">
        <v>0.14000000000000001</v>
      </c>
      <c r="C3616" s="125">
        <v>0.43</v>
      </c>
      <c r="D3616" s="258">
        <f t="shared" si="294"/>
        <v>0.29082422176</v>
      </c>
      <c r="E3616" s="258">
        <f t="shared" si="294"/>
        <v>0.28819133611999997</v>
      </c>
      <c r="F3616" s="258">
        <f t="shared" si="286"/>
        <v>0.28819133611999997</v>
      </c>
      <c r="G3616" s="258"/>
      <c r="H3616" s="258"/>
      <c r="I3616" s="258"/>
      <c r="J3616" s="258">
        <f t="shared" si="295"/>
        <v>0.30787845300000005</v>
      </c>
      <c r="K3616" s="258">
        <f t="shared" si="295"/>
        <v>0.30299369300000001</v>
      </c>
      <c r="L3616" s="258">
        <f t="shared" si="287"/>
        <v>0.30299369300000001</v>
      </c>
      <c r="M3616" s="258"/>
      <c r="N3616" s="258"/>
      <c r="O3616" s="258"/>
      <c r="P3616" s="258">
        <f t="shared" si="296"/>
        <v>0.3443213316</v>
      </c>
      <c r="Q3616" s="258">
        <f t="shared" si="296"/>
        <v>0.34197664680000006</v>
      </c>
      <c r="R3616" s="258">
        <f t="shared" si="288"/>
        <v>0.34197664680000006</v>
      </c>
      <c r="S3616" s="258"/>
      <c r="T3616" s="258">
        <f t="shared" si="297"/>
        <v>0.50242321536843204</v>
      </c>
      <c r="U3616" s="258">
        <f t="shared" si="297"/>
        <v>0.50010883223382796</v>
      </c>
      <c r="V3616" s="258">
        <f t="shared" si="297"/>
        <v>0.49749786481514002</v>
      </c>
      <c r="W3616" s="258">
        <f t="shared" si="289"/>
        <v>0.49749786481514002</v>
      </c>
      <c r="X3616" s="258"/>
      <c r="Y3616" s="258"/>
      <c r="Z3616" s="258"/>
      <c r="AA3616" s="258"/>
    </row>
    <row r="3617" spans="1:27" ht="14.25" hidden="1" customHeight="1">
      <c r="A3617" s="125">
        <v>0.43</v>
      </c>
      <c r="B3617" s="125">
        <v>0.15</v>
      </c>
      <c r="C3617" s="125">
        <v>0.42</v>
      </c>
      <c r="D3617" s="258">
        <f t="shared" si="294"/>
        <v>0.29069132259999997</v>
      </c>
      <c r="E3617" s="258">
        <f t="shared" si="294"/>
        <v>0.28831766611999998</v>
      </c>
      <c r="F3617" s="258">
        <f t="shared" si="286"/>
        <v>0.28831766611999998</v>
      </c>
      <c r="G3617" s="258"/>
      <c r="H3617" s="258"/>
      <c r="I3617" s="258"/>
      <c r="J3617" s="258">
        <f t="shared" si="295"/>
        <v>0.30774791200000007</v>
      </c>
      <c r="K3617" s="258">
        <f t="shared" si="295"/>
        <v>0.30312002300000002</v>
      </c>
      <c r="L3617" s="258">
        <f t="shared" si="287"/>
        <v>0.30312002300000002</v>
      </c>
      <c r="M3617" s="258"/>
      <c r="N3617" s="258"/>
      <c r="O3617" s="258"/>
      <c r="P3617" s="258">
        <f t="shared" si="296"/>
        <v>0.34432470039999996</v>
      </c>
      <c r="Q3617" s="258">
        <f t="shared" si="296"/>
        <v>0.34197327799999999</v>
      </c>
      <c r="R3617" s="258">
        <f t="shared" si="288"/>
        <v>0.34197327799999999</v>
      </c>
      <c r="S3617" s="258"/>
      <c r="T3617" s="258">
        <f t="shared" si="297"/>
        <v>0.50225327544391996</v>
      </c>
      <c r="U3617" s="258">
        <f t="shared" si="297"/>
        <v>0.50019137962462801</v>
      </c>
      <c r="V3617" s="258">
        <f t="shared" si="297"/>
        <v>0.49758041961729998</v>
      </c>
      <c r="W3617" s="258">
        <f t="shared" si="289"/>
        <v>0.49758041961729998</v>
      </c>
      <c r="X3617" s="258"/>
      <c r="Y3617" s="258"/>
      <c r="Z3617" s="258"/>
      <c r="AA3617" s="258"/>
    </row>
    <row r="3618" spans="1:27" ht="14.25" hidden="1" customHeight="1">
      <c r="A3618" s="125">
        <v>0.43</v>
      </c>
      <c r="B3618" s="125">
        <v>0.16</v>
      </c>
      <c r="C3618" s="125">
        <v>0.41</v>
      </c>
      <c r="D3618" s="258">
        <f t="shared" ref="D3618:E3681" si="298">$A3618*B$157+$B3618*B$158+$C3618*B$159</f>
        <v>0.29055842343999999</v>
      </c>
      <c r="E3618" s="258">
        <f t="shared" si="298"/>
        <v>0.28844399611999999</v>
      </c>
      <c r="F3618" s="258">
        <f t="shared" si="286"/>
        <v>0.28844399611999999</v>
      </c>
      <c r="G3618" s="258"/>
      <c r="H3618" s="258"/>
      <c r="I3618" s="258"/>
      <c r="J3618" s="258">
        <f t="shared" ref="J3618:K3681" si="299">$A3618*H$157+$B3618*H$158+$C3618*H$159</f>
        <v>0.30761737100000003</v>
      </c>
      <c r="K3618" s="258">
        <f t="shared" si="299"/>
        <v>0.30324635300000002</v>
      </c>
      <c r="L3618" s="258">
        <f t="shared" si="287"/>
        <v>0.30324635300000002</v>
      </c>
      <c r="M3618" s="258"/>
      <c r="N3618" s="258"/>
      <c r="O3618" s="258"/>
      <c r="P3618" s="258">
        <f t="shared" ref="P3618:Q3681" si="300">$A3618*N$157+$B3618*N$158+$C3618*N$159</f>
        <v>0.34432806920000003</v>
      </c>
      <c r="Q3618" s="258">
        <f t="shared" si="300"/>
        <v>0.34196990920000003</v>
      </c>
      <c r="R3618" s="258">
        <f t="shared" si="288"/>
        <v>0.34196990920000003</v>
      </c>
      <c r="S3618" s="258"/>
      <c r="T3618" s="258">
        <f t="shared" ref="T3618:V3681" si="301">$A3618*I$3+$B3618*I$4+$C3618*I$5</f>
        <v>0.50208333551940798</v>
      </c>
      <c r="U3618" s="258">
        <f t="shared" si="301"/>
        <v>0.50027392701542794</v>
      </c>
      <c r="V3618" s="258">
        <f t="shared" si="301"/>
        <v>0.49766297441946</v>
      </c>
      <c r="W3618" s="258">
        <f t="shared" si="289"/>
        <v>0.49766297441946</v>
      </c>
      <c r="X3618" s="258"/>
      <c r="Y3618" s="258"/>
      <c r="Z3618" s="258"/>
      <c r="AA3618" s="258"/>
    </row>
    <row r="3619" spans="1:27" ht="14.25" hidden="1" customHeight="1">
      <c r="A3619" s="125">
        <v>0.43</v>
      </c>
      <c r="B3619" s="125">
        <v>0.17</v>
      </c>
      <c r="C3619" s="125">
        <v>0.4</v>
      </c>
      <c r="D3619" s="258">
        <f t="shared" si="298"/>
        <v>0.29042552428000001</v>
      </c>
      <c r="E3619" s="258">
        <f t="shared" si="298"/>
        <v>0.28857032612</v>
      </c>
      <c r="F3619" s="258">
        <f t="shared" si="286"/>
        <v>0.28857032612</v>
      </c>
      <c r="G3619" s="258"/>
      <c r="H3619" s="258"/>
      <c r="I3619" s="258"/>
      <c r="J3619" s="258">
        <f t="shared" si="299"/>
        <v>0.3074868300000001</v>
      </c>
      <c r="K3619" s="258">
        <f t="shared" si="299"/>
        <v>0.30337268299999998</v>
      </c>
      <c r="L3619" s="258">
        <f t="shared" si="287"/>
        <v>0.30337268299999998</v>
      </c>
      <c r="M3619" s="258"/>
      <c r="N3619" s="258"/>
      <c r="O3619" s="258"/>
      <c r="P3619" s="258">
        <f t="shared" si="300"/>
        <v>0.34433143799999999</v>
      </c>
      <c r="Q3619" s="258">
        <f t="shared" si="300"/>
        <v>0.34196654040000007</v>
      </c>
      <c r="R3619" s="258">
        <f t="shared" si="288"/>
        <v>0.34196654040000007</v>
      </c>
      <c r="S3619" s="258"/>
      <c r="T3619" s="258">
        <f t="shared" si="301"/>
        <v>0.50191339559489601</v>
      </c>
      <c r="U3619" s="258">
        <f t="shared" si="301"/>
        <v>0.50035647440622799</v>
      </c>
      <c r="V3619" s="258">
        <f t="shared" si="301"/>
        <v>0.49774552922162008</v>
      </c>
      <c r="W3619" s="258">
        <f t="shared" si="289"/>
        <v>0.49774552922162008</v>
      </c>
      <c r="X3619" s="258"/>
      <c r="Y3619" s="258"/>
      <c r="Z3619" s="258"/>
      <c r="AA3619" s="258"/>
    </row>
    <row r="3620" spans="1:27" ht="14.25" hidden="1" customHeight="1">
      <c r="A3620" s="125">
        <v>0.43</v>
      </c>
      <c r="B3620" s="125">
        <v>0.18</v>
      </c>
      <c r="C3620" s="125">
        <v>0.39</v>
      </c>
      <c r="D3620" s="258">
        <f t="shared" si="298"/>
        <v>0.29029262511999998</v>
      </c>
      <c r="E3620" s="258">
        <f t="shared" si="298"/>
        <v>0.28869665612000001</v>
      </c>
      <c r="F3620" s="258">
        <f t="shared" si="286"/>
        <v>0.28869665612000001</v>
      </c>
      <c r="G3620" s="258"/>
      <c r="H3620" s="258"/>
      <c r="I3620" s="258"/>
      <c r="J3620" s="258">
        <f t="shared" si="299"/>
        <v>0.30735628900000006</v>
      </c>
      <c r="K3620" s="258">
        <f t="shared" si="299"/>
        <v>0.30349901300000004</v>
      </c>
      <c r="L3620" s="258">
        <f t="shared" si="287"/>
        <v>0.30349901300000004</v>
      </c>
      <c r="M3620" s="258"/>
      <c r="N3620" s="258"/>
      <c r="O3620" s="258"/>
      <c r="P3620" s="258">
        <f t="shared" si="300"/>
        <v>0.3443348068</v>
      </c>
      <c r="Q3620" s="258">
        <f t="shared" si="300"/>
        <v>0.3419631716</v>
      </c>
      <c r="R3620" s="258">
        <f t="shared" si="288"/>
        <v>0.3419631716</v>
      </c>
      <c r="S3620" s="258"/>
      <c r="T3620" s="258">
        <f t="shared" si="301"/>
        <v>0.50174345567038403</v>
      </c>
      <c r="U3620" s="258">
        <f t="shared" si="301"/>
        <v>0.50043902179702804</v>
      </c>
      <c r="V3620" s="258">
        <f t="shared" si="301"/>
        <v>0.49782808402377998</v>
      </c>
      <c r="W3620" s="258">
        <f t="shared" si="289"/>
        <v>0.49782808402377998</v>
      </c>
      <c r="X3620" s="258"/>
      <c r="Y3620" s="258"/>
      <c r="Z3620" s="258"/>
      <c r="AA3620" s="258"/>
    </row>
    <row r="3621" spans="1:27" ht="14.25" hidden="1" customHeight="1">
      <c r="A3621" s="125">
        <v>0.43</v>
      </c>
      <c r="B3621" s="125">
        <v>0.19</v>
      </c>
      <c r="C3621" s="125">
        <v>0.38</v>
      </c>
      <c r="D3621" s="258">
        <f t="shared" si="298"/>
        <v>0.29015972596</v>
      </c>
      <c r="E3621" s="258">
        <f t="shared" si="298"/>
        <v>0.28882298612000001</v>
      </c>
      <c r="F3621" s="258">
        <f t="shared" si="286"/>
        <v>0.28882298612000001</v>
      </c>
      <c r="G3621" s="258"/>
      <c r="H3621" s="258"/>
      <c r="I3621" s="258"/>
      <c r="J3621" s="258">
        <f t="shared" si="299"/>
        <v>0.30722574800000002</v>
      </c>
      <c r="K3621" s="258">
        <f t="shared" si="299"/>
        <v>0.30362534299999999</v>
      </c>
      <c r="L3621" s="258">
        <f t="shared" si="287"/>
        <v>0.30362534299999999</v>
      </c>
      <c r="M3621" s="258"/>
      <c r="N3621" s="258"/>
      <c r="O3621" s="258"/>
      <c r="P3621" s="258">
        <f t="shared" si="300"/>
        <v>0.34433817560000002</v>
      </c>
      <c r="Q3621" s="258">
        <f t="shared" si="300"/>
        <v>0.34195980280000005</v>
      </c>
      <c r="R3621" s="258">
        <f t="shared" si="288"/>
        <v>0.34195980280000005</v>
      </c>
      <c r="S3621" s="258"/>
      <c r="T3621" s="258">
        <f t="shared" si="301"/>
        <v>0.50157351574587206</v>
      </c>
      <c r="U3621" s="258">
        <f t="shared" si="301"/>
        <v>0.50052156918782797</v>
      </c>
      <c r="V3621" s="258">
        <f t="shared" si="301"/>
        <v>0.49791063882594</v>
      </c>
      <c r="W3621" s="258">
        <f t="shared" si="289"/>
        <v>0.49791063882594</v>
      </c>
      <c r="X3621" s="258"/>
      <c r="Y3621" s="258"/>
      <c r="Z3621" s="258"/>
      <c r="AA3621" s="258"/>
    </row>
    <row r="3622" spans="1:27" ht="14.25" hidden="1" customHeight="1">
      <c r="A3622" s="125">
        <v>0.43</v>
      </c>
      <c r="B3622" s="125">
        <v>0.2</v>
      </c>
      <c r="C3622" s="125">
        <v>0.37</v>
      </c>
      <c r="D3622" s="258">
        <f t="shared" si="298"/>
        <v>0.29002682680000003</v>
      </c>
      <c r="E3622" s="258">
        <f t="shared" si="298"/>
        <v>0.28894931611999997</v>
      </c>
      <c r="F3622" s="258">
        <f t="shared" si="286"/>
        <v>0.28894931611999997</v>
      </c>
      <c r="G3622" s="258"/>
      <c r="H3622" s="258"/>
      <c r="I3622" s="258"/>
      <c r="J3622" s="258">
        <f t="shared" si="299"/>
        <v>0.30709520700000004</v>
      </c>
      <c r="K3622" s="258">
        <f t="shared" si="299"/>
        <v>0.303751673</v>
      </c>
      <c r="L3622" s="258">
        <f t="shared" si="287"/>
        <v>0.303751673</v>
      </c>
      <c r="M3622" s="258"/>
      <c r="N3622" s="258"/>
      <c r="O3622" s="258"/>
      <c r="P3622" s="258">
        <f t="shared" si="300"/>
        <v>0.34434154440000003</v>
      </c>
      <c r="Q3622" s="258">
        <f t="shared" si="300"/>
        <v>0.34195643399999998</v>
      </c>
      <c r="R3622" s="258">
        <f t="shared" si="288"/>
        <v>0.34195643399999998</v>
      </c>
      <c r="S3622" s="258"/>
      <c r="T3622" s="258">
        <f t="shared" si="301"/>
        <v>0.50140357582135997</v>
      </c>
      <c r="U3622" s="258">
        <f t="shared" si="301"/>
        <v>0.50060411657862791</v>
      </c>
      <c r="V3622" s="258">
        <f t="shared" si="301"/>
        <v>0.49799319362810002</v>
      </c>
      <c r="W3622" s="258">
        <f t="shared" si="289"/>
        <v>0.49799319362810002</v>
      </c>
      <c r="X3622" s="258"/>
      <c r="Y3622" s="258"/>
      <c r="Z3622" s="258"/>
      <c r="AA3622" s="258"/>
    </row>
    <row r="3623" spans="1:27" ht="14.25" hidden="1" customHeight="1">
      <c r="A3623" s="125">
        <v>0.43</v>
      </c>
      <c r="B3623" s="125">
        <v>0.21</v>
      </c>
      <c r="C3623" s="125">
        <v>0.36</v>
      </c>
      <c r="D3623" s="258">
        <f t="shared" si="298"/>
        <v>0.28989392763999999</v>
      </c>
      <c r="E3623" s="258">
        <f t="shared" si="298"/>
        <v>0.28907564611999997</v>
      </c>
      <c r="F3623" s="258">
        <f t="shared" si="286"/>
        <v>0.28907564611999997</v>
      </c>
      <c r="G3623" s="258"/>
      <c r="H3623" s="258"/>
      <c r="I3623" s="258"/>
      <c r="J3623" s="258">
        <f t="shared" si="299"/>
        <v>0.30696466600000005</v>
      </c>
      <c r="K3623" s="258">
        <f t="shared" si="299"/>
        <v>0.30387800300000001</v>
      </c>
      <c r="L3623" s="258">
        <f t="shared" si="287"/>
        <v>0.30387800300000001</v>
      </c>
      <c r="M3623" s="258"/>
      <c r="N3623" s="258"/>
      <c r="O3623" s="258"/>
      <c r="P3623" s="258">
        <f t="shared" si="300"/>
        <v>0.34434491319999999</v>
      </c>
      <c r="Q3623" s="258">
        <f t="shared" si="300"/>
        <v>0.34195306520000002</v>
      </c>
      <c r="R3623" s="258">
        <f t="shared" si="288"/>
        <v>0.34195306520000002</v>
      </c>
      <c r="S3623" s="258"/>
      <c r="T3623" s="258">
        <f t="shared" si="301"/>
        <v>0.501233635896848</v>
      </c>
      <c r="U3623" s="258">
        <f t="shared" si="301"/>
        <v>0.50068666396942796</v>
      </c>
      <c r="V3623" s="258">
        <f t="shared" si="301"/>
        <v>0.49807574843026003</v>
      </c>
      <c r="W3623" s="258">
        <f t="shared" si="289"/>
        <v>0.49807574843026003</v>
      </c>
      <c r="X3623" s="258"/>
      <c r="Y3623" s="258"/>
      <c r="Z3623" s="258"/>
      <c r="AA3623" s="258"/>
    </row>
    <row r="3624" spans="1:27" ht="14.25" hidden="1" customHeight="1">
      <c r="A3624" s="125">
        <v>0.43</v>
      </c>
      <c r="B3624" s="125">
        <v>0.22</v>
      </c>
      <c r="C3624" s="125">
        <v>0.35</v>
      </c>
      <c r="D3624" s="258">
        <f t="shared" si="298"/>
        <v>0.28976102848000002</v>
      </c>
      <c r="E3624" s="258">
        <f t="shared" si="298"/>
        <v>0.28920197611999998</v>
      </c>
      <c r="F3624" s="258">
        <f t="shared" si="286"/>
        <v>0.28920197611999998</v>
      </c>
      <c r="G3624" s="258"/>
      <c r="H3624" s="258"/>
      <c r="I3624" s="258"/>
      <c r="J3624" s="258">
        <f t="shared" si="299"/>
        <v>0.30683412500000007</v>
      </c>
      <c r="K3624" s="258">
        <f t="shared" si="299"/>
        <v>0.30400433300000002</v>
      </c>
      <c r="L3624" s="258">
        <f t="shared" si="287"/>
        <v>0.30400433300000002</v>
      </c>
      <c r="M3624" s="258"/>
      <c r="N3624" s="258"/>
      <c r="O3624" s="258"/>
      <c r="P3624" s="258">
        <f t="shared" si="300"/>
        <v>0.34434828200000001</v>
      </c>
      <c r="Q3624" s="258">
        <f t="shared" si="300"/>
        <v>0.3419496964</v>
      </c>
      <c r="R3624" s="258">
        <f t="shared" si="288"/>
        <v>0.3419496964</v>
      </c>
      <c r="S3624" s="258"/>
      <c r="T3624" s="258">
        <f t="shared" si="301"/>
        <v>0.50106369597233602</v>
      </c>
      <c r="U3624" s="258">
        <f t="shared" si="301"/>
        <v>0.50076921136022801</v>
      </c>
      <c r="V3624" s="258">
        <f t="shared" si="301"/>
        <v>0.49815830323241994</v>
      </c>
      <c r="W3624" s="258">
        <f t="shared" si="289"/>
        <v>0.49815830323241994</v>
      </c>
      <c r="X3624" s="258"/>
      <c r="Y3624" s="258"/>
      <c r="Z3624" s="258"/>
      <c r="AA3624" s="258"/>
    </row>
    <row r="3625" spans="1:27" ht="14.25" hidden="1" customHeight="1">
      <c r="A3625" s="125">
        <v>0.43</v>
      </c>
      <c r="B3625" s="125">
        <v>0.23</v>
      </c>
      <c r="C3625" s="125">
        <v>0.34</v>
      </c>
      <c r="D3625" s="258">
        <f t="shared" si="298"/>
        <v>0.28962812932000004</v>
      </c>
      <c r="E3625" s="258">
        <f t="shared" si="298"/>
        <v>0.28932830611999999</v>
      </c>
      <c r="F3625" s="258">
        <f t="shared" si="286"/>
        <v>0.28932830611999999</v>
      </c>
      <c r="G3625" s="258"/>
      <c r="H3625" s="258"/>
      <c r="I3625" s="258"/>
      <c r="J3625" s="258">
        <f t="shared" si="299"/>
        <v>0.30670358400000008</v>
      </c>
      <c r="K3625" s="258">
        <f t="shared" si="299"/>
        <v>0.30413066300000002</v>
      </c>
      <c r="L3625" s="258">
        <f t="shared" si="287"/>
        <v>0.30413066300000002</v>
      </c>
      <c r="M3625" s="258"/>
      <c r="N3625" s="258"/>
      <c r="O3625" s="258"/>
      <c r="P3625" s="258">
        <f t="shared" si="300"/>
        <v>0.34435165080000002</v>
      </c>
      <c r="Q3625" s="258">
        <f t="shared" si="300"/>
        <v>0.34194632760000004</v>
      </c>
      <c r="R3625" s="258">
        <f t="shared" si="288"/>
        <v>0.34194632760000004</v>
      </c>
      <c r="S3625" s="258"/>
      <c r="T3625" s="258">
        <f t="shared" si="301"/>
        <v>0.50089375604782405</v>
      </c>
      <c r="U3625" s="258">
        <f t="shared" si="301"/>
        <v>0.50085175875102805</v>
      </c>
      <c r="V3625" s="258">
        <f t="shared" si="301"/>
        <v>0.49824085803458001</v>
      </c>
      <c r="W3625" s="258">
        <f t="shared" si="289"/>
        <v>0.49824085803458001</v>
      </c>
      <c r="X3625" s="258"/>
      <c r="Y3625" s="258"/>
      <c r="Z3625" s="258"/>
      <c r="AA3625" s="258"/>
    </row>
    <row r="3626" spans="1:27" ht="14.25" hidden="1" customHeight="1">
      <c r="A3626" s="125">
        <v>0.43</v>
      </c>
      <c r="B3626" s="125">
        <v>0.24</v>
      </c>
      <c r="C3626" s="125">
        <v>0.33</v>
      </c>
      <c r="D3626" s="258">
        <f t="shared" si="298"/>
        <v>0.28949523016000001</v>
      </c>
      <c r="E3626" s="258">
        <f t="shared" si="298"/>
        <v>0.28945463612</v>
      </c>
      <c r="F3626" s="258">
        <f t="shared" si="286"/>
        <v>0.28945463612</v>
      </c>
      <c r="G3626" s="258"/>
      <c r="H3626" s="258"/>
      <c r="I3626" s="258"/>
      <c r="J3626" s="258">
        <f t="shared" si="299"/>
        <v>0.30657304300000005</v>
      </c>
      <c r="K3626" s="258">
        <f t="shared" si="299"/>
        <v>0.30425699299999998</v>
      </c>
      <c r="L3626" s="258">
        <f t="shared" si="287"/>
        <v>0.30425699299999998</v>
      </c>
      <c r="M3626" s="258"/>
      <c r="N3626" s="258"/>
      <c r="O3626" s="258"/>
      <c r="P3626" s="258">
        <f t="shared" si="300"/>
        <v>0.34435501959999998</v>
      </c>
      <c r="Q3626" s="258">
        <f t="shared" si="300"/>
        <v>0.34194295880000003</v>
      </c>
      <c r="R3626" s="258">
        <f t="shared" si="288"/>
        <v>0.34194295880000003</v>
      </c>
      <c r="S3626" s="258"/>
      <c r="T3626" s="258">
        <f t="shared" si="301"/>
        <v>0.50072381612331207</v>
      </c>
      <c r="U3626" s="258">
        <f t="shared" si="301"/>
        <v>0.50093430614182799</v>
      </c>
      <c r="V3626" s="258">
        <f t="shared" si="301"/>
        <v>0.49832341283673998</v>
      </c>
      <c r="W3626" s="258">
        <f t="shared" si="289"/>
        <v>0.49832341283673998</v>
      </c>
      <c r="X3626" s="258"/>
      <c r="Y3626" s="258"/>
      <c r="Z3626" s="258"/>
      <c r="AA3626" s="258"/>
    </row>
    <row r="3627" spans="1:27" ht="14.25" hidden="1" customHeight="1">
      <c r="A3627" s="125">
        <v>0.43</v>
      </c>
      <c r="B3627" s="125">
        <v>0.25</v>
      </c>
      <c r="C3627" s="125">
        <v>0.32</v>
      </c>
      <c r="D3627" s="258">
        <f t="shared" si="298"/>
        <v>0.28936233100000003</v>
      </c>
      <c r="E3627" s="258">
        <f t="shared" si="298"/>
        <v>0.28958096612000001</v>
      </c>
      <c r="F3627" s="258">
        <f t="shared" si="286"/>
        <v>0.28936233100000003</v>
      </c>
      <c r="G3627" s="258"/>
      <c r="H3627" s="258"/>
      <c r="I3627" s="258"/>
      <c r="J3627" s="258">
        <f t="shared" si="299"/>
        <v>0.30644250200000006</v>
      </c>
      <c r="K3627" s="258">
        <f t="shared" si="299"/>
        <v>0.30438332300000004</v>
      </c>
      <c r="L3627" s="258">
        <f t="shared" si="287"/>
        <v>0.30438332300000004</v>
      </c>
      <c r="M3627" s="258"/>
      <c r="N3627" s="258"/>
      <c r="O3627" s="258"/>
      <c r="P3627" s="258">
        <f t="shared" si="300"/>
        <v>0.34435838839999999</v>
      </c>
      <c r="Q3627" s="258">
        <f t="shared" si="300"/>
        <v>0.34193959000000002</v>
      </c>
      <c r="R3627" s="258">
        <f t="shared" si="288"/>
        <v>0.34193959000000002</v>
      </c>
      <c r="S3627" s="258"/>
      <c r="T3627" s="258">
        <f t="shared" si="301"/>
        <v>0.50055387619879999</v>
      </c>
      <c r="U3627" s="258">
        <f t="shared" si="301"/>
        <v>0.50101685353262804</v>
      </c>
      <c r="V3627" s="258">
        <f t="shared" si="301"/>
        <v>0.49840596763889999</v>
      </c>
      <c r="W3627" s="258">
        <f t="shared" si="289"/>
        <v>0.49840596763889999</v>
      </c>
      <c r="X3627" s="258"/>
      <c r="Y3627" s="258"/>
      <c r="Z3627" s="258"/>
      <c r="AA3627" s="258"/>
    </row>
    <row r="3628" spans="1:27" ht="14.25" hidden="1" customHeight="1">
      <c r="A3628" s="125">
        <v>0.43</v>
      </c>
      <c r="B3628" s="125">
        <v>0.26</v>
      </c>
      <c r="C3628" s="125">
        <v>0.31</v>
      </c>
      <c r="D3628" s="258">
        <f t="shared" si="298"/>
        <v>0.28922943184</v>
      </c>
      <c r="E3628" s="258">
        <f t="shared" si="298"/>
        <v>0.28970729612000001</v>
      </c>
      <c r="F3628" s="258">
        <f t="shared" si="286"/>
        <v>0.28922943184</v>
      </c>
      <c r="G3628" s="258"/>
      <c r="H3628" s="258"/>
      <c r="I3628" s="258"/>
      <c r="J3628" s="258">
        <f t="shared" si="299"/>
        <v>0.30631196100000008</v>
      </c>
      <c r="K3628" s="258">
        <f t="shared" si="299"/>
        <v>0.30450965299999999</v>
      </c>
      <c r="L3628" s="258">
        <f t="shared" si="287"/>
        <v>0.30450965299999999</v>
      </c>
      <c r="M3628" s="258"/>
      <c r="N3628" s="258"/>
      <c r="O3628" s="258"/>
      <c r="P3628" s="258">
        <f t="shared" si="300"/>
        <v>0.34436175720000006</v>
      </c>
      <c r="Q3628" s="258">
        <f t="shared" si="300"/>
        <v>0.3419362212</v>
      </c>
      <c r="R3628" s="258">
        <f t="shared" si="288"/>
        <v>0.3419362212</v>
      </c>
      <c r="S3628" s="258"/>
      <c r="T3628" s="258">
        <f t="shared" si="301"/>
        <v>0.50038393627428801</v>
      </c>
      <c r="U3628" s="258">
        <f t="shared" si="301"/>
        <v>0.50109940092342797</v>
      </c>
      <c r="V3628" s="258">
        <f t="shared" si="301"/>
        <v>0.49848852244106001</v>
      </c>
      <c r="W3628" s="258">
        <f t="shared" si="289"/>
        <v>0.49848852244106001</v>
      </c>
      <c r="X3628" s="258"/>
      <c r="Y3628" s="258"/>
      <c r="Z3628" s="258"/>
      <c r="AA3628" s="258"/>
    </row>
    <row r="3629" spans="1:27" ht="14.25" hidden="1" customHeight="1">
      <c r="A3629" s="125">
        <v>0.43</v>
      </c>
      <c r="B3629" s="125">
        <v>0.27</v>
      </c>
      <c r="C3629" s="125">
        <v>0.3</v>
      </c>
      <c r="D3629" s="258">
        <f t="shared" si="298"/>
        <v>0.28909653268000002</v>
      </c>
      <c r="E3629" s="258">
        <f t="shared" si="298"/>
        <v>0.28983362612000002</v>
      </c>
      <c r="F3629" s="258">
        <f t="shared" si="286"/>
        <v>0.28909653268000002</v>
      </c>
      <c r="G3629" s="258"/>
      <c r="H3629" s="258"/>
      <c r="I3629" s="258"/>
      <c r="J3629" s="258">
        <f t="shared" si="299"/>
        <v>0.30618142000000004</v>
      </c>
      <c r="K3629" s="258">
        <f t="shared" si="299"/>
        <v>0.30463598300000005</v>
      </c>
      <c r="L3629" s="258">
        <f t="shared" si="287"/>
        <v>0.30463598300000005</v>
      </c>
      <c r="M3629" s="258"/>
      <c r="N3629" s="258"/>
      <c r="O3629" s="258"/>
      <c r="P3629" s="258">
        <f t="shared" si="300"/>
        <v>0.34436512600000002</v>
      </c>
      <c r="Q3629" s="258">
        <f t="shared" si="300"/>
        <v>0.34193285240000004</v>
      </c>
      <c r="R3629" s="258">
        <f t="shared" si="288"/>
        <v>0.34193285240000004</v>
      </c>
      <c r="S3629" s="258"/>
      <c r="T3629" s="258">
        <f t="shared" si="301"/>
        <v>0.50021399634977604</v>
      </c>
      <c r="U3629" s="258">
        <f t="shared" si="301"/>
        <v>0.50118194831422802</v>
      </c>
      <c r="V3629" s="258">
        <f t="shared" si="301"/>
        <v>0.49857107724322003</v>
      </c>
      <c r="W3629" s="258">
        <f t="shared" si="289"/>
        <v>0.49857107724322003</v>
      </c>
      <c r="X3629" s="258"/>
      <c r="Y3629" s="258"/>
      <c r="Z3629" s="258"/>
      <c r="AA3629" s="258"/>
    </row>
    <row r="3630" spans="1:27" ht="14.25" hidden="1" customHeight="1">
      <c r="A3630" s="125">
        <v>0.43</v>
      </c>
      <c r="B3630" s="125">
        <v>0.28000000000000003</v>
      </c>
      <c r="C3630" s="125">
        <v>0.28999999999999998</v>
      </c>
      <c r="D3630" s="258">
        <f t="shared" si="298"/>
        <v>0.28896363352000004</v>
      </c>
      <c r="E3630" s="258">
        <f t="shared" si="298"/>
        <v>0.28995995612000003</v>
      </c>
      <c r="F3630" s="258">
        <f t="shared" si="286"/>
        <v>0.28896363352000004</v>
      </c>
      <c r="G3630" s="258"/>
      <c r="H3630" s="258"/>
      <c r="I3630" s="258"/>
      <c r="J3630" s="258">
        <f t="shared" si="299"/>
        <v>0.30605087900000005</v>
      </c>
      <c r="K3630" s="258">
        <f t="shared" si="299"/>
        <v>0.30476231300000001</v>
      </c>
      <c r="L3630" s="258">
        <f t="shared" si="287"/>
        <v>0.30476231300000001</v>
      </c>
      <c r="M3630" s="258"/>
      <c r="N3630" s="258"/>
      <c r="O3630" s="258"/>
      <c r="P3630" s="258">
        <f t="shared" si="300"/>
        <v>0.34436849479999998</v>
      </c>
      <c r="Q3630" s="258">
        <f t="shared" si="300"/>
        <v>0.34192948360000003</v>
      </c>
      <c r="R3630" s="258">
        <f t="shared" si="288"/>
        <v>0.34192948360000003</v>
      </c>
      <c r="S3630" s="258"/>
      <c r="T3630" s="258">
        <f t="shared" si="301"/>
        <v>0.50004405642526406</v>
      </c>
      <c r="U3630" s="258">
        <f t="shared" si="301"/>
        <v>0.50126449570502807</v>
      </c>
      <c r="V3630" s="258">
        <f t="shared" si="301"/>
        <v>0.49865363204538005</v>
      </c>
      <c r="W3630" s="258">
        <f t="shared" si="289"/>
        <v>0.49865363204538005</v>
      </c>
      <c r="X3630" s="258"/>
      <c r="Y3630" s="258"/>
      <c r="Z3630" s="258"/>
      <c r="AA3630" s="258"/>
    </row>
    <row r="3631" spans="1:27" ht="14.25" hidden="1" customHeight="1">
      <c r="A3631" s="125">
        <v>0.43</v>
      </c>
      <c r="B3631" s="125">
        <v>0.28999999999999998</v>
      </c>
      <c r="C3631" s="125">
        <v>0.28000000000000003</v>
      </c>
      <c r="D3631" s="258">
        <f t="shared" si="298"/>
        <v>0.28883073436000001</v>
      </c>
      <c r="E3631" s="258">
        <f t="shared" si="298"/>
        <v>0.29008628611999998</v>
      </c>
      <c r="F3631" s="258">
        <f t="shared" si="286"/>
        <v>0.28883073436000001</v>
      </c>
      <c r="G3631" s="258"/>
      <c r="H3631" s="258"/>
      <c r="I3631" s="258"/>
      <c r="J3631" s="258">
        <f t="shared" si="299"/>
        <v>0.30592033800000007</v>
      </c>
      <c r="K3631" s="258">
        <f t="shared" si="299"/>
        <v>0.30488864300000001</v>
      </c>
      <c r="L3631" s="258">
        <f t="shared" si="287"/>
        <v>0.30488864300000001</v>
      </c>
      <c r="M3631" s="258"/>
      <c r="N3631" s="258"/>
      <c r="O3631" s="258"/>
      <c r="P3631" s="258">
        <f t="shared" si="300"/>
        <v>0.34437186359999999</v>
      </c>
      <c r="Q3631" s="258">
        <f t="shared" si="300"/>
        <v>0.34192611480000001</v>
      </c>
      <c r="R3631" s="258">
        <f t="shared" si="288"/>
        <v>0.34192611480000001</v>
      </c>
      <c r="S3631" s="258"/>
      <c r="T3631" s="258">
        <f t="shared" si="301"/>
        <v>0.49987411650075209</v>
      </c>
      <c r="U3631" s="258">
        <f t="shared" si="301"/>
        <v>0.501347043095828</v>
      </c>
      <c r="V3631" s="258">
        <f t="shared" si="301"/>
        <v>0.49873618684754001</v>
      </c>
      <c r="W3631" s="258">
        <f t="shared" si="289"/>
        <v>0.49873618684754001</v>
      </c>
      <c r="X3631" s="258"/>
      <c r="Y3631" s="258"/>
      <c r="Z3631" s="258"/>
      <c r="AA3631" s="258"/>
    </row>
    <row r="3632" spans="1:27" ht="14.25" hidden="1" customHeight="1">
      <c r="A3632" s="125">
        <v>0.43</v>
      </c>
      <c r="B3632" s="125">
        <v>0.3</v>
      </c>
      <c r="C3632" s="125">
        <v>0.27</v>
      </c>
      <c r="D3632" s="258">
        <f t="shared" si="298"/>
        <v>0.28869783520000003</v>
      </c>
      <c r="E3632" s="258">
        <f t="shared" si="298"/>
        <v>0.29021261611999999</v>
      </c>
      <c r="F3632" s="258">
        <f t="shared" si="286"/>
        <v>0.28869783520000003</v>
      </c>
      <c r="G3632" s="258"/>
      <c r="H3632" s="258"/>
      <c r="I3632" s="258"/>
      <c r="J3632" s="258">
        <f t="shared" si="299"/>
        <v>0.30578979700000003</v>
      </c>
      <c r="K3632" s="258">
        <f t="shared" si="299"/>
        <v>0.30501497300000002</v>
      </c>
      <c r="L3632" s="258">
        <f t="shared" si="287"/>
        <v>0.30501497300000002</v>
      </c>
      <c r="M3632" s="258"/>
      <c r="N3632" s="258"/>
      <c r="O3632" s="258"/>
      <c r="P3632" s="258">
        <f t="shared" si="300"/>
        <v>0.34437523240000001</v>
      </c>
      <c r="Q3632" s="258">
        <f t="shared" si="300"/>
        <v>0.34192274600000006</v>
      </c>
      <c r="R3632" s="258">
        <f t="shared" si="288"/>
        <v>0.34192274600000006</v>
      </c>
      <c r="S3632" s="258"/>
      <c r="T3632" s="258">
        <f t="shared" si="301"/>
        <v>0.49970417657624006</v>
      </c>
      <c r="U3632" s="258">
        <f t="shared" si="301"/>
        <v>0.50142959048662794</v>
      </c>
      <c r="V3632" s="258">
        <f t="shared" si="301"/>
        <v>0.49881874164969997</v>
      </c>
      <c r="W3632" s="258">
        <f t="shared" si="289"/>
        <v>0.49881874164969997</v>
      </c>
      <c r="X3632" s="258"/>
      <c r="Y3632" s="258"/>
      <c r="Z3632" s="258"/>
      <c r="AA3632" s="258"/>
    </row>
    <row r="3633" spans="1:27" ht="14.25" hidden="1" customHeight="1">
      <c r="A3633" s="125">
        <v>0.43</v>
      </c>
      <c r="B3633" s="125">
        <v>0.31</v>
      </c>
      <c r="C3633" s="125">
        <v>0.26</v>
      </c>
      <c r="D3633" s="258">
        <f t="shared" si="298"/>
        <v>0.28856493604</v>
      </c>
      <c r="E3633" s="258">
        <f t="shared" si="298"/>
        <v>0.29033894612</v>
      </c>
      <c r="F3633" s="258">
        <f t="shared" si="286"/>
        <v>0.28856493604</v>
      </c>
      <c r="G3633" s="258"/>
      <c r="H3633" s="258"/>
      <c r="I3633" s="258"/>
      <c r="J3633" s="258">
        <f t="shared" si="299"/>
        <v>0.30565925600000005</v>
      </c>
      <c r="K3633" s="258">
        <f t="shared" si="299"/>
        <v>0.30514130300000003</v>
      </c>
      <c r="L3633" s="258">
        <f t="shared" si="287"/>
        <v>0.30514130300000003</v>
      </c>
      <c r="M3633" s="258"/>
      <c r="N3633" s="258"/>
      <c r="O3633" s="258"/>
      <c r="P3633" s="258">
        <f t="shared" si="300"/>
        <v>0.34437860119999997</v>
      </c>
      <c r="Q3633" s="258">
        <f t="shared" si="300"/>
        <v>0.34191937720000004</v>
      </c>
      <c r="R3633" s="258">
        <f t="shared" si="288"/>
        <v>0.34191937720000004</v>
      </c>
      <c r="S3633" s="258"/>
      <c r="T3633" s="258">
        <f t="shared" si="301"/>
        <v>0.49953423665172803</v>
      </c>
      <c r="U3633" s="258">
        <f t="shared" si="301"/>
        <v>0.50151213787742799</v>
      </c>
      <c r="V3633" s="258">
        <f t="shared" si="301"/>
        <v>0.49890129645186004</v>
      </c>
      <c r="W3633" s="258">
        <f t="shared" si="289"/>
        <v>0.49890129645186004</v>
      </c>
      <c r="X3633" s="258"/>
      <c r="Y3633" s="258"/>
      <c r="Z3633" s="258"/>
      <c r="AA3633" s="258"/>
    </row>
    <row r="3634" spans="1:27" ht="14.25" hidden="1" customHeight="1">
      <c r="A3634" s="125">
        <v>0.43</v>
      </c>
      <c r="B3634" s="125">
        <v>0.32</v>
      </c>
      <c r="C3634" s="125">
        <v>0.25</v>
      </c>
      <c r="D3634" s="258">
        <f t="shared" si="298"/>
        <v>0.28843203688000002</v>
      </c>
      <c r="E3634" s="258">
        <f t="shared" si="298"/>
        <v>0.29046527612</v>
      </c>
      <c r="F3634" s="258">
        <f t="shared" si="286"/>
        <v>0.28843203688000002</v>
      </c>
      <c r="G3634" s="258"/>
      <c r="H3634" s="258"/>
      <c r="I3634" s="258"/>
      <c r="J3634" s="258">
        <f t="shared" si="299"/>
        <v>0.30552871500000006</v>
      </c>
      <c r="K3634" s="258">
        <f t="shared" si="299"/>
        <v>0.30526763300000004</v>
      </c>
      <c r="L3634" s="258">
        <f t="shared" si="287"/>
        <v>0.30526763300000004</v>
      </c>
      <c r="M3634" s="258"/>
      <c r="N3634" s="258"/>
      <c r="O3634" s="258"/>
      <c r="P3634" s="258">
        <f t="shared" si="300"/>
        <v>0.34438197000000004</v>
      </c>
      <c r="Q3634" s="258">
        <f t="shared" si="300"/>
        <v>0.34191600840000003</v>
      </c>
      <c r="R3634" s="258">
        <f t="shared" si="288"/>
        <v>0.34191600840000003</v>
      </c>
      <c r="S3634" s="258"/>
      <c r="T3634" s="258">
        <f t="shared" si="301"/>
        <v>0.49936429672721605</v>
      </c>
      <c r="U3634" s="258">
        <f t="shared" si="301"/>
        <v>0.50159468526822804</v>
      </c>
      <c r="V3634" s="258">
        <f t="shared" si="301"/>
        <v>0.49898385125402001</v>
      </c>
      <c r="W3634" s="258">
        <f t="shared" si="289"/>
        <v>0.49898385125402001</v>
      </c>
      <c r="X3634" s="258"/>
      <c r="Y3634" s="258"/>
      <c r="Z3634" s="258"/>
      <c r="AA3634" s="258"/>
    </row>
    <row r="3635" spans="1:27" ht="14.25" hidden="1" customHeight="1">
      <c r="A3635" s="125">
        <v>0.43</v>
      </c>
      <c r="B3635" s="125">
        <v>0.33</v>
      </c>
      <c r="C3635" s="125">
        <v>0.24</v>
      </c>
      <c r="D3635" s="258">
        <f t="shared" si="298"/>
        <v>0.28829913771999999</v>
      </c>
      <c r="E3635" s="258">
        <f t="shared" si="298"/>
        <v>0.29059160612000001</v>
      </c>
      <c r="F3635" s="258">
        <f t="shared" si="286"/>
        <v>0.28829913771999999</v>
      </c>
      <c r="G3635" s="258"/>
      <c r="H3635" s="258"/>
      <c r="I3635" s="258"/>
      <c r="J3635" s="258">
        <f t="shared" si="299"/>
        <v>0.30539817400000002</v>
      </c>
      <c r="K3635" s="258">
        <f t="shared" si="299"/>
        <v>0.30539396299999999</v>
      </c>
      <c r="L3635" s="258">
        <f t="shared" si="287"/>
        <v>0.30539396299999999</v>
      </c>
      <c r="M3635" s="258"/>
      <c r="N3635" s="258"/>
      <c r="O3635" s="258"/>
      <c r="P3635" s="258">
        <f t="shared" si="300"/>
        <v>0.3443853388</v>
      </c>
      <c r="Q3635" s="258">
        <f t="shared" si="300"/>
        <v>0.34191263960000001</v>
      </c>
      <c r="R3635" s="258">
        <f t="shared" si="288"/>
        <v>0.34191263960000001</v>
      </c>
      <c r="S3635" s="258"/>
      <c r="T3635" s="258">
        <f t="shared" si="301"/>
        <v>0.49919435680270408</v>
      </c>
      <c r="U3635" s="258">
        <f t="shared" si="301"/>
        <v>0.50167723265902797</v>
      </c>
      <c r="V3635" s="258">
        <f t="shared" si="301"/>
        <v>0.49906640605617997</v>
      </c>
      <c r="W3635" s="258">
        <f t="shared" si="289"/>
        <v>0.49906640605617997</v>
      </c>
      <c r="X3635" s="258"/>
      <c r="Y3635" s="258"/>
      <c r="Z3635" s="258"/>
      <c r="AA3635" s="258"/>
    </row>
    <row r="3636" spans="1:27" ht="14.25" hidden="1" customHeight="1">
      <c r="A3636" s="125">
        <v>0.43</v>
      </c>
      <c r="B3636" s="125">
        <v>0.34</v>
      </c>
      <c r="C3636" s="125">
        <v>0.23</v>
      </c>
      <c r="D3636" s="258">
        <f t="shared" si="298"/>
        <v>0.28816623856000001</v>
      </c>
      <c r="E3636" s="258">
        <f t="shared" si="298"/>
        <v>0.29071793612000002</v>
      </c>
      <c r="F3636" s="258">
        <f t="shared" si="286"/>
        <v>0.28816623856000001</v>
      </c>
      <c r="G3636" s="258"/>
      <c r="H3636" s="258"/>
      <c r="I3636" s="258"/>
      <c r="J3636" s="258">
        <f t="shared" si="299"/>
        <v>0.30526763300000004</v>
      </c>
      <c r="K3636" s="258">
        <f t="shared" si="299"/>
        <v>0.305520293</v>
      </c>
      <c r="L3636" s="258">
        <f t="shared" si="287"/>
        <v>0.30526763300000004</v>
      </c>
      <c r="M3636" s="258"/>
      <c r="N3636" s="258"/>
      <c r="O3636" s="258"/>
      <c r="P3636" s="258">
        <f t="shared" si="300"/>
        <v>0.34438870760000001</v>
      </c>
      <c r="Q3636" s="258">
        <f t="shared" si="300"/>
        <v>0.3419092708</v>
      </c>
      <c r="R3636" s="258">
        <f t="shared" si="288"/>
        <v>0.3419092708</v>
      </c>
      <c r="S3636" s="258"/>
      <c r="T3636" s="258">
        <f t="shared" si="301"/>
        <v>0.49902441687819205</v>
      </c>
      <c r="U3636" s="258">
        <f t="shared" si="301"/>
        <v>0.50175978004982802</v>
      </c>
      <c r="V3636" s="258">
        <f t="shared" si="301"/>
        <v>0.49914896085834004</v>
      </c>
      <c r="W3636" s="258">
        <f t="shared" si="289"/>
        <v>0.49902441687819205</v>
      </c>
      <c r="X3636" s="258"/>
      <c r="Y3636" s="258"/>
      <c r="Z3636" s="258"/>
      <c r="AA3636" s="258"/>
    </row>
    <row r="3637" spans="1:27" ht="14.25" hidden="1" customHeight="1">
      <c r="A3637" s="125">
        <v>0.43</v>
      </c>
      <c r="B3637" s="125">
        <v>0.35</v>
      </c>
      <c r="C3637" s="125">
        <v>0.22</v>
      </c>
      <c r="D3637" s="258">
        <f t="shared" si="298"/>
        <v>0.28803333939999998</v>
      </c>
      <c r="E3637" s="258">
        <f t="shared" si="298"/>
        <v>0.29084426611999997</v>
      </c>
      <c r="F3637" s="258">
        <f t="shared" si="286"/>
        <v>0.28803333939999998</v>
      </c>
      <c r="G3637" s="258"/>
      <c r="H3637" s="258"/>
      <c r="I3637" s="258"/>
      <c r="J3637" s="258">
        <f t="shared" si="299"/>
        <v>0.30513709200000005</v>
      </c>
      <c r="K3637" s="258">
        <f t="shared" si="299"/>
        <v>0.30564662300000001</v>
      </c>
      <c r="L3637" s="258">
        <f t="shared" si="287"/>
        <v>0.30513709200000005</v>
      </c>
      <c r="M3637" s="258"/>
      <c r="N3637" s="258"/>
      <c r="O3637" s="258"/>
      <c r="P3637" s="258">
        <f t="shared" si="300"/>
        <v>0.34439207640000002</v>
      </c>
      <c r="Q3637" s="258">
        <f t="shared" si="300"/>
        <v>0.34190590200000004</v>
      </c>
      <c r="R3637" s="258">
        <f t="shared" si="288"/>
        <v>0.34190590200000004</v>
      </c>
      <c r="S3637" s="258"/>
      <c r="T3637" s="258">
        <f t="shared" si="301"/>
        <v>0.49885447695368001</v>
      </c>
      <c r="U3637" s="258">
        <f t="shared" si="301"/>
        <v>0.50184232744062796</v>
      </c>
      <c r="V3637" s="258">
        <f t="shared" si="301"/>
        <v>0.4992315156605</v>
      </c>
      <c r="W3637" s="258">
        <f t="shared" si="289"/>
        <v>0.49885447695368001</v>
      </c>
      <c r="X3637" s="258"/>
      <c r="Y3637" s="258"/>
      <c r="Z3637" s="258"/>
      <c r="AA3637" s="258"/>
    </row>
    <row r="3638" spans="1:27" ht="14.25" hidden="1" customHeight="1">
      <c r="A3638" s="125">
        <v>0.43</v>
      </c>
      <c r="B3638" s="125">
        <v>0.36</v>
      </c>
      <c r="C3638" s="125">
        <v>0.21</v>
      </c>
      <c r="D3638" s="258">
        <f t="shared" si="298"/>
        <v>0.28790044024</v>
      </c>
      <c r="E3638" s="258">
        <f t="shared" si="298"/>
        <v>0.29097059611999998</v>
      </c>
      <c r="F3638" s="258">
        <f t="shared" si="286"/>
        <v>0.28790044024</v>
      </c>
      <c r="G3638" s="258"/>
      <c r="H3638" s="258"/>
      <c r="I3638" s="258"/>
      <c r="J3638" s="258">
        <f t="shared" si="299"/>
        <v>0.30500655100000001</v>
      </c>
      <c r="K3638" s="258">
        <f t="shared" si="299"/>
        <v>0.30577295300000001</v>
      </c>
      <c r="L3638" s="258">
        <f t="shared" si="287"/>
        <v>0.30500655100000001</v>
      </c>
      <c r="M3638" s="258"/>
      <c r="N3638" s="258"/>
      <c r="O3638" s="258"/>
      <c r="P3638" s="258">
        <f t="shared" si="300"/>
        <v>0.34439544519999998</v>
      </c>
      <c r="Q3638" s="258">
        <f t="shared" si="300"/>
        <v>0.34190253320000003</v>
      </c>
      <c r="R3638" s="258">
        <f t="shared" si="288"/>
        <v>0.34190253320000003</v>
      </c>
      <c r="S3638" s="258"/>
      <c r="T3638" s="258">
        <f t="shared" si="301"/>
        <v>0.49868453702916798</v>
      </c>
      <c r="U3638" s="258">
        <f t="shared" si="301"/>
        <v>0.501924874831428</v>
      </c>
      <c r="V3638" s="258">
        <f t="shared" si="301"/>
        <v>0.49931407046265996</v>
      </c>
      <c r="W3638" s="258">
        <f t="shared" si="289"/>
        <v>0.49868453702916798</v>
      </c>
      <c r="X3638" s="258"/>
      <c r="Y3638" s="258"/>
      <c r="Z3638" s="258"/>
      <c r="AA3638" s="258"/>
    </row>
    <row r="3639" spans="1:27" ht="14.25" hidden="1" customHeight="1">
      <c r="A3639" s="125">
        <v>0.43</v>
      </c>
      <c r="B3639" s="125">
        <v>0.37</v>
      </c>
      <c r="C3639" s="125">
        <v>0.2</v>
      </c>
      <c r="D3639" s="258">
        <f t="shared" si="298"/>
        <v>0.28776754108000002</v>
      </c>
      <c r="E3639" s="258">
        <f t="shared" si="298"/>
        <v>0.29109692611999999</v>
      </c>
      <c r="F3639" s="258">
        <f t="shared" si="286"/>
        <v>0.28776754108000002</v>
      </c>
      <c r="G3639" s="258"/>
      <c r="H3639" s="258"/>
      <c r="I3639" s="258"/>
      <c r="J3639" s="258">
        <f t="shared" si="299"/>
        <v>0.30487601000000003</v>
      </c>
      <c r="K3639" s="258">
        <f t="shared" si="299"/>
        <v>0.30589928300000002</v>
      </c>
      <c r="L3639" s="258">
        <f t="shared" si="287"/>
        <v>0.30487601000000003</v>
      </c>
      <c r="M3639" s="258"/>
      <c r="N3639" s="258"/>
      <c r="O3639" s="258"/>
      <c r="P3639" s="258">
        <f t="shared" si="300"/>
        <v>0.34439881400000005</v>
      </c>
      <c r="Q3639" s="258">
        <f t="shared" si="300"/>
        <v>0.34189916440000001</v>
      </c>
      <c r="R3639" s="258">
        <f t="shared" si="288"/>
        <v>0.34189916440000001</v>
      </c>
      <c r="S3639" s="258"/>
      <c r="T3639" s="258">
        <f t="shared" si="301"/>
        <v>0.49851459710465601</v>
      </c>
      <c r="U3639" s="258">
        <f t="shared" si="301"/>
        <v>0.50200742222222805</v>
      </c>
      <c r="V3639" s="258">
        <f t="shared" si="301"/>
        <v>0.49939662526481998</v>
      </c>
      <c r="W3639" s="258">
        <f t="shared" si="289"/>
        <v>0.49851459710465601</v>
      </c>
      <c r="X3639" s="258"/>
      <c r="Y3639" s="258"/>
      <c r="Z3639" s="258"/>
      <c r="AA3639" s="258"/>
    </row>
    <row r="3640" spans="1:27" ht="14.25" hidden="1" customHeight="1">
      <c r="A3640" s="125">
        <v>0.43</v>
      </c>
      <c r="B3640" s="125">
        <v>0.38</v>
      </c>
      <c r="C3640" s="125">
        <v>0.19</v>
      </c>
      <c r="D3640" s="258">
        <f t="shared" si="298"/>
        <v>0.28763464191999999</v>
      </c>
      <c r="E3640" s="258">
        <f t="shared" si="298"/>
        <v>0.29122325612</v>
      </c>
      <c r="F3640" s="258">
        <f t="shared" si="286"/>
        <v>0.28763464191999999</v>
      </c>
      <c r="G3640" s="258"/>
      <c r="H3640" s="258"/>
      <c r="I3640" s="258"/>
      <c r="J3640" s="258">
        <f t="shared" si="299"/>
        <v>0.30474546900000005</v>
      </c>
      <c r="K3640" s="258">
        <f t="shared" si="299"/>
        <v>0.30602561299999997</v>
      </c>
      <c r="L3640" s="258">
        <f t="shared" si="287"/>
        <v>0.30474546900000005</v>
      </c>
      <c r="M3640" s="258"/>
      <c r="N3640" s="258"/>
      <c r="O3640" s="258"/>
      <c r="P3640" s="258">
        <f t="shared" si="300"/>
        <v>0.34440218280000001</v>
      </c>
      <c r="Q3640" s="258">
        <f t="shared" si="300"/>
        <v>0.34189579560000005</v>
      </c>
      <c r="R3640" s="258">
        <f t="shared" si="288"/>
        <v>0.34189579560000005</v>
      </c>
      <c r="S3640" s="258"/>
      <c r="T3640" s="258">
        <f t="shared" si="301"/>
        <v>0.49834465718014409</v>
      </c>
      <c r="U3640" s="258">
        <f t="shared" si="301"/>
        <v>0.50208996961302799</v>
      </c>
      <c r="V3640" s="258">
        <f t="shared" si="301"/>
        <v>0.49947918006698006</v>
      </c>
      <c r="W3640" s="258">
        <f t="shared" si="289"/>
        <v>0.49834465718014409</v>
      </c>
      <c r="X3640" s="258"/>
      <c r="Y3640" s="258"/>
      <c r="Z3640" s="258"/>
      <c r="AA3640" s="258"/>
    </row>
    <row r="3641" spans="1:27" ht="14.25" hidden="1" customHeight="1">
      <c r="A3641" s="125">
        <v>0.43</v>
      </c>
      <c r="B3641" s="125">
        <v>0.39</v>
      </c>
      <c r="C3641" s="125">
        <v>0.18</v>
      </c>
      <c r="D3641" s="258">
        <f t="shared" si="298"/>
        <v>0.28750174276000001</v>
      </c>
      <c r="E3641" s="258">
        <f t="shared" si="298"/>
        <v>0.29134958612</v>
      </c>
      <c r="F3641" s="258">
        <f t="shared" si="286"/>
        <v>0.28750174276000001</v>
      </c>
      <c r="G3641" s="258"/>
      <c r="H3641" s="258"/>
      <c r="I3641" s="258"/>
      <c r="J3641" s="258">
        <f t="shared" si="299"/>
        <v>0.30461492800000001</v>
      </c>
      <c r="K3641" s="258">
        <f t="shared" si="299"/>
        <v>0.30615194299999998</v>
      </c>
      <c r="L3641" s="258">
        <f t="shared" si="287"/>
        <v>0.30461492800000001</v>
      </c>
      <c r="M3641" s="258"/>
      <c r="N3641" s="258"/>
      <c r="O3641" s="258"/>
      <c r="P3641" s="258">
        <f t="shared" si="300"/>
        <v>0.34440555160000003</v>
      </c>
      <c r="Q3641" s="258">
        <f t="shared" si="300"/>
        <v>0.34189242680000004</v>
      </c>
      <c r="R3641" s="258">
        <f t="shared" si="288"/>
        <v>0.34189242680000004</v>
      </c>
      <c r="S3641" s="258"/>
      <c r="T3641" s="258">
        <f t="shared" si="301"/>
        <v>0.49817471725563206</v>
      </c>
      <c r="U3641" s="258">
        <f t="shared" si="301"/>
        <v>0.50217251700382803</v>
      </c>
      <c r="V3641" s="258">
        <f t="shared" si="301"/>
        <v>0.49956173486914002</v>
      </c>
      <c r="W3641" s="258">
        <f t="shared" si="289"/>
        <v>0.49817471725563206</v>
      </c>
      <c r="X3641" s="258"/>
      <c r="Y3641" s="258"/>
      <c r="Z3641" s="258"/>
      <c r="AA3641" s="258"/>
    </row>
    <row r="3642" spans="1:27" ht="14.25" hidden="1" customHeight="1">
      <c r="A3642" s="125">
        <v>0.43</v>
      </c>
      <c r="B3642" s="125">
        <v>0.4</v>
      </c>
      <c r="C3642" s="125">
        <v>0.17</v>
      </c>
      <c r="D3642" s="258">
        <f t="shared" si="298"/>
        <v>0.28736884360000003</v>
      </c>
      <c r="E3642" s="258">
        <f t="shared" si="298"/>
        <v>0.29147591612000001</v>
      </c>
      <c r="F3642" s="258">
        <f t="shared" si="286"/>
        <v>0.28736884360000003</v>
      </c>
      <c r="G3642" s="258"/>
      <c r="H3642" s="258"/>
      <c r="I3642" s="258"/>
      <c r="J3642" s="258">
        <f t="shared" si="299"/>
        <v>0.30448438700000002</v>
      </c>
      <c r="K3642" s="258">
        <f t="shared" si="299"/>
        <v>0.30627827299999999</v>
      </c>
      <c r="L3642" s="258">
        <f t="shared" si="287"/>
        <v>0.30448438700000002</v>
      </c>
      <c r="M3642" s="258"/>
      <c r="N3642" s="258"/>
      <c r="O3642" s="258"/>
      <c r="P3642" s="258">
        <f t="shared" si="300"/>
        <v>0.34440892040000004</v>
      </c>
      <c r="Q3642" s="258">
        <f t="shared" si="300"/>
        <v>0.34188905800000002</v>
      </c>
      <c r="R3642" s="258">
        <f t="shared" si="288"/>
        <v>0.34188905800000002</v>
      </c>
      <c r="S3642" s="258"/>
      <c r="T3642" s="258">
        <f t="shared" si="301"/>
        <v>0.49800477733112009</v>
      </c>
      <c r="U3642" s="258">
        <f t="shared" si="301"/>
        <v>0.50225506439462797</v>
      </c>
      <c r="V3642" s="258">
        <f t="shared" si="301"/>
        <v>0.49964428967129998</v>
      </c>
      <c r="W3642" s="258">
        <f t="shared" si="289"/>
        <v>0.49800477733112009</v>
      </c>
      <c r="X3642" s="258"/>
      <c r="Y3642" s="258"/>
      <c r="Z3642" s="258"/>
      <c r="AA3642" s="258"/>
    </row>
    <row r="3643" spans="1:27" ht="14.25" hidden="1" customHeight="1">
      <c r="A3643" s="125">
        <v>0.43</v>
      </c>
      <c r="B3643" s="125">
        <v>0.41</v>
      </c>
      <c r="C3643" s="125">
        <v>0.16</v>
      </c>
      <c r="D3643" s="258">
        <f t="shared" si="298"/>
        <v>0.28723594444</v>
      </c>
      <c r="E3643" s="258">
        <f t="shared" si="298"/>
        <v>0.29160224611999996</v>
      </c>
      <c r="F3643" s="258">
        <f t="shared" si="286"/>
        <v>0.28723594444</v>
      </c>
      <c r="G3643" s="258"/>
      <c r="H3643" s="258"/>
      <c r="I3643" s="258"/>
      <c r="J3643" s="258">
        <f t="shared" si="299"/>
        <v>0.30435384599999998</v>
      </c>
      <c r="K3643" s="258">
        <f t="shared" si="299"/>
        <v>0.306404603</v>
      </c>
      <c r="L3643" s="258">
        <f t="shared" si="287"/>
        <v>0.30435384599999998</v>
      </c>
      <c r="M3643" s="258"/>
      <c r="N3643" s="258"/>
      <c r="O3643" s="258"/>
      <c r="P3643" s="258">
        <f t="shared" si="300"/>
        <v>0.3444122892</v>
      </c>
      <c r="Q3643" s="258">
        <f t="shared" si="300"/>
        <v>0.34188568920000006</v>
      </c>
      <c r="R3643" s="258">
        <f t="shared" si="288"/>
        <v>0.34188568920000006</v>
      </c>
      <c r="S3643" s="258"/>
      <c r="T3643" s="258">
        <f t="shared" si="301"/>
        <v>0.49783483740660806</v>
      </c>
      <c r="U3643" s="258">
        <f t="shared" si="301"/>
        <v>0.50233761178542802</v>
      </c>
      <c r="V3643" s="258">
        <f t="shared" si="301"/>
        <v>0.49972684447345994</v>
      </c>
      <c r="W3643" s="258">
        <f t="shared" si="289"/>
        <v>0.49783483740660806</v>
      </c>
      <c r="X3643" s="258"/>
      <c r="Y3643" s="258"/>
      <c r="Z3643" s="258"/>
      <c r="AA3643" s="258"/>
    </row>
    <row r="3644" spans="1:27" ht="14.25" hidden="1" customHeight="1">
      <c r="A3644" s="125">
        <v>0.43</v>
      </c>
      <c r="B3644" s="125">
        <v>0.42</v>
      </c>
      <c r="C3644" s="125">
        <v>0.15</v>
      </c>
      <c r="D3644" s="258">
        <f t="shared" si="298"/>
        <v>0.28710304528000002</v>
      </c>
      <c r="E3644" s="258">
        <f t="shared" si="298"/>
        <v>0.29172857611999997</v>
      </c>
      <c r="F3644" s="258">
        <f t="shared" si="286"/>
        <v>0.28710304528000002</v>
      </c>
      <c r="G3644" s="258"/>
      <c r="H3644" s="258"/>
      <c r="I3644" s="258"/>
      <c r="J3644" s="258">
        <f t="shared" si="299"/>
        <v>0.304223305</v>
      </c>
      <c r="K3644" s="258">
        <f t="shared" si="299"/>
        <v>0.30653093300000001</v>
      </c>
      <c r="L3644" s="258">
        <f t="shared" si="287"/>
        <v>0.304223305</v>
      </c>
      <c r="M3644" s="258"/>
      <c r="N3644" s="258"/>
      <c r="O3644" s="258"/>
      <c r="P3644" s="258">
        <f t="shared" si="300"/>
        <v>0.34441565800000001</v>
      </c>
      <c r="Q3644" s="258">
        <f t="shared" si="300"/>
        <v>0.34188232040000005</v>
      </c>
      <c r="R3644" s="258">
        <f t="shared" si="288"/>
        <v>0.34188232040000005</v>
      </c>
      <c r="S3644" s="258"/>
      <c r="T3644" s="258">
        <f t="shared" si="301"/>
        <v>0.49766489748209602</v>
      </c>
      <c r="U3644" s="258">
        <f t="shared" si="301"/>
        <v>0.50242015917622795</v>
      </c>
      <c r="V3644" s="258">
        <f t="shared" si="301"/>
        <v>0.49980939927562001</v>
      </c>
      <c r="W3644" s="258">
        <f t="shared" si="289"/>
        <v>0.49766489748209602</v>
      </c>
      <c r="X3644" s="258"/>
      <c r="Y3644" s="258"/>
      <c r="Z3644" s="258"/>
      <c r="AA3644" s="258"/>
    </row>
    <row r="3645" spans="1:27" ht="14.25" hidden="1" customHeight="1">
      <c r="A3645" s="125">
        <v>0.43</v>
      </c>
      <c r="B3645" s="125">
        <v>0.43</v>
      </c>
      <c r="C3645" s="125">
        <v>0.14000000000000001</v>
      </c>
      <c r="D3645" s="258">
        <f t="shared" si="298"/>
        <v>0.28697014611999999</v>
      </c>
      <c r="E3645" s="258">
        <f t="shared" si="298"/>
        <v>0.29185490611999998</v>
      </c>
      <c r="F3645" s="258">
        <f t="shared" si="286"/>
        <v>0.28697014611999999</v>
      </c>
      <c r="G3645" s="258"/>
      <c r="H3645" s="258"/>
      <c r="I3645" s="258"/>
      <c r="J3645" s="258">
        <f t="shared" si="299"/>
        <v>0.30409276400000007</v>
      </c>
      <c r="K3645" s="258">
        <f t="shared" si="299"/>
        <v>0.30665726300000001</v>
      </c>
      <c r="L3645" s="258">
        <f t="shared" si="287"/>
        <v>0.30409276400000007</v>
      </c>
      <c r="M3645" s="258"/>
      <c r="N3645" s="258"/>
      <c r="O3645" s="258"/>
      <c r="P3645" s="258">
        <f t="shared" si="300"/>
        <v>0.34441902680000003</v>
      </c>
      <c r="Q3645" s="258">
        <f t="shared" si="300"/>
        <v>0.34187895160000004</v>
      </c>
      <c r="R3645" s="258">
        <f t="shared" si="288"/>
        <v>0.34187895160000004</v>
      </c>
      <c r="S3645" s="258"/>
      <c r="T3645" s="258">
        <f t="shared" si="301"/>
        <v>0.49749495755758405</v>
      </c>
      <c r="U3645" s="258">
        <f t="shared" si="301"/>
        <v>0.502502706567028</v>
      </c>
      <c r="V3645" s="258">
        <f t="shared" si="301"/>
        <v>0.49989195407777998</v>
      </c>
      <c r="W3645" s="258">
        <f t="shared" si="289"/>
        <v>0.49749495755758405</v>
      </c>
      <c r="X3645" s="258"/>
      <c r="Y3645" s="258"/>
      <c r="Z3645" s="258"/>
      <c r="AA3645" s="258"/>
    </row>
    <row r="3646" spans="1:27" ht="14.25" hidden="1" customHeight="1">
      <c r="A3646" s="125">
        <v>0.43</v>
      </c>
      <c r="B3646" s="125">
        <v>0.44</v>
      </c>
      <c r="C3646" s="125">
        <v>0.13</v>
      </c>
      <c r="D3646" s="258">
        <f t="shared" si="298"/>
        <v>0.28683724696000001</v>
      </c>
      <c r="E3646" s="258">
        <f t="shared" si="298"/>
        <v>0.29198123611999999</v>
      </c>
      <c r="F3646" s="258">
        <f t="shared" si="286"/>
        <v>0.28683724696000001</v>
      </c>
      <c r="G3646" s="258"/>
      <c r="H3646" s="258"/>
      <c r="I3646" s="258"/>
      <c r="J3646" s="258">
        <f t="shared" si="299"/>
        <v>0.30396222299999998</v>
      </c>
      <c r="K3646" s="258">
        <f t="shared" si="299"/>
        <v>0.30678359299999997</v>
      </c>
      <c r="L3646" s="258">
        <f t="shared" si="287"/>
        <v>0.30396222299999998</v>
      </c>
      <c r="M3646" s="258"/>
      <c r="N3646" s="258"/>
      <c r="O3646" s="258"/>
      <c r="P3646" s="258">
        <f t="shared" si="300"/>
        <v>0.34442239560000004</v>
      </c>
      <c r="Q3646" s="258">
        <f t="shared" si="300"/>
        <v>0.34187558280000002</v>
      </c>
      <c r="R3646" s="258">
        <f t="shared" si="288"/>
        <v>0.34187558280000002</v>
      </c>
      <c r="S3646" s="258"/>
      <c r="T3646" s="258">
        <f t="shared" si="301"/>
        <v>0.49732501763307202</v>
      </c>
      <c r="U3646" s="258">
        <f t="shared" si="301"/>
        <v>0.50258525395782794</v>
      </c>
      <c r="V3646" s="258">
        <f t="shared" si="301"/>
        <v>0.49997450887993999</v>
      </c>
      <c r="W3646" s="258">
        <f t="shared" si="289"/>
        <v>0.49732501763307202</v>
      </c>
      <c r="X3646" s="258"/>
      <c r="Y3646" s="258"/>
      <c r="Z3646" s="258"/>
      <c r="AA3646" s="258"/>
    </row>
    <row r="3647" spans="1:27" ht="14.25" hidden="1" customHeight="1">
      <c r="A3647" s="125">
        <v>0.43</v>
      </c>
      <c r="B3647" s="125">
        <v>0.45</v>
      </c>
      <c r="C3647" s="125">
        <v>0.12</v>
      </c>
      <c r="D3647" s="258">
        <f t="shared" si="298"/>
        <v>0.28670434780000004</v>
      </c>
      <c r="E3647" s="258">
        <f t="shared" si="298"/>
        <v>0.29210756612</v>
      </c>
      <c r="F3647" s="258">
        <f t="shared" si="286"/>
        <v>0.28670434780000004</v>
      </c>
      <c r="G3647" s="258"/>
      <c r="H3647" s="258"/>
      <c r="I3647" s="258"/>
      <c r="J3647" s="258">
        <f t="shared" si="299"/>
        <v>0.3038316820000001</v>
      </c>
      <c r="K3647" s="258">
        <f t="shared" si="299"/>
        <v>0.30690992299999997</v>
      </c>
      <c r="L3647" s="258">
        <f t="shared" si="287"/>
        <v>0.3038316820000001</v>
      </c>
      <c r="M3647" s="258"/>
      <c r="N3647" s="258"/>
      <c r="O3647" s="258"/>
      <c r="P3647" s="258">
        <f t="shared" si="300"/>
        <v>0.34442576440000006</v>
      </c>
      <c r="Q3647" s="258">
        <f t="shared" si="300"/>
        <v>0.34187221400000006</v>
      </c>
      <c r="R3647" s="258">
        <f t="shared" si="288"/>
        <v>0.34187221400000006</v>
      </c>
      <c r="S3647" s="258"/>
      <c r="T3647" s="258">
        <f t="shared" si="301"/>
        <v>0.49715507770856004</v>
      </c>
      <c r="U3647" s="258">
        <f t="shared" si="301"/>
        <v>0.50266780134862799</v>
      </c>
      <c r="V3647" s="258">
        <f t="shared" si="301"/>
        <v>0.50005706368210001</v>
      </c>
      <c r="W3647" s="258">
        <f t="shared" si="289"/>
        <v>0.49715507770856004</v>
      </c>
      <c r="X3647" s="258"/>
      <c r="Y3647" s="258"/>
      <c r="Z3647" s="258"/>
      <c r="AA3647" s="258"/>
    </row>
    <row r="3648" spans="1:27" ht="14.25" hidden="1" customHeight="1">
      <c r="A3648" s="125">
        <v>0.43</v>
      </c>
      <c r="B3648" s="125">
        <v>0.46</v>
      </c>
      <c r="C3648" s="125">
        <v>0.11</v>
      </c>
      <c r="D3648" s="258">
        <f t="shared" si="298"/>
        <v>0.28657144863999995</v>
      </c>
      <c r="E3648" s="258">
        <f t="shared" si="298"/>
        <v>0.29223389612</v>
      </c>
      <c r="F3648" s="258">
        <f t="shared" si="286"/>
        <v>0.28657144863999995</v>
      </c>
      <c r="G3648" s="258"/>
      <c r="H3648" s="258"/>
      <c r="I3648" s="258"/>
      <c r="J3648" s="258">
        <f t="shared" si="299"/>
        <v>0.30370114100000006</v>
      </c>
      <c r="K3648" s="258">
        <f t="shared" si="299"/>
        <v>0.30703625300000004</v>
      </c>
      <c r="L3648" s="258">
        <f t="shared" si="287"/>
        <v>0.30370114100000006</v>
      </c>
      <c r="M3648" s="258"/>
      <c r="N3648" s="258"/>
      <c r="O3648" s="258"/>
      <c r="P3648" s="258">
        <f t="shared" si="300"/>
        <v>0.34442913320000001</v>
      </c>
      <c r="Q3648" s="258">
        <f t="shared" si="300"/>
        <v>0.34186884520000005</v>
      </c>
      <c r="R3648" s="258">
        <f t="shared" si="288"/>
        <v>0.34186884520000005</v>
      </c>
      <c r="S3648" s="258"/>
      <c r="T3648" s="258">
        <f t="shared" si="301"/>
        <v>0.49698513778404801</v>
      </c>
      <c r="U3648" s="258">
        <f t="shared" si="301"/>
        <v>0.50275034873942803</v>
      </c>
      <c r="V3648" s="258">
        <f t="shared" si="301"/>
        <v>0.50013961848426003</v>
      </c>
      <c r="W3648" s="258">
        <f t="shared" si="289"/>
        <v>0.49698513778404801</v>
      </c>
      <c r="X3648" s="258"/>
      <c r="Y3648" s="258"/>
      <c r="Z3648" s="258"/>
      <c r="AA3648" s="258"/>
    </row>
    <row r="3649" spans="1:27" ht="14.25" hidden="1" customHeight="1">
      <c r="A3649" s="125">
        <v>0.43</v>
      </c>
      <c r="B3649" s="125">
        <v>0.47</v>
      </c>
      <c r="C3649" s="125">
        <v>0.1</v>
      </c>
      <c r="D3649" s="258">
        <f t="shared" si="298"/>
        <v>0.28643854948000003</v>
      </c>
      <c r="E3649" s="258">
        <f t="shared" si="298"/>
        <v>0.29236022612000001</v>
      </c>
      <c r="F3649" s="258">
        <f t="shared" si="286"/>
        <v>0.28643854948000003</v>
      </c>
      <c r="G3649" s="258"/>
      <c r="H3649" s="258"/>
      <c r="I3649" s="258"/>
      <c r="J3649" s="258">
        <f t="shared" si="299"/>
        <v>0.30357060000000002</v>
      </c>
      <c r="K3649" s="258">
        <f t="shared" si="299"/>
        <v>0.30716258299999999</v>
      </c>
      <c r="L3649" s="258">
        <f t="shared" si="287"/>
        <v>0.30357060000000002</v>
      </c>
      <c r="M3649" s="258"/>
      <c r="N3649" s="258"/>
      <c r="O3649" s="258"/>
      <c r="P3649" s="258">
        <f t="shared" si="300"/>
        <v>0.34443250200000003</v>
      </c>
      <c r="Q3649" s="258">
        <f t="shared" si="300"/>
        <v>0.34186547640000003</v>
      </c>
      <c r="R3649" s="258">
        <f t="shared" si="288"/>
        <v>0.34186547640000003</v>
      </c>
      <c r="S3649" s="258"/>
      <c r="T3649" s="258">
        <f t="shared" si="301"/>
        <v>0.49681519785953598</v>
      </c>
      <c r="U3649" s="258">
        <f t="shared" si="301"/>
        <v>0.50283289613022797</v>
      </c>
      <c r="V3649" s="258">
        <f t="shared" si="301"/>
        <v>0.50022217328641994</v>
      </c>
      <c r="W3649" s="258">
        <f t="shared" si="289"/>
        <v>0.49681519785953598</v>
      </c>
      <c r="X3649" s="258"/>
      <c r="Y3649" s="258"/>
      <c r="Z3649" s="258"/>
      <c r="AA3649" s="258"/>
    </row>
    <row r="3650" spans="1:27" ht="14.25" hidden="1" customHeight="1">
      <c r="A3650" s="125">
        <v>0.43</v>
      </c>
      <c r="B3650" s="125">
        <v>0.48</v>
      </c>
      <c r="C3650" s="125">
        <v>0.09</v>
      </c>
      <c r="D3650" s="258">
        <f t="shared" si="298"/>
        <v>0.28630565031999999</v>
      </c>
      <c r="E3650" s="258">
        <f t="shared" si="298"/>
        <v>0.29248655611999996</v>
      </c>
      <c r="F3650" s="258">
        <f t="shared" si="286"/>
        <v>0.28630565031999999</v>
      </c>
      <c r="G3650" s="258"/>
      <c r="H3650" s="258"/>
      <c r="I3650" s="258"/>
      <c r="J3650" s="258">
        <f t="shared" si="299"/>
        <v>0.30344005900000004</v>
      </c>
      <c r="K3650" s="258">
        <f t="shared" si="299"/>
        <v>0.307288913</v>
      </c>
      <c r="L3650" s="258">
        <f t="shared" si="287"/>
        <v>0.30344005900000004</v>
      </c>
      <c r="M3650" s="258"/>
      <c r="N3650" s="258"/>
      <c r="O3650" s="258"/>
      <c r="P3650" s="258">
        <f t="shared" si="300"/>
        <v>0.34443587080000004</v>
      </c>
      <c r="Q3650" s="258">
        <f t="shared" si="300"/>
        <v>0.34186210760000002</v>
      </c>
      <c r="R3650" s="258">
        <f t="shared" si="288"/>
        <v>0.34186210760000002</v>
      </c>
      <c r="S3650" s="258"/>
      <c r="T3650" s="258">
        <f t="shared" si="301"/>
        <v>0.49664525793502401</v>
      </c>
      <c r="U3650" s="258">
        <f t="shared" si="301"/>
        <v>0.50291544352102802</v>
      </c>
      <c r="V3650" s="258">
        <f t="shared" si="301"/>
        <v>0.50030472808857995</v>
      </c>
      <c r="W3650" s="258">
        <f t="shared" si="289"/>
        <v>0.49664525793502401</v>
      </c>
      <c r="X3650" s="258"/>
      <c r="Y3650" s="258"/>
      <c r="Z3650" s="258"/>
      <c r="AA3650" s="258"/>
    </row>
    <row r="3651" spans="1:27" ht="14.25" hidden="1" customHeight="1">
      <c r="A3651" s="125">
        <v>0.43</v>
      </c>
      <c r="B3651" s="125">
        <v>0.49</v>
      </c>
      <c r="C3651" s="125">
        <v>0.08</v>
      </c>
      <c r="D3651" s="258">
        <f t="shared" si="298"/>
        <v>0.28617275116000002</v>
      </c>
      <c r="E3651" s="258">
        <f t="shared" si="298"/>
        <v>0.29261288612000003</v>
      </c>
      <c r="F3651" s="258">
        <f t="shared" si="286"/>
        <v>0.28617275116000002</v>
      </c>
      <c r="G3651" s="258"/>
      <c r="H3651" s="258"/>
      <c r="I3651" s="258"/>
      <c r="J3651" s="258">
        <f t="shared" si="299"/>
        <v>0.30330951800000006</v>
      </c>
      <c r="K3651" s="258">
        <f t="shared" si="299"/>
        <v>0.307415243</v>
      </c>
      <c r="L3651" s="258">
        <f t="shared" si="287"/>
        <v>0.30330951800000006</v>
      </c>
      <c r="M3651" s="258"/>
      <c r="N3651" s="258"/>
      <c r="O3651" s="258"/>
      <c r="P3651" s="258">
        <f t="shared" si="300"/>
        <v>0.34443923960000006</v>
      </c>
      <c r="Q3651" s="258">
        <f t="shared" si="300"/>
        <v>0.34185873880000006</v>
      </c>
      <c r="R3651" s="258">
        <f t="shared" si="288"/>
        <v>0.34185873880000006</v>
      </c>
      <c r="S3651" s="258"/>
      <c r="T3651" s="258">
        <f t="shared" si="301"/>
        <v>0.49647531801051198</v>
      </c>
      <c r="U3651" s="258">
        <f t="shared" si="301"/>
        <v>0.50299799091182795</v>
      </c>
      <c r="V3651" s="258">
        <f t="shared" si="301"/>
        <v>0.50038728289074008</v>
      </c>
      <c r="W3651" s="258">
        <f t="shared" si="289"/>
        <v>0.49647531801051198</v>
      </c>
      <c r="X3651" s="258"/>
      <c r="Y3651" s="258"/>
      <c r="Z3651" s="258"/>
      <c r="AA3651" s="258"/>
    </row>
    <row r="3652" spans="1:27" ht="14.25" hidden="1" customHeight="1">
      <c r="A3652" s="125">
        <v>0.43</v>
      </c>
      <c r="B3652" s="125">
        <v>0.5</v>
      </c>
      <c r="C3652" s="125">
        <v>7.0000000000000007E-2</v>
      </c>
      <c r="D3652" s="258">
        <f t="shared" si="298"/>
        <v>0.28603985199999998</v>
      </c>
      <c r="E3652" s="258">
        <f t="shared" si="298"/>
        <v>0.29273921612000003</v>
      </c>
      <c r="F3652" s="258">
        <f t="shared" si="286"/>
        <v>0.28603985199999998</v>
      </c>
      <c r="G3652" s="258"/>
      <c r="H3652" s="258"/>
      <c r="I3652" s="258"/>
      <c r="J3652" s="258">
        <f t="shared" si="299"/>
        <v>0.30317897700000002</v>
      </c>
      <c r="K3652" s="258">
        <f t="shared" si="299"/>
        <v>0.30754157300000001</v>
      </c>
      <c r="L3652" s="258">
        <f t="shared" si="287"/>
        <v>0.30317897700000002</v>
      </c>
      <c r="M3652" s="258"/>
      <c r="N3652" s="258"/>
      <c r="O3652" s="258"/>
      <c r="P3652" s="258">
        <f t="shared" si="300"/>
        <v>0.34444260840000002</v>
      </c>
      <c r="Q3652" s="258">
        <f t="shared" si="300"/>
        <v>0.34185537000000005</v>
      </c>
      <c r="R3652" s="258">
        <f t="shared" si="288"/>
        <v>0.34185537000000005</v>
      </c>
      <c r="S3652" s="258"/>
      <c r="T3652" s="258">
        <f t="shared" si="301"/>
        <v>0.496305378086</v>
      </c>
      <c r="U3652" s="258">
        <f t="shared" si="301"/>
        <v>0.503080538302628</v>
      </c>
      <c r="V3652" s="258">
        <f t="shared" si="301"/>
        <v>0.50046983769289999</v>
      </c>
      <c r="W3652" s="258">
        <f t="shared" si="289"/>
        <v>0.496305378086</v>
      </c>
      <c r="X3652" s="258"/>
      <c r="Y3652" s="258"/>
      <c r="Z3652" s="258"/>
      <c r="AA3652" s="258"/>
    </row>
    <row r="3653" spans="1:27" ht="14.25" hidden="1" customHeight="1">
      <c r="A3653" s="125">
        <v>0.43</v>
      </c>
      <c r="B3653" s="125">
        <v>0.51</v>
      </c>
      <c r="C3653" s="125">
        <v>0.06</v>
      </c>
      <c r="D3653" s="258">
        <f t="shared" si="298"/>
        <v>0.28590695284000001</v>
      </c>
      <c r="E3653" s="258">
        <f t="shared" si="298"/>
        <v>0.29286554612000004</v>
      </c>
      <c r="F3653" s="258">
        <f t="shared" si="286"/>
        <v>0.28590695284000001</v>
      </c>
      <c r="G3653" s="258"/>
      <c r="H3653" s="258"/>
      <c r="I3653" s="258"/>
      <c r="J3653" s="258">
        <f t="shared" si="299"/>
        <v>0.30304843600000003</v>
      </c>
      <c r="K3653" s="258">
        <f t="shared" si="299"/>
        <v>0.30766790300000002</v>
      </c>
      <c r="L3653" s="258">
        <f t="shared" si="287"/>
        <v>0.30304843600000003</v>
      </c>
      <c r="M3653" s="258"/>
      <c r="N3653" s="258"/>
      <c r="O3653" s="258"/>
      <c r="P3653" s="258">
        <f t="shared" si="300"/>
        <v>0.34444597720000003</v>
      </c>
      <c r="Q3653" s="258">
        <f t="shared" si="300"/>
        <v>0.34185200120000003</v>
      </c>
      <c r="R3653" s="258">
        <f t="shared" si="288"/>
        <v>0.34185200120000003</v>
      </c>
      <c r="S3653" s="258"/>
      <c r="T3653" s="258">
        <f t="shared" si="301"/>
        <v>0.49613543816148797</v>
      </c>
      <c r="U3653" s="258">
        <f t="shared" si="301"/>
        <v>0.50316308569342794</v>
      </c>
      <c r="V3653" s="258">
        <f t="shared" si="301"/>
        <v>0.50055239249506001</v>
      </c>
      <c r="W3653" s="258">
        <f t="shared" si="289"/>
        <v>0.49613543816148797</v>
      </c>
      <c r="X3653" s="258"/>
      <c r="Y3653" s="258"/>
      <c r="Z3653" s="258"/>
      <c r="AA3653" s="258"/>
    </row>
    <row r="3654" spans="1:27" ht="14.25" hidden="1" customHeight="1">
      <c r="A3654" s="125">
        <v>0.43</v>
      </c>
      <c r="B3654" s="125">
        <v>0.52</v>
      </c>
      <c r="C3654" s="125">
        <v>0.05</v>
      </c>
      <c r="D3654" s="258">
        <f t="shared" si="298"/>
        <v>0.28577405367999997</v>
      </c>
      <c r="E3654" s="258">
        <f t="shared" si="298"/>
        <v>0.29299187611999999</v>
      </c>
      <c r="F3654" s="258">
        <f t="shared" si="286"/>
        <v>0.28577405367999997</v>
      </c>
      <c r="G3654" s="258"/>
      <c r="H3654" s="258"/>
      <c r="I3654" s="258"/>
      <c r="J3654" s="258">
        <f t="shared" si="299"/>
        <v>0.30291789500000005</v>
      </c>
      <c r="K3654" s="258">
        <f t="shared" si="299"/>
        <v>0.30779423300000003</v>
      </c>
      <c r="L3654" s="258">
        <f t="shared" si="287"/>
        <v>0.30291789500000005</v>
      </c>
      <c r="M3654" s="258"/>
      <c r="N3654" s="258"/>
      <c r="O3654" s="258"/>
      <c r="P3654" s="258">
        <f t="shared" si="300"/>
        <v>0.34444934600000005</v>
      </c>
      <c r="Q3654" s="258">
        <f t="shared" si="300"/>
        <v>0.34184863240000007</v>
      </c>
      <c r="R3654" s="258">
        <f t="shared" si="288"/>
        <v>0.34184863240000007</v>
      </c>
      <c r="S3654" s="258"/>
      <c r="T3654" s="258">
        <f t="shared" si="301"/>
        <v>0.495965498236976</v>
      </c>
      <c r="U3654" s="258">
        <f t="shared" si="301"/>
        <v>0.50324563308422798</v>
      </c>
      <c r="V3654" s="258">
        <f t="shared" si="301"/>
        <v>0.50063494729722002</v>
      </c>
      <c r="W3654" s="258">
        <f t="shared" si="289"/>
        <v>0.495965498236976</v>
      </c>
      <c r="X3654" s="258"/>
      <c r="Y3654" s="258"/>
      <c r="Z3654" s="258"/>
      <c r="AA3654" s="258"/>
    </row>
    <row r="3655" spans="1:27" ht="14.25" hidden="1" customHeight="1">
      <c r="A3655" s="125">
        <v>0.43</v>
      </c>
      <c r="B3655" s="125">
        <v>0.53</v>
      </c>
      <c r="C3655" s="125">
        <v>0.04</v>
      </c>
      <c r="D3655" s="258">
        <f t="shared" si="298"/>
        <v>0.28564115452000005</v>
      </c>
      <c r="E3655" s="258">
        <f t="shared" si="298"/>
        <v>0.29311820612</v>
      </c>
      <c r="F3655" s="258">
        <f t="shared" si="286"/>
        <v>0.28564115452000005</v>
      </c>
      <c r="G3655" s="258"/>
      <c r="H3655" s="258"/>
      <c r="I3655" s="258"/>
      <c r="J3655" s="258">
        <f t="shared" si="299"/>
        <v>0.30278735400000001</v>
      </c>
      <c r="K3655" s="258">
        <f t="shared" si="299"/>
        <v>0.30792056300000004</v>
      </c>
      <c r="L3655" s="258">
        <f t="shared" si="287"/>
        <v>0.30278735400000001</v>
      </c>
      <c r="M3655" s="258"/>
      <c r="N3655" s="258"/>
      <c r="O3655" s="258"/>
      <c r="P3655" s="258">
        <f t="shared" si="300"/>
        <v>0.34445271480000006</v>
      </c>
      <c r="Q3655" s="258">
        <f t="shared" si="300"/>
        <v>0.34184526360000006</v>
      </c>
      <c r="R3655" s="258">
        <f t="shared" si="288"/>
        <v>0.34184526360000006</v>
      </c>
      <c r="S3655" s="258"/>
      <c r="T3655" s="258">
        <f t="shared" si="301"/>
        <v>0.49579555831246402</v>
      </c>
      <c r="U3655" s="258">
        <f t="shared" si="301"/>
        <v>0.50332818047502803</v>
      </c>
      <c r="V3655" s="258">
        <f t="shared" si="301"/>
        <v>0.50071750209938004</v>
      </c>
      <c r="W3655" s="258">
        <f t="shared" si="289"/>
        <v>0.49579555831246402</v>
      </c>
      <c r="X3655" s="258"/>
      <c r="Y3655" s="258"/>
      <c r="Z3655" s="258"/>
      <c r="AA3655" s="258"/>
    </row>
    <row r="3656" spans="1:27" ht="14.25" hidden="1" customHeight="1">
      <c r="A3656" s="125">
        <v>0.43</v>
      </c>
      <c r="B3656" s="125">
        <v>0.54</v>
      </c>
      <c r="C3656" s="125">
        <v>0.03</v>
      </c>
      <c r="D3656" s="258">
        <f t="shared" si="298"/>
        <v>0.28550825535999996</v>
      </c>
      <c r="E3656" s="258">
        <f t="shared" si="298"/>
        <v>0.29324453612000001</v>
      </c>
      <c r="F3656" s="258">
        <f t="shared" si="286"/>
        <v>0.28550825535999996</v>
      </c>
      <c r="G3656" s="258"/>
      <c r="H3656" s="258"/>
      <c r="I3656" s="258"/>
      <c r="J3656" s="258">
        <f t="shared" si="299"/>
        <v>0.30265681300000008</v>
      </c>
      <c r="K3656" s="258">
        <f t="shared" si="299"/>
        <v>0.30804689300000004</v>
      </c>
      <c r="L3656" s="258">
        <f t="shared" si="287"/>
        <v>0.30265681300000008</v>
      </c>
      <c r="M3656" s="258"/>
      <c r="N3656" s="258"/>
      <c r="O3656" s="258"/>
      <c r="P3656" s="258">
        <f t="shared" si="300"/>
        <v>0.34445608360000007</v>
      </c>
      <c r="Q3656" s="258">
        <f t="shared" si="300"/>
        <v>0.34184189480000005</v>
      </c>
      <c r="R3656" s="258">
        <f t="shared" si="288"/>
        <v>0.34184189480000005</v>
      </c>
      <c r="S3656" s="258"/>
      <c r="T3656" s="258">
        <f t="shared" si="301"/>
        <v>0.49562561838795199</v>
      </c>
      <c r="U3656" s="258">
        <f t="shared" si="301"/>
        <v>0.50341072786582808</v>
      </c>
      <c r="V3656" s="258">
        <f t="shared" si="301"/>
        <v>0.50080005690154006</v>
      </c>
      <c r="W3656" s="258">
        <f t="shared" si="289"/>
        <v>0.49562561838795199</v>
      </c>
      <c r="X3656" s="258"/>
      <c r="Y3656" s="258"/>
      <c r="Z3656" s="258"/>
      <c r="AA3656" s="258"/>
    </row>
    <row r="3657" spans="1:27" ht="14.25" hidden="1" customHeight="1">
      <c r="A3657" s="125">
        <v>0.43</v>
      </c>
      <c r="B3657" s="125">
        <v>0.55000000000000004</v>
      </c>
      <c r="C3657" s="125">
        <v>0.02</v>
      </c>
      <c r="D3657" s="258">
        <f t="shared" si="298"/>
        <v>0.28537535620000004</v>
      </c>
      <c r="E3657" s="258">
        <f t="shared" si="298"/>
        <v>0.29337086612000002</v>
      </c>
      <c r="F3657" s="258">
        <f t="shared" si="286"/>
        <v>0.28537535620000004</v>
      </c>
      <c r="G3657" s="258"/>
      <c r="H3657" s="258"/>
      <c r="I3657" s="258"/>
      <c r="J3657" s="258">
        <f t="shared" si="299"/>
        <v>0.30252627200000004</v>
      </c>
      <c r="K3657" s="258">
        <f t="shared" si="299"/>
        <v>0.30817322300000005</v>
      </c>
      <c r="L3657" s="258">
        <f t="shared" si="287"/>
        <v>0.30252627200000004</v>
      </c>
      <c r="M3657" s="258"/>
      <c r="N3657" s="258"/>
      <c r="O3657" s="258"/>
      <c r="P3657" s="258">
        <f t="shared" si="300"/>
        <v>0.34445945240000003</v>
      </c>
      <c r="Q3657" s="258">
        <f t="shared" si="300"/>
        <v>0.34183852600000003</v>
      </c>
      <c r="R3657" s="258">
        <f t="shared" si="288"/>
        <v>0.34183852600000003</v>
      </c>
      <c r="S3657" s="258"/>
      <c r="T3657" s="258">
        <f t="shared" si="301"/>
        <v>0.49545567846344002</v>
      </c>
      <c r="U3657" s="258">
        <f t="shared" si="301"/>
        <v>0.5034932752566279</v>
      </c>
      <c r="V3657" s="258">
        <f t="shared" si="301"/>
        <v>0.50088261170369996</v>
      </c>
      <c r="W3657" s="258">
        <f t="shared" si="289"/>
        <v>0.49545567846344002</v>
      </c>
      <c r="X3657" s="258"/>
      <c r="Y3657" s="258"/>
      <c r="Z3657" s="258"/>
      <c r="AA3657" s="258"/>
    </row>
    <row r="3658" spans="1:27" ht="14.25" hidden="1" customHeight="1">
      <c r="A3658" s="125">
        <v>0.43</v>
      </c>
      <c r="B3658" s="125">
        <v>0.56000000000000005</v>
      </c>
      <c r="C3658" s="125">
        <v>0.01</v>
      </c>
      <c r="D3658" s="258">
        <f t="shared" si="298"/>
        <v>0.28524245704000001</v>
      </c>
      <c r="E3658" s="258">
        <f t="shared" si="298"/>
        <v>0.29349719611999997</v>
      </c>
      <c r="F3658" s="258">
        <f t="shared" si="286"/>
        <v>0.28524245704000001</v>
      </c>
      <c r="G3658" s="258"/>
      <c r="H3658" s="258"/>
      <c r="I3658" s="258"/>
      <c r="J3658" s="258">
        <f t="shared" si="299"/>
        <v>0.302395731</v>
      </c>
      <c r="K3658" s="258">
        <f t="shared" si="299"/>
        <v>0.308299553</v>
      </c>
      <c r="L3658" s="258">
        <f t="shared" si="287"/>
        <v>0.302395731</v>
      </c>
      <c r="M3658" s="258"/>
      <c r="N3658" s="258"/>
      <c r="O3658" s="258"/>
      <c r="P3658" s="258">
        <f t="shared" si="300"/>
        <v>0.34446282120000005</v>
      </c>
      <c r="Q3658" s="258">
        <f t="shared" si="300"/>
        <v>0.34183515720000013</v>
      </c>
      <c r="R3658" s="258">
        <f t="shared" si="288"/>
        <v>0.34183515720000013</v>
      </c>
      <c r="S3658" s="258"/>
      <c r="T3658" s="258">
        <f t="shared" si="301"/>
        <v>0.49528573853892799</v>
      </c>
      <c r="U3658" s="258">
        <f t="shared" si="301"/>
        <v>0.50357582264742795</v>
      </c>
      <c r="V3658" s="258">
        <f t="shared" si="301"/>
        <v>0.50096516650585998</v>
      </c>
      <c r="W3658" s="258">
        <f t="shared" si="289"/>
        <v>0.49528573853892799</v>
      </c>
      <c r="X3658" s="258"/>
      <c r="Y3658" s="258"/>
      <c r="Z3658" s="258"/>
      <c r="AA3658" s="258"/>
    </row>
    <row r="3659" spans="1:27" ht="14.25" hidden="1" customHeight="1">
      <c r="A3659" s="125">
        <v>0.43</v>
      </c>
      <c r="B3659" s="125">
        <v>0.56999999999999995</v>
      </c>
      <c r="C3659" s="125">
        <v>0</v>
      </c>
      <c r="D3659" s="258">
        <f t="shared" si="298"/>
        <v>0.28510955787999998</v>
      </c>
      <c r="E3659" s="258">
        <f t="shared" si="298"/>
        <v>0.29362352611999998</v>
      </c>
      <c r="F3659" s="258">
        <f t="shared" si="286"/>
        <v>0.28510955787999998</v>
      </c>
      <c r="G3659" s="258"/>
      <c r="H3659" s="258"/>
      <c r="I3659" s="258"/>
      <c r="J3659" s="258">
        <f t="shared" si="299"/>
        <v>0.30226519000000002</v>
      </c>
      <c r="K3659" s="258">
        <f t="shared" si="299"/>
        <v>0.30842588299999996</v>
      </c>
      <c r="L3659" s="258">
        <f t="shared" si="287"/>
        <v>0.30226519000000002</v>
      </c>
      <c r="M3659" s="258"/>
      <c r="N3659" s="258"/>
      <c r="O3659" s="258"/>
      <c r="P3659" s="258">
        <f t="shared" si="300"/>
        <v>0.34446619000000001</v>
      </c>
      <c r="Q3659" s="258">
        <f t="shared" si="300"/>
        <v>0.34183178840000006</v>
      </c>
      <c r="R3659" s="258">
        <f t="shared" si="288"/>
        <v>0.34183178840000006</v>
      </c>
      <c r="S3659" s="258"/>
      <c r="T3659" s="258">
        <f t="shared" si="301"/>
        <v>0.49511579861441601</v>
      </c>
      <c r="U3659" s="258">
        <f t="shared" si="301"/>
        <v>0.503658370038228</v>
      </c>
      <c r="V3659" s="258">
        <f t="shared" si="301"/>
        <v>0.50104772130802</v>
      </c>
      <c r="W3659" s="258">
        <f t="shared" si="289"/>
        <v>0.49511579861441601</v>
      </c>
      <c r="X3659" s="258"/>
      <c r="Y3659" s="258"/>
      <c r="Z3659" s="258"/>
      <c r="AA3659" s="258"/>
    </row>
    <row r="3660" spans="1:27" ht="14.25" hidden="1" customHeight="1">
      <c r="A3660" s="125">
        <v>0.44</v>
      </c>
      <c r="B3660" s="125">
        <v>0</v>
      </c>
      <c r="C3660" s="125">
        <v>0.56000000000000005</v>
      </c>
      <c r="D3660" s="258">
        <f t="shared" si="298"/>
        <v>0.29255848000000001</v>
      </c>
      <c r="E3660" s="258">
        <f t="shared" si="298"/>
        <v>0.28654247696000001</v>
      </c>
      <c r="F3660" s="258">
        <f t="shared" si="286"/>
        <v>0.28654247696000001</v>
      </c>
      <c r="G3660" s="258"/>
      <c r="H3660" s="258"/>
      <c r="I3660" s="258"/>
      <c r="J3660" s="258">
        <f t="shared" si="299"/>
        <v>0.30970181600000007</v>
      </c>
      <c r="K3660" s="258">
        <f t="shared" si="299"/>
        <v>0.30122928400000004</v>
      </c>
      <c r="L3660" s="258">
        <f t="shared" si="287"/>
        <v>0.30122928400000004</v>
      </c>
      <c r="M3660" s="258"/>
      <c r="N3660" s="258"/>
      <c r="O3660" s="258"/>
      <c r="P3660" s="258">
        <f t="shared" si="300"/>
        <v>0.34440386719999999</v>
      </c>
      <c r="Q3660" s="258">
        <f t="shared" si="300"/>
        <v>0.34189748000000003</v>
      </c>
      <c r="R3660" s="258">
        <f t="shared" si="288"/>
        <v>0.34189748000000003</v>
      </c>
      <c r="S3660" s="258"/>
      <c r="T3660" s="258">
        <f t="shared" si="301"/>
        <v>0.50471785617280007</v>
      </c>
      <c r="U3660" s="258">
        <f t="shared" si="301"/>
        <v>0.49912113728222401</v>
      </c>
      <c r="V3660" s="258">
        <f t="shared" si="301"/>
        <v>0.49625758828920008</v>
      </c>
      <c r="W3660" s="258">
        <f t="shared" si="289"/>
        <v>0.49625758828920008</v>
      </c>
      <c r="X3660" s="258"/>
      <c r="Y3660" s="258"/>
      <c r="Z3660" s="258"/>
      <c r="AA3660" s="258"/>
    </row>
    <row r="3661" spans="1:27" ht="14.25" hidden="1" customHeight="1">
      <c r="A3661" s="125">
        <v>0.44</v>
      </c>
      <c r="B3661" s="125">
        <v>0.01</v>
      </c>
      <c r="C3661" s="125">
        <v>0.55000000000000004</v>
      </c>
      <c r="D3661" s="258">
        <f t="shared" si="298"/>
        <v>0.29242558084000003</v>
      </c>
      <c r="E3661" s="258">
        <f t="shared" si="298"/>
        <v>0.28666880695999997</v>
      </c>
      <c r="F3661" s="258">
        <f t="shared" si="286"/>
        <v>0.28666880695999997</v>
      </c>
      <c r="G3661" s="258"/>
      <c r="H3661" s="258"/>
      <c r="I3661" s="258"/>
      <c r="J3661" s="258">
        <f t="shared" si="299"/>
        <v>0.30957127500000003</v>
      </c>
      <c r="K3661" s="258">
        <f t="shared" si="299"/>
        <v>0.30135561400000005</v>
      </c>
      <c r="L3661" s="258">
        <f t="shared" si="287"/>
        <v>0.30135561400000005</v>
      </c>
      <c r="M3661" s="258"/>
      <c r="N3661" s="258"/>
      <c r="O3661" s="258"/>
      <c r="P3661" s="258">
        <f t="shared" si="300"/>
        <v>0.34440723600000001</v>
      </c>
      <c r="Q3661" s="258">
        <f t="shared" si="300"/>
        <v>0.34189411120000002</v>
      </c>
      <c r="R3661" s="258">
        <f t="shared" si="288"/>
        <v>0.34189411120000002</v>
      </c>
      <c r="S3661" s="258"/>
      <c r="T3661" s="258">
        <f t="shared" si="301"/>
        <v>0.50454791624828799</v>
      </c>
      <c r="U3661" s="258">
        <f t="shared" si="301"/>
        <v>0.49920368467302401</v>
      </c>
      <c r="V3661" s="258">
        <f t="shared" si="301"/>
        <v>0.49634014309136004</v>
      </c>
      <c r="W3661" s="258">
        <f t="shared" si="289"/>
        <v>0.49634014309136004</v>
      </c>
      <c r="X3661" s="258"/>
      <c r="Y3661" s="258"/>
      <c r="Z3661" s="258"/>
      <c r="AA3661" s="258"/>
    </row>
    <row r="3662" spans="1:27" ht="14.25" hidden="1" customHeight="1">
      <c r="A3662" s="125">
        <v>0.44</v>
      </c>
      <c r="B3662" s="125">
        <v>0.02</v>
      </c>
      <c r="C3662" s="125">
        <v>0.54</v>
      </c>
      <c r="D3662" s="258">
        <f t="shared" si="298"/>
        <v>0.29229268168</v>
      </c>
      <c r="E3662" s="258">
        <f t="shared" si="298"/>
        <v>0.28679513695999997</v>
      </c>
      <c r="F3662" s="258">
        <f t="shared" si="286"/>
        <v>0.28679513695999997</v>
      </c>
      <c r="G3662" s="258"/>
      <c r="H3662" s="258"/>
      <c r="I3662" s="258"/>
      <c r="J3662" s="258">
        <f t="shared" si="299"/>
        <v>0.30944073400000005</v>
      </c>
      <c r="K3662" s="258">
        <f t="shared" si="299"/>
        <v>0.30148194400000006</v>
      </c>
      <c r="L3662" s="258">
        <f t="shared" si="287"/>
        <v>0.30148194400000006</v>
      </c>
      <c r="M3662" s="258"/>
      <c r="N3662" s="258"/>
      <c r="O3662" s="258"/>
      <c r="P3662" s="258">
        <f t="shared" si="300"/>
        <v>0.34441060480000002</v>
      </c>
      <c r="Q3662" s="258">
        <f t="shared" si="300"/>
        <v>0.34189074240000006</v>
      </c>
      <c r="R3662" s="258">
        <f t="shared" si="288"/>
        <v>0.34189074240000006</v>
      </c>
      <c r="S3662" s="258"/>
      <c r="T3662" s="258">
        <f t="shared" si="301"/>
        <v>0.50437797632377612</v>
      </c>
      <c r="U3662" s="258">
        <f t="shared" si="301"/>
        <v>0.499286232063824</v>
      </c>
      <c r="V3662" s="258">
        <f t="shared" si="301"/>
        <v>0.49642269789352</v>
      </c>
      <c r="W3662" s="258">
        <f t="shared" si="289"/>
        <v>0.49642269789352</v>
      </c>
      <c r="X3662" s="258"/>
      <c r="Y3662" s="258"/>
      <c r="Z3662" s="258"/>
      <c r="AA3662" s="258"/>
    </row>
    <row r="3663" spans="1:27" ht="14.25" hidden="1" customHeight="1">
      <c r="A3663" s="125">
        <v>0.44</v>
      </c>
      <c r="B3663" s="125">
        <v>0.03</v>
      </c>
      <c r="C3663" s="125">
        <v>0.53</v>
      </c>
      <c r="D3663" s="258">
        <f t="shared" si="298"/>
        <v>0.29215978252000002</v>
      </c>
      <c r="E3663" s="258">
        <f t="shared" si="298"/>
        <v>0.28692146695999998</v>
      </c>
      <c r="F3663" s="258">
        <f t="shared" si="286"/>
        <v>0.28692146695999998</v>
      </c>
      <c r="G3663" s="258"/>
      <c r="H3663" s="258"/>
      <c r="I3663" s="258"/>
      <c r="J3663" s="258">
        <f t="shared" si="299"/>
        <v>0.30931019300000007</v>
      </c>
      <c r="K3663" s="258">
        <f t="shared" si="299"/>
        <v>0.30160827400000001</v>
      </c>
      <c r="L3663" s="258">
        <f t="shared" si="287"/>
        <v>0.30160827400000001</v>
      </c>
      <c r="M3663" s="258"/>
      <c r="N3663" s="258"/>
      <c r="O3663" s="258"/>
      <c r="P3663" s="258">
        <f t="shared" si="300"/>
        <v>0.34441397360000003</v>
      </c>
      <c r="Q3663" s="258">
        <f t="shared" si="300"/>
        <v>0.34188737360000004</v>
      </c>
      <c r="R3663" s="258">
        <f t="shared" si="288"/>
        <v>0.34188737360000004</v>
      </c>
      <c r="S3663" s="258"/>
      <c r="T3663" s="258">
        <f t="shared" si="301"/>
        <v>0.50420803639926404</v>
      </c>
      <c r="U3663" s="258">
        <f t="shared" si="301"/>
        <v>0.49936877945462405</v>
      </c>
      <c r="V3663" s="258">
        <f t="shared" si="301"/>
        <v>0.49650525269568002</v>
      </c>
      <c r="W3663" s="258">
        <f t="shared" si="289"/>
        <v>0.49650525269568002</v>
      </c>
      <c r="X3663" s="258"/>
      <c r="Y3663" s="258"/>
      <c r="Z3663" s="258"/>
      <c r="AA3663" s="258"/>
    </row>
    <row r="3664" spans="1:27" ht="14.25" hidden="1" customHeight="1">
      <c r="A3664" s="125">
        <v>0.44</v>
      </c>
      <c r="B3664" s="125">
        <v>0.04</v>
      </c>
      <c r="C3664" s="125">
        <v>0.52</v>
      </c>
      <c r="D3664" s="258">
        <f t="shared" si="298"/>
        <v>0.29202688336000004</v>
      </c>
      <c r="E3664" s="258">
        <f t="shared" si="298"/>
        <v>0.28704779695999999</v>
      </c>
      <c r="F3664" s="258">
        <f t="shared" si="286"/>
        <v>0.28704779695999999</v>
      </c>
      <c r="G3664" s="258"/>
      <c r="H3664" s="258"/>
      <c r="I3664" s="258"/>
      <c r="J3664" s="258">
        <f t="shared" si="299"/>
        <v>0.30917965200000008</v>
      </c>
      <c r="K3664" s="258">
        <f t="shared" si="299"/>
        <v>0.30173460400000002</v>
      </c>
      <c r="L3664" s="258">
        <f t="shared" si="287"/>
        <v>0.30173460400000002</v>
      </c>
      <c r="M3664" s="258"/>
      <c r="N3664" s="258"/>
      <c r="O3664" s="258"/>
      <c r="P3664" s="258">
        <f t="shared" si="300"/>
        <v>0.34441734239999999</v>
      </c>
      <c r="Q3664" s="258">
        <f t="shared" si="300"/>
        <v>0.34188400480000003</v>
      </c>
      <c r="R3664" s="258">
        <f t="shared" si="288"/>
        <v>0.34188400480000003</v>
      </c>
      <c r="S3664" s="258"/>
      <c r="T3664" s="258">
        <f t="shared" si="301"/>
        <v>0.50403809647475206</v>
      </c>
      <c r="U3664" s="258">
        <f t="shared" si="301"/>
        <v>0.49945132684542404</v>
      </c>
      <c r="V3664" s="258">
        <f t="shared" si="301"/>
        <v>0.49658780749784004</v>
      </c>
      <c r="W3664" s="258">
        <f t="shared" si="289"/>
        <v>0.49658780749784004</v>
      </c>
      <c r="X3664" s="258"/>
      <c r="Y3664" s="258"/>
      <c r="Z3664" s="258"/>
      <c r="AA3664" s="258"/>
    </row>
    <row r="3665" spans="1:27" ht="14.25" hidden="1" customHeight="1">
      <c r="A3665" s="125">
        <v>0.44</v>
      </c>
      <c r="B3665" s="125">
        <v>0.05</v>
      </c>
      <c r="C3665" s="125">
        <v>0.51</v>
      </c>
      <c r="D3665" s="258">
        <f t="shared" si="298"/>
        <v>0.29189398420000001</v>
      </c>
      <c r="E3665" s="258">
        <f t="shared" si="298"/>
        <v>0.28717412696</v>
      </c>
      <c r="F3665" s="258">
        <f t="shared" si="286"/>
        <v>0.28717412696</v>
      </c>
      <c r="G3665" s="258"/>
      <c r="H3665" s="258"/>
      <c r="I3665" s="258"/>
      <c r="J3665" s="258">
        <f t="shared" si="299"/>
        <v>0.3090491110000001</v>
      </c>
      <c r="K3665" s="258">
        <f t="shared" si="299"/>
        <v>0.30186093400000003</v>
      </c>
      <c r="L3665" s="258">
        <f t="shared" si="287"/>
        <v>0.30186093400000003</v>
      </c>
      <c r="M3665" s="258"/>
      <c r="N3665" s="258"/>
      <c r="O3665" s="258"/>
      <c r="P3665" s="258">
        <f t="shared" si="300"/>
        <v>0.34442071120000001</v>
      </c>
      <c r="Q3665" s="258">
        <f t="shared" si="300"/>
        <v>0.34188063600000007</v>
      </c>
      <c r="R3665" s="258">
        <f t="shared" si="288"/>
        <v>0.34188063600000007</v>
      </c>
      <c r="S3665" s="258"/>
      <c r="T3665" s="258">
        <f t="shared" si="301"/>
        <v>0.50386815655024009</v>
      </c>
      <c r="U3665" s="258">
        <f t="shared" si="301"/>
        <v>0.49953387423622403</v>
      </c>
      <c r="V3665" s="258">
        <f t="shared" si="301"/>
        <v>0.49667036230000006</v>
      </c>
      <c r="W3665" s="258">
        <f t="shared" si="289"/>
        <v>0.49667036230000006</v>
      </c>
      <c r="X3665" s="258"/>
      <c r="Y3665" s="258"/>
      <c r="Z3665" s="258"/>
      <c r="AA3665" s="258"/>
    </row>
    <row r="3666" spans="1:27" ht="14.25" hidden="1" customHeight="1">
      <c r="A3666" s="125">
        <v>0.44</v>
      </c>
      <c r="B3666" s="125">
        <v>0.06</v>
      </c>
      <c r="C3666" s="125">
        <v>0.5</v>
      </c>
      <c r="D3666" s="258">
        <f t="shared" si="298"/>
        <v>0.29176108503999998</v>
      </c>
      <c r="E3666" s="258">
        <f t="shared" si="298"/>
        <v>0.28730045695999995</v>
      </c>
      <c r="F3666" s="258">
        <f t="shared" si="286"/>
        <v>0.28730045695999995</v>
      </c>
      <c r="G3666" s="258"/>
      <c r="H3666" s="258"/>
      <c r="I3666" s="258"/>
      <c r="J3666" s="258">
        <f t="shared" si="299"/>
        <v>0.30891857000000006</v>
      </c>
      <c r="K3666" s="258">
        <f t="shared" si="299"/>
        <v>0.30198726400000003</v>
      </c>
      <c r="L3666" s="258">
        <f t="shared" si="287"/>
        <v>0.30198726400000003</v>
      </c>
      <c r="M3666" s="258"/>
      <c r="N3666" s="258"/>
      <c r="O3666" s="258"/>
      <c r="P3666" s="258">
        <f t="shared" si="300"/>
        <v>0.34442408000000002</v>
      </c>
      <c r="Q3666" s="258">
        <f t="shared" si="300"/>
        <v>0.3418772672</v>
      </c>
      <c r="R3666" s="258">
        <f t="shared" si="288"/>
        <v>0.3418772672</v>
      </c>
      <c r="S3666" s="258"/>
      <c r="T3666" s="258">
        <f t="shared" si="301"/>
        <v>0.503698216625728</v>
      </c>
      <c r="U3666" s="258">
        <f t="shared" si="301"/>
        <v>0.49961642162702402</v>
      </c>
      <c r="V3666" s="258">
        <f t="shared" si="301"/>
        <v>0.49675291710216002</v>
      </c>
      <c r="W3666" s="258">
        <f t="shared" si="289"/>
        <v>0.49675291710216002</v>
      </c>
      <c r="X3666" s="258"/>
      <c r="Y3666" s="258"/>
      <c r="Z3666" s="258"/>
      <c r="AA3666" s="258"/>
    </row>
    <row r="3667" spans="1:27" ht="14.25" hidden="1" customHeight="1">
      <c r="A3667" s="125">
        <v>0.44</v>
      </c>
      <c r="B3667" s="125">
        <v>7.0000000000000007E-2</v>
      </c>
      <c r="C3667" s="125">
        <v>0.49</v>
      </c>
      <c r="D3667" s="258">
        <f t="shared" si="298"/>
        <v>0.29162818588</v>
      </c>
      <c r="E3667" s="258">
        <f t="shared" si="298"/>
        <v>0.28742678696000001</v>
      </c>
      <c r="F3667" s="258">
        <f t="shared" si="286"/>
        <v>0.28742678696000001</v>
      </c>
      <c r="G3667" s="258"/>
      <c r="H3667" s="258"/>
      <c r="I3667" s="258"/>
      <c r="J3667" s="258">
        <f t="shared" si="299"/>
        <v>0.30878802900000002</v>
      </c>
      <c r="K3667" s="258">
        <f t="shared" si="299"/>
        <v>0.30211359400000004</v>
      </c>
      <c r="L3667" s="258">
        <f t="shared" si="287"/>
        <v>0.30211359400000004</v>
      </c>
      <c r="M3667" s="258"/>
      <c r="N3667" s="258"/>
      <c r="O3667" s="258"/>
      <c r="P3667" s="258">
        <f t="shared" si="300"/>
        <v>0.34442744879999998</v>
      </c>
      <c r="Q3667" s="258">
        <f t="shared" si="300"/>
        <v>0.34187389840000004</v>
      </c>
      <c r="R3667" s="258">
        <f t="shared" si="288"/>
        <v>0.34187389840000004</v>
      </c>
      <c r="S3667" s="258"/>
      <c r="T3667" s="258">
        <f t="shared" si="301"/>
        <v>0.50352827670121603</v>
      </c>
      <c r="U3667" s="258">
        <f t="shared" si="301"/>
        <v>0.49969896901782396</v>
      </c>
      <c r="V3667" s="258">
        <f t="shared" si="301"/>
        <v>0.49683547190432004</v>
      </c>
      <c r="W3667" s="258">
        <f t="shared" si="289"/>
        <v>0.49683547190432004</v>
      </c>
      <c r="X3667" s="258"/>
      <c r="Y3667" s="258"/>
      <c r="Z3667" s="258"/>
      <c r="AA3667" s="258"/>
    </row>
    <row r="3668" spans="1:27" ht="14.25" hidden="1" customHeight="1">
      <c r="A3668" s="125">
        <v>0.44</v>
      </c>
      <c r="B3668" s="125">
        <v>0.08</v>
      </c>
      <c r="C3668" s="125">
        <v>0.48</v>
      </c>
      <c r="D3668" s="258">
        <f t="shared" si="298"/>
        <v>0.29149528672000002</v>
      </c>
      <c r="E3668" s="258">
        <f t="shared" si="298"/>
        <v>0.28755311695999997</v>
      </c>
      <c r="F3668" s="258">
        <f t="shared" si="286"/>
        <v>0.28755311695999997</v>
      </c>
      <c r="G3668" s="258"/>
      <c r="H3668" s="258"/>
      <c r="I3668" s="258"/>
      <c r="J3668" s="258">
        <f t="shared" si="299"/>
        <v>0.30865748800000004</v>
      </c>
      <c r="K3668" s="258">
        <f t="shared" si="299"/>
        <v>0.30223992399999999</v>
      </c>
      <c r="L3668" s="258">
        <f t="shared" si="287"/>
        <v>0.30223992399999999</v>
      </c>
      <c r="M3668" s="258"/>
      <c r="N3668" s="258"/>
      <c r="O3668" s="258"/>
      <c r="P3668" s="258">
        <f t="shared" si="300"/>
        <v>0.34443081759999999</v>
      </c>
      <c r="Q3668" s="258">
        <f t="shared" si="300"/>
        <v>0.34187052960000003</v>
      </c>
      <c r="R3668" s="258">
        <f t="shared" si="288"/>
        <v>0.34187052960000003</v>
      </c>
      <c r="S3668" s="258"/>
      <c r="T3668" s="258">
        <f t="shared" si="301"/>
        <v>0.50335833677670405</v>
      </c>
      <c r="U3668" s="258">
        <f t="shared" si="301"/>
        <v>0.499781516408624</v>
      </c>
      <c r="V3668" s="258">
        <f t="shared" si="301"/>
        <v>0.49691802670648</v>
      </c>
      <c r="W3668" s="258">
        <f t="shared" si="289"/>
        <v>0.49691802670648</v>
      </c>
      <c r="X3668" s="258"/>
      <c r="Y3668" s="258"/>
      <c r="Z3668" s="258"/>
      <c r="AA3668" s="258"/>
    </row>
    <row r="3669" spans="1:27" ht="14.25" hidden="1" customHeight="1">
      <c r="A3669" s="125">
        <v>0.44</v>
      </c>
      <c r="B3669" s="125">
        <v>0.09</v>
      </c>
      <c r="C3669" s="125">
        <v>0.47</v>
      </c>
      <c r="D3669" s="258">
        <f t="shared" si="298"/>
        <v>0.29136238755999999</v>
      </c>
      <c r="E3669" s="258">
        <f t="shared" si="298"/>
        <v>0.28767944695999997</v>
      </c>
      <c r="F3669" s="258">
        <f t="shared" si="286"/>
        <v>0.28767944695999997</v>
      </c>
      <c r="G3669" s="258"/>
      <c r="H3669" s="258"/>
      <c r="I3669" s="258"/>
      <c r="J3669" s="258">
        <f t="shared" si="299"/>
        <v>0.30852694700000005</v>
      </c>
      <c r="K3669" s="258">
        <f t="shared" si="299"/>
        <v>0.302366254</v>
      </c>
      <c r="L3669" s="258">
        <f t="shared" si="287"/>
        <v>0.302366254</v>
      </c>
      <c r="M3669" s="258"/>
      <c r="N3669" s="258"/>
      <c r="O3669" s="258"/>
      <c r="P3669" s="258">
        <f t="shared" si="300"/>
        <v>0.34443418640000001</v>
      </c>
      <c r="Q3669" s="258">
        <f t="shared" si="300"/>
        <v>0.34186716080000001</v>
      </c>
      <c r="R3669" s="258">
        <f t="shared" si="288"/>
        <v>0.34186716080000001</v>
      </c>
      <c r="S3669" s="258"/>
      <c r="T3669" s="258">
        <f t="shared" si="301"/>
        <v>0.50318839685219197</v>
      </c>
      <c r="U3669" s="258">
        <f t="shared" si="301"/>
        <v>0.49986406379942394</v>
      </c>
      <c r="V3669" s="258">
        <f t="shared" si="301"/>
        <v>0.49700058150863996</v>
      </c>
      <c r="W3669" s="258">
        <f t="shared" si="289"/>
        <v>0.49700058150863996</v>
      </c>
      <c r="X3669" s="258"/>
      <c r="Y3669" s="258"/>
      <c r="Z3669" s="258"/>
      <c r="AA3669" s="258"/>
    </row>
    <row r="3670" spans="1:27" ht="14.25" hidden="1" customHeight="1">
      <c r="A3670" s="125">
        <v>0.44</v>
      </c>
      <c r="B3670" s="125">
        <v>0.1</v>
      </c>
      <c r="C3670" s="125">
        <v>0.46</v>
      </c>
      <c r="D3670" s="258">
        <f t="shared" si="298"/>
        <v>0.29122948840000001</v>
      </c>
      <c r="E3670" s="258">
        <f t="shared" si="298"/>
        <v>0.28780577695999998</v>
      </c>
      <c r="F3670" s="258">
        <f t="shared" si="286"/>
        <v>0.28780577695999998</v>
      </c>
      <c r="G3670" s="258"/>
      <c r="H3670" s="258"/>
      <c r="I3670" s="258"/>
      <c r="J3670" s="258">
        <f t="shared" si="299"/>
        <v>0.30839640600000007</v>
      </c>
      <c r="K3670" s="258">
        <f t="shared" si="299"/>
        <v>0.30249258400000001</v>
      </c>
      <c r="L3670" s="258">
        <f t="shared" si="287"/>
        <v>0.30249258400000001</v>
      </c>
      <c r="M3670" s="258"/>
      <c r="N3670" s="258"/>
      <c r="O3670" s="258"/>
      <c r="P3670" s="258">
        <f t="shared" si="300"/>
        <v>0.34443755519999997</v>
      </c>
      <c r="Q3670" s="258">
        <f t="shared" si="300"/>
        <v>0.34186379200000006</v>
      </c>
      <c r="R3670" s="258">
        <f t="shared" si="288"/>
        <v>0.34186379200000006</v>
      </c>
      <c r="S3670" s="258"/>
      <c r="T3670" s="258">
        <f t="shared" si="301"/>
        <v>0.50301845692767999</v>
      </c>
      <c r="U3670" s="258">
        <f t="shared" si="301"/>
        <v>0.49994661119022399</v>
      </c>
      <c r="V3670" s="258">
        <f t="shared" si="301"/>
        <v>0.49708313631080003</v>
      </c>
      <c r="W3670" s="258">
        <f t="shared" si="289"/>
        <v>0.49708313631080003</v>
      </c>
      <c r="X3670" s="258"/>
      <c r="Y3670" s="258"/>
      <c r="Z3670" s="258"/>
      <c r="AA3670" s="258"/>
    </row>
    <row r="3671" spans="1:27" ht="14.25" hidden="1" customHeight="1">
      <c r="A3671" s="125">
        <v>0.44</v>
      </c>
      <c r="B3671" s="125">
        <v>0.11</v>
      </c>
      <c r="C3671" s="125">
        <v>0.45</v>
      </c>
      <c r="D3671" s="258">
        <f t="shared" si="298"/>
        <v>0.29109658924000004</v>
      </c>
      <c r="E3671" s="258">
        <f t="shared" si="298"/>
        <v>0.28793210696000004</v>
      </c>
      <c r="F3671" s="258">
        <f t="shared" si="286"/>
        <v>0.28793210696000004</v>
      </c>
      <c r="G3671" s="258"/>
      <c r="H3671" s="258"/>
      <c r="I3671" s="258"/>
      <c r="J3671" s="258">
        <f t="shared" si="299"/>
        <v>0.30826586500000008</v>
      </c>
      <c r="K3671" s="258">
        <f t="shared" si="299"/>
        <v>0.30261891400000002</v>
      </c>
      <c r="L3671" s="258">
        <f t="shared" si="287"/>
        <v>0.30261891400000002</v>
      </c>
      <c r="M3671" s="258"/>
      <c r="N3671" s="258"/>
      <c r="O3671" s="258"/>
      <c r="P3671" s="258">
        <f t="shared" si="300"/>
        <v>0.34444092399999998</v>
      </c>
      <c r="Q3671" s="258">
        <f t="shared" si="300"/>
        <v>0.34186042320000004</v>
      </c>
      <c r="R3671" s="258">
        <f t="shared" si="288"/>
        <v>0.34186042320000004</v>
      </c>
      <c r="S3671" s="258"/>
      <c r="T3671" s="258">
        <f t="shared" si="301"/>
        <v>0.50284851700316802</v>
      </c>
      <c r="U3671" s="258">
        <f t="shared" si="301"/>
        <v>0.50002915858102404</v>
      </c>
      <c r="V3671" s="258">
        <f t="shared" si="301"/>
        <v>0.49716569111296005</v>
      </c>
      <c r="W3671" s="258">
        <f t="shared" si="289"/>
        <v>0.49716569111296005</v>
      </c>
      <c r="X3671" s="258"/>
      <c r="Y3671" s="258"/>
      <c r="Z3671" s="258"/>
      <c r="AA3671" s="258"/>
    </row>
    <row r="3672" spans="1:27" ht="14.25" hidden="1" customHeight="1">
      <c r="A3672" s="125">
        <v>0.44</v>
      </c>
      <c r="B3672" s="125">
        <v>0.12</v>
      </c>
      <c r="C3672" s="125">
        <v>0.44</v>
      </c>
      <c r="D3672" s="258">
        <f t="shared" si="298"/>
        <v>0.29096369008</v>
      </c>
      <c r="E3672" s="258">
        <f t="shared" si="298"/>
        <v>0.28805843696</v>
      </c>
      <c r="F3672" s="258">
        <f t="shared" si="286"/>
        <v>0.28805843696</v>
      </c>
      <c r="G3672" s="258"/>
      <c r="H3672" s="258"/>
      <c r="I3672" s="258"/>
      <c r="J3672" s="258">
        <f t="shared" si="299"/>
        <v>0.3081353240000001</v>
      </c>
      <c r="K3672" s="258">
        <f t="shared" si="299"/>
        <v>0.30274524400000002</v>
      </c>
      <c r="L3672" s="258">
        <f t="shared" si="287"/>
        <v>0.30274524400000002</v>
      </c>
      <c r="M3672" s="258"/>
      <c r="N3672" s="258"/>
      <c r="O3672" s="258"/>
      <c r="P3672" s="258">
        <f t="shared" si="300"/>
        <v>0.3444442928</v>
      </c>
      <c r="Q3672" s="258">
        <f t="shared" si="300"/>
        <v>0.34185705440000003</v>
      </c>
      <c r="R3672" s="258">
        <f t="shared" si="288"/>
        <v>0.34185705440000003</v>
      </c>
      <c r="S3672" s="258"/>
      <c r="T3672" s="258">
        <f t="shared" si="301"/>
        <v>0.50267857707865604</v>
      </c>
      <c r="U3672" s="258">
        <f t="shared" si="301"/>
        <v>0.50011170597182397</v>
      </c>
      <c r="V3672" s="258">
        <f t="shared" si="301"/>
        <v>0.49724824591511996</v>
      </c>
      <c r="W3672" s="258">
        <f t="shared" si="289"/>
        <v>0.49724824591511996</v>
      </c>
      <c r="X3672" s="258"/>
      <c r="Y3672" s="258"/>
      <c r="Z3672" s="258"/>
      <c r="AA3672" s="258"/>
    </row>
    <row r="3673" spans="1:27" ht="14.25" hidden="1" customHeight="1">
      <c r="A3673" s="125">
        <v>0.44</v>
      </c>
      <c r="B3673" s="125">
        <v>0.13</v>
      </c>
      <c r="C3673" s="125">
        <v>0.43</v>
      </c>
      <c r="D3673" s="258">
        <f t="shared" si="298"/>
        <v>0.29083079091999997</v>
      </c>
      <c r="E3673" s="258">
        <f t="shared" si="298"/>
        <v>0.28818476696000001</v>
      </c>
      <c r="F3673" s="258">
        <f t="shared" si="286"/>
        <v>0.28818476696000001</v>
      </c>
      <c r="G3673" s="258"/>
      <c r="H3673" s="258"/>
      <c r="I3673" s="258"/>
      <c r="J3673" s="258">
        <f t="shared" si="299"/>
        <v>0.308004783</v>
      </c>
      <c r="K3673" s="258">
        <f t="shared" si="299"/>
        <v>0.30287157400000003</v>
      </c>
      <c r="L3673" s="258">
        <f t="shared" si="287"/>
        <v>0.30287157400000003</v>
      </c>
      <c r="M3673" s="258"/>
      <c r="N3673" s="258"/>
      <c r="O3673" s="258"/>
      <c r="P3673" s="258">
        <f t="shared" si="300"/>
        <v>0.34444766159999995</v>
      </c>
      <c r="Q3673" s="258">
        <f t="shared" si="300"/>
        <v>0.34185368560000007</v>
      </c>
      <c r="R3673" s="258">
        <f t="shared" si="288"/>
        <v>0.34185368560000007</v>
      </c>
      <c r="S3673" s="258"/>
      <c r="T3673" s="258">
        <f t="shared" si="301"/>
        <v>0.50250863715414407</v>
      </c>
      <c r="U3673" s="258">
        <f t="shared" si="301"/>
        <v>0.50019425336262402</v>
      </c>
      <c r="V3673" s="258">
        <f t="shared" si="301"/>
        <v>0.49733080071728003</v>
      </c>
      <c r="W3673" s="258">
        <f t="shared" si="289"/>
        <v>0.49733080071728003</v>
      </c>
      <c r="X3673" s="258"/>
      <c r="Y3673" s="258"/>
      <c r="Z3673" s="258"/>
      <c r="AA3673" s="258"/>
    </row>
    <row r="3674" spans="1:27" ht="14.25" hidden="1" customHeight="1">
      <c r="A3674" s="125">
        <v>0.44</v>
      </c>
      <c r="B3674" s="125">
        <v>0.14000000000000001</v>
      </c>
      <c r="C3674" s="125">
        <v>0.42</v>
      </c>
      <c r="D3674" s="258">
        <f t="shared" si="298"/>
        <v>0.29069789175999999</v>
      </c>
      <c r="E3674" s="258">
        <f t="shared" si="298"/>
        <v>0.28831109696000001</v>
      </c>
      <c r="F3674" s="258">
        <f t="shared" si="286"/>
        <v>0.28831109696000001</v>
      </c>
      <c r="G3674" s="258"/>
      <c r="H3674" s="258"/>
      <c r="I3674" s="258"/>
      <c r="J3674" s="258">
        <f t="shared" si="299"/>
        <v>0.30787424200000002</v>
      </c>
      <c r="K3674" s="258">
        <f t="shared" si="299"/>
        <v>0.30299790400000004</v>
      </c>
      <c r="L3674" s="258">
        <f t="shared" si="287"/>
        <v>0.30299790400000004</v>
      </c>
      <c r="M3674" s="258"/>
      <c r="N3674" s="258"/>
      <c r="O3674" s="258"/>
      <c r="P3674" s="258">
        <f t="shared" si="300"/>
        <v>0.34445103040000002</v>
      </c>
      <c r="Q3674" s="258">
        <f t="shared" si="300"/>
        <v>0.3418503168</v>
      </c>
      <c r="R3674" s="258">
        <f t="shared" si="288"/>
        <v>0.3418503168</v>
      </c>
      <c r="S3674" s="258"/>
      <c r="T3674" s="258">
        <f t="shared" si="301"/>
        <v>0.50233869722963198</v>
      </c>
      <c r="U3674" s="258">
        <f t="shared" si="301"/>
        <v>0.50027680075342396</v>
      </c>
      <c r="V3674" s="258">
        <f t="shared" si="301"/>
        <v>0.49741335551944005</v>
      </c>
      <c r="W3674" s="258">
        <f t="shared" si="289"/>
        <v>0.49741335551944005</v>
      </c>
      <c r="X3674" s="258"/>
      <c r="Y3674" s="258"/>
      <c r="Z3674" s="258"/>
      <c r="AA3674" s="258"/>
    </row>
    <row r="3675" spans="1:27" ht="14.25" hidden="1" customHeight="1">
      <c r="A3675" s="125">
        <v>0.44</v>
      </c>
      <c r="B3675" s="125">
        <v>0.15</v>
      </c>
      <c r="C3675" s="125">
        <v>0.41</v>
      </c>
      <c r="D3675" s="258">
        <f t="shared" si="298"/>
        <v>0.29056499260000002</v>
      </c>
      <c r="E3675" s="258">
        <f t="shared" si="298"/>
        <v>0.28843742695999997</v>
      </c>
      <c r="F3675" s="258">
        <f t="shared" si="286"/>
        <v>0.28843742695999997</v>
      </c>
      <c r="G3675" s="258"/>
      <c r="H3675" s="258"/>
      <c r="I3675" s="258"/>
      <c r="J3675" s="258">
        <f t="shared" si="299"/>
        <v>0.30774370100000004</v>
      </c>
      <c r="K3675" s="258">
        <f t="shared" si="299"/>
        <v>0.30312423399999999</v>
      </c>
      <c r="L3675" s="258">
        <f t="shared" si="287"/>
        <v>0.30312423399999999</v>
      </c>
      <c r="M3675" s="258"/>
      <c r="N3675" s="258"/>
      <c r="O3675" s="258"/>
      <c r="P3675" s="258">
        <f t="shared" si="300"/>
        <v>0.34445439919999998</v>
      </c>
      <c r="Q3675" s="258">
        <f t="shared" si="300"/>
        <v>0.34184694800000004</v>
      </c>
      <c r="R3675" s="258">
        <f t="shared" si="288"/>
        <v>0.34184694800000004</v>
      </c>
      <c r="S3675" s="258"/>
      <c r="T3675" s="258">
        <f t="shared" si="301"/>
        <v>0.50216875730512001</v>
      </c>
      <c r="U3675" s="258">
        <f t="shared" si="301"/>
        <v>0.500359348144224</v>
      </c>
      <c r="V3675" s="258">
        <f t="shared" si="301"/>
        <v>0.49749591032160001</v>
      </c>
      <c r="W3675" s="258">
        <f t="shared" si="289"/>
        <v>0.49749591032160001</v>
      </c>
      <c r="X3675" s="258"/>
      <c r="Y3675" s="258"/>
      <c r="Z3675" s="258"/>
      <c r="AA3675" s="258"/>
    </row>
    <row r="3676" spans="1:27" ht="14.25" hidden="1" customHeight="1">
      <c r="A3676" s="125">
        <v>0.44</v>
      </c>
      <c r="B3676" s="125">
        <v>0.16</v>
      </c>
      <c r="C3676" s="125">
        <v>0.4</v>
      </c>
      <c r="D3676" s="258">
        <f t="shared" si="298"/>
        <v>0.29043209343999998</v>
      </c>
      <c r="E3676" s="258">
        <f t="shared" si="298"/>
        <v>0.28856375696000003</v>
      </c>
      <c r="F3676" s="258">
        <f t="shared" si="286"/>
        <v>0.28856375696000003</v>
      </c>
      <c r="G3676" s="258"/>
      <c r="H3676" s="258"/>
      <c r="I3676" s="258"/>
      <c r="J3676" s="258">
        <f t="shared" si="299"/>
        <v>0.30761316000000005</v>
      </c>
      <c r="K3676" s="258">
        <f t="shared" si="299"/>
        <v>0.30325056400000006</v>
      </c>
      <c r="L3676" s="258">
        <f t="shared" si="287"/>
        <v>0.30325056400000006</v>
      </c>
      <c r="M3676" s="258"/>
      <c r="N3676" s="258"/>
      <c r="O3676" s="258"/>
      <c r="P3676" s="258">
        <f t="shared" si="300"/>
        <v>0.344457768</v>
      </c>
      <c r="Q3676" s="258">
        <f t="shared" si="300"/>
        <v>0.34184357920000008</v>
      </c>
      <c r="R3676" s="258">
        <f t="shared" si="288"/>
        <v>0.34184357920000008</v>
      </c>
      <c r="S3676" s="258"/>
      <c r="T3676" s="258">
        <f t="shared" si="301"/>
        <v>0.50199881738060803</v>
      </c>
      <c r="U3676" s="258">
        <f t="shared" si="301"/>
        <v>0.50044189553502405</v>
      </c>
      <c r="V3676" s="258">
        <f t="shared" si="301"/>
        <v>0.49757846512376003</v>
      </c>
      <c r="W3676" s="258">
        <f t="shared" si="289"/>
        <v>0.49757846512376003</v>
      </c>
      <c r="X3676" s="258"/>
      <c r="Y3676" s="258"/>
      <c r="Z3676" s="258"/>
      <c r="AA3676" s="258"/>
    </row>
    <row r="3677" spans="1:27" ht="14.25" hidden="1" customHeight="1">
      <c r="A3677" s="125">
        <v>0.44</v>
      </c>
      <c r="B3677" s="125">
        <v>0.17</v>
      </c>
      <c r="C3677" s="125">
        <v>0.39</v>
      </c>
      <c r="D3677" s="258">
        <f t="shared" si="298"/>
        <v>0.29029919428000001</v>
      </c>
      <c r="E3677" s="258">
        <f t="shared" si="298"/>
        <v>0.28869008695999998</v>
      </c>
      <c r="F3677" s="258">
        <f t="shared" si="286"/>
        <v>0.28869008695999998</v>
      </c>
      <c r="G3677" s="258"/>
      <c r="H3677" s="258"/>
      <c r="I3677" s="258"/>
      <c r="J3677" s="258">
        <f t="shared" si="299"/>
        <v>0.30748261900000007</v>
      </c>
      <c r="K3677" s="258">
        <f t="shared" si="299"/>
        <v>0.30337689400000001</v>
      </c>
      <c r="L3677" s="258">
        <f t="shared" si="287"/>
        <v>0.30337689400000001</v>
      </c>
      <c r="M3677" s="258"/>
      <c r="N3677" s="258"/>
      <c r="O3677" s="258"/>
      <c r="P3677" s="258">
        <f t="shared" si="300"/>
        <v>0.34446113680000001</v>
      </c>
      <c r="Q3677" s="258">
        <f t="shared" si="300"/>
        <v>0.34184021040000001</v>
      </c>
      <c r="R3677" s="258">
        <f t="shared" si="288"/>
        <v>0.34184021040000001</v>
      </c>
      <c r="S3677" s="258"/>
      <c r="T3677" s="258">
        <f t="shared" si="301"/>
        <v>0.50182887745609606</v>
      </c>
      <c r="U3677" s="258">
        <f t="shared" si="301"/>
        <v>0.50052444292582399</v>
      </c>
      <c r="V3677" s="258">
        <f t="shared" si="301"/>
        <v>0.49766101992592005</v>
      </c>
      <c r="W3677" s="258">
        <f t="shared" si="289"/>
        <v>0.49766101992592005</v>
      </c>
      <c r="X3677" s="258"/>
      <c r="Y3677" s="258"/>
      <c r="Z3677" s="258"/>
      <c r="AA3677" s="258"/>
    </row>
    <row r="3678" spans="1:27" ht="14.25" hidden="1" customHeight="1">
      <c r="A3678" s="125">
        <v>0.44</v>
      </c>
      <c r="B3678" s="125">
        <v>0.18</v>
      </c>
      <c r="C3678" s="125">
        <v>0.38</v>
      </c>
      <c r="D3678" s="258">
        <f t="shared" si="298"/>
        <v>0.29016629512000003</v>
      </c>
      <c r="E3678" s="258">
        <f t="shared" si="298"/>
        <v>0.28881641695999999</v>
      </c>
      <c r="F3678" s="258">
        <f t="shared" si="286"/>
        <v>0.28881641695999999</v>
      </c>
      <c r="G3678" s="258"/>
      <c r="H3678" s="258"/>
      <c r="I3678" s="258"/>
      <c r="J3678" s="258">
        <f t="shared" si="299"/>
        <v>0.30735207800000008</v>
      </c>
      <c r="K3678" s="258">
        <f t="shared" si="299"/>
        <v>0.30350322400000002</v>
      </c>
      <c r="L3678" s="258">
        <f t="shared" si="287"/>
        <v>0.30350322400000002</v>
      </c>
      <c r="M3678" s="258"/>
      <c r="N3678" s="258"/>
      <c r="O3678" s="258"/>
      <c r="P3678" s="258">
        <f t="shared" si="300"/>
        <v>0.34446450559999997</v>
      </c>
      <c r="Q3678" s="258">
        <f t="shared" si="300"/>
        <v>0.34183684160000005</v>
      </c>
      <c r="R3678" s="258">
        <f t="shared" si="288"/>
        <v>0.34183684160000005</v>
      </c>
      <c r="S3678" s="258"/>
      <c r="T3678" s="258">
        <f t="shared" si="301"/>
        <v>0.50165893753158408</v>
      </c>
      <c r="U3678" s="258">
        <f t="shared" si="301"/>
        <v>0.50060699031662403</v>
      </c>
      <c r="V3678" s="258">
        <f t="shared" si="301"/>
        <v>0.49774357472808006</v>
      </c>
      <c r="W3678" s="258">
        <f t="shared" si="289"/>
        <v>0.49774357472808006</v>
      </c>
      <c r="X3678" s="258"/>
      <c r="Y3678" s="258"/>
      <c r="Z3678" s="258"/>
      <c r="AA3678" s="258"/>
    </row>
    <row r="3679" spans="1:27" ht="14.25" hidden="1" customHeight="1">
      <c r="A3679" s="125">
        <v>0.44</v>
      </c>
      <c r="B3679" s="125">
        <v>0.19</v>
      </c>
      <c r="C3679" s="125">
        <v>0.37</v>
      </c>
      <c r="D3679" s="258">
        <f t="shared" si="298"/>
        <v>0.29003339596</v>
      </c>
      <c r="E3679" s="258">
        <f t="shared" si="298"/>
        <v>0.28894274696</v>
      </c>
      <c r="F3679" s="258">
        <f t="shared" si="286"/>
        <v>0.28894274696</v>
      </c>
      <c r="G3679" s="258"/>
      <c r="H3679" s="258"/>
      <c r="I3679" s="258"/>
      <c r="J3679" s="258">
        <f t="shared" si="299"/>
        <v>0.30722153700000004</v>
      </c>
      <c r="K3679" s="258">
        <f t="shared" si="299"/>
        <v>0.30362955400000002</v>
      </c>
      <c r="L3679" s="258">
        <f t="shared" si="287"/>
        <v>0.30362955400000002</v>
      </c>
      <c r="M3679" s="258"/>
      <c r="N3679" s="258"/>
      <c r="O3679" s="258"/>
      <c r="P3679" s="258">
        <f t="shared" si="300"/>
        <v>0.34446787440000004</v>
      </c>
      <c r="Q3679" s="258">
        <f t="shared" si="300"/>
        <v>0.34183347279999998</v>
      </c>
      <c r="R3679" s="258">
        <f t="shared" si="288"/>
        <v>0.34183347279999998</v>
      </c>
      <c r="S3679" s="258"/>
      <c r="T3679" s="258">
        <f t="shared" si="301"/>
        <v>0.501488997607072</v>
      </c>
      <c r="U3679" s="258">
        <f t="shared" si="301"/>
        <v>0.50068953770742408</v>
      </c>
      <c r="V3679" s="258">
        <f t="shared" si="301"/>
        <v>0.49782612953023997</v>
      </c>
      <c r="W3679" s="258">
        <f t="shared" si="289"/>
        <v>0.49782612953023997</v>
      </c>
      <c r="X3679" s="258"/>
      <c r="Y3679" s="258"/>
      <c r="Z3679" s="258"/>
      <c r="AA3679" s="258"/>
    </row>
    <row r="3680" spans="1:27" ht="14.25" hidden="1" customHeight="1">
      <c r="A3680" s="125">
        <v>0.44</v>
      </c>
      <c r="B3680" s="125">
        <v>0.2</v>
      </c>
      <c r="C3680" s="125">
        <v>0.36</v>
      </c>
      <c r="D3680" s="258">
        <f t="shared" si="298"/>
        <v>0.28990049680000002</v>
      </c>
      <c r="E3680" s="258">
        <f t="shared" si="298"/>
        <v>0.28906907696</v>
      </c>
      <c r="F3680" s="258">
        <f t="shared" si="286"/>
        <v>0.28906907696</v>
      </c>
      <c r="G3680" s="258"/>
      <c r="H3680" s="258"/>
      <c r="I3680" s="258"/>
      <c r="J3680" s="258">
        <f t="shared" si="299"/>
        <v>0.307090996</v>
      </c>
      <c r="K3680" s="258">
        <f t="shared" si="299"/>
        <v>0.30375588400000003</v>
      </c>
      <c r="L3680" s="258">
        <f t="shared" si="287"/>
        <v>0.30375588400000003</v>
      </c>
      <c r="M3680" s="258"/>
      <c r="N3680" s="258"/>
      <c r="O3680" s="258"/>
      <c r="P3680" s="258">
        <f t="shared" si="300"/>
        <v>0.3444712432</v>
      </c>
      <c r="Q3680" s="258">
        <f t="shared" si="300"/>
        <v>0.34183010400000002</v>
      </c>
      <c r="R3680" s="258">
        <f t="shared" si="288"/>
        <v>0.34183010400000002</v>
      </c>
      <c r="S3680" s="258"/>
      <c r="T3680" s="258">
        <f t="shared" si="301"/>
        <v>0.50131905768256002</v>
      </c>
      <c r="U3680" s="258">
        <f t="shared" si="301"/>
        <v>0.50077208509822402</v>
      </c>
      <c r="V3680" s="258">
        <f t="shared" si="301"/>
        <v>0.49790868433239999</v>
      </c>
      <c r="W3680" s="258">
        <f t="shared" si="289"/>
        <v>0.49790868433239999</v>
      </c>
      <c r="X3680" s="258"/>
      <c r="Y3680" s="258"/>
      <c r="Z3680" s="258"/>
      <c r="AA3680" s="258"/>
    </row>
    <row r="3681" spans="1:27" ht="14.25" hidden="1" customHeight="1">
      <c r="A3681" s="125">
        <v>0.44</v>
      </c>
      <c r="B3681" s="125">
        <v>0.21</v>
      </c>
      <c r="C3681" s="125">
        <v>0.35</v>
      </c>
      <c r="D3681" s="258">
        <f t="shared" si="298"/>
        <v>0.28976759763999999</v>
      </c>
      <c r="E3681" s="258">
        <f t="shared" si="298"/>
        <v>0.28919540696000001</v>
      </c>
      <c r="F3681" s="258">
        <f t="shared" si="286"/>
        <v>0.28919540696000001</v>
      </c>
      <c r="G3681" s="258"/>
      <c r="H3681" s="258"/>
      <c r="I3681" s="258"/>
      <c r="J3681" s="258">
        <f t="shared" si="299"/>
        <v>0.30696045500000002</v>
      </c>
      <c r="K3681" s="258">
        <f t="shared" si="299"/>
        <v>0.30388221399999998</v>
      </c>
      <c r="L3681" s="258">
        <f t="shared" si="287"/>
        <v>0.30388221399999998</v>
      </c>
      <c r="M3681" s="258"/>
      <c r="N3681" s="258"/>
      <c r="O3681" s="258"/>
      <c r="P3681" s="258">
        <f t="shared" si="300"/>
        <v>0.34447461200000001</v>
      </c>
      <c r="Q3681" s="258">
        <f t="shared" si="300"/>
        <v>0.34182673520000001</v>
      </c>
      <c r="R3681" s="258">
        <f t="shared" si="288"/>
        <v>0.34182673520000001</v>
      </c>
      <c r="S3681" s="258"/>
      <c r="T3681" s="258">
        <f t="shared" si="301"/>
        <v>0.50114911775804805</v>
      </c>
      <c r="U3681" s="258">
        <f t="shared" si="301"/>
        <v>0.50085463248902395</v>
      </c>
      <c r="V3681" s="258">
        <f t="shared" si="301"/>
        <v>0.49799123913456</v>
      </c>
      <c r="W3681" s="258">
        <f t="shared" si="289"/>
        <v>0.49799123913456</v>
      </c>
      <c r="X3681" s="258"/>
      <c r="Y3681" s="258"/>
      <c r="Z3681" s="258"/>
      <c r="AA3681" s="258"/>
    </row>
    <row r="3682" spans="1:27" ht="14.25" hidden="1" customHeight="1">
      <c r="A3682" s="125">
        <v>0.44</v>
      </c>
      <c r="B3682" s="125">
        <v>0.22</v>
      </c>
      <c r="C3682" s="125">
        <v>0.34</v>
      </c>
      <c r="D3682" s="258">
        <f t="shared" ref="D3682:E3745" si="302">$A3682*B$157+$B3682*B$158+$C3682*B$159</f>
        <v>0.28963469848000001</v>
      </c>
      <c r="E3682" s="258">
        <f t="shared" si="302"/>
        <v>0.28932173696000002</v>
      </c>
      <c r="F3682" s="258">
        <f t="shared" si="286"/>
        <v>0.28932173696000002</v>
      </c>
      <c r="G3682" s="258"/>
      <c r="H3682" s="258"/>
      <c r="I3682" s="258"/>
      <c r="J3682" s="258">
        <f t="shared" ref="J3682:K3745" si="303">$A3682*H$157+$B3682*H$158+$C3682*H$159</f>
        <v>0.30682991400000004</v>
      </c>
      <c r="K3682" s="258">
        <f t="shared" si="303"/>
        <v>0.30400854399999999</v>
      </c>
      <c r="L3682" s="258">
        <f t="shared" si="287"/>
        <v>0.30400854399999999</v>
      </c>
      <c r="M3682" s="258"/>
      <c r="N3682" s="258"/>
      <c r="O3682" s="258"/>
      <c r="P3682" s="258">
        <f t="shared" ref="P3682:Q3745" si="304">$A3682*N$157+$B3682*N$158+$C3682*N$159</f>
        <v>0.34447798080000003</v>
      </c>
      <c r="Q3682" s="258">
        <f t="shared" si="304"/>
        <v>0.34182336640000005</v>
      </c>
      <c r="R3682" s="258">
        <f t="shared" si="288"/>
        <v>0.34182336640000005</v>
      </c>
      <c r="S3682" s="258"/>
      <c r="T3682" s="258">
        <f t="shared" ref="T3682:V3745" si="305">$A3682*I$3+$B3682*I$4+$C3682*I$5</f>
        <v>0.50097917783353607</v>
      </c>
      <c r="U3682" s="258">
        <f t="shared" si="305"/>
        <v>0.500937179879824</v>
      </c>
      <c r="V3682" s="258">
        <f t="shared" si="305"/>
        <v>0.49807379393672002</v>
      </c>
      <c r="W3682" s="258">
        <f t="shared" si="289"/>
        <v>0.49807379393672002</v>
      </c>
      <c r="X3682" s="258"/>
      <c r="Y3682" s="258"/>
      <c r="Z3682" s="258"/>
      <c r="AA3682" s="258"/>
    </row>
    <row r="3683" spans="1:27" ht="14.25" hidden="1" customHeight="1">
      <c r="A3683" s="125">
        <v>0.44</v>
      </c>
      <c r="B3683" s="125">
        <v>0.23</v>
      </c>
      <c r="C3683" s="125">
        <v>0.33</v>
      </c>
      <c r="D3683" s="258">
        <f t="shared" si="302"/>
        <v>0.28950179931999998</v>
      </c>
      <c r="E3683" s="258">
        <f t="shared" si="302"/>
        <v>0.28944806696000003</v>
      </c>
      <c r="F3683" s="258">
        <f t="shared" si="286"/>
        <v>0.28944806696000003</v>
      </c>
      <c r="G3683" s="258"/>
      <c r="H3683" s="258"/>
      <c r="I3683" s="258"/>
      <c r="J3683" s="258">
        <f t="shared" si="303"/>
        <v>0.30669937300000005</v>
      </c>
      <c r="K3683" s="258">
        <f t="shared" si="303"/>
        <v>0.30413487400000006</v>
      </c>
      <c r="L3683" s="258">
        <f t="shared" si="287"/>
        <v>0.30413487400000006</v>
      </c>
      <c r="M3683" s="258"/>
      <c r="N3683" s="258"/>
      <c r="O3683" s="258"/>
      <c r="P3683" s="258">
        <f t="shared" si="304"/>
        <v>0.34448134959999999</v>
      </c>
      <c r="Q3683" s="258">
        <f t="shared" si="304"/>
        <v>0.34181999760000004</v>
      </c>
      <c r="R3683" s="258">
        <f t="shared" si="288"/>
        <v>0.34181999760000004</v>
      </c>
      <c r="S3683" s="258"/>
      <c r="T3683" s="258">
        <f t="shared" si="305"/>
        <v>0.5008092379090241</v>
      </c>
      <c r="U3683" s="258">
        <f t="shared" si="305"/>
        <v>0.50101972727062405</v>
      </c>
      <c r="V3683" s="258">
        <f t="shared" si="305"/>
        <v>0.49815634873887998</v>
      </c>
      <c r="W3683" s="258">
        <f t="shared" si="289"/>
        <v>0.49815634873887998</v>
      </c>
      <c r="X3683" s="258"/>
      <c r="Y3683" s="258"/>
      <c r="Z3683" s="258"/>
      <c r="AA3683" s="258"/>
    </row>
    <row r="3684" spans="1:27" ht="14.25" hidden="1" customHeight="1">
      <c r="A3684" s="125">
        <v>0.44</v>
      </c>
      <c r="B3684" s="125">
        <v>0.24</v>
      </c>
      <c r="C3684" s="125">
        <v>0.32</v>
      </c>
      <c r="D3684" s="258">
        <f t="shared" si="302"/>
        <v>0.28936890016</v>
      </c>
      <c r="E3684" s="258">
        <f t="shared" si="302"/>
        <v>0.28957439695999998</v>
      </c>
      <c r="F3684" s="258">
        <f t="shared" si="286"/>
        <v>0.28936890016</v>
      </c>
      <c r="G3684" s="258"/>
      <c r="H3684" s="258"/>
      <c r="I3684" s="258"/>
      <c r="J3684" s="258">
        <f t="shared" si="303"/>
        <v>0.30656883200000007</v>
      </c>
      <c r="K3684" s="258">
        <f t="shared" si="303"/>
        <v>0.30426120400000001</v>
      </c>
      <c r="L3684" s="258">
        <f t="shared" si="287"/>
        <v>0.30426120400000001</v>
      </c>
      <c r="M3684" s="258"/>
      <c r="N3684" s="258"/>
      <c r="O3684" s="258"/>
      <c r="P3684" s="258">
        <f t="shared" si="304"/>
        <v>0.3444847184</v>
      </c>
      <c r="Q3684" s="258">
        <f t="shared" si="304"/>
        <v>0.34181662880000002</v>
      </c>
      <c r="R3684" s="258">
        <f t="shared" si="288"/>
        <v>0.34181662880000002</v>
      </c>
      <c r="S3684" s="258"/>
      <c r="T3684" s="258">
        <f t="shared" si="305"/>
        <v>0.50063929798451201</v>
      </c>
      <c r="U3684" s="258">
        <f t="shared" si="305"/>
        <v>0.50110227466142399</v>
      </c>
      <c r="V3684" s="258">
        <f t="shared" si="305"/>
        <v>0.49823890354104</v>
      </c>
      <c r="W3684" s="258">
        <f t="shared" si="289"/>
        <v>0.49823890354104</v>
      </c>
      <c r="X3684" s="258"/>
      <c r="Y3684" s="258"/>
      <c r="Z3684" s="258"/>
      <c r="AA3684" s="258"/>
    </row>
    <row r="3685" spans="1:27" ht="14.25" hidden="1" customHeight="1">
      <c r="A3685" s="125">
        <v>0.44</v>
      </c>
      <c r="B3685" s="125">
        <v>0.25</v>
      </c>
      <c r="C3685" s="125">
        <v>0.31</v>
      </c>
      <c r="D3685" s="258">
        <f t="shared" si="302"/>
        <v>0.28923600100000002</v>
      </c>
      <c r="E3685" s="258">
        <f t="shared" si="302"/>
        <v>0.28970072695999999</v>
      </c>
      <c r="F3685" s="258">
        <f t="shared" si="286"/>
        <v>0.28923600100000002</v>
      </c>
      <c r="G3685" s="258"/>
      <c r="H3685" s="258"/>
      <c r="I3685" s="258"/>
      <c r="J3685" s="258">
        <f t="shared" si="303"/>
        <v>0.30643829100000003</v>
      </c>
      <c r="K3685" s="258">
        <f t="shared" si="303"/>
        <v>0.30438753400000002</v>
      </c>
      <c r="L3685" s="258">
        <f t="shared" si="287"/>
        <v>0.30438753400000002</v>
      </c>
      <c r="M3685" s="258"/>
      <c r="N3685" s="258"/>
      <c r="O3685" s="258"/>
      <c r="P3685" s="258">
        <f t="shared" si="304"/>
        <v>0.34448808720000001</v>
      </c>
      <c r="Q3685" s="258">
        <f t="shared" si="304"/>
        <v>0.34181326000000001</v>
      </c>
      <c r="R3685" s="258">
        <f t="shared" si="288"/>
        <v>0.34181326000000001</v>
      </c>
      <c r="S3685" s="258"/>
      <c r="T3685" s="258">
        <f t="shared" si="305"/>
        <v>0.50046935806000004</v>
      </c>
      <c r="U3685" s="258">
        <f t="shared" si="305"/>
        <v>0.50118482205222392</v>
      </c>
      <c r="V3685" s="258">
        <f t="shared" si="305"/>
        <v>0.49832145834320007</v>
      </c>
      <c r="W3685" s="258">
        <f t="shared" si="289"/>
        <v>0.49832145834320007</v>
      </c>
      <c r="X3685" s="258"/>
      <c r="Y3685" s="258"/>
      <c r="Z3685" s="258"/>
      <c r="AA3685" s="258"/>
    </row>
    <row r="3686" spans="1:27" ht="14.25" hidden="1" customHeight="1">
      <c r="A3686" s="125">
        <v>0.44</v>
      </c>
      <c r="B3686" s="125">
        <v>0.26</v>
      </c>
      <c r="C3686" s="125">
        <v>0.3</v>
      </c>
      <c r="D3686" s="258">
        <f t="shared" si="302"/>
        <v>0.28910310183999999</v>
      </c>
      <c r="E3686" s="258">
        <f t="shared" si="302"/>
        <v>0.28982705696</v>
      </c>
      <c r="F3686" s="258">
        <f t="shared" si="286"/>
        <v>0.28910310183999999</v>
      </c>
      <c r="G3686" s="258"/>
      <c r="H3686" s="258"/>
      <c r="I3686" s="258"/>
      <c r="J3686" s="258">
        <f t="shared" si="303"/>
        <v>0.30630775000000005</v>
      </c>
      <c r="K3686" s="258">
        <f t="shared" si="303"/>
        <v>0.30451386400000002</v>
      </c>
      <c r="L3686" s="258">
        <f t="shared" si="287"/>
        <v>0.30451386400000002</v>
      </c>
      <c r="M3686" s="258"/>
      <c r="N3686" s="258"/>
      <c r="O3686" s="258"/>
      <c r="P3686" s="258">
        <f t="shared" si="304"/>
        <v>0.34449145600000003</v>
      </c>
      <c r="Q3686" s="258">
        <f t="shared" si="304"/>
        <v>0.34180989120000005</v>
      </c>
      <c r="R3686" s="258">
        <f t="shared" si="288"/>
        <v>0.34180989120000005</v>
      </c>
      <c r="S3686" s="258"/>
      <c r="T3686" s="258">
        <f t="shared" si="305"/>
        <v>0.50029941813548806</v>
      </c>
      <c r="U3686" s="258">
        <f t="shared" si="305"/>
        <v>0.50126736944302397</v>
      </c>
      <c r="V3686" s="258">
        <f t="shared" si="305"/>
        <v>0.49840401314535998</v>
      </c>
      <c r="W3686" s="258">
        <f t="shared" si="289"/>
        <v>0.49840401314535998</v>
      </c>
      <c r="X3686" s="258"/>
      <c r="Y3686" s="258"/>
      <c r="Z3686" s="258"/>
      <c r="AA3686" s="258"/>
    </row>
    <row r="3687" spans="1:27" ht="14.25" hidden="1" customHeight="1">
      <c r="A3687" s="125">
        <v>0.44</v>
      </c>
      <c r="B3687" s="125">
        <v>0.27</v>
      </c>
      <c r="C3687" s="125">
        <v>0.28999999999999998</v>
      </c>
      <c r="D3687" s="258">
        <f t="shared" si="302"/>
        <v>0.28897020268000001</v>
      </c>
      <c r="E3687" s="258">
        <f t="shared" si="302"/>
        <v>0.28995338695999995</v>
      </c>
      <c r="F3687" s="258">
        <f t="shared" si="286"/>
        <v>0.28897020268000001</v>
      </c>
      <c r="G3687" s="258"/>
      <c r="H3687" s="258"/>
      <c r="I3687" s="258"/>
      <c r="J3687" s="258">
        <f t="shared" si="303"/>
        <v>0.30617720900000006</v>
      </c>
      <c r="K3687" s="258">
        <f t="shared" si="303"/>
        <v>0.30464019399999998</v>
      </c>
      <c r="L3687" s="258">
        <f t="shared" si="287"/>
        <v>0.30464019399999998</v>
      </c>
      <c r="M3687" s="258"/>
      <c r="N3687" s="258"/>
      <c r="O3687" s="258"/>
      <c r="P3687" s="258">
        <f t="shared" si="304"/>
        <v>0.34449482480000004</v>
      </c>
      <c r="Q3687" s="258">
        <f t="shared" si="304"/>
        <v>0.34180652240000003</v>
      </c>
      <c r="R3687" s="258">
        <f t="shared" si="288"/>
        <v>0.34180652240000003</v>
      </c>
      <c r="S3687" s="258"/>
      <c r="T3687" s="258">
        <f t="shared" si="305"/>
        <v>0.50012947821097609</v>
      </c>
      <c r="U3687" s="258">
        <f t="shared" si="305"/>
        <v>0.50134991683382402</v>
      </c>
      <c r="V3687" s="258">
        <f t="shared" si="305"/>
        <v>0.49848656794752</v>
      </c>
      <c r="W3687" s="258">
        <f t="shared" si="289"/>
        <v>0.49848656794752</v>
      </c>
      <c r="X3687" s="258"/>
      <c r="Y3687" s="258"/>
      <c r="Z3687" s="258"/>
      <c r="AA3687" s="258"/>
    </row>
    <row r="3688" spans="1:27" ht="14.25" hidden="1" customHeight="1">
      <c r="A3688" s="125">
        <v>0.44</v>
      </c>
      <c r="B3688" s="125">
        <v>0.28000000000000003</v>
      </c>
      <c r="C3688" s="125">
        <v>0.28000000000000003</v>
      </c>
      <c r="D3688" s="258">
        <f t="shared" si="302"/>
        <v>0.28883730352000003</v>
      </c>
      <c r="E3688" s="258">
        <f t="shared" si="302"/>
        <v>0.29007971696000001</v>
      </c>
      <c r="F3688" s="258">
        <f t="shared" si="286"/>
        <v>0.28883730352000003</v>
      </c>
      <c r="G3688" s="258"/>
      <c r="H3688" s="258"/>
      <c r="I3688" s="258"/>
      <c r="J3688" s="258">
        <f t="shared" si="303"/>
        <v>0.30604666800000002</v>
      </c>
      <c r="K3688" s="258">
        <f t="shared" si="303"/>
        <v>0.30476652400000004</v>
      </c>
      <c r="L3688" s="258">
        <f t="shared" si="287"/>
        <v>0.30476652400000004</v>
      </c>
      <c r="M3688" s="258"/>
      <c r="N3688" s="258"/>
      <c r="O3688" s="258"/>
      <c r="P3688" s="258">
        <f t="shared" si="304"/>
        <v>0.3444981936</v>
      </c>
      <c r="Q3688" s="258">
        <f t="shared" si="304"/>
        <v>0.34180315360000008</v>
      </c>
      <c r="R3688" s="258">
        <f t="shared" si="288"/>
        <v>0.34180315360000008</v>
      </c>
      <c r="S3688" s="258"/>
      <c r="T3688" s="258">
        <f t="shared" si="305"/>
        <v>0.49995953828646411</v>
      </c>
      <c r="U3688" s="258">
        <f t="shared" si="305"/>
        <v>0.50143246422462395</v>
      </c>
      <c r="V3688" s="258">
        <f t="shared" si="305"/>
        <v>0.49856912274968007</v>
      </c>
      <c r="W3688" s="258">
        <f t="shared" si="289"/>
        <v>0.49856912274968007</v>
      </c>
      <c r="X3688" s="258"/>
      <c r="Y3688" s="258"/>
      <c r="Z3688" s="258"/>
      <c r="AA3688" s="258"/>
    </row>
    <row r="3689" spans="1:27" ht="14.25" hidden="1" customHeight="1">
      <c r="A3689" s="125">
        <v>0.44</v>
      </c>
      <c r="B3689" s="125">
        <v>0.28999999999999998</v>
      </c>
      <c r="C3689" s="125">
        <v>0.27</v>
      </c>
      <c r="D3689" s="258">
        <f t="shared" si="302"/>
        <v>0.28870440436</v>
      </c>
      <c r="E3689" s="258">
        <f t="shared" si="302"/>
        <v>0.29020604695999996</v>
      </c>
      <c r="F3689" s="258">
        <f t="shared" si="286"/>
        <v>0.28870440436</v>
      </c>
      <c r="G3689" s="258"/>
      <c r="H3689" s="258"/>
      <c r="I3689" s="258"/>
      <c r="J3689" s="258">
        <f t="shared" si="303"/>
        <v>0.30591612700000004</v>
      </c>
      <c r="K3689" s="258">
        <f t="shared" si="303"/>
        <v>0.30489285399999999</v>
      </c>
      <c r="L3689" s="258">
        <f t="shared" si="287"/>
        <v>0.30489285399999999</v>
      </c>
      <c r="M3689" s="258"/>
      <c r="N3689" s="258"/>
      <c r="O3689" s="258"/>
      <c r="P3689" s="258">
        <f t="shared" si="304"/>
        <v>0.34450156240000002</v>
      </c>
      <c r="Q3689" s="258">
        <f t="shared" si="304"/>
        <v>0.34179978480000006</v>
      </c>
      <c r="R3689" s="258">
        <f t="shared" si="288"/>
        <v>0.34179978480000006</v>
      </c>
      <c r="S3689" s="258"/>
      <c r="T3689" s="258">
        <f t="shared" si="305"/>
        <v>0.49978959836195203</v>
      </c>
      <c r="U3689" s="258">
        <f t="shared" si="305"/>
        <v>0.501515011615424</v>
      </c>
      <c r="V3689" s="258">
        <f t="shared" si="305"/>
        <v>0.49865167755184003</v>
      </c>
      <c r="W3689" s="258">
        <f t="shared" si="289"/>
        <v>0.49865167755184003</v>
      </c>
      <c r="X3689" s="258"/>
      <c r="Y3689" s="258"/>
      <c r="Z3689" s="258"/>
      <c r="AA3689" s="258"/>
    </row>
    <row r="3690" spans="1:27" ht="14.25" hidden="1" customHeight="1">
      <c r="A3690" s="125">
        <v>0.44</v>
      </c>
      <c r="B3690" s="125">
        <v>0.3</v>
      </c>
      <c r="C3690" s="125">
        <v>0.26</v>
      </c>
      <c r="D3690" s="258">
        <f t="shared" si="302"/>
        <v>0.28857150520000002</v>
      </c>
      <c r="E3690" s="258">
        <f t="shared" si="302"/>
        <v>0.29033237695999997</v>
      </c>
      <c r="F3690" s="258">
        <f t="shared" si="286"/>
        <v>0.28857150520000002</v>
      </c>
      <c r="G3690" s="258"/>
      <c r="H3690" s="258"/>
      <c r="I3690" s="258"/>
      <c r="J3690" s="258">
        <f t="shared" si="303"/>
        <v>0.30578558600000005</v>
      </c>
      <c r="K3690" s="258">
        <f t="shared" si="303"/>
        <v>0.305019184</v>
      </c>
      <c r="L3690" s="258">
        <f t="shared" si="287"/>
        <v>0.305019184</v>
      </c>
      <c r="M3690" s="258"/>
      <c r="N3690" s="258"/>
      <c r="O3690" s="258"/>
      <c r="P3690" s="258">
        <f t="shared" si="304"/>
        <v>0.34450493120000003</v>
      </c>
      <c r="Q3690" s="258">
        <f t="shared" si="304"/>
        <v>0.34179641600000005</v>
      </c>
      <c r="R3690" s="258">
        <f t="shared" si="288"/>
        <v>0.34179641600000005</v>
      </c>
      <c r="S3690" s="258"/>
      <c r="T3690" s="258">
        <f t="shared" si="305"/>
        <v>0.49961965843744005</v>
      </c>
      <c r="U3690" s="258">
        <f t="shared" si="305"/>
        <v>0.50159755900622405</v>
      </c>
      <c r="V3690" s="258">
        <f t="shared" si="305"/>
        <v>0.498734232354</v>
      </c>
      <c r="W3690" s="258">
        <f t="shared" si="289"/>
        <v>0.498734232354</v>
      </c>
      <c r="X3690" s="258"/>
      <c r="Y3690" s="258"/>
      <c r="Z3690" s="258"/>
      <c r="AA3690" s="258"/>
    </row>
    <row r="3691" spans="1:27" ht="14.25" hidden="1" customHeight="1">
      <c r="A3691" s="125">
        <v>0.44</v>
      </c>
      <c r="B3691" s="125">
        <v>0.31</v>
      </c>
      <c r="C3691" s="125">
        <v>0.25</v>
      </c>
      <c r="D3691" s="258">
        <f t="shared" si="302"/>
        <v>0.28843860603999999</v>
      </c>
      <c r="E3691" s="258">
        <f t="shared" si="302"/>
        <v>0.29045870695999998</v>
      </c>
      <c r="F3691" s="258">
        <f t="shared" si="286"/>
        <v>0.28843860603999999</v>
      </c>
      <c r="G3691" s="258"/>
      <c r="H3691" s="258"/>
      <c r="I3691" s="258"/>
      <c r="J3691" s="258">
        <f t="shared" si="303"/>
        <v>0.30565504500000007</v>
      </c>
      <c r="K3691" s="258">
        <f t="shared" si="303"/>
        <v>0.30514551400000001</v>
      </c>
      <c r="L3691" s="258">
        <f t="shared" si="287"/>
        <v>0.30514551400000001</v>
      </c>
      <c r="M3691" s="258"/>
      <c r="N3691" s="258"/>
      <c r="O3691" s="258"/>
      <c r="P3691" s="258">
        <f t="shared" si="304"/>
        <v>0.34450829999999999</v>
      </c>
      <c r="Q3691" s="258">
        <f t="shared" si="304"/>
        <v>0.34179304720000003</v>
      </c>
      <c r="R3691" s="258">
        <f t="shared" si="288"/>
        <v>0.34179304720000003</v>
      </c>
      <c r="S3691" s="258"/>
      <c r="T3691" s="258">
        <f t="shared" si="305"/>
        <v>0.49944971851292802</v>
      </c>
      <c r="U3691" s="258">
        <f t="shared" si="305"/>
        <v>0.50168010639702398</v>
      </c>
      <c r="V3691" s="258">
        <f t="shared" si="305"/>
        <v>0.49881678715616001</v>
      </c>
      <c r="W3691" s="258">
        <f t="shared" si="289"/>
        <v>0.49881678715616001</v>
      </c>
      <c r="X3691" s="258"/>
      <c r="Y3691" s="258"/>
      <c r="Z3691" s="258"/>
      <c r="AA3691" s="258"/>
    </row>
    <row r="3692" spans="1:27" ht="14.25" hidden="1" customHeight="1">
      <c r="A3692" s="125">
        <v>0.44</v>
      </c>
      <c r="B3692" s="125">
        <v>0.32</v>
      </c>
      <c r="C3692" s="125">
        <v>0.24</v>
      </c>
      <c r="D3692" s="258">
        <f t="shared" si="302"/>
        <v>0.28830570688000001</v>
      </c>
      <c r="E3692" s="258">
        <f t="shared" si="302"/>
        <v>0.29058503695999999</v>
      </c>
      <c r="F3692" s="258">
        <f t="shared" si="286"/>
        <v>0.28830570688000001</v>
      </c>
      <c r="G3692" s="258"/>
      <c r="H3692" s="258"/>
      <c r="I3692" s="258"/>
      <c r="J3692" s="258">
        <f t="shared" si="303"/>
        <v>0.30552450400000003</v>
      </c>
      <c r="K3692" s="258">
        <f t="shared" si="303"/>
        <v>0.30527184400000001</v>
      </c>
      <c r="L3692" s="258">
        <f t="shared" si="287"/>
        <v>0.30527184400000001</v>
      </c>
      <c r="M3692" s="258"/>
      <c r="N3692" s="258"/>
      <c r="O3692" s="258"/>
      <c r="P3692" s="258">
        <f t="shared" si="304"/>
        <v>0.34451166880000006</v>
      </c>
      <c r="Q3692" s="258">
        <f t="shared" si="304"/>
        <v>0.34178967840000002</v>
      </c>
      <c r="R3692" s="258">
        <f t="shared" si="288"/>
        <v>0.34178967840000002</v>
      </c>
      <c r="S3692" s="258"/>
      <c r="T3692" s="258">
        <f t="shared" si="305"/>
        <v>0.49927977858841599</v>
      </c>
      <c r="U3692" s="258">
        <f t="shared" si="305"/>
        <v>0.50176265378782392</v>
      </c>
      <c r="V3692" s="258">
        <f t="shared" si="305"/>
        <v>0.49889934195832003</v>
      </c>
      <c r="W3692" s="258">
        <f t="shared" si="289"/>
        <v>0.49889934195832003</v>
      </c>
      <c r="X3692" s="258"/>
      <c r="Y3692" s="258"/>
      <c r="Z3692" s="258"/>
      <c r="AA3692" s="258"/>
    </row>
    <row r="3693" spans="1:27" ht="14.25" hidden="1" customHeight="1">
      <c r="A3693" s="125">
        <v>0.44</v>
      </c>
      <c r="B3693" s="125">
        <v>0.33</v>
      </c>
      <c r="C3693" s="125">
        <v>0.23</v>
      </c>
      <c r="D3693" s="258">
        <f t="shared" si="302"/>
        <v>0.28817280771999998</v>
      </c>
      <c r="E3693" s="258">
        <f t="shared" si="302"/>
        <v>0.29071136695999999</v>
      </c>
      <c r="F3693" s="258">
        <f t="shared" si="286"/>
        <v>0.28817280771999998</v>
      </c>
      <c r="G3693" s="258"/>
      <c r="H3693" s="258"/>
      <c r="I3693" s="258"/>
      <c r="J3693" s="258">
        <f t="shared" si="303"/>
        <v>0.30539396300000005</v>
      </c>
      <c r="K3693" s="258">
        <f t="shared" si="303"/>
        <v>0.30539817400000002</v>
      </c>
      <c r="L3693" s="258">
        <f t="shared" si="287"/>
        <v>0.30539396300000005</v>
      </c>
      <c r="M3693" s="258"/>
      <c r="N3693" s="258"/>
      <c r="O3693" s="258"/>
      <c r="P3693" s="258">
        <f t="shared" si="304"/>
        <v>0.34451503760000002</v>
      </c>
      <c r="Q3693" s="258">
        <f t="shared" si="304"/>
        <v>0.3417863096</v>
      </c>
      <c r="R3693" s="258">
        <f t="shared" si="288"/>
        <v>0.3417863096</v>
      </c>
      <c r="S3693" s="258"/>
      <c r="T3693" s="258">
        <f t="shared" si="305"/>
        <v>0.49910983866390402</v>
      </c>
      <c r="U3693" s="258">
        <f t="shared" si="305"/>
        <v>0.50184520117862397</v>
      </c>
      <c r="V3693" s="258">
        <f t="shared" si="305"/>
        <v>0.49898189676047999</v>
      </c>
      <c r="W3693" s="258">
        <f t="shared" si="289"/>
        <v>0.49898189676047999</v>
      </c>
      <c r="X3693" s="258"/>
      <c r="Y3693" s="258"/>
      <c r="Z3693" s="258"/>
      <c r="AA3693" s="258"/>
    </row>
    <row r="3694" spans="1:27" ht="14.25" hidden="1" customHeight="1">
      <c r="A3694" s="125">
        <v>0.44</v>
      </c>
      <c r="B3694" s="125">
        <v>0.34</v>
      </c>
      <c r="C3694" s="125">
        <v>0.22</v>
      </c>
      <c r="D3694" s="258">
        <f t="shared" si="302"/>
        <v>0.28803990856</v>
      </c>
      <c r="E3694" s="258">
        <f t="shared" si="302"/>
        <v>0.29083769696</v>
      </c>
      <c r="F3694" s="258">
        <f t="shared" si="286"/>
        <v>0.28803990856</v>
      </c>
      <c r="G3694" s="258"/>
      <c r="H3694" s="258"/>
      <c r="I3694" s="258"/>
      <c r="J3694" s="258">
        <f t="shared" si="303"/>
        <v>0.30526342200000006</v>
      </c>
      <c r="K3694" s="258">
        <f t="shared" si="303"/>
        <v>0.30552450400000003</v>
      </c>
      <c r="L3694" s="258">
        <f t="shared" si="287"/>
        <v>0.30526342200000006</v>
      </c>
      <c r="M3694" s="258"/>
      <c r="N3694" s="258"/>
      <c r="O3694" s="258"/>
      <c r="P3694" s="258">
        <f t="shared" si="304"/>
        <v>0.34451840640000003</v>
      </c>
      <c r="Q3694" s="258">
        <f t="shared" si="304"/>
        <v>0.34178294080000005</v>
      </c>
      <c r="R3694" s="258">
        <f t="shared" si="288"/>
        <v>0.34178294080000005</v>
      </c>
      <c r="S3694" s="258"/>
      <c r="T3694" s="258">
        <f t="shared" si="305"/>
        <v>0.49893989873939204</v>
      </c>
      <c r="U3694" s="258">
        <f t="shared" si="305"/>
        <v>0.50192774856942401</v>
      </c>
      <c r="V3694" s="258">
        <f t="shared" si="305"/>
        <v>0.49906445156264001</v>
      </c>
      <c r="W3694" s="258">
        <f t="shared" si="289"/>
        <v>0.49893989873939204</v>
      </c>
      <c r="X3694" s="258"/>
      <c r="Y3694" s="258"/>
      <c r="Z3694" s="258"/>
      <c r="AA3694" s="258"/>
    </row>
    <row r="3695" spans="1:27" ht="14.25" hidden="1" customHeight="1">
      <c r="A3695" s="125">
        <v>0.44</v>
      </c>
      <c r="B3695" s="125">
        <v>0.35</v>
      </c>
      <c r="C3695" s="125">
        <v>0.21</v>
      </c>
      <c r="D3695" s="258">
        <f t="shared" si="302"/>
        <v>0.28790700940000002</v>
      </c>
      <c r="E3695" s="258">
        <f t="shared" si="302"/>
        <v>0.29096402695999996</v>
      </c>
      <c r="F3695" s="258">
        <f t="shared" si="286"/>
        <v>0.28790700940000002</v>
      </c>
      <c r="G3695" s="258"/>
      <c r="H3695" s="258"/>
      <c r="I3695" s="258"/>
      <c r="J3695" s="258">
        <f t="shared" si="303"/>
        <v>0.30513288100000002</v>
      </c>
      <c r="K3695" s="258">
        <f t="shared" si="303"/>
        <v>0.30565083399999998</v>
      </c>
      <c r="L3695" s="258">
        <f t="shared" si="287"/>
        <v>0.30513288100000002</v>
      </c>
      <c r="M3695" s="258"/>
      <c r="N3695" s="258"/>
      <c r="O3695" s="258"/>
      <c r="P3695" s="258">
        <f t="shared" si="304"/>
        <v>0.34452177519999999</v>
      </c>
      <c r="Q3695" s="258">
        <f t="shared" si="304"/>
        <v>0.34177957200000003</v>
      </c>
      <c r="R3695" s="258">
        <f t="shared" si="288"/>
        <v>0.34177957200000003</v>
      </c>
      <c r="S3695" s="258"/>
      <c r="T3695" s="258">
        <f t="shared" si="305"/>
        <v>0.49876995881487995</v>
      </c>
      <c r="U3695" s="258">
        <f t="shared" si="305"/>
        <v>0.50201029596022395</v>
      </c>
      <c r="V3695" s="258">
        <f t="shared" si="305"/>
        <v>0.49914700636480003</v>
      </c>
      <c r="W3695" s="258">
        <f t="shared" si="289"/>
        <v>0.49876995881487995</v>
      </c>
      <c r="X3695" s="258"/>
      <c r="Y3695" s="258"/>
      <c r="Z3695" s="258"/>
      <c r="AA3695" s="258"/>
    </row>
    <row r="3696" spans="1:27" ht="14.25" hidden="1" customHeight="1">
      <c r="A3696" s="125">
        <v>0.44</v>
      </c>
      <c r="B3696" s="125">
        <v>0.36</v>
      </c>
      <c r="C3696" s="125">
        <v>0.2</v>
      </c>
      <c r="D3696" s="258">
        <f t="shared" si="302"/>
        <v>0.28777411023999999</v>
      </c>
      <c r="E3696" s="258">
        <f t="shared" si="302"/>
        <v>0.29109035695999996</v>
      </c>
      <c r="F3696" s="258">
        <f t="shared" si="286"/>
        <v>0.28777411023999999</v>
      </c>
      <c r="G3696" s="258"/>
      <c r="H3696" s="258"/>
      <c r="I3696" s="258"/>
      <c r="J3696" s="258">
        <f t="shared" si="303"/>
        <v>0.30500234000000004</v>
      </c>
      <c r="K3696" s="258">
        <f t="shared" si="303"/>
        <v>0.30577716399999999</v>
      </c>
      <c r="L3696" s="258">
        <f t="shared" si="287"/>
        <v>0.30500234000000004</v>
      </c>
      <c r="M3696" s="258"/>
      <c r="N3696" s="258"/>
      <c r="O3696" s="258"/>
      <c r="P3696" s="258">
        <f t="shared" si="304"/>
        <v>0.34452514400000001</v>
      </c>
      <c r="Q3696" s="258">
        <f t="shared" si="304"/>
        <v>0.34177620320000002</v>
      </c>
      <c r="R3696" s="258">
        <f t="shared" si="288"/>
        <v>0.34177620320000002</v>
      </c>
      <c r="S3696" s="258"/>
      <c r="T3696" s="258">
        <f t="shared" si="305"/>
        <v>0.49860001889036798</v>
      </c>
      <c r="U3696" s="258">
        <f t="shared" si="305"/>
        <v>0.502092843351024</v>
      </c>
      <c r="V3696" s="258">
        <f t="shared" si="305"/>
        <v>0.49922956116696005</v>
      </c>
      <c r="W3696" s="258">
        <f t="shared" si="289"/>
        <v>0.49860001889036798</v>
      </c>
      <c r="X3696" s="258"/>
      <c r="Y3696" s="258"/>
      <c r="Z3696" s="258"/>
      <c r="AA3696" s="258"/>
    </row>
    <row r="3697" spans="1:27" ht="14.25" hidden="1" customHeight="1">
      <c r="A3697" s="125">
        <v>0.44</v>
      </c>
      <c r="B3697" s="125">
        <v>0.37</v>
      </c>
      <c r="C3697" s="125">
        <v>0.19</v>
      </c>
      <c r="D3697" s="258">
        <f t="shared" si="302"/>
        <v>0.28764121108000001</v>
      </c>
      <c r="E3697" s="258">
        <f t="shared" si="302"/>
        <v>0.29121668696000003</v>
      </c>
      <c r="F3697" s="258">
        <f t="shared" si="286"/>
        <v>0.28764121108000001</v>
      </c>
      <c r="G3697" s="258"/>
      <c r="H3697" s="258"/>
      <c r="I3697" s="258"/>
      <c r="J3697" s="258">
        <f t="shared" si="303"/>
        <v>0.30487179900000005</v>
      </c>
      <c r="K3697" s="258">
        <f t="shared" si="303"/>
        <v>0.305903494</v>
      </c>
      <c r="L3697" s="258">
        <f t="shared" si="287"/>
        <v>0.30487179900000005</v>
      </c>
      <c r="M3697" s="258"/>
      <c r="N3697" s="258"/>
      <c r="O3697" s="258"/>
      <c r="P3697" s="258">
        <f t="shared" si="304"/>
        <v>0.34452851280000008</v>
      </c>
      <c r="Q3697" s="258">
        <f t="shared" si="304"/>
        <v>0.34177283440000006</v>
      </c>
      <c r="R3697" s="258">
        <f t="shared" si="288"/>
        <v>0.34177283440000006</v>
      </c>
      <c r="S3697" s="258"/>
      <c r="T3697" s="258">
        <f t="shared" si="305"/>
        <v>0.498430078965856</v>
      </c>
      <c r="U3697" s="258">
        <f t="shared" si="305"/>
        <v>0.50217539074182393</v>
      </c>
      <c r="V3697" s="258">
        <f t="shared" si="305"/>
        <v>0.49931211596912001</v>
      </c>
      <c r="W3697" s="258">
        <f t="shared" si="289"/>
        <v>0.498430078965856</v>
      </c>
      <c r="X3697" s="258"/>
      <c r="Y3697" s="258"/>
      <c r="Z3697" s="258"/>
      <c r="AA3697" s="258"/>
    </row>
    <row r="3698" spans="1:27" ht="14.25" hidden="1" customHeight="1">
      <c r="A3698" s="125">
        <v>0.44</v>
      </c>
      <c r="B3698" s="125">
        <v>0.38</v>
      </c>
      <c r="C3698" s="125">
        <v>0.18</v>
      </c>
      <c r="D3698" s="258">
        <f t="shared" si="302"/>
        <v>0.28750831191999998</v>
      </c>
      <c r="E3698" s="258">
        <f t="shared" si="302"/>
        <v>0.29134301695999998</v>
      </c>
      <c r="F3698" s="258">
        <f t="shared" si="286"/>
        <v>0.28750831191999998</v>
      </c>
      <c r="G3698" s="258"/>
      <c r="H3698" s="258"/>
      <c r="I3698" s="258"/>
      <c r="J3698" s="258">
        <f t="shared" si="303"/>
        <v>0.30474125800000001</v>
      </c>
      <c r="K3698" s="258">
        <f t="shared" si="303"/>
        <v>0.30602982400000001</v>
      </c>
      <c r="L3698" s="258">
        <f t="shared" si="287"/>
        <v>0.30474125800000001</v>
      </c>
      <c r="M3698" s="258"/>
      <c r="N3698" s="258"/>
      <c r="O3698" s="258"/>
      <c r="P3698" s="258">
        <f t="shared" si="304"/>
        <v>0.34453188159999998</v>
      </c>
      <c r="Q3698" s="258">
        <f t="shared" si="304"/>
        <v>0.34176946560000004</v>
      </c>
      <c r="R3698" s="258">
        <f t="shared" si="288"/>
        <v>0.34176946560000004</v>
      </c>
      <c r="S3698" s="258"/>
      <c r="T3698" s="258">
        <f t="shared" si="305"/>
        <v>0.49826013904134403</v>
      </c>
      <c r="U3698" s="258">
        <f t="shared" si="305"/>
        <v>0.50225793813262398</v>
      </c>
      <c r="V3698" s="258">
        <f t="shared" si="305"/>
        <v>0.49939467077128002</v>
      </c>
      <c r="W3698" s="258">
        <f t="shared" si="289"/>
        <v>0.49826013904134403</v>
      </c>
      <c r="X3698" s="258"/>
      <c r="Y3698" s="258"/>
      <c r="Z3698" s="258"/>
      <c r="AA3698" s="258"/>
    </row>
    <row r="3699" spans="1:27" ht="14.25" hidden="1" customHeight="1">
      <c r="A3699" s="125">
        <v>0.44</v>
      </c>
      <c r="B3699" s="125">
        <v>0.39</v>
      </c>
      <c r="C3699" s="125">
        <v>0.17</v>
      </c>
      <c r="D3699" s="258">
        <f t="shared" si="302"/>
        <v>0.28737541276</v>
      </c>
      <c r="E3699" s="258">
        <f t="shared" si="302"/>
        <v>0.29146934696000004</v>
      </c>
      <c r="F3699" s="258">
        <f t="shared" si="286"/>
        <v>0.28737541276</v>
      </c>
      <c r="G3699" s="258"/>
      <c r="H3699" s="258"/>
      <c r="I3699" s="258"/>
      <c r="J3699" s="258">
        <f t="shared" si="303"/>
        <v>0.30461071700000003</v>
      </c>
      <c r="K3699" s="258">
        <f t="shared" si="303"/>
        <v>0.30615615400000001</v>
      </c>
      <c r="L3699" s="258">
        <f t="shared" si="287"/>
        <v>0.30461071700000003</v>
      </c>
      <c r="M3699" s="258"/>
      <c r="N3699" s="258"/>
      <c r="O3699" s="258"/>
      <c r="P3699" s="258">
        <f t="shared" si="304"/>
        <v>0.34453525040000005</v>
      </c>
      <c r="Q3699" s="258">
        <f t="shared" si="304"/>
        <v>0.34176609680000003</v>
      </c>
      <c r="R3699" s="258">
        <f t="shared" si="288"/>
        <v>0.34176609680000003</v>
      </c>
      <c r="S3699" s="258"/>
      <c r="T3699" s="258">
        <f t="shared" si="305"/>
        <v>0.49809019911683206</v>
      </c>
      <c r="U3699" s="258">
        <f t="shared" si="305"/>
        <v>0.50234048552342403</v>
      </c>
      <c r="V3699" s="258">
        <f t="shared" si="305"/>
        <v>0.49947722557344004</v>
      </c>
      <c r="W3699" s="258">
        <f t="shared" si="289"/>
        <v>0.49809019911683206</v>
      </c>
      <c r="X3699" s="258"/>
      <c r="Y3699" s="258"/>
      <c r="Z3699" s="258"/>
      <c r="AA3699" s="258"/>
    </row>
    <row r="3700" spans="1:27" ht="14.25" hidden="1" customHeight="1">
      <c r="A3700" s="125">
        <v>0.44</v>
      </c>
      <c r="B3700" s="125">
        <v>0.4</v>
      </c>
      <c r="C3700" s="125">
        <v>0.16</v>
      </c>
      <c r="D3700" s="258">
        <f t="shared" si="302"/>
        <v>0.28724251360000003</v>
      </c>
      <c r="E3700" s="258">
        <f t="shared" si="302"/>
        <v>0.29159567695999999</v>
      </c>
      <c r="F3700" s="258">
        <f t="shared" si="286"/>
        <v>0.28724251360000003</v>
      </c>
      <c r="G3700" s="258"/>
      <c r="H3700" s="258"/>
      <c r="I3700" s="258"/>
      <c r="J3700" s="258">
        <f t="shared" si="303"/>
        <v>0.30448017600000005</v>
      </c>
      <c r="K3700" s="258">
        <f t="shared" si="303"/>
        <v>0.30628248399999997</v>
      </c>
      <c r="L3700" s="258">
        <f t="shared" si="287"/>
        <v>0.30448017600000005</v>
      </c>
      <c r="M3700" s="258"/>
      <c r="N3700" s="258"/>
      <c r="O3700" s="258"/>
      <c r="P3700" s="258">
        <f t="shared" si="304"/>
        <v>0.34453861920000001</v>
      </c>
      <c r="Q3700" s="258">
        <f t="shared" si="304"/>
        <v>0.34176272800000007</v>
      </c>
      <c r="R3700" s="258">
        <f t="shared" si="288"/>
        <v>0.34176272800000007</v>
      </c>
      <c r="S3700" s="258"/>
      <c r="T3700" s="258">
        <f t="shared" si="305"/>
        <v>0.49792025919232008</v>
      </c>
      <c r="U3700" s="258">
        <f t="shared" si="305"/>
        <v>0.50242303291422397</v>
      </c>
      <c r="V3700" s="258">
        <f t="shared" si="305"/>
        <v>0.4995597803756</v>
      </c>
      <c r="W3700" s="258">
        <f t="shared" si="289"/>
        <v>0.49792025919232008</v>
      </c>
      <c r="X3700" s="258"/>
      <c r="Y3700" s="258"/>
      <c r="Z3700" s="258"/>
      <c r="AA3700" s="258"/>
    </row>
    <row r="3701" spans="1:27" ht="14.25" hidden="1" customHeight="1">
      <c r="A3701" s="125">
        <v>0.44</v>
      </c>
      <c r="B3701" s="125">
        <v>0.41</v>
      </c>
      <c r="C3701" s="125">
        <v>0.15</v>
      </c>
      <c r="D3701" s="258">
        <f t="shared" si="302"/>
        <v>0.28710961443999999</v>
      </c>
      <c r="E3701" s="258">
        <f t="shared" si="302"/>
        <v>0.29172200696</v>
      </c>
      <c r="F3701" s="258">
        <f t="shared" si="286"/>
        <v>0.28710961443999999</v>
      </c>
      <c r="G3701" s="258"/>
      <c r="H3701" s="258"/>
      <c r="I3701" s="258"/>
      <c r="J3701" s="258">
        <f t="shared" si="303"/>
        <v>0.30434963500000001</v>
      </c>
      <c r="K3701" s="258">
        <f t="shared" si="303"/>
        <v>0.30640881399999997</v>
      </c>
      <c r="L3701" s="258">
        <f t="shared" si="287"/>
        <v>0.30434963500000001</v>
      </c>
      <c r="M3701" s="258"/>
      <c r="N3701" s="258"/>
      <c r="O3701" s="258"/>
      <c r="P3701" s="258">
        <f t="shared" si="304"/>
        <v>0.34454198800000002</v>
      </c>
      <c r="Q3701" s="258">
        <f t="shared" si="304"/>
        <v>0.34175935920000006</v>
      </c>
      <c r="R3701" s="258">
        <f t="shared" si="288"/>
        <v>0.34175935920000006</v>
      </c>
      <c r="S3701" s="258"/>
      <c r="T3701" s="258">
        <f t="shared" si="305"/>
        <v>0.49775031926780799</v>
      </c>
      <c r="U3701" s="258">
        <f t="shared" si="305"/>
        <v>0.5025055803050239</v>
      </c>
      <c r="V3701" s="258">
        <f t="shared" si="305"/>
        <v>0.49964233517775997</v>
      </c>
      <c r="W3701" s="258">
        <f t="shared" si="289"/>
        <v>0.49775031926780799</v>
      </c>
      <c r="X3701" s="258"/>
      <c r="Y3701" s="258"/>
      <c r="Z3701" s="258"/>
      <c r="AA3701" s="258"/>
    </row>
    <row r="3702" spans="1:27" ht="14.25" hidden="1" customHeight="1">
      <c r="A3702" s="125">
        <v>0.44</v>
      </c>
      <c r="B3702" s="125">
        <v>0.42</v>
      </c>
      <c r="C3702" s="125">
        <v>0.14000000000000001</v>
      </c>
      <c r="D3702" s="258">
        <f t="shared" si="302"/>
        <v>0.28697671528000002</v>
      </c>
      <c r="E3702" s="258">
        <f t="shared" si="302"/>
        <v>0.29184833696000001</v>
      </c>
      <c r="F3702" s="258">
        <f t="shared" si="286"/>
        <v>0.28697671528000002</v>
      </c>
      <c r="G3702" s="258"/>
      <c r="H3702" s="258"/>
      <c r="I3702" s="258"/>
      <c r="J3702" s="258">
        <f t="shared" si="303"/>
        <v>0.30421909400000002</v>
      </c>
      <c r="K3702" s="258">
        <f t="shared" si="303"/>
        <v>0.30653514399999998</v>
      </c>
      <c r="L3702" s="258">
        <f t="shared" si="287"/>
        <v>0.30421909400000002</v>
      </c>
      <c r="M3702" s="258"/>
      <c r="N3702" s="258"/>
      <c r="O3702" s="258"/>
      <c r="P3702" s="258">
        <f t="shared" si="304"/>
        <v>0.34454535680000004</v>
      </c>
      <c r="Q3702" s="258">
        <f t="shared" si="304"/>
        <v>0.34175599040000004</v>
      </c>
      <c r="R3702" s="258">
        <f t="shared" si="288"/>
        <v>0.34175599040000004</v>
      </c>
      <c r="S3702" s="258"/>
      <c r="T3702" s="258">
        <f t="shared" si="305"/>
        <v>0.49758037934329602</v>
      </c>
      <c r="U3702" s="258">
        <f t="shared" si="305"/>
        <v>0.50258812769582395</v>
      </c>
      <c r="V3702" s="258">
        <f t="shared" si="305"/>
        <v>0.49972488997992004</v>
      </c>
      <c r="W3702" s="258">
        <f t="shared" si="289"/>
        <v>0.49758037934329602</v>
      </c>
      <c r="X3702" s="258"/>
      <c r="Y3702" s="258"/>
      <c r="Z3702" s="258"/>
      <c r="AA3702" s="258"/>
    </row>
    <row r="3703" spans="1:27" ht="14.25" hidden="1" customHeight="1">
      <c r="A3703" s="125">
        <v>0.44</v>
      </c>
      <c r="B3703" s="125">
        <v>0.43</v>
      </c>
      <c r="C3703" s="125">
        <v>0.13</v>
      </c>
      <c r="D3703" s="258">
        <f t="shared" si="302"/>
        <v>0.28684381611999998</v>
      </c>
      <c r="E3703" s="258">
        <f t="shared" si="302"/>
        <v>0.29197466695999996</v>
      </c>
      <c r="F3703" s="258">
        <f t="shared" si="286"/>
        <v>0.28684381611999998</v>
      </c>
      <c r="G3703" s="258"/>
      <c r="H3703" s="258"/>
      <c r="I3703" s="258"/>
      <c r="J3703" s="258">
        <f t="shared" si="303"/>
        <v>0.30408855300000004</v>
      </c>
      <c r="K3703" s="258">
        <f t="shared" si="303"/>
        <v>0.30666147399999999</v>
      </c>
      <c r="L3703" s="258">
        <f t="shared" si="287"/>
        <v>0.30408855300000004</v>
      </c>
      <c r="M3703" s="258"/>
      <c r="N3703" s="258"/>
      <c r="O3703" s="258"/>
      <c r="P3703" s="258">
        <f t="shared" si="304"/>
        <v>0.34454872559999999</v>
      </c>
      <c r="Q3703" s="258">
        <f t="shared" si="304"/>
        <v>0.34175262160000003</v>
      </c>
      <c r="R3703" s="258">
        <f t="shared" si="288"/>
        <v>0.34175262160000003</v>
      </c>
      <c r="S3703" s="258"/>
      <c r="T3703" s="258">
        <f t="shared" si="305"/>
        <v>0.49741043941878399</v>
      </c>
      <c r="U3703" s="258">
        <f t="shared" si="305"/>
        <v>0.502670675086624</v>
      </c>
      <c r="V3703" s="258">
        <f t="shared" si="305"/>
        <v>0.49980744478208006</v>
      </c>
      <c r="W3703" s="258">
        <f t="shared" si="289"/>
        <v>0.49741043941878399</v>
      </c>
      <c r="X3703" s="258"/>
      <c r="Y3703" s="258"/>
      <c r="Z3703" s="258"/>
      <c r="AA3703" s="258"/>
    </row>
    <row r="3704" spans="1:27" ht="14.25" hidden="1" customHeight="1">
      <c r="A3704" s="125">
        <v>0.44</v>
      </c>
      <c r="B3704" s="125">
        <v>0.44</v>
      </c>
      <c r="C3704" s="125">
        <v>0.12</v>
      </c>
      <c r="D3704" s="258">
        <f t="shared" si="302"/>
        <v>0.28671091696000001</v>
      </c>
      <c r="E3704" s="258">
        <f t="shared" si="302"/>
        <v>0.29210099695999997</v>
      </c>
      <c r="F3704" s="258">
        <f t="shared" si="286"/>
        <v>0.28671091696000001</v>
      </c>
      <c r="G3704" s="258"/>
      <c r="H3704" s="258"/>
      <c r="I3704" s="258"/>
      <c r="J3704" s="258">
        <f t="shared" si="303"/>
        <v>0.30395801200000006</v>
      </c>
      <c r="K3704" s="258">
        <f t="shared" si="303"/>
        <v>0.306787804</v>
      </c>
      <c r="L3704" s="258">
        <f t="shared" si="287"/>
        <v>0.30395801200000006</v>
      </c>
      <c r="M3704" s="258"/>
      <c r="N3704" s="258"/>
      <c r="O3704" s="258"/>
      <c r="P3704" s="258">
        <f t="shared" si="304"/>
        <v>0.34455209440000006</v>
      </c>
      <c r="Q3704" s="258">
        <f t="shared" si="304"/>
        <v>0.34174925280000007</v>
      </c>
      <c r="R3704" s="258">
        <f t="shared" si="288"/>
        <v>0.34174925280000007</v>
      </c>
      <c r="S3704" s="258"/>
      <c r="T3704" s="258">
        <f t="shared" si="305"/>
        <v>0.49724049949427201</v>
      </c>
      <c r="U3704" s="258">
        <f t="shared" si="305"/>
        <v>0.50275322247742404</v>
      </c>
      <c r="V3704" s="258">
        <f t="shared" si="305"/>
        <v>0.49988999958423996</v>
      </c>
      <c r="W3704" s="258">
        <f t="shared" si="289"/>
        <v>0.49724049949427201</v>
      </c>
      <c r="X3704" s="258"/>
      <c r="Y3704" s="258"/>
      <c r="Z3704" s="258"/>
      <c r="AA3704" s="258"/>
    </row>
    <row r="3705" spans="1:27" ht="14.25" hidden="1" customHeight="1">
      <c r="A3705" s="125">
        <v>0.44</v>
      </c>
      <c r="B3705" s="125">
        <v>0.45</v>
      </c>
      <c r="C3705" s="125">
        <v>0.11</v>
      </c>
      <c r="D3705" s="258">
        <f t="shared" si="302"/>
        <v>0.28657801780000003</v>
      </c>
      <c r="E3705" s="258">
        <f t="shared" si="302"/>
        <v>0.29222732695999998</v>
      </c>
      <c r="F3705" s="258">
        <f t="shared" si="286"/>
        <v>0.28657801780000003</v>
      </c>
      <c r="G3705" s="258"/>
      <c r="H3705" s="258"/>
      <c r="I3705" s="258"/>
      <c r="J3705" s="258">
        <f t="shared" si="303"/>
        <v>0.30382747100000007</v>
      </c>
      <c r="K3705" s="258">
        <f t="shared" si="303"/>
        <v>0.30691413400000001</v>
      </c>
      <c r="L3705" s="258">
        <f t="shared" si="287"/>
        <v>0.30382747100000007</v>
      </c>
      <c r="M3705" s="258"/>
      <c r="N3705" s="258"/>
      <c r="O3705" s="258"/>
      <c r="P3705" s="258">
        <f t="shared" si="304"/>
        <v>0.34455546320000002</v>
      </c>
      <c r="Q3705" s="258">
        <f t="shared" si="304"/>
        <v>0.34174588400000006</v>
      </c>
      <c r="R3705" s="258">
        <f t="shared" si="288"/>
        <v>0.34174588400000006</v>
      </c>
      <c r="S3705" s="258"/>
      <c r="T3705" s="258">
        <f t="shared" si="305"/>
        <v>0.49707055956975998</v>
      </c>
      <c r="U3705" s="258">
        <f t="shared" si="305"/>
        <v>0.50283576986822398</v>
      </c>
      <c r="V3705" s="258">
        <f t="shared" si="305"/>
        <v>0.49997255438640004</v>
      </c>
      <c r="W3705" s="258">
        <f t="shared" si="289"/>
        <v>0.49707055956975998</v>
      </c>
      <c r="X3705" s="258"/>
      <c r="Y3705" s="258"/>
      <c r="Z3705" s="258"/>
      <c r="AA3705" s="258"/>
    </row>
    <row r="3706" spans="1:27" ht="14.25" hidden="1" customHeight="1">
      <c r="A3706" s="125">
        <v>0.44</v>
      </c>
      <c r="B3706" s="125">
        <v>0.46</v>
      </c>
      <c r="C3706" s="125">
        <v>0.1</v>
      </c>
      <c r="D3706" s="258">
        <f t="shared" si="302"/>
        <v>0.28644511864</v>
      </c>
      <c r="E3706" s="258">
        <f t="shared" si="302"/>
        <v>0.29235365695999999</v>
      </c>
      <c r="F3706" s="258">
        <f t="shared" si="286"/>
        <v>0.28644511864</v>
      </c>
      <c r="G3706" s="258"/>
      <c r="H3706" s="258"/>
      <c r="I3706" s="258"/>
      <c r="J3706" s="258">
        <f t="shared" si="303"/>
        <v>0.30369693000000009</v>
      </c>
      <c r="K3706" s="258">
        <f t="shared" si="303"/>
        <v>0.30704046400000007</v>
      </c>
      <c r="L3706" s="258">
        <f t="shared" si="287"/>
        <v>0.30369693000000009</v>
      </c>
      <c r="M3706" s="258"/>
      <c r="N3706" s="258"/>
      <c r="O3706" s="258"/>
      <c r="P3706" s="258">
        <f t="shared" si="304"/>
        <v>0.34455883200000004</v>
      </c>
      <c r="Q3706" s="258">
        <f t="shared" si="304"/>
        <v>0.34174251520000004</v>
      </c>
      <c r="R3706" s="258">
        <f t="shared" si="288"/>
        <v>0.34174251520000004</v>
      </c>
      <c r="S3706" s="258"/>
      <c r="T3706" s="258">
        <f t="shared" si="305"/>
        <v>0.49690061964524801</v>
      </c>
      <c r="U3706" s="258">
        <f t="shared" si="305"/>
        <v>0.50291831725902403</v>
      </c>
      <c r="V3706" s="258">
        <f t="shared" si="305"/>
        <v>0.50005510918856</v>
      </c>
      <c r="W3706" s="258">
        <f t="shared" si="289"/>
        <v>0.49690061964524801</v>
      </c>
      <c r="X3706" s="258"/>
      <c r="Y3706" s="258"/>
      <c r="Z3706" s="258"/>
      <c r="AA3706" s="258"/>
    </row>
    <row r="3707" spans="1:27" ht="14.25" hidden="1" customHeight="1">
      <c r="A3707" s="125">
        <v>0.44</v>
      </c>
      <c r="B3707" s="125">
        <v>0.47</v>
      </c>
      <c r="C3707" s="125">
        <v>0.09</v>
      </c>
      <c r="D3707" s="258">
        <f t="shared" si="302"/>
        <v>0.28631221948000002</v>
      </c>
      <c r="E3707" s="258">
        <f t="shared" si="302"/>
        <v>0.29247998695999994</v>
      </c>
      <c r="F3707" s="258">
        <f t="shared" si="286"/>
        <v>0.28631221948000002</v>
      </c>
      <c r="G3707" s="258"/>
      <c r="H3707" s="258"/>
      <c r="I3707" s="258"/>
      <c r="J3707" s="258">
        <f t="shared" si="303"/>
        <v>0.30356638900000005</v>
      </c>
      <c r="K3707" s="258">
        <f t="shared" si="303"/>
        <v>0.30716679400000002</v>
      </c>
      <c r="L3707" s="258">
        <f t="shared" si="287"/>
        <v>0.30356638900000005</v>
      </c>
      <c r="M3707" s="258"/>
      <c r="N3707" s="258"/>
      <c r="O3707" s="258"/>
      <c r="P3707" s="258">
        <f t="shared" si="304"/>
        <v>0.34456220080000005</v>
      </c>
      <c r="Q3707" s="258">
        <f t="shared" si="304"/>
        <v>0.34173914640000003</v>
      </c>
      <c r="R3707" s="258">
        <f t="shared" si="288"/>
        <v>0.34173914640000003</v>
      </c>
      <c r="S3707" s="258"/>
      <c r="T3707" s="258">
        <f t="shared" si="305"/>
        <v>0.49673067972073603</v>
      </c>
      <c r="U3707" s="258">
        <f t="shared" si="305"/>
        <v>0.50300086464982396</v>
      </c>
      <c r="V3707" s="258">
        <f t="shared" si="305"/>
        <v>0.50013766399072002</v>
      </c>
      <c r="W3707" s="258">
        <f t="shared" si="289"/>
        <v>0.49673067972073603</v>
      </c>
      <c r="X3707" s="258"/>
      <c r="Y3707" s="258"/>
      <c r="Z3707" s="258"/>
      <c r="AA3707" s="258"/>
    </row>
    <row r="3708" spans="1:27" ht="14.25" hidden="1" customHeight="1">
      <c r="A3708" s="125">
        <v>0.44</v>
      </c>
      <c r="B3708" s="125">
        <v>0.48</v>
      </c>
      <c r="C3708" s="125">
        <v>0.08</v>
      </c>
      <c r="D3708" s="258">
        <f t="shared" si="302"/>
        <v>0.28617932031999999</v>
      </c>
      <c r="E3708" s="258">
        <f t="shared" si="302"/>
        <v>0.29260631695999995</v>
      </c>
      <c r="F3708" s="258">
        <f t="shared" si="286"/>
        <v>0.28617932031999999</v>
      </c>
      <c r="G3708" s="258"/>
      <c r="H3708" s="258"/>
      <c r="I3708" s="258"/>
      <c r="J3708" s="258">
        <f t="shared" si="303"/>
        <v>0.30343584800000001</v>
      </c>
      <c r="K3708" s="258">
        <f t="shared" si="303"/>
        <v>0.30729312400000003</v>
      </c>
      <c r="L3708" s="258">
        <f t="shared" si="287"/>
        <v>0.30343584800000001</v>
      </c>
      <c r="M3708" s="258"/>
      <c r="N3708" s="258"/>
      <c r="O3708" s="258"/>
      <c r="P3708" s="258">
        <f t="shared" si="304"/>
        <v>0.34456556960000001</v>
      </c>
      <c r="Q3708" s="258">
        <f t="shared" si="304"/>
        <v>0.34173577760000007</v>
      </c>
      <c r="R3708" s="258">
        <f t="shared" si="288"/>
        <v>0.34173577760000007</v>
      </c>
      <c r="S3708" s="258"/>
      <c r="T3708" s="258">
        <f t="shared" si="305"/>
        <v>0.496560739796224</v>
      </c>
      <c r="U3708" s="258">
        <f t="shared" si="305"/>
        <v>0.50308341204062401</v>
      </c>
      <c r="V3708" s="258">
        <f t="shared" si="305"/>
        <v>0.50022021879287992</v>
      </c>
      <c r="W3708" s="258">
        <f t="shared" si="289"/>
        <v>0.496560739796224</v>
      </c>
      <c r="X3708" s="258"/>
      <c r="Y3708" s="258"/>
      <c r="Z3708" s="258"/>
      <c r="AA3708" s="258"/>
    </row>
    <row r="3709" spans="1:27" ht="14.25" hidden="1" customHeight="1">
      <c r="A3709" s="125">
        <v>0.44</v>
      </c>
      <c r="B3709" s="125">
        <v>0.49</v>
      </c>
      <c r="C3709" s="125">
        <v>7.0000000000000007E-2</v>
      </c>
      <c r="D3709" s="258">
        <f t="shared" si="302"/>
        <v>0.28604642116000001</v>
      </c>
      <c r="E3709" s="258">
        <f t="shared" si="302"/>
        <v>0.29273264696000001</v>
      </c>
      <c r="F3709" s="258">
        <f t="shared" si="286"/>
        <v>0.28604642116000001</v>
      </c>
      <c r="G3709" s="258"/>
      <c r="H3709" s="258"/>
      <c r="I3709" s="258"/>
      <c r="J3709" s="258">
        <f t="shared" si="303"/>
        <v>0.30330530700000008</v>
      </c>
      <c r="K3709" s="258">
        <f t="shared" si="303"/>
        <v>0.30741945399999998</v>
      </c>
      <c r="L3709" s="258">
        <f t="shared" si="287"/>
        <v>0.30330530700000008</v>
      </c>
      <c r="M3709" s="258"/>
      <c r="N3709" s="258"/>
      <c r="O3709" s="258"/>
      <c r="P3709" s="258">
        <f t="shared" si="304"/>
        <v>0.34456893840000008</v>
      </c>
      <c r="Q3709" s="258">
        <f t="shared" si="304"/>
        <v>0.34173240880000005</v>
      </c>
      <c r="R3709" s="258">
        <f t="shared" si="288"/>
        <v>0.34173240880000005</v>
      </c>
      <c r="S3709" s="258"/>
      <c r="T3709" s="258">
        <f t="shared" si="305"/>
        <v>0.49639079987171203</v>
      </c>
      <c r="U3709" s="258">
        <f t="shared" si="305"/>
        <v>0.50316595943142406</v>
      </c>
      <c r="V3709" s="258">
        <f t="shared" si="305"/>
        <v>0.50030277359504005</v>
      </c>
      <c r="W3709" s="258">
        <f t="shared" si="289"/>
        <v>0.49639079987171203</v>
      </c>
      <c r="X3709" s="258"/>
      <c r="Y3709" s="258"/>
      <c r="Z3709" s="258"/>
      <c r="AA3709" s="258"/>
    </row>
    <row r="3710" spans="1:27" ht="14.25" hidden="1" customHeight="1">
      <c r="A3710" s="125">
        <v>0.44</v>
      </c>
      <c r="B3710" s="125">
        <v>0.5</v>
      </c>
      <c r="C3710" s="125">
        <v>0.06</v>
      </c>
      <c r="D3710" s="258">
        <f t="shared" si="302"/>
        <v>0.28591352199999998</v>
      </c>
      <c r="E3710" s="258">
        <f t="shared" si="302"/>
        <v>0.29285897696000002</v>
      </c>
      <c r="F3710" s="258">
        <f t="shared" si="286"/>
        <v>0.28591352199999998</v>
      </c>
      <c r="G3710" s="258"/>
      <c r="H3710" s="258"/>
      <c r="I3710" s="258"/>
      <c r="J3710" s="258">
        <f t="shared" si="303"/>
        <v>0.30317476600000004</v>
      </c>
      <c r="K3710" s="258">
        <f t="shared" si="303"/>
        <v>0.30754578399999999</v>
      </c>
      <c r="L3710" s="258">
        <f t="shared" si="287"/>
        <v>0.30317476600000004</v>
      </c>
      <c r="M3710" s="258"/>
      <c r="N3710" s="258"/>
      <c r="O3710" s="258"/>
      <c r="P3710" s="258">
        <f t="shared" si="304"/>
        <v>0.34457230719999998</v>
      </c>
      <c r="Q3710" s="258">
        <f t="shared" si="304"/>
        <v>0.34172904000000004</v>
      </c>
      <c r="R3710" s="258">
        <f t="shared" si="288"/>
        <v>0.34172904000000004</v>
      </c>
      <c r="S3710" s="258"/>
      <c r="T3710" s="258">
        <f t="shared" si="305"/>
        <v>0.4962208599472</v>
      </c>
      <c r="U3710" s="258">
        <f t="shared" si="305"/>
        <v>0.503248506822224</v>
      </c>
      <c r="V3710" s="258">
        <f t="shared" si="305"/>
        <v>0.50038532839720007</v>
      </c>
      <c r="W3710" s="258">
        <f t="shared" si="289"/>
        <v>0.4962208599472</v>
      </c>
      <c r="X3710" s="258"/>
      <c r="Y3710" s="258"/>
      <c r="Z3710" s="258"/>
      <c r="AA3710" s="258"/>
    </row>
    <row r="3711" spans="1:27" ht="14.25" hidden="1" customHeight="1">
      <c r="A3711" s="125">
        <v>0.44</v>
      </c>
      <c r="B3711" s="125">
        <v>0.51</v>
      </c>
      <c r="C3711" s="125">
        <v>0.05</v>
      </c>
      <c r="D3711" s="258">
        <f t="shared" si="302"/>
        <v>0.28578062284</v>
      </c>
      <c r="E3711" s="258">
        <f t="shared" si="302"/>
        <v>0.29298530695999997</v>
      </c>
      <c r="F3711" s="258">
        <f t="shared" si="286"/>
        <v>0.28578062284</v>
      </c>
      <c r="G3711" s="258"/>
      <c r="H3711" s="258"/>
      <c r="I3711" s="258"/>
      <c r="J3711" s="258">
        <f t="shared" si="303"/>
        <v>0.303044225</v>
      </c>
      <c r="K3711" s="258">
        <f t="shared" si="303"/>
        <v>0.307672114</v>
      </c>
      <c r="L3711" s="258">
        <f t="shared" si="287"/>
        <v>0.303044225</v>
      </c>
      <c r="M3711" s="258"/>
      <c r="N3711" s="258"/>
      <c r="O3711" s="258"/>
      <c r="P3711" s="258">
        <f t="shared" si="304"/>
        <v>0.34457567600000005</v>
      </c>
      <c r="Q3711" s="258">
        <f t="shared" si="304"/>
        <v>0.34172567120000008</v>
      </c>
      <c r="R3711" s="258">
        <f t="shared" si="288"/>
        <v>0.34172567120000008</v>
      </c>
      <c r="S3711" s="258"/>
      <c r="T3711" s="258">
        <f t="shared" si="305"/>
        <v>0.49605092002268802</v>
      </c>
      <c r="U3711" s="258">
        <f t="shared" si="305"/>
        <v>0.50333105421302404</v>
      </c>
      <c r="V3711" s="258">
        <f t="shared" si="305"/>
        <v>0.50046788319935998</v>
      </c>
      <c r="W3711" s="258">
        <f t="shared" si="289"/>
        <v>0.49605092002268802</v>
      </c>
      <c r="X3711" s="258"/>
      <c r="Y3711" s="258"/>
      <c r="Z3711" s="258"/>
      <c r="AA3711" s="258"/>
    </row>
    <row r="3712" spans="1:27" ht="14.25" hidden="1" customHeight="1">
      <c r="A3712" s="125">
        <v>0.44</v>
      </c>
      <c r="B3712" s="125">
        <v>0.52</v>
      </c>
      <c r="C3712" s="125">
        <v>0.04</v>
      </c>
      <c r="D3712" s="258">
        <f t="shared" si="302"/>
        <v>0.28564772368000002</v>
      </c>
      <c r="E3712" s="258">
        <f t="shared" si="302"/>
        <v>0.29311163696000003</v>
      </c>
      <c r="F3712" s="258">
        <f t="shared" si="286"/>
        <v>0.28564772368000002</v>
      </c>
      <c r="G3712" s="258"/>
      <c r="H3712" s="258"/>
      <c r="I3712" s="258"/>
      <c r="J3712" s="258">
        <f t="shared" si="303"/>
        <v>0.30291368400000007</v>
      </c>
      <c r="K3712" s="258">
        <f t="shared" si="303"/>
        <v>0.307798444</v>
      </c>
      <c r="L3712" s="258">
        <f t="shared" si="287"/>
        <v>0.30291368400000007</v>
      </c>
      <c r="M3712" s="258"/>
      <c r="N3712" s="258"/>
      <c r="O3712" s="258"/>
      <c r="P3712" s="258">
        <f t="shared" si="304"/>
        <v>0.34457904480000007</v>
      </c>
      <c r="Q3712" s="258">
        <f t="shared" si="304"/>
        <v>0.34172230240000007</v>
      </c>
      <c r="R3712" s="258">
        <f t="shared" si="288"/>
        <v>0.34172230240000007</v>
      </c>
      <c r="S3712" s="258"/>
      <c r="T3712" s="258">
        <f t="shared" si="305"/>
        <v>0.49588098009817605</v>
      </c>
      <c r="U3712" s="258">
        <f t="shared" si="305"/>
        <v>0.50341360160382398</v>
      </c>
      <c r="V3712" s="258">
        <f t="shared" si="305"/>
        <v>0.50055043800151999</v>
      </c>
      <c r="W3712" s="258">
        <f t="shared" si="289"/>
        <v>0.49588098009817605</v>
      </c>
      <c r="X3712" s="258"/>
      <c r="Y3712" s="258"/>
      <c r="Z3712" s="258"/>
      <c r="AA3712" s="258"/>
    </row>
    <row r="3713" spans="1:27" ht="14.25" hidden="1" customHeight="1">
      <c r="A3713" s="125">
        <v>0.44</v>
      </c>
      <c r="B3713" s="125">
        <v>0.53</v>
      </c>
      <c r="C3713" s="125">
        <v>0.03</v>
      </c>
      <c r="D3713" s="258">
        <f t="shared" si="302"/>
        <v>0.28551482451999999</v>
      </c>
      <c r="E3713" s="258">
        <f t="shared" si="302"/>
        <v>0.29323796696000004</v>
      </c>
      <c r="F3713" s="258">
        <f t="shared" si="286"/>
        <v>0.28551482451999999</v>
      </c>
      <c r="G3713" s="258"/>
      <c r="H3713" s="258"/>
      <c r="I3713" s="258"/>
      <c r="J3713" s="258">
        <f t="shared" si="303"/>
        <v>0.30278314300000003</v>
      </c>
      <c r="K3713" s="258">
        <f t="shared" si="303"/>
        <v>0.30792477400000001</v>
      </c>
      <c r="L3713" s="258">
        <f t="shared" si="287"/>
        <v>0.30278314300000003</v>
      </c>
      <c r="M3713" s="258"/>
      <c r="N3713" s="258"/>
      <c r="O3713" s="258"/>
      <c r="P3713" s="258">
        <f t="shared" si="304"/>
        <v>0.34458241360000003</v>
      </c>
      <c r="Q3713" s="258">
        <f t="shared" si="304"/>
        <v>0.34171893360000005</v>
      </c>
      <c r="R3713" s="258">
        <f t="shared" si="288"/>
        <v>0.34171893360000005</v>
      </c>
      <c r="S3713" s="258"/>
      <c r="T3713" s="258">
        <f t="shared" si="305"/>
        <v>0.49571104017366402</v>
      </c>
      <c r="U3713" s="258">
        <f t="shared" si="305"/>
        <v>0.50349614899462403</v>
      </c>
      <c r="V3713" s="258">
        <f t="shared" si="305"/>
        <v>0.50063299280368001</v>
      </c>
      <c r="W3713" s="258">
        <f t="shared" si="289"/>
        <v>0.49571104017366402</v>
      </c>
      <c r="X3713" s="258"/>
      <c r="Y3713" s="258"/>
      <c r="Z3713" s="258"/>
      <c r="AA3713" s="258"/>
    </row>
    <row r="3714" spans="1:27" ht="14.25" hidden="1" customHeight="1">
      <c r="A3714" s="125">
        <v>0.44</v>
      </c>
      <c r="B3714" s="125">
        <v>0.54</v>
      </c>
      <c r="C3714" s="125">
        <v>0.02</v>
      </c>
      <c r="D3714" s="258">
        <f t="shared" si="302"/>
        <v>0.28538192536000001</v>
      </c>
      <c r="E3714" s="258">
        <f t="shared" si="302"/>
        <v>0.29336429696000005</v>
      </c>
      <c r="F3714" s="258">
        <f t="shared" si="286"/>
        <v>0.28538192536000001</v>
      </c>
      <c r="G3714" s="258"/>
      <c r="H3714" s="258"/>
      <c r="I3714" s="258"/>
      <c r="J3714" s="258">
        <f t="shared" si="303"/>
        <v>0.30265260200000005</v>
      </c>
      <c r="K3714" s="258">
        <f t="shared" si="303"/>
        <v>0.30805110400000002</v>
      </c>
      <c r="L3714" s="258">
        <f t="shared" si="287"/>
        <v>0.30265260200000005</v>
      </c>
      <c r="M3714" s="258"/>
      <c r="N3714" s="258"/>
      <c r="O3714" s="258"/>
      <c r="P3714" s="258">
        <f t="shared" si="304"/>
        <v>0.3445857824000001</v>
      </c>
      <c r="Q3714" s="258">
        <f t="shared" si="304"/>
        <v>0.34171556480000004</v>
      </c>
      <c r="R3714" s="258">
        <f t="shared" si="288"/>
        <v>0.34171556480000004</v>
      </c>
      <c r="S3714" s="258"/>
      <c r="T3714" s="258">
        <f t="shared" si="305"/>
        <v>0.49554110024915204</v>
      </c>
      <c r="U3714" s="258">
        <f t="shared" si="305"/>
        <v>0.50357869638542396</v>
      </c>
      <c r="V3714" s="258">
        <f t="shared" si="305"/>
        <v>0.50071554760584003</v>
      </c>
      <c r="W3714" s="258">
        <f t="shared" si="289"/>
        <v>0.49554110024915204</v>
      </c>
      <c r="X3714" s="258"/>
      <c r="Y3714" s="258"/>
      <c r="Z3714" s="258"/>
      <c r="AA3714" s="258"/>
    </row>
    <row r="3715" spans="1:27" ht="14.25" hidden="1" customHeight="1">
      <c r="A3715" s="125">
        <v>0.44</v>
      </c>
      <c r="B3715" s="125">
        <v>0.55000000000000004</v>
      </c>
      <c r="C3715" s="125">
        <v>0.01</v>
      </c>
      <c r="D3715" s="258">
        <f t="shared" si="302"/>
        <v>0.28524902619999998</v>
      </c>
      <c r="E3715" s="258">
        <f t="shared" si="302"/>
        <v>0.29349062696</v>
      </c>
      <c r="F3715" s="258">
        <f t="shared" si="286"/>
        <v>0.28524902619999998</v>
      </c>
      <c r="G3715" s="258"/>
      <c r="H3715" s="258"/>
      <c r="I3715" s="258"/>
      <c r="J3715" s="258">
        <f t="shared" si="303"/>
        <v>0.30252206100000006</v>
      </c>
      <c r="K3715" s="258">
        <f t="shared" si="303"/>
        <v>0.30817743400000003</v>
      </c>
      <c r="L3715" s="258">
        <f t="shared" si="287"/>
        <v>0.30252206100000006</v>
      </c>
      <c r="M3715" s="258"/>
      <c r="N3715" s="258"/>
      <c r="O3715" s="258"/>
      <c r="P3715" s="258">
        <f t="shared" si="304"/>
        <v>0.3445891512</v>
      </c>
      <c r="Q3715" s="258">
        <f t="shared" si="304"/>
        <v>0.34171219600000008</v>
      </c>
      <c r="R3715" s="258">
        <f t="shared" si="288"/>
        <v>0.34171219600000008</v>
      </c>
      <c r="S3715" s="258"/>
      <c r="T3715" s="258">
        <f t="shared" si="305"/>
        <v>0.49537116032464001</v>
      </c>
      <c r="U3715" s="258">
        <f t="shared" si="305"/>
        <v>0.50366124377622401</v>
      </c>
      <c r="V3715" s="258">
        <f t="shared" si="305"/>
        <v>0.50079810240799993</v>
      </c>
      <c r="W3715" s="258">
        <f t="shared" si="289"/>
        <v>0.49537116032464001</v>
      </c>
      <c r="X3715" s="258"/>
      <c r="Y3715" s="258"/>
      <c r="Z3715" s="258"/>
      <c r="AA3715" s="258"/>
    </row>
    <row r="3716" spans="1:27" ht="14.25" hidden="1" customHeight="1">
      <c r="A3716" s="125">
        <v>0.44</v>
      </c>
      <c r="B3716" s="125">
        <v>0.56000000000000005</v>
      </c>
      <c r="C3716" s="125">
        <v>0</v>
      </c>
      <c r="D3716" s="258">
        <f t="shared" si="302"/>
        <v>0.28511612704</v>
      </c>
      <c r="E3716" s="258">
        <f t="shared" si="302"/>
        <v>0.29361695696000001</v>
      </c>
      <c r="F3716" s="258">
        <f t="shared" si="286"/>
        <v>0.28511612704</v>
      </c>
      <c r="G3716" s="258"/>
      <c r="H3716" s="258"/>
      <c r="I3716" s="258"/>
      <c r="J3716" s="258">
        <f t="shared" si="303"/>
        <v>0.30239152000000002</v>
      </c>
      <c r="K3716" s="258">
        <f t="shared" si="303"/>
        <v>0.30830376400000004</v>
      </c>
      <c r="L3716" s="258">
        <f t="shared" si="287"/>
        <v>0.30239152000000002</v>
      </c>
      <c r="M3716" s="258"/>
      <c r="N3716" s="258"/>
      <c r="O3716" s="258"/>
      <c r="P3716" s="258">
        <f t="shared" si="304"/>
        <v>0.34459252000000007</v>
      </c>
      <c r="Q3716" s="258">
        <f t="shared" si="304"/>
        <v>0.34170882720000006</v>
      </c>
      <c r="R3716" s="258">
        <f t="shared" si="288"/>
        <v>0.34170882720000006</v>
      </c>
      <c r="S3716" s="258"/>
      <c r="T3716" s="258">
        <f t="shared" si="305"/>
        <v>0.49520122040012804</v>
      </c>
      <c r="U3716" s="258">
        <f t="shared" si="305"/>
        <v>0.50374379116702395</v>
      </c>
      <c r="V3716" s="258">
        <f t="shared" si="305"/>
        <v>0.50088065721016006</v>
      </c>
      <c r="W3716" s="258">
        <f t="shared" si="289"/>
        <v>0.49520122040012804</v>
      </c>
      <c r="X3716" s="258"/>
      <c r="Y3716" s="258"/>
      <c r="Z3716" s="258"/>
      <c r="AA3716" s="258"/>
    </row>
    <row r="3717" spans="1:27" ht="14.25" hidden="1" customHeight="1">
      <c r="A3717" s="125">
        <v>0.45</v>
      </c>
      <c r="B3717" s="125">
        <v>0</v>
      </c>
      <c r="C3717" s="125">
        <v>0.55000000000000004</v>
      </c>
      <c r="D3717" s="258">
        <f t="shared" si="302"/>
        <v>0.29243215000000006</v>
      </c>
      <c r="E3717" s="258">
        <f t="shared" si="302"/>
        <v>0.2866622378</v>
      </c>
      <c r="F3717" s="258">
        <f t="shared" si="286"/>
        <v>0.2866622378</v>
      </c>
      <c r="G3717" s="258"/>
      <c r="H3717" s="258"/>
      <c r="I3717" s="258"/>
      <c r="J3717" s="258">
        <f t="shared" si="303"/>
        <v>0.3096976050000001</v>
      </c>
      <c r="K3717" s="258">
        <f t="shared" si="303"/>
        <v>0.30123349500000002</v>
      </c>
      <c r="L3717" s="258">
        <f t="shared" si="287"/>
        <v>0.30123349500000002</v>
      </c>
      <c r="M3717" s="258"/>
      <c r="N3717" s="258"/>
      <c r="O3717" s="258"/>
      <c r="P3717" s="258">
        <f t="shared" si="304"/>
        <v>0.34453356600000001</v>
      </c>
      <c r="Q3717" s="258">
        <f t="shared" si="304"/>
        <v>0.34177115000000002</v>
      </c>
      <c r="R3717" s="258">
        <f t="shared" si="288"/>
        <v>0.34177115000000002</v>
      </c>
      <c r="S3717" s="258"/>
      <c r="T3717" s="258">
        <f t="shared" si="305"/>
        <v>0.50463333803400001</v>
      </c>
      <c r="U3717" s="258">
        <f t="shared" si="305"/>
        <v>0.49928910580182007</v>
      </c>
      <c r="V3717" s="258">
        <f t="shared" si="305"/>
        <v>0.49617307899350005</v>
      </c>
      <c r="W3717" s="258">
        <f t="shared" si="289"/>
        <v>0.49617307899350005</v>
      </c>
      <c r="X3717" s="258"/>
      <c r="Y3717" s="258"/>
      <c r="Z3717" s="258"/>
      <c r="AA3717" s="258"/>
    </row>
    <row r="3718" spans="1:27" ht="14.25" hidden="1" customHeight="1">
      <c r="A3718" s="125">
        <v>0.45</v>
      </c>
      <c r="B3718" s="125">
        <v>0.01</v>
      </c>
      <c r="C3718" s="125">
        <v>0.54</v>
      </c>
      <c r="D3718" s="258">
        <f t="shared" si="302"/>
        <v>0.29229925084000008</v>
      </c>
      <c r="E3718" s="258">
        <f t="shared" si="302"/>
        <v>0.28678856779999995</v>
      </c>
      <c r="F3718" s="258">
        <f t="shared" si="286"/>
        <v>0.28678856779999995</v>
      </c>
      <c r="G3718" s="258"/>
      <c r="H3718" s="258"/>
      <c r="I3718" s="258"/>
      <c r="J3718" s="258">
        <f t="shared" si="303"/>
        <v>0.30956706400000006</v>
      </c>
      <c r="K3718" s="258">
        <f t="shared" si="303"/>
        <v>0.30135982500000003</v>
      </c>
      <c r="L3718" s="258">
        <f t="shared" si="287"/>
        <v>0.30135982500000003</v>
      </c>
      <c r="M3718" s="258"/>
      <c r="N3718" s="258"/>
      <c r="O3718" s="258"/>
      <c r="P3718" s="258">
        <f t="shared" si="304"/>
        <v>0.34453693480000003</v>
      </c>
      <c r="Q3718" s="258">
        <f t="shared" si="304"/>
        <v>0.34176778120000001</v>
      </c>
      <c r="R3718" s="258">
        <f t="shared" si="288"/>
        <v>0.34176778120000001</v>
      </c>
      <c r="S3718" s="258"/>
      <c r="T3718" s="258">
        <f t="shared" si="305"/>
        <v>0.50446339810948804</v>
      </c>
      <c r="U3718" s="258">
        <f t="shared" si="305"/>
        <v>0.49937165319262</v>
      </c>
      <c r="V3718" s="258">
        <f t="shared" si="305"/>
        <v>0.49625563379566007</v>
      </c>
      <c r="W3718" s="258">
        <f t="shared" si="289"/>
        <v>0.49625563379566007</v>
      </c>
      <c r="X3718" s="258"/>
      <c r="Y3718" s="258"/>
      <c r="Z3718" s="258"/>
      <c r="AA3718" s="258"/>
    </row>
    <row r="3719" spans="1:27" ht="14.25" hidden="1" customHeight="1">
      <c r="A3719" s="125">
        <v>0.45</v>
      </c>
      <c r="B3719" s="125">
        <v>0.02</v>
      </c>
      <c r="C3719" s="125">
        <v>0.53</v>
      </c>
      <c r="D3719" s="258">
        <f t="shared" si="302"/>
        <v>0.29216635168000005</v>
      </c>
      <c r="E3719" s="258">
        <f t="shared" si="302"/>
        <v>0.28691489780000001</v>
      </c>
      <c r="F3719" s="258">
        <f t="shared" si="286"/>
        <v>0.28691489780000001</v>
      </c>
      <c r="G3719" s="258"/>
      <c r="H3719" s="258"/>
      <c r="I3719" s="258"/>
      <c r="J3719" s="258">
        <f t="shared" si="303"/>
        <v>0.30943652300000007</v>
      </c>
      <c r="K3719" s="258">
        <f t="shared" si="303"/>
        <v>0.30148615499999998</v>
      </c>
      <c r="L3719" s="258">
        <f t="shared" si="287"/>
        <v>0.30148615499999998</v>
      </c>
      <c r="M3719" s="258"/>
      <c r="N3719" s="258"/>
      <c r="O3719" s="258"/>
      <c r="P3719" s="258">
        <f t="shared" si="304"/>
        <v>0.34454030359999999</v>
      </c>
      <c r="Q3719" s="258">
        <f t="shared" si="304"/>
        <v>0.34176441239999999</v>
      </c>
      <c r="R3719" s="258">
        <f t="shared" si="288"/>
        <v>0.34176441239999999</v>
      </c>
      <c r="S3719" s="258"/>
      <c r="T3719" s="258">
        <f t="shared" si="305"/>
        <v>0.50429345818497606</v>
      </c>
      <c r="U3719" s="258">
        <f t="shared" si="305"/>
        <v>0.49945420058342005</v>
      </c>
      <c r="V3719" s="258">
        <f t="shared" si="305"/>
        <v>0.49633818859782003</v>
      </c>
      <c r="W3719" s="258">
        <f t="shared" si="289"/>
        <v>0.49633818859782003</v>
      </c>
      <c r="X3719" s="258"/>
      <c r="Y3719" s="258"/>
      <c r="Z3719" s="258"/>
      <c r="AA3719" s="258"/>
    </row>
    <row r="3720" spans="1:27" ht="14.25" hidden="1" customHeight="1">
      <c r="A3720" s="125">
        <v>0.45</v>
      </c>
      <c r="B3720" s="125">
        <v>0.03</v>
      </c>
      <c r="C3720" s="125">
        <v>0.52</v>
      </c>
      <c r="D3720" s="258">
        <f t="shared" si="302"/>
        <v>0.29203345252000001</v>
      </c>
      <c r="E3720" s="258">
        <f t="shared" si="302"/>
        <v>0.28704122779999997</v>
      </c>
      <c r="F3720" s="258">
        <f t="shared" si="286"/>
        <v>0.28704122779999997</v>
      </c>
      <c r="G3720" s="258"/>
      <c r="H3720" s="258"/>
      <c r="I3720" s="258"/>
      <c r="J3720" s="258">
        <f t="shared" si="303"/>
        <v>0.30930598200000003</v>
      </c>
      <c r="K3720" s="258">
        <f t="shared" si="303"/>
        <v>0.30161248500000004</v>
      </c>
      <c r="L3720" s="258">
        <f t="shared" si="287"/>
        <v>0.30161248500000004</v>
      </c>
      <c r="M3720" s="258"/>
      <c r="N3720" s="258"/>
      <c r="O3720" s="258"/>
      <c r="P3720" s="258">
        <f t="shared" si="304"/>
        <v>0.3445436724</v>
      </c>
      <c r="Q3720" s="258">
        <f t="shared" si="304"/>
        <v>0.34176104360000004</v>
      </c>
      <c r="R3720" s="258">
        <f t="shared" si="288"/>
        <v>0.34176104360000004</v>
      </c>
      <c r="S3720" s="258"/>
      <c r="T3720" s="258">
        <f t="shared" si="305"/>
        <v>0.50412351826046409</v>
      </c>
      <c r="U3720" s="258">
        <f t="shared" si="305"/>
        <v>0.49953674797421999</v>
      </c>
      <c r="V3720" s="258">
        <f t="shared" si="305"/>
        <v>0.49642074339997999</v>
      </c>
      <c r="W3720" s="258">
        <f t="shared" si="289"/>
        <v>0.49642074339997999</v>
      </c>
      <c r="X3720" s="258"/>
      <c r="Y3720" s="258"/>
      <c r="Z3720" s="258"/>
      <c r="AA3720" s="258"/>
    </row>
    <row r="3721" spans="1:27" ht="14.25" hidden="1" customHeight="1">
      <c r="A3721" s="125">
        <v>0.45</v>
      </c>
      <c r="B3721" s="125">
        <v>0.04</v>
      </c>
      <c r="C3721" s="125">
        <v>0.51</v>
      </c>
      <c r="D3721" s="258">
        <f t="shared" si="302"/>
        <v>0.29190055336000004</v>
      </c>
      <c r="E3721" s="258">
        <f t="shared" si="302"/>
        <v>0.28716755780000003</v>
      </c>
      <c r="F3721" s="258">
        <f t="shared" si="286"/>
        <v>0.28716755780000003</v>
      </c>
      <c r="G3721" s="258"/>
      <c r="H3721" s="258"/>
      <c r="I3721" s="258"/>
      <c r="J3721" s="258">
        <f t="shared" si="303"/>
        <v>0.30917544100000005</v>
      </c>
      <c r="K3721" s="258">
        <f t="shared" si="303"/>
        <v>0.30173881499999999</v>
      </c>
      <c r="L3721" s="258">
        <f t="shared" si="287"/>
        <v>0.30173881499999999</v>
      </c>
      <c r="M3721" s="258"/>
      <c r="N3721" s="258"/>
      <c r="O3721" s="258"/>
      <c r="P3721" s="258">
        <f t="shared" si="304"/>
        <v>0.34454704120000001</v>
      </c>
      <c r="Q3721" s="258">
        <f t="shared" si="304"/>
        <v>0.34175767480000002</v>
      </c>
      <c r="R3721" s="258">
        <f t="shared" si="288"/>
        <v>0.34175767480000002</v>
      </c>
      <c r="S3721" s="258"/>
      <c r="T3721" s="258">
        <f t="shared" si="305"/>
        <v>0.503953578335952</v>
      </c>
      <c r="U3721" s="258">
        <f t="shared" si="305"/>
        <v>0.49961929536502003</v>
      </c>
      <c r="V3721" s="258">
        <f t="shared" si="305"/>
        <v>0.49650329820214001</v>
      </c>
      <c r="W3721" s="258">
        <f t="shared" si="289"/>
        <v>0.49650329820214001</v>
      </c>
      <c r="X3721" s="258"/>
      <c r="Y3721" s="258"/>
      <c r="Z3721" s="258"/>
      <c r="AA3721" s="258"/>
    </row>
    <row r="3722" spans="1:27" ht="14.25" hidden="1" customHeight="1">
      <c r="A3722" s="125">
        <v>0.45</v>
      </c>
      <c r="B3722" s="125">
        <v>0.05</v>
      </c>
      <c r="C3722" s="125">
        <v>0.5</v>
      </c>
      <c r="D3722" s="258">
        <f t="shared" si="302"/>
        <v>0.29176765420000006</v>
      </c>
      <c r="E3722" s="258">
        <f t="shared" si="302"/>
        <v>0.28729388779999998</v>
      </c>
      <c r="F3722" s="258">
        <f t="shared" si="286"/>
        <v>0.28729388779999998</v>
      </c>
      <c r="G3722" s="258"/>
      <c r="H3722" s="258"/>
      <c r="I3722" s="258"/>
      <c r="J3722" s="258">
        <f t="shared" si="303"/>
        <v>0.30904490000000007</v>
      </c>
      <c r="K3722" s="258">
        <f t="shared" si="303"/>
        <v>0.301865145</v>
      </c>
      <c r="L3722" s="258">
        <f t="shared" si="287"/>
        <v>0.301865145</v>
      </c>
      <c r="M3722" s="258"/>
      <c r="N3722" s="258"/>
      <c r="O3722" s="258"/>
      <c r="P3722" s="258">
        <f t="shared" si="304"/>
        <v>0.34455040999999997</v>
      </c>
      <c r="Q3722" s="258">
        <f t="shared" si="304"/>
        <v>0.34175430600000001</v>
      </c>
      <c r="R3722" s="258">
        <f t="shared" si="288"/>
        <v>0.34175430600000001</v>
      </c>
      <c r="S3722" s="258"/>
      <c r="T3722" s="258">
        <f t="shared" si="305"/>
        <v>0.50378363841144003</v>
      </c>
      <c r="U3722" s="258">
        <f t="shared" si="305"/>
        <v>0.49970184275582002</v>
      </c>
      <c r="V3722" s="258">
        <f t="shared" si="305"/>
        <v>0.49658585300430003</v>
      </c>
      <c r="W3722" s="258">
        <f t="shared" si="289"/>
        <v>0.49658585300430003</v>
      </c>
      <c r="X3722" s="258"/>
      <c r="Y3722" s="258"/>
      <c r="Z3722" s="258"/>
      <c r="AA3722" s="258"/>
    </row>
    <row r="3723" spans="1:27" ht="14.25" hidden="1" customHeight="1">
      <c r="A3723" s="125">
        <v>0.45</v>
      </c>
      <c r="B3723" s="125">
        <v>0.06</v>
      </c>
      <c r="C3723" s="125">
        <v>0.49</v>
      </c>
      <c r="D3723" s="258">
        <f t="shared" si="302"/>
        <v>0.29163475504000003</v>
      </c>
      <c r="E3723" s="258">
        <f t="shared" si="302"/>
        <v>0.28742021779999993</v>
      </c>
      <c r="F3723" s="258">
        <f t="shared" si="286"/>
        <v>0.28742021779999993</v>
      </c>
      <c r="G3723" s="258"/>
      <c r="H3723" s="258"/>
      <c r="I3723" s="258"/>
      <c r="J3723" s="258">
        <f t="shared" si="303"/>
        <v>0.30891435900000008</v>
      </c>
      <c r="K3723" s="258">
        <f t="shared" si="303"/>
        <v>0.30199147500000001</v>
      </c>
      <c r="L3723" s="258">
        <f t="shared" si="287"/>
        <v>0.30199147500000001</v>
      </c>
      <c r="M3723" s="258"/>
      <c r="N3723" s="258"/>
      <c r="O3723" s="258"/>
      <c r="P3723" s="258">
        <f t="shared" si="304"/>
        <v>0.34455377879999999</v>
      </c>
      <c r="Q3723" s="258">
        <f t="shared" si="304"/>
        <v>0.34175093719999999</v>
      </c>
      <c r="R3723" s="258">
        <f t="shared" si="288"/>
        <v>0.34175093719999999</v>
      </c>
      <c r="S3723" s="258"/>
      <c r="T3723" s="258">
        <f t="shared" si="305"/>
        <v>0.50361369848692805</v>
      </c>
      <c r="U3723" s="258">
        <f t="shared" si="305"/>
        <v>0.49978439014662002</v>
      </c>
      <c r="V3723" s="258">
        <f t="shared" si="305"/>
        <v>0.49666840780645999</v>
      </c>
      <c r="W3723" s="258">
        <f t="shared" si="289"/>
        <v>0.49666840780645999</v>
      </c>
      <c r="X3723" s="258"/>
      <c r="Y3723" s="258"/>
      <c r="Z3723" s="258"/>
      <c r="AA3723" s="258"/>
    </row>
    <row r="3724" spans="1:27" ht="14.25" hidden="1" customHeight="1">
      <c r="A3724" s="125">
        <v>0.45</v>
      </c>
      <c r="B3724" s="125">
        <v>7.0000000000000007E-2</v>
      </c>
      <c r="C3724" s="125">
        <v>0.48</v>
      </c>
      <c r="D3724" s="258">
        <f t="shared" si="302"/>
        <v>0.29150185587999999</v>
      </c>
      <c r="E3724" s="258">
        <f t="shared" si="302"/>
        <v>0.2875465478</v>
      </c>
      <c r="F3724" s="258">
        <f t="shared" si="286"/>
        <v>0.2875465478</v>
      </c>
      <c r="G3724" s="258"/>
      <c r="H3724" s="258"/>
      <c r="I3724" s="258"/>
      <c r="J3724" s="258">
        <f t="shared" si="303"/>
        <v>0.30878381800000004</v>
      </c>
      <c r="K3724" s="258">
        <f t="shared" si="303"/>
        <v>0.30211780499999996</v>
      </c>
      <c r="L3724" s="258">
        <f t="shared" si="287"/>
        <v>0.30211780499999996</v>
      </c>
      <c r="M3724" s="258"/>
      <c r="N3724" s="258"/>
      <c r="O3724" s="258"/>
      <c r="P3724" s="258">
        <f t="shared" si="304"/>
        <v>0.3445571476</v>
      </c>
      <c r="Q3724" s="258">
        <f t="shared" si="304"/>
        <v>0.34174756839999998</v>
      </c>
      <c r="R3724" s="258">
        <f t="shared" si="288"/>
        <v>0.34174756839999998</v>
      </c>
      <c r="S3724" s="258"/>
      <c r="T3724" s="258">
        <f t="shared" si="305"/>
        <v>0.50344375856241608</v>
      </c>
      <c r="U3724" s="258">
        <f t="shared" si="305"/>
        <v>0.49986693753742001</v>
      </c>
      <c r="V3724" s="258">
        <f t="shared" si="305"/>
        <v>0.49675096260862001</v>
      </c>
      <c r="W3724" s="258">
        <f t="shared" si="289"/>
        <v>0.49675096260862001</v>
      </c>
      <c r="X3724" s="258"/>
      <c r="Y3724" s="258"/>
      <c r="Z3724" s="258"/>
      <c r="AA3724" s="258"/>
    </row>
    <row r="3725" spans="1:27" ht="14.25" hidden="1" customHeight="1">
      <c r="A3725" s="125">
        <v>0.45</v>
      </c>
      <c r="B3725" s="125">
        <v>0.08</v>
      </c>
      <c r="C3725" s="125">
        <v>0.47</v>
      </c>
      <c r="D3725" s="258">
        <f t="shared" si="302"/>
        <v>0.29136895672000002</v>
      </c>
      <c r="E3725" s="258">
        <f t="shared" si="302"/>
        <v>0.28767287779999995</v>
      </c>
      <c r="F3725" s="258">
        <f t="shared" si="286"/>
        <v>0.28767287779999995</v>
      </c>
      <c r="G3725" s="258"/>
      <c r="H3725" s="258"/>
      <c r="I3725" s="258"/>
      <c r="J3725" s="258">
        <f t="shared" si="303"/>
        <v>0.30865327700000006</v>
      </c>
      <c r="K3725" s="258">
        <f t="shared" si="303"/>
        <v>0.30224413500000002</v>
      </c>
      <c r="L3725" s="258">
        <f t="shared" si="287"/>
        <v>0.30224413500000002</v>
      </c>
      <c r="M3725" s="258"/>
      <c r="N3725" s="258"/>
      <c r="O3725" s="258"/>
      <c r="P3725" s="258">
        <f t="shared" si="304"/>
        <v>0.34456051639999996</v>
      </c>
      <c r="Q3725" s="258">
        <f t="shared" si="304"/>
        <v>0.34174419960000002</v>
      </c>
      <c r="R3725" s="258">
        <f t="shared" si="288"/>
        <v>0.34174419960000002</v>
      </c>
      <c r="S3725" s="258"/>
      <c r="T3725" s="258">
        <f t="shared" si="305"/>
        <v>0.50327381863790399</v>
      </c>
      <c r="U3725" s="258">
        <f t="shared" si="305"/>
        <v>0.49994948492822</v>
      </c>
      <c r="V3725" s="258">
        <f t="shared" si="305"/>
        <v>0.49683351741078002</v>
      </c>
      <c r="W3725" s="258">
        <f t="shared" si="289"/>
        <v>0.49683351741078002</v>
      </c>
      <c r="X3725" s="258"/>
      <c r="Y3725" s="258"/>
      <c r="Z3725" s="258"/>
      <c r="AA3725" s="258"/>
    </row>
    <row r="3726" spans="1:27" ht="14.25" hidden="1" customHeight="1">
      <c r="A3726" s="125">
        <v>0.45</v>
      </c>
      <c r="B3726" s="125">
        <v>0.09</v>
      </c>
      <c r="C3726" s="125">
        <v>0.46</v>
      </c>
      <c r="D3726" s="258">
        <f t="shared" si="302"/>
        <v>0.29123605756000004</v>
      </c>
      <c r="E3726" s="258">
        <f t="shared" si="302"/>
        <v>0.28779920780000001</v>
      </c>
      <c r="F3726" s="258">
        <f t="shared" si="286"/>
        <v>0.28779920780000001</v>
      </c>
      <c r="G3726" s="258"/>
      <c r="H3726" s="258"/>
      <c r="I3726" s="258"/>
      <c r="J3726" s="258">
        <f t="shared" si="303"/>
        <v>0.30852273600000008</v>
      </c>
      <c r="K3726" s="258">
        <f t="shared" si="303"/>
        <v>0.30237046499999998</v>
      </c>
      <c r="L3726" s="258">
        <f t="shared" si="287"/>
        <v>0.30237046499999998</v>
      </c>
      <c r="M3726" s="258"/>
      <c r="N3726" s="258"/>
      <c r="O3726" s="258"/>
      <c r="P3726" s="258">
        <f t="shared" si="304"/>
        <v>0.34456388520000003</v>
      </c>
      <c r="Q3726" s="258">
        <f t="shared" si="304"/>
        <v>0.34174083080000001</v>
      </c>
      <c r="R3726" s="258">
        <f t="shared" si="288"/>
        <v>0.34174083080000001</v>
      </c>
      <c r="S3726" s="258"/>
      <c r="T3726" s="258">
        <f t="shared" si="305"/>
        <v>0.50310387871339202</v>
      </c>
      <c r="U3726" s="258">
        <f t="shared" si="305"/>
        <v>0.50003203231902005</v>
      </c>
      <c r="V3726" s="258">
        <f t="shared" si="305"/>
        <v>0.49691607221293999</v>
      </c>
      <c r="W3726" s="258">
        <f t="shared" si="289"/>
        <v>0.49691607221293999</v>
      </c>
      <c r="X3726" s="258"/>
      <c r="Y3726" s="258"/>
      <c r="Z3726" s="258"/>
      <c r="AA3726" s="258"/>
    </row>
    <row r="3727" spans="1:27" ht="14.25" hidden="1" customHeight="1">
      <c r="A3727" s="125">
        <v>0.45</v>
      </c>
      <c r="B3727" s="125">
        <v>0.1</v>
      </c>
      <c r="C3727" s="125">
        <v>0.45</v>
      </c>
      <c r="D3727" s="258">
        <f t="shared" si="302"/>
        <v>0.29110315840000001</v>
      </c>
      <c r="E3727" s="258">
        <f t="shared" si="302"/>
        <v>0.28792553780000002</v>
      </c>
      <c r="F3727" s="258">
        <f t="shared" si="286"/>
        <v>0.28792553780000002</v>
      </c>
      <c r="G3727" s="258"/>
      <c r="H3727" s="258"/>
      <c r="I3727" s="258"/>
      <c r="J3727" s="258">
        <f t="shared" si="303"/>
        <v>0.30839219500000004</v>
      </c>
      <c r="K3727" s="258">
        <f t="shared" si="303"/>
        <v>0.30249679500000004</v>
      </c>
      <c r="L3727" s="258">
        <f t="shared" si="287"/>
        <v>0.30249679500000004</v>
      </c>
      <c r="M3727" s="258"/>
      <c r="N3727" s="258"/>
      <c r="O3727" s="258"/>
      <c r="P3727" s="258">
        <f t="shared" si="304"/>
        <v>0.34456725399999999</v>
      </c>
      <c r="Q3727" s="258">
        <f t="shared" si="304"/>
        <v>0.34173746199999999</v>
      </c>
      <c r="R3727" s="258">
        <f t="shared" si="288"/>
        <v>0.34173746199999999</v>
      </c>
      <c r="S3727" s="258"/>
      <c r="T3727" s="258">
        <f t="shared" si="305"/>
        <v>0.50293393878888004</v>
      </c>
      <c r="U3727" s="258">
        <f t="shared" si="305"/>
        <v>0.5001145797098201</v>
      </c>
      <c r="V3727" s="258">
        <f t="shared" si="305"/>
        <v>0.4969986270151</v>
      </c>
      <c r="W3727" s="258">
        <f t="shared" si="289"/>
        <v>0.4969986270151</v>
      </c>
      <c r="X3727" s="258"/>
      <c r="Y3727" s="258"/>
      <c r="Z3727" s="258"/>
      <c r="AA3727" s="258"/>
    </row>
    <row r="3728" spans="1:27" ht="14.25" hidden="1" customHeight="1">
      <c r="A3728" s="125">
        <v>0.45</v>
      </c>
      <c r="B3728" s="125">
        <v>0.11</v>
      </c>
      <c r="C3728" s="125">
        <v>0.44</v>
      </c>
      <c r="D3728" s="258">
        <f t="shared" si="302"/>
        <v>0.29097025924000003</v>
      </c>
      <c r="E3728" s="258">
        <f t="shared" si="302"/>
        <v>0.28805186780000003</v>
      </c>
      <c r="F3728" s="258">
        <f t="shared" si="286"/>
        <v>0.28805186780000003</v>
      </c>
      <c r="G3728" s="258"/>
      <c r="H3728" s="258"/>
      <c r="I3728" s="258"/>
      <c r="J3728" s="258">
        <f t="shared" si="303"/>
        <v>0.30826165400000005</v>
      </c>
      <c r="K3728" s="258">
        <f t="shared" si="303"/>
        <v>0.30262312499999999</v>
      </c>
      <c r="L3728" s="258">
        <f t="shared" si="287"/>
        <v>0.30262312499999999</v>
      </c>
      <c r="M3728" s="258"/>
      <c r="N3728" s="258"/>
      <c r="O3728" s="258"/>
      <c r="P3728" s="258">
        <f t="shared" si="304"/>
        <v>0.34457062279999995</v>
      </c>
      <c r="Q3728" s="258">
        <f t="shared" si="304"/>
        <v>0.34173409320000003</v>
      </c>
      <c r="R3728" s="258">
        <f t="shared" si="288"/>
        <v>0.34173409320000003</v>
      </c>
      <c r="S3728" s="258"/>
      <c r="T3728" s="258">
        <f t="shared" si="305"/>
        <v>0.50276399886436807</v>
      </c>
      <c r="U3728" s="258">
        <f t="shared" si="305"/>
        <v>0.50019712710062003</v>
      </c>
      <c r="V3728" s="258">
        <f t="shared" si="305"/>
        <v>0.49708118181726002</v>
      </c>
      <c r="W3728" s="258">
        <f t="shared" si="289"/>
        <v>0.49708118181726002</v>
      </c>
      <c r="X3728" s="258"/>
      <c r="Y3728" s="258"/>
      <c r="Z3728" s="258"/>
      <c r="AA3728" s="258"/>
    </row>
    <row r="3729" spans="1:27" ht="14.25" hidden="1" customHeight="1">
      <c r="A3729" s="125">
        <v>0.45</v>
      </c>
      <c r="B3729" s="125">
        <v>0.12</v>
      </c>
      <c r="C3729" s="125">
        <v>0.43</v>
      </c>
      <c r="D3729" s="258">
        <f t="shared" si="302"/>
        <v>0.29083736008000005</v>
      </c>
      <c r="E3729" s="258">
        <f t="shared" si="302"/>
        <v>0.28817819779999998</v>
      </c>
      <c r="F3729" s="258">
        <f t="shared" si="286"/>
        <v>0.28817819779999998</v>
      </c>
      <c r="G3729" s="258"/>
      <c r="H3729" s="258"/>
      <c r="I3729" s="258"/>
      <c r="J3729" s="258">
        <f t="shared" si="303"/>
        <v>0.30813111300000007</v>
      </c>
      <c r="K3729" s="258">
        <f t="shared" si="303"/>
        <v>0.302749455</v>
      </c>
      <c r="L3729" s="258">
        <f t="shared" si="287"/>
        <v>0.302749455</v>
      </c>
      <c r="M3729" s="258"/>
      <c r="N3729" s="258"/>
      <c r="O3729" s="258"/>
      <c r="P3729" s="258">
        <f t="shared" si="304"/>
        <v>0.34457399160000002</v>
      </c>
      <c r="Q3729" s="258">
        <f t="shared" si="304"/>
        <v>0.34173072440000002</v>
      </c>
      <c r="R3729" s="258">
        <f t="shared" si="288"/>
        <v>0.34173072440000002</v>
      </c>
      <c r="S3729" s="258"/>
      <c r="T3729" s="258">
        <f t="shared" si="305"/>
        <v>0.50259405893985609</v>
      </c>
      <c r="U3729" s="258">
        <f t="shared" si="305"/>
        <v>0.50027967449141997</v>
      </c>
      <c r="V3729" s="258">
        <f t="shared" si="305"/>
        <v>0.49716373661942004</v>
      </c>
      <c r="W3729" s="258">
        <f t="shared" si="289"/>
        <v>0.49716373661942004</v>
      </c>
      <c r="X3729" s="258"/>
      <c r="Y3729" s="258"/>
      <c r="Z3729" s="258"/>
      <c r="AA3729" s="258"/>
    </row>
    <row r="3730" spans="1:27" ht="14.25" hidden="1" customHeight="1">
      <c r="A3730" s="125">
        <v>0.45</v>
      </c>
      <c r="B3730" s="125">
        <v>0.13</v>
      </c>
      <c r="C3730" s="125">
        <v>0.42</v>
      </c>
      <c r="D3730" s="258">
        <f t="shared" si="302"/>
        <v>0.29070446092000002</v>
      </c>
      <c r="E3730" s="258">
        <f t="shared" si="302"/>
        <v>0.28830452779999999</v>
      </c>
      <c r="F3730" s="258">
        <f t="shared" si="286"/>
        <v>0.28830452779999999</v>
      </c>
      <c r="G3730" s="258"/>
      <c r="H3730" s="258"/>
      <c r="I3730" s="258"/>
      <c r="J3730" s="258">
        <f t="shared" si="303"/>
        <v>0.30800057200000003</v>
      </c>
      <c r="K3730" s="258">
        <f t="shared" si="303"/>
        <v>0.30287578500000001</v>
      </c>
      <c r="L3730" s="258">
        <f t="shared" si="287"/>
        <v>0.30287578500000001</v>
      </c>
      <c r="M3730" s="258"/>
      <c r="N3730" s="258"/>
      <c r="O3730" s="258"/>
      <c r="P3730" s="258">
        <f t="shared" si="304"/>
        <v>0.34457736039999998</v>
      </c>
      <c r="Q3730" s="258">
        <f t="shared" si="304"/>
        <v>0.3417273556</v>
      </c>
      <c r="R3730" s="258">
        <f t="shared" si="288"/>
        <v>0.3417273556</v>
      </c>
      <c r="S3730" s="258"/>
      <c r="T3730" s="258">
        <f t="shared" si="305"/>
        <v>0.50242411901534401</v>
      </c>
      <c r="U3730" s="258">
        <f t="shared" si="305"/>
        <v>0.5003622218822199</v>
      </c>
      <c r="V3730" s="258">
        <f t="shared" si="305"/>
        <v>0.49724629142158</v>
      </c>
      <c r="W3730" s="258">
        <f t="shared" si="289"/>
        <v>0.49724629142158</v>
      </c>
      <c r="X3730" s="258"/>
      <c r="Y3730" s="258"/>
      <c r="Z3730" s="258"/>
      <c r="AA3730" s="258"/>
    </row>
    <row r="3731" spans="1:27" ht="14.25" hidden="1" customHeight="1">
      <c r="A3731" s="125">
        <v>0.45</v>
      </c>
      <c r="B3731" s="125">
        <v>0.14000000000000001</v>
      </c>
      <c r="C3731" s="125">
        <v>0.41</v>
      </c>
      <c r="D3731" s="258">
        <f t="shared" si="302"/>
        <v>0.29057156176000004</v>
      </c>
      <c r="E3731" s="258">
        <f t="shared" si="302"/>
        <v>0.2884308578</v>
      </c>
      <c r="F3731" s="258">
        <f t="shared" si="286"/>
        <v>0.2884308578</v>
      </c>
      <c r="G3731" s="258"/>
      <c r="H3731" s="258"/>
      <c r="I3731" s="258"/>
      <c r="J3731" s="258">
        <f t="shared" si="303"/>
        <v>0.30787003100000004</v>
      </c>
      <c r="K3731" s="258">
        <f t="shared" si="303"/>
        <v>0.30300211500000002</v>
      </c>
      <c r="L3731" s="258">
        <f t="shared" si="287"/>
        <v>0.30300211500000002</v>
      </c>
      <c r="M3731" s="258"/>
      <c r="N3731" s="258"/>
      <c r="O3731" s="258"/>
      <c r="P3731" s="258">
        <f t="shared" si="304"/>
        <v>0.34458072920000005</v>
      </c>
      <c r="Q3731" s="258">
        <f t="shared" si="304"/>
        <v>0.34172398680000005</v>
      </c>
      <c r="R3731" s="258">
        <f t="shared" si="288"/>
        <v>0.34172398680000005</v>
      </c>
      <c r="S3731" s="258"/>
      <c r="T3731" s="258">
        <f t="shared" si="305"/>
        <v>0.50225417909083203</v>
      </c>
      <c r="U3731" s="258">
        <f t="shared" si="305"/>
        <v>0.50044476927301995</v>
      </c>
      <c r="V3731" s="258">
        <f t="shared" si="305"/>
        <v>0.49732884622374002</v>
      </c>
      <c r="W3731" s="258">
        <f t="shared" si="289"/>
        <v>0.49732884622374002</v>
      </c>
      <c r="X3731" s="258"/>
      <c r="Y3731" s="258"/>
      <c r="Z3731" s="258"/>
      <c r="AA3731" s="258"/>
    </row>
    <row r="3732" spans="1:27" ht="14.25" hidden="1" customHeight="1">
      <c r="A3732" s="125">
        <v>0.45</v>
      </c>
      <c r="B3732" s="125">
        <v>0.15</v>
      </c>
      <c r="C3732" s="125">
        <v>0.4</v>
      </c>
      <c r="D3732" s="258">
        <f t="shared" si="302"/>
        <v>0.29043866260000006</v>
      </c>
      <c r="E3732" s="258">
        <f t="shared" si="302"/>
        <v>0.28855718779999995</v>
      </c>
      <c r="F3732" s="258">
        <f t="shared" ref="F3732:F3986" si="306">MIN(D3732:E3732)</f>
        <v>0.28855718779999995</v>
      </c>
      <c r="G3732" s="258"/>
      <c r="H3732" s="258"/>
      <c r="I3732" s="258"/>
      <c r="J3732" s="258">
        <f t="shared" si="303"/>
        <v>0.30773949000000006</v>
      </c>
      <c r="K3732" s="258">
        <f t="shared" si="303"/>
        <v>0.30312844500000002</v>
      </c>
      <c r="L3732" s="258">
        <f t="shared" ref="L3732:L3986" si="307">MIN(J3732:K3732)</f>
        <v>0.30312844500000002</v>
      </c>
      <c r="M3732" s="258"/>
      <c r="N3732" s="258"/>
      <c r="O3732" s="258"/>
      <c r="P3732" s="258">
        <f t="shared" si="304"/>
        <v>0.34458409800000001</v>
      </c>
      <c r="Q3732" s="258">
        <f t="shared" si="304"/>
        <v>0.34172061800000003</v>
      </c>
      <c r="R3732" s="258">
        <f t="shared" ref="R3732:R3986" si="308">MIN(P3732:Q3732)</f>
        <v>0.34172061800000003</v>
      </c>
      <c r="S3732" s="258"/>
      <c r="T3732" s="258">
        <f t="shared" si="305"/>
        <v>0.50208423916632006</v>
      </c>
      <c r="U3732" s="258">
        <f t="shared" si="305"/>
        <v>0.50052731666382</v>
      </c>
      <c r="V3732" s="258">
        <f t="shared" si="305"/>
        <v>0.49741140102589998</v>
      </c>
      <c r="W3732" s="258">
        <f t="shared" ref="W3732:W3986" si="309">MIN(T3732:V3732)</f>
        <v>0.49741140102589998</v>
      </c>
      <c r="X3732" s="258"/>
      <c r="Y3732" s="258"/>
      <c r="Z3732" s="258"/>
      <c r="AA3732" s="258"/>
    </row>
    <row r="3733" spans="1:27" ht="14.25" hidden="1" customHeight="1">
      <c r="A3733" s="125">
        <v>0.45</v>
      </c>
      <c r="B3733" s="125">
        <v>0.16</v>
      </c>
      <c r="C3733" s="125">
        <v>0.39</v>
      </c>
      <c r="D3733" s="258">
        <f t="shared" si="302"/>
        <v>0.29030576344000003</v>
      </c>
      <c r="E3733" s="258">
        <f t="shared" si="302"/>
        <v>0.28868351780000001</v>
      </c>
      <c r="F3733" s="258">
        <f t="shared" si="306"/>
        <v>0.28868351780000001</v>
      </c>
      <c r="G3733" s="258"/>
      <c r="H3733" s="258"/>
      <c r="I3733" s="258"/>
      <c r="J3733" s="258">
        <f t="shared" si="303"/>
        <v>0.30760894900000002</v>
      </c>
      <c r="K3733" s="258">
        <f t="shared" si="303"/>
        <v>0.30325477499999998</v>
      </c>
      <c r="L3733" s="258">
        <f t="shared" si="307"/>
        <v>0.30325477499999998</v>
      </c>
      <c r="M3733" s="258"/>
      <c r="N3733" s="258"/>
      <c r="O3733" s="258"/>
      <c r="P3733" s="258">
        <f t="shared" si="304"/>
        <v>0.34458746679999996</v>
      </c>
      <c r="Q3733" s="258">
        <f t="shared" si="304"/>
        <v>0.34171724920000002</v>
      </c>
      <c r="R3733" s="258">
        <f t="shared" si="308"/>
        <v>0.34171724920000002</v>
      </c>
      <c r="S3733" s="258"/>
      <c r="T3733" s="258">
        <f t="shared" si="305"/>
        <v>0.50191429924180808</v>
      </c>
      <c r="U3733" s="258">
        <f t="shared" si="305"/>
        <v>0.50060986405461994</v>
      </c>
      <c r="V3733" s="258">
        <f t="shared" si="305"/>
        <v>0.49749395582806</v>
      </c>
      <c r="W3733" s="258">
        <f t="shared" si="309"/>
        <v>0.49749395582806</v>
      </c>
      <c r="X3733" s="258"/>
      <c r="Y3733" s="258"/>
      <c r="Z3733" s="258"/>
      <c r="AA3733" s="258"/>
    </row>
    <row r="3734" spans="1:27" ht="14.25" hidden="1" customHeight="1">
      <c r="A3734" s="125">
        <v>0.45</v>
      </c>
      <c r="B3734" s="125">
        <v>0.17</v>
      </c>
      <c r="C3734" s="125">
        <v>0.38</v>
      </c>
      <c r="D3734" s="258">
        <f t="shared" si="302"/>
        <v>0.29017286428</v>
      </c>
      <c r="E3734" s="258">
        <f t="shared" si="302"/>
        <v>0.28880984779999996</v>
      </c>
      <c r="F3734" s="258">
        <f t="shared" si="306"/>
        <v>0.28880984779999996</v>
      </c>
      <c r="G3734" s="258"/>
      <c r="H3734" s="258"/>
      <c r="I3734" s="258"/>
      <c r="J3734" s="258">
        <f t="shared" si="303"/>
        <v>0.30747840800000004</v>
      </c>
      <c r="K3734" s="258">
        <f t="shared" si="303"/>
        <v>0.30338110499999998</v>
      </c>
      <c r="L3734" s="258">
        <f t="shared" si="307"/>
        <v>0.30338110499999998</v>
      </c>
      <c r="M3734" s="258"/>
      <c r="N3734" s="258"/>
      <c r="O3734" s="258"/>
      <c r="P3734" s="258">
        <f t="shared" si="304"/>
        <v>0.34459083559999998</v>
      </c>
      <c r="Q3734" s="258">
        <f t="shared" si="304"/>
        <v>0.34171388040000006</v>
      </c>
      <c r="R3734" s="258">
        <f t="shared" si="308"/>
        <v>0.34171388040000006</v>
      </c>
      <c r="S3734" s="258"/>
      <c r="T3734" s="258">
        <f t="shared" si="305"/>
        <v>0.50174435931729611</v>
      </c>
      <c r="U3734" s="258">
        <f t="shared" si="305"/>
        <v>0.50069241144541998</v>
      </c>
      <c r="V3734" s="258">
        <f t="shared" si="305"/>
        <v>0.49757651063022001</v>
      </c>
      <c r="W3734" s="258">
        <f t="shared" si="309"/>
        <v>0.49757651063022001</v>
      </c>
      <c r="X3734" s="258"/>
      <c r="Y3734" s="258"/>
      <c r="Z3734" s="258"/>
      <c r="AA3734" s="258"/>
    </row>
    <row r="3735" spans="1:27" ht="14.25" hidden="1" customHeight="1">
      <c r="A3735" s="125">
        <v>0.45</v>
      </c>
      <c r="B3735" s="125">
        <v>0.18</v>
      </c>
      <c r="C3735" s="125">
        <v>0.37</v>
      </c>
      <c r="D3735" s="258">
        <f t="shared" si="302"/>
        <v>0.29003996512000002</v>
      </c>
      <c r="E3735" s="258">
        <f t="shared" si="302"/>
        <v>0.28893617779999997</v>
      </c>
      <c r="F3735" s="258">
        <f t="shared" si="306"/>
        <v>0.28893617779999997</v>
      </c>
      <c r="G3735" s="258"/>
      <c r="H3735" s="258"/>
      <c r="I3735" s="258"/>
      <c r="J3735" s="258">
        <f t="shared" si="303"/>
        <v>0.30734786700000005</v>
      </c>
      <c r="K3735" s="258">
        <f t="shared" si="303"/>
        <v>0.30350743499999999</v>
      </c>
      <c r="L3735" s="258">
        <f t="shared" si="307"/>
        <v>0.30350743499999999</v>
      </c>
      <c r="M3735" s="258"/>
      <c r="N3735" s="258"/>
      <c r="O3735" s="258"/>
      <c r="P3735" s="258">
        <f t="shared" si="304"/>
        <v>0.34459420439999999</v>
      </c>
      <c r="Q3735" s="258">
        <f t="shared" si="304"/>
        <v>0.34171051159999999</v>
      </c>
      <c r="R3735" s="258">
        <f t="shared" si="308"/>
        <v>0.34171051159999999</v>
      </c>
      <c r="S3735" s="258"/>
      <c r="T3735" s="258">
        <f t="shared" si="305"/>
        <v>0.50157441939278402</v>
      </c>
      <c r="U3735" s="258">
        <f t="shared" si="305"/>
        <v>0.50077495883622003</v>
      </c>
      <c r="V3735" s="258">
        <f t="shared" si="305"/>
        <v>0.49765906543238003</v>
      </c>
      <c r="W3735" s="258">
        <f t="shared" si="309"/>
        <v>0.49765906543238003</v>
      </c>
      <c r="X3735" s="258"/>
      <c r="Y3735" s="258"/>
      <c r="Z3735" s="258"/>
      <c r="AA3735" s="258"/>
    </row>
    <row r="3736" spans="1:27" ht="14.25" hidden="1" customHeight="1">
      <c r="A3736" s="125">
        <v>0.45</v>
      </c>
      <c r="B3736" s="125">
        <v>0.19</v>
      </c>
      <c r="C3736" s="125">
        <v>0.36</v>
      </c>
      <c r="D3736" s="258">
        <f t="shared" si="302"/>
        <v>0.28990706596000004</v>
      </c>
      <c r="E3736" s="258">
        <f t="shared" si="302"/>
        <v>0.28906250779999998</v>
      </c>
      <c r="F3736" s="258">
        <f t="shared" si="306"/>
        <v>0.28906250779999998</v>
      </c>
      <c r="G3736" s="258"/>
      <c r="H3736" s="258"/>
      <c r="I3736" s="258"/>
      <c r="J3736" s="258">
        <f t="shared" si="303"/>
        <v>0.30721732600000007</v>
      </c>
      <c r="K3736" s="258">
        <f t="shared" si="303"/>
        <v>0.303633765</v>
      </c>
      <c r="L3736" s="258">
        <f t="shared" si="307"/>
        <v>0.303633765</v>
      </c>
      <c r="M3736" s="258"/>
      <c r="N3736" s="258"/>
      <c r="O3736" s="258"/>
      <c r="P3736" s="258">
        <f t="shared" si="304"/>
        <v>0.34459757320000001</v>
      </c>
      <c r="Q3736" s="258">
        <f t="shared" si="304"/>
        <v>0.34170714280000003</v>
      </c>
      <c r="R3736" s="258">
        <f t="shared" si="308"/>
        <v>0.34170714280000003</v>
      </c>
      <c r="S3736" s="258"/>
      <c r="T3736" s="258">
        <f t="shared" si="305"/>
        <v>0.50140447946827205</v>
      </c>
      <c r="U3736" s="258">
        <f t="shared" si="305"/>
        <v>0.50085750622701997</v>
      </c>
      <c r="V3736" s="258">
        <f t="shared" si="305"/>
        <v>0.49774162023454005</v>
      </c>
      <c r="W3736" s="258">
        <f t="shared" si="309"/>
        <v>0.49774162023454005</v>
      </c>
      <c r="X3736" s="258"/>
      <c r="Y3736" s="258"/>
      <c r="Z3736" s="258"/>
      <c r="AA3736" s="258"/>
    </row>
    <row r="3737" spans="1:27" ht="14.25" hidden="1" customHeight="1">
      <c r="A3737" s="125">
        <v>0.45</v>
      </c>
      <c r="B3737" s="125">
        <v>0.2</v>
      </c>
      <c r="C3737" s="125">
        <v>0.35</v>
      </c>
      <c r="D3737" s="258">
        <f t="shared" si="302"/>
        <v>0.28977416680000001</v>
      </c>
      <c r="E3737" s="258">
        <f t="shared" si="302"/>
        <v>0.28918883779999999</v>
      </c>
      <c r="F3737" s="258">
        <f t="shared" si="306"/>
        <v>0.28918883779999999</v>
      </c>
      <c r="G3737" s="258"/>
      <c r="H3737" s="258"/>
      <c r="I3737" s="258"/>
      <c r="J3737" s="258">
        <f t="shared" si="303"/>
        <v>0.30708678500000008</v>
      </c>
      <c r="K3737" s="258">
        <f t="shared" si="303"/>
        <v>0.30376009500000001</v>
      </c>
      <c r="L3737" s="258">
        <f t="shared" si="307"/>
        <v>0.30376009500000001</v>
      </c>
      <c r="M3737" s="258"/>
      <c r="N3737" s="258"/>
      <c r="O3737" s="258"/>
      <c r="P3737" s="258">
        <f t="shared" si="304"/>
        <v>0.34460094200000002</v>
      </c>
      <c r="Q3737" s="258">
        <f t="shared" si="304"/>
        <v>0.34170377400000002</v>
      </c>
      <c r="R3737" s="258">
        <f t="shared" si="308"/>
        <v>0.34170377400000002</v>
      </c>
      <c r="S3737" s="258"/>
      <c r="T3737" s="258">
        <f t="shared" si="305"/>
        <v>0.50123453954376007</v>
      </c>
      <c r="U3737" s="258">
        <f t="shared" si="305"/>
        <v>0.50094005361782001</v>
      </c>
      <c r="V3737" s="258">
        <f t="shared" si="305"/>
        <v>0.49782417503669996</v>
      </c>
      <c r="W3737" s="258">
        <f t="shared" si="309"/>
        <v>0.49782417503669996</v>
      </c>
      <c r="X3737" s="258"/>
      <c r="Y3737" s="258"/>
      <c r="Z3737" s="258"/>
      <c r="AA3737" s="258"/>
    </row>
    <row r="3738" spans="1:27" ht="14.25" hidden="1" customHeight="1">
      <c r="A3738" s="125">
        <v>0.45</v>
      </c>
      <c r="B3738" s="125">
        <v>0.21</v>
      </c>
      <c r="C3738" s="125">
        <v>0.34</v>
      </c>
      <c r="D3738" s="258">
        <f t="shared" si="302"/>
        <v>0.28964126764000003</v>
      </c>
      <c r="E3738" s="258">
        <f t="shared" si="302"/>
        <v>0.28931516779999999</v>
      </c>
      <c r="F3738" s="258">
        <f t="shared" si="306"/>
        <v>0.28931516779999999</v>
      </c>
      <c r="G3738" s="258"/>
      <c r="H3738" s="258"/>
      <c r="I3738" s="258"/>
      <c r="J3738" s="258">
        <f t="shared" si="303"/>
        <v>0.30695624400000004</v>
      </c>
      <c r="K3738" s="258">
        <f t="shared" si="303"/>
        <v>0.30388642499999996</v>
      </c>
      <c r="L3738" s="258">
        <f t="shared" si="307"/>
        <v>0.30388642499999996</v>
      </c>
      <c r="M3738" s="258"/>
      <c r="N3738" s="258"/>
      <c r="O3738" s="258"/>
      <c r="P3738" s="258">
        <f t="shared" si="304"/>
        <v>0.34460431080000004</v>
      </c>
      <c r="Q3738" s="258">
        <f t="shared" si="304"/>
        <v>0.34170040520000006</v>
      </c>
      <c r="R3738" s="258">
        <f t="shared" si="308"/>
        <v>0.34170040520000006</v>
      </c>
      <c r="S3738" s="258"/>
      <c r="T3738" s="258">
        <f t="shared" si="305"/>
        <v>0.50106459961924799</v>
      </c>
      <c r="U3738" s="258">
        <f t="shared" si="305"/>
        <v>0.50102260100862006</v>
      </c>
      <c r="V3738" s="258">
        <f t="shared" si="305"/>
        <v>0.49790672983886003</v>
      </c>
      <c r="W3738" s="258">
        <f t="shared" si="309"/>
        <v>0.49790672983886003</v>
      </c>
      <c r="X3738" s="258"/>
      <c r="Y3738" s="258"/>
      <c r="Z3738" s="258"/>
      <c r="AA3738" s="258"/>
    </row>
    <row r="3739" spans="1:27" ht="14.25" hidden="1" customHeight="1">
      <c r="A3739" s="125">
        <v>0.45</v>
      </c>
      <c r="B3739" s="125">
        <v>0.22</v>
      </c>
      <c r="C3739" s="125">
        <v>0.33</v>
      </c>
      <c r="D3739" s="258">
        <f t="shared" si="302"/>
        <v>0.28950836848000006</v>
      </c>
      <c r="E3739" s="258">
        <f t="shared" si="302"/>
        <v>0.2894414978</v>
      </c>
      <c r="F3739" s="258">
        <f t="shared" si="306"/>
        <v>0.2894414978</v>
      </c>
      <c r="G3739" s="258"/>
      <c r="H3739" s="258"/>
      <c r="I3739" s="258"/>
      <c r="J3739" s="258">
        <f t="shared" si="303"/>
        <v>0.30682570300000006</v>
      </c>
      <c r="K3739" s="258">
        <f t="shared" si="303"/>
        <v>0.30401275500000002</v>
      </c>
      <c r="L3739" s="258">
        <f t="shared" si="307"/>
        <v>0.30401275500000002</v>
      </c>
      <c r="M3739" s="258"/>
      <c r="N3739" s="258"/>
      <c r="O3739" s="258"/>
      <c r="P3739" s="258">
        <f t="shared" si="304"/>
        <v>0.34460767959999999</v>
      </c>
      <c r="Q3739" s="258">
        <f t="shared" si="304"/>
        <v>0.34169703640000004</v>
      </c>
      <c r="R3739" s="258">
        <f t="shared" si="308"/>
        <v>0.34169703640000004</v>
      </c>
      <c r="S3739" s="258"/>
      <c r="T3739" s="258">
        <f t="shared" si="305"/>
        <v>0.50089465969473601</v>
      </c>
      <c r="U3739" s="258">
        <f t="shared" si="305"/>
        <v>0.50110514839942</v>
      </c>
      <c r="V3739" s="258">
        <f t="shared" si="305"/>
        <v>0.49798928464101999</v>
      </c>
      <c r="W3739" s="258">
        <f t="shared" si="309"/>
        <v>0.49798928464101999</v>
      </c>
      <c r="X3739" s="258"/>
      <c r="Y3739" s="258"/>
      <c r="Z3739" s="258"/>
      <c r="AA3739" s="258"/>
    </row>
    <row r="3740" spans="1:27" ht="14.25" hidden="1" customHeight="1">
      <c r="A3740" s="125">
        <v>0.45</v>
      </c>
      <c r="B3740" s="125">
        <v>0.23</v>
      </c>
      <c r="C3740" s="125">
        <v>0.32</v>
      </c>
      <c r="D3740" s="258">
        <f t="shared" si="302"/>
        <v>0.28937546932000002</v>
      </c>
      <c r="E3740" s="258">
        <f t="shared" si="302"/>
        <v>0.28956782779999996</v>
      </c>
      <c r="F3740" s="258">
        <f t="shared" si="306"/>
        <v>0.28937546932000002</v>
      </c>
      <c r="G3740" s="258"/>
      <c r="H3740" s="258"/>
      <c r="I3740" s="258"/>
      <c r="J3740" s="258">
        <f t="shared" si="303"/>
        <v>0.30669516200000008</v>
      </c>
      <c r="K3740" s="258">
        <f t="shared" si="303"/>
        <v>0.30413908499999998</v>
      </c>
      <c r="L3740" s="258">
        <f t="shared" si="307"/>
        <v>0.30413908499999998</v>
      </c>
      <c r="M3740" s="258"/>
      <c r="N3740" s="258"/>
      <c r="O3740" s="258"/>
      <c r="P3740" s="258">
        <f t="shared" si="304"/>
        <v>0.34461104840000001</v>
      </c>
      <c r="Q3740" s="258">
        <f t="shared" si="304"/>
        <v>0.34169366760000003</v>
      </c>
      <c r="R3740" s="258">
        <f t="shared" si="308"/>
        <v>0.34169366760000003</v>
      </c>
      <c r="S3740" s="258"/>
      <c r="T3740" s="258">
        <f t="shared" si="305"/>
        <v>0.50072471977022404</v>
      </c>
      <c r="U3740" s="258">
        <f t="shared" si="305"/>
        <v>0.50118769579021993</v>
      </c>
      <c r="V3740" s="258">
        <f t="shared" si="305"/>
        <v>0.49807183944318001</v>
      </c>
      <c r="W3740" s="258">
        <f t="shared" si="309"/>
        <v>0.49807183944318001</v>
      </c>
      <c r="X3740" s="258"/>
      <c r="Y3740" s="258"/>
      <c r="Z3740" s="258"/>
      <c r="AA3740" s="258"/>
    </row>
    <row r="3741" spans="1:27" ht="14.25" hidden="1" customHeight="1">
      <c r="A3741" s="125">
        <v>0.45</v>
      </c>
      <c r="B3741" s="125">
        <v>0.24</v>
      </c>
      <c r="C3741" s="125">
        <v>0.31</v>
      </c>
      <c r="D3741" s="258">
        <f t="shared" si="302"/>
        <v>0.28924257016000005</v>
      </c>
      <c r="E3741" s="258">
        <f t="shared" si="302"/>
        <v>0.28969415779999996</v>
      </c>
      <c r="F3741" s="258">
        <f t="shared" si="306"/>
        <v>0.28924257016000005</v>
      </c>
      <c r="G3741" s="258"/>
      <c r="H3741" s="258"/>
      <c r="I3741" s="258"/>
      <c r="J3741" s="258">
        <f t="shared" si="303"/>
        <v>0.30656462100000004</v>
      </c>
      <c r="K3741" s="258">
        <f t="shared" si="303"/>
        <v>0.30426541500000004</v>
      </c>
      <c r="L3741" s="258">
        <f t="shared" si="307"/>
        <v>0.30426541500000004</v>
      </c>
      <c r="M3741" s="258"/>
      <c r="N3741" s="258"/>
      <c r="O3741" s="258"/>
      <c r="P3741" s="258">
        <f t="shared" si="304"/>
        <v>0.34461441719999997</v>
      </c>
      <c r="Q3741" s="258">
        <f t="shared" si="304"/>
        <v>0.34169029880000001</v>
      </c>
      <c r="R3741" s="258">
        <f t="shared" si="308"/>
        <v>0.34169029880000001</v>
      </c>
      <c r="S3741" s="258"/>
      <c r="T3741" s="258">
        <f t="shared" si="305"/>
        <v>0.50055477984571206</v>
      </c>
      <c r="U3741" s="258">
        <f t="shared" si="305"/>
        <v>0.50127024318101998</v>
      </c>
      <c r="V3741" s="258">
        <f t="shared" si="305"/>
        <v>0.49815439424534003</v>
      </c>
      <c r="W3741" s="258">
        <f t="shared" si="309"/>
        <v>0.49815439424534003</v>
      </c>
      <c r="X3741" s="258"/>
      <c r="Y3741" s="258"/>
      <c r="Z3741" s="258"/>
      <c r="AA3741" s="258"/>
    </row>
    <row r="3742" spans="1:27" ht="14.25" hidden="1" customHeight="1">
      <c r="A3742" s="125">
        <v>0.45</v>
      </c>
      <c r="B3742" s="125">
        <v>0.25</v>
      </c>
      <c r="C3742" s="125">
        <v>0.3</v>
      </c>
      <c r="D3742" s="258">
        <f t="shared" si="302"/>
        <v>0.28910967100000001</v>
      </c>
      <c r="E3742" s="258">
        <f t="shared" si="302"/>
        <v>0.28982048779999997</v>
      </c>
      <c r="F3742" s="258">
        <f t="shared" si="306"/>
        <v>0.28910967100000001</v>
      </c>
      <c r="G3742" s="258"/>
      <c r="H3742" s="258"/>
      <c r="I3742" s="258"/>
      <c r="J3742" s="258">
        <f t="shared" si="303"/>
        <v>0.30643408000000005</v>
      </c>
      <c r="K3742" s="258">
        <f t="shared" si="303"/>
        <v>0.30439174499999999</v>
      </c>
      <c r="L3742" s="258">
        <f t="shared" si="307"/>
        <v>0.30439174499999999</v>
      </c>
      <c r="M3742" s="258"/>
      <c r="N3742" s="258"/>
      <c r="O3742" s="258"/>
      <c r="P3742" s="258">
        <f t="shared" si="304"/>
        <v>0.34461778600000004</v>
      </c>
      <c r="Q3742" s="258">
        <f t="shared" si="304"/>
        <v>0.34168693000000006</v>
      </c>
      <c r="R3742" s="258">
        <f t="shared" si="308"/>
        <v>0.34168693000000006</v>
      </c>
      <c r="S3742" s="258"/>
      <c r="T3742" s="258">
        <f t="shared" si="305"/>
        <v>0.50038483992120009</v>
      </c>
      <c r="U3742" s="258">
        <f t="shared" si="305"/>
        <v>0.50135279057182003</v>
      </c>
      <c r="V3742" s="258">
        <f t="shared" si="305"/>
        <v>0.49823694904750004</v>
      </c>
      <c r="W3742" s="258">
        <f t="shared" si="309"/>
        <v>0.49823694904750004</v>
      </c>
      <c r="X3742" s="258"/>
      <c r="Y3742" s="258"/>
      <c r="Z3742" s="258"/>
      <c r="AA3742" s="258"/>
    </row>
    <row r="3743" spans="1:27" ht="14.25" hidden="1" customHeight="1">
      <c r="A3743" s="125">
        <v>0.45</v>
      </c>
      <c r="B3743" s="125">
        <v>0.26</v>
      </c>
      <c r="C3743" s="125">
        <v>0.28999999999999998</v>
      </c>
      <c r="D3743" s="258">
        <f t="shared" si="302"/>
        <v>0.28897677184000004</v>
      </c>
      <c r="E3743" s="258">
        <f t="shared" si="302"/>
        <v>0.28994681779999998</v>
      </c>
      <c r="F3743" s="258">
        <f t="shared" si="306"/>
        <v>0.28897677184000004</v>
      </c>
      <c r="G3743" s="258"/>
      <c r="H3743" s="258"/>
      <c r="I3743" s="258"/>
      <c r="J3743" s="258">
        <f t="shared" si="303"/>
        <v>0.30630353900000007</v>
      </c>
      <c r="K3743" s="258">
        <f t="shared" si="303"/>
        <v>0.30451807499999994</v>
      </c>
      <c r="L3743" s="258">
        <f t="shared" si="307"/>
        <v>0.30451807499999994</v>
      </c>
      <c r="M3743" s="258"/>
      <c r="N3743" s="258"/>
      <c r="O3743" s="258"/>
      <c r="P3743" s="258">
        <f t="shared" si="304"/>
        <v>0.3446211548</v>
      </c>
      <c r="Q3743" s="258">
        <f t="shared" si="304"/>
        <v>0.34168356120000004</v>
      </c>
      <c r="R3743" s="258">
        <f t="shared" si="308"/>
        <v>0.34168356120000004</v>
      </c>
      <c r="S3743" s="258"/>
      <c r="T3743" s="258">
        <f t="shared" si="305"/>
        <v>0.500214899996688</v>
      </c>
      <c r="U3743" s="258">
        <f t="shared" si="305"/>
        <v>0.50143533796261996</v>
      </c>
      <c r="V3743" s="258">
        <f t="shared" si="305"/>
        <v>0.49831950384966006</v>
      </c>
      <c r="W3743" s="258">
        <f t="shared" si="309"/>
        <v>0.49831950384966006</v>
      </c>
      <c r="X3743" s="258"/>
      <c r="Y3743" s="258"/>
      <c r="Z3743" s="258"/>
      <c r="AA3743" s="258"/>
    </row>
    <row r="3744" spans="1:27" ht="14.25" hidden="1" customHeight="1">
      <c r="A3744" s="125">
        <v>0.45</v>
      </c>
      <c r="B3744" s="125">
        <v>0.27</v>
      </c>
      <c r="C3744" s="125">
        <v>0.28000000000000003</v>
      </c>
      <c r="D3744" s="258">
        <f t="shared" si="302"/>
        <v>0.28884387268</v>
      </c>
      <c r="E3744" s="258">
        <f t="shared" si="302"/>
        <v>0.29007314780000004</v>
      </c>
      <c r="F3744" s="258">
        <f t="shared" si="306"/>
        <v>0.28884387268</v>
      </c>
      <c r="G3744" s="258"/>
      <c r="H3744" s="258"/>
      <c r="I3744" s="258"/>
      <c r="J3744" s="258">
        <f t="shared" si="303"/>
        <v>0.30617299800000009</v>
      </c>
      <c r="K3744" s="258">
        <f t="shared" si="303"/>
        <v>0.30464440500000001</v>
      </c>
      <c r="L3744" s="258">
        <f t="shared" si="307"/>
        <v>0.30464440500000001</v>
      </c>
      <c r="M3744" s="258"/>
      <c r="N3744" s="258"/>
      <c r="O3744" s="258"/>
      <c r="P3744" s="258">
        <f t="shared" si="304"/>
        <v>0.34462452360000001</v>
      </c>
      <c r="Q3744" s="258">
        <f t="shared" si="304"/>
        <v>0.34168019240000003</v>
      </c>
      <c r="R3744" s="258">
        <f t="shared" si="308"/>
        <v>0.34168019240000003</v>
      </c>
      <c r="S3744" s="258"/>
      <c r="T3744" s="258">
        <f t="shared" si="305"/>
        <v>0.50004496007217603</v>
      </c>
      <c r="U3744" s="258">
        <f t="shared" si="305"/>
        <v>0.50151788535342001</v>
      </c>
      <c r="V3744" s="258">
        <f t="shared" si="305"/>
        <v>0.49840205865182002</v>
      </c>
      <c r="W3744" s="258">
        <f t="shared" si="309"/>
        <v>0.49840205865182002</v>
      </c>
      <c r="X3744" s="258"/>
      <c r="Y3744" s="258"/>
      <c r="Z3744" s="258"/>
      <c r="AA3744" s="258"/>
    </row>
    <row r="3745" spans="1:27" ht="14.25" hidden="1" customHeight="1">
      <c r="A3745" s="125">
        <v>0.45</v>
      </c>
      <c r="B3745" s="125">
        <v>0.28000000000000003</v>
      </c>
      <c r="C3745" s="125">
        <v>0.27</v>
      </c>
      <c r="D3745" s="258">
        <f t="shared" si="302"/>
        <v>0.28871097352000002</v>
      </c>
      <c r="E3745" s="258">
        <f t="shared" si="302"/>
        <v>0.29019947779999999</v>
      </c>
      <c r="F3745" s="258">
        <f t="shared" si="306"/>
        <v>0.28871097352000002</v>
      </c>
      <c r="G3745" s="258"/>
      <c r="H3745" s="258"/>
      <c r="I3745" s="258"/>
      <c r="J3745" s="258">
        <f t="shared" si="303"/>
        <v>0.30604245700000005</v>
      </c>
      <c r="K3745" s="258">
        <f t="shared" si="303"/>
        <v>0.30477073500000001</v>
      </c>
      <c r="L3745" s="258">
        <f t="shared" si="307"/>
        <v>0.30477073500000001</v>
      </c>
      <c r="M3745" s="258"/>
      <c r="N3745" s="258"/>
      <c r="O3745" s="258"/>
      <c r="P3745" s="258">
        <f t="shared" si="304"/>
        <v>0.34462789240000002</v>
      </c>
      <c r="Q3745" s="258">
        <f t="shared" si="304"/>
        <v>0.34167682360000007</v>
      </c>
      <c r="R3745" s="258">
        <f t="shared" si="308"/>
        <v>0.34167682360000007</v>
      </c>
      <c r="S3745" s="258"/>
      <c r="T3745" s="258">
        <f t="shared" si="305"/>
        <v>0.49987502014766405</v>
      </c>
      <c r="U3745" s="258">
        <f t="shared" si="305"/>
        <v>0.50160043274421995</v>
      </c>
      <c r="V3745" s="258">
        <f t="shared" si="305"/>
        <v>0.49848461345398004</v>
      </c>
      <c r="W3745" s="258">
        <f t="shared" si="309"/>
        <v>0.49848461345398004</v>
      </c>
      <c r="X3745" s="258"/>
      <c r="Y3745" s="258"/>
      <c r="Z3745" s="258"/>
      <c r="AA3745" s="258"/>
    </row>
    <row r="3746" spans="1:27" ht="14.25" hidden="1" customHeight="1">
      <c r="A3746" s="125">
        <v>0.45</v>
      </c>
      <c r="B3746" s="125">
        <v>0.28999999999999998</v>
      </c>
      <c r="C3746" s="125">
        <v>0.26</v>
      </c>
      <c r="D3746" s="258">
        <f t="shared" ref="D3746:E3809" si="310">$A3746*B$157+$B3746*B$158+$C3746*B$159</f>
        <v>0.28857807436000005</v>
      </c>
      <c r="E3746" s="258">
        <f t="shared" si="310"/>
        <v>0.2903258078</v>
      </c>
      <c r="F3746" s="258">
        <f t="shared" si="306"/>
        <v>0.28857807436000005</v>
      </c>
      <c r="G3746" s="258"/>
      <c r="H3746" s="258"/>
      <c r="I3746" s="258"/>
      <c r="J3746" s="258">
        <f t="shared" ref="J3746:K3809" si="311">$A3746*H$157+$B3746*H$158+$C3746*H$159</f>
        <v>0.30591191600000001</v>
      </c>
      <c r="K3746" s="258">
        <f t="shared" si="311"/>
        <v>0.30489706499999997</v>
      </c>
      <c r="L3746" s="258">
        <f t="shared" si="307"/>
        <v>0.30489706499999997</v>
      </c>
      <c r="M3746" s="258"/>
      <c r="N3746" s="258"/>
      <c r="O3746" s="258"/>
      <c r="P3746" s="258">
        <f t="shared" ref="P3746:Q3809" si="312">$A3746*N$157+$B3746*N$158+$C3746*N$159</f>
        <v>0.34463126119999998</v>
      </c>
      <c r="Q3746" s="258">
        <f t="shared" si="312"/>
        <v>0.34167345480000005</v>
      </c>
      <c r="R3746" s="258">
        <f t="shared" si="308"/>
        <v>0.34167345480000005</v>
      </c>
      <c r="S3746" s="258"/>
      <c r="T3746" s="258">
        <f t="shared" ref="T3746:V3809" si="313">$A3746*I$3+$B3746*I$4+$C3746*I$5</f>
        <v>0.49970508022315197</v>
      </c>
      <c r="U3746" s="258">
        <f t="shared" si="313"/>
        <v>0.50168298013502</v>
      </c>
      <c r="V3746" s="258">
        <f t="shared" si="313"/>
        <v>0.49856716825614</v>
      </c>
      <c r="W3746" s="258">
        <f t="shared" si="309"/>
        <v>0.49856716825614</v>
      </c>
      <c r="X3746" s="258"/>
      <c r="Y3746" s="258"/>
      <c r="Z3746" s="258"/>
      <c r="AA3746" s="258"/>
    </row>
    <row r="3747" spans="1:27" ht="14.25" hidden="1" customHeight="1">
      <c r="A3747" s="125">
        <v>0.45</v>
      </c>
      <c r="B3747" s="125">
        <v>0.3</v>
      </c>
      <c r="C3747" s="125">
        <v>0.25</v>
      </c>
      <c r="D3747" s="258">
        <f t="shared" si="310"/>
        <v>0.28844517520000001</v>
      </c>
      <c r="E3747" s="258">
        <f t="shared" si="310"/>
        <v>0.29045213780000001</v>
      </c>
      <c r="F3747" s="258">
        <f t="shared" si="306"/>
        <v>0.28844517520000001</v>
      </c>
      <c r="G3747" s="258"/>
      <c r="H3747" s="258"/>
      <c r="I3747" s="258"/>
      <c r="J3747" s="258">
        <f t="shared" si="311"/>
        <v>0.30578137500000002</v>
      </c>
      <c r="K3747" s="258">
        <f t="shared" si="311"/>
        <v>0.30502339499999997</v>
      </c>
      <c r="L3747" s="258">
        <f t="shared" si="307"/>
        <v>0.30502339499999997</v>
      </c>
      <c r="M3747" s="258"/>
      <c r="N3747" s="258"/>
      <c r="O3747" s="258"/>
      <c r="P3747" s="258">
        <f t="shared" si="312"/>
        <v>0.34463463</v>
      </c>
      <c r="Q3747" s="258">
        <f t="shared" si="312"/>
        <v>0.34167008600000004</v>
      </c>
      <c r="R3747" s="258">
        <f t="shared" si="308"/>
        <v>0.34167008600000004</v>
      </c>
      <c r="S3747" s="258"/>
      <c r="T3747" s="258">
        <f t="shared" si="313"/>
        <v>0.49953514029863999</v>
      </c>
      <c r="U3747" s="258">
        <f t="shared" si="313"/>
        <v>0.50176552752582004</v>
      </c>
      <c r="V3747" s="258">
        <f t="shared" si="313"/>
        <v>0.49864972305830002</v>
      </c>
      <c r="W3747" s="258">
        <f t="shared" si="309"/>
        <v>0.49864972305830002</v>
      </c>
      <c r="X3747" s="258"/>
      <c r="Y3747" s="258"/>
      <c r="Z3747" s="258"/>
      <c r="AA3747" s="258"/>
    </row>
    <row r="3748" spans="1:27" ht="14.25" hidden="1" customHeight="1">
      <c r="A3748" s="125">
        <v>0.45</v>
      </c>
      <c r="B3748" s="125">
        <v>0.31</v>
      </c>
      <c r="C3748" s="125">
        <v>0.24</v>
      </c>
      <c r="D3748" s="258">
        <f t="shared" si="310"/>
        <v>0.28831227604000004</v>
      </c>
      <c r="E3748" s="258">
        <f t="shared" si="310"/>
        <v>0.29057846779999996</v>
      </c>
      <c r="F3748" s="258">
        <f t="shared" si="306"/>
        <v>0.28831227604000004</v>
      </c>
      <c r="G3748" s="258"/>
      <c r="H3748" s="258"/>
      <c r="I3748" s="258"/>
      <c r="J3748" s="258">
        <f t="shared" si="311"/>
        <v>0.30565083400000004</v>
      </c>
      <c r="K3748" s="258">
        <f t="shared" si="311"/>
        <v>0.30514972499999998</v>
      </c>
      <c r="L3748" s="258">
        <f t="shared" si="307"/>
        <v>0.30514972499999998</v>
      </c>
      <c r="M3748" s="258"/>
      <c r="N3748" s="258"/>
      <c r="O3748" s="258"/>
      <c r="P3748" s="258">
        <f t="shared" si="312"/>
        <v>0.34463799880000001</v>
      </c>
      <c r="Q3748" s="258">
        <f t="shared" si="312"/>
        <v>0.34166671720000003</v>
      </c>
      <c r="R3748" s="258">
        <f t="shared" si="308"/>
        <v>0.34166671720000003</v>
      </c>
      <c r="S3748" s="258"/>
      <c r="T3748" s="258">
        <f t="shared" si="313"/>
        <v>0.49936520037412802</v>
      </c>
      <c r="U3748" s="258">
        <f t="shared" si="313"/>
        <v>0.50184807491661998</v>
      </c>
      <c r="V3748" s="258">
        <f t="shared" si="313"/>
        <v>0.49873227786045998</v>
      </c>
      <c r="W3748" s="258">
        <f t="shared" si="309"/>
        <v>0.49873227786045998</v>
      </c>
      <c r="X3748" s="258"/>
      <c r="Y3748" s="258"/>
      <c r="Z3748" s="258"/>
      <c r="AA3748" s="258"/>
    </row>
    <row r="3749" spans="1:27" ht="14.25" hidden="1" customHeight="1">
      <c r="A3749" s="125">
        <v>0.45</v>
      </c>
      <c r="B3749" s="125">
        <v>0.32</v>
      </c>
      <c r="C3749" s="125">
        <v>0.23</v>
      </c>
      <c r="D3749" s="258">
        <f t="shared" si="310"/>
        <v>0.28817937688000006</v>
      </c>
      <c r="E3749" s="258">
        <f t="shared" si="310"/>
        <v>0.29070479780000003</v>
      </c>
      <c r="F3749" s="258">
        <f t="shared" si="306"/>
        <v>0.28817937688000006</v>
      </c>
      <c r="G3749" s="258"/>
      <c r="H3749" s="258"/>
      <c r="I3749" s="258"/>
      <c r="J3749" s="258">
        <f t="shared" si="311"/>
        <v>0.30552029300000005</v>
      </c>
      <c r="K3749" s="258">
        <f t="shared" si="311"/>
        <v>0.30527605499999999</v>
      </c>
      <c r="L3749" s="258">
        <f t="shared" si="307"/>
        <v>0.30527605499999999</v>
      </c>
      <c r="M3749" s="258"/>
      <c r="N3749" s="258"/>
      <c r="O3749" s="258"/>
      <c r="P3749" s="258">
        <f t="shared" si="312"/>
        <v>0.34464136760000003</v>
      </c>
      <c r="Q3749" s="258">
        <f t="shared" si="312"/>
        <v>0.34166334840000001</v>
      </c>
      <c r="R3749" s="258">
        <f t="shared" si="308"/>
        <v>0.34166334840000001</v>
      </c>
      <c r="S3749" s="258"/>
      <c r="T3749" s="258">
        <f t="shared" si="313"/>
        <v>0.49919526044961599</v>
      </c>
      <c r="U3749" s="258">
        <f t="shared" si="313"/>
        <v>0.50193062230742003</v>
      </c>
      <c r="V3749" s="258">
        <f t="shared" si="313"/>
        <v>0.49881483266262</v>
      </c>
      <c r="W3749" s="258">
        <f t="shared" si="309"/>
        <v>0.49881483266262</v>
      </c>
      <c r="X3749" s="258"/>
      <c r="Y3749" s="258"/>
      <c r="Z3749" s="258"/>
      <c r="AA3749" s="258"/>
    </row>
    <row r="3750" spans="1:27" ht="14.25" hidden="1" customHeight="1">
      <c r="A3750" s="125">
        <v>0.45</v>
      </c>
      <c r="B3750" s="125">
        <v>0.33</v>
      </c>
      <c r="C3750" s="125">
        <v>0.22</v>
      </c>
      <c r="D3750" s="258">
        <f t="shared" si="310"/>
        <v>0.28804647772000003</v>
      </c>
      <c r="E3750" s="258">
        <f t="shared" si="310"/>
        <v>0.29083112779999998</v>
      </c>
      <c r="F3750" s="258">
        <f t="shared" si="306"/>
        <v>0.28804647772000003</v>
      </c>
      <c r="G3750" s="258"/>
      <c r="H3750" s="258"/>
      <c r="I3750" s="258"/>
      <c r="J3750" s="258">
        <f t="shared" si="311"/>
        <v>0.30538975200000001</v>
      </c>
      <c r="K3750" s="258">
        <f t="shared" si="311"/>
        <v>0.305402385</v>
      </c>
      <c r="L3750" s="258">
        <f t="shared" si="307"/>
        <v>0.30538975200000001</v>
      </c>
      <c r="M3750" s="258"/>
      <c r="N3750" s="258"/>
      <c r="O3750" s="258"/>
      <c r="P3750" s="258">
        <f t="shared" si="312"/>
        <v>0.34464473640000004</v>
      </c>
      <c r="Q3750" s="258">
        <f t="shared" si="312"/>
        <v>0.34165997960000005</v>
      </c>
      <c r="R3750" s="258">
        <f t="shared" si="308"/>
        <v>0.34165997960000005</v>
      </c>
      <c r="S3750" s="258"/>
      <c r="T3750" s="258">
        <f t="shared" si="313"/>
        <v>0.49902532052510401</v>
      </c>
      <c r="U3750" s="258">
        <f t="shared" si="313"/>
        <v>0.50201316969821996</v>
      </c>
      <c r="V3750" s="258">
        <f t="shared" si="313"/>
        <v>0.49889738746478002</v>
      </c>
      <c r="W3750" s="258">
        <f t="shared" si="309"/>
        <v>0.49889738746478002</v>
      </c>
      <c r="X3750" s="258"/>
      <c r="Y3750" s="258"/>
      <c r="Z3750" s="258"/>
      <c r="AA3750" s="258"/>
    </row>
    <row r="3751" spans="1:27" ht="14.25" hidden="1" customHeight="1">
      <c r="A3751" s="125">
        <v>0.45</v>
      </c>
      <c r="B3751" s="125">
        <v>0.34</v>
      </c>
      <c r="C3751" s="125">
        <v>0.21</v>
      </c>
      <c r="D3751" s="258">
        <f t="shared" si="310"/>
        <v>0.28791357855999999</v>
      </c>
      <c r="E3751" s="258">
        <f t="shared" si="310"/>
        <v>0.29095745779999999</v>
      </c>
      <c r="F3751" s="258">
        <f t="shared" si="306"/>
        <v>0.28791357855999999</v>
      </c>
      <c r="G3751" s="258"/>
      <c r="H3751" s="258"/>
      <c r="I3751" s="258"/>
      <c r="J3751" s="258">
        <f t="shared" si="311"/>
        <v>0.30525921100000003</v>
      </c>
      <c r="K3751" s="258">
        <f t="shared" si="311"/>
        <v>0.30552871500000001</v>
      </c>
      <c r="L3751" s="258">
        <f t="shared" si="307"/>
        <v>0.30525921100000003</v>
      </c>
      <c r="M3751" s="258"/>
      <c r="N3751" s="258"/>
      <c r="O3751" s="258"/>
      <c r="P3751" s="258">
        <f t="shared" si="312"/>
        <v>0.3446481052</v>
      </c>
      <c r="Q3751" s="258">
        <f t="shared" si="312"/>
        <v>0.34165661080000004</v>
      </c>
      <c r="R3751" s="258">
        <f t="shared" si="308"/>
        <v>0.34165661080000004</v>
      </c>
      <c r="S3751" s="258"/>
      <c r="T3751" s="258">
        <f t="shared" si="313"/>
        <v>0.49885538060059198</v>
      </c>
      <c r="U3751" s="258">
        <f t="shared" si="313"/>
        <v>0.50209571708902001</v>
      </c>
      <c r="V3751" s="258">
        <f t="shared" si="313"/>
        <v>0.49897994226693998</v>
      </c>
      <c r="W3751" s="258">
        <f t="shared" si="309"/>
        <v>0.49885538060059198</v>
      </c>
      <c r="X3751" s="258"/>
      <c r="Y3751" s="258"/>
      <c r="Z3751" s="258"/>
      <c r="AA3751" s="258"/>
    </row>
    <row r="3752" spans="1:27" ht="14.25" hidden="1" customHeight="1">
      <c r="A3752" s="125">
        <v>0.45</v>
      </c>
      <c r="B3752" s="125">
        <v>0.35</v>
      </c>
      <c r="C3752" s="125">
        <v>0.2</v>
      </c>
      <c r="D3752" s="258">
        <f t="shared" si="310"/>
        <v>0.28778067940000002</v>
      </c>
      <c r="E3752" s="258">
        <f t="shared" si="310"/>
        <v>0.29108378779999999</v>
      </c>
      <c r="F3752" s="258">
        <f t="shared" si="306"/>
        <v>0.28778067940000002</v>
      </c>
      <c r="G3752" s="258"/>
      <c r="H3752" s="258"/>
      <c r="I3752" s="258"/>
      <c r="J3752" s="258">
        <f t="shared" si="311"/>
        <v>0.30512867000000005</v>
      </c>
      <c r="K3752" s="258">
        <f t="shared" si="311"/>
        <v>0.30565504499999996</v>
      </c>
      <c r="L3752" s="258">
        <f t="shared" si="307"/>
        <v>0.30512867000000005</v>
      </c>
      <c r="M3752" s="258"/>
      <c r="N3752" s="258"/>
      <c r="O3752" s="258"/>
      <c r="P3752" s="258">
        <f t="shared" si="312"/>
        <v>0.34465147400000001</v>
      </c>
      <c r="Q3752" s="258">
        <f t="shared" si="312"/>
        <v>0.34165324200000002</v>
      </c>
      <c r="R3752" s="258">
        <f t="shared" si="308"/>
        <v>0.34165324200000002</v>
      </c>
      <c r="S3752" s="258"/>
      <c r="T3752" s="258">
        <f t="shared" si="313"/>
        <v>0.49868544067608001</v>
      </c>
      <c r="U3752" s="258">
        <f t="shared" si="313"/>
        <v>0.50217826447982006</v>
      </c>
      <c r="V3752" s="258">
        <f t="shared" si="313"/>
        <v>0.4990624970691</v>
      </c>
      <c r="W3752" s="258">
        <f t="shared" si="309"/>
        <v>0.49868544067608001</v>
      </c>
      <c r="X3752" s="258"/>
      <c r="Y3752" s="258"/>
      <c r="Z3752" s="258"/>
      <c r="AA3752" s="258"/>
    </row>
    <row r="3753" spans="1:27" ht="14.25" hidden="1" customHeight="1">
      <c r="A3753" s="125">
        <v>0.45</v>
      </c>
      <c r="B3753" s="125">
        <v>0.36</v>
      </c>
      <c r="C3753" s="125">
        <v>0.19</v>
      </c>
      <c r="D3753" s="258">
        <f t="shared" si="310"/>
        <v>0.28764778024000004</v>
      </c>
      <c r="E3753" s="258">
        <f t="shared" si="310"/>
        <v>0.2912101178</v>
      </c>
      <c r="F3753" s="258">
        <f t="shared" si="306"/>
        <v>0.28764778024000004</v>
      </c>
      <c r="G3753" s="258"/>
      <c r="H3753" s="258"/>
      <c r="I3753" s="258"/>
      <c r="J3753" s="258">
        <f t="shared" si="311"/>
        <v>0.30499812900000001</v>
      </c>
      <c r="K3753" s="258">
        <f t="shared" si="311"/>
        <v>0.30578137499999997</v>
      </c>
      <c r="L3753" s="258">
        <f t="shared" si="307"/>
        <v>0.30499812900000001</v>
      </c>
      <c r="M3753" s="258"/>
      <c r="N3753" s="258"/>
      <c r="O3753" s="258"/>
      <c r="P3753" s="258">
        <f t="shared" si="312"/>
        <v>0.34465484280000003</v>
      </c>
      <c r="Q3753" s="258">
        <f t="shared" si="312"/>
        <v>0.34164987320000001</v>
      </c>
      <c r="R3753" s="258">
        <f t="shared" si="308"/>
        <v>0.34164987320000001</v>
      </c>
      <c r="S3753" s="258"/>
      <c r="T3753" s="258">
        <f t="shared" si="313"/>
        <v>0.49851550075156803</v>
      </c>
      <c r="U3753" s="258">
        <f t="shared" si="313"/>
        <v>0.50226081187061999</v>
      </c>
      <c r="V3753" s="258">
        <f t="shared" si="313"/>
        <v>0.49914505187126001</v>
      </c>
      <c r="W3753" s="258">
        <f t="shared" si="309"/>
        <v>0.49851550075156803</v>
      </c>
      <c r="X3753" s="258"/>
      <c r="Y3753" s="258"/>
      <c r="Z3753" s="258"/>
      <c r="AA3753" s="258"/>
    </row>
    <row r="3754" spans="1:27" ht="14.25" hidden="1" customHeight="1">
      <c r="A3754" s="125">
        <v>0.45</v>
      </c>
      <c r="B3754" s="125">
        <v>0.37</v>
      </c>
      <c r="C3754" s="125">
        <v>0.18</v>
      </c>
      <c r="D3754" s="258">
        <f t="shared" si="310"/>
        <v>0.28751488108000001</v>
      </c>
      <c r="E3754" s="258">
        <f t="shared" si="310"/>
        <v>0.29133644780000001</v>
      </c>
      <c r="F3754" s="258">
        <f t="shared" si="306"/>
        <v>0.28751488108000001</v>
      </c>
      <c r="G3754" s="258"/>
      <c r="H3754" s="258"/>
      <c r="I3754" s="258"/>
      <c r="J3754" s="258">
        <f t="shared" si="311"/>
        <v>0.30486758800000002</v>
      </c>
      <c r="K3754" s="258">
        <f t="shared" si="311"/>
        <v>0.30590770499999997</v>
      </c>
      <c r="L3754" s="258">
        <f t="shared" si="307"/>
        <v>0.30486758800000002</v>
      </c>
      <c r="M3754" s="258"/>
      <c r="N3754" s="258"/>
      <c r="O3754" s="258"/>
      <c r="P3754" s="258">
        <f t="shared" si="312"/>
        <v>0.34465821160000004</v>
      </c>
      <c r="Q3754" s="258">
        <f t="shared" si="312"/>
        <v>0.34164650440000005</v>
      </c>
      <c r="R3754" s="258">
        <f t="shared" si="308"/>
        <v>0.34164650440000005</v>
      </c>
      <c r="S3754" s="258"/>
      <c r="T3754" s="258">
        <f t="shared" si="313"/>
        <v>0.498345560827056</v>
      </c>
      <c r="U3754" s="258">
        <f t="shared" si="313"/>
        <v>0.50234335926141993</v>
      </c>
      <c r="V3754" s="258">
        <f t="shared" si="313"/>
        <v>0.49922760667342003</v>
      </c>
      <c r="W3754" s="258">
        <f t="shared" si="309"/>
        <v>0.498345560827056</v>
      </c>
      <c r="X3754" s="258"/>
      <c r="Y3754" s="258"/>
      <c r="Z3754" s="258"/>
      <c r="AA3754" s="258"/>
    </row>
    <row r="3755" spans="1:27" ht="14.25" hidden="1" customHeight="1">
      <c r="A3755" s="125">
        <v>0.45</v>
      </c>
      <c r="B3755" s="125">
        <v>0.38</v>
      </c>
      <c r="C3755" s="125">
        <v>0.17</v>
      </c>
      <c r="D3755" s="258">
        <f t="shared" si="310"/>
        <v>0.28738198192000003</v>
      </c>
      <c r="E3755" s="258">
        <f t="shared" si="310"/>
        <v>0.29146277779999996</v>
      </c>
      <c r="F3755" s="258">
        <f t="shared" si="306"/>
        <v>0.28738198192000003</v>
      </c>
      <c r="G3755" s="258"/>
      <c r="H3755" s="258"/>
      <c r="I3755" s="258"/>
      <c r="J3755" s="258">
        <f t="shared" si="311"/>
        <v>0.30473704700000004</v>
      </c>
      <c r="K3755" s="258">
        <f t="shared" si="311"/>
        <v>0.30603403499999998</v>
      </c>
      <c r="L3755" s="258">
        <f t="shared" si="307"/>
        <v>0.30473704700000004</v>
      </c>
      <c r="M3755" s="258"/>
      <c r="N3755" s="258"/>
      <c r="O3755" s="258"/>
      <c r="P3755" s="258">
        <f t="shared" si="312"/>
        <v>0.3446615804</v>
      </c>
      <c r="Q3755" s="258">
        <f t="shared" si="312"/>
        <v>0.34164313559999998</v>
      </c>
      <c r="R3755" s="258">
        <f t="shared" si="308"/>
        <v>0.34164313559999998</v>
      </c>
      <c r="S3755" s="258"/>
      <c r="T3755" s="258">
        <f t="shared" si="313"/>
        <v>0.49817562090254403</v>
      </c>
      <c r="U3755" s="258">
        <f t="shared" si="313"/>
        <v>0.50242590665221998</v>
      </c>
      <c r="V3755" s="258">
        <f t="shared" si="313"/>
        <v>0.49931016147557999</v>
      </c>
      <c r="W3755" s="258">
        <f t="shared" si="309"/>
        <v>0.49817562090254403</v>
      </c>
      <c r="X3755" s="258"/>
      <c r="Y3755" s="258"/>
      <c r="Z3755" s="258"/>
      <c r="AA3755" s="258"/>
    </row>
    <row r="3756" spans="1:27" ht="14.25" hidden="1" customHeight="1">
      <c r="A3756" s="125">
        <v>0.45</v>
      </c>
      <c r="B3756" s="125">
        <v>0.39</v>
      </c>
      <c r="C3756" s="125">
        <v>0.16</v>
      </c>
      <c r="D3756" s="258">
        <f t="shared" si="310"/>
        <v>0.28724908276000005</v>
      </c>
      <c r="E3756" s="258">
        <f t="shared" si="310"/>
        <v>0.29158910779999997</v>
      </c>
      <c r="F3756" s="258">
        <f t="shared" si="306"/>
        <v>0.28724908276000005</v>
      </c>
      <c r="G3756" s="258"/>
      <c r="H3756" s="258"/>
      <c r="I3756" s="258"/>
      <c r="J3756" s="258">
        <f t="shared" si="311"/>
        <v>0.304606506</v>
      </c>
      <c r="K3756" s="258">
        <f t="shared" si="311"/>
        <v>0.30616036499999999</v>
      </c>
      <c r="L3756" s="258">
        <f t="shared" si="307"/>
        <v>0.304606506</v>
      </c>
      <c r="M3756" s="258"/>
      <c r="N3756" s="258"/>
      <c r="O3756" s="258"/>
      <c r="P3756" s="258">
        <f t="shared" si="312"/>
        <v>0.34466494920000001</v>
      </c>
      <c r="Q3756" s="258">
        <f t="shared" si="312"/>
        <v>0.34163976680000008</v>
      </c>
      <c r="R3756" s="258">
        <f t="shared" si="308"/>
        <v>0.34163976680000008</v>
      </c>
      <c r="S3756" s="258"/>
      <c r="T3756" s="258">
        <f t="shared" si="313"/>
        <v>0.49800568097803199</v>
      </c>
      <c r="U3756" s="258">
        <f t="shared" si="313"/>
        <v>0.50250845404302003</v>
      </c>
      <c r="V3756" s="258">
        <f t="shared" si="313"/>
        <v>0.49939271627774001</v>
      </c>
      <c r="W3756" s="258">
        <f t="shared" si="309"/>
        <v>0.49800568097803199</v>
      </c>
      <c r="X3756" s="258"/>
      <c r="Y3756" s="258"/>
      <c r="Z3756" s="258"/>
      <c r="AA3756" s="258"/>
    </row>
    <row r="3757" spans="1:27" ht="14.25" hidden="1" customHeight="1">
      <c r="A3757" s="125">
        <v>0.45</v>
      </c>
      <c r="B3757" s="125">
        <v>0.4</v>
      </c>
      <c r="C3757" s="125">
        <v>0.15</v>
      </c>
      <c r="D3757" s="258">
        <f t="shared" si="310"/>
        <v>0.28711618360000002</v>
      </c>
      <c r="E3757" s="258">
        <f t="shared" si="310"/>
        <v>0.29171543779999998</v>
      </c>
      <c r="F3757" s="258">
        <f t="shared" si="306"/>
        <v>0.28711618360000002</v>
      </c>
      <c r="G3757" s="258"/>
      <c r="H3757" s="258"/>
      <c r="I3757" s="258"/>
      <c r="J3757" s="258">
        <f t="shared" si="311"/>
        <v>0.30447596500000002</v>
      </c>
      <c r="K3757" s="258">
        <f t="shared" si="311"/>
        <v>0.30628669499999994</v>
      </c>
      <c r="L3757" s="258">
        <f t="shared" si="307"/>
        <v>0.30447596500000002</v>
      </c>
      <c r="M3757" s="258"/>
      <c r="N3757" s="258"/>
      <c r="O3757" s="258"/>
      <c r="P3757" s="258">
        <f t="shared" si="312"/>
        <v>0.34466831800000003</v>
      </c>
      <c r="Q3757" s="258">
        <f t="shared" si="312"/>
        <v>0.34163639800000001</v>
      </c>
      <c r="R3757" s="258">
        <f t="shared" si="308"/>
        <v>0.34163639800000001</v>
      </c>
      <c r="S3757" s="258"/>
      <c r="T3757" s="258">
        <f t="shared" si="313"/>
        <v>0.49783574105352002</v>
      </c>
      <c r="U3757" s="258">
        <f t="shared" si="313"/>
        <v>0.50259100143381996</v>
      </c>
      <c r="V3757" s="258">
        <f t="shared" si="313"/>
        <v>0.49947527107990003</v>
      </c>
      <c r="W3757" s="258">
        <f t="shared" si="309"/>
        <v>0.49783574105352002</v>
      </c>
      <c r="X3757" s="258"/>
      <c r="Y3757" s="258"/>
      <c r="Z3757" s="258"/>
      <c r="AA3757" s="258"/>
    </row>
    <row r="3758" spans="1:27" ht="14.25" hidden="1" customHeight="1">
      <c r="A3758" s="125">
        <v>0.45</v>
      </c>
      <c r="B3758" s="125">
        <v>0.41</v>
      </c>
      <c r="C3758" s="125">
        <v>0.14000000000000001</v>
      </c>
      <c r="D3758" s="258">
        <f t="shared" si="310"/>
        <v>0.28698328444000004</v>
      </c>
      <c r="E3758" s="258">
        <f t="shared" si="310"/>
        <v>0.29184176779999998</v>
      </c>
      <c r="F3758" s="258">
        <f t="shared" si="306"/>
        <v>0.28698328444000004</v>
      </c>
      <c r="G3758" s="258"/>
      <c r="H3758" s="258"/>
      <c r="I3758" s="258"/>
      <c r="J3758" s="258">
        <f t="shared" si="311"/>
        <v>0.30434542400000009</v>
      </c>
      <c r="K3758" s="258">
        <f t="shared" si="311"/>
        <v>0.30641302499999995</v>
      </c>
      <c r="L3758" s="258">
        <f t="shared" si="307"/>
        <v>0.30434542400000009</v>
      </c>
      <c r="M3758" s="258"/>
      <c r="N3758" s="258"/>
      <c r="O3758" s="258"/>
      <c r="P3758" s="258">
        <f t="shared" si="312"/>
        <v>0.34467168680000004</v>
      </c>
      <c r="Q3758" s="258">
        <f t="shared" si="312"/>
        <v>0.34163302920000005</v>
      </c>
      <c r="R3758" s="258">
        <f t="shared" si="308"/>
        <v>0.34163302920000005</v>
      </c>
      <c r="S3758" s="258"/>
      <c r="T3758" s="258">
        <f t="shared" si="313"/>
        <v>0.49766580112900805</v>
      </c>
      <c r="U3758" s="258">
        <f t="shared" si="313"/>
        <v>0.50267354882462001</v>
      </c>
      <c r="V3758" s="258">
        <f t="shared" si="313"/>
        <v>0.49955782588205999</v>
      </c>
      <c r="W3758" s="258">
        <f t="shared" si="309"/>
        <v>0.49766580112900805</v>
      </c>
      <c r="X3758" s="258"/>
      <c r="Y3758" s="258"/>
      <c r="Z3758" s="258"/>
      <c r="AA3758" s="258"/>
    </row>
    <row r="3759" spans="1:27" ht="14.25" hidden="1" customHeight="1">
      <c r="A3759" s="125">
        <v>0.45</v>
      </c>
      <c r="B3759" s="125">
        <v>0.42</v>
      </c>
      <c r="C3759" s="125">
        <v>0.13</v>
      </c>
      <c r="D3759" s="258">
        <f t="shared" si="310"/>
        <v>0.28685038528000001</v>
      </c>
      <c r="E3759" s="258">
        <f t="shared" si="310"/>
        <v>0.29196809779999999</v>
      </c>
      <c r="F3759" s="258">
        <f t="shared" si="306"/>
        <v>0.28685038528000001</v>
      </c>
      <c r="G3759" s="258"/>
      <c r="H3759" s="258"/>
      <c r="I3759" s="258"/>
      <c r="J3759" s="258">
        <f t="shared" si="311"/>
        <v>0.30421488299999999</v>
      </c>
      <c r="K3759" s="258">
        <f t="shared" si="311"/>
        <v>0.30653935499999996</v>
      </c>
      <c r="L3759" s="258">
        <f t="shared" si="307"/>
        <v>0.30421488299999999</v>
      </c>
      <c r="M3759" s="258"/>
      <c r="N3759" s="258"/>
      <c r="O3759" s="258"/>
      <c r="P3759" s="258">
        <f t="shared" si="312"/>
        <v>0.3446750556</v>
      </c>
      <c r="Q3759" s="258">
        <f t="shared" si="312"/>
        <v>0.34162966039999998</v>
      </c>
      <c r="R3759" s="258">
        <f t="shared" si="308"/>
        <v>0.34162966039999998</v>
      </c>
      <c r="S3759" s="258"/>
      <c r="T3759" s="258">
        <f t="shared" si="313"/>
        <v>0.49749586120449601</v>
      </c>
      <c r="U3759" s="258">
        <f t="shared" si="313"/>
        <v>0.50275609621541995</v>
      </c>
      <c r="V3759" s="258">
        <f t="shared" si="313"/>
        <v>0.49964038068422001</v>
      </c>
      <c r="W3759" s="258">
        <f t="shared" si="309"/>
        <v>0.49749586120449601</v>
      </c>
      <c r="X3759" s="258"/>
      <c r="Y3759" s="258"/>
      <c r="Z3759" s="258"/>
      <c r="AA3759" s="258"/>
    </row>
    <row r="3760" spans="1:27" ht="14.25" hidden="1" customHeight="1">
      <c r="A3760" s="125">
        <v>0.45</v>
      </c>
      <c r="B3760" s="125">
        <v>0.43</v>
      </c>
      <c r="C3760" s="125">
        <v>0.12</v>
      </c>
      <c r="D3760" s="258">
        <f t="shared" si="310"/>
        <v>0.28671748612000003</v>
      </c>
      <c r="E3760" s="258">
        <f t="shared" si="310"/>
        <v>0.2920944278</v>
      </c>
      <c r="F3760" s="258">
        <f t="shared" si="306"/>
        <v>0.28671748612000003</v>
      </c>
      <c r="G3760" s="258"/>
      <c r="H3760" s="258"/>
      <c r="I3760" s="258"/>
      <c r="J3760" s="258">
        <f t="shared" si="311"/>
        <v>0.30408434200000001</v>
      </c>
      <c r="K3760" s="258">
        <f t="shared" si="311"/>
        <v>0.30666568499999997</v>
      </c>
      <c r="L3760" s="258">
        <f t="shared" si="307"/>
        <v>0.30408434200000001</v>
      </c>
      <c r="M3760" s="258"/>
      <c r="N3760" s="258"/>
      <c r="O3760" s="258"/>
      <c r="P3760" s="258">
        <f t="shared" si="312"/>
        <v>0.34467842440000002</v>
      </c>
      <c r="Q3760" s="258">
        <f t="shared" si="312"/>
        <v>0.34162629160000008</v>
      </c>
      <c r="R3760" s="258">
        <f t="shared" si="308"/>
        <v>0.34162629160000008</v>
      </c>
      <c r="S3760" s="258"/>
      <c r="T3760" s="258">
        <f t="shared" si="313"/>
        <v>0.49732592127998404</v>
      </c>
      <c r="U3760" s="258">
        <f t="shared" si="313"/>
        <v>0.50283864360621999</v>
      </c>
      <c r="V3760" s="258">
        <f t="shared" si="313"/>
        <v>0.49972293548638003</v>
      </c>
      <c r="W3760" s="258">
        <f t="shared" si="309"/>
        <v>0.49732592127998404</v>
      </c>
      <c r="X3760" s="258"/>
      <c r="Y3760" s="258"/>
      <c r="Z3760" s="258"/>
      <c r="AA3760" s="258"/>
    </row>
    <row r="3761" spans="1:27" ht="14.25" hidden="1" customHeight="1">
      <c r="A3761" s="125">
        <v>0.45</v>
      </c>
      <c r="B3761" s="125">
        <v>0.44</v>
      </c>
      <c r="C3761" s="125">
        <v>0.11</v>
      </c>
      <c r="D3761" s="258">
        <f t="shared" si="310"/>
        <v>0.28658458696</v>
      </c>
      <c r="E3761" s="258">
        <f t="shared" si="310"/>
        <v>0.29222075780000001</v>
      </c>
      <c r="F3761" s="258">
        <f t="shared" si="306"/>
        <v>0.28658458696</v>
      </c>
      <c r="G3761" s="258"/>
      <c r="H3761" s="258"/>
      <c r="I3761" s="258"/>
      <c r="J3761" s="258">
        <f t="shared" si="311"/>
        <v>0.30395380100000008</v>
      </c>
      <c r="K3761" s="258">
        <f t="shared" si="311"/>
        <v>0.30679201499999997</v>
      </c>
      <c r="L3761" s="258">
        <f t="shared" si="307"/>
        <v>0.30395380100000008</v>
      </c>
      <c r="M3761" s="258"/>
      <c r="N3761" s="258"/>
      <c r="O3761" s="258"/>
      <c r="P3761" s="258">
        <f t="shared" si="312"/>
        <v>0.34468179320000003</v>
      </c>
      <c r="Q3761" s="258">
        <f t="shared" si="312"/>
        <v>0.34162292280000001</v>
      </c>
      <c r="R3761" s="258">
        <f t="shared" si="308"/>
        <v>0.34162292280000001</v>
      </c>
      <c r="S3761" s="258"/>
      <c r="T3761" s="258">
        <f t="shared" si="313"/>
        <v>0.49715598135547201</v>
      </c>
      <c r="U3761" s="258">
        <f t="shared" si="313"/>
        <v>0.50292119099702004</v>
      </c>
      <c r="V3761" s="258">
        <f t="shared" si="313"/>
        <v>0.49980549028854004</v>
      </c>
      <c r="W3761" s="258">
        <f t="shared" si="309"/>
        <v>0.49715598135547201</v>
      </c>
      <c r="X3761" s="258"/>
      <c r="Y3761" s="258"/>
      <c r="Z3761" s="258"/>
      <c r="AA3761" s="258"/>
    </row>
    <row r="3762" spans="1:27" ht="14.25" hidden="1" customHeight="1">
      <c r="A3762" s="125">
        <v>0.45</v>
      </c>
      <c r="B3762" s="125">
        <v>0.45</v>
      </c>
      <c r="C3762" s="125">
        <v>0.1</v>
      </c>
      <c r="D3762" s="258">
        <f t="shared" si="310"/>
        <v>0.28645168780000002</v>
      </c>
      <c r="E3762" s="258">
        <f t="shared" si="310"/>
        <v>0.29234708780000002</v>
      </c>
      <c r="F3762" s="258">
        <f t="shared" si="306"/>
        <v>0.28645168780000002</v>
      </c>
      <c r="G3762" s="258"/>
      <c r="H3762" s="258"/>
      <c r="I3762" s="258"/>
      <c r="J3762" s="258">
        <f t="shared" si="311"/>
        <v>0.30382326000000004</v>
      </c>
      <c r="K3762" s="258">
        <f t="shared" si="311"/>
        <v>0.30691834500000004</v>
      </c>
      <c r="L3762" s="258">
        <f t="shared" si="307"/>
        <v>0.30382326000000004</v>
      </c>
      <c r="M3762" s="258"/>
      <c r="N3762" s="258"/>
      <c r="O3762" s="258"/>
      <c r="P3762" s="258">
        <f t="shared" si="312"/>
        <v>0.34468516200000004</v>
      </c>
      <c r="Q3762" s="258">
        <f t="shared" si="312"/>
        <v>0.34161955400000005</v>
      </c>
      <c r="R3762" s="258">
        <f t="shared" si="308"/>
        <v>0.34161955400000005</v>
      </c>
      <c r="S3762" s="258"/>
      <c r="T3762" s="258">
        <f t="shared" si="313"/>
        <v>0.49698604143096003</v>
      </c>
      <c r="U3762" s="258">
        <f t="shared" si="313"/>
        <v>0.50300373838781998</v>
      </c>
      <c r="V3762" s="258">
        <f t="shared" si="313"/>
        <v>0.49988804509070001</v>
      </c>
      <c r="W3762" s="258">
        <f t="shared" si="309"/>
        <v>0.49698604143096003</v>
      </c>
      <c r="X3762" s="258"/>
      <c r="Y3762" s="258"/>
      <c r="Z3762" s="258"/>
      <c r="AA3762" s="258"/>
    </row>
    <row r="3763" spans="1:27" ht="14.25" hidden="1" customHeight="1">
      <c r="A3763" s="125">
        <v>0.45</v>
      </c>
      <c r="B3763" s="125">
        <v>0.46</v>
      </c>
      <c r="C3763" s="125">
        <v>0.09</v>
      </c>
      <c r="D3763" s="258">
        <f t="shared" si="310"/>
        <v>0.28631878864000004</v>
      </c>
      <c r="E3763" s="258">
        <f t="shared" si="310"/>
        <v>0.29247341779999997</v>
      </c>
      <c r="F3763" s="258">
        <f t="shared" si="306"/>
        <v>0.28631878864000004</v>
      </c>
      <c r="G3763" s="258"/>
      <c r="H3763" s="258"/>
      <c r="I3763" s="258"/>
      <c r="J3763" s="258">
        <f t="shared" si="311"/>
        <v>0.30369271900000006</v>
      </c>
      <c r="K3763" s="258">
        <f t="shared" si="311"/>
        <v>0.30704467500000004</v>
      </c>
      <c r="L3763" s="258">
        <f t="shared" si="307"/>
        <v>0.30369271900000006</v>
      </c>
      <c r="M3763" s="258"/>
      <c r="N3763" s="258"/>
      <c r="O3763" s="258"/>
      <c r="P3763" s="258">
        <f t="shared" si="312"/>
        <v>0.34468853080000006</v>
      </c>
      <c r="Q3763" s="258">
        <f t="shared" si="312"/>
        <v>0.34161618520000003</v>
      </c>
      <c r="R3763" s="258">
        <f t="shared" si="308"/>
        <v>0.34161618520000003</v>
      </c>
      <c r="S3763" s="258"/>
      <c r="T3763" s="258">
        <f t="shared" si="313"/>
        <v>0.49681610150644806</v>
      </c>
      <c r="U3763" s="258">
        <f t="shared" si="313"/>
        <v>0.50308628577862002</v>
      </c>
      <c r="V3763" s="258">
        <f t="shared" si="313"/>
        <v>0.49997059989286002</v>
      </c>
      <c r="W3763" s="258">
        <f t="shared" si="309"/>
        <v>0.49681610150644806</v>
      </c>
      <c r="X3763" s="258"/>
      <c r="Y3763" s="258"/>
      <c r="Z3763" s="258"/>
      <c r="AA3763" s="258"/>
    </row>
    <row r="3764" spans="1:27" ht="14.25" hidden="1" customHeight="1">
      <c r="A3764" s="125">
        <v>0.45</v>
      </c>
      <c r="B3764" s="125">
        <v>0.47</v>
      </c>
      <c r="C3764" s="125">
        <v>0.08</v>
      </c>
      <c r="D3764" s="258">
        <f t="shared" si="310"/>
        <v>0.28618588948000001</v>
      </c>
      <c r="E3764" s="258">
        <f t="shared" si="310"/>
        <v>0.29259974779999998</v>
      </c>
      <c r="F3764" s="258">
        <f t="shared" si="306"/>
        <v>0.28618588948000001</v>
      </c>
      <c r="G3764" s="258"/>
      <c r="H3764" s="258"/>
      <c r="I3764" s="258"/>
      <c r="J3764" s="258">
        <f t="shared" si="311"/>
        <v>0.30356217800000007</v>
      </c>
      <c r="K3764" s="258">
        <f t="shared" si="311"/>
        <v>0.307171005</v>
      </c>
      <c r="L3764" s="258">
        <f t="shared" si="307"/>
        <v>0.30356217800000007</v>
      </c>
      <c r="M3764" s="258"/>
      <c r="N3764" s="258"/>
      <c r="O3764" s="258"/>
      <c r="P3764" s="258">
        <f t="shared" si="312"/>
        <v>0.34469189960000002</v>
      </c>
      <c r="Q3764" s="258">
        <f t="shared" si="312"/>
        <v>0.34161281640000007</v>
      </c>
      <c r="R3764" s="258">
        <f t="shared" si="308"/>
        <v>0.34161281640000007</v>
      </c>
      <c r="S3764" s="258"/>
      <c r="T3764" s="258">
        <f t="shared" si="313"/>
        <v>0.49664616158193603</v>
      </c>
      <c r="U3764" s="258">
        <f t="shared" si="313"/>
        <v>0.50316883316941996</v>
      </c>
      <c r="V3764" s="258">
        <f t="shared" si="313"/>
        <v>0.50005315469501999</v>
      </c>
      <c r="W3764" s="258">
        <f t="shared" si="309"/>
        <v>0.49664616158193603</v>
      </c>
      <c r="X3764" s="258"/>
      <c r="Y3764" s="258"/>
      <c r="Z3764" s="258"/>
      <c r="AA3764" s="258"/>
    </row>
    <row r="3765" spans="1:27" ht="14.25" hidden="1" customHeight="1">
      <c r="A3765" s="125">
        <v>0.45</v>
      </c>
      <c r="B3765" s="125">
        <v>0.48</v>
      </c>
      <c r="C3765" s="125">
        <v>7.0000000000000007E-2</v>
      </c>
      <c r="D3765" s="258">
        <f t="shared" si="310"/>
        <v>0.28605299032000003</v>
      </c>
      <c r="E3765" s="258">
        <f t="shared" si="310"/>
        <v>0.29272607779999998</v>
      </c>
      <c r="F3765" s="258">
        <f t="shared" si="306"/>
        <v>0.28605299032000003</v>
      </c>
      <c r="G3765" s="258"/>
      <c r="H3765" s="258"/>
      <c r="I3765" s="258"/>
      <c r="J3765" s="258">
        <f t="shared" si="311"/>
        <v>0.30343163700000003</v>
      </c>
      <c r="K3765" s="258">
        <f t="shared" si="311"/>
        <v>0.307297335</v>
      </c>
      <c r="L3765" s="258">
        <f t="shared" si="307"/>
        <v>0.30343163700000003</v>
      </c>
      <c r="M3765" s="258"/>
      <c r="N3765" s="258"/>
      <c r="O3765" s="258"/>
      <c r="P3765" s="258">
        <f t="shared" si="312"/>
        <v>0.34469526840000003</v>
      </c>
      <c r="Q3765" s="258">
        <f t="shared" si="312"/>
        <v>0.3416094476</v>
      </c>
      <c r="R3765" s="258">
        <f t="shared" si="308"/>
        <v>0.3416094476</v>
      </c>
      <c r="S3765" s="258"/>
      <c r="T3765" s="258">
        <f t="shared" si="313"/>
        <v>0.49647622165742405</v>
      </c>
      <c r="U3765" s="258">
        <f t="shared" si="313"/>
        <v>0.50325138056022001</v>
      </c>
      <c r="V3765" s="258">
        <f t="shared" si="313"/>
        <v>0.50013570949718</v>
      </c>
      <c r="W3765" s="258">
        <f t="shared" si="309"/>
        <v>0.49647622165742405</v>
      </c>
      <c r="X3765" s="258"/>
      <c r="Y3765" s="258"/>
      <c r="Z3765" s="258"/>
      <c r="AA3765" s="258"/>
    </row>
    <row r="3766" spans="1:27" ht="14.25" hidden="1" customHeight="1">
      <c r="A3766" s="125">
        <v>0.45</v>
      </c>
      <c r="B3766" s="125">
        <v>0.49</v>
      </c>
      <c r="C3766" s="125">
        <v>0.06</v>
      </c>
      <c r="D3766" s="258">
        <f t="shared" si="310"/>
        <v>0.28592009116</v>
      </c>
      <c r="E3766" s="258">
        <f t="shared" si="310"/>
        <v>0.29285240779999999</v>
      </c>
      <c r="F3766" s="258">
        <f t="shared" si="306"/>
        <v>0.28592009116</v>
      </c>
      <c r="G3766" s="258"/>
      <c r="H3766" s="258"/>
      <c r="I3766" s="258"/>
      <c r="J3766" s="258">
        <f t="shared" si="311"/>
        <v>0.30330109600000005</v>
      </c>
      <c r="K3766" s="258">
        <f t="shared" si="311"/>
        <v>0.30742366499999996</v>
      </c>
      <c r="L3766" s="258">
        <f t="shared" si="307"/>
        <v>0.30330109600000005</v>
      </c>
      <c r="M3766" s="258"/>
      <c r="N3766" s="258"/>
      <c r="O3766" s="258"/>
      <c r="P3766" s="258">
        <f t="shared" si="312"/>
        <v>0.34469863720000005</v>
      </c>
      <c r="Q3766" s="258">
        <f t="shared" si="312"/>
        <v>0.34160607880000005</v>
      </c>
      <c r="R3766" s="258">
        <f t="shared" si="308"/>
        <v>0.34160607880000005</v>
      </c>
      <c r="S3766" s="258"/>
      <c r="T3766" s="258">
        <f t="shared" si="313"/>
        <v>0.49630628173291202</v>
      </c>
      <c r="U3766" s="258">
        <f t="shared" si="313"/>
        <v>0.50333392795101994</v>
      </c>
      <c r="V3766" s="258">
        <f t="shared" si="313"/>
        <v>0.50021826429934002</v>
      </c>
      <c r="W3766" s="258">
        <f t="shared" si="309"/>
        <v>0.49630628173291202</v>
      </c>
      <c r="X3766" s="258"/>
      <c r="Y3766" s="258"/>
      <c r="Z3766" s="258"/>
      <c r="AA3766" s="258"/>
    </row>
    <row r="3767" spans="1:27" ht="14.25" hidden="1" customHeight="1">
      <c r="A3767" s="125">
        <v>0.45</v>
      </c>
      <c r="B3767" s="125">
        <v>0.5</v>
      </c>
      <c r="C3767" s="125">
        <v>0.05</v>
      </c>
      <c r="D3767" s="258">
        <f t="shared" si="310"/>
        <v>0.28578719200000002</v>
      </c>
      <c r="E3767" s="258">
        <f t="shared" si="310"/>
        <v>0.29297873779999994</v>
      </c>
      <c r="F3767" s="258">
        <f t="shared" si="306"/>
        <v>0.28578719200000002</v>
      </c>
      <c r="G3767" s="258"/>
      <c r="H3767" s="258"/>
      <c r="I3767" s="258"/>
      <c r="J3767" s="258">
        <f t="shared" si="311"/>
        <v>0.30317055500000006</v>
      </c>
      <c r="K3767" s="258">
        <f t="shared" si="311"/>
        <v>0.30754999499999996</v>
      </c>
      <c r="L3767" s="258">
        <f t="shared" si="307"/>
        <v>0.30317055500000006</v>
      </c>
      <c r="M3767" s="258"/>
      <c r="N3767" s="258"/>
      <c r="O3767" s="258"/>
      <c r="P3767" s="258">
        <f t="shared" si="312"/>
        <v>0.34470200600000001</v>
      </c>
      <c r="Q3767" s="258">
        <f t="shared" si="312"/>
        <v>0.34160271000000003</v>
      </c>
      <c r="R3767" s="258">
        <f t="shared" si="308"/>
        <v>0.34160271000000003</v>
      </c>
      <c r="S3767" s="258"/>
      <c r="T3767" s="258">
        <f t="shared" si="313"/>
        <v>0.49613634180840005</v>
      </c>
      <c r="U3767" s="258">
        <f t="shared" si="313"/>
        <v>0.50341647534181999</v>
      </c>
      <c r="V3767" s="258">
        <f t="shared" si="313"/>
        <v>0.50030081910150004</v>
      </c>
      <c r="W3767" s="258">
        <f t="shared" si="309"/>
        <v>0.49613634180840005</v>
      </c>
      <c r="X3767" s="258"/>
      <c r="Y3767" s="258"/>
      <c r="Z3767" s="258"/>
      <c r="AA3767" s="258"/>
    </row>
    <row r="3768" spans="1:27" ht="14.25" hidden="1" customHeight="1">
      <c r="A3768" s="125">
        <v>0.45</v>
      </c>
      <c r="B3768" s="125">
        <v>0.51</v>
      </c>
      <c r="C3768" s="125">
        <v>0.04</v>
      </c>
      <c r="D3768" s="258">
        <f t="shared" si="310"/>
        <v>0.28565429284000005</v>
      </c>
      <c r="E3768" s="258">
        <f t="shared" si="310"/>
        <v>0.29310506779999995</v>
      </c>
      <c r="F3768" s="258">
        <f t="shared" si="306"/>
        <v>0.28565429284000005</v>
      </c>
      <c r="G3768" s="258"/>
      <c r="H3768" s="258"/>
      <c r="I3768" s="258"/>
      <c r="J3768" s="258">
        <f t="shared" si="311"/>
        <v>0.30304001400000002</v>
      </c>
      <c r="K3768" s="258">
        <f t="shared" si="311"/>
        <v>0.30767632499999997</v>
      </c>
      <c r="L3768" s="258">
        <f t="shared" si="307"/>
        <v>0.30304001400000002</v>
      </c>
      <c r="M3768" s="258"/>
      <c r="N3768" s="258"/>
      <c r="O3768" s="258"/>
      <c r="P3768" s="258">
        <f t="shared" si="312"/>
        <v>0.34470537480000008</v>
      </c>
      <c r="Q3768" s="258">
        <f t="shared" si="312"/>
        <v>0.34159934120000007</v>
      </c>
      <c r="R3768" s="258">
        <f t="shared" si="308"/>
        <v>0.34159934120000007</v>
      </c>
      <c r="S3768" s="258"/>
      <c r="T3768" s="258">
        <f t="shared" si="313"/>
        <v>0.49596640188388808</v>
      </c>
      <c r="U3768" s="258">
        <f t="shared" si="313"/>
        <v>0.50349902273262004</v>
      </c>
      <c r="V3768" s="258">
        <f t="shared" si="313"/>
        <v>0.50038337390366006</v>
      </c>
      <c r="W3768" s="258">
        <f t="shared" si="309"/>
        <v>0.49596640188388808</v>
      </c>
      <c r="X3768" s="258"/>
      <c r="Y3768" s="258"/>
      <c r="Z3768" s="258"/>
      <c r="AA3768" s="258"/>
    </row>
    <row r="3769" spans="1:27" ht="14.25" hidden="1" customHeight="1">
      <c r="A3769" s="125">
        <v>0.45</v>
      </c>
      <c r="B3769" s="125">
        <v>0.52</v>
      </c>
      <c r="C3769" s="125">
        <v>0.03</v>
      </c>
      <c r="D3769" s="258">
        <f t="shared" si="310"/>
        <v>0.28552139368000001</v>
      </c>
      <c r="E3769" s="258">
        <f t="shared" si="310"/>
        <v>0.29323139780000002</v>
      </c>
      <c r="F3769" s="258">
        <f t="shared" si="306"/>
        <v>0.28552139368000001</v>
      </c>
      <c r="G3769" s="258"/>
      <c r="H3769" s="258"/>
      <c r="I3769" s="258"/>
      <c r="J3769" s="258">
        <f t="shared" si="311"/>
        <v>0.30290947300000004</v>
      </c>
      <c r="K3769" s="258">
        <f t="shared" si="311"/>
        <v>0.30780265499999998</v>
      </c>
      <c r="L3769" s="258">
        <f t="shared" si="307"/>
        <v>0.30290947300000004</v>
      </c>
      <c r="M3769" s="258"/>
      <c r="N3769" s="258"/>
      <c r="O3769" s="258"/>
      <c r="P3769" s="258">
        <f t="shared" si="312"/>
        <v>0.34470874360000003</v>
      </c>
      <c r="Q3769" s="258">
        <f t="shared" si="312"/>
        <v>0.3415959724</v>
      </c>
      <c r="R3769" s="258">
        <f t="shared" si="308"/>
        <v>0.3415959724</v>
      </c>
      <c r="S3769" s="258"/>
      <c r="T3769" s="258">
        <f t="shared" si="313"/>
        <v>0.49579646195937604</v>
      </c>
      <c r="U3769" s="258">
        <f t="shared" si="313"/>
        <v>0.50358157012341997</v>
      </c>
      <c r="V3769" s="258">
        <f t="shared" si="313"/>
        <v>0.50046592870581996</v>
      </c>
      <c r="W3769" s="258">
        <f t="shared" si="309"/>
        <v>0.49579646195937604</v>
      </c>
      <c r="X3769" s="258"/>
      <c r="Y3769" s="258"/>
      <c r="Z3769" s="258"/>
      <c r="AA3769" s="258"/>
    </row>
    <row r="3770" spans="1:27" ht="14.25" hidden="1" customHeight="1">
      <c r="A3770" s="125">
        <v>0.45</v>
      </c>
      <c r="B3770" s="125">
        <v>0.53</v>
      </c>
      <c r="C3770" s="125">
        <v>0.02</v>
      </c>
      <c r="D3770" s="258">
        <f t="shared" si="310"/>
        <v>0.28538849452000004</v>
      </c>
      <c r="E3770" s="258">
        <f t="shared" si="310"/>
        <v>0.29335772780000002</v>
      </c>
      <c r="F3770" s="258">
        <f t="shared" si="306"/>
        <v>0.28538849452000004</v>
      </c>
      <c r="G3770" s="258"/>
      <c r="H3770" s="258"/>
      <c r="I3770" s="258"/>
      <c r="J3770" s="258">
        <f t="shared" si="311"/>
        <v>0.30277893200000006</v>
      </c>
      <c r="K3770" s="258">
        <f t="shared" si="311"/>
        <v>0.30792898499999999</v>
      </c>
      <c r="L3770" s="258">
        <f t="shared" si="307"/>
        <v>0.30277893200000006</v>
      </c>
      <c r="M3770" s="258"/>
      <c r="N3770" s="258"/>
      <c r="O3770" s="258"/>
      <c r="P3770" s="258">
        <f t="shared" si="312"/>
        <v>0.34471211240000005</v>
      </c>
      <c r="Q3770" s="258">
        <f t="shared" si="312"/>
        <v>0.34159260360000004</v>
      </c>
      <c r="R3770" s="258">
        <f t="shared" si="308"/>
        <v>0.34159260360000004</v>
      </c>
      <c r="S3770" s="258"/>
      <c r="T3770" s="258">
        <f t="shared" si="313"/>
        <v>0.49562652203486407</v>
      </c>
      <c r="U3770" s="258">
        <f t="shared" si="313"/>
        <v>0.50366411751421991</v>
      </c>
      <c r="V3770" s="258">
        <f t="shared" si="313"/>
        <v>0.50054848350797998</v>
      </c>
      <c r="W3770" s="258">
        <f t="shared" si="309"/>
        <v>0.49562652203486407</v>
      </c>
      <c r="X3770" s="258"/>
      <c r="Y3770" s="258"/>
      <c r="Z3770" s="258"/>
      <c r="AA3770" s="258"/>
    </row>
    <row r="3771" spans="1:27" ht="14.25" hidden="1" customHeight="1">
      <c r="A3771" s="125">
        <v>0.45</v>
      </c>
      <c r="B3771" s="125">
        <v>0.54</v>
      </c>
      <c r="C3771" s="125">
        <v>0.01</v>
      </c>
      <c r="D3771" s="258">
        <f t="shared" si="310"/>
        <v>0.28525559536</v>
      </c>
      <c r="E3771" s="258">
        <f t="shared" si="310"/>
        <v>0.29348405779999998</v>
      </c>
      <c r="F3771" s="258">
        <f t="shared" si="306"/>
        <v>0.28525559536</v>
      </c>
      <c r="G3771" s="258"/>
      <c r="H3771" s="258"/>
      <c r="I3771" s="258"/>
      <c r="J3771" s="258">
        <f t="shared" si="311"/>
        <v>0.30264839100000002</v>
      </c>
      <c r="K3771" s="258">
        <f t="shared" si="311"/>
        <v>0.308055315</v>
      </c>
      <c r="L3771" s="258">
        <f t="shared" si="307"/>
        <v>0.30264839100000002</v>
      </c>
      <c r="M3771" s="258"/>
      <c r="N3771" s="258"/>
      <c r="O3771" s="258"/>
      <c r="P3771" s="258">
        <f t="shared" si="312"/>
        <v>0.34471548120000006</v>
      </c>
      <c r="Q3771" s="258">
        <f t="shared" si="312"/>
        <v>0.34158923480000003</v>
      </c>
      <c r="R3771" s="258">
        <f t="shared" si="308"/>
        <v>0.34158923480000003</v>
      </c>
      <c r="S3771" s="258"/>
      <c r="T3771" s="258">
        <f t="shared" si="313"/>
        <v>0.49545658211035204</v>
      </c>
      <c r="U3771" s="258">
        <f t="shared" si="313"/>
        <v>0.50374666490501996</v>
      </c>
      <c r="V3771" s="258">
        <f t="shared" si="313"/>
        <v>0.50063103831014</v>
      </c>
      <c r="W3771" s="258">
        <f t="shared" si="309"/>
        <v>0.49545658211035204</v>
      </c>
      <c r="X3771" s="258"/>
      <c r="Y3771" s="258"/>
      <c r="Z3771" s="258"/>
      <c r="AA3771" s="258"/>
    </row>
    <row r="3772" spans="1:27" ht="14.25" hidden="1" customHeight="1">
      <c r="A3772" s="125">
        <v>0.45</v>
      </c>
      <c r="B3772" s="125">
        <v>0.55000000000000004</v>
      </c>
      <c r="C3772" s="125">
        <v>0</v>
      </c>
      <c r="D3772" s="258">
        <f t="shared" si="310"/>
        <v>0.28512269620000003</v>
      </c>
      <c r="E3772" s="258">
        <f t="shared" si="310"/>
        <v>0.29361038780000004</v>
      </c>
      <c r="F3772" s="258">
        <f t="shared" si="306"/>
        <v>0.28512269620000003</v>
      </c>
      <c r="G3772" s="258"/>
      <c r="H3772" s="258"/>
      <c r="I3772" s="258"/>
      <c r="J3772" s="258">
        <f t="shared" si="311"/>
        <v>0.30251785000000003</v>
      </c>
      <c r="K3772" s="258">
        <f t="shared" si="311"/>
        <v>0.308181645</v>
      </c>
      <c r="L3772" s="258">
        <f t="shared" si="307"/>
        <v>0.30251785000000003</v>
      </c>
      <c r="M3772" s="258"/>
      <c r="N3772" s="258"/>
      <c r="O3772" s="258"/>
      <c r="P3772" s="258">
        <f t="shared" si="312"/>
        <v>0.34471885000000002</v>
      </c>
      <c r="Q3772" s="258">
        <f t="shared" si="312"/>
        <v>0.34158586600000007</v>
      </c>
      <c r="R3772" s="258">
        <f t="shared" si="308"/>
        <v>0.34158586600000007</v>
      </c>
      <c r="S3772" s="258"/>
      <c r="T3772" s="258">
        <f t="shared" si="313"/>
        <v>0.49528664218584006</v>
      </c>
      <c r="U3772" s="258">
        <f t="shared" si="313"/>
        <v>0.50382921229582001</v>
      </c>
      <c r="V3772" s="258">
        <f t="shared" si="313"/>
        <v>0.50071359311230001</v>
      </c>
      <c r="W3772" s="258">
        <f t="shared" si="309"/>
        <v>0.49528664218584006</v>
      </c>
      <c r="X3772" s="258"/>
      <c r="Y3772" s="258"/>
      <c r="Z3772" s="258"/>
      <c r="AA3772" s="258"/>
    </row>
    <row r="3773" spans="1:27" ht="14.25" hidden="1" customHeight="1">
      <c r="A3773" s="125">
        <v>0.46</v>
      </c>
      <c r="B3773" s="125">
        <v>0</v>
      </c>
      <c r="C3773" s="125">
        <v>0.54</v>
      </c>
      <c r="D3773" s="258">
        <f t="shared" si="310"/>
        <v>0.29230582000000005</v>
      </c>
      <c r="E3773" s="258">
        <f t="shared" si="310"/>
        <v>0.28678199863999998</v>
      </c>
      <c r="F3773" s="258">
        <f t="shared" si="306"/>
        <v>0.28678199863999998</v>
      </c>
      <c r="G3773" s="258"/>
      <c r="H3773" s="258"/>
      <c r="I3773" s="258"/>
      <c r="J3773" s="258">
        <f t="shared" si="311"/>
        <v>0.30969339400000007</v>
      </c>
      <c r="K3773" s="258">
        <f t="shared" si="311"/>
        <v>0.30123770599999999</v>
      </c>
      <c r="L3773" s="258">
        <f t="shared" si="307"/>
        <v>0.30123770599999999</v>
      </c>
      <c r="M3773" s="258"/>
      <c r="N3773" s="258"/>
      <c r="O3773" s="258"/>
      <c r="P3773" s="258">
        <f t="shared" si="312"/>
        <v>0.34466326479999998</v>
      </c>
      <c r="Q3773" s="258">
        <f t="shared" si="312"/>
        <v>0.34164482000000002</v>
      </c>
      <c r="R3773" s="258">
        <f t="shared" si="308"/>
        <v>0.34164482000000002</v>
      </c>
      <c r="S3773" s="258"/>
      <c r="T3773" s="258">
        <f t="shared" si="313"/>
        <v>0.50454881989520006</v>
      </c>
      <c r="U3773" s="258">
        <f t="shared" si="313"/>
        <v>0.49945707432141601</v>
      </c>
      <c r="V3773" s="258">
        <f t="shared" si="313"/>
        <v>0.49608856969780002</v>
      </c>
      <c r="W3773" s="258">
        <f t="shared" si="309"/>
        <v>0.49608856969780002</v>
      </c>
      <c r="X3773" s="258"/>
      <c r="Y3773" s="258"/>
      <c r="Z3773" s="258"/>
      <c r="AA3773" s="258"/>
    </row>
    <row r="3774" spans="1:27" ht="14.25" hidden="1" customHeight="1">
      <c r="A3774" s="125">
        <v>0.46</v>
      </c>
      <c r="B3774" s="125">
        <v>0.01</v>
      </c>
      <c r="C3774" s="125">
        <v>0.53</v>
      </c>
      <c r="D3774" s="258">
        <f t="shared" si="310"/>
        <v>0.29217292084000002</v>
      </c>
      <c r="E3774" s="258">
        <f t="shared" si="310"/>
        <v>0.28690832864000004</v>
      </c>
      <c r="F3774" s="258">
        <f t="shared" si="306"/>
        <v>0.28690832864000004</v>
      </c>
      <c r="G3774" s="258"/>
      <c r="H3774" s="258"/>
      <c r="I3774" s="258"/>
      <c r="J3774" s="258">
        <f t="shared" si="311"/>
        <v>0.30956285300000008</v>
      </c>
      <c r="K3774" s="258">
        <f t="shared" si="311"/>
        <v>0.30136403600000006</v>
      </c>
      <c r="L3774" s="258">
        <f t="shared" si="307"/>
        <v>0.30136403600000006</v>
      </c>
      <c r="M3774" s="258"/>
      <c r="N3774" s="258"/>
      <c r="O3774" s="258"/>
      <c r="P3774" s="258">
        <f t="shared" si="312"/>
        <v>0.34466663359999999</v>
      </c>
      <c r="Q3774" s="258">
        <f t="shared" si="312"/>
        <v>0.3416414512</v>
      </c>
      <c r="R3774" s="258">
        <f t="shared" si="308"/>
        <v>0.3416414512</v>
      </c>
      <c r="S3774" s="258"/>
      <c r="T3774" s="258">
        <f t="shared" si="313"/>
        <v>0.50437887997068809</v>
      </c>
      <c r="U3774" s="258">
        <f t="shared" si="313"/>
        <v>0.499539621712216</v>
      </c>
      <c r="V3774" s="258">
        <f t="shared" si="313"/>
        <v>0.49617112449996004</v>
      </c>
      <c r="W3774" s="258">
        <f t="shared" si="309"/>
        <v>0.49617112449996004</v>
      </c>
      <c r="X3774" s="258"/>
      <c r="Y3774" s="258"/>
      <c r="Z3774" s="258"/>
      <c r="AA3774" s="258"/>
    </row>
    <row r="3775" spans="1:27" ht="14.25" hidden="1" customHeight="1">
      <c r="A3775" s="125">
        <v>0.46</v>
      </c>
      <c r="B3775" s="125">
        <v>0.02</v>
      </c>
      <c r="C3775" s="125">
        <v>0.52</v>
      </c>
      <c r="D3775" s="258">
        <f t="shared" si="310"/>
        <v>0.29204002168000004</v>
      </c>
      <c r="E3775" s="258">
        <f t="shared" si="310"/>
        <v>0.28703465864</v>
      </c>
      <c r="F3775" s="258">
        <f t="shared" si="306"/>
        <v>0.28703465864</v>
      </c>
      <c r="G3775" s="258"/>
      <c r="H3775" s="258"/>
      <c r="I3775" s="258"/>
      <c r="J3775" s="258">
        <f t="shared" si="311"/>
        <v>0.3094323120000001</v>
      </c>
      <c r="K3775" s="258">
        <f t="shared" si="311"/>
        <v>0.30149036600000001</v>
      </c>
      <c r="L3775" s="258">
        <f t="shared" si="307"/>
        <v>0.30149036600000001</v>
      </c>
      <c r="M3775" s="258"/>
      <c r="N3775" s="258"/>
      <c r="O3775" s="258"/>
      <c r="P3775" s="258">
        <f t="shared" si="312"/>
        <v>0.34467000240000001</v>
      </c>
      <c r="Q3775" s="258">
        <f t="shared" si="312"/>
        <v>0.34163808240000004</v>
      </c>
      <c r="R3775" s="258">
        <f t="shared" si="308"/>
        <v>0.34163808240000004</v>
      </c>
      <c r="S3775" s="258"/>
      <c r="T3775" s="258">
        <f t="shared" si="313"/>
        <v>0.50420894004617611</v>
      </c>
      <c r="U3775" s="258">
        <f t="shared" si="313"/>
        <v>0.49962216910301599</v>
      </c>
      <c r="V3775" s="258">
        <f t="shared" si="313"/>
        <v>0.49625367930212005</v>
      </c>
      <c r="W3775" s="258">
        <f t="shared" si="309"/>
        <v>0.49625367930212005</v>
      </c>
      <c r="X3775" s="258"/>
      <c r="Y3775" s="258"/>
      <c r="Z3775" s="258"/>
      <c r="AA3775" s="258"/>
    </row>
    <row r="3776" spans="1:27" ht="14.25" hidden="1" customHeight="1">
      <c r="A3776" s="125">
        <v>0.46</v>
      </c>
      <c r="B3776" s="125">
        <v>0.03</v>
      </c>
      <c r="C3776" s="125">
        <v>0.51</v>
      </c>
      <c r="D3776" s="258">
        <f t="shared" si="310"/>
        <v>0.29190712252000006</v>
      </c>
      <c r="E3776" s="258">
        <f t="shared" si="310"/>
        <v>0.28716098864000006</v>
      </c>
      <c r="F3776" s="258">
        <f t="shared" si="306"/>
        <v>0.28716098864000006</v>
      </c>
      <c r="G3776" s="258"/>
      <c r="H3776" s="258"/>
      <c r="I3776" s="258"/>
      <c r="J3776" s="258">
        <f t="shared" si="311"/>
        <v>0.30930177100000006</v>
      </c>
      <c r="K3776" s="258">
        <f t="shared" si="311"/>
        <v>0.30161669600000002</v>
      </c>
      <c r="L3776" s="258">
        <f t="shared" si="307"/>
        <v>0.30161669600000002</v>
      </c>
      <c r="M3776" s="258"/>
      <c r="N3776" s="258"/>
      <c r="O3776" s="258"/>
      <c r="P3776" s="258">
        <f t="shared" si="312"/>
        <v>0.34467337119999997</v>
      </c>
      <c r="Q3776" s="258">
        <f t="shared" si="312"/>
        <v>0.34163471360000003</v>
      </c>
      <c r="R3776" s="258">
        <f t="shared" si="308"/>
        <v>0.34163471360000003</v>
      </c>
      <c r="S3776" s="258"/>
      <c r="T3776" s="258">
        <f t="shared" si="313"/>
        <v>0.50403900012166403</v>
      </c>
      <c r="U3776" s="258">
        <f t="shared" si="313"/>
        <v>0.49970471649381604</v>
      </c>
      <c r="V3776" s="258">
        <f t="shared" si="313"/>
        <v>0.49633623410428002</v>
      </c>
      <c r="W3776" s="258">
        <f t="shared" si="309"/>
        <v>0.49633623410428002</v>
      </c>
      <c r="X3776" s="258"/>
      <c r="Y3776" s="258"/>
      <c r="Z3776" s="258"/>
      <c r="AA3776" s="258"/>
    </row>
    <row r="3777" spans="1:27" ht="14.25" hidden="1" customHeight="1">
      <c r="A3777" s="125">
        <v>0.46</v>
      </c>
      <c r="B3777" s="125">
        <v>0.04</v>
      </c>
      <c r="C3777" s="125">
        <v>0.5</v>
      </c>
      <c r="D3777" s="258">
        <f t="shared" si="310"/>
        <v>0.29177422336000003</v>
      </c>
      <c r="E3777" s="258">
        <f t="shared" si="310"/>
        <v>0.28728731864000001</v>
      </c>
      <c r="F3777" s="258">
        <f t="shared" si="306"/>
        <v>0.28728731864000001</v>
      </c>
      <c r="G3777" s="258"/>
      <c r="H3777" s="258"/>
      <c r="I3777" s="258"/>
      <c r="J3777" s="258">
        <f t="shared" si="311"/>
        <v>0.30917123000000002</v>
      </c>
      <c r="K3777" s="258">
        <f t="shared" si="311"/>
        <v>0.30174302600000003</v>
      </c>
      <c r="L3777" s="258">
        <f t="shared" si="307"/>
        <v>0.30174302600000003</v>
      </c>
      <c r="M3777" s="258"/>
      <c r="N3777" s="258"/>
      <c r="O3777" s="258"/>
      <c r="P3777" s="258">
        <f t="shared" si="312"/>
        <v>0.34467673999999998</v>
      </c>
      <c r="Q3777" s="258">
        <f t="shared" si="312"/>
        <v>0.34163134480000001</v>
      </c>
      <c r="R3777" s="258">
        <f t="shared" si="308"/>
        <v>0.34163134480000001</v>
      </c>
      <c r="S3777" s="258"/>
      <c r="T3777" s="258">
        <f t="shared" si="313"/>
        <v>0.50386906019715205</v>
      </c>
      <c r="U3777" s="258">
        <f t="shared" si="313"/>
        <v>0.49978726388461597</v>
      </c>
      <c r="V3777" s="258">
        <f t="shared" si="313"/>
        <v>0.49641878890644003</v>
      </c>
      <c r="W3777" s="258">
        <f t="shared" si="309"/>
        <v>0.49641878890644003</v>
      </c>
      <c r="X3777" s="258"/>
      <c r="Y3777" s="258"/>
      <c r="Z3777" s="258"/>
      <c r="AA3777" s="258"/>
    </row>
    <row r="3778" spans="1:27" ht="14.25" hidden="1" customHeight="1">
      <c r="A3778" s="125">
        <v>0.46</v>
      </c>
      <c r="B3778" s="125">
        <v>0.05</v>
      </c>
      <c r="C3778" s="125">
        <v>0.49</v>
      </c>
      <c r="D3778" s="258">
        <f t="shared" si="310"/>
        <v>0.2916413242</v>
      </c>
      <c r="E3778" s="258">
        <f t="shared" si="310"/>
        <v>0.28741364863999996</v>
      </c>
      <c r="F3778" s="258">
        <f t="shared" si="306"/>
        <v>0.28741364863999996</v>
      </c>
      <c r="G3778" s="258"/>
      <c r="H3778" s="258"/>
      <c r="I3778" s="258"/>
      <c r="J3778" s="258">
        <f t="shared" si="311"/>
        <v>0.30904068900000004</v>
      </c>
      <c r="K3778" s="258">
        <f t="shared" si="311"/>
        <v>0.30186935599999998</v>
      </c>
      <c r="L3778" s="258">
        <f t="shared" si="307"/>
        <v>0.30186935599999998</v>
      </c>
      <c r="M3778" s="258"/>
      <c r="N3778" s="258"/>
      <c r="O3778" s="258"/>
      <c r="P3778" s="258">
        <f t="shared" si="312"/>
        <v>0.3446801088</v>
      </c>
      <c r="Q3778" s="258">
        <f t="shared" si="312"/>
        <v>0.341627976</v>
      </c>
      <c r="R3778" s="258">
        <f t="shared" si="308"/>
        <v>0.341627976</v>
      </c>
      <c r="S3778" s="258"/>
      <c r="T3778" s="258">
        <f t="shared" si="313"/>
        <v>0.50369912027264008</v>
      </c>
      <c r="U3778" s="258">
        <f t="shared" si="313"/>
        <v>0.49986981127541597</v>
      </c>
      <c r="V3778" s="258">
        <f t="shared" si="313"/>
        <v>0.4965013437086</v>
      </c>
      <c r="W3778" s="258">
        <f t="shared" si="309"/>
        <v>0.4965013437086</v>
      </c>
      <c r="X3778" s="258"/>
      <c r="Y3778" s="258"/>
      <c r="Z3778" s="258"/>
      <c r="AA3778" s="258"/>
    </row>
    <row r="3779" spans="1:27" ht="14.25" hidden="1" customHeight="1">
      <c r="A3779" s="125">
        <v>0.46</v>
      </c>
      <c r="B3779" s="125">
        <v>0.06</v>
      </c>
      <c r="C3779" s="125">
        <v>0.48</v>
      </c>
      <c r="D3779" s="258">
        <f t="shared" si="310"/>
        <v>0.29150842504000002</v>
      </c>
      <c r="E3779" s="258">
        <f t="shared" si="310"/>
        <v>0.28753997864000003</v>
      </c>
      <c r="F3779" s="258">
        <f t="shared" si="306"/>
        <v>0.28753997864000003</v>
      </c>
      <c r="G3779" s="258"/>
      <c r="H3779" s="258"/>
      <c r="I3779" s="258"/>
      <c r="J3779" s="258">
        <f t="shared" si="311"/>
        <v>0.30891014800000005</v>
      </c>
      <c r="K3779" s="258">
        <f t="shared" si="311"/>
        <v>0.30199568600000004</v>
      </c>
      <c r="L3779" s="258">
        <f t="shared" si="307"/>
        <v>0.30199568600000004</v>
      </c>
      <c r="M3779" s="258"/>
      <c r="N3779" s="258"/>
      <c r="O3779" s="258"/>
      <c r="P3779" s="258">
        <f t="shared" si="312"/>
        <v>0.34468347759999995</v>
      </c>
      <c r="Q3779" s="258">
        <f t="shared" si="312"/>
        <v>0.34162460719999999</v>
      </c>
      <c r="R3779" s="258">
        <f t="shared" si="308"/>
        <v>0.34162460719999999</v>
      </c>
      <c r="S3779" s="258"/>
      <c r="T3779" s="258">
        <f t="shared" si="313"/>
        <v>0.5035291803481281</v>
      </c>
      <c r="U3779" s="258">
        <f t="shared" si="313"/>
        <v>0.49995235866621601</v>
      </c>
      <c r="V3779" s="258">
        <f t="shared" si="313"/>
        <v>0.49658389851076001</v>
      </c>
      <c r="W3779" s="258">
        <f t="shared" si="309"/>
        <v>0.49658389851076001</v>
      </c>
      <c r="X3779" s="258"/>
      <c r="Y3779" s="258"/>
      <c r="Z3779" s="258"/>
      <c r="AA3779" s="258"/>
    </row>
    <row r="3780" spans="1:27" ht="14.25" hidden="1" customHeight="1">
      <c r="A3780" s="125">
        <v>0.46</v>
      </c>
      <c r="B3780" s="125">
        <v>7.0000000000000007E-2</v>
      </c>
      <c r="C3780" s="125">
        <v>0.47</v>
      </c>
      <c r="D3780" s="258">
        <f t="shared" si="310"/>
        <v>0.29137552588000004</v>
      </c>
      <c r="E3780" s="258">
        <f t="shared" si="310"/>
        <v>0.28766630863999998</v>
      </c>
      <c r="F3780" s="258">
        <f t="shared" si="306"/>
        <v>0.28766630863999998</v>
      </c>
      <c r="G3780" s="258"/>
      <c r="H3780" s="258"/>
      <c r="I3780" s="258"/>
      <c r="J3780" s="258">
        <f t="shared" si="311"/>
        <v>0.30877960700000007</v>
      </c>
      <c r="K3780" s="258">
        <f t="shared" si="311"/>
        <v>0.30212201599999999</v>
      </c>
      <c r="L3780" s="258">
        <f t="shared" si="307"/>
        <v>0.30212201599999999</v>
      </c>
      <c r="M3780" s="258"/>
      <c r="N3780" s="258"/>
      <c r="O3780" s="258"/>
      <c r="P3780" s="258">
        <f t="shared" si="312"/>
        <v>0.34468684639999997</v>
      </c>
      <c r="Q3780" s="258">
        <f t="shared" si="312"/>
        <v>0.34162123840000003</v>
      </c>
      <c r="R3780" s="258">
        <f t="shared" si="308"/>
        <v>0.34162123840000003</v>
      </c>
      <c r="S3780" s="258"/>
      <c r="T3780" s="258">
        <f t="shared" si="313"/>
        <v>0.50335924042361602</v>
      </c>
      <c r="U3780" s="258">
        <f t="shared" si="313"/>
        <v>0.50003490605701595</v>
      </c>
      <c r="V3780" s="258">
        <f t="shared" si="313"/>
        <v>0.49666645331291998</v>
      </c>
      <c r="W3780" s="258">
        <f t="shared" si="309"/>
        <v>0.49666645331291998</v>
      </c>
      <c r="X3780" s="258"/>
      <c r="Y3780" s="258"/>
      <c r="Z3780" s="258"/>
      <c r="AA3780" s="258"/>
    </row>
    <row r="3781" spans="1:27" ht="14.25" hidden="1" customHeight="1">
      <c r="A3781" s="125">
        <v>0.46</v>
      </c>
      <c r="B3781" s="125">
        <v>0.08</v>
      </c>
      <c r="C3781" s="125">
        <v>0.46</v>
      </c>
      <c r="D3781" s="258">
        <f t="shared" si="310"/>
        <v>0.29124262672000001</v>
      </c>
      <c r="E3781" s="258">
        <f t="shared" si="310"/>
        <v>0.28779263864000004</v>
      </c>
      <c r="F3781" s="258">
        <f t="shared" si="306"/>
        <v>0.28779263864000004</v>
      </c>
      <c r="G3781" s="258"/>
      <c r="H3781" s="258"/>
      <c r="I3781" s="258"/>
      <c r="J3781" s="258">
        <f t="shared" si="311"/>
        <v>0.30864906600000008</v>
      </c>
      <c r="K3781" s="258">
        <f t="shared" si="311"/>
        <v>0.30224834600000006</v>
      </c>
      <c r="L3781" s="258">
        <f t="shared" si="307"/>
        <v>0.30224834600000006</v>
      </c>
      <c r="M3781" s="258"/>
      <c r="N3781" s="258"/>
      <c r="O3781" s="258"/>
      <c r="P3781" s="258">
        <f t="shared" si="312"/>
        <v>0.34469021519999998</v>
      </c>
      <c r="Q3781" s="258">
        <f t="shared" si="312"/>
        <v>0.34161786960000001</v>
      </c>
      <c r="R3781" s="258">
        <f t="shared" si="308"/>
        <v>0.34161786960000001</v>
      </c>
      <c r="S3781" s="258"/>
      <c r="T3781" s="258">
        <f t="shared" si="313"/>
        <v>0.50318930049910404</v>
      </c>
      <c r="U3781" s="258">
        <f t="shared" si="313"/>
        <v>0.500117453447816</v>
      </c>
      <c r="V3781" s="258">
        <f t="shared" si="313"/>
        <v>0.49674900811508005</v>
      </c>
      <c r="W3781" s="258">
        <f t="shared" si="309"/>
        <v>0.49674900811508005</v>
      </c>
      <c r="X3781" s="258"/>
      <c r="Y3781" s="258"/>
      <c r="Z3781" s="258"/>
      <c r="AA3781" s="258"/>
    </row>
    <row r="3782" spans="1:27" ht="14.25" hidden="1" customHeight="1">
      <c r="A3782" s="125">
        <v>0.46</v>
      </c>
      <c r="B3782" s="125">
        <v>0.09</v>
      </c>
      <c r="C3782" s="125">
        <v>0.45</v>
      </c>
      <c r="D3782" s="258">
        <f t="shared" si="310"/>
        <v>0.29110972756000003</v>
      </c>
      <c r="E3782" s="258">
        <f t="shared" si="310"/>
        <v>0.28791896863999999</v>
      </c>
      <c r="F3782" s="258">
        <f t="shared" si="306"/>
        <v>0.28791896863999999</v>
      </c>
      <c r="G3782" s="258"/>
      <c r="H3782" s="258"/>
      <c r="I3782" s="258"/>
      <c r="J3782" s="258">
        <f t="shared" si="311"/>
        <v>0.3085185250000001</v>
      </c>
      <c r="K3782" s="258">
        <f t="shared" si="311"/>
        <v>0.30237467600000001</v>
      </c>
      <c r="L3782" s="258">
        <f t="shared" si="307"/>
        <v>0.30237467600000001</v>
      </c>
      <c r="M3782" s="258"/>
      <c r="N3782" s="258"/>
      <c r="O3782" s="258"/>
      <c r="P3782" s="258">
        <f t="shared" si="312"/>
        <v>0.344693584</v>
      </c>
      <c r="Q3782" s="258">
        <f t="shared" si="312"/>
        <v>0.3416145008</v>
      </c>
      <c r="R3782" s="258">
        <f t="shared" si="308"/>
        <v>0.3416145008</v>
      </c>
      <c r="S3782" s="258"/>
      <c r="T3782" s="258">
        <f t="shared" si="313"/>
        <v>0.50301936057459207</v>
      </c>
      <c r="U3782" s="258">
        <f t="shared" si="313"/>
        <v>0.50020000083861604</v>
      </c>
      <c r="V3782" s="258">
        <f t="shared" si="313"/>
        <v>0.49683156291724007</v>
      </c>
      <c r="W3782" s="258">
        <f t="shared" si="309"/>
        <v>0.49683156291724007</v>
      </c>
      <c r="X3782" s="258"/>
      <c r="Y3782" s="258"/>
      <c r="Z3782" s="258"/>
      <c r="AA3782" s="258"/>
    </row>
    <row r="3783" spans="1:27" ht="14.25" hidden="1" customHeight="1">
      <c r="A3783" s="125">
        <v>0.46</v>
      </c>
      <c r="B3783" s="125">
        <v>0.1</v>
      </c>
      <c r="C3783" s="125">
        <v>0.44</v>
      </c>
      <c r="D3783" s="258">
        <f t="shared" si="310"/>
        <v>0.29097682840000005</v>
      </c>
      <c r="E3783" s="258">
        <f t="shared" si="310"/>
        <v>0.28804529864000006</v>
      </c>
      <c r="F3783" s="258">
        <f t="shared" si="306"/>
        <v>0.28804529864000006</v>
      </c>
      <c r="G3783" s="258"/>
      <c r="H3783" s="258"/>
      <c r="I3783" s="258"/>
      <c r="J3783" s="258">
        <f t="shared" si="311"/>
        <v>0.30838798400000006</v>
      </c>
      <c r="K3783" s="258">
        <f t="shared" si="311"/>
        <v>0.30250100600000002</v>
      </c>
      <c r="L3783" s="258">
        <f t="shared" si="307"/>
        <v>0.30250100600000002</v>
      </c>
      <c r="M3783" s="258"/>
      <c r="N3783" s="258"/>
      <c r="O3783" s="258"/>
      <c r="P3783" s="258">
        <f t="shared" si="312"/>
        <v>0.34469695280000001</v>
      </c>
      <c r="Q3783" s="258">
        <f t="shared" si="312"/>
        <v>0.34161113200000004</v>
      </c>
      <c r="R3783" s="258">
        <f t="shared" si="308"/>
        <v>0.34161113200000004</v>
      </c>
      <c r="S3783" s="258"/>
      <c r="T3783" s="258">
        <f t="shared" si="313"/>
        <v>0.50284942065008009</v>
      </c>
      <c r="U3783" s="258">
        <f t="shared" si="313"/>
        <v>0.50028254822941598</v>
      </c>
      <c r="V3783" s="258">
        <f t="shared" si="313"/>
        <v>0.49691411771939997</v>
      </c>
      <c r="W3783" s="258">
        <f t="shared" si="309"/>
        <v>0.49691411771939997</v>
      </c>
      <c r="X3783" s="258"/>
      <c r="Y3783" s="258"/>
      <c r="Z3783" s="258"/>
      <c r="AA3783" s="258"/>
    </row>
    <row r="3784" spans="1:27" ht="14.25" hidden="1" customHeight="1">
      <c r="A3784" s="125">
        <v>0.46</v>
      </c>
      <c r="B3784" s="125">
        <v>0.11</v>
      </c>
      <c r="C3784" s="125">
        <v>0.43</v>
      </c>
      <c r="D3784" s="258">
        <f t="shared" si="310"/>
        <v>0.29084392924000002</v>
      </c>
      <c r="E3784" s="258">
        <f t="shared" si="310"/>
        <v>0.28817162864000001</v>
      </c>
      <c r="F3784" s="258">
        <f t="shared" si="306"/>
        <v>0.28817162864000001</v>
      </c>
      <c r="G3784" s="258"/>
      <c r="H3784" s="258"/>
      <c r="I3784" s="258"/>
      <c r="J3784" s="258">
        <f t="shared" si="311"/>
        <v>0.30825744300000002</v>
      </c>
      <c r="K3784" s="258">
        <f t="shared" si="311"/>
        <v>0.30262733600000002</v>
      </c>
      <c r="L3784" s="258">
        <f t="shared" si="307"/>
        <v>0.30262733600000002</v>
      </c>
      <c r="M3784" s="258"/>
      <c r="N3784" s="258"/>
      <c r="O3784" s="258"/>
      <c r="P3784" s="258">
        <f t="shared" si="312"/>
        <v>0.34470032159999997</v>
      </c>
      <c r="Q3784" s="258">
        <f t="shared" si="312"/>
        <v>0.34160776320000003</v>
      </c>
      <c r="R3784" s="258">
        <f t="shared" si="308"/>
        <v>0.34160776320000003</v>
      </c>
      <c r="S3784" s="258"/>
      <c r="T3784" s="258">
        <f t="shared" si="313"/>
        <v>0.50267948072556812</v>
      </c>
      <c r="U3784" s="258">
        <f t="shared" si="313"/>
        <v>0.50036509562021603</v>
      </c>
      <c r="V3784" s="258">
        <f t="shared" si="313"/>
        <v>0.49699667252156005</v>
      </c>
      <c r="W3784" s="258">
        <f t="shared" si="309"/>
        <v>0.49699667252156005</v>
      </c>
      <c r="X3784" s="258"/>
      <c r="Y3784" s="258"/>
      <c r="Z3784" s="258"/>
      <c r="AA3784" s="258"/>
    </row>
    <row r="3785" spans="1:27" ht="14.25" hidden="1" customHeight="1">
      <c r="A3785" s="125">
        <v>0.46</v>
      </c>
      <c r="B3785" s="125">
        <v>0.12</v>
      </c>
      <c r="C3785" s="125">
        <v>0.42</v>
      </c>
      <c r="D3785" s="258">
        <f t="shared" si="310"/>
        <v>0.29071103007999999</v>
      </c>
      <c r="E3785" s="258">
        <f t="shared" si="310"/>
        <v>0.28829795864000002</v>
      </c>
      <c r="F3785" s="258">
        <f t="shared" si="306"/>
        <v>0.28829795864000002</v>
      </c>
      <c r="G3785" s="258"/>
      <c r="H3785" s="258"/>
      <c r="I3785" s="258"/>
      <c r="J3785" s="258">
        <f t="shared" si="311"/>
        <v>0.30812690200000004</v>
      </c>
      <c r="K3785" s="258">
        <f t="shared" si="311"/>
        <v>0.30275366599999998</v>
      </c>
      <c r="L3785" s="258">
        <f t="shared" si="307"/>
        <v>0.30275366599999998</v>
      </c>
      <c r="M3785" s="258"/>
      <c r="N3785" s="258"/>
      <c r="O3785" s="258"/>
      <c r="P3785" s="258">
        <f t="shared" si="312"/>
        <v>0.34470369039999998</v>
      </c>
      <c r="Q3785" s="258">
        <f t="shared" si="312"/>
        <v>0.34160439440000001</v>
      </c>
      <c r="R3785" s="258">
        <f t="shared" si="308"/>
        <v>0.34160439440000001</v>
      </c>
      <c r="S3785" s="258"/>
      <c r="T3785" s="258">
        <f t="shared" si="313"/>
        <v>0.50250954080105603</v>
      </c>
      <c r="U3785" s="258">
        <f t="shared" si="313"/>
        <v>0.50044764301101596</v>
      </c>
      <c r="V3785" s="258">
        <f t="shared" si="313"/>
        <v>0.49707922732372001</v>
      </c>
      <c r="W3785" s="258">
        <f t="shared" si="309"/>
        <v>0.49707922732372001</v>
      </c>
      <c r="X3785" s="258"/>
      <c r="Y3785" s="258"/>
      <c r="Z3785" s="258"/>
      <c r="AA3785" s="258"/>
    </row>
    <row r="3786" spans="1:27" ht="14.25" hidden="1" customHeight="1">
      <c r="A3786" s="125">
        <v>0.46</v>
      </c>
      <c r="B3786" s="125">
        <v>0.13</v>
      </c>
      <c r="C3786" s="125">
        <v>0.41</v>
      </c>
      <c r="D3786" s="258">
        <f t="shared" si="310"/>
        <v>0.29057813092000001</v>
      </c>
      <c r="E3786" s="258">
        <f t="shared" si="310"/>
        <v>0.28842428864000003</v>
      </c>
      <c r="F3786" s="258">
        <f t="shared" si="306"/>
        <v>0.28842428864000003</v>
      </c>
      <c r="G3786" s="258"/>
      <c r="H3786" s="258"/>
      <c r="I3786" s="258"/>
      <c r="J3786" s="258">
        <f t="shared" si="311"/>
        <v>0.30799636100000005</v>
      </c>
      <c r="K3786" s="258">
        <f t="shared" si="311"/>
        <v>0.30287999599999998</v>
      </c>
      <c r="L3786" s="258">
        <f t="shared" si="307"/>
        <v>0.30287999599999998</v>
      </c>
      <c r="M3786" s="258"/>
      <c r="N3786" s="258"/>
      <c r="O3786" s="258"/>
      <c r="P3786" s="258">
        <f t="shared" si="312"/>
        <v>0.3447070592</v>
      </c>
      <c r="Q3786" s="258">
        <f t="shared" si="312"/>
        <v>0.34160102560000005</v>
      </c>
      <c r="R3786" s="258">
        <f t="shared" si="308"/>
        <v>0.34160102560000005</v>
      </c>
      <c r="S3786" s="258"/>
      <c r="T3786" s="258">
        <f t="shared" si="313"/>
        <v>0.50233960087654406</v>
      </c>
      <c r="U3786" s="258">
        <f t="shared" si="313"/>
        <v>0.50053019040181601</v>
      </c>
      <c r="V3786" s="258">
        <f t="shared" si="313"/>
        <v>0.49716178212588003</v>
      </c>
      <c r="W3786" s="258">
        <f t="shared" si="309"/>
        <v>0.49716178212588003</v>
      </c>
      <c r="X3786" s="258"/>
      <c r="Y3786" s="258"/>
      <c r="Z3786" s="258"/>
      <c r="AA3786" s="258"/>
    </row>
    <row r="3787" spans="1:27" ht="14.25" hidden="1" customHeight="1">
      <c r="A3787" s="125">
        <v>0.46</v>
      </c>
      <c r="B3787" s="125">
        <v>0.14000000000000001</v>
      </c>
      <c r="C3787" s="125">
        <v>0.4</v>
      </c>
      <c r="D3787" s="258">
        <f t="shared" si="310"/>
        <v>0.29044523176000003</v>
      </c>
      <c r="E3787" s="258">
        <f t="shared" si="310"/>
        <v>0.28855061863999998</v>
      </c>
      <c r="F3787" s="258">
        <f t="shared" si="306"/>
        <v>0.28855061863999998</v>
      </c>
      <c r="G3787" s="258"/>
      <c r="H3787" s="258"/>
      <c r="I3787" s="258"/>
      <c r="J3787" s="258">
        <f t="shared" si="311"/>
        <v>0.30786582000000007</v>
      </c>
      <c r="K3787" s="258">
        <f t="shared" si="311"/>
        <v>0.30300632599999999</v>
      </c>
      <c r="L3787" s="258">
        <f t="shared" si="307"/>
        <v>0.30300632599999999</v>
      </c>
      <c r="M3787" s="258"/>
      <c r="N3787" s="258"/>
      <c r="O3787" s="258"/>
      <c r="P3787" s="258">
        <f t="shared" si="312"/>
        <v>0.34471042800000001</v>
      </c>
      <c r="Q3787" s="258">
        <f t="shared" si="312"/>
        <v>0.34159765680000004</v>
      </c>
      <c r="R3787" s="258">
        <f t="shared" si="308"/>
        <v>0.34159765680000004</v>
      </c>
      <c r="S3787" s="258"/>
      <c r="T3787" s="258">
        <f t="shared" si="313"/>
        <v>0.50216966095203208</v>
      </c>
      <c r="U3787" s="258">
        <f t="shared" si="313"/>
        <v>0.50061273779261595</v>
      </c>
      <c r="V3787" s="258">
        <f t="shared" si="313"/>
        <v>0.49724433692804004</v>
      </c>
      <c r="W3787" s="258">
        <f t="shared" si="309"/>
        <v>0.49724433692804004</v>
      </c>
      <c r="X3787" s="258"/>
      <c r="Y3787" s="258"/>
      <c r="Z3787" s="258"/>
      <c r="AA3787" s="258"/>
    </row>
    <row r="3788" spans="1:27" ht="14.25" hidden="1" customHeight="1">
      <c r="A3788" s="125">
        <v>0.46</v>
      </c>
      <c r="B3788" s="125">
        <v>0.15</v>
      </c>
      <c r="C3788" s="125">
        <v>0.39</v>
      </c>
      <c r="D3788" s="258">
        <f t="shared" si="310"/>
        <v>0.2903123326</v>
      </c>
      <c r="E3788" s="258">
        <f t="shared" si="310"/>
        <v>0.28867694863999999</v>
      </c>
      <c r="F3788" s="258">
        <f t="shared" si="306"/>
        <v>0.28867694863999999</v>
      </c>
      <c r="G3788" s="258"/>
      <c r="H3788" s="258"/>
      <c r="I3788" s="258"/>
      <c r="J3788" s="258">
        <f t="shared" si="311"/>
        <v>0.30773527900000008</v>
      </c>
      <c r="K3788" s="258">
        <f t="shared" si="311"/>
        <v>0.303132656</v>
      </c>
      <c r="L3788" s="258">
        <f t="shared" si="307"/>
        <v>0.303132656</v>
      </c>
      <c r="M3788" s="258"/>
      <c r="N3788" s="258"/>
      <c r="O3788" s="258"/>
      <c r="P3788" s="258">
        <f t="shared" si="312"/>
        <v>0.34471379680000003</v>
      </c>
      <c r="Q3788" s="258">
        <f t="shared" si="312"/>
        <v>0.34159428800000002</v>
      </c>
      <c r="R3788" s="258">
        <f t="shared" si="308"/>
        <v>0.34159428800000002</v>
      </c>
      <c r="S3788" s="258"/>
      <c r="T3788" s="258">
        <f t="shared" si="313"/>
        <v>0.50199972102752011</v>
      </c>
      <c r="U3788" s="258">
        <f t="shared" si="313"/>
        <v>0.50069528518341599</v>
      </c>
      <c r="V3788" s="258">
        <f t="shared" si="313"/>
        <v>0.49732689173020006</v>
      </c>
      <c r="W3788" s="258">
        <f t="shared" si="309"/>
        <v>0.49732689173020006</v>
      </c>
      <c r="X3788" s="258"/>
      <c r="Y3788" s="258"/>
      <c r="Z3788" s="258"/>
      <c r="AA3788" s="258"/>
    </row>
    <row r="3789" spans="1:27" ht="14.25" hidden="1" customHeight="1">
      <c r="A3789" s="125">
        <v>0.46</v>
      </c>
      <c r="B3789" s="125">
        <v>0.16</v>
      </c>
      <c r="C3789" s="125">
        <v>0.38</v>
      </c>
      <c r="D3789" s="258">
        <f t="shared" si="310"/>
        <v>0.29017943344000002</v>
      </c>
      <c r="E3789" s="258">
        <f t="shared" si="310"/>
        <v>0.28880327863999999</v>
      </c>
      <c r="F3789" s="258">
        <f t="shared" si="306"/>
        <v>0.28880327863999999</v>
      </c>
      <c r="G3789" s="258"/>
      <c r="H3789" s="258"/>
      <c r="I3789" s="258"/>
      <c r="J3789" s="258">
        <f t="shared" si="311"/>
        <v>0.30760473800000004</v>
      </c>
      <c r="K3789" s="258">
        <f t="shared" si="311"/>
        <v>0.30325898600000001</v>
      </c>
      <c r="L3789" s="258">
        <f t="shared" si="307"/>
        <v>0.30325898600000001</v>
      </c>
      <c r="M3789" s="258"/>
      <c r="N3789" s="258"/>
      <c r="O3789" s="258"/>
      <c r="P3789" s="258">
        <f t="shared" si="312"/>
        <v>0.34471716559999999</v>
      </c>
      <c r="Q3789" s="258">
        <f t="shared" si="312"/>
        <v>0.34159091920000006</v>
      </c>
      <c r="R3789" s="258">
        <f t="shared" si="308"/>
        <v>0.34159091920000006</v>
      </c>
      <c r="S3789" s="258"/>
      <c r="T3789" s="258">
        <f t="shared" si="313"/>
        <v>0.50182978110300813</v>
      </c>
      <c r="U3789" s="258">
        <f t="shared" si="313"/>
        <v>0.50077783257421604</v>
      </c>
      <c r="V3789" s="258">
        <f t="shared" si="313"/>
        <v>0.49740944653236008</v>
      </c>
      <c r="W3789" s="258">
        <f t="shared" si="309"/>
        <v>0.49740944653236008</v>
      </c>
      <c r="X3789" s="258"/>
      <c r="Y3789" s="258"/>
      <c r="Z3789" s="258"/>
      <c r="AA3789" s="258"/>
    </row>
    <row r="3790" spans="1:27" ht="14.25" hidden="1" customHeight="1">
      <c r="A3790" s="125">
        <v>0.46</v>
      </c>
      <c r="B3790" s="125">
        <v>0.17</v>
      </c>
      <c r="C3790" s="125">
        <v>0.37</v>
      </c>
      <c r="D3790" s="258">
        <f t="shared" si="310"/>
        <v>0.29004653428000005</v>
      </c>
      <c r="E3790" s="258">
        <f t="shared" si="310"/>
        <v>0.28892960864</v>
      </c>
      <c r="F3790" s="258">
        <f t="shared" si="306"/>
        <v>0.28892960864</v>
      </c>
      <c r="G3790" s="258"/>
      <c r="H3790" s="258"/>
      <c r="I3790" s="258"/>
      <c r="J3790" s="258">
        <f t="shared" si="311"/>
        <v>0.307474197</v>
      </c>
      <c r="K3790" s="258">
        <f t="shared" si="311"/>
        <v>0.30338531600000002</v>
      </c>
      <c r="L3790" s="258">
        <f t="shared" si="307"/>
        <v>0.30338531600000002</v>
      </c>
      <c r="M3790" s="258"/>
      <c r="N3790" s="258"/>
      <c r="O3790" s="258"/>
      <c r="P3790" s="258">
        <f t="shared" si="312"/>
        <v>0.3447205344</v>
      </c>
      <c r="Q3790" s="258">
        <f t="shared" si="312"/>
        <v>0.3415875504</v>
      </c>
      <c r="R3790" s="258">
        <f t="shared" si="308"/>
        <v>0.3415875504</v>
      </c>
      <c r="S3790" s="258"/>
      <c r="T3790" s="258">
        <f t="shared" si="313"/>
        <v>0.50165984117849605</v>
      </c>
      <c r="U3790" s="258">
        <f t="shared" si="313"/>
        <v>0.50086037996501598</v>
      </c>
      <c r="V3790" s="258">
        <f t="shared" si="313"/>
        <v>0.49749200133451998</v>
      </c>
      <c r="W3790" s="258">
        <f t="shared" si="309"/>
        <v>0.49749200133451998</v>
      </c>
      <c r="X3790" s="258"/>
      <c r="Y3790" s="258"/>
      <c r="Z3790" s="258"/>
      <c r="AA3790" s="258"/>
    </row>
    <row r="3791" spans="1:27" ht="14.25" hidden="1" customHeight="1">
      <c r="A3791" s="125">
        <v>0.46</v>
      </c>
      <c r="B3791" s="125">
        <v>0.18</v>
      </c>
      <c r="C3791" s="125">
        <v>0.36</v>
      </c>
      <c r="D3791" s="258">
        <f t="shared" si="310"/>
        <v>0.28991363512000001</v>
      </c>
      <c r="E3791" s="258">
        <f t="shared" si="310"/>
        <v>0.28905593864000001</v>
      </c>
      <c r="F3791" s="258">
        <f t="shared" si="306"/>
        <v>0.28905593864000001</v>
      </c>
      <c r="G3791" s="258"/>
      <c r="H3791" s="258"/>
      <c r="I3791" s="258"/>
      <c r="J3791" s="258">
        <f t="shared" si="311"/>
        <v>0.30734365600000002</v>
      </c>
      <c r="K3791" s="258">
        <f t="shared" si="311"/>
        <v>0.30351164600000002</v>
      </c>
      <c r="L3791" s="258">
        <f t="shared" si="307"/>
        <v>0.30351164600000002</v>
      </c>
      <c r="M3791" s="258"/>
      <c r="N3791" s="258"/>
      <c r="O3791" s="258"/>
      <c r="P3791" s="258">
        <f t="shared" si="312"/>
        <v>0.34472390320000001</v>
      </c>
      <c r="Q3791" s="258">
        <f t="shared" si="312"/>
        <v>0.34158418160000004</v>
      </c>
      <c r="R3791" s="258">
        <f t="shared" si="308"/>
        <v>0.34158418160000004</v>
      </c>
      <c r="S3791" s="258"/>
      <c r="T3791" s="258">
        <f t="shared" si="313"/>
        <v>0.50148990125398407</v>
      </c>
      <c r="U3791" s="258">
        <f t="shared" si="313"/>
        <v>0.50094292735581603</v>
      </c>
      <c r="V3791" s="258">
        <f t="shared" si="313"/>
        <v>0.49757455613668</v>
      </c>
      <c r="W3791" s="258">
        <f t="shared" si="309"/>
        <v>0.49757455613668</v>
      </c>
      <c r="X3791" s="258"/>
      <c r="Y3791" s="258"/>
      <c r="Z3791" s="258"/>
      <c r="AA3791" s="258"/>
    </row>
    <row r="3792" spans="1:27" ht="14.25" hidden="1" customHeight="1">
      <c r="A3792" s="125">
        <v>0.46</v>
      </c>
      <c r="B3792" s="125">
        <v>0.19</v>
      </c>
      <c r="C3792" s="125">
        <v>0.35</v>
      </c>
      <c r="D3792" s="258">
        <f t="shared" si="310"/>
        <v>0.28978073596000004</v>
      </c>
      <c r="E3792" s="258">
        <f t="shared" si="310"/>
        <v>0.28918226864000002</v>
      </c>
      <c r="F3792" s="258">
        <f t="shared" si="306"/>
        <v>0.28918226864000002</v>
      </c>
      <c r="G3792" s="258"/>
      <c r="H3792" s="258"/>
      <c r="I3792" s="258"/>
      <c r="J3792" s="258">
        <f t="shared" si="311"/>
        <v>0.30721311500000004</v>
      </c>
      <c r="K3792" s="258">
        <f t="shared" si="311"/>
        <v>0.30363797599999998</v>
      </c>
      <c r="L3792" s="258">
        <f t="shared" si="307"/>
        <v>0.30363797599999998</v>
      </c>
      <c r="M3792" s="258"/>
      <c r="N3792" s="258"/>
      <c r="O3792" s="258"/>
      <c r="P3792" s="258">
        <f t="shared" si="312"/>
        <v>0.34472727199999997</v>
      </c>
      <c r="Q3792" s="258">
        <f t="shared" si="312"/>
        <v>0.34158081280000002</v>
      </c>
      <c r="R3792" s="258">
        <f t="shared" si="308"/>
        <v>0.34158081280000002</v>
      </c>
      <c r="S3792" s="258"/>
      <c r="T3792" s="258">
        <f t="shared" si="313"/>
        <v>0.5013199613294721</v>
      </c>
      <c r="U3792" s="258">
        <f t="shared" si="313"/>
        <v>0.50102547474661596</v>
      </c>
      <c r="V3792" s="258">
        <f t="shared" si="313"/>
        <v>0.49765711093884002</v>
      </c>
      <c r="W3792" s="258">
        <f t="shared" si="309"/>
        <v>0.49765711093884002</v>
      </c>
      <c r="X3792" s="258"/>
      <c r="Y3792" s="258"/>
      <c r="Z3792" s="258"/>
      <c r="AA3792" s="258"/>
    </row>
    <row r="3793" spans="1:27" ht="14.25" hidden="1" customHeight="1">
      <c r="A3793" s="125">
        <v>0.46</v>
      </c>
      <c r="B3793" s="125">
        <v>0.2</v>
      </c>
      <c r="C3793" s="125">
        <v>0.34</v>
      </c>
      <c r="D3793" s="258">
        <f t="shared" si="310"/>
        <v>0.28964783680000006</v>
      </c>
      <c r="E3793" s="258">
        <f t="shared" si="310"/>
        <v>0.28930859864000003</v>
      </c>
      <c r="F3793" s="258">
        <f t="shared" si="306"/>
        <v>0.28930859864000003</v>
      </c>
      <c r="G3793" s="258"/>
      <c r="H3793" s="258"/>
      <c r="I3793" s="258"/>
      <c r="J3793" s="258">
        <f t="shared" si="311"/>
        <v>0.30708257400000005</v>
      </c>
      <c r="K3793" s="258">
        <f t="shared" si="311"/>
        <v>0.30376430600000004</v>
      </c>
      <c r="L3793" s="258">
        <f t="shared" si="307"/>
        <v>0.30376430600000004</v>
      </c>
      <c r="M3793" s="258"/>
      <c r="N3793" s="258"/>
      <c r="O3793" s="258"/>
      <c r="P3793" s="258">
        <f t="shared" si="312"/>
        <v>0.34473064080000004</v>
      </c>
      <c r="Q3793" s="258">
        <f t="shared" si="312"/>
        <v>0.34157744400000006</v>
      </c>
      <c r="R3793" s="258">
        <f t="shared" si="308"/>
        <v>0.34157744400000006</v>
      </c>
      <c r="S3793" s="258"/>
      <c r="T3793" s="258">
        <f t="shared" si="313"/>
        <v>0.50115002140496012</v>
      </c>
      <c r="U3793" s="258">
        <f t="shared" si="313"/>
        <v>0.50110802213741601</v>
      </c>
      <c r="V3793" s="258">
        <f t="shared" si="313"/>
        <v>0.49773966574100004</v>
      </c>
      <c r="W3793" s="258">
        <f t="shared" si="309"/>
        <v>0.49773966574100004</v>
      </c>
      <c r="X3793" s="258"/>
      <c r="Y3793" s="258"/>
      <c r="Z3793" s="258"/>
      <c r="AA3793" s="258"/>
    </row>
    <row r="3794" spans="1:27" ht="14.25" hidden="1" customHeight="1">
      <c r="A3794" s="125">
        <v>0.46</v>
      </c>
      <c r="B3794" s="125">
        <v>0.21</v>
      </c>
      <c r="C3794" s="125">
        <v>0.33</v>
      </c>
      <c r="D3794" s="258">
        <f t="shared" si="310"/>
        <v>0.28951493764000003</v>
      </c>
      <c r="E3794" s="258">
        <f t="shared" si="310"/>
        <v>0.28943492864000003</v>
      </c>
      <c r="F3794" s="258">
        <f t="shared" si="306"/>
        <v>0.28943492864000003</v>
      </c>
      <c r="G3794" s="258"/>
      <c r="H3794" s="258"/>
      <c r="I3794" s="258"/>
      <c r="J3794" s="258">
        <f t="shared" si="311"/>
        <v>0.30695203300000007</v>
      </c>
      <c r="K3794" s="258">
        <f t="shared" si="311"/>
        <v>0.30389063599999999</v>
      </c>
      <c r="L3794" s="258">
        <f t="shared" si="307"/>
        <v>0.30389063599999999</v>
      </c>
      <c r="M3794" s="258"/>
      <c r="N3794" s="258"/>
      <c r="O3794" s="258"/>
      <c r="P3794" s="258">
        <f t="shared" si="312"/>
        <v>0.3447340096</v>
      </c>
      <c r="Q3794" s="258">
        <f t="shared" si="312"/>
        <v>0.34157407520000005</v>
      </c>
      <c r="R3794" s="258">
        <f t="shared" si="308"/>
        <v>0.34157407520000005</v>
      </c>
      <c r="S3794" s="258"/>
      <c r="T3794" s="258">
        <f t="shared" si="313"/>
        <v>0.50098008148044804</v>
      </c>
      <c r="U3794" s="258">
        <f t="shared" si="313"/>
        <v>0.50119056952821606</v>
      </c>
      <c r="V3794" s="258">
        <f t="shared" si="313"/>
        <v>0.49782222054316</v>
      </c>
      <c r="W3794" s="258">
        <f t="shared" si="309"/>
        <v>0.49782222054316</v>
      </c>
      <c r="X3794" s="258"/>
      <c r="Y3794" s="258"/>
      <c r="Z3794" s="258"/>
      <c r="AA3794" s="258"/>
    </row>
    <row r="3795" spans="1:27" ht="14.25" hidden="1" customHeight="1">
      <c r="A3795" s="125">
        <v>0.46</v>
      </c>
      <c r="B3795" s="125">
        <v>0.22</v>
      </c>
      <c r="C3795" s="125">
        <v>0.32</v>
      </c>
      <c r="D3795" s="258">
        <f t="shared" si="310"/>
        <v>0.28938203848000005</v>
      </c>
      <c r="E3795" s="258">
        <f t="shared" si="310"/>
        <v>0.28956125863999999</v>
      </c>
      <c r="F3795" s="258">
        <f t="shared" si="306"/>
        <v>0.28938203848000005</v>
      </c>
      <c r="G3795" s="258"/>
      <c r="H3795" s="258"/>
      <c r="I3795" s="258"/>
      <c r="J3795" s="258">
        <f t="shared" si="311"/>
        <v>0.30682149200000003</v>
      </c>
      <c r="K3795" s="258">
        <f t="shared" si="311"/>
        <v>0.304016966</v>
      </c>
      <c r="L3795" s="258">
        <f t="shared" si="307"/>
        <v>0.304016966</v>
      </c>
      <c r="M3795" s="258"/>
      <c r="N3795" s="258"/>
      <c r="O3795" s="258"/>
      <c r="P3795" s="258">
        <f t="shared" si="312"/>
        <v>0.34473737840000002</v>
      </c>
      <c r="Q3795" s="258">
        <f t="shared" si="312"/>
        <v>0.34157070640000003</v>
      </c>
      <c r="R3795" s="258">
        <f t="shared" si="308"/>
        <v>0.34157070640000003</v>
      </c>
      <c r="S3795" s="258"/>
      <c r="T3795" s="258">
        <f t="shared" si="313"/>
        <v>0.50081014155593606</v>
      </c>
      <c r="U3795" s="258">
        <f t="shared" si="313"/>
        <v>0.50127311691901599</v>
      </c>
      <c r="V3795" s="258">
        <f t="shared" si="313"/>
        <v>0.49790477534532002</v>
      </c>
      <c r="W3795" s="258">
        <f t="shared" si="309"/>
        <v>0.49790477534532002</v>
      </c>
      <c r="X3795" s="258"/>
      <c r="Y3795" s="258"/>
      <c r="Z3795" s="258"/>
      <c r="AA3795" s="258"/>
    </row>
    <row r="3796" spans="1:27" ht="14.25" hidden="1" customHeight="1">
      <c r="A3796" s="125">
        <v>0.46</v>
      </c>
      <c r="B3796" s="125">
        <v>0.23</v>
      </c>
      <c r="C3796" s="125">
        <v>0.31</v>
      </c>
      <c r="D3796" s="258">
        <f t="shared" si="310"/>
        <v>0.28924913932000001</v>
      </c>
      <c r="E3796" s="258">
        <f t="shared" si="310"/>
        <v>0.28968758863999999</v>
      </c>
      <c r="F3796" s="258">
        <f t="shared" si="306"/>
        <v>0.28924913932000001</v>
      </c>
      <c r="G3796" s="258"/>
      <c r="H3796" s="258"/>
      <c r="I3796" s="258"/>
      <c r="J3796" s="258">
        <f t="shared" si="311"/>
        <v>0.30669095100000004</v>
      </c>
      <c r="K3796" s="258">
        <f t="shared" si="311"/>
        <v>0.30414329600000001</v>
      </c>
      <c r="L3796" s="258">
        <f t="shared" si="307"/>
        <v>0.30414329600000001</v>
      </c>
      <c r="M3796" s="258"/>
      <c r="N3796" s="258"/>
      <c r="O3796" s="258"/>
      <c r="P3796" s="258">
        <f t="shared" si="312"/>
        <v>0.34474074720000003</v>
      </c>
      <c r="Q3796" s="258">
        <f t="shared" si="312"/>
        <v>0.34156733760000002</v>
      </c>
      <c r="R3796" s="258">
        <f t="shared" si="308"/>
        <v>0.34156733760000002</v>
      </c>
      <c r="S3796" s="258"/>
      <c r="T3796" s="258">
        <f t="shared" si="313"/>
        <v>0.50064020163142409</v>
      </c>
      <c r="U3796" s="258">
        <f t="shared" si="313"/>
        <v>0.50135566430981604</v>
      </c>
      <c r="V3796" s="258">
        <f t="shared" si="313"/>
        <v>0.49798733014748009</v>
      </c>
      <c r="W3796" s="258">
        <f t="shared" si="309"/>
        <v>0.49798733014748009</v>
      </c>
      <c r="X3796" s="258"/>
      <c r="Y3796" s="258"/>
      <c r="Z3796" s="258"/>
      <c r="AA3796" s="258"/>
    </row>
    <row r="3797" spans="1:27" ht="14.25" hidden="1" customHeight="1">
      <c r="A3797" s="125">
        <v>0.46</v>
      </c>
      <c r="B3797" s="125">
        <v>0.24</v>
      </c>
      <c r="C3797" s="125">
        <v>0.3</v>
      </c>
      <c r="D3797" s="258">
        <f t="shared" si="310"/>
        <v>0.28911624016000004</v>
      </c>
      <c r="E3797" s="258">
        <f t="shared" si="310"/>
        <v>0.28981391864</v>
      </c>
      <c r="F3797" s="258">
        <f t="shared" si="306"/>
        <v>0.28911624016000004</v>
      </c>
      <c r="G3797" s="258"/>
      <c r="H3797" s="258"/>
      <c r="I3797" s="258"/>
      <c r="J3797" s="258">
        <f t="shared" si="311"/>
        <v>0.30656041000000006</v>
      </c>
      <c r="K3797" s="258">
        <f t="shared" si="311"/>
        <v>0.30426962599999996</v>
      </c>
      <c r="L3797" s="258">
        <f t="shared" si="307"/>
        <v>0.30426962599999996</v>
      </c>
      <c r="M3797" s="258"/>
      <c r="N3797" s="258"/>
      <c r="O3797" s="258"/>
      <c r="P3797" s="258">
        <f t="shared" si="312"/>
        <v>0.34474411599999999</v>
      </c>
      <c r="Q3797" s="258">
        <f t="shared" si="312"/>
        <v>0.34156396880000006</v>
      </c>
      <c r="R3797" s="258">
        <f t="shared" si="308"/>
        <v>0.34156396880000006</v>
      </c>
      <c r="S3797" s="258"/>
      <c r="T3797" s="258">
        <f t="shared" si="313"/>
        <v>0.50047026170691211</v>
      </c>
      <c r="U3797" s="258">
        <f t="shared" si="313"/>
        <v>0.50143821170061598</v>
      </c>
      <c r="V3797" s="258">
        <f t="shared" si="313"/>
        <v>0.49806988494964</v>
      </c>
      <c r="W3797" s="258">
        <f t="shared" si="309"/>
        <v>0.49806988494964</v>
      </c>
      <c r="X3797" s="258"/>
      <c r="Y3797" s="258"/>
      <c r="Z3797" s="258"/>
      <c r="AA3797" s="258"/>
    </row>
    <row r="3798" spans="1:27" ht="14.25" hidden="1" customHeight="1">
      <c r="A3798" s="125">
        <v>0.46</v>
      </c>
      <c r="B3798" s="125">
        <v>0.25</v>
      </c>
      <c r="C3798" s="125">
        <v>0.28999999999999998</v>
      </c>
      <c r="D3798" s="258">
        <f t="shared" si="310"/>
        <v>0.288983341</v>
      </c>
      <c r="E3798" s="258">
        <f t="shared" si="310"/>
        <v>0.28994024864000001</v>
      </c>
      <c r="F3798" s="258">
        <f t="shared" si="306"/>
        <v>0.288983341</v>
      </c>
      <c r="G3798" s="258"/>
      <c r="H3798" s="258"/>
      <c r="I3798" s="258"/>
      <c r="J3798" s="258">
        <f t="shared" si="311"/>
        <v>0.30642986900000002</v>
      </c>
      <c r="K3798" s="258">
        <f t="shared" si="311"/>
        <v>0.30439595600000002</v>
      </c>
      <c r="L3798" s="258">
        <f t="shared" si="307"/>
        <v>0.30439595600000002</v>
      </c>
      <c r="M3798" s="258"/>
      <c r="N3798" s="258"/>
      <c r="O3798" s="258"/>
      <c r="P3798" s="258">
        <f t="shared" si="312"/>
        <v>0.3447474848</v>
      </c>
      <c r="Q3798" s="258">
        <f t="shared" si="312"/>
        <v>0.34156060000000005</v>
      </c>
      <c r="R3798" s="258">
        <f t="shared" si="308"/>
        <v>0.34156060000000005</v>
      </c>
      <c r="S3798" s="258"/>
      <c r="T3798" s="258">
        <f t="shared" si="313"/>
        <v>0.50030032178240003</v>
      </c>
      <c r="U3798" s="258">
        <f t="shared" si="313"/>
        <v>0.50152075909141591</v>
      </c>
      <c r="V3798" s="258">
        <f t="shared" si="313"/>
        <v>0.49815243975180001</v>
      </c>
      <c r="W3798" s="258">
        <f t="shared" si="309"/>
        <v>0.49815243975180001</v>
      </c>
      <c r="X3798" s="258"/>
      <c r="Y3798" s="258"/>
      <c r="Z3798" s="258"/>
      <c r="AA3798" s="258"/>
    </row>
    <row r="3799" spans="1:27" ht="14.25" hidden="1" customHeight="1">
      <c r="A3799" s="125">
        <v>0.46</v>
      </c>
      <c r="B3799" s="125">
        <v>0.26</v>
      </c>
      <c r="C3799" s="125">
        <v>0.28000000000000003</v>
      </c>
      <c r="D3799" s="258">
        <f t="shared" si="310"/>
        <v>0.28885044184000003</v>
      </c>
      <c r="E3799" s="258">
        <f t="shared" si="310"/>
        <v>0.29006657864000007</v>
      </c>
      <c r="F3799" s="258">
        <f t="shared" si="306"/>
        <v>0.28885044184000003</v>
      </c>
      <c r="G3799" s="258"/>
      <c r="H3799" s="258"/>
      <c r="I3799" s="258"/>
      <c r="J3799" s="258">
        <f t="shared" si="311"/>
        <v>0.30629932800000004</v>
      </c>
      <c r="K3799" s="258">
        <f t="shared" si="311"/>
        <v>0.30452228600000003</v>
      </c>
      <c r="L3799" s="258">
        <f t="shared" si="307"/>
        <v>0.30452228600000003</v>
      </c>
      <c r="M3799" s="258"/>
      <c r="N3799" s="258"/>
      <c r="O3799" s="258"/>
      <c r="P3799" s="258">
        <f t="shared" si="312"/>
        <v>0.34475085360000002</v>
      </c>
      <c r="Q3799" s="258">
        <f t="shared" si="312"/>
        <v>0.34155723120000003</v>
      </c>
      <c r="R3799" s="258">
        <f t="shared" si="308"/>
        <v>0.34155723120000003</v>
      </c>
      <c r="S3799" s="258"/>
      <c r="T3799" s="258">
        <f t="shared" si="313"/>
        <v>0.50013038185788805</v>
      </c>
      <c r="U3799" s="258">
        <f t="shared" si="313"/>
        <v>0.50160330648221607</v>
      </c>
      <c r="V3799" s="258">
        <f t="shared" si="313"/>
        <v>0.49823499455396003</v>
      </c>
      <c r="W3799" s="258">
        <f t="shared" si="309"/>
        <v>0.49823499455396003</v>
      </c>
      <c r="X3799" s="258"/>
      <c r="Y3799" s="258"/>
      <c r="Z3799" s="258"/>
      <c r="AA3799" s="258"/>
    </row>
    <row r="3800" spans="1:27" ht="14.25" hidden="1" customHeight="1">
      <c r="A3800" s="125">
        <v>0.46</v>
      </c>
      <c r="B3800" s="125">
        <v>0.27</v>
      </c>
      <c r="C3800" s="125">
        <v>0.27</v>
      </c>
      <c r="D3800" s="258">
        <f t="shared" si="310"/>
        <v>0.28871754268000005</v>
      </c>
      <c r="E3800" s="258">
        <f t="shared" si="310"/>
        <v>0.29019290864000002</v>
      </c>
      <c r="F3800" s="258">
        <f t="shared" si="306"/>
        <v>0.28871754268000005</v>
      </c>
      <c r="G3800" s="258"/>
      <c r="H3800" s="258"/>
      <c r="I3800" s="258"/>
      <c r="J3800" s="258">
        <f t="shared" si="311"/>
        <v>0.30616878700000005</v>
      </c>
      <c r="K3800" s="258">
        <f t="shared" si="311"/>
        <v>0.30464861600000004</v>
      </c>
      <c r="L3800" s="258">
        <f t="shared" si="307"/>
        <v>0.30464861600000004</v>
      </c>
      <c r="M3800" s="258"/>
      <c r="N3800" s="258"/>
      <c r="O3800" s="258"/>
      <c r="P3800" s="258">
        <f t="shared" si="312"/>
        <v>0.34475422240000003</v>
      </c>
      <c r="Q3800" s="258">
        <f t="shared" si="312"/>
        <v>0.34155386240000007</v>
      </c>
      <c r="R3800" s="258">
        <f t="shared" si="308"/>
        <v>0.34155386240000007</v>
      </c>
      <c r="S3800" s="258"/>
      <c r="T3800" s="258">
        <f t="shared" si="313"/>
        <v>0.49996044193337608</v>
      </c>
      <c r="U3800" s="258">
        <f t="shared" si="313"/>
        <v>0.50168585387301601</v>
      </c>
      <c r="V3800" s="258">
        <f t="shared" si="313"/>
        <v>0.49831754935612005</v>
      </c>
      <c r="W3800" s="258">
        <f t="shared" si="309"/>
        <v>0.49831754935612005</v>
      </c>
      <c r="X3800" s="258"/>
      <c r="Y3800" s="258"/>
      <c r="Z3800" s="258"/>
      <c r="AA3800" s="258"/>
    </row>
    <row r="3801" spans="1:27" ht="14.25" hidden="1" customHeight="1">
      <c r="A3801" s="125">
        <v>0.46</v>
      </c>
      <c r="B3801" s="125">
        <v>0.28000000000000003</v>
      </c>
      <c r="C3801" s="125">
        <v>0.26</v>
      </c>
      <c r="D3801" s="258">
        <f t="shared" si="310"/>
        <v>0.28858464352000007</v>
      </c>
      <c r="E3801" s="258">
        <f t="shared" si="310"/>
        <v>0.29031923864000003</v>
      </c>
      <c r="F3801" s="258">
        <f t="shared" si="306"/>
        <v>0.28858464352000007</v>
      </c>
      <c r="G3801" s="258"/>
      <c r="H3801" s="258"/>
      <c r="I3801" s="258"/>
      <c r="J3801" s="258">
        <f t="shared" si="311"/>
        <v>0.30603824600000007</v>
      </c>
      <c r="K3801" s="258">
        <f t="shared" si="311"/>
        <v>0.30477494599999999</v>
      </c>
      <c r="L3801" s="258">
        <f t="shared" si="307"/>
        <v>0.30477494599999999</v>
      </c>
      <c r="M3801" s="258"/>
      <c r="N3801" s="258"/>
      <c r="O3801" s="258"/>
      <c r="P3801" s="258">
        <f t="shared" si="312"/>
        <v>0.34475759120000005</v>
      </c>
      <c r="Q3801" s="258">
        <f t="shared" si="312"/>
        <v>0.34155049360000006</v>
      </c>
      <c r="R3801" s="258">
        <f t="shared" si="308"/>
        <v>0.34155049360000006</v>
      </c>
      <c r="S3801" s="258"/>
      <c r="T3801" s="258">
        <f t="shared" si="313"/>
        <v>0.4997905020088641</v>
      </c>
      <c r="U3801" s="258">
        <f t="shared" si="313"/>
        <v>0.50176840126381594</v>
      </c>
      <c r="V3801" s="258">
        <f t="shared" si="313"/>
        <v>0.49840010415828001</v>
      </c>
      <c r="W3801" s="258">
        <f t="shared" si="309"/>
        <v>0.49840010415828001</v>
      </c>
      <c r="X3801" s="258"/>
      <c r="Y3801" s="258"/>
      <c r="Z3801" s="258"/>
      <c r="AA3801" s="258"/>
    </row>
    <row r="3802" spans="1:27" ht="14.25" hidden="1" customHeight="1">
      <c r="A3802" s="125">
        <v>0.46</v>
      </c>
      <c r="B3802" s="125">
        <v>0.28999999999999998</v>
      </c>
      <c r="C3802" s="125">
        <v>0.25</v>
      </c>
      <c r="D3802" s="258">
        <f t="shared" si="310"/>
        <v>0.28845174436000004</v>
      </c>
      <c r="E3802" s="258">
        <f t="shared" si="310"/>
        <v>0.29044556864000004</v>
      </c>
      <c r="F3802" s="258">
        <f t="shared" si="306"/>
        <v>0.28845174436000004</v>
      </c>
      <c r="G3802" s="258"/>
      <c r="H3802" s="258"/>
      <c r="I3802" s="258"/>
      <c r="J3802" s="258">
        <f t="shared" si="311"/>
        <v>0.30590770500000003</v>
      </c>
      <c r="K3802" s="258">
        <f t="shared" si="311"/>
        <v>0.304901276</v>
      </c>
      <c r="L3802" s="258">
        <f t="shared" si="307"/>
        <v>0.304901276</v>
      </c>
      <c r="M3802" s="258"/>
      <c r="N3802" s="258"/>
      <c r="O3802" s="258"/>
      <c r="P3802" s="258">
        <f t="shared" si="312"/>
        <v>0.34476096000000001</v>
      </c>
      <c r="Q3802" s="258">
        <f t="shared" si="312"/>
        <v>0.34154712479999999</v>
      </c>
      <c r="R3802" s="258">
        <f t="shared" si="308"/>
        <v>0.34154712479999999</v>
      </c>
      <c r="S3802" s="258"/>
      <c r="T3802" s="258">
        <f t="shared" si="313"/>
        <v>0.49962056208435202</v>
      </c>
      <c r="U3802" s="258">
        <f t="shared" si="313"/>
        <v>0.50185094865461599</v>
      </c>
      <c r="V3802" s="258">
        <f t="shared" si="313"/>
        <v>0.49848265896043997</v>
      </c>
      <c r="W3802" s="258">
        <f t="shared" si="309"/>
        <v>0.49848265896043997</v>
      </c>
      <c r="X3802" s="258"/>
      <c r="Y3802" s="258"/>
      <c r="Z3802" s="258"/>
      <c r="AA3802" s="258"/>
    </row>
    <row r="3803" spans="1:27" ht="14.25" hidden="1" customHeight="1">
      <c r="A3803" s="125">
        <v>0.46</v>
      </c>
      <c r="B3803" s="125">
        <v>0.3</v>
      </c>
      <c r="C3803" s="125">
        <v>0.24</v>
      </c>
      <c r="D3803" s="258">
        <f t="shared" si="310"/>
        <v>0.28831884520000001</v>
      </c>
      <c r="E3803" s="258">
        <f t="shared" si="310"/>
        <v>0.29057189863999999</v>
      </c>
      <c r="F3803" s="258">
        <f t="shared" si="306"/>
        <v>0.28831884520000001</v>
      </c>
      <c r="G3803" s="258"/>
      <c r="H3803" s="258"/>
      <c r="I3803" s="258"/>
      <c r="J3803" s="258">
        <f t="shared" si="311"/>
        <v>0.30577716400000005</v>
      </c>
      <c r="K3803" s="258">
        <f t="shared" si="311"/>
        <v>0.30502760600000001</v>
      </c>
      <c r="L3803" s="258">
        <f t="shared" si="307"/>
        <v>0.30502760600000001</v>
      </c>
      <c r="M3803" s="258"/>
      <c r="N3803" s="258"/>
      <c r="O3803" s="258"/>
      <c r="P3803" s="258">
        <f t="shared" si="312"/>
        <v>0.34476432879999996</v>
      </c>
      <c r="Q3803" s="258">
        <f t="shared" si="312"/>
        <v>0.34154375600000003</v>
      </c>
      <c r="R3803" s="258">
        <f t="shared" si="308"/>
        <v>0.34154375600000003</v>
      </c>
      <c r="S3803" s="258"/>
      <c r="T3803" s="258">
        <f t="shared" si="313"/>
        <v>0.49945062215984004</v>
      </c>
      <c r="U3803" s="258">
        <f t="shared" si="313"/>
        <v>0.50193349604541604</v>
      </c>
      <c r="V3803" s="258">
        <f t="shared" si="313"/>
        <v>0.49856521376259999</v>
      </c>
      <c r="W3803" s="258">
        <f t="shared" si="309"/>
        <v>0.49856521376259999</v>
      </c>
      <c r="X3803" s="258"/>
      <c r="Y3803" s="258"/>
      <c r="Z3803" s="258"/>
      <c r="AA3803" s="258"/>
    </row>
    <row r="3804" spans="1:27" ht="14.25" hidden="1" customHeight="1">
      <c r="A3804" s="125">
        <v>0.46</v>
      </c>
      <c r="B3804" s="125">
        <v>0.31</v>
      </c>
      <c r="C3804" s="125">
        <v>0.23</v>
      </c>
      <c r="D3804" s="258">
        <f t="shared" si="310"/>
        <v>0.28818594604000003</v>
      </c>
      <c r="E3804" s="258">
        <f t="shared" si="310"/>
        <v>0.29069822864</v>
      </c>
      <c r="F3804" s="258">
        <f t="shared" si="306"/>
        <v>0.28818594604000003</v>
      </c>
      <c r="G3804" s="258"/>
      <c r="H3804" s="258"/>
      <c r="I3804" s="258"/>
      <c r="J3804" s="258">
        <f t="shared" si="311"/>
        <v>0.30564662300000006</v>
      </c>
      <c r="K3804" s="258">
        <f t="shared" si="311"/>
        <v>0.30515393600000001</v>
      </c>
      <c r="L3804" s="258">
        <f t="shared" si="307"/>
        <v>0.30515393600000001</v>
      </c>
      <c r="M3804" s="258"/>
      <c r="N3804" s="258"/>
      <c r="O3804" s="258"/>
      <c r="P3804" s="258">
        <f t="shared" si="312"/>
        <v>0.34476769759999998</v>
      </c>
      <c r="Q3804" s="258">
        <f t="shared" si="312"/>
        <v>0.34154038720000002</v>
      </c>
      <c r="R3804" s="258">
        <f t="shared" si="308"/>
        <v>0.34154038720000002</v>
      </c>
      <c r="S3804" s="258"/>
      <c r="T3804" s="258">
        <f t="shared" si="313"/>
        <v>0.49928068223532801</v>
      </c>
      <c r="U3804" s="258">
        <f t="shared" si="313"/>
        <v>0.50201604343621598</v>
      </c>
      <c r="V3804" s="258">
        <f t="shared" si="313"/>
        <v>0.49864776856476001</v>
      </c>
      <c r="W3804" s="258">
        <f t="shared" si="309"/>
        <v>0.49864776856476001</v>
      </c>
      <c r="X3804" s="258"/>
      <c r="Y3804" s="258"/>
      <c r="Z3804" s="258"/>
      <c r="AA3804" s="258"/>
    </row>
    <row r="3805" spans="1:27" ht="14.25" hidden="1" customHeight="1">
      <c r="A3805" s="125">
        <v>0.46</v>
      </c>
      <c r="B3805" s="125">
        <v>0.32</v>
      </c>
      <c r="C3805" s="125">
        <v>0.22</v>
      </c>
      <c r="D3805" s="258">
        <f t="shared" si="310"/>
        <v>0.28805304688</v>
      </c>
      <c r="E3805" s="258">
        <f t="shared" si="310"/>
        <v>0.29082455864000001</v>
      </c>
      <c r="F3805" s="258">
        <f t="shared" si="306"/>
        <v>0.28805304688</v>
      </c>
      <c r="G3805" s="258"/>
      <c r="H3805" s="258"/>
      <c r="I3805" s="258"/>
      <c r="J3805" s="258">
        <f t="shared" si="311"/>
        <v>0.30551608200000002</v>
      </c>
      <c r="K3805" s="258">
        <f t="shared" si="311"/>
        <v>0.30528026600000002</v>
      </c>
      <c r="L3805" s="258">
        <f t="shared" si="307"/>
        <v>0.30528026600000002</v>
      </c>
      <c r="M3805" s="258"/>
      <c r="N3805" s="258"/>
      <c r="O3805" s="258"/>
      <c r="P3805" s="258">
        <f t="shared" si="312"/>
        <v>0.34477106640000005</v>
      </c>
      <c r="Q3805" s="258">
        <f t="shared" si="312"/>
        <v>0.34153701840000006</v>
      </c>
      <c r="R3805" s="258">
        <f t="shared" si="308"/>
        <v>0.34153701840000006</v>
      </c>
      <c r="S3805" s="258"/>
      <c r="T3805" s="258">
        <f t="shared" si="313"/>
        <v>0.49911074231081604</v>
      </c>
      <c r="U3805" s="258">
        <f t="shared" si="313"/>
        <v>0.50209859082701602</v>
      </c>
      <c r="V3805" s="258">
        <f t="shared" si="313"/>
        <v>0.49873032336691997</v>
      </c>
      <c r="W3805" s="258">
        <f t="shared" si="309"/>
        <v>0.49873032336691997</v>
      </c>
      <c r="X3805" s="258"/>
      <c r="Y3805" s="258"/>
      <c r="Z3805" s="258"/>
      <c r="AA3805" s="258"/>
    </row>
    <row r="3806" spans="1:27" ht="14.25" hidden="1" customHeight="1">
      <c r="A3806" s="125">
        <v>0.46</v>
      </c>
      <c r="B3806" s="125">
        <v>0.33</v>
      </c>
      <c r="C3806" s="125">
        <v>0.21</v>
      </c>
      <c r="D3806" s="258">
        <f t="shared" si="310"/>
        <v>0.28792014772000002</v>
      </c>
      <c r="E3806" s="258">
        <f t="shared" si="310"/>
        <v>0.29095088864000002</v>
      </c>
      <c r="F3806" s="258">
        <f t="shared" si="306"/>
        <v>0.28792014772000002</v>
      </c>
      <c r="G3806" s="258"/>
      <c r="H3806" s="258"/>
      <c r="I3806" s="258"/>
      <c r="J3806" s="258">
        <f t="shared" si="311"/>
        <v>0.30538554100000004</v>
      </c>
      <c r="K3806" s="258">
        <f t="shared" si="311"/>
        <v>0.30540659599999997</v>
      </c>
      <c r="L3806" s="258">
        <f t="shared" si="307"/>
        <v>0.30538554100000004</v>
      </c>
      <c r="M3806" s="258"/>
      <c r="N3806" s="258"/>
      <c r="O3806" s="258"/>
      <c r="P3806" s="258">
        <f t="shared" si="312"/>
        <v>0.34477443520000001</v>
      </c>
      <c r="Q3806" s="258">
        <f t="shared" si="312"/>
        <v>0.34153364960000004</v>
      </c>
      <c r="R3806" s="258">
        <f t="shared" si="308"/>
        <v>0.34153364960000004</v>
      </c>
      <c r="S3806" s="258"/>
      <c r="T3806" s="258">
        <f t="shared" si="313"/>
        <v>0.49894080238630401</v>
      </c>
      <c r="U3806" s="258">
        <f t="shared" si="313"/>
        <v>0.50218113821781596</v>
      </c>
      <c r="V3806" s="258">
        <f t="shared" si="313"/>
        <v>0.49881287816908004</v>
      </c>
      <c r="W3806" s="258">
        <f t="shared" si="309"/>
        <v>0.49881287816908004</v>
      </c>
      <c r="X3806" s="258"/>
      <c r="Y3806" s="258"/>
      <c r="Z3806" s="258"/>
      <c r="AA3806" s="258"/>
    </row>
    <row r="3807" spans="1:27" ht="14.25" hidden="1" customHeight="1">
      <c r="A3807" s="125">
        <v>0.46</v>
      </c>
      <c r="B3807" s="125">
        <v>0.34</v>
      </c>
      <c r="C3807" s="125">
        <v>0.2</v>
      </c>
      <c r="D3807" s="258">
        <f t="shared" si="310"/>
        <v>0.28778724856000004</v>
      </c>
      <c r="E3807" s="258">
        <f t="shared" si="310"/>
        <v>0.29107721864000002</v>
      </c>
      <c r="F3807" s="258">
        <f t="shared" si="306"/>
        <v>0.28778724856000004</v>
      </c>
      <c r="G3807" s="258"/>
      <c r="H3807" s="258"/>
      <c r="I3807" s="258"/>
      <c r="J3807" s="258">
        <f t="shared" si="311"/>
        <v>0.30525500000000005</v>
      </c>
      <c r="K3807" s="258">
        <f t="shared" si="311"/>
        <v>0.30553292599999998</v>
      </c>
      <c r="L3807" s="258">
        <f t="shared" si="307"/>
        <v>0.30525500000000005</v>
      </c>
      <c r="M3807" s="258"/>
      <c r="N3807" s="258"/>
      <c r="O3807" s="258"/>
      <c r="P3807" s="258">
        <f t="shared" si="312"/>
        <v>0.34477780400000002</v>
      </c>
      <c r="Q3807" s="258">
        <f t="shared" si="312"/>
        <v>0.34153028080000003</v>
      </c>
      <c r="R3807" s="258">
        <f t="shared" si="308"/>
        <v>0.34153028080000003</v>
      </c>
      <c r="S3807" s="258"/>
      <c r="T3807" s="258">
        <f t="shared" si="313"/>
        <v>0.49877086246179203</v>
      </c>
      <c r="U3807" s="258">
        <f t="shared" si="313"/>
        <v>0.50226368560861601</v>
      </c>
      <c r="V3807" s="258">
        <f t="shared" si="313"/>
        <v>0.49889543297124006</v>
      </c>
      <c r="W3807" s="258">
        <f t="shared" si="309"/>
        <v>0.49877086246179203</v>
      </c>
      <c r="X3807" s="258"/>
      <c r="Y3807" s="258"/>
      <c r="Z3807" s="258"/>
      <c r="AA3807" s="258"/>
    </row>
    <row r="3808" spans="1:27" ht="14.25" hidden="1" customHeight="1">
      <c r="A3808" s="125">
        <v>0.46</v>
      </c>
      <c r="B3808" s="125">
        <v>0.35</v>
      </c>
      <c r="C3808" s="125">
        <v>0.19</v>
      </c>
      <c r="D3808" s="258">
        <f t="shared" si="310"/>
        <v>0.28765434940000001</v>
      </c>
      <c r="E3808" s="258">
        <f t="shared" si="310"/>
        <v>0.29120354863999998</v>
      </c>
      <c r="F3808" s="258">
        <f t="shared" si="306"/>
        <v>0.28765434940000001</v>
      </c>
      <c r="G3808" s="258"/>
      <c r="H3808" s="258"/>
      <c r="I3808" s="258"/>
      <c r="J3808" s="258">
        <f t="shared" si="311"/>
        <v>0.30512445900000001</v>
      </c>
      <c r="K3808" s="258">
        <f t="shared" si="311"/>
        <v>0.30565925599999999</v>
      </c>
      <c r="L3808" s="258">
        <f t="shared" si="307"/>
        <v>0.30512445900000001</v>
      </c>
      <c r="M3808" s="258"/>
      <c r="N3808" s="258"/>
      <c r="O3808" s="258"/>
      <c r="P3808" s="258">
        <f t="shared" si="312"/>
        <v>0.34478117279999998</v>
      </c>
      <c r="Q3808" s="258">
        <f t="shared" si="312"/>
        <v>0.34152691200000002</v>
      </c>
      <c r="R3808" s="258">
        <f t="shared" si="308"/>
        <v>0.34152691200000002</v>
      </c>
      <c r="S3808" s="258"/>
      <c r="T3808" s="258">
        <f t="shared" si="313"/>
        <v>0.49860092253728006</v>
      </c>
      <c r="U3808" s="258">
        <f t="shared" si="313"/>
        <v>0.50234623299941594</v>
      </c>
      <c r="V3808" s="258">
        <f t="shared" si="313"/>
        <v>0.49897798777340002</v>
      </c>
      <c r="W3808" s="258">
        <f t="shared" si="309"/>
        <v>0.49860092253728006</v>
      </c>
      <c r="X3808" s="258"/>
      <c r="Y3808" s="258"/>
      <c r="Z3808" s="258"/>
      <c r="AA3808" s="258"/>
    </row>
    <row r="3809" spans="1:27" ht="14.25" hidden="1" customHeight="1">
      <c r="A3809" s="125">
        <v>0.46</v>
      </c>
      <c r="B3809" s="125">
        <v>0.36</v>
      </c>
      <c r="C3809" s="125">
        <v>0.18</v>
      </c>
      <c r="D3809" s="258">
        <f t="shared" si="310"/>
        <v>0.28752145024000003</v>
      </c>
      <c r="E3809" s="258">
        <f t="shared" si="310"/>
        <v>0.29132987864000004</v>
      </c>
      <c r="F3809" s="258">
        <f t="shared" si="306"/>
        <v>0.28752145024000003</v>
      </c>
      <c r="G3809" s="258"/>
      <c r="H3809" s="258"/>
      <c r="I3809" s="258"/>
      <c r="J3809" s="258">
        <f t="shared" si="311"/>
        <v>0.30499391800000003</v>
      </c>
      <c r="K3809" s="258">
        <f t="shared" si="311"/>
        <v>0.305785586</v>
      </c>
      <c r="L3809" s="258">
        <f t="shared" si="307"/>
        <v>0.30499391800000003</v>
      </c>
      <c r="M3809" s="258"/>
      <c r="N3809" s="258"/>
      <c r="O3809" s="258"/>
      <c r="P3809" s="258">
        <f t="shared" si="312"/>
        <v>0.34478454159999999</v>
      </c>
      <c r="Q3809" s="258">
        <f t="shared" si="312"/>
        <v>0.34152354320000006</v>
      </c>
      <c r="R3809" s="258">
        <f t="shared" si="308"/>
        <v>0.34152354320000006</v>
      </c>
      <c r="S3809" s="258"/>
      <c r="T3809" s="258">
        <f t="shared" si="313"/>
        <v>0.49843098261276803</v>
      </c>
      <c r="U3809" s="258">
        <f t="shared" si="313"/>
        <v>0.50242878039021599</v>
      </c>
      <c r="V3809" s="258">
        <f t="shared" si="313"/>
        <v>0.49906054257555998</v>
      </c>
      <c r="W3809" s="258">
        <f t="shared" si="309"/>
        <v>0.49843098261276803</v>
      </c>
      <c r="X3809" s="258"/>
      <c r="Y3809" s="258"/>
      <c r="Z3809" s="258"/>
      <c r="AA3809" s="258"/>
    </row>
    <row r="3810" spans="1:27" ht="14.25" hidden="1" customHeight="1">
      <c r="A3810" s="125">
        <v>0.46</v>
      </c>
      <c r="B3810" s="125">
        <v>0.37</v>
      </c>
      <c r="C3810" s="125">
        <v>0.17</v>
      </c>
      <c r="D3810" s="258">
        <f t="shared" ref="D3810:E3873" si="314">$A3810*B$157+$B3810*B$158+$C3810*B$159</f>
        <v>0.28738855108000005</v>
      </c>
      <c r="E3810" s="258">
        <f t="shared" si="314"/>
        <v>0.29145620863999999</v>
      </c>
      <c r="F3810" s="258">
        <f t="shared" si="306"/>
        <v>0.28738855108000005</v>
      </c>
      <c r="G3810" s="258"/>
      <c r="H3810" s="258"/>
      <c r="I3810" s="258"/>
      <c r="J3810" s="258">
        <f t="shared" ref="J3810:K3873" si="315">$A3810*H$157+$B3810*H$158+$C3810*H$159</f>
        <v>0.30486337699999999</v>
      </c>
      <c r="K3810" s="258">
        <f t="shared" si="315"/>
        <v>0.30591191600000001</v>
      </c>
      <c r="L3810" s="258">
        <f t="shared" si="307"/>
        <v>0.30486337699999999</v>
      </c>
      <c r="M3810" s="258"/>
      <c r="N3810" s="258"/>
      <c r="O3810" s="258"/>
      <c r="P3810" s="258">
        <f t="shared" ref="P3810:Q3873" si="316">$A3810*N$157+$B3810*N$158+$C3810*N$159</f>
        <v>0.34478791040000006</v>
      </c>
      <c r="Q3810" s="258">
        <f t="shared" si="316"/>
        <v>0.34152017439999999</v>
      </c>
      <c r="R3810" s="258">
        <f t="shared" si="308"/>
        <v>0.34152017439999999</v>
      </c>
      <c r="S3810" s="258"/>
      <c r="T3810" s="258">
        <f t="shared" ref="T3810:V3873" si="317">$A3810*I$3+$B3810*I$4+$C3810*I$5</f>
        <v>0.49826104268825605</v>
      </c>
      <c r="U3810" s="258">
        <f t="shared" si="317"/>
        <v>0.50251132778101604</v>
      </c>
      <c r="V3810" s="258">
        <f t="shared" si="317"/>
        <v>0.49914309737772</v>
      </c>
      <c r="W3810" s="258">
        <f t="shared" si="309"/>
        <v>0.49826104268825605</v>
      </c>
      <c r="X3810" s="258"/>
      <c r="Y3810" s="258"/>
      <c r="Z3810" s="258"/>
      <c r="AA3810" s="258"/>
    </row>
    <row r="3811" spans="1:27" ht="14.25" hidden="1" customHeight="1">
      <c r="A3811" s="125">
        <v>0.46</v>
      </c>
      <c r="B3811" s="125">
        <v>0.38</v>
      </c>
      <c r="C3811" s="125">
        <v>0.16</v>
      </c>
      <c r="D3811" s="258">
        <f t="shared" si="314"/>
        <v>0.28725565192000002</v>
      </c>
      <c r="E3811" s="258">
        <f t="shared" si="314"/>
        <v>0.29158253864</v>
      </c>
      <c r="F3811" s="258">
        <f t="shared" si="306"/>
        <v>0.28725565192000002</v>
      </c>
      <c r="G3811" s="258"/>
      <c r="H3811" s="258"/>
      <c r="I3811" s="258"/>
      <c r="J3811" s="258">
        <f t="shared" si="315"/>
        <v>0.30473283600000001</v>
      </c>
      <c r="K3811" s="258">
        <f t="shared" si="315"/>
        <v>0.30603824600000001</v>
      </c>
      <c r="L3811" s="258">
        <f t="shared" si="307"/>
        <v>0.30473283600000001</v>
      </c>
      <c r="M3811" s="258"/>
      <c r="N3811" s="258"/>
      <c r="O3811" s="258"/>
      <c r="P3811" s="258">
        <f t="shared" si="316"/>
        <v>0.34479127919999997</v>
      </c>
      <c r="Q3811" s="258">
        <f t="shared" si="316"/>
        <v>0.34151680560000008</v>
      </c>
      <c r="R3811" s="258">
        <f t="shared" si="308"/>
        <v>0.34151680560000008</v>
      </c>
      <c r="S3811" s="258"/>
      <c r="T3811" s="258">
        <f t="shared" si="317"/>
        <v>0.49809110276374402</v>
      </c>
      <c r="U3811" s="258">
        <f t="shared" si="317"/>
        <v>0.50259387517181597</v>
      </c>
      <c r="V3811" s="258">
        <f t="shared" si="317"/>
        <v>0.49922565217988002</v>
      </c>
      <c r="W3811" s="258">
        <f t="shared" si="309"/>
        <v>0.49809110276374402</v>
      </c>
      <c r="X3811" s="258"/>
      <c r="Y3811" s="258"/>
      <c r="Z3811" s="258"/>
      <c r="AA3811" s="258"/>
    </row>
    <row r="3812" spans="1:27" ht="14.25" hidden="1" customHeight="1">
      <c r="A3812" s="125">
        <v>0.46</v>
      </c>
      <c r="B3812" s="125">
        <v>0.39</v>
      </c>
      <c r="C3812" s="125">
        <v>0.15</v>
      </c>
      <c r="D3812" s="258">
        <f t="shared" si="314"/>
        <v>0.28712275276000004</v>
      </c>
      <c r="E3812" s="258">
        <f t="shared" si="314"/>
        <v>0.29170886864000001</v>
      </c>
      <c r="F3812" s="258">
        <f t="shared" si="306"/>
        <v>0.28712275276000004</v>
      </c>
      <c r="G3812" s="258"/>
      <c r="H3812" s="258"/>
      <c r="I3812" s="258"/>
      <c r="J3812" s="258">
        <f t="shared" si="315"/>
        <v>0.30460229500000002</v>
      </c>
      <c r="K3812" s="258">
        <f t="shared" si="315"/>
        <v>0.30616457599999997</v>
      </c>
      <c r="L3812" s="258">
        <f t="shared" si="307"/>
        <v>0.30460229500000002</v>
      </c>
      <c r="M3812" s="258"/>
      <c r="N3812" s="258"/>
      <c r="O3812" s="258"/>
      <c r="P3812" s="258">
        <f t="shared" si="316"/>
        <v>0.34479464800000004</v>
      </c>
      <c r="Q3812" s="258">
        <f t="shared" si="316"/>
        <v>0.34151343680000001</v>
      </c>
      <c r="R3812" s="258">
        <f t="shared" si="308"/>
        <v>0.34151343680000001</v>
      </c>
      <c r="S3812" s="258"/>
      <c r="T3812" s="258">
        <f t="shared" si="317"/>
        <v>0.49792116283923205</v>
      </c>
      <c r="U3812" s="258">
        <f t="shared" si="317"/>
        <v>0.50267642256261591</v>
      </c>
      <c r="V3812" s="258">
        <f t="shared" si="317"/>
        <v>0.49930820698203998</v>
      </c>
      <c r="W3812" s="258">
        <f t="shared" si="309"/>
        <v>0.49792116283923205</v>
      </c>
      <c r="X3812" s="258"/>
      <c r="Y3812" s="258"/>
      <c r="Z3812" s="258"/>
      <c r="AA3812" s="258"/>
    </row>
    <row r="3813" spans="1:27" ht="14.25" hidden="1" customHeight="1">
      <c r="A3813" s="125">
        <v>0.46</v>
      </c>
      <c r="B3813" s="125">
        <v>0.4</v>
      </c>
      <c r="C3813" s="125">
        <v>0.14000000000000001</v>
      </c>
      <c r="D3813" s="258">
        <f t="shared" si="314"/>
        <v>0.28698985360000001</v>
      </c>
      <c r="E3813" s="258">
        <f t="shared" si="314"/>
        <v>0.29183519864000007</v>
      </c>
      <c r="F3813" s="258">
        <f t="shared" si="306"/>
        <v>0.28698985360000001</v>
      </c>
      <c r="G3813" s="258"/>
      <c r="H3813" s="258"/>
      <c r="I3813" s="258"/>
      <c r="J3813" s="258">
        <f t="shared" si="315"/>
        <v>0.30447175400000004</v>
      </c>
      <c r="K3813" s="258">
        <f t="shared" si="315"/>
        <v>0.30629090599999997</v>
      </c>
      <c r="L3813" s="258">
        <f t="shared" si="307"/>
        <v>0.30447175400000004</v>
      </c>
      <c r="M3813" s="258"/>
      <c r="N3813" s="258"/>
      <c r="O3813" s="258"/>
      <c r="P3813" s="258">
        <f t="shared" si="316"/>
        <v>0.34479801680000005</v>
      </c>
      <c r="Q3813" s="258">
        <f t="shared" si="316"/>
        <v>0.34151006800000006</v>
      </c>
      <c r="R3813" s="258">
        <f t="shared" si="308"/>
        <v>0.34151006800000006</v>
      </c>
      <c r="S3813" s="258"/>
      <c r="T3813" s="258">
        <f t="shared" si="317"/>
        <v>0.49775122291472007</v>
      </c>
      <c r="U3813" s="258">
        <f t="shared" si="317"/>
        <v>0.50275896995341596</v>
      </c>
      <c r="V3813" s="258">
        <f t="shared" si="317"/>
        <v>0.49939076178420005</v>
      </c>
      <c r="W3813" s="258">
        <f t="shared" si="309"/>
        <v>0.49775122291472007</v>
      </c>
      <c r="X3813" s="258"/>
      <c r="Y3813" s="258"/>
      <c r="Z3813" s="258"/>
      <c r="AA3813" s="258"/>
    </row>
    <row r="3814" spans="1:27" ht="14.25" hidden="1" customHeight="1">
      <c r="A3814" s="125">
        <v>0.46</v>
      </c>
      <c r="B3814" s="125">
        <v>0.41</v>
      </c>
      <c r="C3814" s="125">
        <v>0.13</v>
      </c>
      <c r="D3814" s="258">
        <f t="shared" si="314"/>
        <v>0.28685695443999998</v>
      </c>
      <c r="E3814" s="258">
        <f t="shared" si="314"/>
        <v>0.29196152863999997</v>
      </c>
      <c r="F3814" s="258">
        <f t="shared" si="306"/>
        <v>0.28685695443999998</v>
      </c>
      <c r="G3814" s="258"/>
      <c r="H3814" s="258"/>
      <c r="I3814" s="258"/>
      <c r="J3814" s="258">
        <f t="shared" si="315"/>
        <v>0.30434121300000005</v>
      </c>
      <c r="K3814" s="258">
        <f t="shared" si="315"/>
        <v>0.30641723599999993</v>
      </c>
      <c r="L3814" s="258">
        <f t="shared" si="307"/>
        <v>0.30434121300000005</v>
      </c>
      <c r="M3814" s="258"/>
      <c r="N3814" s="258"/>
      <c r="O3814" s="258"/>
      <c r="P3814" s="258">
        <f t="shared" si="316"/>
        <v>0.34480138560000001</v>
      </c>
      <c r="Q3814" s="258">
        <f t="shared" si="316"/>
        <v>0.34150669919999999</v>
      </c>
      <c r="R3814" s="258">
        <f t="shared" si="308"/>
        <v>0.34150669919999999</v>
      </c>
      <c r="S3814" s="258"/>
      <c r="T3814" s="258">
        <f t="shared" si="317"/>
        <v>0.49758128299020804</v>
      </c>
      <c r="U3814" s="258">
        <f t="shared" si="317"/>
        <v>0.502841517344216</v>
      </c>
      <c r="V3814" s="258">
        <f t="shared" si="317"/>
        <v>0.49947331658635996</v>
      </c>
      <c r="W3814" s="258">
        <f t="shared" si="309"/>
        <v>0.49758128299020804</v>
      </c>
      <c r="X3814" s="258"/>
      <c r="Y3814" s="258"/>
      <c r="Z3814" s="258"/>
      <c r="AA3814" s="258"/>
    </row>
    <row r="3815" spans="1:27" ht="14.25" hidden="1" customHeight="1">
      <c r="A3815" s="125">
        <v>0.46</v>
      </c>
      <c r="B3815" s="125">
        <v>0.42</v>
      </c>
      <c r="C3815" s="125">
        <v>0.12</v>
      </c>
      <c r="D3815" s="258">
        <f t="shared" si="314"/>
        <v>0.28672405528000006</v>
      </c>
      <c r="E3815" s="258">
        <f t="shared" si="314"/>
        <v>0.29208785864000003</v>
      </c>
      <c r="F3815" s="258">
        <f t="shared" si="306"/>
        <v>0.28672405528000006</v>
      </c>
      <c r="G3815" s="258"/>
      <c r="H3815" s="258"/>
      <c r="I3815" s="258"/>
      <c r="J3815" s="258">
        <f t="shared" si="315"/>
        <v>0.30421067200000007</v>
      </c>
      <c r="K3815" s="258">
        <f t="shared" si="315"/>
        <v>0.30654356599999993</v>
      </c>
      <c r="L3815" s="258">
        <f t="shared" si="307"/>
        <v>0.30421067200000007</v>
      </c>
      <c r="M3815" s="258"/>
      <c r="N3815" s="258"/>
      <c r="O3815" s="258"/>
      <c r="P3815" s="258">
        <f t="shared" si="316"/>
        <v>0.34480475440000002</v>
      </c>
      <c r="Q3815" s="258">
        <f t="shared" si="316"/>
        <v>0.34150333040000008</v>
      </c>
      <c r="R3815" s="258">
        <f t="shared" si="308"/>
        <v>0.34150333040000008</v>
      </c>
      <c r="S3815" s="258"/>
      <c r="T3815" s="258">
        <f t="shared" si="317"/>
        <v>0.49741134306569607</v>
      </c>
      <c r="U3815" s="258">
        <f t="shared" si="317"/>
        <v>0.50292406473501594</v>
      </c>
      <c r="V3815" s="258">
        <f t="shared" si="317"/>
        <v>0.49955587138851998</v>
      </c>
      <c r="W3815" s="258">
        <f t="shared" si="309"/>
        <v>0.49741134306569607</v>
      </c>
      <c r="X3815" s="258"/>
      <c r="Y3815" s="258"/>
      <c r="Z3815" s="258"/>
      <c r="AA3815" s="258"/>
    </row>
    <row r="3816" spans="1:27" ht="14.25" hidden="1" customHeight="1">
      <c r="A3816" s="125">
        <v>0.46</v>
      </c>
      <c r="B3816" s="125">
        <v>0.43</v>
      </c>
      <c r="C3816" s="125">
        <v>0.11</v>
      </c>
      <c r="D3816" s="258">
        <f t="shared" si="314"/>
        <v>0.28659115611999997</v>
      </c>
      <c r="E3816" s="258">
        <f t="shared" si="314"/>
        <v>0.29221418864000004</v>
      </c>
      <c r="F3816" s="258">
        <f t="shared" si="306"/>
        <v>0.28659115611999997</v>
      </c>
      <c r="G3816" s="258"/>
      <c r="H3816" s="258"/>
      <c r="I3816" s="258"/>
      <c r="J3816" s="258">
        <f t="shared" si="315"/>
        <v>0.30408013100000003</v>
      </c>
      <c r="K3816" s="258">
        <f t="shared" si="315"/>
        <v>0.30666989599999994</v>
      </c>
      <c r="L3816" s="258">
        <f t="shared" si="307"/>
        <v>0.30408013100000003</v>
      </c>
      <c r="M3816" s="258"/>
      <c r="N3816" s="258"/>
      <c r="O3816" s="258"/>
      <c r="P3816" s="258">
        <f t="shared" si="316"/>
        <v>0.34480812319999998</v>
      </c>
      <c r="Q3816" s="258">
        <f t="shared" si="316"/>
        <v>0.34149996160000001</v>
      </c>
      <c r="R3816" s="258">
        <f t="shared" si="308"/>
        <v>0.34149996160000001</v>
      </c>
      <c r="S3816" s="258"/>
      <c r="T3816" s="258">
        <f t="shared" si="317"/>
        <v>0.49724140314118404</v>
      </c>
      <c r="U3816" s="258">
        <f t="shared" si="317"/>
        <v>0.50300661212581599</v>
      </c>
      <c r="V3816" s="258">
        <f t="shared" si="317"/>
        <v>0.49963842619068</v>
      </c>
      <c r="W3816" s="258">
        <f t="shared" si="309"/>
        <v>0.49724140314118404</v>
      </c>
      <c r="X3816" s="258"/>
      <c r="Y3816" s="258"/>
      <c r="Z3816" s="258"/>
      <c r="AA3816" s="258"/>
    </row>
    <row r="3817" spans="1:27" ht="14.25" hidden="1" customHeight="1">
      <c r="A3817" s="125">
        <v>0.46</v>
      </c>
      <c r="B3817" s="125">
        <v>0.44</v>
      </c>
      <c r="C3817" s="125">
        <v>0.1</v>
      </c>
      <c r="D3817" s="258">
        <f t="shared" si="314"/>
        <v>0.28645825696000005</v>
      </c>
      <c r="E3817" s="258">
        <f t="shared" si="314"/>
        <v>0.29234051864000005</v>
      </c>
      <c r="F3817" s="258">
        <f t="shared" si="306"/>
        <v>0.28645825696000005</v>
      </c>
      <c r="G3817" s="258"/>
      <c r="H3817" s="258"/>
      <c r="I3817" s="258"/>
      <c r="J3817" s="258">
        <f t="shared" si="315"/>
        <v>0.30394959000000005</v>
      </c>
      <c r="K3817" s="258">
        <f t="shared" si="315"/>
        <v>0.30679622600000001</v>
      </c>
      <c r="L3817" s="258">
        <f t="shared" si="307"/>
        <v>0.30394959000000005</v>
      </c>
      <c r="M3817" s="258"/>
      <c r="N3817" s="258"/>
      <c r="O3817" s="258"/>
      <c r="P3817" s="258">
        <f t="shared" si="316"/>
        <v>0.34481149200000005</v>
      </c>
      <c r="Q3817" s="258">
        <f t="shared" si="316"/>
        <v>0.34149659280000005</v>
      </c>
      <c r="R3817" s="258">
        <f t="shared" si="308"/>
        <v>0.34149659280000005</v>
      </c>
      <c r="S3817" s="258"/>
      <c r="T3817" s="258">
        <f t="shared" si="317"/>
        <v>0.49707146321667206</v>
      </c>
      <c r="U3817" s="258">
        <f t="shared" si="317"/>
        <v>0.50308915951661592</v>
      </c>
      <c r="V3817" s="258">
        <f t="shared" si="317"/>
        <v>0.49972098099284001</v>
      </c>
      <c r="W3817" s="258">
        <f t="shared" si="309"/>
        <v>0.49707146321667206</v>
      </c>
      <c r="X3817" s="258"/>
      <c r="Y3817" s="258"/>
      <c r="Z3817" s="258"/>
      <c r="AA3817" s="258"/>
    </row>
    <row r="3818" spans="1:27" ht="14.25" hidden="1" customHeight="1">
      <c r="A3818" s="125">
        <v>0.46</v>
      </c>
      <c r="B3818" s="125">
        <v>0.45</v>
      </c>
      <c r="C3818" s="125">
        <v>0.09</v>
      </c>
      <c r="D3818" s="258">
        <f t="shared" si="314"/>
        <v>0.28632535780000001</v>
      </c>
      <c r="E3818" s="258">
        <f t="shared" si="314"/>
        <v>0.29246684864</v>
      </c>
      <c r="F3818" s="258">
        <f t="shared" si="306"/>
        <v>0.28632535780000001</v>
      </c>
      <c r="G3818" s="258"/>
      <c r="H3818" s="258"/>
      <c r="I3818" s="258"/>
      <c r="J3818" s="258">
        <f t="shared" si="315"/>
        <v>0.30381904900000006</v>
      </c>
      <c r="K3818" s="258">
        <f t="shared" si="315"/>
        <v>0.30692255600000001</v>
      </c>
      <c r="L3818" s="258">
        <f t="shared" si="307"/>
        <v>0.30381904900000006</v>
      </c>
      <c r="M3818" s="258"/>
      <c r="N3818" s="258"/>
      <c r="O3818" s="258"/>
      <c r="P3818" s="258">
        <f t="shared" si="316"/>
        <v>0.34481486080000007</v>
      </c>
      <c r="Q3818" s="258">
        <f t="shared" si="316"/>
        <v>0.34149322400000004</v>
      </c>
      <c r="R3818" s="258">
        <f t="shared" si="308"/>
        <v>0.34149322400000004</v>
      </c>
      <c r="S3818" s="258"/>
      <c r="T3818" s="258">
        <f t="shared" si="317"/>
        <v>0.49690152329216009</v>
      </c>
      <c r="U3818" s="258">
        <f t="shared" si="317"/>
        <v>0.50317170690741597</v>
      </c>
      <c r="V3818" s="258">
        <f t="shared" si="317"/>
        <v>0.49980353579500003</v>
      </c>
      <c r="W3818" s="258">
        <f t="shared" si="309"/>
        <v>0.49690152329216009</v>
      </c>
      <c r="X3818" s="258"/>
      <c r="Y3818" s="258"/>
      <c r="Z3818" s="258"/>
      <c r="AA3818" s="258"/>
    </row>
    <row r="3819" spans="1:27" ht="14.25" hidden="1" customHeight="1">
      <c r="A3819" s="125">
        <v>0.46</v>
      </c>
      <c r="B3819" s="125">
        <v>0.46</v>
      </c>
      <c r="C3819" s="125">
        <v>0.08</v>
      </c>
      <c r="D3819" s="258">
        <f t="shared" si="314"/>
        <v>0.28619245864000004</v>
      </c>
      <c r="E3819" s="258">
        <f t="shared" si="314"/>
        <v>0.29259317864000001</v>
      </c>
      <c r="F3819" s="258">
        <f t="shared" si="306"/>
        <v>0.28619245864000004</v>
      </c>
      <c r="G3819" s="258"/>
      <c r="H3819" s="258"/>
      <c r="I3819" s="258"/>
      <c r="J3819" s="258">
        <f t="shared" si="315"/>
        <v>0.30368850800000002</v>
      </c>
      <c r="K3819" s="258">
        <f t="shared" si="315"/>
        <v>0.30704888600000002</v>
      </c>
      <c r="L3819" s="258">
        <f t="shared" si="307"/>
        <v>0.30368850800000002</v>
      </c>
      <c r="M3819" s="258"/>
      <c r="N3819" s="258"/>
      <c r="O3819" s="258"/>
      <c r="P3819" s="258">
        <f t="shared" si="316"/>
        <v>0.34481822960000003</v>
      </c>
      <c r="Q3819" s="258">
        <f t="shared" si="316"/>
        <v>0.34148985520000008</v>
      </c>
      <c r="R3819" s="258">
        <f t="shared" si="308"/>
        <v>0.34148985520000008</v>
      </c>
      <c r="S3819" s="258"/>
      <c r="T3819" s="258">
        <f t="shared" si="317"/>
        <v>0.49673158336764806</v>
      </c>
      <c r="U3819" s="258">
        <f t="shared" si="317"/>
        <v>0.50325425429821602</v>
      </c>
      <c r="V3819" s="258">
        <f t="shared" si="317"/>
        <v>0.49988609059715999</v>
      </c>
      <c r="W3819" s="258">
        <f t="shared" si="309"/>
        <v>0.49673158336764806</v>
      </c>
      <c r="X3819" s="258"/>
      <c r="Y3819" s="258"/>
      <c r="Z3819" s="258"/>
      <c r="AA3819" s="258"/>
    </row>
    <row r="3820" spans="1:27" ht="14.25" hidden="1" customHeight="1">
      <c r="A3820" s="125">
        <v>0.46</v>
      </c>
      <c r="B3820" s="125">
        <v>0.47</v>
      </c>
      <c r="C3820" s="125">
        <v>7.0000000000000007E-2</v>
      </c>
      <c r="D3820" s="258">
        <f t="shared" si="314"/>
        <v>0.28605955948</v>
      </c>
      <c r="E3820" s="258">
        <f t="shared" si="314"/>
        <v>0.29271950864000001</v>
      </c>
      <c r="F3820" s="258">
        <f t="shared" si="306"/>
        <v>0.28605955948</v>
      </c>
      <c r="G3820" s="258"/>
      <c r="H3820" s="258"/>
      <c r="I3820" s="258"/>
      <c r="J3820" s="258">
        <f t="shared" si="315"/>
        <v>0.30355796700000004</v>
      </c>
      <c r="K3820" s="258">
        <f t="shared" si="315"/>
        <v>0.30717521600000003</v>
      </c>
      <c r="L3820" s="258">
        <f t="shared" si="307"/>
        <v>0.30355796700000004</v>
      </c>
      <c r="M3820" s="258"/>
      <c r="N3820" s="258"/>
      <c r="O3820" s="258"/>
      <c r="P3820" s="258">
        <f t="shared" si="316"/>
        <v>0.34482159840000004</v>
      </c>
      <c r="Q3820" s="258">
        <f t="shared" si="316"/>
        <v>0.34148648640000001</v>
      </c>
      <c r="R3820" s="258">
        <f t="shared" si="308"/>
        <v>0.34148648640000001</v>
      </c>
      <c r="S3820" s="258"/>
      <c r="T3820" s="258">
        <f t="shared" si="317"/>
        <v>0.49656164344313608</v>
      </c>
      <c r="U3820" s="258">
        <f t="shared" si="317"/>
        <v>0.50333680168901596</v>
      </c>
      <c r="V3820" s="258">
        <f t="shared" si="317"/>
        <v>0.49996864539931996</v>
      </c>
      <c r="W3820" s="258">
        <f t="shared" si="309"/>
        <v>0.49656164344313608</v>
      </c>
      <c r="X3820" s="258"/>
      <c r="Y3820" s="258"/>
      <c r="Z3820" s="258"/>
      <c r="AA3820" s="258"/>
    </row>
    <row r="3821" spans="1:27" ht="14.25" hidden="1" customHeight="1">
      <c r="A3821" s="125">
        <v>0.46</v>
      </c>
      <c r="B3821" s="125">
        <v>0.48</v>
      </c>
      <c r="C3821" s="125">
        <v>0.06</v>
      </c>
      <c r="D3821" s="258">
        <f t="shared" si="314"/>
        <v>0.28592666032000003</v>
      </c>
      <c r="E3821" s="258">
        <f t="shared" si="314"/>
        <v>0.29284583864000002</v>
      </c>
      <c r="F3821" s="258">
        <f t="shared" si="306"/>
        <v>0.28592666032000003</v>
      </c>
      <c r="G3821" s="258"/>
      <c r="H3821" s="258"/>
      <c r="I3821" s="258"/>
      <c r="J3821" s="258">
        <f t="shared" si="315"/>
        <v>0.30342742600000006</v>
      </c>
      <c r="K3821" s="258">
        <f t="shared" si="315"/>
        <v>0.30730154600000004</v>
      </c>
      <c r="L3821" s="258">
        <f t="shared" si="307"/>
        <v>0.30342742600000006</v>
      </c>
      <c r="M3821" s="258"/>
      <c r="N3821" s="258"/>
      <c r="O3821" s="258"/>
      <c r="P3821" s="258">
        <f t="shared" si="316"/>
        <v>0.3448249672</v>
      </c>
      <c r="Q3821" s="258">
        <f t="shared" si="316"/>
        <v>0.34148311760000005</v>
      </c>
      <c r="R3821" s="258">
        <f t="shared" si="308"/>
        <v>0.34148311760000005</v>
      </c>
      <c r="S3821" s="258"/>
      <c r="T3821" s="258">
        <f t="shared" si="317"/>
        <v>0.49639170351862405</v>
      </c>
      <c r="U3821" s="258">
        <f t="shared" si="317"/>
        <v>0.50341934907981589</v>
      </c>
      <c r="V3821" s="258">
        <f t="shared" si="317"/>
        <v>0.50005120020147997</v>
      </c>
      <c r="W3821" s="258">
        <f t="shared" si="309"/>
        <v>0.49639170351862405</v>
      </c>
      <c r="X3821" s="258"/>
      <c r="Y3821" s="258"/>
      <c r="Z3821" s="258"/>
      <c r="AA3821" s="258"/>
    </row>
    <row r="3822" spans="1:27" ht="14.25" hidden="1" customHeight="1">
      <c r="A3822" s="125">
        <v>0.46</v>
      </c>
      <c r="B3822" s="125">
        <v>0.49</v>
      </c>
      <c r="C3822" s="125">
        <v>0.05</v>
      </c>
      <c r="D3822" s="258">
        <f t="shared" si="314"/>
        <v>0.28579376115999999</v>
      </c>
      <c r="E3822" s="258">
        <f t="shared" si="314"/>
        <v>0.29297216863999997</v>
      </c>
      <c r="F3822" s="258">
        <f t="shared" si="306"/>
        <v>0.28579376115999999</v>
      </c>
      <c r="G3822" s="258"/>
      <c r="H3822" s="258"/>
      <c r="I3822" s="258"/>
      <c r="J3822" s="258">
        <f t="shared" si="315"/>
        <v>0.30329688500000002</v>
      </c>
      <c r="K3822" s="258">
        <f t="shared" si="315"/>
        <v>0.30742787599999999</v>
      </c>
      <c r="L3822" s="258">
        <f t="shared" si="307"/>
        <v>0.30329688500000002</v>
      </c>
      <c r="M3822" s="258"/>
      <c r="N3822" s="258"/>
      <c r="O3822" s="258"/>
      <c r="P3822" s="258">
        <f t="shared" si="316"/>
        <v>0.34482833600000007</v>
      </c>
      <c r="Q3822" s="258">
        <f t="shared" si="316"/>
        <v>0.34147974880000004</v>
      </c>
      <c r="R3822" s="258">
        <f t="shared" si="308"/>
        <v>0.34147974880000004</v>
      </c>
      <c r="S3822" s="258"/>
      <c r="T3822" s="258">
        <f t="shared" si="317"/>
        <v>0.49622176359411208</v>
      </c>
      <c r="U3822" s="258">
        <f t="shared" si="317"/>
        <v>0.50350189647061594</v>
      </c>
      <c r="V3822" s="258">
        <f t="shared" si="317"/>
        <v>0.50013375500363999</v>
      </c>
      <c r="W3822" s="258">
        <f t="shared" si="309"/>
        <v>0.49622176359411208</v>
      </c>
      <c r="X3822" s="258"/>
      <c r="Y3822" s="258"/>
      <c r="Z3822" s="258"/>
      <c r="AA3822" s="258"/>
    </row>
    <row r="3823" spans="1:27" ht="14.25" hidden="1" customHeight="1">
      <c r="A3823" s="125">
        <v>0.46</v>
      </c>
      <c r="B3823" s="125">
        <v>0.5</v>
      </c>
      <c r="C3823" s="125">
        <v>0.04</v>
      </c>
      <c r="D3823" s="258">
        <f t="shared" si="314"/>
        <v>0.28566086200000007</v>
      </c>
      <c r="E3823" s="258">
        <f t="shared" si="314"/>
        <v>0.29309849863999998</v>
      </c>
      <c r="F3823" s="258">
        <f t="shared" si="306"/>
        <v>0.28566086200000007</v>
      </c>
      <c r="G3823" s="258"/>
      <c r="H3823" s="258"/>
      <c r="I3823" s="258"/>
      <c r="J3823" s="258">
        <f t="shared" si="315"/>
        <v>0.30316634400000003</v>
      </c>
      <c r="K3823" s="258">
        <f t="shared" si="315"/>
        <v>0.307554206</v>
      </c>
      <c r="L3823" s="258">
        <f t="shared" si="307"/>
        <v>0.30316634400000003</v>
      </c>
      <c r="M3823" s="258"/>
      <c r="N3823" s="258"/>
      <c r="O3823" s="258"/>
      <c r="P3823" s="258">
        <f t="shared" si="316"/>
        <v>0.34483170480000003</v>
      </c>
      <c r="Q3823" s="258">
        <f t="shared" si="316"/>
        <v>0.34147638000000008</v>
      </c>
      <c r="R3823" s="258">
        <f t="shared" si="308"/>
        <v>0.34147638000000008</v>
      </c>
      <c r="S3823" s="258"/>
      <c r="T3823" s="258">
        <f t="shared" si="317"/>
        <v>0.4960518236696001</v>
      </c>
      <c r="U3823" s="258">
        <f t="shared" si="317"/>
        <v>0.50358444386141599</v>
      </c>
      <c r="V3823" s="258">
        <f t="shared" si="317"/>
        <v>0.50021630980580001</v>
      </c>
      <c r="W3823" s="258">
        <f t="shared" si="309"/>
        <v>0.4960518236696001</v>
      </c>
      <c r="X3823" s="258"/>
      <c r="Y3823" s="258"/>
      <c r="Z3823" s="258"/>
      <c r="AA3823" s="258"/>
    </row>
    <row r="3824" spans="1:27" ht="14.25" hidden="1" customHeight="1">
      <c r="A3824" s="125">
        <v>0.46</v>
      </c>
      <c r="B3824" s="125">
        <v>0.51</v>
      </c>
      <c r="C3824" s="125">
        <v>0.03</v>
      </c>
      <c r="D3824" s="258">
        <f t="shared" si="314"/>
        <v>0.28552796283999998</v>
      </c>
      <c r="E3824" s="258">
        <f t="shared" si="314"/>
        <v>0.29322482863999999</v>
      </c>
      <c r="F3824" s="258">
        <f t="shared" si="306"/>
        <v>0.28552796283999998</v>
      </c>
      <c r="G3824" s="258"/>
      <c r="H3824" s="258"/>
      <c r="I3824" s="258"/>
      <c r="J3824" s="258">
        <f t="shared" si="315"/>
        <v>0.30303580300000005</v>
      </c>
      <c r="K3824" s="258">
        <f t="shared" si="315"/>
        <v>0.307680536</v>
      </c>
      <c r="L3824" s="258">
        <f t="shared" si="307"/>
        <v>0.30303580300000005</v>
      </c>
      <c r="M3824" s="258"/>
      <c r="N3824" s="258"/>
      <c r="O3824" s="258"/>
      <c r="P3824" s="258">
        <f t="shared" si="316"/>
        <v>0.34483507360000004</v>
      </c>
      <c r="Q3824" s="258">
        <f t="shared" si="316"/>
        <v>0.34147301120000001</v>
      </c>
      <c r="R3824" s="258">
        <f t="shared" si="308"/>
        <v>0.34147301120000001</v>
      </c>
      <c r="S3824" s="258"/>
      <c r="T3824" s="258">
        <f t="shared" si="317"/>
        <v>0.49588188374508807</v>
      </c>
      <c r="U3824" s="258">
        <f t="shared" si="317"/>
        <v>0.50366699125221603</v>
      </c>
      <c r="V3824" s="258">
        <f t="shared" si="317"/>
        <v>0.50029886460796003</v>
      </c>
      <c r="W3824" s="258">
        <f t="shared" si="309"/>
        <v>0.49588188374508807</v>
      </c>
      <c r="X3824" s="258"/>
      <c r="Y3824" s="258"/>
      <c r="Z3824" s="258"/>
      <c r="AA3824" s="258"/>
    </row>
    <row r="3825" spans="1:27" ht="14.25" hidden="1" customHeight="1">
      <c r="A3825" s="125">
        <v>0.46</v>
      </c>
      <c r="B3825" s="125">
        <v>0.52</v>
      </c>
      <c r="C3825" s="125">
        <v>0.02</v>
      </c>
      <c r="D3825" s="258">
        <f t="shared" si="314"/>
        <v>0.28539506368000006</v>
      </c>
      <c r="E3825" s="258">
        <f t="shared" si="314"/>
        <v>0.29335115864000005</v>
      </c>
      <c r="F3825" s="258">
        <f t="shared" si="306"/>
        <v>0.28539506368000006</v>
      </c>
      <c r="G3825" s="258"/>
      <c r="H3825" s="258"/>
      <c r="I3825" s="258"/>
      <c r="J3825" s="258">
        <f t="shared" si="315"/>
        <v>0.30290526200000001</v>
      </c>
      <c r="K3825" s="258">
        <f t="shared" si="315"/>
        <v>0.30780686599999996</v>
      </c>
      <c r="L3825" s="258">
        <f t="shared" si="307"/>
        <v>0.30290526200000001</v>
      </c>
      <c r="M3825" s="258"/>
      <c r="N3825" s="258"/>
      <c r="O3825" s="258"/>
      <c r="P3825" s="258">
        <f t="shared" si="316"/>
        <v>0.34483844240000006</v>
      </c>
      <c r="Q3825" s="258">
        <f t="shared" si="316"/>
        <v>0.34146964240000005</v>
      </c>
      <c r="R3825" s="258">
        <f t="shared" si="308"/>
        <v>0.34146964240000005</v>
      </c>
      <c r="S3825" s="258"/>
      <c r="T3825" s="258">
        <f t="shared" si="317"/>
        <v>0.4957119438205761</v>
      </c>
      <c r="U3825" s="258">
        <f t="shared" si="317"/>
        <v>0.50374953864301597</v>
      </c>
      <c r="V3825" s="258">
        <f t="shared" si="317"/>
        <v>0.50038141941012004</v>
      </c>
      <c r="W3825" s="258">
        <f t="shared" si="309"/>
        <v>0.4957119438205761</v>
      </c>
      <c r="X3825" s="258"/>
      <c r="Y3825" s="258"/>
      <c r="Z3825" s="258"/>
      <c r="AA3825" s="258"/>
    </row>
    <row r="3826" spans="1:27" ht="14.25" hidden="1" customHeight="1">
      <c r="A3826" s="125">
        <v>0.46</v>
      </c>
      <c r="B3826" s="125">
        <v>0.53</v>
      </c>
      <c r="C3826" s="125">
        <v>0.01</v>
      </c>
      <c r="D3826" s="258">
        <f t="shared" si="314"/>
        <v>0.28526216451999997</v>
      </c>
      <c r="E3826" s="258">
        <f t="shared" si="314"/>
        <v>0.29347748864000001</v>
      </c>
      <c r="F3826" s="258">
        <f t="shared" si="306"/>
        <v>0.28526216451999997</v>
      </c>
      <c r="G3826" s="258"/>
      <c r="H3826" s="258"/>
      <c r="I3826" s="258"/>
      <c r="J3826" s="258">
        <f t="shared" si="315"/>
        <v>0.30277472100000002</v>
      </c>
      <c r="K3826" s="258">
        <f t="shared" si="315"/>
        <v>0.30793319599999996</v>
      </c>
      <c r="L3826" s="258">
        <f t="shared" si="307"/>
        <v>0.30277472100000002</v>
      </c>
      <c r="M3826" s="258"/>
      <c r="N3826" s="258"/>
      <c r="O3826" s="258"/>
      <c r="P3826" s="258">
        <f t="shared" si="316"/>
        <v>0.34484181120000001</v>
      </c>
      <c r="Q3826" s="258">
        <f t="shared" si="316"/>
        <v>0.34146627360000004</v>
      </c>
      <c r="R3826" s="258">
        <f t="shared" si="308"/>
        <v>0.34146627360000004</v>
      </c>
      <c r="S3826" s="258"/>
      <c r="T3826" s="258">
        <f t="shared" si="317"/>
        <v>0.49554200389606406</v>
      </c>
      <c r="U3826" s="258">
        <f t="shared" si="317"/>
        <v>0.50383208603381602</v>
      </c>
      <c r="V3826" s="258">
        <f t="shared" si="317"/>
        <v>0.50046397421227995</v>
      </c>
      <c r="W3826" s="258">
        <f t="shared" si="309"/>
        <v>0.49554200389606406</v>
      </c>
      <c r="X3826" s="258"/>
      <c r="Y3826" s="258"/>
      <c r="Z3826" s="258"/>
      <c r="AA3826" s="258"/>
    </row>
    <row r="3827" spans="1:27" ht="14.25" hidden="1" customHeight="1">
      <c r="A3827" s="125">
        <v>0.46</v>
      </c>
      <c r="B3827" s="125">
        <v>0.54</v>
      </c>
      <c r="C3827" s="125">
        <v>0</v>
      </c>
      <c r="D3827" s="258">
        <f t="shared" si="314"/>
        <v>0.28512926536000005</v>
      </c>
      <c r="E3827" s="258">
        <f t="shared" si="314"/>
        <v>0.29360381864000001</v>
      </c>
      <c r="F3827" s="258">
        <f t="shared" si="306"/>
        <v>0.28512926536000005</v>
      </c>
      <c r="G3827" s="258"/>
      <c r="H3827" s="258"/>
      <c r="I3827" s="258"/>
      <c r="J3827" s="258">
        <f t="shared" si="315"/>
        <v>0.30264418000000004</v>
      </c>
      <c r="K3827" s="258">
        <f t="shared" si="315"/>
        <v>0.30805952599999997</v>
      </c>
      <c r="L3827" s="258">
        <f t="shared" si="307"/>
        <v>0.30264418000000004</v>
      </c>
      <c r="M3827" s="258"/>
      <c r="N3827" s="258"/>
      <c r="O3827" s="258"/>
      <c r="P3827" s="258">
        <f t="shared" si="316"/>
        <v>0.34484518000000008</v>
      </c>
      <c r="Q3827" s="258">
        <f t="shared" si="316"/>
        <v>0.34146290480000008</v>
      </c>
      <c r="R3827" s="258">
        <f t="shared" si="308"/>
        <v>0.34146290480000008</v>
      </c>
      <c r="S3827" s="258"/>
      <c r="T3827" s="258">
        <f t="shared" si="317"/>
        <v>0.49537206397155209</v>
      </c>
      <c r="U3827" s="258">
        <f t="shared" si="317"/>
        <v>0.50391463342461607</v>
      </c>
      <c r="V3827" s="258">
        <f t="shared" si="317"/>
        <v>0.50054652901444008</v>
      </c>
      <c r="W3827" s="258">
        <f t="shared" si="309"/>
        <v>0.49537206397155209</v>
      </c>
      <c r="X3827" s="258"/>
      <c r="Y3827" s="258"/>
      <c r="Z3827" s="258"/>
      <c r="AA3827" s="258"/>
    </row>
    <row r="3828" spans="1:27" ht="14.25" hidden="1" customHeight="1">
      <c r="A3828" s="125">
        <v>0.47</v>
      </c>
      <c r="B3828" s="125">
        <v>0</v>
      </c>
      <c r="C3828" s="125">
        <v>0.53</v>
      </c>
      <c r="D3828" s="258">
        <f t="shared" si="314"/>
        <v>0.29217948999999999</v>
      </c>
      <c r="E3828" s="258">
        <f t="shared" si="314"/>
        <v>0.28690175947999996</v>
      </c>
      <c r="F3828" s="258">
        <f t="shared" si="306"/>
        <v>0.28690175947999996</v>
      </c>
      <c r="G3828" s="258"/>
      <c r="H3828" s="258"/>
      <c r="I3828" s="258"/>
      <c r="J3828" s="258">
        <f t="shared" si="315"/>
        <v>0.30968918300000003</v>
      </c>
      <c r="K3828" s="258">
        <f t="shared" si="315"/>
        <v>0.30124191700000003</v>
      </c>
      <c r="L3828" s="258">
        <f t="shared" si="307"/>
        <v>0.30124191700000003</v>
      </c>
      <c r="M3828" s="258"/>
      <c r="N3828" s="258"/>
      <c r="O3828" s="258"/>
      <c r="P3828" s="258">
        <f t="shared" si="316"/>
        <v>0.3447929636</v>
      </c>
      <c r="Q3828" s="258">
        <f t="shared" si="316"/>
        <v>0.34151849000000001</v>
      </c>
      <c r="R3828" s="258">
        <f t="shared" si="308"/>
        <v>0.34151849000000001</v>
      </c>
      <c r="S3828" s="258"/>
      <c r="T3828" s="258">
        <f t="shared" si="317"/>
        <v>0.5044643017564</v>
      </c>
      <c r="U3828" s="258">
        <f t="shared" si="317"/>
        <v>0.499625042841012</v>
      </c>
      <c r="V3828" s="258">
        <f t="shared" si="317"/>
        <v>0.49600406040209999</v>
      </c>
      <c r="W3828" s="258">
        <f t="shared" si="309"/>
        <v>0.49600406040209999</v>
      </c>
      <c r="X3828" s="258"/>
      <c r="Y3828" s="258"/>
      <c r="Z3828" s="258"/>
      <c r="AA3828" s="258"/>
    </row>
    <row r="3829" spans="1:27" ht="14.25" hidden="1" customHeight="1">
      <c r="A3829" s="125">
        <v>0.47</v>
      </c>
      <c r="B3829" s="125">
        <v>0.01</v>
      </c>
      <c r="C3829" s="125">
        <v>0.52</v>
      </c>
      <c r="D3829" s="258">
        <f t="shared" si="314"/>
        <v>0.29204659084000001</v>
      </c>
      <c r="E3829" s="258">
        <f t="shared" si="314"/>
        <v>0.28702808947999997</v>
      </c>
      <c r="F3829" s="258">
        <f t="shared" si="306"/>
        <v>0.28702808947999997</v>
      </c>
      <c r="G3829" s="258"/>
      <c r="H3829" s="258"/>
      <c r="I3829" s="258"/>
      <c r="J3829" s="258">
        <f t="shared" si="315"/>
        <v>0.30955864200000005</v>
      </c>
      <c r="K3829" s="258">
        <f t="shared" si="315"/>
        <v>0.30136824699999998</v>
      </c>
      <c r="L3829" s="258">
        <f t="shared" si="307"/>
        <v>0.30136824699999998</v>
      </c>
      <c r="M3829" s="258"/>
      <c r="N3829" s="258"/>
      <c r="O3829" s="258"/>
      <c r="P3829" s="258">
        <f t="shared" si="316"/>
        <v>0.34479633239999996</v>
      </c>
      <c r="Q3829" s="258">
        <f t="shared" si="316"/>
        <v>0.34151512119999999</v>
      </c>
      <c r="R3829" s="258">
        <f t="shared" si="308"/>
        <v>0.34151512119999999</v>
      </c>
      <c r="S3829" s="258"/>
      <c r="T3829" s="258">
        <f t="shared" si="317"/>
        <v>0.50429436183188803</v>
      </c>
      <c r="U3829" s="258">
        <f t="shared" si="317"/>
        <v>0.49970759023181199</v>
      </c>
      <c r="V3829" s="258">
        <f t="shared" si="317"/>
        <v>0.49608661520426001</v>
      </c>
      <c r="W3829" s="258">
        <f t="shared" si="309"/>
        <v>0.49608661520426001</v>
      </c>
      <c r="X3829" s="258"/>
      <c r="Y3829" s="258"/>
      <c r="Z3829" s="258"/>
      <c r="AA3829" s="258"/>
    </row>
    <row r="3830" spans="1:27" ht="14.25" hidden="1" customHeight="1">
      <c r="A3830" s="125">
        <v>0.47</v>
      </c>
      <c r="B3830" s="125">
        <v>0.02</v>
      </c>
      <c r="C3830" s="125">
        <v>0.51</v>
      </c>
      <c r="D3830" s="258">
        <f t="shared" si="314"/>
        <v>0.29191369168000003</v>
      </c>
      <c r="E3830" s="258">
        <f t="shared" si="314"/>
        <v>0.28715441947999998</v>
      </c>
      <c r="F3830" s="258">
        <f t="shared" si="306"/>
        <v>0.28715441947999998</v>
      </c>
      <c r="G3830" s="258"/>
      <c r="H3830" s="258"/>
      <c r="I3830" s="258"/>
      <c r="J3830" s="258">
        <f t="shared" si="315"/>
        <v>0.30942810100000007</v>
      </c>
      <c r="K3830" s="258">
        <f t="shared" si="315"/>
        <v>0.30149457699999999</v>
      </c>
      <c r="L3830" s="258">
        <f t="shared" si="307"/>
        <v>0.30149457699999999</v>
      </c>
      <c r="M3830" s="258"/>
      <c r="N3830" s="258"/>
      <c r="O3830" s="258"/>
      <c r="P3830" s="258">
        <f t="shared" si="316"/>
        <v>0.34479970120000003</v>
      </c>
      <c r="Q3830" s="258">
        <f t="shared" si="316"/>
        <v>0.34151175239999998</v>
      </c>
      <c r="R3830" s="258">
        <f t="shared" si="308"/>
        <v>0.34151175239999998</v>
      </c>
      <c r="S3830" s="258"/>
      <c r="T3830" s="258">
        <f t="shared" si="317"/>
        <v>0.50412442190737605</v>
      </c>
      <c r="U3830" s="258">
        <f t="shared" si="317"/>
        <v>0.49979013762261199</v>
      </c>
      <c r="V3830" s="258">
        <f t="shared" si="317"/>
        <v>0.49616917000642002</v>
      </c>
      <c r="W3830" s="258">
        <f t="shared" si="309"/>
        <v>0.49616917000642002</v>
      </c>
      <c r="X3830" s="258"/>
      <c r="Y3830" s="258"/>
      <c r="Z3830" s="258"/>
      <c r="AA3830" s="258"/>
    </row>
    <row r="3831" spans="1:27" ht="14.25" hidden="1" customHeight="1">
      <c r="A3831" s="125">
        <v>0.47</v>
      </c>
      <c r="B3831" s="125">
        <v>0.03</v>
      </c>
      <c r="C3831" s="125">
        <v>0.5</v>
      </c>
      <c r="D3831" s="258">
        <f t="shared" si="314"/>
        <v>0.29178079252</v>
      </c>
      <c r="E3831" s="258">
        <f t="shared" si="314"/>
        <v>0.28728074947999999</v>
      </c>
      <c r="F3831" s="258">
        <f t="shared" si="306"/>
        <v>0.28728074947999999</v>
      </c>
      <c r="G3831" s="258"/>
      <c r="H3831" s="258"/>
      <c r="I3831" s="258"/>
      <c r="J3831" s="258">
        <f t="shared" si="315"/>
        <v>0.30929756000000008</v>
      </c>
      <c r="K3831" s="258">
        <f t="shared" si="315"/>
        <v>0.30162090699999999</v>
      </c>
      <c r="L3831" s="258">
        <f t="shared" si="307"/>
        <v>0.30162090699999999</v>
      </c>
      <c r="M3831" s="258"/>
      <c r="N3831" s="258"/>
      <c r="O3831" s="258"/>
      <c r="P3831" s="258">
        <f t="shared" si="316"/>
        <v>0.34480306999999999</v>
      </c>
      <c r="Q3831" s="258">
        <f t="shared" si="316"/>
        <v>0.34150838360000002</v>
      </c>
      <c r="R3831" s="258">
        <f t="shared" si="308"/>
        <v>0.34150838360000002</v>
      </c>
      <c r="S3831" s="258"/>
      <c r="T3831" s="258">
        <f t="shared" si="317"/>
        <v>0.50395448198286408</v>
      </c>
      <c r="U3831" s="258">
        <f t="shared" si="317"/>
        <v>0.49987268501341198</v>
      </c>
      <c r="V3831" s="258">
        <f t="shared" si="317"/>
        <v>0.49625172480857999</v>
      </c>
      <c r="W3831" s="258">
        <f t="shared" si="309"/>
        <v>0.49625172480857999</v>
      </c>
      <c r="X3831" s="258"/>
      <c r="Y3831" s="258"/>
      <c r="Z3831" s="258"/>
      <c r="AA3831" s="258"/>
    </row>
    <row r="3832" spans="1:27" ht="14.25" hidden="1" customHeight="1">
      <c r="A3832" s="125">
        <v>0.47</v>
      </c>
      <c r="B3832" s="125">
        <v>0.04</v>
      </c>
      <c r="C3832" s="125">
        <v>0.49</v>
      </c>
      <c r="D3832" s="258">
        <f t="shared" si="314"/>
        <v>0.29164789335999997</v>
      </c>
      <c r="E3832" s="258">
        <f t="shared" si="314"/>
        <v>0.28740707947999999</v>
      </c>
      <c r="F3832" s="258">
        <f t="shared" si="306"/>
        <v>0.28740707947999999</v>
      </c>
      <c r="G3832" s="258"/>
      <c r="H3832" s="258"/>
      <c r="I3832" s="258"/>
      <c r="J3832" s="258">
        <f t="shared" si="315"/>
        <v>0.30916701900000004</v>
      </c>
      <c r="K3832" s="258">
        <f t="shared" si="315"/>
        <v>0.30174723699999995</v>
      </c>
      <c r="L3832" s="258">
        <f t="shared" si="307"/>
        <v>0.30174723699999995</v>
      </c>
      <c r="M3832" s="258"/>
      <c r="N3832" s="258"/>
      <c r="O3832" s="258"/>
      <c r="P3832" s="258">
        <f t="shared" si="316"/>
        <v>0.34480643879999995</v>
      </c>
      <c r="Q3832" s="258">
        <f t="shared" si="316"/>
        <v>0.34150501479999995</v>
      </c>
      <c r="R3832" s="258">
        <f t="shared" si="308"/>
        <v>0.34150501479999995</v>
      </c>
      <c r="S3832" s="258"/>
      <c r="T3832" s="258">
        <f t="shared" si="317"/>
        <v>0.50378454205835199</v>
      </c>
      <c r="U3832" s="258">
        <f t="shared" si="317"/>
        <v>0.49995523240421191</v>
      </c>
      <c r="V3832" s="258">
        <f t="shared" si="317"/>
        <v>0.49633427961074</v>
      </c>
      <c r="W3832" s="258">
        <f t="shared" si="309"/>
        <v>0.49633427961074</v>
      </c>
      <c r="X3832" s="258"/>
      <c r="Y3832" s="258"/>
      <c r="Z3832" s="258"/>
      <c r="AA3832" s="258"/>
    </row>
    <row r="3833" spans="1:27" ht="14.25" hidden="1" customHeight="1">
      <c r="A3833" s="125">
        <v>0.47</v>
      </c>
      <c r="B3833" s="125">
        <v>0.05</v>
      </c>
      <c r="C3833" s="125">
        <v>0.48</v>
      </c>
      <c r="D3833" s="258">
        <f t="shared" si="314"/>
        <v>0.29151499419999999</v>
      </c>
      <c r="E3833" s="258">
        <f t="shared" si="314"/>
        <v>0.28753340947999995</v>
      </c>
      <c r="F3833" s="258">
        <f t="shared" si="306"/>
        <v>0.28753340947999995</v>
      </c>
      <c r="G3833" s="258"/>
      <c r="H3833" s="258"/>
      <c r="I3833" s="258"/>
      <c r="J3833" s="258">
        <f t="shared" si="315"/>
        <v>0.30903647800000006</v>
      </c>
      <c r="K3833" s="258">
        <f t="shared" si="315"/>
        <v>0.30187356700000001</v>
      </c>
      <c r="L3833" s="258">
        <f t="shared" si="307"/>
        <v>0.30187356700000001</v>
      </c>
      <c r="M3833" s="258"/>
      <c r="N3833" s="258"/>
      <c r="O3833" s="258"/>
      <c r="P3833" s="258">
        <f t="shared" si="316"/>
        <v>0.34480980760000002</v>
      </c>
      <c r="Q3833" s="258">
        <f t="shared" si="316"/>
        <v>0.34150164599999999</v>
      </c>
      <c r="R3833" s="258">
        <f t="shared" si="308"/>
        <v>0.34150164599999999</v>
      </c>
      <c r="S3833" s="258"/>
      <c r="T3833" s="258">
        <f t="shared" si="317"/>
        <v>0.50361460213384002</v>
      </c>
      <c r="U3833" s="258">
        <f t="shared" si="317"/>
        <v>0.50003777979501196</v>
      </c>
      <c r="V3833" s="258">
        <f t="shared" si="317"/>
        <v>0.49641683441289997</v>
      </c>
      <c r="W3833" s="258">
        <f t="shared" si="309"/>
        <v>0.49641683441289997</v>
      </c>
      <c r="X3833" s="258"/>
      <c r="Y3833" s="258"/>
      <c r="Z3833" s="258"/>
      <c r="AA3833" s="258"/>
    </row>
    <row r="3834" spans="1:27" ht="14.25" hidden="1" customHeight="1">
      <c r="A3834" s="125">
        <v>0.47</v>
      </c>
      <c r="B3834" s="125">
        <v>0.06</v>
      </c>
      <c r="C3834" s="125">
        <v>0.47</v>
      </c>
      <c r="D3834" s="258">
        <f t="shared" si="314"/>
        <v>0.29138209504000001</v>
      </c>
      <c r="E3834" s="258">
        <f t="shared" si="314"/>
        <v>0.28765973947999995</v>
      </c>
      <c r="F3834" s="258">
        <f t="shared" si="306"/>
        <v>0.28765973947999995</v>
      </c>
      <c r="G3834" s="258"/>
      <c r="H3834" s="258"/>
      <c r="I3834" s="258"/>
      <c r="J3834" s="258">
        <f t="shared" si="315"/>
        <v>0.30890593700000002</v>
      </c>
      <c r="K3834" s="258">
        <f t="shared" si="315"/>
        <v>0.30199989699999996</v>
      </c>
      <c r="L3834" s="258">
        <f t="shared" si="307"/>
        <v>0.30199989699999996</v>
      </c>
      <c r="M3834" s="258"/>
      <c r="N3834" s="258"/>
      <c r="O3834" s="258"/>
      <c r="P3834" s="258">
        <f t="shared" si="316"/>
        <v>0.34481317639999998</v>
      </c>
      <c r="Q3834" s="258">
        <f t="shared" si="316"/>
        <v>0.34149827719999998</v>
      </c>
      <c r="R3834" s="258">
        <f t="shared" si="308"/>
        <v>0.34149827719999998</v>
      </c>
      <c r="S3834" s="258"/>
      <c r="T3834" s="258">
        <f t="shared" si="317"/>
        <v>0.50344466220932804</v>
      </c>
      <c r="U3834" s="258">
        <f t="shared" si="317"/>
        <v>0.50012032718581201</v>
      </c>
      <c r="V3834" s="258">
        <f t="shared" si="317"/>
        <v>0.49649938921505998</v>
      </c>
      <c r="W3834" s="258">
        <f t="shared" si="309"/>
        <v>0.49649938921505998</v>
      </c>
      <c r="X3834" s="258"/>
      <c r="Y3834" s="258"/>
      <c r="Z3834" s="258"/>
      <c r="AA3834" s="258"/>
    </row>
    <row r="3835" spans="1:27" ht="14.25" hidden="1" customHeight="1">
      <c r="A3835" s="125">
        <v>0.47</v>
      </c>
      <c r="B3835" s="125">
        <v>7.0000000000000007E-2</v>
      </c>
      <c r="C3835" s="125">
        <v>0.46</v>
      </c>
      <c r="D3835" s="258">
        <f t="shared" si="314"/>
        <v>0.29124919587999998</v>
      </c>
      <c r="E3835" s="258">
        <f t="shared" si="314"/>
        <v>0.28778606947999996</v>
      </c>
      <c r="F3835" s="258">
        <f t="shared" si="306"/>
        <v>0.28778606947999996</v>
      </c>
      <c r="G3835" s="258"/>
      <c r="H3835" s="258"/>
      <c r="I3835" s="258"/>
      <c r="J3835" s="258">
        <f t="shared" si="315"/>
        <v>0.30877539600000004</v>
      </c>
      <c r="K3835" s="258">
        <f t="shared" si="315"/>
        <v>0.30212622700000002</v>
      </c>
      <c r="L3835" s="258">
        <f t="shared" si="307"/>
        <v>0.30212622700000002</v>
      </c>
      <c r="M3835" s="258"/>
      <c r="N3835" s="258"/>
      <c r="O3835" s="258"/>
      <c r="P3835" s="258">
        <f t="shared" si="316"/>
        <v>0.34481654519999999</v>
      </c>
      <c r="Q3835" s="258">
        <f t="shared" si="316"/>
        <v>0.34149490839999996</v>
      </c>
      <c r="R3835" s="258">
        <f t="shared" si="308"/>
        <v>0.34149490839999996</v>
      </c>
      <c r="S3835" s="258"/>
      <c r="T3835" s="258">
        <f t="shared" si="317"/>
        <v>0.50327472228481607</v>
      </c>
      <c r="U3835" s="258">
        <f t="shared" si="317"/>
        <v>0.50020287457661194</v>
      </c>
      <c r="V3835" s="258">
        <f t="shared" si="317"/>
        <v>0.49658194401722</v>
      </c>
      <c r="W3835" s="258">
        <f t="shared" si="309"/>
        <v>0.49658194401722</v>
      </c>
      <c r="X3835" s="258"/>
      <c r="Y3835" s="258"/>
      <c r="Z3835" s="258"/>
      <c r="AA3835" s="258"/>
    </row>
    <row r="3836" spans="1:27" ht="14.25" hidden="1" customHeight="1">
      <c r="A3836" s="125">
        <v>0.47</v>
      </c>
      <c r="B3836" s="125">
        <v>0.08</v>
      </c>
      <c r="C3836" s="125">
        <v>0.45</v>
      </c>
      <c r="D3836" s="258">
        <f t="shared" si="314"/>
        <v>0.29111629672</v>
      </c>
      <c r="E3836" s="258">
        <f t="shared" si="314"/>
        <v>0.28791239948000003</v>
      </c>
      <c r="F3836" s="258">
        <f t="shared" si="306"/>
        <v>0.28791239948000003</v>
      </c>
      <c r="G3836" s="258"/>
      <c r="H3836" s="258"/>
      <c r="I3836" s="258"/>
      <c r="J3836" s="258">
        <f t="shared" si="315"/>
        <v>0.30864485500000005</v>
      </c>
      <c r="K3836" s="258">
        <f t="shared" si="315"/>
        <v>0.30225255699999998</v>
      </c>
      <c r="L3836" s="258">
        <f t="shared" si="307"/>
        <v>0.30225255699999998</v>
      </c>
      <c r="M3836" s="258"/>
      <c r="N3836" s="258"/>
      <c r="O3836" s="258"/>
      <c r="P3836" s="258">
        <f t="shared" si="316"/>
        <v>0.34481991400000001</v>
      </c>
      <c r="Q3836" s="258">
        <f t="shared" si="316"/>
        <v>0.3414915396</v>
      </c>
      <c r="R3836" s="258">
        <f t="shared" si="308"/>
        <v>0.3414915396</v>
      </c>
      <c r="S3836" s="258"/>
      <c r="T3836" s="258">
        <f t="shared" si="317"/>
        <v>0.50310478236030409</v>
      </c>
      <c r="U3836" s="258">
        <f t="shared" si="317"/>
        <v>0.50028542196741199</v>
      </c>
      <c r="V3836" s="258">
        <f t="shared" si="317"/>
        <v>0.49666449881938002</v>
      </c>
      <c r="W3836" s="258">
        <f t="shared" si="309"/>
        <v>0.49666449881938002</v>
      </c>
      <c r="X3836" s="258"/>
      <c r="Y3836" s="258"/>
      <c r="Z3836" s="258"/>
      <c r="AA3836" s="258"/>
    </row>
    <row r="3837" spans="1:27" ht="14.25" hidden="1" customHeight="1">
      <c r="A3837" s="125">
        <v>0.47</v>
      </c>
      <c r="B3837" s="125">
        <v>0.09</v>
      </c>
      <c r="C3837" s="125">
        <v>0.44</v>
      </c>
      <c r="D3837" s="258">
        <f t="shared" si="314"/>
        <v>0.29098339756000002</v>
      </c>
      <c r="E3837" s="258">
        <f t="shared" si="314"/>
        <v>0.28803872947999998</v>
      </c>
      <c r="F3837" s="258">
        <f t="shared" si="306"/>
        <v>0.28803872947999998</v>
      </c>
      <c r="G3837" s="258"/>
      <c r="H3837" s="258"/>
      <c r="I3837" s="258"/>
      <c r="J3837" s="258">
        <f t="shared" si="315"/>
        <v>0.30851431400000007</v>
      </c>
      <c r="K3837" s="258">
        <f t="shared" si="315"/>
        <v>0.30237888699999999</v>
      </c>
      <c r="L3837" s="258">
        <f t="shared" si="307"/>
        <v>0.30237888699999999</v>
      </c>
      <c r="M3837" s="258"/>
      <c r="N3837" s="258"/>
      <c r="O3837" s="258"/>
      <c r="P3837" s="258">
        <f t="shared" si="316"/>
        <v>0.34482328279999996</v>
      </c>
      <c r="Q3837" s="258">
        <f t="shared" si="316"/>
        <v>0.34148817079999999</v>
      </c>
      <c r="R3837" s="258">
        <f t="shared" si="308"/>
        <v>0.34148817079999999</v>
      </c>
      <c r="S3837" s="258"/>
      <c r="T3837" s="258">
        <f t="shared" si="317"/>
        <v>0.50293484243579201</v>
      </c>
      <c r="U3837" s="258">
        <f t="shared" si="317"/>
        <v>0.50036796935821193</v>
      </c>
      <c r="V3837" s="258">
        <f t="shared" si="317"/>
        <v>0.49674705362153992</v>
      </c>
      <c r="W3837" s="258">
        <f t="shared" si="309"/>
        <v>0.49674705362153992</v>
      </c>
      <c r="X3837" s="258"/>
      <c r="Y3837" s="258"/>
      <c r="Z3837" s="258"/>
      <c r="AA3837" s="258"/>
    </row>
    <row r="3838" spans="1:27" ht="14.25" hidden="1" customHeight="1">
      <c r="A3838" s="125">
        <v>0.47</v>
      </c>
      <c r="B3838" s="125">
        <v>0.1</v>
      </c>
      <c r="C3838" s="125">
        <v>0.43</v>
      </c>
      <c r="D3838" s="258">
        <f t="shared" si="314"/>
        <v>0.29085049839999999</v>
      </c>
      <c r="E3838" s="258">
        <f t="shared" si="314"/>
        <v>0.28816505947999999</v>
      </c>
      <c r="F3838" s="258">
        <f t="shared" si="306"/>
        <v>0.28816505947999999</v>
      </c>
      <c r="G3838" s="258"/>
      <c r="H3838" s="258"/>
      <c r="I3838" s="258"/>
      <c r="J3838" s="258">
        <f t="shared" si="315"/>
        <v>0.30838377300000003</v>
      </c>
      <c r="K3838" s="258">
        <f t="shared" si="315"/>
        <v>0.30250521699999999</v>
      </c>
      <c r="L3838" s="258">
        <f t="shared" si="307"/>
        <v>0.30250521699999999</v>
      </c>
      <c r="M3838" s="258"/>
      <c r="N3838" s="258"/>
      <c r="O3838" s="258"/>
      <c r="P3838" s="258">
        <f t="shared" si="316"/>
        <v>0.34482665159999998</v>
      </c>
      <c r="Q3838" s="258">
        <f t="shared" si="316"/>
        <v>0.34148480199999998</v>
      </c>
      <c r="R3838" s="258">
        <f t="shared" si="308"/>
        <v>0.34148480199999998</v>
      </c>
      <c r="S3838" s="258"/>
      <c r="T3838" s="258">
        <f t="shared" si="317"/>
        <v>0.50276490251128003</v>
      </c>
      <c r="U3838" s="258">
        <f t="shared" si="317"/>
        <v>0.50045051674901198</v>
      </c>
      <c r="V3838" s="258">
        <f t="shared" si="317"/>
        <v>0.4968296084237</v>
      </c>
      <c r="W3838" s="258">
        <f t="shared" si="309"/>
        <v>0.4968296084237</v>
      </c>
      <c r="X3838" s="258"/>
      <c r="Y3838" s="258"/>
      <c r="Z3838" s="258"/>
      <c r="AA3838" s="258"/>
    </row>
    <row r="3839" spans="1:27" ht="14.25" hidden="1" customHeight="1">
      <c r="A3839" s="125">
        <v>0.47</v>
      </c>
      <c r="B3839" s="125">
        <v>0.11</v>
      </c>
      <c r="C3839" s="125">
        <v>0.42</v>
      </c>
      <c r="D3839" s="258">
        <f t="shared" si="314"/>
        <v>0.29071759923999996</v>
      </c>
      <c r="E3839" s="258">
        <f t="shared" si="314"/>
        <v>0.28829138947999999</v>
      </c>
      <c r="F3839" s="258">
        <f t="shared" si="306"/>
        <v>0.28829138947999999</v>
      </c>
      <c r="G3839" s="258"/>
      <c r="H3839" s="258"/>
      <c r="I3839" s="258"/>
      <c r="J3839" s="258">
        <f t="shared" si="315"/>
        <v>0.30825323200000004</v>
      </c>
      <c r="K3839" s="258">
        <f t="shared" si="315"/>
        <v>0.302631547</v>
      </c>
      <c r="L3839" s="258">
        <f t="shared" si="307"/>
        <v>0.302631547</v>
      </c>
      <c r="M3839" s="258"/>
      <c r="N3839" s="258"/>
      <c r="O3839" s="258"/>
      <c r="P3839" s="258">
        <f t="shared" si="316"/>
        <v>0.34483002039999999</v>
      </c>
      <c r="Q3839" s="258">
        <f t="shared" si="316"/>
        <v>0.34148143320000002</v>
      </c>
      <c r="R3839" s="258">
        <f t="shared" si="308"/>
        <v>0.34148143320000002</v>
      </c>
      <c r="S3839" s="258"/>
      <c r="T3839" s="258">
        <f t="shared" si="317"/>
        <v>0.50259496258676806</v>
      </c>
      <c r="U3839" s="258">
        <f t="shared" si="317"/>
        <v>0.50053306413981202</v>
      </c>
      <c r="V3839" s="258">
        <f t="shared" si="317"/>
        <v>0.49691216322586002</v>
      </c>
      <c r="W3839" s="258">
        <f t="shared" si="309"/>
        <v>0.49691216322586002</v>
      </c>
      <c r="X3839" s="258"/>
      <c r="Y3839" s="258"/>
      <c r="Z3839" s="258"/>
      <c r="AA3839" s="258"/>
    </row>
    <row r="3840" spans="1:27" ht="14.25" hidden="1" customHeight="1">
      <c r="A3840" s="125">
        <v>0.47</v>
      </c>
      <c r="B3840" s="125">
        <v>0.12</v>
      </c>
      <c r="C3840" s="125">
        <v>0.41</v>
      </c>
      <c r="D3840" s="258">
        <f t="shared" si="314"/>
        <v>0.29058470007999998</v>
      </c>
      <c r="E3840" s="258">
        <f t="shared" si="314"/>
        <v>0.28841771947999995</v>
      </c>
      <c r="F3840" s="258">
        <f t="shared" si="306"/>
        <v>0.28841771947999995</v>
      </c>
      <c r="G3840" s="258"/>
      <c r="H3840" s="258"/>
      <c r="I3840" s="258"/>
      <c r="J3840" s="258">
        <f t="shared" si="315"/>
        <v>0.308122691</v>
      </c>
      <c r="K3840" s="258">
        <f t="shared" si="315"/>
        <v>0.30275787699999995</v>
      </c>
      <c r="L3840" s="258">
        <f t="shared" si="307"/>
        <v>0.30275787699999995</v>
      </c>
      <c r="M3840" s="258"/>
      <c r="N3840" s="258"/>
      <c r="O3840" s="258"/>
      <c r="P3840" s="258">
        <f t="shared" si="316"/>
        <v>0.34483338920000001</v>
      </c>
      <c r="Q3840" s="258">
        <f t="shared" si="316"/>
        <v>0.3414780644</v>
      </c>
      <c r="R3840" s="258">
        <f t="shared" si="308"/>
        <v>0.3414780644</v>
      </c>
      <c r="S3840" s="258"/>
      <c r="T3840" s="258">
        <f t="shared" si="317"/>
        <v>0.50242502266225597</v>
      </c>
      <c r="U3840" s="258">
        <f t="shared" si="317"/>
        <v>0.50061561153061196</v>
      </c>
      <c r="V3840" s="258">
        <f t="shared" si="317"/>
        <v>0.49699471802801998</v>
      </c>
      <c r="W3840" s="258">
        <f t="shared" si="309"/>
        <v>0.49699471802801998</v>
      </c>
      <c r="X3840" s="258"/>
      <c r="Y3840" s="258"/>
      <c r="Z3840" s="258"/>
      <c r="AA3840" s="258"/>
    </row>
    <row r="3841" spans="1:27" ht="14.25" hidden="1" customHeight="1">
      <c r="A3841" s="125">
        <v>0.47</v>
      </c>
      <c r="B3841" s="125">
        <v>0.13</v>
      </c>
      <c r="C3841" s="125">
        <v>0.4</v>
      </c>
      <c r="D3841" s="258">
        <f t="shared" si="314"/>
        <v>0.29045180092</v>
      </c>
      <c r="E3841" s="258">
        <f t="shared" si="314"/>
        <v>0.28854404948000001</v>
      </c>
      <c r="F3841" s="258">
        <f t="shared" si="306"/>
        <v>0.28854404948000001</v>
      </c>
      <c r="G3841" s="258"/>
      <c r="H3841" s="258"/>
      <c r="I3841" s="258"/>
      <c r="J3841" s="258">
        <f t="shared" si="315"/>
        <v>0.30799215000000002</v>
      </c>
      <c r="K3841" s="258">
        <f t="shared" si="315"/>
        <v>0.30288420699999996</v>
      </c>
      <c r="L3841" s="258">
        <f t="shared" si="307"/>
        <v>0.30288420699999996</v>
      </c>
      <c r="M3841" s="258"/>
      <c r="N3841" s="258"/>
      <c r="O3841" s="258"/>
      <c r="P3841" s="258">
        <f t="shared" si="316"/>
        <v>0.34483675800000002</v>
      </c>
      <c r="Q3841" s="258">
        <f t="shared" si="316"/>
        <v>0.34147469559999999</v>
      </c>
      <c r="R3841" s="258">
        <f t="shared" si="308"/>
        <v>0.34147469559999999</v>
      </c>
      <c r="S3841" s="258"/>
      <c r="T3841" s="258">
        <f t="shared" si="317"/>
        <v>0.50225508273774411</v>
      </c>
      <c r="U3841" s="258">
        <f t="shared" si="317"/>
        <v>0.50069815892141201</v>
      </c>
      <c r="V3841" s="258">
        <f t="shared" si="317"/>
        <v>0.49707727283017999</v>
      </c>
      <c r="W3841" s="258">
        <f t="shared" si="309"/>
        <v>0.49707727283017999</v>
      </c>
      <c r="X3841" s="258"/>
      <c r="Y3841" s="258"/>
      <c r="Z3841" s="258"/>
      <c r="AA3841" s="258"/>
    </row>
    <row r="3842" spans="1:27" ht="14.25" hidden="1" customHeight="1">
      <c r="A3842" s="125">
        <v>0.47</v>
      </c>
      <c r="B3842" s="125">
        <v>0.14000000000000001</v>
      </c>
      <c r="C3842" s="125">
        <v>0.39</v>
      </c>
      <c r="D3842" s="258">
        <f t="shared" si="314"/>
        <v>0.29031890175999997</v>
      </c>
      <c r="E3842" s="258">
        <f t="shared" si="314"/>
        <v>0.28867037947999996</v>
      </c>
      <c r="F3842" s="258">
        <f t="shared" si="306"/>
        <v>0.28867037947999996</v>
      </c>
      <c r="G3842" s="258"/>
      <c r="H3842" s="258"/>
      <c r="I3842" s="258"/>
      <c r="J3842" s="258">
        <f t="shared" si="315"/>
        <v>0.30786160900000004</v>
      </c>
      <c r="K3842" s="258">
        <f t="shared" si="315"/>
        <v>0.30301053699999997</v>
      </c>
      <c r="L3842" s="258">
        <f t="shared" si="307"/>
        <v>0.30301053699999997</v>
      </c>
      <c r="M3842" s="258"/>
      <c r="N3842" s="258"/>
      <c r="O3842" s="258"/>
      <c r="P3842" s="258">
        <f t="shared" si="316"/>
        <v>0.34484012679999998</v>
      </c>
      <c r="Q3842" s="258">
        <f t="shared" si="316"/>
        <v>0.34147132680000003</v>
      </c>
      <c r="R3842" s="258">
        <f t="shared" si="308"/>
        <v>0.34147132680000003</v>
      </c>
      <c r="S3842" s="258"/>
      <c r="T3842" s="258">
        <f t="shared" si="317"/>
        <v>0.50208514281323202</v>
      </c>
      <c r="U3842" s="258">
        <f t="shared" si="317"/>
        <v>0.50078070631221194</v>
      </c>
      <c r="V3842" s="258">
        <f t="shared" si="317"/>
        <v>0.49715982763234001</v>
      </c>
      <c r="W3842" s="258">
        <f t="shared" si="309"/>
        <v>0.49715982763234001</v>
      </c>
      <c r="X3842" s="258"/>
      <c r="Y3842" s="258"/>
      <c r="Z3842" s="258"/>
      <c r="AA3842" s="258"/>
    </row>
    <row r="3843" spans="1:27" ht="14.25" hidden="1" customHeight="1">
      <c r="A3843" s="125">
        <v>0.47</v>
      </c>
      <c r="B3843" s="125">
        <v>0.15</v>
      </c>
      <c r="C3843" s="125">
        <v>0.38</v>
      </c>
      <c r="D3843" s="258">
        <f t="shared" si="314"/>
        <v>0.29018600259999999</v>
      </c>
      <c r="E3843" s="258">
        <f t="shared" si="314"/>
        <v>0.28879670947999997</v>
      </c>
      <c r="F3843" s="258">
        <f t="shared" si="306"/>
        <v>0.28879670947999997</v>
      </c>
      <c r="G3843" s="258"/>
      <c r="H3843" s="258"/>
      <c r="I3843" s="258"/>
      <c r="J3843" s="258">
        <f t="shared" si="315"/>
        <v>0.30773106800000005</v>
      </c>
      <c r="K3843" s="258">
        <f t="shared" si="315"/>
        <v>0.30313686699999998</v>
      </c>
      <c r="L3843" s="258">
        <f t="shared" si="307"/>
        <v>0.30313686699999998</v>
      </c>
      <c r="M3843" s="258"/>
      <c r="N3843" s="258"/>
      <c r="O3843" s="258"/>
      <c r="P3843" s="258">
        <f t="shared" si="316"/>
        <v>0.34484349559999999</v>
      </c>
      <c r="Q3843" s="258">
        <f t="shared" si="316"/>
        <v>0.34146795800000002</v>
      </c>
      <c r="R3843" s="258">
        <f t="shared" si="308"/>
        <v>0.34146795800000002</v>
      </c>
      <c r="S3843" s="258"/>
      <c r="T3843" s="258">
        <f t="shared" si="317"/>
        <v>0.50191520288871994</v>
      </c>
      <c r="U3843" s="258">
        <f t="shared" si="317"/>
        <v>0.50086325370301199</v>
      </c>
      <c r="V3843" s="258">
        <f t="shared" si="317"/>
        <v>0.49724238243450003</v>
      </c>
      <c r="W3843" s="258">
        <f t="shared" si="309"/>
        <v>0.49724238243450003</v>
      </c>
      <c r="X3843" s="258"/>
      <c r="Y3843" s="258"/>
      <c r="Z3843" s="258"/>
      <c r="AA3843" s="258"/>
    </row>
    <row r="3844" spans="1:27" ht="14.25" hidden="1" customHeight="1">
      <c r="A3844" s="125">
        <v>0.47</v>
      </c>
      <c r="B3844" s="125">
        <v>0.16</v>
      </c>
      <c r="C3844" s="125">
        <v>0.37</v>
      </c>
      <c r="D3844" s="258">
        <f t="shared" si="314"/>
        <v>0.29005310344000002</v>
      </c>
      <c r="E3844" s="258">
        <f t="shared" si="314"/>
        <v>0.28892303947999998</v>
      </c>
      <c r="F3844" s="258">
        <f t="shared" si="306"/>
        <v>0.28892303947999998</v>
      </c>
      <c r="G3844" s="258"/>
      <c r="H3844" s="258"/>
      <c r="I3844" s="258"/>
      <c r="J3844" s="258">
        <f t="shared" si="315"/>
        <v>0.30760052700000007</v>
      </c>
      <c r="K3844" s="258">
        <f t="shared" si="315"/>
        <v>0.30326319699999998</v>
      </c>
      <c r="L3844" s="258">
        <f t="shared" si="307"/>
        <v>0.30326319699999998</v>
      </c>
      <c r="M3844" s="258"/>
      <c r="N3844" s="258"/>
      <c r="O3844" s="258"/>
      <c r="P3844" s="258">
        <f t="shared" si="316"/>
        <v>0.34484686440000001</v>
      </c>
      <c r="Q3844" s="258">
        <f t="shared" si="316"/>
        <v>0.3414645892</v>
      </c>
      <c r="R3844" s="258">
        <f t="shared" si="308"/>
        <v>0.3414645892</v>
      </c>
      <c r="S3844" s="258"/>
      <c r="T3844" s="258">
        <f t="shared" si="317"/>
        <v>0.50174526296420807</v>
      </c>
      <c r="U3844" s="258">
        <f t="shared" si="317"/>
        <v>0.50094580109381193</v>
      </c>
      <c r="V3844" s="258">
        <f t="shared" si="317"/>
        <v>0.49732493723665994</v>
      </c>
      <c r="W3844" s="258">
        <f t="shared" si="309"/>
        <v>0.49732493723665994</v>
      </c>
      <c r="X3844" s="258"/>
      <c r="Y3844" s="258"/>
      <c r="Z3844" s="258"/>
      <c r="AA3844" s="258"/>
    </row>
    <row r="3845" spans="1:27" ht="14.25" hidden="1" customHeight="1">
      <c r="A3845" s="125">
        <v>0.47</v>
      </c>
      <c r="B3845" s="125">
        <v>0.17</v>
      </c>
      <c r="C3845" s="125">
        <v>0.36</v>
      </c>
      <c r="D3845" s="258">
        <f t="shared" si="314"/>
        <v>0.28992020427999998</v>
      </c>
      <c r="E3845" s="258">
        <f t="shared" si="314"/>
        <v>0.28904936947999998</v>
      </c>
      <c r="F3845" s="258">
        <f t="shared" si="306"/>
        <v>0.28904936947999998</v>
      </c>
      <c r="G3845" s="258"/>
      <c r="H3845" s="258"/>
      <c r="I3845" s="258"/>
      <c r="J3845" s="258">
        <f t="shared" si="315"/>
        <v>0.30746998600000008</v>
      </c>
      <c r="K3845" s="258">
        <f t="shared" si="315"/>
        <v>0.30338952699999999</v>
      </c>
      <c r="L3845" s="258">
        <f t="shared" si="307"/>
        <v>0.30338952699999999</v>
      </c>
      <c r="M3845" s="258"/>
      <c r="N3845" s="258"/>
      <c r="O3845" s="258"/>
      <c r="P3845" s="258">
        <f t="shared" si="316"/>
        <v>0.34485023319999997</v>
      </c>
      <c r="Q3845" s="258">
        <f t="shared" si="316"/>
        <v>0.34146122040000004</v>
      </c>
      <c r="R3845" s="258">
        <f t="shared" si="308"/>
        <v>0.34146122040000004</v>
      </c>
      <c r="S3845" s="258"/>
      <c r="T3845" s="258">
        <f t="shared" si="317"/>
        <v>0.50157532303969599</v>
      </c>
      <c r="U3845" s="258">
        <f t="shared" si="317"/>
        <v>0.50102834848461197</v>
      </c>
      <c r="V3845" s="258">
        <f t="shared" si="317"/>
        <v>0.49740749203881995</v>
      </c>
      <c r="W3845" s="258">
        <f t="shared" si="309"/>
        <v>0.49740749203881995</v>
      </c>
      <c r="X3845" s="258"/>
      <c r="Y3845" s="258"/>
      <c r="Z3845" s="258"/>
      <c r="AA3845" s="258"/>
    </row>
    <row r="3846" spans="1:27" ht="14.25" hidden="1" customHeight="1">
      <c r="A3846" s="125">
        <v>0.47</v>
      </c>
      <c r="B3846" s="125">
        <v>0.18</v>
      </c>
      <c r="C3846" s="125">
        <v>0.35</v>
      </c>
      <c r="D3846" s="258">
        <f t="shared" si="314"/>
        <v>0.28978730512</v>
      </c>
      <c r="E3846" s="258">
        <f t="shared" si="314"/>
        <v>0.28917569947999999</v>
      </c>
      <c r="F3846" s="258">
        <f t="shared" si="306"/>
        <v>0.28917569947999999</v>
      </c>
      <c r="G3846" s="258"/>
      <c r="H3846" s="258"/>
      <c r="I3846" s="258"/>
      <c r="J3846" s="258">
        <f t="shared" si="315"/>
        <v>0.30733944500000004</v>
      </c>
      <c r="K3846" s="258">
        <f t="shared" si="315"/>
        <v>0.303515857</v>
      </c>
      <c r="L3846" s="258">
        <f t="shared" si="307"/>
        <v>0.303515857</v>
      </c>
      <c r="M3846" s="258"/>
      <c r="N3846" s="258"/>
      <c r="O3846" s="258"/>
      <c r="P3846" s="258">
        <f t="shared" si="316"/>
        <v>0.34485360199999998</v>
      </c>
      <c r="Q3846" s="258">
        <f t="shared" si="316"/>
        <v>0.34145785159999997</v>
      </c>
      <c r="R3846" s="258">
        <f t="shared" si="308"/>
        <v>0.34145785159999997</v>
      </c>
      <c r="S3846" s="258"/>
      <c r="T3846" s="258">
        <f t="shared" si="317"/>
        <v>0.50140538311518401</v>
      </c>
      <c r="U3846" s="258">
        <f t="shared" si="317"/>
        <v>0.50111089587541202</v>
      </c>
      <c r="V3846" s="258">
        <f t="shared" si="317"/>
        <v>0.49749004684097997</v>
      </c>
      <c r="W3846" s="258">
        <f t="shared" si="309"/>
        <v>0.49749004684097997</v>
      </c>
      <c r="X3846" s="258"/>
      <c r="Y3846" s="258"/>
      <c r="Z3846" s="258"/>
      <c r="AA3846" s="258"/>
    </row>
    <row r="3847" spans="1:27" ht="14.25" hidden="1" customHeight="1">
      <c r="A3847" s="125">
        <v>0.47</v>
      </c>
      <c r="B3847" s="125">
        <v>0.19</v>
      </c>
      <c r="C3847" s="125">
        <v>0.34</v>
      </c>
      <c r="D3847" s="258">
        <f t="shared" si="314"/>
        <v>0.28965440596000003</v>
      </c>
      <c r="E3847" s="258">
        <f t="shared" si="314"/>
        <v>0.28930202948</v>
      </c>
      <c r="F3847" s="258">
        <f t="shared" si="306"/>
        <v>0.28930202948</v>
      </c>
      <c r="G3847" s="258"/>
      <c r="H3847" s="258"/>
      <c r="I3847" s="258"/>
      <c r="J3847" s="258">
        <f t="shared" si="315"/>
        <v>0.30720890400000006</v>
      </c>
      <c r="K3847" s="258">
        <f t="shared" si="315"/>
        <v>0.30364218700000001</v>
      </c>
      <c r="L3847" s="258">
        <f t="shared" si="307"/>
        <v>0.30364218700000001</v>
      </c>
      <c r="M3847" s="258"/>
      <c r="N3847" s="258"/>
      <c r="O3847" s="258"/>
      <c r="P3847" s="258">
        <f t="shared" si="316"/>
        <v>0.3448569708</v>
      </c>
      <c r="Q3847" s="258">
        <f t="shared" si="316"/>
        <v>0.34145448280000001</v>
      </c>
      <c r="R3847" s="258">
        <f t="shared" si="308"/>
        <v>0.34145448280000001</v>
      </c>
      <c r="S3847" s="258"/>
      <c r="T3847" s="258">
        <f t="shared" si="317"/>
        <v>0.50123544319067204</v>
      </c>
      <c r="U3847" s="258">
        <f t="shared" si="317"/>
        <v>0.50119344326621196</v>
      </c>
      <c r="V3847" s="258">
        <f t="shared" si="317"/>
        <v>0.49757260164313999</v>
      </c>
      <c r="W3847" s="258">
        <f t="shared" si="309"/>
        <v>0.49757260164313999</v>
      </c>
      <c r="X3847" s="258"/>
      <c r="Y3847" s="258"/>
      <c r="Z3847" s="258"/>
      <c r="AA3847" s="258"/>
    </row>
    <row r="3848" spans="1:27" ht="14.25" hidden="1" customHeight="1">
      <c r="A3848" s="125">
        <v>0.47</v>
      </c>
      <c r="B3848" s="125">
        <v>0.2</v>
      </c>
      <c r="C3848" s="125">
        <v>0.33</v>
      </c>
      <c r="D3848" s="258">
        <f t="shared" si="314"/>
        <v>0.28952150679999999</v>
      </c>
      <c r="E3848" s="258">
        <f t="shared" si="314"/>
        <v>0.28942835948000001</v>
      </c>
      <c r="F3848" s="258">
        <f t="shared" si="306"/>
        <v>0.28942835948000001</v>
      </c>
      <c r="G3848" s="258"/>
      <c r="H3848" s="258"/>
      <c r="I3848" s="258"/>
      <c r="J3848" s="258">
        <f t="shared" si="315"/>
        <v>0.30707836300000008</v>
      </c>
      <c r="K3848" s="258">
        <f t="shared" si="315"/>
        <v>0.30376851699999996</v>
      </c>
      <c r="L3848" s="258">
        <f t="shared" si="307"/>
        <v>0.30376851699999996</v>
      </c>
      <c r="M3848" s="258"/>
      <c r="N3848" s="258"/>
      <c r="O3848" s="258"/>
      <c r="P3848" s="258">
        <f t="shared" si="316"/>
        <v>0.34486033960000001</v>
      </c>
      <c r="Q3848" s="258">
        <f t="shared" si="316"/>
        <v>0.341451114</v>
      </c>
      <c r="R3848" s="258">
        <f t="shared" si="308"/>
        <v>0.341451114</v>
      </c>
      <c r="S3848" s="258"/>
      <c r="T3848" s="258">
        <f t="shared" si="317"/>
        <v>0.50106550326616006</v>
      </c>
      <c r="U3848" s="258">
        <f t="shared" si="317"/>
        <v>0.501275990657012</v>
      </c>
      <c r="V3848" s="258">
        <f t="shared" si="317"/>
        <v>0.49765515644530001</v>
      </c>
      <c r="W3848" s="258">
        <f t="shared" si="309"/>
        <v>0.49765515644530001</v>
      </c>
      <c r="X3848" s="258"/>
      <c r="Y3848" s="258"/>
      <c r="Z3848" s="258"/>
      <c r="AA3848" s="258"/>
    </row>
    <row r="3849" spans="1:27" ht="14.25" hidden="1" customHeight="1">
      <c r="A3849" s="125">
        <v>0.47</v>
      </c>
      <c r="B3849" s="125">
        <v>0.21</v>
      </c>
      <c r="C3849" s="125">
        <v>0.32</v>
      </c>
      <c r="D3849" s="258">
        <f t="shared" si="314"/>
        <v>0.28938860764000002</v>
      </c>
      <c r="E3849" s="258">
        <f t="shared" si="314"/>
        <v>0.28955468947999996</v>
      </c>
      <c r="F3849" s="258">
        <f t="shared" si="306"/>
        <v>0.28938860764000002</v>
      </c>
      <c r="G3849" s="258"/>
      <c r="H3849" s="258"/>
      <c r="I3849" s="258"/>
      <c r="J3849" s="258">
        <f t="shared" si="315"/>
        <v>0.30694782200000004</v>
      </c>
      <c r="K3849" s="258">
        <f t="shared" si="315"/>
        <v>0.30389484700000002</v>
      </c>
      <c r="L3849" s="258">
        <f t="shared" si="307"/>
        <v>0.30389484700000002</v>
      </c>
      <c r="M3849" s="258"/>
      <c r="N3849" s="258"/>
      <c r="O3849" s="258"/>
      <c r="P3849" s="258">
        <f t="shared" si="316"/>
        <v>0.34486370840000002</v>
      </c>
      <c r="Q3849" s="258">
        <f t="shared" si="316"/>
        <v>0.34144774519999999</v>
      </c>
      <c r="R3849" s="258">
        <f t="shared" si="308"/>
        <v>0.34144774519999999</v>
      </c>
      <c r="S3849" s="258"/>
      <c r="T3849" s="258">
        <f t="shared" si="317"/>
        <v>0.50089556334164809</v>
      </c>
      <c r="U3849" s="258">
        <f t="shared" si="317"/>
        <v>0.50135853804781205</v>
      </c>
      <c r="V3849" s="258">
        <f t="shared" si="317"/>
        <v>0.49773771124745997</v>
      </c>
      <c r="W3849" s="258">
        <f t="shared" si="309"/>
        <v>0.49773771124745997</v>
      </c>
      <c r="X3849" s="258"/>
      <c r="Y3849" s="258"/>
      <c r="Z3849" s="258"/>
      <c r="AA3849" s="258"/>
    </row>
    <row r="3850" spans="1:27" ht="14.25" hidden="1" customHeight="1">
      <c r="A3850" s="125">
        <v>0.47</v>
      </c>
      <c r="B3850" s="125">
        <v>0.22</v>
      </c>
      <c r="C3850" s="125">
        <v>0.31</v>
      </c>
      <c r="D3850" s="258">
        <f t="shared" si="314"/>
        <v>0.28925570847999998</v>
      </c>
      <c r="E3850" s="258">
        <f t="shared" si="314"/>
        <v>0.28968101947999997</v>
      </c>
      <c r="F3850" s="258">
        <f t="shared" si="306"/>
        <v>0.28925570847999998</v>
      </c>
      <c r="G3850" s="258"/>
      <c r="H3850" s="258"/>
      <c r="I3850" s="258"/>
      <c r="J3850" s="258">
        <f t="shared" si="315"/>
        <v>0.30681728100000005</v>
      </c>
      <c r="K3850" s="258">
        <f t="shared" si="315"/>
        <v>0.30402117699999998</v>
      </c>
      <c r="L3850" s="258">
        <f t="shared" si="307"/>
        <v>0.30402117699999998</v>
      </c>
      <c r="M3850" s="258"/>
      <c r="N3850" s="258"/>
      <c r="O3850" s="258"/>
      <c r="P3850" s="258">
        <f t="shared" si="316"/>
        <v>0.34486707719999998</v>
      </c>
      <c r="Q3850" s="258">
        <f t="shared" si="316"/>
        <v>0.34144437639999997</v>
      </c>
      <c r="R3850" s="258">
        <f t="shared" si="308"/>
        <v>0.34144437639999997</v>
      </c>
      <c r="S3850" s="258"/>
      <c r="T3850" s="258">
        <f t="shared" si="317"/>
        <v>0.500725623417136</v>
      </c>
      <c r="U3850" s="258">
        <f t="shared" si="317"/>
        <v>0.50144108543861199</v>
      </c>
      <c r="V3850" s="258">
        <f t="shared" si="317"/>
        <v>0.49782026604962004</v>
      </c>
      <c r="W3850" s="258">
        <f t="shared" si="309"/>
        <v>0.49782026604962004</v>
      </c>
      <c r="X3850" s="258"/>
      <c r="Y3850" s="258"/>
      <c r="Z3850" s="258"/>
      <c r="AA3850" s="258"/>
    </row>
    <row r="3851" spans="1:27" ht="14.25" hidden="1" customHeight="1">
      <c r="A3851" s="125">
        <v>0.47</v>
      </c>
      <c r="B3851" s="125">
        <v>0.23</v>
      </c>
      <c r="C3851" s="125">
        <v>0.3</v>
      </c>
      <c r="D3851" s="258">
        <f t="shared" si="314"/>
        <v>0.28912280932000001</v>
      </c>
      <c r="E3851" s="258">
        <f t="shared" si="314"/>
        <v>0.28980734947999998</v>
      </c>
      <c r="F3851" s="258">
        <f t="shared" si="306"/>
        <v>0.28912280932000001</v>
      </c>
      <c r="G3851" s="258"/>
      <c r="H3851" s="258"/>
      <c r="I3851" s="258"/>
      <c r="J3851" s="258">
        <f t="shared" si="315"/>
        <v>0.30668674000000007</v>
      </c>
      <c r="K3851" s="258">
        <f t="shared" si="315"/>
        <v>0.30414750699999998</v>
      </c>
      <c r="L3851" s="258">
        <f t="shared" si="307"/>
        <v>0.30414750699999998</v>
      </c>
      <c r="M3851" s="258"/>
      <c r="N3851" s="258"/>
      <c r="O3851" s="258"/>
      <c r="P3851" s="258">
        <f t="shared" si="316"/>
        <v>0.344870446</v>
      </c>
      <c r="Q3851" s="258">
        <f t="shared" si="316"/>
        <v>0.34144100759999996</v>
      </c>
      <c r="R3851" s="258">
        <f t="shared" si="308"/>
        <v>0.34144100759999996</v>
      </c>
      <c r="S3851" s="258"/>
      <c r="T3851" s="258">
        <f t="shared" si="317"/>
        <v>0.50055568349262403</v>
      </c>
      <c r="U3851" s="258">
        <f t="shared" si="317"/>
        <v>0.50152363282941193</v>
      </c>
      <c r="V3851" s="258">
        <f t="shared" si="317"/>
        <v>0.49790282085177995</v>
      </c>
      <c r="W3851" s="258">
        <f t="shared" si="309"/>
        <v>0.49790282085177995</v>
      </c>
      <c r="X3851" s="258"/>
      <c r="Y3851" s="258"/>
      <c r="Z3851" s="258"/>
      <c r="AA3851" s="258"/>
    </row>
    <row r="3852" spans="1:27" ht="14.25" hidden="1" customHeight="1">
      <c r="A3852" s="125">
        <v>0.47</v>
      </c>
      <c r="B3852" s="125">
        <v>0.24</v>
      </c>
      <c r="C3852" s="125">
        <v>0.28999999999999998</v>
      </c>
      <c r="D3852" s="258">
        <f t="shared" si="314"/>
        <v>0.28898991015999997</v>
      </c>
      <c r="E3852" s="258">
        <f t="shared" si="314"/>
        <v>0.28993367947999993</v>
      </c>
      <c r="F3852" s="258">
        <f t="shared" si="306"/>
        <v>0.28898991015999997</v>
      </c>
      <c r="G3852" s="258"/>
      <c r="H3852" s="258"/>
      <c r="I3852" s="258"/>
      <c r="J3852" s="258">
        <f t="shared" si="315"/>
        <v>0.30655619900000003</v>
      </c>
      <c r="K3852" s="258">
        <f t="shared" si="315"/>
        <v>0.30427383699999999</v>
      </c>
      <c r="L3852" s="258">
        <f t="shared" si="307"/>
        <v>0.30427383699999999</v>
      </c>
      <c r="M3852" s="258"/>
      <c r="N3852" s="258"/>
      <c r="O3852" s="258"/>
      <c r="P3852" s="258">
        <f t="shared" si="316"/>
        <v>0.34487381480000001</v>
      </c>
      <c r="Q3852" s="258">
        <f t="shared" si="316"/>
        <v>0.3414376388</v>
      </c>
      <c r="R3852" s="258">
        <f t="shared" si="308"/>
        <v>0.3414376388</v>
      </c>
      <c r="S3852" s="258"/>
      <c r="T3852" s="258">
        <f t="shared" si="317"/>
        <v>0.50038574356811205</v>
      </c>
      <c r="U3852" s="258">
        <f t="shared" si="317"/>
        <v>0.50160618022021186</v>
      </c>
      <c r="V3852" s="258">
        <f t="shared" si="317"/>
        <v>0.49798537565393997</v>
      </c>
      <c r="W3852" s="258">
        <f t="shared" si="309"/>
        <v>0.49798537565393997</v>
      </c>
      <c r="X3852" s="258"/>
      <c r="Y3852" s="258"/>
      <c r="Z3852" s="258"/>
      <c r="AA3852" s="258"/>
    </row>
    <row r="3853" spans="1:27" ht="14.25" hidden="1" customHeight="1">
      <c r="A3853" s="125">
        <v>0.47</v>
      </c>
      <c r="B3853" s="125">
        <v>0.25</v>
      </c>
      <c r="C3853" s="125">
        <v>0.28000000000000003</v>
      </c>
      <c r="D3853" s="258">
        <f t="shared" si="314"/>
        <v>0.288857011</v>
      </c>
      <c r="E3853" s="258">
        <f t="shared" si="314"/>
        <v>0.29006000947999999</v>
      </c>
      <c r="F3853" s="258">
        <f t="shared" si="306"/>
        <v>0.288857011</v>
      </c>
      <c r="G3853" s="258"/>
      <c r="H3853" s="258"/>
      <c r="I3853" s="258"/>
      <c r="J3853" s="258">
        <f t="shared" si="315"/>
        <v>0.30642565800000005</v>
      </c>
      <c r="K3853" s="258">
        <f t="shared" si="315"/>
        <v>0.304400167</v>
      </c>
      <c r="L3853" s="258">
        <f t="shared" si="307"/>
        <v>0.304400167</v>
      </c>
      <c r="M3853" s="258"/>
      <c r="N3853" s="258"/>
      <c r="O3853" s="258"/>
      <c r="P3853" s="258">
        <f t="shared" si="316"/>
        <v>0.34487718360000003</v>
      </c>
      <c r="Q3853" s="258">
        <f t="shared" si="316"/>
        <v>0.34143426999999998</v>
      </c>
      <c r="R3853" s="258">
        <f t="shared" si="308"/>
        <v>0.34143426999999998</v>
      </c>
      <c r="S3853" s="258"/>
      <c r="T3853" s="258">
        <f t="shared" si="317"/>
        <v>0.50021580364360008</v>
      </c>
      <c r="U3853" s="258">
        <f t="shared" si="317"/>
        <v>0.50168872761101202</v>
      </c>
      <c r="V3853" s="258">
        <f t="shared" si="317"/>
        <v>0.49806793045610004</v>
      </c>
      <c r="W3853" s="258">
        <f t="shared" si="309"/>
        <v>0.49806793045610004</v>
      </c>
      <c r="X3853" s="258"/>
      <c r="Y3853" s="258"/>
      <c r="Z3853" s="258"/>
      <c r="AA3853" s="258"/>
    </row>
    <row r="3854" spans="1:27" ht="14.25" hidden="1" customHeight="1">
      <c r="A3854" s="125">
        <v>0.47</v>
      </c>
      <c r="B3854" s="125">
        <v>0.26</v>
      </c>
      <c r="C3854" s="125">
        <v>0.27</v>
      </c>
      <c r="D3854" s="258">
        <f t="shared" si="314"/>
        <v>0.28872411184000002</v>
      </c>
      <c r="E3854" s="258">
        <f t="shared" si="314"/>
        <v>0.29018633948</v>
      </c>
      <c r="F3854" s="258">
        <f t="shared" si="306"/>
        <v>0.28872411184000002</v>
      </c>
      <c r="G3854" s="258"/>
      <c r="H3854" s="258"/>
      <c r="I3854" s="258"/>
      <c r="J3854" s="258">
        <f t="shared" si="315"/>
        <v>0.30629511700000006</v>
      </c>
      <c r="K3854" s="258">
        <f t="shared" si="315"/>
        <v>0.30452649700000001</v>
      </c>
      <c r="L3854" s="258">
        <f t="shared" si="307"/>
        <v>0.30452649700000001</v>
      </c>
      <c r="M3854" s="258"/>
      <c r="N3854" s="258"/>
      <c r="O3854" s="258"/>
      <c r="P3854" s="258">
        <f t="shared" si="316"/>
        <v>0.34488055240000004</v>
      </c>
      <c r="Q3854" s="258">
        <f t="shared" si="316"/>
        <v>0.34143090119999997</v>
      </c>
      <c r="R3854" s="258">
        <f t="shared" si="308"/>
        <v>0.34143090119999997</v>
      </c>
      <c r="S3854" s="258"/>
      <c r="T3854" s="258">
        <f t="shared" si="317"/>
        <v>0.5000458637190881</v>
      </c>
      <c r="U3854" s="258">
        <f t="shared" si="317"/>
        <v>0.50177127500181196</v>
      </c>
      <c r="V3854" s="258">
        <f t="shared" si="317"/>
        <v>0.49815048525826</v>
      </c>
      <c r="W3854" s="258">
        <f t="shared" si="309"/>
        <v>0.49815048525826</v>
      </c>
      <c r="X3854" s="258"/>
      <c r="Y3854" s="258"/>
      <c r="Z3854" s="258"/>
      <c r="AA3854" s="258"/>
    </row>
    <row r="3855" spans="1:27" ht="14.25" hidden="1" customHeight="1">
      <c r="A3855" s="125">
        <v>0.47</v>
      </c>
      <c r="B3855" s="125">
        <v>0.27</v>
      </c>
      <c r="C3855" s="125">
        <v>0.26</v>
      </c>
      <c r="D3855" s="258">
        <f t="shared" si="314"/>
        <v>0.28859121267999999</v>
      </c>
      <c r="E3855" s="258">
        <f t="shared" si="314"/>
        <v>0.29031266948000001</v>
      </c>
      <c r="F3855" s="258">
        <f t="shared" si="306"/>
        <v>0.28859121267999999</v>
      </c>
      <c r="G3855" s="258"/>
      <c r="H3855" s="258"/>
      <c r="I3855" s="258"/>
      <c r="J3855" s="258">
        <f t="shared" si="315"/>
        <v>0.30616457600000002</v>
      </c>
      <c r="K3855" s="258">
        <f t="shared" si="315"/>
        <v>0.30465282700000001</v>
      </c>
      <c r="L3855" s="258">
        <f t="shared" si="307"/>
        <v>0.30465282700000001</v>
      </c>
      <c r="M3855" s="258"/>
      <c r="N3855" s="258"/>
      <c r="O3855" s="258"/>
      <c r="P3855" s="258">
        <f t="shared" si="316"/>
        <v>0.3448839212</v>
      </c>
      <c r="Q3855" s="258">
        <f t="shared" si="316"/>
        <v>0.34142753240000001</v>
      </c>
      <c r="R3855" s="258">
        <f t="shared" si="308"/>
        <v>0.34142753240000001</v>
      </c>
      <c r="S3855" s="258"/>
      <c r="T3855" s="258">
        <f t="shared" si="317"/>
        <v>0.49987592379457602</v>
      </c>
      <c r="U3855" s="258">
        <f t="shared" si="317"/>
        <v>0.501853822392612</v>
      </c>
      <c r="V3855" s="258">
        <f t="shared" si="317"/>
        <v>0.49823304006042002</v>
      </c>
      <c r="W3855" s="258">
        <f t="shared" si="309"/>
        <v>0.49823304006042002</v>
      </c>
      <c r="X3855" s="258"/>
      <c r="Y3855" s="258"/>
      <c r="Z3855" s="258"/>
      <c r="AA3855" s="258"/>
    </row>
    <row r="3856" spans="1:27" ht="14.25" hidden="1" customHeight="1">
      <c r="A3856" s="125">
        <v>0.47</v>
      </c>
      <c r="B3856" s="125">
        <v>0.28000000000000003</v>
      </c>
      <c r="C3856" s="125">
        <v>0.25</v>
      </c>
      <c r="D3856" s="258">
        <f t="shared" si="314"/>
        <v>0.28845831352000001</v>
      </c>
      <c r="E3856" s="258">
        <f t="shared" si="314"/>
        <v>0.29043899947999996</v>
      </c>
      <c r="F3856" s="258">
        <f t="shared" si="306"/>
        <v>0.28845831352000001</v>
      </c>
      <c r="G3856" s="258"/>
      <c r="H3856" s="258"/>
      <c r="I3856" s="258"/>
      <c r="J3856" s="258">
        <f t="shared" si="315"/>
        <v>0.30603403500000004</v>
      </c>
      <c r="K3856" s="258">
        <f t="shared" si="315"/>
        <v>0.30477915699999997</v>
      </c>
      <c r="L3856" s="258">
        <f t="shared" si="307"/>
        <v>0.30477915699999997</v>
      </c>
      <c r="M3856" s="258"/>
      <c r="N3856" s="258"/>
      <c r="O3856" s="258"/>
      <c r="P3856" s="258">
        <f t="shared" si="316"/>
        <v>0.34488729000000001</v>
      </c>
      <c r="Q3856" s="258">
        <f t="shared" si="316"/>
        <v>0.3414241636</v>
      </c>
      <c r="R3856" s="258">
        <f t="shared" si="308"/>
        <v>0.3414241636</v>
      </c>
      <c r="S3856" s="258"/>
      <c r="T3856" s="258">
        <f t="shared" si="317"/>
        <v>0.49970598387006404</v>
      </c>
      <c r="U3856" s="258">
        <f t="shared" si="317"/>
        <v>0.50193636978341194</v>
      </c>
      <c r="V3856" s="258">
        <f t="shared" si="317"/>
        <v>0.49831559486258004</v>
      </c>
      <c r="W3856" s="258">
        <f t="shared" si="309"/>
        <v>0.49831559486258004</v>
      </c>
      <c r="X3856" s="258"/>
      <c r="Y3856" s="258"/>
      <c r="Z3856" s="258"/>
      <c r="AA3856" s="258"/>
    </row>
    <row r="3857" spans="1:27" ht="14.25" hidden="1" customHeight="1">
      <c r="A3857" s="125">
        <v>0.47</v>
      </c>
      <c r="B3857" s="125">
        <v>0.28999999999999998</v>
      </c>
      <c r="C3857" s="125">
        <v>0.24</v>
      </c>
      <c r="D3857" s="258">
        <f t="shared" si="314"/>
        <v>0.28832541435999998</v>
      </c>
      <c r="E3857" s="258">
        <f t="shared" si="314"/>
        <v>0.29056532947999997</v>
      </c>
      <c r="F3857" s="258">
        <f t="shared" si="306"/>
        <v>0.28832541435999998</v>
      </c>
      <c r="G3857" s="258"/>
      <c r="H3857" s="258"/>
      <c r="I3857" s="258"/>
      <c r="J3857" s="258">
        <f t="shared" si="315"/>
        <v>0.30590349400000005</v>
      </c>
      <c r="K3857" s="258">
        <f t="shared" si="315"/>
        <v>0.30490548699999998</v>
      </c>
      <c r="L3857" s="258">
        <f t="shared" si="307"/>
        <v>0.30490548699999998</v>
      </c>
      <c r="M3857" s="258"/>
      <c r="N3857" s="258"/>
      <c r="O3857" s="258"/>
      <c r="P3857" s="258">
        <f t="shared" si="316"/>
        <v>0.34489065880000003</v>
      </c>
      <c r="Q3857" s="258">
        <f t="shared" si="316"/>
        <v>0.34142079479999998</v>
      </c>
      <c r="R3857" s="258">
        <f t="shared" si="308"/>
        <v>0.34142079479999998</v>
      </c>
      <c r="S3857" s="258"/>
      <c r="T3857" s="258">
        <f t="shared" si="317"/>
        <v>0.49953604394555207</v>
      </c>
      <c r="U3857" s="258">
        <f t="shared" si="317"/>
        <v>0.50201891717421199</v>
      </c>
      <c r="V3857" s="258">
        <f t="shared" si="317"/>
        <v>0.49839814966474</v>
      </c>
      <c r="W3857" s="258">
        <f t="shared" si="309"/>
        <v>0.49839814966474</v>
      </c>
      <c r="X3857" s="258"/>
      <c r="Y3857" s="258"/>
      <c r="Z3857" s="258"/>
      <c r="AA3857" s="258"/>
    </row>
    <row r="3858" spans="1:27" ht="14.25" hidden="1" customHeight="1">
      <c r="A3858" s="125">
        <v>0.47</v>
      </c>
      <c r="B3858" s="125">
        <v>0.3</v>
      </c>
      <c r="C3858" s="125">
        <v>0.23</v>
      </c>
      <c r="D3858" s="258">
        <f t="shared" si="314"/>
        <v>0.2881925152</v>
      </c>
      <c r="E3858" s="258">
        <f t="shared" si="314"/>
        <v>0.29069165947999998</v>
      </c>
      <c r="F3858" s="258">
        <f t="shared" si="306"/>
        <v>0.2881925152</v>
      </c>
      <c r="G3858" s="258"/>
      <c r="H3858" s="258"/>
      <c r="I3858" s="258"/>
      <c r="J3858" s="258">
        <f t="shared" si="315"/>
        <v>0.30577295300000001</v>
      </c>
      <c r="K3858" s="258">
        <f t="shared" si="315"/>
        <v>0.30503181699999998</v>
      </c>
      <c r="L3858" s="258">
        <f t="shared" si="307"/>
        <v>0.30503181699999998</v>
      </c>
      <c r="M3858" s="258"/>
      <c r="N3858" s="258"/>
      <c r="O3858" s="258"/>
      <c r="P3858" s="258">
        <f t="shared" si="316"/>
        <v>0.34489402759999999</v>
      </c>
      <c r="Q3858" s="258">
        <f t="shared" si="316"/>
        <v>0.34141742600000002</v>
      </c>
      <c r="R3858" s="258">
        <f t="shared" si="308"/>
        <v>0.34141742600000002</v>
      </c>
      <c r="S3858" s="258"/>
      <c r="T3858" s="258">
        <f t="shared" si="317"/>
        <v>0.49936610402104004</v>
      </c>
      <c r="U3858" s="258">
        <f t="shared" si="317"/>
        <v>0.50210146456501192</v>
      </c>
      <c r="V3858" s="258">
        <f t="shared" si="317"/>
        <v>0.49848070446689996</v>
      </c>
      <c r="W3858" s="258">
        <f t="shared" si="309"/>
        <v>0.49848070446689996</v>
      </c>
      <c r="X3858" s="258"/>
      <c r="Y3858" s="258"/>
      <c r="Z3858" s="258"/>
      <c r="AA3858" s="258"/>
    </row>
    <row r="3859" spans="1:27" ht="14.25" hidden="1" customHeight="1">
      <c r="A3859" s="125">
        <v>0.47</v>
      </c>
      <c r="B3859" s="125">
        <v>0.31</v>
      </c>
      <c r="C3859" s="125">
        <v>0.22</v>
      </c>
      <c r="D3859" s="258">
        <f t="shared" si="314"/>
        <v>0.28805961603999997</v>
      </c>
      <c r="E3859" s="258">
        <f t="shared" si="314"/>
        <v>0.29081798947999998</v>
      </c>
      <c r="F3859" s="258">
        <f t="shared" si="306"/>
        <v>0.28805961603999997</v>
      </c>
      <c r="G3859" s="258"/>
      <c r="H3859" s="258"/>
      <c r="I3859" s="258"/>
      <c r="J3859" s="258">
        <f t="shared" si="315"/>
        <v>0.30564241200000003</v>
      </c>
      <c r="K3859" s="258">
        <f t="shared" si="315"/>
        <v>0.30515814699999999</v>
      </c>
      <c r="L3859" s="258">
        <f t="shared" si="307"/>
        <v>0.30515814699999999</v>
      </c>
      <c r="M3859" s="258"/>
      <c r="N3859" s="258"/>
      <c r="O3859" s="258"/>
      <c r="P3859" s="258">
        <f t="shared" si="316"/>
        <v>0.3448973964</v>
      </c>
      <c r="Q3859" s="258">
        <f t="shared" si="316"/>
        <v>0.34141405720000001</v>
      </c>
      <c r="R3859" s="258">
        <f t="shared" si="308"/>
        <v>0.34141405720000001</v>
      </c>
      <c r="S3859" s="258"/>
      <c r="T3859" s="258">
        <f t="shared" si="317"/>
        <v>0.49919616409652806</v>
      </c>
      <c r="U3859" s="258">
        <f t="shared" si="317"/>
        <v>0.50218401195581197</v>
      </c>
      <c r="V3859" s="258">
        <f t="shared" si="317"/>
        <v>0.49856325926905998</v>
      </c>
      <c r="W3859" s="258">
        <f t="shared" si="309"/>
        <v>0.49856325926905998</v>
      </c>
      <c r="X3859" s="258"/>
      <c r="Y3859" s="258"/>
      <c r="Z3859" s="258"/>
      <c r="AA3859" s="258"/>
    </row>
    <row r="3860" spans="1:27" ht="14.25" hidden="1" customHeight="1">
      <c r="A3860" s="125">
        <v>0.47</v>
      </c>
      <c r="B3860" s="125">
        <v>0.32</v>
      </c>
      <c r="C3860" s="125">
        <v>0.21</v>
      </c>
      <c r="D3860" s="258">
        <f t="shared" si="314"/>
        <v>0.28792671687999999</v>
      </c>
      <c r="E3860" s="258">
        <f t="shared" si="314"/>
        <v>0.29094431947999999</v>
      </c>
      <c r="F3860" s="258">
        <f t="shared" si="306"/>
        <v>0.28792671687999999</v>
      </c>
      <c r="G3860" s="258"/>
      <c r="H3860" s="258"/>
      <c r="I3860" s="258"/>
      <c r="J3860" s="258">
        <f t="shared" si="315"/>
        <v>0.30551187100000005</v>
      </c>
      <c r="K3860" s="258">
        <f t="shared" si="315"/>
        <v>0.305284477</v>
      </c>
      <c r="L3860" s="258">
        <f t="shared" si="307"/>
        <v>0.305284477</v>
      </c>
      <c r="M3860" s="258"/>
      <c r="N3860" s="258"/>
      <c r="O3860" s="258"/>
      <c r="P3860" s="258">
        <f t="shared" si="316"/>
        <v>0.34490076520000001</v>
      </c>
      <c r="Q3860" s="258">
        <f t="shared" si="316"/>
        <v>0.3414106884</v>
      </c>
      <c r="R3860" s="258">
        <f t="shared" si="308"/>
        <v>0.3414106884</v>
      </c>
      <c r="S3860" s="258"/>
      <c r="T3860" s="258">
        <f t="shared" si="317"/>
        <v>0.49902622417201603</v>
      </c>
      <c r="U3860" s="258">
        <f t="shared" si="317"/>
        <v>0.50226655934661202</v>
      </c>
      <c r="V3860" s="258">
        <f t="shared" si="317"/>
        <v>0.49864581407121999</v>
      </c>
      <c r="W3860" s="258">
        <f t="shared" si="309"/>
        <v>0.49864581407121999</v>
      </c>
      <c r="X3860" s="258"/>
      <c r="Y3860" s="258"/>
      <c r="Z3860" s="258"/>
      <c r="AA3860" s="258"/>
    </row>
    <row r="3861" spans="1:27" ht="14.25" hidden="1" customHeight="1">
      <c r="A3861" s="125">
        <v>0.47</v>
      </c>
      <c r="B3861" s="125">
        <v>0.33</v>
      </c>
      <c r="C3861" s="125">
        <v>0.2</v>
      </c>
      <c r="D3861" s="258">
        <f t="shared" si="314"/>
        <v>0.28779381772000001</v>
      </c>
      <c r="E3861" s="258">
        <f t="shared" si="314"/>
        <v>0.29107064948</v>
      </c>
      <c r="F3861" s="258">
        <f t="shared" si="306"/>
        <v>0.28779381772000001</v>
      </c>
      <c r="G3861" s="258"/>
      <c r="H3861" s="258"/>
      <c r="I3861" s="258"/>
      <c r="J3861" s="258">
        <f t="shared" si="315"/>
        <v>0.30538133000000001</v>
      </c>
      <c r="K3861" s="258">
        <f t="shared" si="315"/>
        <v>0.30541080700000001</v>
      </c>
      <c r="L3861" s="258">
        <f t="shared" si="307"/>
        <v>0.30538133000000001</v>
      </c>
      <c r="M3861" s="258"/>
      <c r="N3861" s="258"/>
      <c r="O3861" s="258"/>
      <c r="P3861" s="258">
        <f t="shared" si="316"/>
        <v>0.34490413400000003</v>
      </c>
      <c r="Q3861" s="258">
        <f t="shared" si="316"/>
        <v>0.34140731960000004</v>
      </c>
      <c r="R3861" s="258">
        <f t="shared" si="308"/>
        <v>0.34140731960000004</v>
      </c>
      <c r="S3861" s="258"/>
      <c r="T3861" s="258">
        <f t="shared" si="317"/>
        <v>0.49885628424750406</v>
      </c>
      <c r="U3861" s="258">
        <f t="shared" si="317"/>
        <v>0.50234910673741195</v>
      </c>
      <c r="V3861" s="258">
        <f t="shared" si="317"/>
        <v>0.49872836887338001</v>
      </c>
      <c r="W3861" s="258">
        <f t="shared" si="309"/>
        <v>0.49872836887338001</v>
      </c>
      <c r="X3861" s="258"/>
      <c r="Y3861" s="258"/>
      <c r="Z3861" s="258"/>
      <c r="AA3861" s="258"/>
    </row>
    <row r="3862" spans="1:27" ht="14.25" hidden="1" customHeight="1">
      <c r="A3862" s="125">
        <v>0.47</v>
      </c>
      <c r="B3862" s="125">
        <v>0.34</v>
      </c>
      <c r="C3862" s="125">
        <v>0.19</v>
      </c>
      <c r="D3862" s="258">
        <f t="shared" si="314"/>
        <v>0.28766091856000003</v>
      </c>
      <c r="E3862" s="258">
        <f t="shared" si="314"/>
        <v>0.29119697948000001</v>
      </c>
      <c r="F3862" s="258">
        <f t="shared" si="306"/>
        <v>0.28766091856000003</v>
      </c>
      <c r="G3862" s="258"/>
      <c r="H3862" s="258"/>
      <c r="I3862" s="258"/>
      <c r="J3862" s="258">
        <f t="shared" si="315"/>
        <v>0.30525078900000002</v>
      </c>
      <c r="K3862" s="258">
        <f t="shared" si="315"/>
        <v>0.30553713699999996</v>
      </c>
      <c r="L3862" s="258">
        <f t="shared" si="307"/>
        <v>0.30525078900000002</v>
      </c>
      <c r="M3862" s="258"/>
      <c r="N3862" s="258"/>
      <c r="O3862" s="258"/>
      <c r="P3862" s="258">
        <f t="shared" si="316"/>
        <v>0.34490750280000004</v>
      </c>
      <c r="Q3862" s="258">
        <f t="shared" si="316"/>
        <v>0.34140395080000002</v>
      </c>
      <c r="R3862" s="258">
        <f t="shared" si="308"/>
        <v>0.34140395080000002</v>
      </c>
      <c r="S3862" s="258"/>
      <c r="T3862" s="258">
        <f t="shared" si="317"/>
        <v>0.49868634432299208</v>
      </c>
      <c r="U3862" s="258">
        <f t="shared" si="317"/>
        <v>0.50243165412821189</v>
      </c>
      <c r="V3862" s="258">
        <f t="shared" si="317"/>
        <v>0.49881092367554003</v>
      </c>
      <c r="W3862" s="258">
        <f t="shared" si="309"/>
        <v>0.49868634432299208</v>
      </c>
      <c r="X3862" s="258"/>
      <c r="Y3862" s="258"/>
      <c r="Z3862" s="258"/>
      <c r="AA3862" s="258"/>
    </row>
    <row r="3863" spans="1:27" ht="14.25" hidden="1" customHeight="1">
      <c r="A3863" s="125">
        <v>0.47</v>
      </c>
      <c r="B3863" s="125">
        <v>0.35</v>
      </c>
      <c r="C3863" s="125">
        <v>0.18</v>
      </c>
      <c r="D3863" s="258">
        <f t="shared" si="314"/>
        <v>0.2875280194</v>
      </c>
      <c r="E3863" s="258">
        <f t="shared" si="314"/>
        <v>0.29132330947999996</v>
      </c>
      <c r="F3863" s="258">
        <f t="shared" si="306"/>
        <v>0.2875280194</v>
      </c>
      <c r="G3863" s="258"/>
      <c r="H3863" s="258"/>
      <c r="I3863" s="258"/>
      <c r="J3863" s="258">
        <f t="shared" si="315"/>
        <v>0.30512024800000004</v>
      </c>
      <c r="K3863" s="258">
        <f t="shared" si="315"/>
        <v>0.30566346699999997</v>
      </c>
      <c r="L3863" s="258">
        <f t="shared" si="307"/>
        <v>0.30512024800000004</v>
      </c>
      <c r="M3863" s="258"/>
      <c r="N3863" s="258"/>
      <c r="O3863" s="258"/>
      <c r="P3863" s="258">
        <f t="shared" si="316"/>
        <v>0.3449108716</v>
      </c>
      <c r="Q3863" s="258">
        <f t="shared" si="316"/>
        <v>0.34140058200000001</v>
      </c>
      <c r="R3863" s="258">
        <f t="shared" si="308"/>
        <v>0.34140058200000001</v>
      </c>
      <c r="S3863" s="258"/>
      <c r="T3863" s="258">
        <f t="shared" si="317"/>
        <v>0.49851640439848</v>
      </c>
      <c r="U3863" s="258">
        <f t="shared" si="317"/>
        <v>0.50251420151901194</v>
      </c>
      <c r="V3863" s="258">
        <f t="shared" si="317"/>
        <v>0.49889347847769999</v>
      </c>
      <c r="W3863" s="258">
        <f t="shared" si="309"/>
        <v>0.49851640439848</v>
      </c>
      <c r="X3863" s="258"/>
      <c r="Y3863" s="258"/>
      <c r="Z3863" s="258"/>
      <c r="AA3863" s="258"/>
    </row>
    <row r="3864" spans="1:27" ht="14.25" hidden="1" customHeight="1">
      <c r="A3864" s="125">
        <v>0.47</v>
      </c>
      <c r="B3864" s="125">
        <v>0.36</v>
      </c>
      <c r="C3864" s="125">
        <v>0.17</v>
      </c>
      <c r="D3864" s="258">
        <f t="shared" si="314"/>
        <v>0.28739512024000002</v>
      </c>
      <c r="E3864" s="258">
        <f t="shared" si="314"/>
        <v>0.29144963948000002</v>
      </c>
      <c r="F3864" s="258">
        <f t="shared" si="306"/>
        <v>0.28739512024000002</v>
      </c>
      <c r="G3864" s="258"/>
      <c r="H3864" s="258"/>
      <c r="I3864" s="258"/>
      <c r="J3864" s="258">
        <f t="shared" si="315"/>
        <v>0.304989707</v>
      </c>
      <c r="K3864" s="258">
        <f t="shared" si="315"/>
        <v>0.30578979699999997</v>
      </c>
      <c r="L3864" s="258">
        <f t="shared" si="307"/>
        <v>0.304989707</v>
      </c>
      <c r="M3864" s="258"/>
      <c r="N3864" s="258"/>
      <c r="O3864" s="258"/>
      <c r="P3864" s="258">
        <f t="shared" si="316"/>
        <v>0.34491424040000002</v>
      </c>
      <c r="Q3864" s="258">
        <f t="shared" si="316"/>
        <v>0.34139721319999999</v>
      </c>
      <c r="R3864" s="258">
        <f t="shared" si="308"/>
        <v>0.34139721319999999</v>
      </c>
      <c r="S3864" s="258"/>
      <c r="T3864" s="258">
        <f t="shared" si="317"/>
        <v>0.49834646447396802</v>
      </c>
      <c r="U3864" s="258">
        <f t="shared" si="317"/>
        <v>0.50259674890981199</v>
      </c>
      <c r="V3864" s="258">
        <f t="shared" si="317"/>
        <v>0.49897603327986001</v>
      </c>
      <c r="W3864" s="258">
        <f t="shared" si="309"/>
        <v>0.49834646447396802</v>
      </c>
      <c r="X3864" s="258"/>
      <c r="Y3864" s="258"/>
      <c r="Z3864" s="258"/>
      <c r="AA3864" s="258"/>
    </row>
    <row r="3865" spans="1:27" ht="14.25" hidden="1" customHeight="1">
      <c r="A3865" s="125">
        <v>0.47</v>
      </c>
      <c r="B3865" s="125">
        <v>0.37</v>
      </c>
      <c r="C3865" s="125">
        <v>0.16</v>
      </c>
      <c r="D3865" s="258">
        <f t="shared" si="314"/>
        <v>0.28726222107999999</v>
      </c>
      <c r="E3865" s="258">
        <f t="shared" si="314"/>
        <v>0.29157596947999997</v>
      </c>
      <c r="F3865" s="258">
        <f t="shared" si="306"/>
        <v>0.28726222107999999</v>
      </c>
      <c r="G3865" s="258"/>
      <c r="H3865" s="258"/>
      <c r="I3865" s="258"/>
      <c r="J3865" s="258">
        <f t="shared" si="315"/>
        <v>0.30485916600000001</v>
      </c>
      <c r="K3865" s="258">
        <f t="shared" si="315"/>
        <v>0.30591612699999998</v>
      </c>
      <c r="L3865" s="258">
        <f t="shared" si="307"/>
        <v>0.30485916600000001</v>
      </c>
      <c r="M3865" s="258"/>
      <c r="N3865" s="258"/>
      <c r="O3865" s="258"/>
      <c r="P3865" s="258">
        <f t="shared" si="316"/>
        <v>0.34491760920000003</v>
      </c>
      <c r="Q3865" s="258">
        <f t="shared" si="316"/>
        <v>0.34139384439999998</v>
      </c>
      <c r="R3865" s="258">
        <f t="shared" si="308"/>
        <v>0.34139384439999998</v>
      </c>
      <c r="S3865" s="258"/>
      <c r="T3865" s="258">
        <f t="shared" si="317"/>
        <v>0.49817652454945605</v>
      </c>
      <c r="U3865" s="258">
        <f t="shared" si="317"/>
        <v>0.50267929630061192</v>
      </c>
      <c r="V3865" s="258">
        <f t="shared" si="317"/>
        <v>0.49905858808201997</v>
      </c>
      <c r="W3865" s="258">
        <f t="shared" si="309"/>
        <v>0.49817652454945605</v>
      </c>
      <c r="X3865" s="258"/>
      <c r="Y3865" s="258"/>
      <c r="Z3865" s="258"/>
      <c r="AA3865" s="258"/>
    </row>
    <row r="3866" spans="1:27" ht="14.25" hidden="1" customHeight="1">
      <c r="A3866" s="125">
        <v>0.47</v>
      </c>
      <c r="B3866" s="125">
        <v>0.38</v>
      </c>
      <c r="C3866" s="125">
        <v>0.15</v>
      </c>
      <c r="D3866" s="258">
        <f t="shared" si="314"/>
        <v>0.28712932192000001</v>
      </c>
      <c r="E3866" s="258">
        <f t="shared" si="314"/>
        <v>0.29170229947999998</v>
      </c>
      <c r="F3866" s="258">
        <f t="shared" si="306"/>
        <v>0.28712932192000001</v>
      </c>
      <c r="G3866" s="258"/>
      <c r="H3866" s="258"/>
      <c r="I3866" s="258"/>
      <c r="J3866" s="258">
        <f t="shared" si="315"/>
        <v>0.30472862499999998</v>
      </c>
      <c r="K3866" s="258">
        <f t="shared" si="315"/>
        <v>0.30604245699999999</v>
      </c>
      <c r="L3866" s="258">
        <f t="shared" si="307"/>
        <v>0.30472862499999998</v>
      </c>
      <c r="M3866" s="258"/>
      <c r="N3866" s="258"/>
      <c r="O3866" s="258"/>
      <c r="P3866" s="258">
        <f t="shared" si="316"/>
        <v>0.34492097799999999</v>
      </c>
      <c r="Q3866" s="258">
        <f t="shared" si="316"/>
        <v>0.34139047560000002</v>
      </c>
      <c r="R3866" s="258">
        <f t="shared" si="308"/>
        <v>0.34139047560000002</v>
      </c>
      <c r="S3866" s="258"/>
      <c r="T3866" s="258">
        <f t="shared" si="317"/>
        <v>0.49800658462494407</v>
      </c>
      <c r="U3866" s="258">
        <f t="shared" si="317"/>
        <v>0.50276184369141197</v>
      </c>
      <c r="V3866" s="258">
        <f t="shared" si="317"/>
        <v>0.49914114288417999</v>
      </c>
      <c r="W3866" s="258">
        <f t="shared" si="309"/>
        <v>0.49800658462494407</v>
      </c>
      <c r="X3866" s="258"/>
      <c r="Y3866" s="258"/>
      <c r="Z3866" s="258"/>
      <c r="AA3866" s="258"/>
    </row>
    <row r="3867" spans="1:27" ht="14.25" hidden="1" customHeight="1">
      <c r="A3867" s="125">
        <v>0.47</v>
      </c>
      <c r="B3867" s="125">
        <v>0.39</v>
      </c>
      <c r="C3867" s="125">
        <v>0.14000000000000001</v>
      </c>
      <c r="D3867" s="258">
        <f t="shared" si="314"/>
        <v>0.28699642275999998</v>
      </c>
      <c r="E3867" s="258">
        <f t="shared" si="314"/>
        <v>0.29182862947999999</v>
      </c>
      <c r="F3867" s="258">
        <f t="shared" si="306"/>
        <v>0.28699642275999998</v>
      </c>
      <c r="G3867" s="258"/>
      <c r="H3867" s="258"/>
      <c r="I3867" s="258"/>
      <c r="J3867" s="258">
        <f t="shared" si="315"/>
        <v>0.30459808399999999</v>
      </c>
      <c r="K3867" s="258">
        <f t="shared" si="315"/>
        <v>0.30616878699999994</v>
      </c>
      <c r="L3867" s="258">
        <f t="shared" si="307"/>
        <v>0.30459808399999999</v>
      </c>
      <c r="M3867" s="258"/>
      <c r="N3867" s="258"/>
      <c r="O3867" s="258"/>
      <c r="P3867" s="258">
        <f t="shared" si="316"/>
        <v>0.34492434680000006</v>
      </c>
      <c r="Q3867" s="258">
        <f t="shared" si="316"/>
        <v>0.34138710680000001</v>
      </c>
      <c r="R3867" s="258">
        <f t="shared" si="308"/>
        <v>0.34138710680000001</v>
      </c>
      <c r="S3867" s="258"/>
      <c r="T3867" s="258">
        <f t="shared" si="317"/>
        <v>0.4978366447004321</v>
      </c>
      <c r="U3867" s="258">
        <f t="shared" si="317"/>
        <v>0.50284439108221191</v>
      </c>
      <c r="V3867" s="258">
        <f t="shared" si="317"/>
        <v>0.49922369768634001</v>
      </c>
      <c r="W3867" s="258">
        <f t="shared" si="309"/>
        <v>0.4978366447004321</v>
      </c>
      <c r="X3867" s="258"/>
      <c r="Y3867" s="258"/>
      <c r="Z3867" s="258"/>
      <c r="AA3867" s="258"/>
    </row>
    <row r="3868" spans="1:27" ht="14.25" hidden="1" customHeight="1">
      <c r="A3868" s="125">
        <v>0.47</v>
      </c>
      <c r="B3868" s="125">
        <v>0.4</v>
      </c>
      <c r="C3868" s="125">
        <v>0.13</v>
      </c>
      <c r="D3868" s="258">
        <f t="shared" si="314"/>
        <v>0.2868635236</v>
      </c>
      <c r="E3868" s="258">
        <f t="shared" si="314"/>
        <v>0.29195495947999994</v>
      </c>
      <c r="F3868" s="258">
        <f t="shared" si="306"/>
        <v>0.2868635236</v>
      </c>
      <c r="G3868" s="258"/>
      <c r="H3868" s="258"/>
      <c r="I3868" s="258"/>
      <c r="J3868" s="258">
        <f t="shared" si="315"/>
        <v>0.30446754300000001</v>
      </c>
      <c r="K3868" s="258">
        <f t="shared" si="315"/>
        <v>0.30629511699999995</v>
      </c>
      <c r="L3868" s="258">
        <f t="shared" si="307"/>
        <v>0.30446754300000001</v>
      </c>
      <c r="M3868" s="258"/>
      <c r="N3868" s="258"/>
      <c r="O3868" s="258"/>
      <c r="P3868" s="258">
        <f t="shared" si="316"/>
        <v>0.34492771560000002</v>
      </c>
      <c r="Q3868" s="258">
        <f t="shared" si="316"/>
        <v>0.34138373799999999</v>
      </c>
      <c r="R3868" s="258">
        <f t="shared" si="308"/>
        <v>0.34138373799999999</v>
      </c>
      <c r="S3868" s="258"/>
      <c r="T3868" s="258">
        <f t="shared" si="317"/>
        <v>0.49766670477592007</v>
      </c>
      <c r="U3868" s="258">
        <f t="shared" si="317"/>
        <v>0.50292693847301195</v>
      </c>
      <c r="V3868" s="258">
        <f t="shared" si="317"/>
        <v>0.49930625248850002</v>
      </c>
      <c r="W3868" s="258">
        <f t="shared" si="309"/>
        <v>0.49766670477592007</v>
      </c>
      <c r="X3868" s="258"/>
      <c r="Y3868" s="258"/>
      <c r="Z3868" s="258"/>
      <c r="AA3868" s="258"/>
    </row>
    <row r="3869" spans="1:27" ht="14.25" hidden="1" customHeight="1">
      <c r="A3869" s="125">
        <v>0.47</v>
      </c>
      <c r="B3869" s="125">
        <v>0.41</v>
      </c>
      <c r="C3869" s="125">
        <v>0.12</v>
      </c>
      <c r="D3869" s="258">
        <f t="shared" si="314"/>
        <v>0.28673062443999997</v>
      </c>
      <c r="E3869" s="258">
        <f t="shared" si="314"/>
        <v>0.29208128947999995</v>
      </c>
      <c r="F3869" s="258">
        <f t="shared" si="306"/>
        <v>0.28673062443999997</v>
      </c>
      <c r="G3869" s="258"/>
      <c r="H3869" s="258"/>
      <c r="I3869" s="258"/>
      <c r="J3869" s="258">
        <f t="shared" si="315"/>
        <v>0.30433700200000002</v>
      </c>
      <c r="K3869" s="258">
        <f t="shared" si="315"/>
        <v>0.3064214469999999</v>
      </c>
      <c r="L3869" s="258">
        <f t="shared" si="307"/>
        <v>0.30433700200000002</v>
      </c>
      <c r="M3869" s="258"/>
      <c r="N3869" s="258"/>
      <c r="O3869" s="258"/>
      <c r="P3869" s="258">
        <f t="shared" si="316"/>
        <v>0.34493108440000003</v>
      </c>
      <c r="Q3869" s="258">
        <f t="shared" si="316"/>
        <v>0.34138036920000003</v>
      </c>
      <c r="R3869" s="258">
        <f t="shared" si="308"/>
        <v>0.34138036920000003</v>
      </c>
      <c r="S3869" s="258"/>
      <c r="T3869" s="258">
        <f t="shared" si="317"/>
        <v>0.49749676485140804</v>
      </c>
      <c r="U3869" s="258">
        <f t="shared" si="317"/>
        <v>0.503009485863812</v>
      </c>
      <c r="V3869" s="258">
        <f t="shared" si="317"/>
        <v>0.49938880729065993</v>
      </c>
      <c r="W3869" s="258">
        <f t="shared" si="309"/>
        <v>0.49749676485140804</v>
      </c>
      <c r="X3869" s="258"/>
      <c r="Y3869" s="258"/>
      <c r="Z3869" s="258"/>
      <c r="AA3869" s="258"/>
    </row>
    <row r="3870" spans="1:27" ht="14.25" hidden="1" customHeight="1">
      <c r="A3870" s="125">
        <v>0.47</v>
      </c>
      <c r="B3870" s="125">
        <v>0.42</v>
      </c>
      <c r="C3870" s="125">
        <v>0.11</v>
      </c>
      <c r="D3870" s="258">
        <f t="shared" si="314"/>
        <v>0.28659772527999994</v>
      </c>
      <c r="E3870" s="258">
        <f t="shared" si="314"/>
        <v>0.29220761947999996</v>
      </c>
      <c r="F3870" s="258">
        <f t="shared" si="306"/>
        <v>0.28659772527999994</v>
      </c>
      <c r="G3870" s="258"/>
      <c r="H3870" s="258"/>
      <c r="I3870" s="258"/>
      <c r="J3870" s="258">
        <f t="shared" si="315"/>
        <v>0.30420646100000004</v>
      </c>
      <c r="K3870" s="258">
        <f t="shared" si="315"/>
        <v>0.30654777699999991</v>
      </c>
      <c r="L3870" s="258">
        <f t="shared" si="307"/>
        <v>0.30420646100000004</v>
      </c>
      <c r="M3870" s="258"/>
      <c r="N3870" s="258"/>
      <c r="O3870" s="258"/>
      <c r="P3870" s="258">
        <f t="shared" si="316"/>
        <v>0.34493445319999999</v>
      </c>
      <c r="Q3870" s="258">
        <f t="shared" si="316"/>
        <v>0.34137700040000002</v>
      </c>
      <c r="R3870" s="258">
        <f t="shared" si="308"/>
        <v>0.34137700040000002</v>
      </c>
      <c r="S3870" s="258"/>
      <c r="T3870" s="258">
        <f t="shared" si="317"/>
        <v>0.49732682492689601</v>
      </c>
      <c r="U3870" s="258">
        <f t="shared" si="317"/>
        <v>0.50309203325461194</v>
      </c>
      <c r="V3870" s="258">
        <f t="shared" si="317"/>
        <v>0.49947136209282</v>
      </c>
      <c r="W3870" s="258">
        <f t="shared" si="309"/>
        <v>0.49732682492689601</v>
      </c>
      <c r="X3870" s="258"/>
      <c r="Y3870" s="258"/>
      <c r="Z3870" s="258"/>
      <c r="AA3870" s="258"/>
    </row>
    <row r="3871" spans="1:27" ht="14.25" hidden="1" customHeight="1">
      <c r="A3871" s="125">
        <v>0.47</v>
      </c>
      <c r="B3871" s="125">
        <v>0.43</v>
      </c>
      <c r="C3871" s="125">
        <v>0.1</v>
      </c>
      <c r="D3871" s="258">
        <f t="shared" si="314"/>
        <v>0.28646482612000002</v>
      </c>
      <c r="E3871" s="258">
        <f t="shared" si="314"/>
        <v>0.29233394947999997</v>
      </c>
      <c r="F3871" s="258">
        <f t="shared" si="306"/>
        <v>0.28646482612000002</v>
      </c>
      <c r="G3871" s="258"/>
      <c r="H3871" s="258"/>
      <c r="I3871" s="258"/>
      <c r="J3871" s="258">
        <f t="shared" si="315"/>
        <v>0.30407592000000006</v>
      </c>
      <c r="K3871" s="258">
        <f t="shared" si="315"/>
        <v>0.30667410699999997</v>
      </c>
      <c r="L3871" s="258">
        <f t="shared" si="307"/>
        <v>0.30407592000000006</v>
      </c>
      <c r="M3871" s="258"/>
      <c r="N3871" s="258"/>
      <c r="O3871" s="258"/>
      <c r="P3871" s="258">
        <f t="shared" si="316"/>
        <v>0.34493782200000001</v>
      </c>
      <c r="Q3871" s="258">
        <f t="shared" si="316"/>
        <v>0.3413736316</v>
      </c>
      <c r="R3871" s="258">
        <f t="shared" si="308"/>
        <v>0.3413736316</v>
      </c>
      <c r="S3871" s="258"/>
      <c r="T3871" s="258">
        <f t="shared" si="317"/>
        <v>0.49715688500238403</v>
      </c>
      <c r="U3871" s="258">
        <f t="shared" si="317"/>
        <v>0.50317458064541187</v>
      </c>
      <c r="V3871" s="258">
        <f t="shared" si="317"/>
        <v>0.49955391689498002</v>
      </c>
      <c r="W3871" s="258">
        <f t="shared" si="309"/>
        <v>0.49715688500238403</v>
      </c>
      <c r="X3871" s="258"/>
      <c r="Y3871" s="258"/>
      <c r="Z3871" s="258"/>
      <c r="AA3871" s="258"/>
    </row>
    <row r="3872" spans="1:27" ht="14.25" hidden="1" customHeight="1">
      <c r="A3872" s="125">
        <v>0.47</v>
      </c>
      <c r="B3872" s="125">
        <v>0.44</v>
      </c>
      <c r="C3872" s="125">
        <v>0.09</v>
      </c>
      <c r="D3872" s="258">
        <f t="shared" si="314"/>
        <v>0.28633192695999998</v>
      </c>
      <c r="E3872" s="258">
        <f t="shared" si="314"/>
        <v>0.29246027947999997</v>
      </c>
      <c r="F3872" s="258">
        <f t="shared" si="306"/>
        <v>0.28633192695999998</v>
      </c>
      <c r="G3872" s="258"/>
      <c r="H3872" s="258"/>
      <c r="I3872" s="258"/>
      <c r="J3872" s="258">
        <f t="shared" si="315"/>
        <v>0.30394537900000002</v>
      </c>
      <c r="K3872" s="258">
        <f t="shared" si="315"/>
        <v>0.30680043699999998</v>
      </c>
      <c r="L3872" s="258">
        <f t="shared" si="307"/>
        <v>0.30394537900000002</v>
      </c>
      <c r="M3872" s="258"/>
      <c r="N3872" s="258"/>
      <c r="O3872" s="258"/>
      <c r="P3872" s="258">
        <f t="shared" si="316"/>
        <v>0.34494119080000007</v>
      </c>
      <c r="Q3872" s="258">
        <f t="shared" si="316"/>
        <v>0.34137026280000005</v>
      </c>
      <c r="R3872" s="258">
        <f t="shared" si="308"/>
        <v>0.34137026280000005</v>
      </c>
      <c r="S3872" s="258"/>
      <c r="T3872" s="258">
        <f t="shared" si="317"/>
        <v>0.49698694507787206</v>
      </c>
      <c r="U3872" s="258">
        <f t="shared" si="317"/>
        <v>0.50325712803621192</v>
      </c>
      <c r="V3872" s="258">
        <f t="shared" si="317"/>
        <v>0.49963647169713998</v>
      </c>
      <c r="W3872" s="258">
        <f t="shared" si="309"/>
        <v>0.49698694507787206</v>
      </c>
      <c r="X3872" s="258"/>
      <c r="Y3872" s="258"/>
      <c r="Z3872" s="258"/>
      <c r="AA3872" s="258"/>
    </row>
    <row r="3873" spans="1:27" ht="14.25" hidden="1" customHeight="1">
      <c r="A3873" s="125">
        <v>0.47</v>
      </c>
      <c r="B3873" s="125">
        <v>0.45</v>
      </c>
      <c r="C3873" s="125">
        <v>0.08</v>
      </c>
      <c r="D3873" s="258">
        <f t="shared" si="314"/>
        <v>0.28619902780000001</v>
      </c>
      <c r="E3873" s="258">
        <f t="shared" si="314"/>
        <v>0.29258660947999998</v>
      </c>
      <c r="F3873" s="258">
        <f t="shared" si="306"/>
        <v>0.28619902780000001</v>
      </c>
      <c r="G3873" s="258"/>
      <c r="H3873" s="258"/>
      <c r="I3873" s="258"/>
      <c r="J3873" s="258">
        <f t="shared" si="315"/>
        <v>0.30381483800000009</v>
      </c>
      <c r="K3873" s="258">
        <f t="shared" si="315"/>
        <v>0.30692676699999999</v>
      </c>
      <c r="L3873" s="258">
        <f t="shared" si="307"/>
        <v>0.30381483800000009</v>
      </c>
      <c r="M3873" s="258"/>
      <c r="N3873" s="258"/>
      <c r="O3873" s="258"/>
      <c r="P3873" s="258">
        <f t="shared" si="316"/>
        <v>0.34494455960000003</v>
      </c>
      <c r="Q3873" s="258">
        <f t="shared" si="316"/>
        <v>0.34136689400000003</v>
      </c>
      <c r="R3873" s="258">
        <f t="shared" si="308"/>
        <v>0.34136689400000003</v>
      </c>
      <c r="S3873" s="258"/>
      <c r="T3873" s="258">
        <f t="shared" si="317"/>
        <v>0.49681700515336003</v>
      </c>
      <c r="U3873" s="258">
        <f t="shared" si="317"/>
        <v>0.50333967542701197</v>
      </c>
      <c r="V3873" s="258">
        <f t="shared" si="317"/>
        <v>0.4997190264993</v>
      </c>
      <c r="W3873" s="258">
        <f t="shared" si="309"/>
        <v>0.49681700515336003</v>
      </c>
      <c r="X3873" s="258"/>
      <c r="Y3873" s="258"/>
      <c r="Z3873" s="258"/>
      <c r="AA3873" s="258"/>
    </row>
    <row r="3874" spans="1:27" ht="14.25" hidden="1" customHeight="1">
      <c r="A3874" s="125">
        <v>0.47</v>
      </c>
      <c r="B3874" s="125">
        <v>0.46</v>
      </c>
      <c r="C3874" s="125">
        <v>7.0000000000000007E-2</v>
      </c>
      <c r="D3874" s="258">
        <f t="shared" ref="D3874:E3937" si="318">$A3874*B$157+$B3874*B$158+$C3874*B$159</f>
        <v>0.28606612863999997</v>
      </c>
      <c r="E3874" s="258">
        <f t="shared" si="318"/>
        <v>0.29271293947999999</v>
      </c>
      <c r="F3874" s="258">
        <f t="shared" si="306"/>
        <v>0.28606612863999997</v>
      </c>
      <c r="G3874" s="258"/>
      <c r="H3874" s="258"/>
      <c r="I3874" s="258"/>
      <c r="J3874" s="258">
        <f t="shared" ref="J3874:K3937" si="319">$A3874*H$157+$B3874*H$158+$C3874*H$159</f>
        <v>0.30368429700000005</v>
      </c>
      <c r="K3874" s="258">
        <f t="shared" si="319"/>
        <v>0.307053097</v>
      </c>
      <c r="L3874" s="258">
        <f t="shared" si="307"/>
        <v>0.30368429700000005</v>
      </c>
      <c r="M3874" s="258"/>
      <c r="N3874" s="258"/>
      <c r="O3874" s="258"/>
      <c r="P3874" s="258">
        <f t="shared" ref="P3874:Q3937" si="320">$A3874*N$157+$B3874*N$158+$C3874*N$159</f>
        <v>0.34494792840000005</v>
      </c>
      <c r="Q3874" s="258">
        <f t="shared" si="320"/>
        <v>0.34136352520000002</v>
      </c>
      <c r="R3874" s="258">
        <f t="shared" si="308"/>
        <v>0.34136352520000002</v>
      </c>
      <c r="S3874" s="258"/>
      <c r="T3874" s="258">
        <f t="shared" ref="T3874:V3937" si="321">$A3874*I$3+$B3874*I$4+$C3874*I$5</f>
        <v>0.49664706522884805</v>
      </c>
      <c r="U3874" s="258">
        <f t="shared" si="321"/>
        <v>0.50342222281781202</v>
      </c>
      <c r="V3874" s="258">
        <f t="shared" si="321"/>
        <v>0.49980158130146002</v>
      </c>
      <c r="W3874" s="258">
        <f t="shared" si="309"/>
        <v>0.49664706522884805</v>
      </c>
      <c r="X3874" s="258"/>
      <c r="Y3874" s="258"/>
      <c r="Z3874" s="258"/>
      <c r="AA3874" s="258"/>
    </row>
    <row r="3875" spans="1:27" ht="14.25" hidden="1" customHeight="1">
      <c r="A3875" s="125">
        <v>0.47</v>
      </c>
      <c r="B3875" s="125">
        <v>0.47</v>
      </c>
      <c r="C3875" s="125">
        <v>0.06</v>
      </c>
      <c r="D3875" s="258">
        <f t="shared" si="318"/>
        <v>0.28593322948</v>
      </c>
      <c r="E3875" s="258">
        <f t="shared" si="318"/>
        <v>0.29283926948</v>
      </c>
      <c r="F3875" s="258">
        <f t="shared" si="306"/>
        <v>0.28593322948</v>
      </c>
      <c r="G3875" s="258"/>
      <c r="H3875" s="258"/>
      <c r="I3875" s="258"/>
      <c r="J3875" s="258">
        <f t="shared" si="319"/>
        <v>0.30355375600000001</v>
      </c>
      <c r="K3875" s="258">
        <f t="shared" si="319"/>
        <v>0.307179427</v>
      </c>
      <c r="L3875" s="258">
        <f t="shared" si="307"/>
        <v>0.30355375600000001</v>
      </c>
      <c r="M3875" s="258"/>
      <c r="N3875" s="258"/>
      <c r="O3875" s="258"/>
      <c r="P3875" s="258">
        <f t="shared" si="320"/>
        <v>0.34495129720000001</v>
      </c>
      <c r="Q3875" s="258">
        <f t="shared" si="320"/>
        <v>0.3413601564</v>
      </c>
      <c r="R3875" s="258">
        <f t="shared" si="308"/>
        <v>0.3413601564</v>
      </c>
      <c r="S3875" s="258"/>
      <c r="T3875" s="258">
        <f t="shared" si="321"/>
        <v>0.49647712530433596</v>
      </c>
      <c r="U3875" s="258">
        <f t="shared" si="321"/>
        <v>0.50350477020861195</v>
      </c>
      <c r="V3875" s="258">
        <f t="shared" si="321"/>
        <v>0.49988413610361998</v>
      </c>
      <c r="W3875" s="258">
        <f t="shared" si="309"/>
        <v>0.49647712530433596</v>
      </c>
      <c r="X3875" s="258"/>
      <c r="Y3875" s="258"/>
      <c r="Z3875" s="258"/>
      <c r="AA3875" s="258"/>
    </row>
    <row r="3876" spans="1:27" ht="14.25" hidden="1" customHeight="1">
      <c r="A3876" s="125">
        <v>0.47</v>
      </c>
      <c r="B3876" s="125">
        <v>0.48</v>
      </c>
      <c r="C3876" s="125">
        <v>0.05</v>
      </c>
      <c r="D3876" s="258">
        <f t="shared" si="318"/>
        <v>0.28580033031999996</v>
      </c>
      <c r="E3876" s="258">
        <f t="shared" si="318"/>
        <v>0.29296559947999995</v>
      </c>
      <c r="F3876" s="258">
        <f t="shared" si="306"/>
        <v>0.28580033031999996</v>
      </c>
      <c r="G3876" s="258"/>
      <c r="H3876" s="258"/>
      <c r="I3876" s="258"/>
      <c r="J3876" s="258">
        <f t="shared" si="319"/>
        <v>0.30342321500000002</v>
      </c>
      <c r="K3876" s="258">
        <f t="shared" si="319"/>
        <v>0.30730575700000001</v>
      </c>
      <c r="L3876" s="258">
        <f t="shared" si="307"/>
        <v>0.30342321500000002</v>
      </c>
      <c r="M3876" s="258"/>
      <c r="N3876" s="258"/>
      <c r="O3876" s="258"/>
      <c r="P3876" s="258">
        <f t="shared" si="320"/>
        <v>0.34495466600000002</v>
      </c>
      <c r="Q3876" s="258">
        <f t="shared" si="320"/>
        <v>0.34135678760000004</v>
      </c>
      <c r="R3876" s="258">
        <f t="shared" si="308"/>
        <v>0.34135678760000004</v>
      </c>
      <c r="S3876" s="258"/>
      <c r="T3876" s="258">
        <f t="shared" si="321"/>
        <v>0.49630718537982399</v>
      </c>
      <c r="U3876" s="258">
        <f t="shared" si="321"/>
        <v>0.50358731759941189</v>
      </c>
      <c r="V3876" s="258">
        <f t="shared" si="321"/>
        <v>0.49996669090577994</v>
      </c>
      <c r="W3876" s="258">
        <f t="shared" si="309"/>
        <v>0.49630718537982399</v>
      </c>
      <c r="X3876" s="258"/>
      <c r="Y3876" s="258"/>
      <c r="Z3876" s="258"/>
      <c r="AA3876" s="258"/>
    </row>
    <row r="3877" spans="1:27" ht="14.25" hidden="1" customHeight="1">
      <c r="A3877" s="125">
        <v>0.47</v>
      </c>
      <c r="B3877" s="125">
        <v>0.49</v>
      </c>
      <c r="C3877" s="125">
        <v>0.04</v>
      </c>
      <c r="D3877" s="258">
        <f t="shared" si="318"/>
        <v>0.28566743116000004</v>
      </c>
      <c r="E3877" s="258">
        <f t="shared" si="318"/>
        <v>0.29309192948000001</v>
      </c>
      <c r="F3877" s="258">
        <f t="shared" si="306"/>
        <v>0.28566743116000004</v>
      </c>
      <c r="G3877" s="258"/>
      <c r="H3877" s="258"/>
      <c r="I3877" s="258"/>
      <c r="J3877" s="258">
        <f t="shared" si="319"/>
        <v>0.30329267400000004</v>
      </c>
      <c r="K3877" s="258">
        <f t="shared" si="319"/>
        <v>0.30743208699999997</v>
      </c>
      <c r="L3877" s="258">
        <f t="shared" si="307"/>
        <v>0.30329267400000004</v>
      </c>
      <c r="M3877" s="258"/>
      <c r="N3877" s="258"/>
      <c r="O3877" s="258"/>
      <c r="P3877" s="258">
        <f t="shared" si="320"/>
        <v>0.34495803480000009</v>
      </c>
      <c r="Q3877" s="258">
        <f t="shared" si="320"/>
        <v>0.34135341880000003</v>
      </c>
      <c r="R3877" s="258">
        <f t="shared" si="308"/>
        <v>0.34135341880000003</v>
      </c>
      <c r="S3877" s="258"/>
      <c r="T3877" s="258">
        <f t="shared" si="321"/>
        <v>0.49613724545531201</v>
      </c>
      <c r="U3877" s="258">
        <f t="shared" si="321"/>
        <v>0.50366986499021194</v>
      </c>
      <c r="V3877" s="258">
        <f t="shared" si="321"/>
        <v>0.50004924570793996</v>
      </c>
      <c r="W3877" s="258">
        <f t="shared" si="309"/>
        <v>0.49613724545531201</v>
      </c>
      <c r="X3877" s="258"/>
      <c r="Y3877" s="258"/>
      <c r="Z3877" s="258"/>
      <c r="AA3877" s="258"/>
    </row>
    <row r="3878" spans="1:27" ht="14.25" hidden="1" customHeight="1">
      <c r="A3878" s="125">
        <v>0.47</v>
      </c>
      <c r="B3878" s="125">
        <v>0.5</v>
      </c>
      <c r="C3878" s="125">
        <v>0.03</v>
      </c>
      <c r="D3878" s="258">
        <f t="shared" si="318"/>
        <v>0.28553453199999995</v>
      </c>
      <c r="E3878" s="258">
        <f t="shared" si="318"/>
        <v>0.29321825948000002</v>
      </c>
      <c r="F3878" s="258">
        <f t="shared" si="306"/>
        <v>0.28553453199999995</v>
      </c>
      <c r="G3878" s="258"/>
      <c r="H3878" s="258"/>
      <c r="I3878" s="258"/>
      <c r="J3878" s="258">
        <f t="shared" si="319"/>
        <v>0.303162133</v>
      </c>
      <c r="K3878" s="258">
        <f t="shared" si="319"/>
        <v>0.30755841699999997</v>
      </c>
      <c r="L3878" s="258">
        <f t="shared" si="307"/>
        <v>0.303162133</v>
      </c>
      <c r="M3878" s="258"/>
      <c r="N3878" s="258"/>
      <c r="O3878" s="258"/>
      <c r="P3878" s="258">
        <f t="shared" si="320"/>
        <v>0.34496140359999999</v>
      </c>
      <c r="Q3878" s="258">
        <f t="shared" si="320"/>
        <v>0.34135005000000002</v>
      </c>
      <c r="R3878" s="258">
        <f t="shared" si="308"/>
        <v>0.34135005000000002</v>
      </c>
      <c r="S3878" s="258"/>
      <c r="T3878" s="258">
        <f t="shared" si="321"/>
        <v>0.49596730553079998</v>
      </c>
      <c r="U3878" s="258">
        <f t="shared" si="321"/>
        <v>0.50375241238101198</v>
      </c>
      <c r="V3878" s="258">
        <f t="shared" si="321"/>
        <v>0.50013180051009998</v>
      </c>
      <c r="W3878" s="258">
        <f t="shared" si="309"/>
        <v>0.49596730553079998</v>
      </c>
      <c r="X3878" s="258"/>
      <c r="Y3878" s="258"/>
      <c r="Z3878" s="258"/>
      <c r="AA3878" s="258"/>
    </row>
    <row r="3879" spans="1:27" ht="14.25" hidden="1" customHeight="1">
      <c r="A3879" s="125">
        <v>0.47</v>
      </c>
      <c r="B3879" s="125">
        <v>0.51</v>
      </c>
      <c r="C3879" s="125">
        <v>0.02</v>
      </c>
      <c r="D3879" s="258">
        <f t="shared" si="318"/>
        <v>0.28540163284000003</v>
      </c>
      <c r="E3879" s="258">
        <f t="shared" si="318"/>
        <v>0.29334458948000003</v>
      </c>
      <c r="F3879" s="258">
        <f t="shared" si="306"/>
        <v>0.28540163284000003</v>
      </c>
      <c r="G3879" s="258"/>
      <c r="H3879" s="258"/>
      <c r="I3879" s="258"/>
      <c r="J3879" s="258">
        <f t="shared" si="319"/>
        <v>0.30303159200000002</v>
      </c>
      <c r="K3879" s="258">
        <f t="shared" si="319"/>
        <v>0.30768474699999998</v>
      </c>
      <c r="L3879" s="258">
        <f t="shared" si="307"/>
        <v>0.30303159200000002</v>
      </c>
      <c r="M3879" s="258"/>
      <c r="N3879" s="258"/>
      <c r="O3879" s="258"/>
      <c r="P3879" s="258">
        <f t="shared" si="320"/>
        <v>0.34496477240000006</v>
      </c>
      <c r="Q3879" s="258">
        <f t="shared" si="320"/>
        <v>0.3413466812</v>
      </c>
      <c r="R3879" s="258">
        <f t="shared" si="308"/>
        <v>0.3413466812</v>
      </c>
      <c r="S3879" s="258"/>
      <c r="T3879" s="258">
        <f t="shared" si="321"/>
        <v>0.49579736560628801</v>
      </c>
      <c r="U3879" s="258">
        <f t="shared" si="321"/>
        <v>0.50383495977181192</v>
      </c>
      <c r="V3879" s="258">
        <f t="shared" si="321"/>
        <v>0.50021435531226</v>
      </c>
      <c r="W3879" s="258">
        <f t="shared" si="309"/>
        <v>0.49579736560628801</v>
      </c>
      <c r="X3879" s="258"/>
      <c r="Y3879" s="258"/>
      <c r="Z3879" s="258"/>
      <c r="AA3879" s="258"/>
    </row>
    <row r="3880" spans="1:27" ht="14.25" hidden="1" customHeight="1">
      <c r="A3880" s="125">
        <v>0.47</v>
      </c>
      <c r="B3880" s="125">
        <v>0.52</v>
      </c>
      <c r="C3880" s="125">
        <v>0.01</v>
      </c>
      <c r="D3880" s="258">
        <f t="shared" si="318"/>
        <v>0.28526873367999994</v>
      </c>
      <c r="E3880" s="258">
        <f t="shared" si="318"/>
        <v>0.29347091947999998</v>
      </c>
      <c r="F3880" s="258">
        <f t="shared" si="306"/>
        <v>0.28526873367999994</v>
      </c>
      <c r="G3880" s="258"/>
      <c r="H3880" s="258"/>
      <c r="I3880" s="258"/>
      <c r="J3880" s="258">
        <f t="shared" si="319"/>
        <v>0.30290105100000003</v>
      </c>
      <c r="K3880" s="258">
        <f t="shared" si="319"/>
        <v>0.30781107699999993</v>
      </c>
      <c r="L3880" s="258">
        <f t="shared" si="307"/>
        <v>0.30290105100000003</v>
      </c>
      <c r="M3880" s="258"/>
      <c r="N3880" s="258"/>
      <c r="O3880" s="258"/>
      <c r="P3880" s="258">
        <f t="shared" si="320"/>
        <v>0.34496814120000002</v>
      </c>
      <c r="Q3880" s="258">
        <f t="shared" si="320"/>
        <v>0.34134331240000004</v>
      </c>
      <c r="R3880" s="258">
        <f t="shared" si="308"/>
        <v>0.34134331240000004</v>
      </c>
      <c r="S3880" s="258"/>
      <c r="T3880" s="258">
        <f t="shared" si="321"/>
        <v>0.49562742568177598</v>
      </c>
      <c r="U3880" s="258">
        <f t="shared" si="321"/>
        <v>0.50391750716261197</v>
      </c>
      <c r="V3880" s="258">
        <f t="shared" si="321"/>
        <v>0.5002969101144199</v>
      </c>
      <c r="W3880" s="258">
        <f t="shared" si="309"/>
        <v>0.49562742568177598</v>
      </c>
      <c r="X3880" s="258"/>
      <c r="Y3880" s="258"/>
      <c r="Z3880" s="258"/>
      <c r="AA3880" s="258"/>
    </row>
    <row r="3881" spans="1:27" ht="14.25" hidden="1" customHeight="1">
      <c r="A3881" s="125">
        <v>0.47</v>
      </c>
      <c r="B3881" s="125">
        <v>0.53</v>
      </c>
      <c r="C3881" s="125">
        <v>0</v>
      </c>
      <c r="D3881" s="258">
        <f t="shared" si="318"/>
        <v>0.28513583452000002</v>
      </c>
      <c r="E3881" s="258">
        <f t="shared" si="318"/>
        <v>0.29359724947999999</v>
      </c>
      <c r="F3881" s="258">
        <f t="shared" si="306"/>
        <v>0.28513583452000002</v>
      </c>
      <c r="G3881" s="258"/>
      <c r="H3881" s="258"/>
      <c r="I3881" s="258"/>
      <c r="J3881" s="258">
        <f t="shared" si="319"/>
        <v>0.30277050999999999</v>
      </c>
      <c r="K3881" s="258">
        <f t="shared" si="319"/>
        <v>0.30793740699999994</v>
      </c>
      <c r="L3881" s="258">
        <f t="shared" si="307"/>
        <v>0.30277050999999999</v>
      </c>
      <c r="M3881" s="258"/>
      <c r="N3881" s="258"/>
      <c r="O3881" s="258"/>
      <c r="P3881" s="258">
        <f t="shared" si="320"/>
        <v>0.34497151000000004</v>
      </c>
      <c r="Q3881" s="258">
        <f t="shared" si="320"/>
        <v>0.34133994360000003</v>
      </c>
      <c r="R3881" s="258">
        <f t="shared" si="308"/>
        <v>0.34133994360000003</v>
      </c>
      <c r="S3881" s="258"/>
      <c r="T3881" s="258">
        <f t="shared" si="321"/>
        <v>0.495457485757264</v>
      </c>
      <c r="U3881" s="258">
        <f t="shared" si="321"/>
        <v>0.50400005455341201</v>
      </c>
      <c r="V3881" s="258">
        <f t="shared" si="321"/>
        <v>0.50037946491658003</v>
      </c>
      <c r="W3881" s="258">
        <f t="shared" si="309"/>
        <v>0.495457485757264</v>
      </c>
      <c r="X3881" s="258"/>
      <c r="Y3881" s="258"/>
      <c r="Z3881" s="258"/>
      <c r="AA3881" s="258"/>
    </row>
    <row r="3882" spans="1:27" ht="14.25" hidden="1" customHeight="1">
      <c r="A3882" s="125">
        <v>0.48</v>
      </c>
      <c r="B3882" s="125">
        <v>0</v>
      </c>
      <c r="C3882" s="125">
        <v>0.52</v>
      </c>
      <c r="D3882" s="258">
        <f t="shared" si="318"/>
        <v>0.29205316000000003</v>
      </c>
      <c r="E3882" s="258">
        <f t="shared" si="318"/>
        <v>0.28702152032</v>
      </c>
      <c r="F3882" s="258">
        <f t="shared" si="306"/>
        <v>0.28702152032</v>
      </c>
      <c r="G3882" s="258"/>
      <c r="H3882" s="258"/>
      <c r="I3882" s="258"/>
      <c r="J3882" s="258">
        <f t="shared" si="319"/>
        <v>0.30968497200000006</v>
      </c>
      <c r="K3882" s="258">
        <f t="shared" si="319"/>
        <v>0.301246128</v>
      </c>
      <c r="L3882" s="258">
        <f t="shared" si="307"/>
        <v>0.301246128</v>
      </c>
      <c r="M3882" s="258"/>
      <c r="N3882" s="258"/>
      <c r="O3882" s="258"/>
      <c r="P3882" s="258">
        <f t="shared" si="320"/>
        <v>0.34492266240000002</v>
      </c>
      <c r="Q3882" s="258">
        <f t="shared" si="320"/>
        <v>0.34139216</v>
      </c>
      <c r="R3882" s="258">
        <f t="shared" si="308"/>
        <v>0.34139216</v>
      </c>
      <c r="S3882" s="258"/>
      <c r="T3882" s="258">
        <f t="shared" si="321"/>
        <v>0.50437978361760005</v>
      </c>
      <c r="U3882" s="258">
        <f t="shared" si="321"/>
        <v>0.499793011360608</v>
      </c>
      <c r="V3882" s="258">
        <f t="shared" si="321"/>
        <v>0.49591955110640001</v>
      </c>
      <c r="W3882" s="258">
        <f t="shared" si="309"/>
        <v>0.49591955110640001</v>
      </c>
      <c r="X3882" s="258"/>
      <c r="Y3882" s="258"/>
      <c r="Z3882" s="258"/>
      <c r="AA3882" s="258"/>
    </row>
    <row r="3883" spans="1:27" ht="14.25" hidden="1" customHeight="1">
      <c r="A3883" s="125">
        <v>0.48</v>
      </c>
      <c r="B3883" s="125">
        <v>0.01</v>
      </c>
      <c r="C3883" s="125">
        <v>0.51</v>
      </c>
      <c r="D3883" s="258">
        <f t="shared" si="318"/>
        <v>0.29192026084</v>
      </c>
      <c r="E3883" s="258">
        <f t="shared" si="318"/>
        <v>0.28714785032000001</v>
      </c>
      <c r="F3883" s="258">
        <f t="shared" si="306"/>
        <v>0.28714785032000001</v>
      </c>
      <c r="G3883" s="258"/>
      <c r="H3883" s="258"/>
      <c r="I3883" s="258"/>
      <c r="J3883" s="258">
        <f t="shared" si="319"/>
        <v>0.30955443100000002</v>
      </c>
      <c r="K3883" s="258">
        <f t="shared" si="319"/>
        <v>0.30137245800000001</v>
      </c>
      <c r="L3883" s="258">
        <f t="shared" si="307"/>
        <v>0.30137245800000001</v>
      </c>
      <c r="M3883" s="258"/>
      <c r="N3883" s="258"/>
      <c r="O3883" s="258"/>
      <c r="P3883" s="258">
        <f t="shared" si="320"/>
        <v>0.34492603119999998</v>
      </c>
      <c r="Q3883" s="258">
        <f t="shared" si="320"/>
        <v>0.34138879119999999</v>
      </c>
      <c r="R3883" s="258">
        <f t="shared" si="308"/>
        <v>0.34138879119999999</v>
      </c>
      <c r="S3883" s="258"/>
      <c r="T3883" s="258">
        <f t="shared" si="321"/>
        <v>0.50420984369308797</v>
      </c>
      <c r="U3883" s="258">
        <f t="shared" si="321"/>
        <v>0.49987555875140799</v>
      </c>
      <c r="V3883" s="258">
        <f t="shared" si="321"/>
        <v>0.49600210590855998</v>
      </c>
      <c r="W3883" s="258">
        <f t="shared" si="309"/>
        <v>0.49600210590855998</v>
      </c>
      <c r="X3883" s="258"/>
      <c r="Y3883" s="258"/>
      <c r="Z3883" s="258"/>
      <c r="AA3883" s="258"/>
    </row>
    <row r="3884" spans="1:27" ht="14.25" hidden="1" customHeight="1">
      <c r="A3884" s="125">
        <v>0.48</v>
      </c>
      <c r="B3884" s="125">
        <v>0.02</v>
      </c>
      <c r="C3884" s="125">
        <v>0.5</v>
      </c>
      <c r="D3884" s="258">
        <f t="shared" si="318"/>
        <v>0.29178736168000002</v>
      </c>
      <c r="E3884" s="258">
        <f t="shared" si="318"/>
        <v>0.28727418032000002</v>
      </c>
      <c r="F3884" s="258">
        <f t="shared" si="306"/>
        <v>0.28727418032000002</v>
      </c>
      <c r="G3884" s="258"/>
      <c r="H3884" s="258"/>
      <c r="I3884" s="258"/>
      <c r="J3884" s="258">
        <f t="shared" si="319"/>
        <v>0.30942389000000003</v>
      </c>
      <c r="K3884" s="258">
        <f t="shared" si="319"/>
        <v>0.30149878799999996</v>
      </c>
      <c r="L3884" s="258">
        <f t="shared" si="307"/>
        <v>0.30149878799999996</v>
      </c>
      <c r="M3884" s="258"/>
      <c r="N3884" s="258"/>
      <c r="O3884" s="258"/>
      <c r="P3884" s="258">
        <f t="shared" si="320"/>
        <v>0.3449294</v>
      </c>
      <c r="Q3884" s="258">
        <f t="shared" si="320"/>
        <v>0.34138542240000003</v>
      </c>
      <c r="R3884" s="258">
        <f t="shared" si="308"/>
        <v>0.34138542240000003</v>
      </c>
      <c r="S3884" s="258"/>
      <c r="T3884" s="258">
        <f t="shared" si="321"/>
        <v>0.5040399037685761</v>
      </c>
      <c r="U3884" s="258">
        <f t="shared" si="321"/>
        <v>0.49995810614220798</v>
      </c>
      <c r="V3884" s="258">
        <f t="shared" si="321"/>
        <v>0.49608466071071999</v>
      </c>
      <c r="W3884" s="258">
        <f t="shared" si="309"/>
        <v>0.49608466071071999</v>
      </c>
      <c r="X3884" s="258"/>
      <c r="Y3884" s="258"/>
      <c r="Z3884" s="258"/>
      <c r="AA3884" s="258"/>
    </row>
    <row r="3885" spans="1:27" ht="14.25" hidden="1" customHeight="1">
      <c r="A3885" s="125">
        <v>0.48</v>
      </c>
      <c r="B3885" s="125">
        <v>0.03</v>
      </c>
      <c r="C3885" s="125">
        <v>0.49</v>
      </c>
      <c r="D3885" s="258">
        <f t="shared" si="318"/>
        <v>0.29165446252000005</v>
      </c>
      <c r="E3885" s="258">
        <f t="shared" si="318"/>
        <v>0.28740051032000002</v>
      </c>
      <c r="F3885" s="258">
        <f t="shared" si="306"/>
        <v>0.28740051032000002</v>
      </c>
      <c r="G3885" s="258"/>
      <c r="H3885" s="258"/>
      <c r="I3885" s="258"/>
      <c r="J3885" s="258">
        <f t="shared" si="319"/>
        <v>0.30929334900000005</v>
      </c>
      <c r="K3885" s="258">
        <f t="shared" si="319"/>
        <v>0.30162511800000003</v>
      </c>
      <c r="L3885" s="258">
        <f t="shared" si="307"/>
        <v>0.30162511800000003</v>
      </c>
      <c r="M3885" s="258"/>
      <c r="N3885" s="258"/>
      <c r="O3885" s="258"/>
      <c r="P3885" s="258">
        <f t="shared" si="320"/>
        <v>0.34493276880000001</v>
      </c>
      <c r="Q3885" s="258">
        <f t="shared" si="320"/>
        <v>0.34138205359999996</v>
      </c>
      <c r="R3885" s="258">
        <f t="shared" si="308"/>
        <v>0.34138205359999996</v>
      </c>
      <c r="S3885" s="258"/>
      <c r="T3885" s="258">
        <f t="shared" si="321"/>
        <v>0.50386996384406402</v>
      </c>
      <c r="U3885" s="258">
        <f t="shared" si="321"/>
        <v>0.50004065353300797</v>
      </c>
      <c r="V3885" s="258">
        <f t="shared" si="321"/>
        <v>0.49616721551288001</v>
      </c>
      <c r="W3885" s="258">
        <f t="shared" si="309"/>
        <v>0.49616721551288001</v>
      </c>
      <c r="X3885" s="258"/>
      <c r="Y3885" s="258"/>
      <c r="Z3885" s="258"/>
      <c r="AA3885" s="258"/>
    </row>
    <row r="3886" spans="1:27" ht="14.25" hidden="1" customHeight="1">
      <c r="A3886" s="125">
        <v>0.48</v>
      </c>
      <c r="B3886" s="125">
        <v>0.04</v>
      </c>
      <c r="C3886" s="125">
        <v>0.48</v>
      </c>
      <c r="D3886" s="258">
        <f t="shared" si="318"/>
        <v>0.29152156336000001</v>
      </c>
      <c r="E3886" s="258">
        <f t="shared" si="318"/>
        <v>0.28752684031999998</v>
      </c>
      <c r="F3886" s="258">
        <f t="shared" si="306"/>
        <v>0.28752684031999998</v>
      </c>
      <c r="G3886" s="258"/>
      <c r="H3886" s="258"/>
      <c r="I3886" s="258"/>
      <c r="J3886" s="258">
        <f t="shared" si="319"/>
        <v>0.30916280800000007</v>
      </c>
      <c r="K3886" s="258">
        <f t="shared" si="319"/>
        <v>0.30175144799999998</v>
      </c>
      <c r="L3886" s="258">
        <f t="shared" si="307"/>
        <v>0.30175144799999998</v>
      </c>
      <c r="M3886" s="258"/>
      <c r="N3886" s="258"/>
      <c r="O3886" s="258"/>
      <c r="P3886" s="258">
        <f t="shared" si="320"/>
        <v>0.34493613759999997</v>
      </c>
      <c r="Q3886" s="258">
        <f t="shared" si="320"/>
        <v>0.3413786848</v>
      </c>
      <c r="R3886" s="258">
        <f t="shared" si="308"/>
        <v>0.3413786848</v>
      </c>
      <c r="S3886" s="258"/>
      <c r="T3886" s="258">
        <f t="shared" si="321"/>
        <v>0.50370002391955204</v>
      </c>
      <c r="U3886" s="258">
        <f t="shared" si="321"/>
        <v>0.50012320092380791</v>
      </c>
      <c r="V3886" s="258">
        <f t="shared" si="321"/>
        <v>0.49624977031503997</v>
      </c>
      <c r="W3886" s="258">
        <f t="shared" si="309"/>
        <v>0.49624977031503997</v>
      </c>
      <c r="X3886" s="258"/>
      <c r="Y3886" s="258"/>
      <c r="Z3886" s="258"/>
      <c r="AA3886" s="258"/>
    </row>
    <row r="3887" spans="1:27" ht="14.25" hidden="1" customHeight="1">
      <c r="A3887" s="125">
        <v>0.48</v>
      </c>
      <c r="B3887" s="125">
        <v>0.05</v>
      </c>
      <c r="C3887" s="125">
        <v>0.47</v>
      </c>
      <c r="D3887" s="258">
        <f t="shared" si="318"/>
        <v>0.29138866419999998</v>
      </c>
      <c r="E3887" s="258">
        <f t="shared" si="318"/>
        <v>0.28765317031999998</v>
      </c>
      <c r="F3887" s="258">
        <f t="shared" si="306"/>
        <v>0.28765317031999998</v>
      </c>
      <c r="G3887" s="258"/>
      <c r="H3887" s="258"/>
      <c r="I3887" s="258"/>
      <c r="J3887" s="258">
        <f t="shared" si="319"/>
        <v>0.30903226700000008</v>
      </c>
      <c r="K3887" s="258">
        <f t="shared" si="319"/>
        <v>0.30187777799999999</v>
      </c>
      <c r="L3887" s="258">
        <f t="shared" si="307"/>
        <v>0.30187777799999999</v>
      </c>
      <c r="M3887" s="258"/>
      <c r="N3887" s="258"/>
      <c r="O3887" s="258"/>
      <c r="P3887" s="258">
        <f t="shared" si="320"/>
        <v>0.34493950639999998</v>
      </c>
      <c r="Q3887" s="258">
        <f t="shared" si="320"/>
        <v>0.34137531599999998</v>
      </c>
      <c r="R3887" s="258">
        <f t="shared" si="308"/>
        <v>0.34137531599999998</v>
      </c>
      <c r="S3887" s="258"/>
      <c r="T3887" s="258">
        <f t="shared" si="321"/>
        <v>0.50353008399504007</v>
      </c>
      <c r="U3887" s="258">
        <f t="shared" si="321"/>
        <v>0.50020574831460796</v>
      </c>
      <c r="V3887" s="258">
        <f t="shared" si="321"/>
        <v>0.49633232511719999</v>
      </c>
      <c r="W3887" s="258">
        <f t="shared" si="309"/>
        <v>0.49633232511719999</v>
      </c>
      <c r="X3887" s="258"/>
      <c r="Y3887" s="258"/>
      <c r="Z3887" s="258"/>
      <c r="AA3887" s="258"/>
    </row>
    <row r="3888" spans="1:27" ht="14.25" hidden="1" customHeight="1">
      <c r="A3888" s="125">
        <v>0.48</v>
      </c>
      <c r="B3888" s="125">
        <v>0.06</v>
      </c>
      <c r="C3888" s="125">
        <v>0.46</v>
      </c>
      <c r="D3888" s="258">
        <f t="shared" si="318"/>
        <v>0.29125576504000006</v>
      </c>
      <c r="E3888" s="258">
        <f t="shared" si="318"/>
        <v>0.28777950031999999</v>
      </c>
      <c r="F3888" s="258">
        <f t="shared" si="306"/>
        <v>0.28777950031999999</v>
      </c>
      <c r="G3888" s="258"/>
      <c r="H3888" s="258"/>
      <c r="I3888" s="258"/>
      <c r="J3888" s="258">
        <f t="shared" si="319"/>
        <v>0.3089017260000001</v>
      </c>
      <c r="K3888" s="258">
        <f t="shared" si="319"/>
        <v>0.30200410799999999</v>
      </c>
      <c r="L3888" s="258">
        <f t="shared" si="307"/>
        <v>0.30200410799999999</v>
      </c>
      <c r="M3888" s="258"/>
      <c r="N3888" s="258"/>
      <c r="O3888" s="258"/>
      <c r="P3888" s="258">
        <f t="shared" si="320"/>
        <v>0.3449428752</v>
      </c>
      <c r="Q3888" s="258">
        <f t="shared" si="320"/>
        <v>0.34137194719999997</v>
      </c>
      <c r="R3888" s="258">
        <f t="shared" si="308"/>
        <v>0.34137194719999997</v>
      </c>
      <c r="S3888" s="258"/>
      <c r="T3888" s="258">
        <f t="shared" si="321"/>
        <v>0.50336014407052809</v>
      </c>
      <c r="U3888" s="258">
        <f t="shared" si="321"/>
        <v>0.500288295705408</v>
      </c>
      <c r="V3888" s="258">
        <f t="shared" si="321"/>
        <v>0.49641487991935995</v>
      </c>
      <c r="W3888" s="258">
        <f t="shared" si="309"/>
        <v>0.49641487991935995</v>
      </c>
      <c r="X3888" s="258"/>
      <c r="Y3888" s="258"/>
      <c r="Z3888" s="258"/>
      <c r="AA3888" s="258"/>
    </row>
    <row r="3889" spans="1:27" ht="14.25" hidden="1" customHeight="1">
      <c r="A3889" s="125">
        <v>0.48</v>
      </c>
      <c r="B3889" s="125">
        <v>7.0000000000000007E-2</v>
      </c>
      <c r="C3889" s="125">
        <v>0.45</v>
      </c>
      <c r="D3889" s="258">
        <f t="shared" si="318"/>
        <v>0.29112286588000003</v>
      </c>
      <c r="E3889" s="258">
        <f t="shared" si="318"/>
        <v>0.28790583032000006</v>
      </c>
      <c r="F3889" s="258">
        <f t="shared" si="306"/>
        <v>0.28790583032000006</v>
      </c>
      <c r="G3889" s="258"/>
      <c r="H3889" s="258"/>
      <c r="I3889" s="258"/>
      <c r="J3889" s="258">
        <f t="shared" si="319"/>
        <v>0.30877118500000006</v>
      </c>
      <c r="K3889" s="258">
        <f t="shared" si="319"/>
        <v>0.302130438</v>
      </c>
      <c r="L3889" s="258">
        <f t="shared" si="307"/>
        <v>0.302130438</v>
      </c>
      <c r="M3889" s="258"/>
      <c r="N3889" s="258"/>
      <c r="O3889" s="258"/>
      <c r="P3889" s="258">
        <f t="shared" si="320"/>
        <v>0.34494624399999996</v>
      </c>
      <c r="Q3889" s="258">
        <f t="shared" si="320"/>
        <v>0.34136857840000001</v>
      </c>
      <c r="R3889" s="258">
        <f t="shared" si="308"/>
        <v>0.34136857840000001</v>
      </c>
      <c r="S3889" s="258"/>
      <c r="T3889" s="258">
        <f t="shared" si="321"/>
        <v>0.50319020414601612</v>
      </c>
      <c r="U3889" s="258">
        <f t="shared" si="321"/>
        <v>0.50037084309620794</v>
      </c>
      <c r="V3889" s="258">
        <f t="shared" si="321"/>
        <v>0.49649743472151997</v>
      </c>
      <c r="W3889" s="258">
        <f t="shared" si="309"/>
        <v>0.49649743472151997</v>
      </c>
      <c r="X3889" s="258"/>
      <c r="Y3889" s="258"/>
      <c r="Z3889" s="258"/>
      <c r="AA3889" s="258"/>
    </row>
    <row r="3890" spans="1:27" ht="14.25" hidden="1" customHeight="1">
      <c r="A3890" s="125">
        <v>0.48</v>
      </c>
      <c r="B3890" s="125">
        <v>0.08</v>
      </c>
      <c r="C3890" s="125">
        <v>0.44</v>
      </c>
      <c r="D3890" s="258">
        <f t="shared" si="318"/>
        <v>0.29098996671999999</v>
      </c>
      <c r="E3890" s="258">
        <f t="shared" si="318"/>
        <v>0.28803216032000001</v>
      </c>
      <c r="F3890" s="258">
        <f t="shared" si="306"/>
        <v>0.28803216032000001</v>
      </c>
      <c r="G3890" s="258"/>
      <c r="H3890" s="258"/>
      <c r="I3890" s="258"/>
      <c r="J3890" s="258">
        <f t="shared" si="319"/>
        <v>0.30864064400000008</v>
      </c>
      <c r="K3890" s="258">
        <f t="shared" si="319"/>
        <v>0.30225676800000001</v>
      </c>
      <c r="L3890" s="258">
        <f t="shared" si="307"/>
        <v>0.30225676800000001</v>
      </c>
      <c r="M3890" s="258"/>
      <c r="N3890" s="258"/>
      <c r="O3890" s="258"/>
      <c r="P3890" s="258">
        <f t="shared" si="320"/>
        <v>0.34494961280000003</v>
      </c>
      <c r="Q3890" s="258">
        <f t="shared" si="320"/>
        <v>0.3413652096</v>
      </c>
      <c r="R3890" s="258">
        <f t="shared" si="308"/>
        <v>0.3413652096</v>
      </c>
      <c r="S3890" s="258"/>
      <c r="T3890" s="258">
        <f t="shared" si="321"/>
        <v>0.50302026422150403</v>
      </c>
      <c r="U3890" s="258">
        <f t="shared" si="321"/>
        <v>0.50045339048700799</v>
      </c>
      <c r="V3890" s="258">
        <f t="shared" si="321"/>
        <v>0.49657998952367999</v>
      </c>
      <c r="W3890" s="258">
        <f t="shared" si="309"/>
        <v>0.49657998952367999</v>
      </c>
      <c r="X3890" s="258"/>
      <c r="Y3890" s="258"/>
      <c r="Z3890" s="258"/>
      <c r="AA3890" s="258"/>
    </row>
    <row r="3891" spans="1:27" ht="14.25" hidden="1" customHeight="1">
      <c r="A3891" s="125">
        <v>0.48</v>
      </c>
      <c r="B3891" s="125">
        <v>0.09</v>
      </c>
      <c r="C3891" s="125">
        <v>0.43</v>
      </c>
      <c r="D3891" s="258">
        <f t="shared" si="318"/>
        <v>0.29085706756000002</v>
      </c>
      <c r="E3891" s="258">
        <f t="shared" si="318"/>
        <v>0.28815849032000002</v>
      </c>
      <c r="F3891" s="258">
        <f t="shared" si="306"/>
        <v>0.28815849032000002</v>
      </c>
      <c r="G3891" s="258"/>
      <c r="H3891" s="258"/>
      <c r="I3891" s="258"/>
      <c r="J3891" s="258">
        <f t="shared" si="319"/>
        <v>0.30851010300000004</v>
      </c>
      <c r="K3891" s="258">
        <f t="shared" si="319"/>
        <v>0.30238309799999996</v>
      </c>
      <c r="L3891" s="258">
        <f t="shared" si="307"/>
        <v>0.30238309799999996</v>
      </c>
      <c r="M3891" s="258"/>
      <c r="N3891" s="258"/>
      <c r="O3891" s="258"/>
      <c r="P3891" s="258">
        <f t="shared" si="320"/>
        <v>0.34495298159999999</v>
      </c>
      <c r="Q3891" s="258">
        <f t="shared" si="320"/>
        <v>0.34136184079999998</v>
      </c>
      <c r="R3891" s="258">
        <f t="shared" si="308"/>
        <v>0.34136184079999998</v>
      </c>
      <c r="S3891" s="258"/>
      <c r="T3891" s="258">
        <f t="shared" si="321"/>
        <v>0.50285032429699195</v>
      </c>
      <c r="U3891" s="258">
        <f t="shared" si="321"/>
        <v>0.50053593787780792</v>
      </c>
      <c r="V3891" s="258">
        <f t="shared" si="321"/>
        <v>0.49666254432584001</v>
      </c>
      <c r="W3891" s="258">
        <f t="shared" si="309"/>
        <v>0.49666254432584001</v>
      </c>
      <c r="X3891" s="258"/>
      <c r="Y3891" s="258"/>
      <c r="Z3891" s="258"/>
      <c r="AA3891" s="258"/>
    </row>
    <row r="3892" spans="1:27" ht="14.25" hidden="1" customHeight="1">
      <c r="A3892" s="125">
        <v>0.48</v>
      </c>
      <c r="B3892" s="125">
        <v>0.1</v>
      </c>
      <c r="C3892" s="125">
        <v>0.42</v>
      </c>
      <c r="D3892" s="258">
        <f t="shared" si="318"/>
        <v>0.29072416840000004</v>
      </c>
      <c r="E3892" s="258">
        <f t="shared" si="318"/>
        <v>0.28828482032000002</v>
      </c>
      <c r="F3892" s="258">
        <f t="shared" si="306"/>
        <v>0.28828482032000002</v>
      </c>
      <c r="G3892" s="258"/>
      <c r="H3892" s="258"/>
      <c r="I3892" s="258"/>
      <c r="J3892" s="258">
        <f t="shared" si="319"/>
        <v>0.30837956200000005</v>
      </c>
      <c r="K3892" s="258">
        <f t="shared" si="319"/>
        <v>0.30250942800000002</v>
      </c>
      <c r="L3892" s="258">
        <f t="shared" si="307"/>
        <v>0.30250942800000002</v>
      </c>
      <c r="M3892" s="258"/>
      <c r="N3892" s="258"/>
      <c r="O3892" s="258"/>
      <c r="P3892" s="258">
        <f t="shared" si="320"/>
        <v>0.34495635039999994</v>
      </c>
      <c r="Q3892" s="258">
        <f t="shared" si="320"/>
        <v>0.34135847200000002</v>
      </c>
      <c r="R3892" s="258">
        <f t="shared" si="308"/>
        <v>0.34135847200000002</v>
      </c>
      <c r="S3892" s="258"/>
      <c r="T3892" s="258">
        <f t="shared" si="321"/>
        <v>0.50268038437247997</v>
      </c>
      <c r="U3892" s="258">
        <f t="shared" si="321"/>
        <v>0.50061848526860797</v>
      </c>
      <c r="V3892" s="258">
        <f t="shared" si="321"/>
        <v>0.49674509912800002</v>
      </c>
      <c r="W3892" s="258">
        <f t="shared" si="309"/>
        <v>0.49674509912800002</v>
      </c>
      <c r="X3892" s="258"/>
      <c r="Y3892" s="258"/>
      <c r="Z3892" s="258"/>
      <c r="AA3892" s="258"/>
    </row>
    <row r="3893" spans="1:27" ht="14.25" hidden="1" customHeight="1">
      <c r="A3893" s="125">
        <v>0.48</v>
      </c>
      <c r="B3893" s="125">
        <v>0.11</v>
      </c>
      <c r="C3893" s="125">
        <v>0.41</v>
      </c>
      <c r="D3893" s="258">
        <f t="shared" si="318"/>
        <v>0.29059126924000001</v>
      </c>
      <c r="E3893" s="258">
        <f t="shared" si="318"/>
        <v>0.28841115031999998</v>
      </c>
      <c r="F3893" s="258">
        <f t="shared" si="306"/>
        <v>0.28841115031999998</v>
      </c>
      <c r="G3893" s="258"/>
      <c r="H3893" s="258"/>
      <c r="I3893" s="258"/>
      <c r="J3893" s="258">
        <f t="shared" si="319"/>
        <v>0.30824902100000001</v>
      </c>
      <c r="K3893" s="258">
        <f t="shared" si="319"/>
        <v>0.30263575799999998</v>
      </c>
      <c r="L3893" s="258">
        <f t="shared" si="307"/>
        <v>0.30263575799999998</v>
      </c>
      <c r="M3893" s="258"/>
      <c r="N3893" s="258"/>
      <c r="O3893" s="258"/>
      <c r="P3893" s="258">
        <f t="shared" si="320"/>
        <v>0.34495971920000001</v>
      </c>
      <c r="Q3893" s="258">
        <f t="shared" si="320"/>
        <v>0.34135510320000001</v>
      </c>
      <c r="R3893" s="258">
        <f t="shared" si="308"/>
        <v>0.34135510320000001</v>
      </c>
      <c r="S3893" s="258"/>
      <c r="T3893" s="258">
        <f t="shared" si="321"/>
        <v>0.502510444447968</v>
      </c>
      <c r="U3893" s="258">
        <f t="shared" si="321"/>
        <v>0.50070103265940802</v>
      </c>
      <c r="V3893" s="258">
        <f t="shared" si="321"/>
        <v>0.49682765393015998</v>
      </c>
      <c r="W3893" s="258">
        <f t="shared" si="309"/>
        <v>0.49682765393015998</v>
      </c>
      <c r="X3893" s="258"/>
      <c r="Y3893" s="258"/>
      <c r="Z3893" s="258"/>
      <c r="AA3893" s="258"/>
    </row>
    <row r="3894" spans="1:27" ht="14.25" hidden="1" customHeight="1">
      <c r="A3894" s="125">
        <v>0.48</v>
      </c>
      <c r="B3894" s="125">
        <v>0.12</v>
      </c>
      <c r="C3894" s="125">
        <v>0.4</v>
      </c>
      <c r="D3894" s="258">
        <f t="shared" si="318"/>
        <v>0.29045837008000003</v>
      </c>
      <c r="E3894" s="258">
        <f t="shared" si="318"/>
        <v>0.28853748032000004</v>
      </c>
      <c r="F3894" s="258">
        <f t="shared" si="306"/>
        <v>0.28853748032000004</v>
      </c>
      <c r="G3894" s="258"/>
      <c r="H3894" s="258"/>
      <c r="I3894" s="258"/>
      <c r="J3894" s="258">
        <f t="shared" si="319"/>
        <v>0.30811848000000008</v>
      </c>
      <c r="K3894" s="258">
        <f t="shared" si="319"/>
        <v>0.30276208799999998</v>
      </c>
      <c r="L3894" s="258">
        <f t="shared" si="307"/>
        <v>0.30276208799999998</v>
      </c>
      <c r="M3894" s="258"/>
      <c r="N3894" s="258"/>
      <c r="O3894" s="258"/>
      <c r="P3894" s="258">
        <f t="shared" si="320"/>
        <v>0.34496308799999997</v>
      </c>
      <c r="Q3894" s="258">
        <f t="shared" si="320"/>
        <v>0.3413517344</v>
      </c>
      <c r="R3894" s="258">
        <f t="shared" si="308"/>
        <v>0.3413517344</v>
      </c>
      <c r="S3894" s="258"/>
      <c r="T3894" s="258">
        <f t="shared" si="321"/>
        <v>0.50234050452345602</v>
      </c>
      <c r="U3894" s="258">
        <f t="shared" si="321"/>
        <v>0.50078358005020795</v>
      </c>
      <c r="V3894" s="258">
        <f t="shared" si="321"/>
        <v>0.49691020873232006</v>
      </c>
      <c r="W3894" s="258">
        <f t="shared" si="309"/>
        <v>0.49691020873232006</v>
      </c>
      <c r="X3894" s="258"/>
      <c r="Y3894" s="258"/>
      <c r="Z3894" s="258"/>
      <c r="AA3894" s="258"/>
    </row>
    <row r="3895" spans="1:27" ht="14.25" hidden="1" customHeight="1">
      <c r="A3895" s="125">
        <v>0.48</v>
      </c>
      <c r="B3895" s="125">
        <v>0.13</v>
      </c>
      <c r="C3895" s="125">
        <v>0.39</v>
      </c>
      <c r="D3895" s="258">
        <f t="shared" si="318"/>
        <v>0.29032547092000005</v>
      </c>
      <c r="E3895" s="258">
        <f t="shared" si="318"/>
        <v>0.28866381031999999</v>
      </c>
      <c r="F3895" s="258">
        <f t="shared" si="306"/>
        <v>0.28866381031999999</v>
      </c>
      <c r="G3895" s="258"/>
      <c r="H3895" s="258"/>
      <c r="I3895" s="258"/>
      <c r="J3895" s="258">
        <f t="shared" si="319"/>
        <v>0.30798793900000004</v>
      </c>
      <c r="K3895" s="258">
        <f t="shared" si="319"/>
        <v>0.30288841799999999</v>
      </c>
      <c r="L3895" s="258">
        <f t="shared" si="307"/>
        <v>0.30288841799999999</v>
      </c>
      <c r="M3895" s="258"/>
      <c r="N3895" s="258"/>
      <c r="O3895" s="258"/>
      <c r="P3895" s="258">
        <f t="shared" si="320"/>
        <v>0.34496645679999999</v>
      </c>
      <c r="Q3895" s="258">
        <f t="shared" si="320"/>
        <v>0.34134836560000004</v>
      </c>
      <c r="R3895" s="258">
        <f t="shared" si="308"/>
        <v>0.34134836560000004</v>
      </c>
      <c r="S3895" s="258"/>
      <c r="T3895" s="258">
        <f t="shared" si="321"/>
        <v>0.50217056459894405</v>
      </c>
      <c r="U3895" s="258">
        <f t="shared" si="321"/>
        <v>0.500866127441008</v>
      </c>
      <c r="V3895" s="258">
        <f t="shared" si="321"/>
        <v>0.49699276353447996</v>
      </c>
      <c r="W3895" s="258">
        <f t="shared" si="309"/>
        <v>0.49699276353447996</v>
      </c>
      <c r="X3895" s="258"/>
      <c r="Y3895" s="258"/>
      <c r="Z3895" s="258"/>
      <c r="AA3895" s="258"/>
    </row>
    <row r="3896" spans="1:27" ht="14.25" hidden="1" customHeight="1">
      <c r="A3896" s="125">
        <v>0.48</v>
      </c>
      <c r="B3896" s="125">
        <v>0.14000000000000001</v>
      </c>
      <c r="C3896" s="125">
        <v>0.38</v>
      </c>
      <c r="D3896" s="258">
        <f t="shared" si="318"/>
        <v>0.29019257176000002</v>
      </c>
      <c r="E3896" s="258">
        <f t="shared" si="318"/>
        <v>0.28879014032</v>
      </c>
      <c r="F3896" s="258">
        <f t="shared" si="306"/>
        <v>0.28879014032</v>
      </c>
      <c r="G3896" s="258"/>
      <c r="H3896" s="258"/>
      <c r="I3896" s="258"/>
      <c r="J3896" s="258">
        <f t="shared" si="319"/>
        <v>0.307857398</v>
      </c>
      <c r="K3896" s="258">
        <f t="shared" si="319"/>
        <v>0.303014748</v>
      </c>
      <c r="L3896" s="258">
        <f t="shared" si="307"/>
        <v>0.303014748</v>
      </c>
      <c r="M3896" s="258"/>
      <c r="N3896" s="258"/>
      <c r="O3896" s="258"/>
      <c r="P3896" s="258">
        <f t="shared" si="320"/>
        <v>0.3449698256</v>
      </c>
      <c r="Q3896" s="258">
        <f t="shared" si="320"/>
        <v>0.34134499680000002</v>
      </c>
      <c r="R3896" s="258">
        <f t="shared" si="308"/>
        <v>0.34134499680000002</v>
      </c>
      <c r="S3896" s="258"/>
      <c r="T3896" s="258">
        <f t="shared" si="321"/>
        <v>0.50200062467443196</v>
      </c>
      <c r="U3896" s="258">
        <f t="shared" si="321"/>
        <v>0.50094867483180805</v>
      </c>
      <c r="V3896" s="258">
        <f t="shared" si="321"/>
        <v>0.49707531833663998</v>
      </c>
      <c r="W3896" s="258">
        <f t="shared" si="309"/>
        <v>0.49707531833663998</v>
      </c>
      <c r="X3896" s="258"/>
      <c r="Y3896" s="258"/>
      <c r="Z3896" s="258"/>
      <c r="AA3896" s="258"/>
    </row>
    <row r="3897" spans="1:27" ht="14.25" hidden="1" customHeight="1">
      <c r="A3897" s="125">
        <v>0.48</v>
      </c>
      <c r="B3897" s="125">
        <v>0.15</v>
      </c>
      <c r="C3897" s="125">
        <v>0.37</v>
      </c>
      <c r="D3897" s="258">
        <f t="shared" si="318"/>
        <v>0.29005967260000004</v>
      </c>
      <c r="E3897" s="258">
        <f t="shared" si="318"/>
        <v>0.28891647032000001</v>
      </c>
      <c r="F3897" s="258">
        <f t="shared" si="306"/>
        <v>0.28891647032000001</v>
      </c>
      <c r="G3897" s="258"/>
      <c r="H3897" s="258"/>
      <c r="I3897" s="258"/>
      <c r="J3897" s="258">
        <f t="shared" si="319"/>
        <v>0.30772685700000002</v>
      </c>
      <c r="K3897" s="258">
        <f t="shared" si="319"/>
        <v>0.30314107800000001</v>
      </c>
      <c r="L3897" s="258">
        <f t="shared" si="307"/>
        <v>0.30314107800000001</v>
      </c>
      <c r="M3897" s="258"/>
      <c r="N3897" s="258"/>
      <c r="O3897" s="258"/>
      <c r="P3897" s="258">
        <f t="shared" si="320"/>
        <v>0.34497319440000002</v>
      </c>
      <c r="Q3897" s="258">
        <f t="shared" si="320"/>
        <v>0.34134162800000001</v>
      </c>
      <c r="R3897" s="258">
        <f t="shared" si="308"/>
        <v>0.34134162800000001</v>
      </c>
      <c r="S3897" s="258"/>
      <c r="T3897" s="258">
        <f t="shared" si="321"/>
        <v>0.5018306847499201</v>
      </c>
      <c r="U3897" s="258">
        <f t="shared" si="321"/>
        <v>0.50103122222260799</v>
      </c>
      <c r="V3897" s="258">
        <f t="shared" si="321"/>
        <v>0.4971578731388</v>
      </c>
      <c r="W3897" s="258">
        <f t="shared" si="309"/>
        <v>0.4971578731388</v>
      </c>
      <c r="X3897" s="258"/>
      <c r="Y3897" s="258"/>
      <c r="Z3897" s="258"/>
      <c r="AA3897" s="258"/>
    </row>
    <row r="3898" spans="1:27" ht="14.25" hidden="1" customHeight="1">
      <c r="A3898" s="125">
        <v>0.48</v>
      </c>
      <c r="B3898" s="125">
        <v>0.16</v>
      </c>
      <c r="C3898" s="125">
        <v>0.36</v>
      </c>
      <c r="D3898" s="258">
        <f t="shared" si="318"/>
        <v>0.28992677344000001</v>
      </c>
      <c r="E3898" s="258">
        <f t="shared" si="318"/>
        <v>0.28904280032000002</v>
      </c>
      <c r="F3898" s="258">
        <f t="shared" si="306"/>
        <v>0.28904280032000002</v>
      </c>
      <c r="G3898" s="258"/>
      <c r="H3898" s="258"/>
      <c r="I3898" s="258"/>
      <c r="J3898" s="258">
        <f t="shared" si="319"/>
        <v>0.30759631600000004</v>
      </c>
      <c r="K3898" s="258">
        <f t="shared" si="319"/>
        <v>0.30326740800000002</v>
      </c>
      <c r="L3898" s="258">
        <f t="shared" si="307"/>
        <v>0.30326740800000002</v>
      </c>
      <c r="M3898" s="258"/>
      <c r="N3898" s="258"/>
      <c r="O3898" s="258"/>
      <c r="P3898" s="258">
        <f t="shared" si="320"/>
        <v>0.34497656319999997</v>
      </c>
      <c r="Q3898" s="258">
        <f t="shared" si="320"/>
        <v>0.34133825920000005</v>
      </c>
      <c r="R3898" s="258">
        <f t="shared" si="308"/>
        <v>0.34133825920000005</v>
      </c>
      <c r="S3898" s="258"/>
      <c r="T3898" s="258">
        <f t="shared" si="321"/>
        <v>0.50166074482540801</v>
      </c>
      <c r="U3898" s="258">
        <f t="shared" si="321"/>
        <v>0.50111376961340803</v>
      </c>
      <c r="V3898" s="258">
        <f t="shared" si="321"/>
        <v>0.49724042794096002</v>
      </c>
      <c r="W3898" s="258">
        <f t="shared" si="309"/>
        <v>0.49724042794096002</v>
      </c>
      <c r="X3898" s="258"/>
      <c r="Y3898" s="258"/>
      <c r="Z3898" s="258"/>
      <c r="AA3898" s="258"/>
    </row>
    <row r="3899" spans="1:27" ht="14.25" hidden="1" customHeight="1">
      <c r="A3899" s="125">
        <v>0.48</v>
      </c>
      <c r="B3899" s="125">
        <v>0.17</v>
      </c>
      <c r="C3899" s="125">
        <v>0.35</v>
      </c>
      <c r="D3899" s="258">
        <f t="shared" si="318"/>
        <v>0.28979387428000003</v>
      </c>
      <c r="E3899" s="258">
        <f t="shared" si="318"/>
        <v>0.28916913032000002</v>
      </c>
      <c r="F3899" s="258">
        <f t="shared" si="306"/>
        <v>0.28916913032000002</v>
      </c>
      <c r="G3899" s="258"/>
      <c r="H3899" s="258"/>
      <c r="I3899" s="258"/>
      <c r="J3899" s="258">
        <f t="shared" si="319"/>
        <v>0.30746577500000005</v>
      </c>
      <c r="K3899" s="258">
        <f t="shared" si="319"/>
        <v>0.30339373799999997</v>
      </c>
      <c r="L3899" s="258">
        <f t="shared" si="307"/>
        <v>0.30339373799999997</v>
      </c>
      <c r="M3899" s="258"/>
      <c r="N3899" s="258"/>
      <c r="O3899" s="258"/>
      <c r="P3899" s="258">
        <f t="shared" si="320"/>
        <v>0.34497993199999999</v>
      </c>
      <c r="Q3899" s="258">
        <f t="shared" si="320"/>
        <v>0.34133489039999998</v>
      </c>
      <c r="R3899" s="258">
        <f t="shared" si="308"/>
        <v>0.34133489039999998</v>
      </c>
      <c r="S3899" s="258"/>
      <c r="T3899" s="258">
        <f t="shared" si="321"/>
        <v>0.50149080490089604</v>
      </c>
      <c r="U3899" s="258">
        <f t="shared" si="321"/>
        <v>0.50119631700420797</v>
      </c>
      <c r="V3899" s="258">
        <f t="shared" si="321"/>
        <v>0.49732298274312003</v>
      </c>
      <c r="W3899" s="258">
        <f t="shared" si="309"/>
        <v>0.49732298274312003</v>
      </c>
      <c r="X3899" s="258"/>
      <c r="Y3899" s="258"/>
      <c r="Z3899" s="258"/>
      <c r="AA3899" s="258"/>
    </row>
    <row r="3900" spans="1:27" ht="14.25" hidden="1" customHeight="1">
      <c r="A3900" s="125">
        <v>0.48</v>
      </c>
      <c r="B3900" s="125">
        <v>0.18</v>
      </c>
      <c r="C3900" s="125">
        <v>0.34</v>
      </c>
      <c r="D3900" s="258">
        <f t="shared" si="318"/>
        <v>0.28966097512</v>
      </c>
      <c r="E3900" s="258">
        <f t="shared" si="318"/>
        <v>0.28929546031999998</v>
      </c>
      <c r="F3900" s="258">
        <f t="shared" si="306"/>
        <v>0.28929546031999998</v>
      </c>
      <c r="G3900" s="258"/>
      <c r="H3900" s="258"/>
      <c r="I3900" s="258"/>
      <c r="J3900" s="258">
        <f t="shared" si="319"/>
        <v>0.30733523400000007</v>
      </c>
      <c r="K3900" s="258">
        <f t="shared" si="319"/>
        <v>0.30352006799999998</v>
      </c>
      <c r="L3900" s="258">
        <f t="shared" si="307"/>
        <v>0.30352006799999998</v>
      </c>
      <c r="M3900" s="258"/>
      <c r="N3900" s="258"/>
      <c r="O3900" s="258"/>
      <c r="P3900" s="258">
        <f t="shared" si="320"/>
        <v>0.3449833008</v>
      </c>
      <c r="Q3900" s="258">
        <f t="shared" si="320"/>
        <v>0.34133152160000002</v>
      </c>
      <c r="R3900" s="258">
        <f t="shared" si="308"/>
        <v>0.34133152160000002</v>
      </c>
      <c r="S3900" s="258"/>
      <c r="T3900" s="258">
        <f t="shared" si="321"/>
        <v>0.50132086497638406</v>
      </c>
      <c r="U3900" s="258">
        <f t="shared" si="321"/>
        <v>0.50127886439500802</v>
      </c>
      <c r="V3900" s="258">
        <f t="shared" si="321"/>
        <v>0.49740553754528</v>
      </c>
      <c r="W3900" s="258">
        <f t="shared" si="309"/>
        <v>0.49740553754528</v>
      </c>
      <c r="X3900" s="258"/>
      <c r="Y3900" s="258"/>
      <c r="Z3900" s="258"/>
      <c r="AA3900" s="258"/>
    </row>
    <row r="3901" spans="1:27" ht="14.25" hidden="1" customHeight="1">
      <c r="A3901" s="125">
        <v>0.48</v>
      </c>
      <c r="B3901" s="125">
        <v>0.19</v>
      </c>
      <c r="C3901" s="125">
        <v>0.33</v>
      </c>
      <c r="D3901" s="258">
        <f t="shared" si="318"/>
        <v>0.28952807596000002</v>
      </c>
      <c r="E3901" s="258">
        <f t="shared" si="318"/>
        <v>0.28942179032000004</v>
      </c>
      <c r="F3901" s="258">
        <f t="shared" si="306"/>
        <v>0.28942179032000004</v>
      </c>
      <c r="G3901" s="258"/>
      <c r="H3901" s="258"/>
      <c r="I3901" s="258"/>
      <c r="J3901" s="258">
        <f t="shared" si="319"/>
        <v>0.30720469300000003</v>
      </c>
      <c r="K3901" s="258">
        <f t="shared" si="319"/>
        <v>0.30364639800000004</v>
      </c>
      <c r="L3901" s="258">
        <f t="shared" si="307"/>
        <v>0.30364639800000004</v>
      </c>
      <c r="M3901" s="258"/>
      <c r="N3901" s="258"/>
      <c r="O3901" s="258"/>
      <c r="P3901" s="258">
        <f t="shared" si="320"/>
        <v>0.34498666960000002</v>
      </c>
      <c r="Q3901" s="258">
        <f t="shared" si="320"/>
        <v>0.34132815280000001</v>
      </c>
      <c r="R3901" s="258">
        <f t="shared" si="308"/>
        <v>0.34132815280000001</v>
      </c>
      <c r="S3901" s="258"/>
      <c r="T3901" s="258">
        <f t="shared" si="321"/>
        <v>0.50115092505187209</v>
      </c>
      <c r="U3901" s="258">
        <f t="shared" si="321"/>
        <v>0.50136141178580806</v>
      </c>
      <c r="V3901" s="258">
        <f t="shared" si="321"/>
        <v>0.49748809234744001</v>
      </c>
      <c r="W3901" s="258">
        <f t="shared" si="309"/>
        <v>0.49748809234744001</v>
      </c>
      <c r="X3901" s="258"/>
      <c r="Y3901" s="258"/>
      <c r="Z3901" s="258"/>
      <c r="AA3901" s="258"/>
    </row>
    <row r="3902" spans="1:27" ht="14.25" hidden="1" customHeight="1">
      <c r="A3902" s="125">
        <v>0.48</v>
      </c>
      <c r="B3902" s="125">
        <v>0.2</v>
      </c>
      <c r="C3902" s="125">
        <v>0.32</v>
      </c>
      <c r="D3902" s="258">
        <f t="shared" si="318"/>
        <v>0.28939517680000004</v>
      </c>
      <c r="E3902" s="258">
        <f t="shared" si="318"/>
        <v>0.28954812031999999</v>
      </c>
      <c r="F3902" s="258">
        <f t="shared" si="306"/>
        <v>0.28939517680000004</v>
      </c>
      <c r="G3902" s="258"/>
      <c r="H3902" s="258"/>
      <c r="I3902" s="258"/>
      <c r="J3902" s="258">
        <f t="shared" si="319"/>
        <v>0.30707415200000004</v>
      </c>
      <c r="K3902" s="258">
        <f t="shared" si="319"/>
        <v>0.30377272799999999</v>
      </c>
      <c r="L3902" s="258">
        <f t="shared" si="307"/>
        <v>0.30377272799999999</v>
      </c>
      <c r="M3902" s="258"/>
      <c r="N3902" s="258"/>
      <c r="O3902" s="258"/>
      <c r="P3902" s="258">
        <f t="shared" si="320"/>
        <v>0.34499003840000003</v>
      </c>
      <c r="Q3902" s="258">
        <f t="shared" si="320"/>
        <v>0.34132478399999999</v>
      </c>
      <c r="R3902" s="258">
        <f t="shared" si="308"/>
        <v>0.34132478399999999</v>
      </c>
      <c r="S3902" s="258"/>
      <c r="T3902" s="258">
        <f t="shared" si="321"/>
        <v>0.50098098512736011</v>
      </c>
      <c r="U3902" s="258">
        <f t="shared" si="321"/>
        <v>0.501443959176608</v>
      </c>
      <c r="V3902" s="258">
        <f t="shared" si="321"/>
        <v>0.49757064714959998</v>
      </c>
      <c r="W3902" s="258">
        <f t="shared" si="309"/>
        <v>0.49757064714959998</v>
      </c>
      <c r="X3902" s="258"/>
      <c r="Y3902" s="258"/>
      <c r="Z3902" s="258"/>
      <c r="AA3902" s="258"/>
    </row>
    <row r="3903" spans="1:27" ht="14.25" hidden="1" customHeight="1">
      <c r="A3903" s="125">
        <v>0.48</v>
      </c>
      <c r="B3903" s="125">
        <v>0.21</v>
      </c>
      <c r="C3903" s="125">
        <v>0.31</v>
      </c>
      <c r="D3903" s="258">
        <f t="shared" si="318"/>
        <v>0.28926227764000001</v>
      </c>
      <c r="E3903" s="258">
        <f t="shared" si="318"/>
        <v>0.28967445032</v>
      </c>
      <c r="F3903" s="258">
        <f t="shared" si="306"/>
        <v>0.28926227764000001</v>
      </c>
      <c r="G3903" s="258"/>
      <c r="H3903" s="258"/>
      <c r="I3903" s="258"/>
      <c r="J3903" s="258">
        <f t="shared" si="319"/>
        <v>0.30694361100000006</v>
      </c>
      <c r="K3903" s="258">
        <f t="shared" si="319"/>
        <v>0.30389905799999994</v>
      </c>
      <c r="L3903" s="258">
        <f t="shared" si="307"/>
        <v>0.30389905799999994</v>
      </c>
      <c r="M3903" s="258"/>
      <c r="N3903" s="258"/>
      <c r="O3903" s="258"/>
      <c r="P3903" s="258">
        <f t="shared" si="320"/>
        <v>0.34499340720000005</v>
      </c>
      <c r="Q3903" s="258">
        <f t="shared" si="320"/>
        <v>0.34132141519999998</v>
      </c>
      <c r="R3903" s="258">
        <f t="shared" si="308"/>
        <v>0.34132141519999998</v>
      </c>
      <c r="S3903" s="258"/>
      <c r="T3903" s="258">
        <f t="shared" si="321"/>
        <v>0.50081104520284803</v>
      </c>
      <c r="U3903" s="258">
        <f t="shared" si="321"/>
        <v>0.50152650656740794</v>
      </c>
      <c r="V3903" s="258">
        <f t="shared" si="321"/>
        <v>0.49765320195175999</v>
      </c>
      <c r="W3903" s="258">
        <f t="shared" si="309"/>
        <v>0.49765320195175999</v>
      </c>
      <c r="X3903" s="258"/>
      <c r="Y3903" s="258"/>
      <c r="Z3903" s="258"/>
      <c r="AA3903" s="258"/>
    </row>
    <row r="3904" spans="1:27" ht="14.25" hidden="1" customHeight="1">
      <c r="A3904" s="125">
        <v>0.48</v>
      </c>
      <c r="B3904" s="125">
        <v>0.22</v>
      </c>
      <c r="C3904" s="125">
        <v>0.3</v>
      </c>
      <c r="D3904" s="258">
        <f t="shared" si="318"/>
        <v>0.28912937848000003</v>
      </c>
      <c r="E3904" s="258">
        <f t="shared" si="318"/>
        <v>0.28980078032000001</v>
      </c>
      <c r="F3904" s="258">
        <f t="shared" si="306"/>
        <v>0.28912937848000003</v>
      </c>
      <c r="G3904" s="258"/>
      <c r="H3904" s="258"/>
      <c r="I3904" s="258"/>
      <c r="J3904" s="258">
        <f t="shared" si="319"/>
        <v>0.30681307000000002</v>
      </c>
      <c r="K3904" s="258">
        <f t="shared" si="319"/>
        <v>0.30402538800000001</v>
      </c>
      <c r="L3904" s="258">
        <f t="shared" si="307"/>
        <v>0.30402538800000001</v>
      </c>
      <c r="M3904" s="258"/>
      <c r="N3904" s="258"/>
      <c r="O3904" s="258"/>
      <c r="P3904" s="258">
        <f t="shared" si="320"/>
        <v>0.344996776</v>
      </c>
      <c r="Q3904" s="258">
        <f t="shared" si="320"/>
        <v>0.34131804639999996</v>
      </c>
      <c r="R3904" s="258">
        <f t="shared" si="308"/>
        <v>0.34131804639999996</v>
      </c>
      <c r="S3904" s="258"/>
      <c r="T3904" s="258">
        <f t="shared" si="321"/>
        <v>0.50064110527833605</v>
      </c>
      <c r="U3904" s="258">
        <f t="shared" si="321"/>
        <v>0.50160905395820798</v>
      </c>
      <c r="V3904" s="258">
        <f t="shared" si="321"/>
        <v>0.49773575675392001</v>
      </c>
      <c r="W3904" s="258">
        <f t="shared" si="309"/>
        <v>0.49773575675392001</v>
      </c>
      <c r="X3904" s="258"/>
      <c r="Y3904" s="258"/>
      <c r="Z3904" s="258"/>
      <c r="AA3904" s="258"/>
    </row>
    <row r="3905" spans="1:27" ht="14.25" hidden="1" customHeight="1">
      <c r="A3905" s="125">
        <v>0.48</v>
      </c>
      <c r="B3905" s="125">
        <v>0.23</v>
      </c>
      <c r="C3905" s="125">
        <v>0.28999999999999998</v>
      </c>
      <c r="D3905" s="258">
        <f t="shared" si="318"/>
        <v>0.28899647932</v>
      </c>
      <c r="E3905" s="258">
        <f t="shared" si="318"/>
        <v>0.28992711031999996</v>
      </c>
      <c r="F3905" s="258">
        <f t="shared" si="306"/>
        <v>0.28899647932</v>
      </c>
      <c r="G3905" s="258"/>
      <c r="H3905" s="258"/>
      <c r="I3905" s="258"/>
      <c r="J3905" s="258">
        <f t="shared" si="319"/>
        <v>0.30668252900000004</v>
      </c>
      <c r="K3905" s="258">
        <f t="shared" si="319"/>
        <v>0.30415171799999996</v>
      </c>
      <c r="L3905" s="258">
        <f t="shared" si="307"/>
        <v>0.30415171799999996</v>
      </c>
      <c r="M3905" s="258"/>
      <c r="N3905" s="258"/>
      <c r="O3905" s="258"/>
      <c r="P3905" s="258">
        <f t="shared" si="320"/>
        <v>0.34500014479999996</v>
      </c>
      <c r="Q3905" s="258">
        <f t="shared" si="320"/>
        <v>0.3413146776</v>
      </c>
      <c r="R3905" s="258">
        <f t="shared" si="308"/>
        <v>0.3413146776</v>
      </c>
      <c r="S3905" s="258"/>
      <c r="T3905" s="258">
        <f t="shared" si="321"/>
        <v>0.50047116535382408</v>
      </c>
      <c r="U3905" s="258">
        <f t="shared" si="321"/>
        <v>0.50169160134900803</v>
      </c>
      <c r="V3905" s="258">
        <f t="shared" si="321"/>
        <v>0.49781831155608003</v>
      </c>
      <c r="W3905" s="258">
        <f t="shared" si="309"/>
        <v>0.49781831155608003</v>
      </c>
      <c r="X3905" s="258"/>
      <c r="Y3905" s="258"/>
      <c r="Z3905" s="258"/>
      <c r="AA3905" s="258"/>
    </row>
    <row r="3906" spans="1:27" ht="14.25" hidden="1" customHeight="1">
      <c r="A3906" s="125">
        <v>0.48</v>
      </c>
      <c r="B3906" s="125">
        <v>0.24</v>
      </c>
      <c r="C3906" s="125">
        <v>0.28000000000000003</v>
      </c>
      <c r="D3906" s="258">
        <f t="shared" si="318"/>
        <v>0.28886358016000002</v>
      </c>
      <c r="E3906" s="258">
        <f t="shared" si="318"/>
        <v>0.29005344032000002</v>
      </c>
      <c r="F3906" s="258">
        <f t="shared" si="306"/>
        <v>0.28886358016000002</v>
      </c>
      <c r="G3906" s="258"/>
      <c r="H3906" s="258"/>
      <c r="I3906" s="258"/>
      <c r="J3906" s="258">
        <f t="shared" si="319"/>
        <v>0.30655198800000005</v>
      </c>
      <c r="K3906" s="258">
        <f t="shared" si="319"/>
        <v>0.30427804800000002</v>
      </c>
      <c r="L3906" s="258">
        <f t="shared" si="307"/>
        <v>0.30427804800000002</v>
      </c>
      <c r="M3906" s="258"/>
      <c r="N3906" s="258"/>
      <c r="O3906" s="258"/>
      <c r="P3906" s="258">
        <f t="shared" si="320"/>
        <v>0.34500351359999998</v>
      </c>
      <c r="Q3906" s="258">
        <f t="shared" si="320"/>
        <v>0.34131130879999999</v>
      </c>
      <c r="R3906" s="258">
        <f t="shared" si="308"/>
        <v>0.34131130879999999</v>
      </c>
      <c r="S3906" s="258"/>
      <c r="T3906" s="258">
        <f t="shared" si="321"/>
        <v>0.5003012254293121</v>
      </c>
      <c r="U3906" s="258">
        <f t="shared" si="321"/>
        <v>0.50177414873980797</v>
      </c>
      <c r="V3906" s="258">
        <f t="shared" si="321"/>
        <v>0.49790086635823999</v>
      </c>
      <c r="W3906" s="258">
        <f t="shared" si="309"/>
        <v>0.49790086635823999</v>
      </c>
      <c r="X3906" s="258"/>
      <c r="Y3906" s="258"/>
      <c r="Z3906" s="258"/>
      <c r="AA3906" s="258"/>
    </row>
    <row r="3907" spans="1:27" ht="14.25" hidden="1" customHeight="1">
      <c r="A3907" s="125">
        <v>0.48</v>
      </c>
      <c r="B3907" s="125">
        <v>0.25</v>
      </c>
      <c r="C3907" s="125">
        <v>0.27</v>
      </c>
      <c r="D3907" s="258">
        <f t="shared" si="318"/>
        <v>0.28873068100000004</v>
      </c>
      <c r="E3907" s="258">
        <f t="shared" si="318"/>
        <v>0.29017977031999997</v>
      </c>
      <c r="F3907" s="258">
        <f t="shared" si="306"/>
        <v>0.28873068100000004</v>
      </c>
      <c r="G3907" s="258"/>
      <c r="H3907" s="258"/>
      <c r="I3907" s="258"/>
      <c r="J3907" s="258">
        <f t="shared" si="319"/>
        <v>0.30642144700000007</v>
      </c>
      <c r="K3907" s="258">
        <f t="shared" si="319"/>
        <v>0.30440437799999998</v>
      </c>
      <c r="L3907" s="258">
        <f t="shared" si="307"/>
        <v>0.30440437799999998</v>
      </c>
      <c r="M3907" s="258"/>
      <c r="N3907" s="258"/>
      <c r="O3907" s="258"/>
      <c r="P3907" s="258">
        <f t="shared" si="320"/>
        <v>0.34500688240000005</v>
      </c>
      <c r="Q3907" s="258">
        <f t="shared" si="320"/>
        <v>0.34130793999999998</v>
      </c>
      <c r="R3907" s="258">
        <f t="shared" si="308"/>
        <v>0.34130793999999998</v>
      </c>
      <c r="S3907" s="258"/>
      <c r="T3907" s="258">
        <f t="shared" si="321"/>
        <v>0.50013128550480013</v>
      </c>
      <c r="U3907" s="258">
        <f t="shared" si="321"/>
        <v>0.50185669613060802</v>
      </c>
      <c r="V3907" s="258">
        <f t="shared" si="321"/>
        <v>0.49798342116040001</v>
      </c>
      <c r="W3907" s="258">
        <f t="shared" si="309"/>
        <v>0.49798342116040001</v>
      </c>
      <c r="X3907" s="258"/>
      <c r="Y3907" s="258"/>
      <c r="Z3907" s="258"/>
      <c r="AA3907" s="258"/>
    </row>
    <row r="3908" spans="1:27" ht="14.25" hidden="1" customHeight="1">
      <c r="A3908" s="125">
        <v>0.48</v>
      </c>
      <c r="B3908" s="125">
        <v>0.26</v>
      </c>
      <c r="C3908" s="125">
        <v>0.26</v>
      </c>
      <c r="D3908" s="258">
        <f t="shared" si="318"/>
        <v>0.28859778184000001</v>
      </c>
      <c r="E3908" s="258">
        <f t="shared" si="318"/>
        <v>0.29030610032000004</v>
      </c>
      <c r="F3908" s="258">
        <f t="shared" si="306"/>
        <v>0.28859778184000001</v>
      </c>
      <c r="G3908" s="258"/>
      <c r="H3908" s="258"/>
      <c r="I3908" s="258"/>
      <c r="J3908" s="258">
        <f t="shared" si="319"/>
        <v>0.30629090600000003</v>
      </c>
      <c r="K3908" s="258">
        <f t="shared" si="319"/>
        <v>0.30453070799999998</v>
      </c>
      <c r="L3908" s="258">
        <f t="shared" si="307"/>
        <v>0.30453070799999998</v>
      </c>
      <c r="M3908" s="258"/>
      <c r="N3908" s="258"/>
      <c r="O3908" s="258"/>
      <c r="P3908" s="258">
        <f t="shared" si="320"/>
        <v>0.34501025120000006</v>
      </c>
      <c r="Q3908" s="258">
        <f t="shared" si="320"/>
        <v>0.34130457120000002</v>
      </c>
      <c r="R3908" s="258">
        <f t="shared" si="308"/>
        <v>0.34130457120000002</v>
      </c>
      <c r="S3908" s="258"/>
      <c r="T3908" s="258">
        <f t="shared" si="321"/>
        <v>0.49996134558028804</v>
      </c>
      <c r="U3908" s="258">
        <f t="shared" si="321"/>
        <v>0.50193924352140795</v>
      </c>
      <c r="V3908" s="258">
        <f t="shared" si="321"/>
        <v>0.49806597596256003</v>
      </c>
      <c r="W3908" s="258">
        <f t="shared" si="309"/>
        <v>0.49806597596256003</v>
      </c>
      <c r="X3908" s="258"/>
      <c r="Y3908" s="258"/>
      <c r="Z3908" s="258"/>
      <c r="AA3908" s="258"/>
    </row>
    <row r="3909" spans="1:27" ht="14.25" hidden="1" customHeight="1">
      <c r="A3909" s="125">
        <v>0.48</v>
      </c>
      <c r="B3909" s="125">
        <v>0.27</v>
      </c>
      <c r="C3909" s="125">
        <v>0.25</v>
      </c>
      <c r="D3909" s="258">
        <f t="shared" si="318"/>
        <v>0.28846488268000003</v>
      </c>
      <c r="E3909" s="258">
        <f t="shared" si="318"/>
        <v>0.29043243031999999</v>
      </c>
      <c r="F3909" s="258">
        <f t="shared" si="306"/>
        <v>0.28846488268000003</v>
      </c>
      <c r="G3909" s="258"/>
      <c r="H3909" s="258"/>
      <c r="I3909" s="258"/>
      <c r="J3909" s="258">
        <f t="shared" si="319"/>
        <v>0.30616036500000005</v>
      </c>
      <c r="K3909" s="258">
        <f t="shared" si="319"/>
        <v>0.30465703799999999</v>
      </c>
      <c r="L3909" s="258">
        <f t="shared" si="307"/>
        <v>0.30465703799999999</v>
      </c>
      <c r="M3909" s="258"/>
      <c r="N3909" s="258"/>
      <c r="O3909" s="258"/>
      <c r="P3909" s="258">
        <f t="shared" si="320"/>
        <v>0.34501362000000002</v>
      </c>
      <c r="Q3909" s="258">
        <f t="shared" si="320"/>
        <v>0.3413012024</v>
      </c>
      <c r="R3909" s="258">
        <f t="shared" si="308"/>
        <v>0.3413012024</v>
      </c>
      <c r="S3909" s="258"/>
      <c r="T3909" s="258">
        <f t="shared" si="321"/>
        <v>0.49979140565577607</v>
      </c>
      <c r="U3909" s="258">
        <f t="shared" si="321"/>
        <v>0.502021790912208</v>
      </c>
      <c r="V3909" s="258">
        <f t="shared" si="321"/>
        <v>0.49814853076471999</v>
      </c>
      <c r="W3909" s="258">
        <f t="shared" si="309"/>
        <v>0.49814853076471999</v>
      </c>
      <c r="X3909" s="258"/>
      <c r="Y3909" s="258"/>
      <c r="Z3909" s="258"/>
      <c r="AA3909" s="258"/>
    </row>
    <row r="3910" spans="1:27" ht="14.25" hidden="1" customHeight="1">
      <c r="A3910" s="125">
        <v>0.48</v>
      </c>
      <c r="B3910" s="125">
        <v>0.28000000000000003</v>
      </c>
      <c r="C3910" s="125">
        <v>0.24</v>
      </c>
      <c r="D3910" s="258">
        <f t="shared" si="318"/>
        <v>0.28833198352000006</v>
      </c>
      <c r="E3910" s="258">
        <f t="shared" si="318"/>
        <v>0.29055876032</v>
      </c>
      <c r="F3910" s="258">
        <f t="shared" si="306"/>
        <v>0.28833198352000006</v>
      </c>
      <c r="G3910" s="258"/>
      <c r="H3910" s="258"/>
      <c r="I3910" s="258"/>
      <c r="J3910" s="258">
        <f t="shared" si="319"/>
        <v>0.30602982400000001</v>
      </c>
      <c r="K3910" s="258">
        <f t="shared" si="319"/>
        <v>0.304783368</v>
      </c>
      <c r="L3910" s="258">
        <f t="shared" si="307"/>
        <v>0.304783368</v>
      </c>
      <c r="M3910" s="258"/>
      <c r="N3910" s="258"/>
      <c r="O3910" s="258"/>
      <c r="P3910" s="258">
        <f t="shared" si="320"/>
        <v>0.34501698879999998</v>
      </c>
      <c r="Q3910" s="258">
        <f t="shared" si="320"/>
        <v>0.34129783360000004</v>
      </c>
      <c r="R3910" s="258">
        <f t="shared" si="308"/>
        <v>0.34129783360000004</v>
      </c>
      <c r="S3910" s="258"/>
      <c r="T3910" s="258">
        <f t="shared" si="321"/>
        <v>0.49962146573126409</v>
      </c>
      <c r="U3910" s="258">
        <f t="shared" si="321"/>
        <v>0.50210433830300794</v>
      </c>
      <c r="V3910" s="258">
        <f t="shared" si="321"/>
        <v>0.49823108556688001</v>
      </c>
      <c r="W3910" s="258">
        <f t="shared" si="309"/>
        <v>0.49823108556688001</v>
      </c>
      <c r="X3910" s="258"/>
      <c r="Y3910" s="258"/>
      <c r="Z3910" s="258"/>
      <c r="AA3910" s="258"/>
    </row>
    <row r="3911" spans="1:27" ht="14.25" hidden="1" customHeight="1">
      <c r="A3911" s="125">
        <v>0.48</v>
      </c>
      <c r="B3911" s="125">
        <v>0.28999999999999998</v>
      </c>
      <c r="C3911" s="125">
        <v>0.23</v>
      </c>
      <c r="D3911" s="258">
        <f t="shared" si="318"/>
        <v>0.28819908436000002</v>
      </c>
      <c r="E3911" s="258">
        <f t="shared" si="318"/>
        <v>0.29068509032000001</v>
      </c>
      <c r="F3911" s="258">
        <f t="shared" si="306"/>
        <v>0.28819908436000002</v>
      </c>
      <c r="G3911" s="258"/>
      <c r="H3911" s="258"/>
      <c r="I3911" s="258"/>
      <c r="J3911" s="258">
        <f t="shared" si="319"/>
        <v>0.30589928300000002</v>
      </c>
      <c r="K3911" s="258">
        <f t="shared" si="319"/>
        <v>0.30490969800000001</v>
      </c>
      <c r="L3911" s="258">
        <f t="shared" si="307"/>
        <v>0.30490969800000001</v>
      </c>
      <c r="M3911" s="258"/>
      <c r="N3911" s="258"/>
      <c r="O3911" s="258"/>
      <c r="P3911" s="258">
        <f t="shared" si="320"/>
        <v>0.34502035759999999</v>
      </c>
      <c r="Q3911" s="258">
        <f t="shared" si="320"/>
        <v>0.34129446480000003</v>
      </c>
      <c r="R3911" s="258">
        <f t="shared" si="308"/>
        <v>0.34129446480000003</v>
      </c>
      <c r="S3911" s="258"/>
      <c r="T3911" s="258">
        <f t="shared" si="321"/>
        <v>0.49945152580675201</v>
      </c>
      <c r="U3911" s="258">
        <f t="shared" si="321"/>
        <v>0.50218688569380798</v>
      </c>
      <c r="V3911" s="258">
        <f t="shared" si="321"/>
        <v>0.49831364036903997</v>
      </c>
      <c r="W3911" s="258">
        <f t="shared" si="309"/>
        <v>0.49831364036903997</v>
      </c>
      <c r="X3911" s="258"/>
      <c r="Y3911" s="258"/>
      <c r="Z3911" s="258"/>
      <c r="AA3911" s="258"/>
    </row>
    <row r="3912" spans="1:27" ht="14.25" hidden="1" customHeight="1">
      <c r="A3912" s="125">
        <v>0.48</v>
      </c>
      <c r="B3912" s="125">
        <v>0.3</v>
      </c>
      <c r="C3912" s="125">
        <v>0.22</v>
      </c>
      <c r="D3912" s="258">
        <f t="shared" si="318"/>
        <v>0.28806618520000005</v>
      </c>
      <c r="E3912" s="258">
        <f t="shared" si="318"/>
        <v>0.29081142032000001</v>
      </c>
      <c r="F3912" s="258">
        <f t="shared" si="306"/>
        <v>0.28806618520000005</v>
      </c>
      <c r="G3912" s="258"/>
      <c r="H3912" s="258"/>
      <c r="I3912" s="258"/>
      <c r="J3912" s="258">
        <f t="shared" si="319"/>
        <v>0.30576874200000004</v>
      </c>
      <c r="K3912" s="258">
        <f t="shared" si="319"/>
        <v>0.30503602799999996</v>
      </c>
      <c r="L3912" s="258">
        <f t="shared" si="307"/>
        <v>0.30503602799999996</v>
      </c>
      <c r="M3912" s="258"/>
      <c r="N3912" s="258"/>
      <c r="O3912" s="258"/>
      <c r="P3912" s="258">
        <f t="shared" si="320"/>
        <v>0.34502372640000001</v>
      </c>
      <c r="Q3912" s="258">
        <f t="shared" si="320"/>
        <v>0.34129109600000002</v>
      </c>
      <c r="R3912" s="258">
        <f t="shared" si="308"/>
        <v>0.34129109600000002</v>
      </c>
      <c r="S3912" s="258"/>
      <c r="T3912" s="258">
        <f t="shared" si="321"/>
        <v>0.49928158588224003</v>
      </c>
      <c r="U3912" s="258">
        <f t="shared" si="321"/>
        <v>0.50226943308460803</v>
      </c>
      <c r="V3912" s="258">
        <f t="shared" si="321"/>
        <v>0.49839619517119998</v>
      </c>
      <c r="W3912" s="258">
        <f t="shared" si="309"/>
        <v>0.49839619517119998</v>
      </c>
      <c r="X3912" s="258"/>
      <c r="Y3912" s="258"/>
      <c r="Z3912" s="258"/>
      <c r="AA3912" s="258"/>
    </row>
    <row r="3913" spans="1:27" ht="14.25" hidden="1" customHeight="1">
      <c r="A3913" s="125">
        <v>0.48</v>
      </c>
      <c r="B3913" s="125">
        <v>0.31</v>
      </c>
      <c r="C3913" s="125">
        <v>0.21</v>
      </c>
      <c r="D3913" s="258">
        <f t="shared" si="318"/>
        <v>0.28793328604000001</v>
      </c>
      <c r="E3913" s="258">
        <f t="shared" si="318"/>
        <v>0.29093775031999997</v>
      </c>
      <c r="F3913" s="258">
        <f t="shared" si="306"/>
        <v>0.28793328604000001</v>
      </c>
      <c r="G3913" s="258"/>
      <c r="H3913" s="258"/>
      <c r="I3913" s="258"/>
      <c r="J3913" s="258">
        <f t="shared" si="319"/>
        <v>0.30563820100000005</v>
      </c>
      <c r="K3913" s="258">
        <f t="shared" si="319"/>
        <v>0.30516235799999997</v>
      </c>
      <c r="L3913" s="258">
        <f t="shared" si="307"/>
        <v>0.30516235799999997</v>
      </c>
      <c r="M3913" s="258"/>
      <c r="N3913" s="258"/>
      <c r="O3913" s="258"/>
      <c r="P3913" s="258">
        <f t="shared" si="320"/>
        <v>0.34502709519999997</v>
      </c>
      <c r="Q3913" s="258">
        <f t="shared" si="320"/>
        <v>0.3412877272</v>
      </c>
      <c r="R3913" s="258">
        <f t="shared" si="308"/>
        <v>0.3412877272</v>
      </c>
      <c r="S3913" s="258"/>
      <c r="T3913" s="258">
        <f t="shared" si="321"/>
        <v>0.499111645957728</v>
      </c>
      <c r="U3913" s="258">
        <f t="shared" si="321"/>
        <v>0.50235198047540797</v>
      </c>
      <c r="V3913" s="258">
        <f t="shared" si="321"/>
        <v>0.49847874997335995</v>
      </c>
      <c r="W3913" s="258">
        <f t="shared" si="309"/>
        <v>0.49847874997335995</v>
      </c>
      <c r="X3913" s="258"/>
      <c r="Y3913" s="258"/>
      <c r="Z3913" s="258"/>
      <c r="AA3913" s="258"/>
    </row>
    <row r="3914" spans="1:27" ht="14.25" hidden="1" customHeight="1">
      <c r="A3914" s="125">
        <v>0.48</v>
      </c>
      <c r="B3914" s="125">
        <v>0.32</v>
      </c>
      <c r="C3914" s="125">
        <v>0.2</v>
      </c>
      <c r="D3914" s="258">
        <f t="shared" si="318"/>
        <v>0.28780038688000004</v>
      </c>
      <c r="E3914" s="258">
        <f t="shared" si="318"/>
        <v>0.29106408032000003</v>
      </c>
      <c r="F3914" s="258">
        <f t="shared" si="306"/>
        <v>0.28780038688000004</v>
      </c>
      <c r="G3914" s="258"/>
      <c r="H3914" s="258"/>
      <c r="I3914" s="258"/>
      <c r="J3914" s="258">
        <f t="shared" si="319"/>
        <v>0.30550766000000001</v>
      </c>
      <c r="K3914" s="258">
        <f t="shared" si="319"/>
        <v>0.30528868799999997</v>
      </c>
      <c r="L3914" s="258">
        <f t="shared" si="307"/>
        <v>0.30528868799999997</v>
      </c>
      <c r="M3914" s="258"/>
      <c r="N3914" s="258"/>
      <c r="O3914" s="258"/>
      <c r="P3914" s="258">
        <f t="shared" si="320"/>
        <v>0.34503046400000004</v>
      </c>
      <c r="Q3914" s="258">
        <f t="shared" si="320"/>
        <v>0.34128435840000004</v>
      </c>
      <c r="R3914" s="258">
        <f t="shared" si="308"/>
        <v>0.34128435840000004</v>
      </c>
      <c r="S3914" s="258"/>
      <c r="T3914" s="258">
        <f t="shared" si="321"/>
        <v>0.49894170603321603</v>
      </c>
      <c r="U3914" s="258">
        <f t="shared" si="321"/>
        <v>0.50243452786620801</v>
      </c>
      <c r="V3914" s="258">
        <f t="shared" si="321"/>
        <v>0.49856130477552002</v>
      </c>
      <c r="W3914" s="258">
        <f t="shared" si="309"/>
        <v>0.49856130477552002</v>
      </c>
      <c r="X3914" s="258"/>
      <c r="Y3914" s="258"/>
      <c r="Z3914" s="258"/>
      <c r="AA3914" s="258"/>
    </row>
    <row r="3915" spans="1:27" ht="14.25" hidden="1" customHeight="1">
      <c r="A3915" s="125">
        <v>0.48</v>
      </c>
      <c r="B3915" s="125">
        <v>0.33</v>
      </c>
      <c r="C3915" s="125">
        <v>0.19</v>
      </c>
      <c r="D3915" s="258">
        <f t="shared" si="318"/>
        <v>0.28766748772</v>
      </c>
      <c r="E3915" s="258">
        <f t="shared" si="318"/>
        <v>0.29119041032000004</v>
      </c>
      <c r="F3915" s="258">
        <f t="shared" si="306"/>
        <v>0.28766748772</v>
      </c>
      <c r="G3915" s="258"/>
      <c r="H3915" s="258"/>
      <c r="I3915" s="258"/>
      <c r="J3915" s="258">
        <f t="shared" si="319"/>
        <v>0.30537711900000003</v>
      </c>
      <c r="K3915" s="258">
        <f t="shared" si="319"/>
        <v>0.30541501799999998</v>
      </c>
      <c r="L3915" s="258">
        <f t="shared" si="307"/>
        <v>0.30537711900000003</v>
      </c>
      <c r="M3915" s="258"/>
      <c r="N3915" s="258"/>
      <c r="O3915" s="258"/>
      <c r="P3915" s="258">
        <f t="shared" si="320"/>
        <v>0.3450338328</v>
      </c>
      <c r="Q3915" s="258">
        <f t="shared" si="320"/>
        <v>0.34128098960000003</v>
      </c>
      <c r="R3915" s="258">
        <f t="shared" si="308"/>
        <v>0.34128098960000003</v>
      </c>
      <c r="S3915" s="258"/>
      <c r="T3915" s="258">
        <f t="shared" si="321"/>
        <v>0.498771766108704</v>
      </c>
      <c r="U3915" s="258">
        <f t="shared" si="321"/>
        <v>0.50251707525700795</v>
      </c>
      <c r="V3915" s="258">
        <f t="shared" si="321"/>
        <v>0.49864385957768004</v>
      </c>
      <c r="W3915" s="258">
        <f t="shared" si="309"/>
        <v>0.49864385957768004</v>
      </c>
      <c r="X3915" s="258"/>
      <c r="Y3915" s="258"/>
      <c r="Z3915" s="258"/>
      <c r="AA3915" s="258"/>
    </row>
    <row r="3916" spans="1:27" ht="14.25" hidden="1" customHeight="1">
      <c r="A3916" s="125">
        <v>0.48</v>
      </c>
      <c r="B3916" s="125">
        <v>0.34</v>
      </c>
      <c r="C3916" s="125">
        <v>0.18</v>
      </c>
      <c r="D3916" s="258">
        <f t="shared" si="318"/>
        <v>0.28753458856000003</v>
      </c>
      <c r="E3916" s="258">
        <f t="shared" si="318"/>
        <v>0.29131674032000004</v>
      </c>
      <c r="F3916" s="258">
        <f t="shared" si="306"/>
        <v>0.28753458856000003</v>
      </c>
      <c r="G3916" s="258"/>
      <c r="H3916" s="258"/>
      <c r="I3916" s="258"/>
      <c r="J3916" s="258">
        <f t="shared" si="319"/>
        <v>0.30524657800000005</v>
      </c>
      <c r="K3916" s="258">
        <f t="shared" si="319"/>
        <v>0.30554134799999999</v>
      </c>
      <c r="L3916" s="258">
        <f t="shared" si="307"/>
        <v>0.30524657800000005</v>
      </c>
      <c r="M3916" s="258"/>
      <c r="N3916" s="258"/>
      <c r="O3916" s="258"/>
      <c r="P3916" s="258">
        <f t="shared" si="320"/>
        <v>0.34503720160000001</v>
      </c>
      <c r="Q3916" s="258">
        <f t="shared" si="320"/>
        <v>0.34127762080000001</v>
      </c>
      <c r="R3916" s="258">
        <f t="shared" si="308"/>
        <v>0.34127762080000001</v>
      </c>
      <c r="S3916" s="258"/>
      <c r="T3916" s="258">
        <f t="shared" si="321"/>
        <v>0.49860182618419202</v>
      </c>
      <c r="U3916" s="258">
        <f t="shared" si="321"/>
        <v>0.502599622647808</v>
      </c>
      <c r="V3916" s="258">
        <f t="shared" si="321"/>
        <v>0.49872641437984</v>
      </c>
      <c r="W3916" s="258">
        <f t="shared" si="309"/>
        <v>0.49860182618419202</v>
      </c>
      <c r="X3916" s="258"/>
      <c r="Y3916" s="258"/>
      <c r="Z3916" s="258"/>
      <c r="AA3916" s="258"/>
    </row>
    <row r="3917" spans="1:27" ht="14.25" hidden="1" customHeight="1">
      <c r="A3917" s="125">
        <v>0.48</v>
      </c>
      <c r="B3917" s="125">
        <v>0.35</v>
      </c>
      <c r="C3917" s="125">
        <v>0.17</v>
      </c>
      <c r="D3917" s="258">
        <f t="shared" si="318"/>
        <v>0.28740168939999999</v>
      </c>
      <c r="E3917" s="258">
        <f t="shared" si="318"/>
        <v>0.29144307032</v>
      </c>
      <c r="F3917" s="258">
        <f t="shared" si="306"/>
        <v>0.28740168939999999</v>
      </c>
      <c r="G3917" s="258"/>
      <c r="H3917" s="258"/>
      <c r="I3917" s="258"/>
      <c r="J3917" s="258">
        <f t="shared" si="319"/>
        <v>0.30511603700000001</v>
      </c>
      <c r="K3917" s="258">
        <f t="shared" si="319"/>
        <v>0.30566767799999994</v>
      </c>
      <c r="L3917" s="258">
        <f t="shared" si="307"/>
        <v>0.30511603700000001</v>
      </c>
      <c r="M3917" s="258"/>
      <c r="N3917" s="258"/>
      <c r="O3917" s="258"/>
      <c r="P3917" s="258">
        <f t="shared" si="320"/>
        <v>0.34504057040000002</v>
      </c>
      <c r="Q3917" s="258">
        <f t="shared" si="320"/>
        <v>0.341274252</v>
      </c>
      <c r="R3917" s="258">
        <f t="shared" si="308"/>
        <v>0.341274252</v>
      </c>
      <c r="S3917" s="258"/>
      <c r="T3917" s="258">
        <f t="shared" si="321"/>
        <v>0.49843188625967999</v>
      </c>
      <c r="U3917" s="258">
        <f t="shared" si="321"/>
        <v>0.50268217003860793</v>
      </c>
      <c r="V3917" s="258">
        <f t="shared" si="321"/>
        <v>0.49880896918199996</v>
      </c>
      <c r="W3917" s="258">
        <f t="shared" si="309"/>
        <v>0.49843188625967999</v>
      </c>
      <c r="X3917" s="258"/>
      <c r="Y3917" s="258"/>
      <c r="Z3917" s="258"/>
      <c r="AA3917" s="258"/>
    </row>
    <row r="3918" spans="1:27" ht="14.25" hidden="1" customHeight="1">
      <c r="A3918" s="125">
        <v>0.48</v>
      </c>
      <c r="B3918" s="125">
        <v>0.36</v>
      </c>
      <c r="C3918" s="125">
        <v>0.16</v>
      </c>
      <c r="D3918" s="258">
        <f t="shared" si="318"/>
        <v>0.28726879024000002</v>
      </c>
      <c r="E3918" s="258">
        <f t="shared" si="318"/>
        <v>0.29156940032000001</v>
      </c>
      <c r="F3918" s="258">
        <f t="shared" si="306"/>
        <v>0.28726879024000002</v>
      </c>
      <c r="G3918" s="258"/>
      <c r="H3918" s="258"/>
      <c r="I3918" s="258"/>
      <c r="J3918" s="258">
        <f t="shared" si="319"/>
        <v>0.30498549600000002</v>
      </c>
      <c r="K3918" s="258">
        <f t="shared" si="319"/>
        <v>0.30579400799999995</v>
      </c>
      <c r="L3918" s="258">
        <f t="shared" si="307"/>
        <v>0.30498549600000002</v>
      </c>
      <c r="M3918" s="258"/>
      <c r="N3918" s="258"/>
      <c r="O3918" s="258"/>
      <c r="P3918" s="258">
        <f t="shared" si="320"/>
        <v>0.34504393919999998</v>
      </c>
      <c r="Q3918" s="258">
        <f t="shared" si="320"/>
        <v>0.34127088319999999</v>
      </c>
      <c r="R3918" s="258">
        <f t="shared" si="308"/>
        <v>0.34127088319999999</v>
      </c>
      <c r="S3918" s="258"/>
      <c r="T3918" s="258">
        <f t="shared" si="321"/>
        <v>0.49826194633516796</v>
      </c>
      <c r="U3918" s="258">
        <f t="shared" si="321"/>
        <v>0.50276471742940798</v>
      </c>
      <c r="V3918" s="258">
        <f t="shared" si="321"/>
        <v>0.49889152398415998</v>
      </c>
      <c r="W3918" s="258">
        <f t="shared" si="309"/>
        <v>0.49826194633516796</v>
      </c>
      <c r="X3918" s="258"/>
      <c r="Y3918" s="258"/>
      <c r="Z3918" s="258"/>
      <c r="AA3918" s="258"/>
    </row>
    <row r="3919" spans="1:27" ht="14.25" hidden="1" customHeight="1">
      <c r="A3919" s="125">
        <v>0.48</v>
      </c>
      <c r="B3919" s="125">
        <v>0.37</v>
      </c>
      <c r="C3919" s="125">
        <v>0.15</v>
      </c>
      <c r="D3919" s="258">
        <f t="shared" si="318"/>
        <v>0.28713589108000004</v>
      </c>
      <c r="E3919" s="258">
        <f t="shared" si="318"/>
        <v>0.29169573032000001</v>
      </c>
      <c r="F3919" s="258">
        <f t="shared" si="306"/>
        <v>0.28713589108000004</v>
      </c>
      <c r="G3919" s="258"/>
      <c r="H3919" s="258"/>
      <c r="I3919" s="258"/>
      <c r="J3919" s="258">
        <f t="shared" si="319"/>
        <v>0.30485495500000004</v>
      </c>
      <c r="K3919" s="258">
        <f t="shared" si="319"/>
        <v>0.30592033799999996</v>
      </c>
      <c r="L3919" s="258">
        <f t="shared" si="307"/>
        <v>0.30485495500000004</v>
      </c>
      <c r="M3919" s="258"/>
      <c r="N3919" s="258"/>
      <c r="O3919" s="258"/>
      <c r="P3919" s="258">
        <f t="shared" si="320"/>
        <v>0.34504730800000005</v>
      </c>
      <c r="Q3919" s="258">
        <f t="shared" si="320"/>
        <v>0.34126751440000003</v>
      </c>
      <c r="R3919" s="258">
        <f t="shared" si="308"/>
        <v>0.34126751440000003</v>
      </c>
      <c r="S3919" s="258"/>
      <c r="T3919" s="258">
        <f t="shared" si="321"/>
        <v>0.49809200641065599</v>
      </c>
      <c r="U3919" s="258">
        <f t="shared" si="321"/>
        <v>0.50284726482020792</v>
      </c>
      <c r="V3919" s="258">
        <f t="shared" si="321"/>
        <v>0.49897407878632</v>
      </c>
      <c r="W3919" s="258">
        <f t="shared" si="309"/>
        <v>0.49809200641065599</v>
      </c>
      <c r="X3919" s="258"/>
      <c r="Y3919" s="258"/>
      <c r="Z3919" s="258"/>
      <c r="AA3919" s="258"/>
    </row>
    <row r="3920" spans="1:27" ht="14.25" hidden="1" customHeight="1">
      <c r="A3920" s="125">
        <v>0.48</v>
      </c>
      <c r="B3920" s="125">
        <v>0.38</v>
      </c>
      <c r="C3920" s="125">
        <v>0.14000000000000001</v>
      </c>
      <c r="D3920" s="258">
        <f t="shared" si="318"/>
        <v>0.28700299192000001</v>
      </c>
      <c r="E3920" s="258">
        <f t="shared" si="318"/>
        <v>0.29182206032000002</v>
      </c>
      <c r="F3920" s="258">
        <f t="shared" si="306"/>
        <v>0.28700299192000001</v>
      </c>
      <c r="G3920" s="258"/>
      <c r="H3920" s="258"/>
      <c r="I3920" s="258"/>
      <c r="J3920" s="258">
        <f t="shared" si="319"/>
        <v>0.30472441400000005</v>
      </c>
      <c r="K3920" s="258">
        <f t="shared" si="319"/>
        <v>0.30604666799999997</v>
      </c>
      <c r="L3920" s="258">
        <f t="shared" si="307"/>
        <v>0.30472441400000005</v>
      </c>
      <c r="M3920" s="258"/>
      <c r="N3920" s="258"/>
      <c r="O3920" s="258"/>
      <c r="P3920" s="258">
        <f t="shared" si="320"/>
        <v>0.34505067680000001</v>
      </c>
      <c r="Q3920" s="258">
        <f t="shared" si="320"/>
        <v>0.34126414560000001</v>
      </c>
      <c r="R3920" s="258">
        <f t="shared" si="308"/>
        <v>0.34126414560000001</v>
      </c>
      <c r="S3920" s="258"/>
      <c r="T3920" s="258">
        <f t="shared" si="321"/>
        <v>0.49792206648614407</v>
      </c>
      <c r="U3920" s="258">
        <f t="shared" si="321"/>
        <v>0.50292981221100796</v>
      </c>
      <c r="V3920" s="258">
        <f t="shared" si="321"/>
        <v>0.49905663358847996</v>
      </c>
      <c r="W3920" s="258">
        <f t="shared" si="309"/>
        <v>0.49792206648614407</v>
      </c>
      <c r="X3920" s="258"/>
      <c r="Y3920" s="258"/>
      <c r="Z3920" s="258"/>
      <c r="AA3920" s="258"/>
    </row>
    <row r="3921" spans="1:27" ht="14.25" hidden="1" customHeight="1">
      <c r="A3921" s="125">
        <v>0.48</v>
      </c>
      <c r="B3921" s="125">
        <v>0.39</v>
      </c>
      <c r="C3921" s="125">
        <v>0.13</v>
      </c>
      <c r="D3921" s="258">
        <f t="shared" si="318"/>
        <v>0.28687009276000003</v>
      </c>
      <c r="E3921" s="258">
        <f t="shared" si="318"/>
        <v>0.29194839031999997</v>
      </c>
      <c r="F3921" s="258">
        <f t="shared" si="306"/>
        <v>0.28687009276000003</v>
      </c>
      <c r="G3921" s="258"/>
      <c r="H3921" s="258"/>
      <c r="I3921" s="258"/>
      <c r="J3921" s="258">
        <f t="shared" si="319"/>
        <v>0.30459387300000007</v>
      </c>
      <c r="K3921" s="258">
        <f t="shared" si="319"/>
        <v>0.30617299799999997</v>
      </c>
      <c r="L3921" s="258">
        <f t="shared" si="307"/>
        <v>0.30459387300000007</v>
      </c>
      <c r="M3921" s="258"/>
      <c r="N3921" s="258"/>
      <c r="O3921" s="258"/>
      <c r="P3921" s="258">
        <f t="shared" si="320"/>
        <v>0.34505404560000003</v>
      </c>
      <c r="Q3921" s="258">
        <f t="shared" si="320"/>
        <v>0.3412607768</v>
      </c>
      <c r="R3921" s="258">
        <f t="shared" si="308"/>
        <v>0.3412607768</v>
      </c>
      <c r="S3921" s="258"/>
      <c r="T3921" s="258">
        <f t="shared" si="321"/>
        <v>0.49775212656163204</v>
      </c>
      <c r="U3921" s="258">
        <f t="shared" si="321"/>
        <v>0.50301235960180801</v>
      </c>
      <c r="V3921" s="258">
        <f t="shared" si="321"/>
        <v>0.49913918839063998</v>
      </c>
      <c r="W3921" s="258">
        <f t="shared" si="309"/>
        <v>0.49775212656163204</v>
      </c>
      <c r="X3921" s="258"/>
      <c r="Y3921" s="258"/>
      <c r="Z3921" s="258"/>
      <c r="AA3921" s="258"/>
    </row>
    <row r="3922" spans="1:27" ht="14.25" hidden="1" customHeight="1">
      <c r="A3922" s="125">
        <v>0.48</v>
      </c>
      <c r="B3922" s="125">
        <v>0.4</v>
      </c>
      <c r="C3922" s="125">
        <v>0.12</v>
      </c>
      <c r="D3922" s="258">
        <f t="shared" si="318"/>
        <v>0.2867371936</v>
      </c>
      <c r="E3922" s="258">
        <f t="shared" si="318"/>
        <v>0.29207472031999998</v>
      </c>
      <c r="F3922" s="258">
        <f t="shared" si="306"/>
        <v>0.2867371936</v>
      </c>
      <c r="G3922" s="258"/>
      <c r="H3922" s="258"/>
      <c r="I3922" s="258"/>
      <c r="J3922" s="258">
        <f t="shared" si="319"/>
        <v>0.30446333200000009</v>
      </c>
      <c r="K3922" s="258">
        <f t="shared" si="319"/>
        <v>0.30629932799999998</v>
      </c>
      <c r="L3922" s="258">
        <f t="shared" si="307"/>
        <v>0.30446333200000009</v>
      </c>
      <c r="M3922" s="258"/>
      <c r="N3922" s="258"/>
      <c r="O3922" s="258"/>
      <c r="P3922" s="258">
        <f t="shared" si="320"/>
        <v>0.34505741440000004</v>
      </c>
      <c r="Q3922" s="258">
        <f t="shared" si="320"/>
        <v>0.34125740800000004</v>
      </c>
      <c r="R3922" s="258">
        <f t="shared" si="308"/>
        <v>0.34125740800000004</v>
      </c>
      <c r="S3922" s="258"/>
      <c r="T3922" s="258">
        <f t="shared" si="321"/>
        <v>0.49758218663712006</v>
      </c>
      <c r="U3922" s="258">
        <f t="shared" si="321"/>
        <v>0.50309490699260795</v>
      </c>
      <c r="V3922" s="258">
        <f t="shared" si="321"/>
        <v>0.49922174319279999</v>
      </c>
      <c r="W3922" s="258">
        <f t="shared" si="309"/>
        <v>0.49758218663712006</v>
      </c>
      <c r="X3922" s="258"/>
      <c r="Y3922" s="258"/>
      <c r="Z3922" s="258"/>
      <c r="AA3922" s="258"/>
    </row>
    <row r="3923" spans="1:27" ht="14.25" hidden="1" customHeight="1">
      <c r="A3923" s="125">
        <v>0.48</v>
      </c>
      <c r="B3923" s="125">
        <v>0.41</v>
      </c>
      <c r="C3923" s="125">
        <v>0.11</v>
      </c>
      <c r="D3923" s="258">
        <f t="shared" si="318"/>
        <v>0.28660429444000002</v>
      </c>
      <c r="E3923" s="258">
        <f t="shared" si="318"/>
        <v>0.29220105031999999</v>
      </c>
      <c r="F3923" s="258">
        <f t="shared" si="306"/>
        <v>0.28660429444000002</v>
      </c>
      <c r="G3923" s="258"/>
      <c r="H3923" s="258"/>
      <c r="I3923" s="258"/>
      <c r="J3923" s="258">
        <f t="shared" si="319"/>
        <v>0.30433279100000005</v>
      </c>
      <c r="K3923" s="258">
        <f t="shared" si="319"/>
        <v>0.30642565799999999</v>
      </c>
      <c r="L3923" s="258">
        <f t="shared" si="307"/>
        <v>0.30433279100000005</v>
      </c>
      <c r="M3923" s="258"/>
      <c r="N3923" s="258"/>
      <c r="O3923" s="258"/>
      <c r="P3923" s="258">
        <f t="shared" si="320"/>
        <v>0.3450607832</v>
      </c>
      <c r="Q3923" s="258">
        <f t="shared" si="320"/>
        <v>0.34125403920000003</v>
      </c>
      <c r="R3923" s="258">
        <f t="shared" si="308"/>
        <v>0.34125403920000003</v>
      </c>
      <c r="S3923" s="258"/>
      <c r="T3923" s="258">
        <f t="shared" si="321"/>
        <v>0.49741224671260797</v>
      </c>
      <c r="U3923" s="258">
        <f t="shared" si="321"/>
        <v>0.503177454383408</v>
      </c>
      <c r="V3923" s="258">
        <f t="shared" si="321"/>
        <v>0.49930429799496001</v>
      </c>
      <c r="W3923" s="258">
        <f t="shared" si="309"/>
        <v>0.49741224671260797</v>
      </c>
      <c r="X3923" s="258"/>
      <c r="Y3923" s="258"/>
      <c r="Z3923" s="258"/>
      <c r="AA3923" s="258"/>
    </row>
    <row r="3924" spans="1:27" ht="14.25" hidden="1" customHeight="1">
      <c r="A3924" s="125">
        <v>0.48</v>
      </c>
      <c r="B3924" s="125">
        <v>0.42</v>
      </c>
      <c r="C3924" s="125">
        <v>0.1</v>
      </c>
      <c r="D3924" s="258">
        <f t="shared" si="318"/>
        <v>0.28647139527999999</v>
      </c>
      <c r="E3924" s="258">
        <f t="shared" si="318"/>
        <v>0.29232738032</v>
      </c>
      <c r="F3924" s="258">
        <f t="shared" si="306"/>
        <v>0.28647139527999999</v>
      </c>
      <c r="G3924" s="258"/>
      <c r="H3924" s="258"/>
      <c r="I3924" s="258"/>
      <c r="J3924" s="258">
        <f t="shared" si="319"/>
        <v>0.30420225000000006</v>
      </c>
      <c r="K3924" s="258">
        <f t="shared" si="319"/>
        <v>0.30655198799999994</v>
      </c>
      <c r="L3924" s="258">
        <f t="shared" si="307"/>
        <v>0.30420225000000006</v>
      </c>
      <c r="M3924" s="258"/>
      <c r="N3924" s="258"/>
      <c r="O3924" s="258"/>
      <c r="P3924" s="258">
        <f t="shared" si="320"/>
        <v>0.34506415200000001</v>
      </c>
      <c r="Q3924" s="258">
        <f t="shared" si="320"/>
        <v>0.34125067040000001</v>
      </c>
      <c r="R3924" s="258">
        <f t="shared" si="308"/>
        <v>0.34125067040000001</v>
      </c>
      <c r="S3924" s="258"/>
      <c r="T3924" s="258">
        <f t="shared" si="321"/>
        <v>0.497242306788096</v>
      </c>
      <c r="U3924" s="258">
        <f t="shared" si="321"/>
        <v>0.50326000177420793</v>
      </c>
      <c r="V3924" s="258">
        <f t="shared" si="321"/>
        <v>0.49938685279711997</v>
      </c>
      <c r="W3924" s="258">
        <f t="shared" si="309"/>
        <v>0.497242306788096</v>
      </c>
      <c r="X3924" s="258"/>
      <c r="Y3924" s="258"/>
      <c r="Z3924" s="258"/>
      <c r="AA3924" s="258"/>
    </row>
    <row r="3925" spans="1:27" ht="14.25" hidden="1" customHeight="1">
      <c r="A3925" s="125">
        <v>0.48</v>
      </c>
      <c r="B3925" s="125">
        <v>0.43</v>
      </c>
      <c r="C3925" s="125">
        <v>0.09</v>
      </c>
      <c r="D3925" s="258">
        <f t="shared" si="318"/>
        <v>0.28633849612000006</v>
      </c>
      <c r="E3925" s="258">
        <f t="shared" si="318"/>
        <v>0.29245371031999995</v>
      </c>
      <c r="F3925" s="258">
        <f t="shared" si="306"/>
        <v>0.28633849612000006</v>
      </c>
      <c r="G3925" s="258"/>
      <c r="H3925" s="258"/>
      <c r="I3925" s="258"/>
      <c r="J3925" s="258">
        <f t="shared" si="319"/>
        <v>0.30407170900000008</v>
      </c>
      <c r="K3925" s="258">
        <f t="shared" si="319"/>
        <v>0.30667831800000001</v>
      </c>
      <c r="L3925" s="258">
        <f t="shared" si="307"/>
        <v>0.30407170900000008</v>
      </c>
      <c r="M3925" s="258"/>
      <c r="N3925" s="258"/>
      <c r="O3925" s="258"/>
      <c r="P3925" s="258">
        <f t="shared" si="320"/>
        <v>0.34506752080000003</v>
      </c>
      <c r="Q3925" s="258">
        <f t="shared" si="320"/>
        <v>0.34124730160000005</v>
      </c>
      <c r="R3925" s="258">
        <f t="shared" si="308"/>
        <v>0.34124730160000005</v>
      </c>
      <c r="S3925" s="258"/>
      <c r="T3925" s="258">
        <f t="shared" si="321"/>
        <v>0.49707236686358403</v>
      </c>
      <c r="U3925" s="258">
        <f t="shared" si="321"/>
        <v>0.50334254916500798</v>
      </c>
      <c r="V3925" s="258">
        <f t="shared" si="321"/>
        <v>0.49946940759927999</v>
      </c>
      <c r="W3925" s="258">
        <f t="shared" si="309"/>
        <v>0.49707236686358403</v>
      </c>
      <c r="X3925" s="258"/>
      <c r="Y3925" s="258"/>
      <c r="Z3925" s="258"/>
      <c r="AA3925" s="258"/>
    </row>
    <row r="3926" spans="1:27" ht="14.25" hidden="1" customHeight="1">
      <c r="A3926" s="125">
        <v>0.48</v>
      </c>
      <c r="B3926" s="125">
        <v>0.44</v>
      </c>
      <c r="C3926" s="125">
        <v>0.08</v>
      </c>
      <c r="D3926" s="258">
        <f t="shared" si="318"/>
        <v>0.28620559695999997</v>
      </c>
      <c r="E3926" s="258">
        <f t="shared" si="318"/>
        <v>0.29258004032000001</v>
      </c>
      <c r="F3926" s="258">
        <f t="shared" si="306"/>
        <v>0.28620559695999997</v>
      </c>
      <c r="G3926" s="258"/>
      <c r="H3926" s="258"/>
      <c r="I3926" s="258"/>
      <c r="J3926" s="258">
        <f t="shared" si="319"/>
        <v>0.30394116800000004</v>
      </c>
      <c r="K3926" s="258">
        <f t="shared" si="319"/>
        <v>0.30680464799999996</v>
      </c>
      <c r="L3926" s="258">
        <f t="shared" si="307"/>
        <v>0.30394116800000004</v>
      </c>
      <c r="M3926" s="258"/>
      <c r="N3926" s="258"/>
      <c r="O3926" s="258"/>
      <c r="P3926" s="258">
        <f t="shared" si="320"/>
        <v>0.34507088960000004</v>
      </c>
      <c r="Q3926" s="258">
        <f t="shared" si="320"/>
        <v>0.34124393280000004</v>
      </c>
      <c r="R3926" s="258">
        <f t="shared" si="308"/>
        <v>0.34124393280000004</v>
      </c>
      <c r="S3926" s="258"/>
      <c r="T3926" s="258">
        <f t="shared" si="321"/>
        <v>0.496902426939072</v>
      </c>
      <c r="U3926" s="258">
        <f t="shared" si="321"/>
        <v>0.50342509655580803</v>
      </c>
      <c r="V3926" s="258">
        <f t="shared" si="321"/>
        <v>0.49955196240144001</v>
      </c>
      <c r="W3926" s="258">
        <f t="shared" si="309"/>
        <v>0.496902426939072</v>
      </c>
      <c r="X3926" s="258"/>
      <c r="Y3926" s="258"/>
      <c r="Z3926" s="258"/>
      <c r="AA3926" s="258"/>
    </row>
    <row r="3927" spans="1:27" ht="14.25" hidden="1" customHeight="1">
      <c r="A3927" s="125">
        <v>0.48</v>
      </c>
      <c r="B3927" s="125">
        <v>0.45</v>
      </c>
      <c r="C3927" s="125">
        <v>7.0000000000000007E-2</v>
      </c>
      <c r="D3927" s="258">
        <f t="shared" si="318"/>
        <v>0.28607269780000005</v>
      </c>
      <c r="E3927" s="258">
        <f t="shared" si="318"/>
        <v>0.29270637032000002</v>
      </c>
      <c r="F3927" s="258">
        <f t="shared" si="306"/>
        <v>0.28607269780000005</v>
      </c>
      <c r="G3927" s="258"/>
      <c r="H3927" s="258"/>
      <c r="I3927" s="258"/>
      <c r="J3927" s="258">
        <f t="shared" si="319"/>
        <v>0.30381062700000006</v>
      </c>
      <c r="K3927" s="258">
        <f t="shared" si="319"/>
        <v>0.30693097799999997</v>
      </c>
      <c r="L3927" s="258">
        <f t="shared" si="307"/>
        <v>0.30381062700000006</v>
      </c>
      <c r="M3927" s="258"/>
      <c r="N3927" s="258"/>
      <c r="O3927" s="258"/>
      <c r="P3927" s="258">
        <f t="shared" si="320"/>
        <v>0.34507425840000006</v>
      </c>
      <c r="Q3927" s="258">
        <f t="shared" si="320"/>
        <v>0.34124056400000002</v>
      </c>
      <c r="R3927" s="258">
        <f t="shared" si="308"/>
        <v>0.34124056400000002</v>
      </c>
      <c r="S3927" s="258"/>
      <c r="T3927" s="258">
        <f t="shared" si="321"/>
        <v>0.49673248701456002</v>
      </c>
      <c r="U3927" s="258">
        <f t="shared" si="321"/>
        <v>0.50350764394660796</v>
      </c>
      <c r="V3927" s="258">
        <f t="shared" si="321"/>
        <v>0.49963451720359997</v>
      </c>
      <c r="W3927" s="258">
        <f t="shared" si="309"/>
        <v>0.49673248701456002</v>
      </c>
      <c r="X3927" s="258"/>
      <c r="Y3927" s="258"/>
      <c r="Z3927" s="258"/>
      <c r="AA3927" s="258"/>
    </row>
    <row r="3928" spans="1:27" ht="14.25" hidden="1" customHeight="1">
      <c r="A3928" s="125">
        <v>0.48</v>
      </c>
      <c r="B3928" s="125">
        <v>0.46</v>
      </c>
      <c r="C3928" s="125">
        <v>0.06</v>
      </c>
      <c r="D3928" s="258">
        <f t="shared" si="318"/>
        <v>0.28593979863999996</v>
      </c>
      <c r="E3928" s="258">
        <f t="shared" si="318"/>
        <v>0.29283270032000003</v>
      </c>
      <c r="F3928" s="258">
        <f t="shared" si="306"/>
        <v>0.28593979863999996</v>
      </c>
      <c r="G3928" s="258"/>
      <c r="H3928" s="258"/>
      <c r="I3928" s="258"/>
      <c r="J3928" s="258">
        <f t="shared" si="319"/>
        <v>0.30368008600000007</v>
      </c>
      <c r="K3928" s="258">
        <f t="shared" si="319"/>
        <v>0.30705730799999997</v>
      </c>
      <c r="L3928" s="258">
        <f t="shared" si="307"/>
        <v>0.30368008600000007</v>
      </c>
      <c r="M3928" s="258"/>
      <c r="N3928" s="258"/>
      <c r="O3928" s="258"/>
      <c r="P3928" s="258">
        <f t="shared" si="320"/>
        <v>0.34507762720000001</v>
      </c>
      <c r="Q3928" s="258">
        <f t="shared" si="320"/>
        <v>0.34123719520000001</v>
      </c>
      <c r="R3928" s="258">
        <f t="shared" si="308"/>
        <v>0.34123719520000001</v>
      </c>
      <c r="S3928" s="258"/>
      <c r="T3928" s="258">
        <f t="shared" si="321"/>
        <v>0.49656254709004799</v>
      </c>
      <c r="U3928" s="258">
        <f t="shared" si="321"/>
        <v>0.50359019133740801</v>
      </c>
      <c r="V3928" s="258">
        <f t="shared" si="321"/>
        <v>0.49971707200575999</v>
      </c>
      <c r="W3928" s="258">
        <f t="shared" si="309"/>
        <v>0.49656254709004799</v>
      </c>
      <c r="X3928" s="258"/>
      <c r="Y3928" s="258"/>
      <c r="Z3928" s="258"/>
      <c r="AA3928" s="258"/>
    </row>
    <row r="3929" spans="1:27" ht="14.25" hidden="1" customHeight="1">
      <c r="A3929" s="125">
        <v>0.48</v>
      </c>
      <c r="B3929" s="125">
        <v>0.47</v>
      </c>
      <c r="C3929" s="125">
        <v>0.05</v>
      </c>
      <c r="D3929" s="258">
        <f t="shared" si="318"/>
        <v>0.28580689948000004</v>
      </c>
      <c r="E3929" s="258">
        <f t="shared" si="318"/>
        <v>0.29295903031999998</v>
      </c>
      <c r="F3929" s="258">
        <f t="shared" si="306"/>
        <v>0.28580689948000004</v>
      </c>
      <c r="G3929" s="258"/>
      <c r="H3929" s="258"/>
      <c r="I3929" s="258"/>
      <c r="J3929" s="258">
        <f t="shared" si="319"/>
        <v>0.30354954500000003</v>
      </c>
      <c r="K3929" s="258">
        <f t="shared" si="319"/>
        <v>0.30718363799999998</v>
      </c>
      <c r="L3929" s="258">
        <f t="shared" si="307"/>
        <v>0.30354954500000003</v>
      </c>
      <c r="M3929" s="258"/>
      <c r="N3929" s="258"/>
      <c r="O3929" s="258"/>
      <c r="P3929" s="258">
        <f t="shared" si="320"/>
        <v>0.34508099600000003</v>
      </c>
      <c r="Q3929" s="258">
        <f t="shared" si="320"/>
        <v>0.34123382640000005</v>
      </c>
      <c r="R3929" s="258">
        <f t="shared" si="308"/>
        <v>0.34123382640000005</v>
      </c>
      <c r="S3929" s="258"/>
      <c r="T3929" s="258">
        <f t="shared" si="321"/>
        <v>0.49639260716553602</v>
      </c>
      <c r="U3929" s="258">
        <f t="shared" si="321"/>
        <v>0.50367273872820795</v>
      </c>
      <c r="V3929" s="258">
        <f t="shared" si="321"/>
        <v>0.49979962680791995</v>
      </c>
      <c r="W3929" s="258">
        <f t="shared" si="309"/>
        <v>0.49639260716553602</v>
      </c>
      <c r="X3929" s="258"/>
      <c r="Y3929" s="258"/>
      <c r="Z3929" s="258"/>
      <c r="AA3929" s="258"/>
    </row>
    <row r="3930" spans="1:27" ht="14.25" hidden="1" customHeight="1">
      <c r="A3930" s="125">
        <v>0.48</v>
      </c>
      <c r="B3930" s="125">
        <v>0.48</v>
      </c>
      <c r="C3930" s="125">
        <v>0.04</v>
      </c>
      <c r="D3930" s="258">
        <f t="shared" si="318"/>
        <v>0.28567400032000001</v>
      </c>
      <c r="E3930" s="258">
        <f t="shared" si="318"/>
        <v>0.29308536031999999</v>
      </c>
      <c r="F3930" s="258">
        <f t="shared" si="306"/>
        <v>0.28567400032000001</v>
      </c>
      <c r="G3930" s="258"/>
      <c r="H3930" s="258"/>
      <c r="I3930" s="258"/>
      <c r="J3930" s="258">
        <f t="shared" si="319"/>
        <v>0.30341900399999999</v>
      </c>
      <c r="K3930" s="258">
        <f t="shared" si="319"/>
        <v>0.30730996799999999</v>
      </c>
      <c r="L3930" s="258">
        <f t="shared" si="307"/>
        <v>0.30341900399999999</v>
      </c>
      <c r="M3930" s="258"/>
      <c r="N3930" s="258"/>
      <c r="O3930" s="258"/>
      <c r="P3930" s="258">
        <f t="shared" si="320"/>
        <v>0.34508436480000004</v>
      </c>
      <c r="Q3930" s="258">
        <f t="shared" si="320"/>
        <v>0.34123045760000004</v>
      </c>
      <c r="R3930" s="258">
        <f t="shared" si="308"/>
        <v>0.34123045760000004</v>
      </c>
      <c r="S3930" s="258"/>
      <c r="T3930" s="258">
        <f t="shared" si="321"/>
        <v>0.49622266724102404</v>
      </c>
      <c r="U3930" s="258">
        <f t="shared" si="321"/>
        <v>0.50375528611900799</v>
      </c>
      <c r="V3930" s="258">
        <f t="shared" si="321"/>
        <v>0.49988218161008002</v>
      </c>
      <c r="W3930" s="258">
        <f t="shared" si="309"/>
        <v>0.49622266724102404</v>
      </c>
      <c r="X3930" s="258"/>
      <c r="Y3930" s="258"/>
      <c r="Z3930" s="258"/>
      <c r="AA3930" s="258"/>
    </row>
    <row r="3931" spans="1:27" ht="14.25" hidden="1" customHeight="1">
      <c r="A3931" s="125">
        <v>0.48</v>
      </c>
      <c r="B3931" s="125">
        <v>0.49</v>
      </c>
      <c r="C3931" s="125">
        <v>0.03</v>
      </c>
      <c r="D3931" s="258">
        <f t="shared" si="318"/>
        <v>0.28554110116000003</v>
      </c>
      <c r="E3931" s="258">
        <f t="shared" si="318"/>
        <v>0.29321169032000005</v>
      </c>
      <c r="F3931" s="258">
        <f t="shared" si="306"/>
        <v>0.28554110116000003</v>
      </c>
      <c r="G3931" s="258"/>
      <c r="H3931" s="258"/>
      <c r="I3931" s="258"/>
      <c r="J3931" s="258">
        <f t="shared" si="319"/>
        <v>0.30328846300000006</v>
      </c>
      <c r="K3931" s="258">
        <f t="shared" si="319"/>
        <v>0.307436298</v>
      </c>
      <c r="L3931" s="258">
        <f t="shared" si="307"/>
        <v>0.30328846300000006</v>
      </c>
      <c r="M3931" s="258"/>
      <c r="N3931" s="258"/>
      <c r="O3931" s="258"/>
      <c r="P3931" s="258">
        <f t="shared" si="320"/>
        <v>0.34508773360000006</v>
      </c>
      <c r="Q3931" s="258">
        <f t="shared" si="320"/>
        <v>0.34122708880000002</v>
      </c>
      <c r="R3931" s="258">
        <f t="shared" si="308"/>
        <v>0.34122708880000002</v>
      </c>
      <c r="S3931" s="258"/>
      <c r="T3931" s="258">
        <f t="shared" si="321"/>
        <v>0.49605272731651201</v>
      </c>
      <c r="U3931" s="258">
        <f t="shared" si="321"/>
        <v>0.50383783350980804</v>
      </c>
      <c r="V3931" s="258">
        <f t="shared" si="321"/>
        <v>0.49996473641223999</v>
      </c>
      <c r="W3931" s="258">
        <f t="shared" si="309"/>
        <v>0.49605272731651201</v>
      </c>
      <c r="X3931" s="258"/>
      <c r="Y3931" s="258"/>
      <c r="Z3931" s="258"/>
      <c r="AA3931" s="258"/>
    </row>
    <row r="3932" spans="1:27" ht="14.25" hidden="1" customHeight="1">
      <c r="A3932" s="125">
        <v>0.48</v>
      </c>
      <c r="B3932" s="125">
        <v>0.5</v>
      </c>
      <c r="C3932" s="125">
        <v>0.02</v>
      </c>
      <c r="D3932" s="258">
        <f t="shared" si="318"/>
        <v>0.285408202</v>
      </c>
      <c r="E3932" s="258">
        <f t="shared" si="318"/>
        <v>0.29333802032000006</v>
      </c>
      <c r="F3932" s="258">
        <f t="shared" si="306"/>
        <v>0.285408202</v>
      </c>
      <c r="G3932" s="258"/>
      <c r="H3932" s="258"/>
      <c r="I3932" s="258"/>
      <c r="J3932" s="258">
        <f t="shared" si="319"/>
        <v>0.30315792200000002</v>
      </c>
      <c r="K3932" s="258">
        <f t="shared" si="319"/>
        <v>0.307562628</v>
      </c>
      <c r="L3932" s="258">
        <f t="shared" si="307"/>
        <v>0.30315792200000002</v>
      </c>
      <c r="M3932" s="258"/>
      <c r="N3932" s="258"/>
      <c r="O3932" s="258"/>
      <c r="P3932" s="258">
        <f t="shared" si="320"/>
        <v>0.34509110240000002</v>
      </c>
      <c r="Q3932" s="258">
        <f t="shared" si="320"/>
        <v>0.34122372000000001</v>
      </c>
      <c r="R3932" s="258">
        <f t="shared" si="308"/>
        <v>0.34122372000000001</v>
      </c>
      <c r="S3932" s="258"/>
      <c r="T3932" s="258">
        <f t="shared" si="321"/>
        <v>0.49588278739200004</v>
      </c>
      <c r="U3932" s="258">
        <f t="shared" si="321"/>
        <v>0.50392038090060798</v>
      </c>
      <c r="V3932" s="258">
        <f t="shared" si="321"/>
        <v>0.50004729121439995</v>
      </c>
      <c r="W3932" s="258">
        <f t="shared" si="309"/>
        <v>0.49588278739200004</v>
      </c>
      <c r="X3932" s="258"/>
      <c r="Y3932" s="258"/>
      <c r="Z3932" s="258"/>
      <c r="AA3932" s="258"/>
    </row>
    <row r="3933" spans="1:27" ht="14.25" hidden="1" customHeight="1">
      <c r="A3933" s="125">
        <v>0.48</v>
      </c>
      <c r="B3933" s="125">
        <v>0.51</v>
      </c>
      <c r="C3933" s="125">
        <v>0.01</v>
      </c>
      <c r="D3933" s="258">
        <f t="shared" si="318"/>
        <v>0.28527530284000002</v>
      </c>
      <c r="E3933" s="258">
        <f t="shared" si="318"/>
        <v>0.29346435032000001</v>
      </c>
      <c r="F3933" s="258">
        <f t="shared" si="306"/>
        <v>0.28527530284000002</v>
      </c>
      <c r="G3933" s="258"/>
      <c r="H3933" s="258"/>
      <c r="I3933" s="258"/>
      <c r="J3933" s="258">
        <f t="shared" si="319"/>
        <v>0.30302738099999998</v>
      </c>
      <c r="K3933" s="258">
        <f t="shared" si="319"/>
        <v>0.30768895800000001</v>
      </c>
      <c r="L3933" s="258">
        <f t="shared" si="307"/>
        <v>0.30302738099999998</v>
      </c>
      <c r="M3933" s="258"/>
      <c r="N3933" s="258"/>
      <c r="O3933" s="258"/>
      <c r="P3933" s="258">
        <f t="shared" si="320"/>
        <v>0.34509447120000003</v>
      </c>
      <c r="Q3933" s="258">
        <f t="shared" si="320"/>
        <v>0.34122035120000005</v>
      </c>
      <c r="R3933" s="258">
        <f t="shared" si="308"/>
        <v>0.34122035120000005</v>
      </c>
      <c r="S3933" s="258"/>
      <c r="T3933" s="258">
        <f t="shared" si="321"/>
        <v>0.495712847467488</v>
      </c>
      <c r="U3933" s="258">
        <f t="shared" si="321"/>
        <v>0.50400292829140803</v>
      </c>
      <c r="V3933" s="258">
        <f t="shared" si="321"/>
        <v>0.50012984601655996</v>
      </c>
      <c r="W3933" s="258">
        <f t="shared" si="309"/>
        <v>0.495712847467488</v>
      </c>
      <c r="X3933" s="258"/>
      <c r="Y3933" s="258"/>
      <c r="Z3933" s="258"/>
      <c r="AA3933" s="258"/>
    </row>
    <row r="3934" spans="1:27" ht="14.25" hidden="1" customHeight="1">
      <c r="A3934" s="125">
        <v>0.48</v>
      </c>
      <c r="B3934" s="125">
        <v>0.52</v>
      </c>
      <c r="C3934" s="125">
        <v>0</v>
      </c>
      <c r="D3934" s="258">
        <f t="shared" si="318"/>
        <v>0.28514240367999999</v>
      </c>
      <c r="E3934" s="258">
        <f t="shared" si="318"/>
        <v>0.29359068032000002</v>
      </c>
      <c r="F3934" s="258">
        <f t="shared" si="306"/>
        <v>0.28514240367999999</v>
      </c>
      <c r="G3934" s="258"/>
      <c r="H3934" s="258"/>
      <c r="I3934" s="258"/>
      <c r="J3934" s="258">
        <f t="shared" si="319"/>
        <v>0.30289684000000006</v>
      </c>
      <c r="K3934" s="258">
        <f t="shared" si="319"/>
        <v>0.30781528799999996</v>
      </c>
      <c r="L3934" s="258">
        <f t="shared" si="307"/>
        <v>0.30289684000000006</v>
      </c>
      <c r="M3934" s="258"/>
      <c r="N3934" s="258"/>
      <c r="O3934" s="258"/>
      <c r="P3934" s="258">
        <f t="shared" si="320"/>
        <v>0.34509784000000004</v>
      </c>
      <c r="Q3934" s="258">
        <f t="shared" si="320"/>
        <v>0.34121698240000004</v>
      </c>
      <c r="R3934" s="258">
        <f t="shared" si="308"/>
        <v>0.34121698240000004</v>
      </c>
      <c r="S3934" s="258"/>
      <c r="T3934" s="258">
        <f t="shared" si="321"/>
        <v>0.49554290754297603</v>
      </c>
      <c r="U3934" s="258">
        <f t="shared" si="321"/>
        <v>0.50408547568220796</v>
      </c>
      <c r="V3934" s="258">
        <f t="shared" si="321"/>
        <v>0.50021240081871998</v>
      </c>
      <c r="W3934" s="258">
        <f t="shared" si="309"/>
        <v>0.49554290754297603</v>
      </c>
      <c r="X3934" s="258"/>
      <c r="Y3934" s="258"/>
      <c r="Z3934" s="258"/>
      <c r="AA3934" s="258"/>
    </row>
    <row r="3935" spans="1:27" ht="14.25" hidden="1" customHeight="1">
      <c r="A3935" s="125">
        <v>0.49</v>
      </c>
      <c r="B3935" s="125">
        <v>0</v>
      </c>
      <c r="C3935" s="125">
        <v>0.51</v>
      </c>
      <c r="D3935" s="258">
        <f t="shared" si="318"/>
        <v>0.29192683000000003</v>
      </c>
      <c r="E3935" s="258">
        <f t="shared" si="318"/>
        <v>0.28714128116000004</v>
      </c>
      <c r="F3935" s="258">
        <f t="shared" si="306"/>
        <v>0.28714128116000004</v>
      </c>
      <c r="G3935" s="258"/>
      <c r="H3935" s="258"/>
      <c r="I3935" s="258"/>
      <c r="J3935" s="258">
        <f t="shared" si="319"/>
        <v>0.30968076100000008</v>
      </c>
      <c r="K3935" s="258">
        <f t="shared" si="319"/>
        <v>0.30125033899999998</v>
      </c>
      <c r="L3935" s="258">
        <f t="shared" si="307"/>
        <v>0.30125033899999998</v>
      </c>
      <c r="M3935" s="258"/>
      <c r="N3935" s="258"/>
      <c r="O3935" s="258"/>
      <c r="P3935" s="258">
        <f t="shared" si="320"/>
        <v>0.34505236119999999</v>
      </c>
      <c r="Q3935" s="258">
        <f t="shared" si="320"/>
        <v>0.34126582999999999</v>
      </c>
      <c r="R3935" s="258">
        <f t="shared" si="308"/>
        <v>0.34126582999999999</v>
      </c>
      <c r="S3935" s="258"/>
      <c r="T3935" s="258">
        <f t="shared" si="321"/>
        <v>0.50429526547879999</v>
      </c>
      <c r="U3935" s="258">
        <f t="shared" si="321"/>
        <v>0.49996097988020405</v>
      </c>
      <c r="V3935" s="258">
        <f t="shared" si="321"/>
        <v>0.49583504181070004</v>
      </c>
      <c r="W3935" s="258">
        <f t="shared" si="309"/>
        <v>0.49583504181070004</v>
      </c>
      <c r="X3935" s="258"/>
      <c r="Y3935" s="258"/>
      <c r="Z3935" s="258"/>
      <c r="AA3935" s="258"/>
    </row>
    <row r="3936" spans="1:27" ht="14.25" hidden="1" customHeight="1">
      <c r="A3936" s="125">
        <v>0.49</v>
      </c>
      <c r="B3936" s="125">
        <v>0.01</v>
      </c>
      <c r="C3936" s="125">
        <v>0.5</v>
      </c>
      <c r="D3936" s="258">
        <f t="shared" si="318"/>
        <v>0.29179393084000005</v>
      </c>
      <c r="E3936" s="258">
        <f t="shared" si="318"/>
        <v>0.28726761115999999</v>
      </c>
      <c r="F3936" s="258">
        <f t="shared" si="306"/>
        <v>0.28726761115999999</v>
      </c>
      <c r="G3936" s="258"/>
      <c r="H3936" s="258"/>
      <c r="I3936" s="258"/>
      <c r="J3936" s="258">
        <f t="shared" si="319"/>
        <v>0.30955022000000004</v>
      </c>
      <c r="K3936" s="258">
        <f t="shared" si="319"/>
        <v>0.30137666900000004</v>
      </c>
      <c r="L3936" s="258">
        <f t="shared" si="307"/>
        <v>0.30137666900000004</v>
      </c>
      <c r="M3936" s="258"/>
      <c r="N3936" s="258"/>
      <c r="O3936" s="258"/>
      <c r="P3936" s="258">
        <f t="shared" si="320"/>
        <v>0.34505573</v>
      </c>
      <c r="Q3936" s="258">
        <f t="shared" si="320"/>
        <v>0.34126246120000003</v>
      </c>
      <c r="R3936" s="258">
        <f t="shared" si="308"/>
        <v>0.34126246120000003</v>
      </c>
      <c r="S3936" s="258"/>
      <c r="T3936" s="258">
        <f t="shared" si="321"/>
        <v>0.50412532555428802</v>
      </c>
      <c r="U3936" s="258">
        <f t="shared" si="321"/>
        <v>0.50004352727100398</v>
      </c>
      <c r="V3936" s="258">
        <f t="shared" si="321"/>
        <v>0.49591759661286</v>
      </c>
      <c r="W3936" s="258">
        <f t="shared" si="309"/>
        <v>0.49591759661286</v>
      </c>
      <c r="X3936" s="258"/>
      <c r="Y3936" s="258"/>
      <c r="Z3936" s="258"/>
      <c r="AA3936" s="258"/>
    </row>
    <row r="3937" spans="1:27" ht="14.25" hidden="1" customHeight="1">
      <c r="A3937" s="125">
        <v>0.49</v>
      </c>
      <c r="B3937" s="125">
        <v>0.02</v>
      </c>
      <c r="C3937" s="125">
        <v>0.49</v>
      </c>
      <c r="D3937" s="258">
        <f t="shared" si="318"/>
        <v>0.29166103168000002</v>
      </c>
      <c r="E3937" s="258">
        <f t="shared" si="318"/>
        <v>0.28739394115999994</v>
      </c>
      <c r="F3937" s="258">
        <f t="shared" si="306"/>
        <v>0.28739394115999994</v>
      </c>
      <c r="G3937" s="258"/>
      <c r="H3937" s="258"/>
      <c r="I3937" s="258"/>
      <c r="J3937" s="258">
        <f t="shared" si="319"/>
        <v>0.30941967900000006</v>
      </c>
      <c r="K3937" s="258">
        <f t="shared" si="319"/>
        <v>0.30150299899999999</v>
      </c>
      <c r="L3937" s="258">
        <f t="shared" si="307"/>
        <v>0.30150299899999999</v>
      </c>
      <c r="M3937" s="258"/>
      <c r="N3937" s="258"/>
      <c r="O3937" s="258"/>
      <c r="P3937" s="258">
        <f t="shared" si="320"/>
        <v>0.34505909879999996</v>
      </c>
      <c r="Q3937" s="258">
        <f t="shared" si="320"/>
        <v>0.34125909239999996</v>
      </c>
      <c r="R3937" s="258">
        <f t="shared" si="308"/>
        <v>0.34125909239999996</v>
      </c>
      <c r="S3937" s="258"/>
      <c r="T3937" s="258">
        <f t="shared" si="321"/>
        <v>0.50395538562977604</v>
      </c>
      <c r="U3937" s="258">
        <f t="shared" si="321"/>
        <v>0.50012607466180403</v>
      </c>
      <c r="V3937" s="258">
        <f t="shared" si="321"/>
        <v>0.49600015141502002</v>
      </c>
      <c r="W3937" s="258">
        <f t="shared" si="309"/>
        <v>0.49600015141502002</v>
      </c>
      <c r="X3937" s="258"/>
      <c r="Y3937" s="258"/>
      <c r="Z3937" s="258"/>
      <c r="AA3937" s="258"/>
    </row>
    <row r="3938" spans="1:27" ht="14.25" hidden="1" customHeight="1">
      <c r="A3938" s="125">
        <v>0.49</v>
      </c>
      <c r="B3938" s="125">
        <v>0.03</v>
      </c>
      <c r="C3938" s="125">
        <v>0.48</v>
      </c>
      <c r="D3938" s="258">
        <f t="shared" ref="D3938:E4001" si="322">$A3938*B$157+$B3938*B$158+$C3938*B$159</f>
        <v>0.29152813251999998</v>
      </c>
      <c r="E3938" s="258">
        <f t="shared" si="322"/>
        <v>0.28752027116000001</v>
      </c>
      <c r="F3938" s="258">
        <f t="shared" si="306"/>
        <v>0.28752027116000001</v>
      </c>
      <c r="G3938" s="258"/>
      <c r="H3938" s="258"/>
      <c r="I3938" s="258"/>
      <c r="J3938" s="258">
        <f t="shared" ref="J3938:K4001" si="323">$A3938*H$157+$B3938*H$158+$C3938*H$159</f>
        <v>0.30928913800000002</v>
      </c>
      <c r="K3938" s="258">
        <f t="shared" si="323"/>
        <v>0.301629329</v>
      </c>
      <c r="L3938" s="258">
        <f t="shared" si="307"/>
        <v>0.301629329</v>
      </c>
      <c r="M3938" s="258"/>
      <c r="N3938" s="258"/>
      <c r="O3938" s="258"/>
      <c r="P3938" s="258">
        <f t="shared" ref="P3938:Q4001" si="324">$A3938*N$157+$B3938*N$158+$C3938*N$159</f>
        <v>0.34506246759999998</v>
      </c>
      <c r="Q3938" s="258">
        <f t="shared" si="324"/>
        <v>0.3412557236</v>
      </c>
      <c r="R3938" s="258">
        <f t="shared" si="308"/>
        <v>0.3412557236</v>
      </c>
      <c r="S3938" s="258"/>
      <c r="T3938" s="258">
        <f t="shared" ref="T3938:V4001" si="325">$A3938*I$3+$B3938*I$4+$C3938*I$5</f>
        <v>0.50378544570526396</v>
      </c>
      <c r="U3938" s="258">
        <f t="shared" si="325"/>
        <v>0.50020862205260397</v>
      </c>
      <c r="V3938" s="258">
        <f t="shared" si="325"/>
        <v>0.49608270621717998</v>
      </c>
      <c r="W3938" s="258">
        <f t="shared" si="309"/>
        <v>0.49608270621717998</v>
      </c>
      <c r="X3938" s="258"/>
      <c r="Y3938" s="258"/>
      <c r="Z3938" s="258"/>
      <c r="AA3938" s="258"/>
    </row>
    <row r="3939" spans="1:27" ht="14.25" hidden="1" customHeight="1">
      <c r="A3939" s="125">
        <v>0.49</v>
      </c>
      <c r="B3939" s="125">
        <v>0.04</v>
      </c>
      <c r="C3939" s="125">
        <v>0.47</v>
      </c>
      <c r="D3939" s="258">
        <f t="shared" si="322"/>
        <v>0.29139523336000001</v>
      </c>
      <c r="E3939" s="258">
        <f t="shared" si="322"/>
        <v>0.28764660115999996</v>
      </c>
      <c r="F3939" s="258">
        <f t="shared" si="306"/>
        <v>0.28764660115999996</v>
      </c>
      <c r="G3939" s="258"/>
      <c r="H3939" s="258"/>
      <c r="I3939" s="258"/>
      <c r="J3939" s="258">
        <f t="shared" si="323"/>
        <v>0.30915859700000003</v>
      </c>
      <c r="K3939" s="258">
        <f t="shared" si="323"/>
        <v>0.30175565900000001</v>
      </c>
      <c r="L3939" s="258">
        <f t="shared" si="307"/>
        <v>0.30175565900000001</v>
      </c>
      <c r="M3939" s="258"/>
      <c r="N3939" s="258"/>
      <c r="O3939" s="258"/>
      <c r="P3939" s="258">
        <f t="shared" si="324"/>
        <v>0.34506583639999999</v>
      </c>
      <c r="Q3939" s="258">
        <f t="shared" si="324"/>
        <v>0.34125235479999999</v>
      </c>
      <c r="R3939" s="258">
        <f t="shared" si="308"/>
        <v>0.34125235479999999</v>
      </c>
      <c r="S3939" s="258"/>
      <c r="T3939" s="258">
        <f t="shared" si="325"/>
        <v>0.50361550578075198</v>
      </c>
      <c r="U3939" s="258">
        <f t="shared" si="325"/>
        <v>0.50029116944340402</v>
      </c>
      <c r="V3939" s="258">
        <f t="shared" si="325"/>
        <v>0.49616526101934</v>
      </c>
      <c r="W3939" s="258">
        <f t="shared" si="309"/>
        <v>0.49616526101934</v>
      </c>
      <c r="X3939" s="258"/>
      <c r="Y3939" s="258"/>
      <c r="Z3939" s="258"/>
      <c r="AA3939" s="258"/>
    </row>
    <row r="3940" spans="1:27" ht="14.25" hidden="1" customHeight="1">
      <c r="A3940" s="125">
        <v>0.49</v>
      </c>
      <c r="B3940" s="125">
        <v>0.05</v>
      </c>
      <c r="C3940" s="125">
        <v>0.46</v>
      </c>
      <c r="D3940" s="258">
        <f t="shared" si="322"/>
        <v>0.29126233420000003</v>
      </c>
      <c r="E3940" s="258">
        <f t="shared" si="322"/>
        <v>0.28777293116000002</v>
      </c>
      <c r="F3940" s="258">
        <f t="shared" si="306"/>
        <v>0.28777293116000002</v>
      </c>
      <c r="G3940" s="258"/>
      <c r="H3940" s="258"/>
      <c r="I3940" s="258"/>
      <c r="J3940" s="258">
        <f t="shared" si="323"/>
        <v>0.30902805600000005</v>
      </c>
      <c r="K3940" s="258">
        <f t="shared" si="323"/>
        <v>0.30188198900000002</v>
      </c>
      <c r="L3940" s="258">
        <f t="shared" si="307"/>
        <v>0.30188198900000002</v>
      </c>
      <c r="M3940" s="258"/>
      <c r="N3940" s="258"/>
      <c r="O3940" s="258"/>
      <c r="P3940" s="258">
        <f t="shared" si="324"/>
        <v>0.34506920520000001</v>
      </c>
      <c r="Q3940" s="258">
        <f t="shared" si="324"/>
        <v>0.34124898599999998</v>
      </c>
      <c r="R3940" s="258">
        <f t="shared" si="308"/>
        <v>0.34124898599999998</v>
      </c>
      <c r="S3940" s="258"/>
      <c r="T3940" s="258">
        <f t="shared" si="325"/>
        <v>0.50344556585624001</v>
      </c>
      <c r="U3940" s="258">
        <f t="shared" si="325"/>
        <v>0.50037371683420406</v>
      </c>
      <c r="V3940" s="258">
        <f t="shared" si="325"/>
        <v>0.49624781582150002</v>
      </c>
      <c r="W3940" s="258">
        <f t="shared" si="309"/>
        <v>0.49624781582150002</v>
      </c>
      <c r="X3940" s="258"/>
      <c r="Y3940" s="258"/>
      <c r="Z3940" s="258"/>
      <c r="AA3940" s="258"/>
    </row>
    <row r="3941" spans="1:27" ht="14.25" hidden="1" customHeight="1">
      <c r="A3941" s="125">
        <v>0.49</v>
      </c>
      <c r="B3941" s="125">
        <v>0.06</v>
      </c>
      <c r="C3941" s="125">
        <v>0.45</v>
      </c>
      <c r="D3941" s="258">
        <f t="shared" si="322"/>
        <v>0.29112943504</v>
      </c>
      <c r="E3941" s="258">
        <f t="shared" si="322"/>
        <v>0.28789926115999998</v>
      </c>
      <c r="F3941" s="258">
        <f t="shared" si="306"/>
        <v>0.28789926115999998</v>
      </c>
      <c r="G3941" s="258"/>
      <c r="H3941" s="258"/>
      <c r="I3941" s="258"/>
      <c r="J3941" s="258">
        <f t="shared" si="323"/>
        <v>0.30889751500000007</v>
      </c>
      <c r="K3941" s="258">
        <f t="shared" si="323"/>
        <v>0.30200831900000003</v>
      </c>
      <c r="L3941" s="258">
        <f t="shared" si="307"/>
        <v>0.30200831900000003</v>
      </c>
      <c r="M3941" s="258"/>
      <c r="N3941" s="258"/>
      <c r="O3941" s="258"/>
      <c r="P3941" s="258">
        <f t="shared" si="324"/>
        <v>0.34507257400000002</v>
      </c>
      <c r="Q3941" s="258">
        <f t="shared" si="324"/>
        <v>0.34124561720000002</v>
      </c>
      <c r="R3941" s="258">
        <f t="shared" si="308"/>
        <v>0.34124561720000002</v>
      </c>
      <c r="S3941" s="258"/>
      <c r="T3941" s="258">
        <f t="shared" si="325"/>
        <v>0.50327562593172803</v>
      </c>
      <c r="U3941" s="258">
        <f t="shared" si="325"/>
        <v>0.500456264225004</v>
      </c>
      <c r="V3941" s="258">
        <f t="shared" si="325"/>
        <v>0.49633037062366003</v>
      </c>
      <c r="W3941" s="258">
        <f t="shared" si="309"/>
        <v>0.49633037062366003</v>
      </c>
      <c r="X3941" s="258"/>
      <c r="Y3941" s="258"/>
      <c r="Z3941" s="258"/>
      <c r="AA3941" s="258"/>
    </row>
    <row r="3942" spans="1:27" ht="14.25" hidden="1" customHeight="1">
      <c r="A3942" s="125">
        <v>0.49</v>
      </c>
      <c r="B3942" s="125">
        <v>7.0000000000000007E-2</v>
      </c>
      <c r="C3942" s="125">
        <v>0.44</v>
      </c>
      <c r="D3942" s="258">
        <f t="shared" si="322"/>
        <v>0.29099653588000002</v>
      </c>
      <c r="E3942" s="258">
        <f t="shared" si="322"/>
        <v>0.28802559116000004</v>
      </c>
      <c r="F3942" s="258">
        <f t="shared" si="306"/>
        <v>0.28802559116000004</v>
      </c>
      <c r="G3942" s="258"/>
      <c r="H3942" s="258"/>
      <c r="I3942" s="258"/>
      <c r="J3942" s="258">
        <f t="shared" si="323"/>
        <v>0.30876697400000008</v>
      </c>
      <c r="K3942" s="258">
        <f t="shared" si="323"/>
        <v>0.30213464899999998</v>
      </c>
      <c r="L3942" s="258">
        <f t="shared" si="307"/>
        <v>0.30213464899999998</v>
      </c>
      <c r="M3942" s="258"/>
      <c r="N3942" s="258"/>
      <c r="O3942" s="258"/>
      <c r="P3942" s="258">
        <f t="shared" si="324"/>
        <v>0.34507594279999998</v>
      </c>
      <c r="Q3942" s="258">
        <f t="shared" si="324"/>
        <v>0.3412422484</v>
      </c>
      <c r="R3942" s="258">
        <f t="shared" si="308"/>
        <v>0.3412422484</v>
      </c>
      <c r="S3942" s="258"/>
      <c r="T3942" s="258">
        <f t="shared" si="325"/>
        <v>0.50310568600721606</v>
      </c>
      <c r="U3942" s="258">
        <f t="shared" si="325"/>
        <v>0.50053881161580405</v>
      </c>
      <c r="V3942" s="258">
        <f t="shared" si="325"/>
        <v>0.49641292542581994</v>
      </c>
      <c r="W3942" s="258">
        <f t="shared" si="309"/>
        <v>0.49641292542581994</v>
      </c>
      <c r="X3942" s="258"/>
      <c r="Y3942" s="258"/>
      <c r="Z3942" s="258"/>
      <c r="AA3942" s="258"/>
    </row>
    <row r="3943" spans="1:27" ht="14.25" hidden="1" customHeight="1">
      <c r="A3943" s="125">
        <v>0.49</v>
      </c>
      <c r="B3943" s="125">
        <v>0.08</v>
      </c>
      <c r="C3943" s="125">
        <v>0.43</v>
      </c>
      <c r="D3943" s="258">
        <f t="shared" si="322"/>
        <v>0.29086363672000004</v>
      </c>
      <c r="E3943" s="258">
        <f t="shared" si="322"/>
        <v>0.28815192115999999</v>
      </c>
      <c r="F3943" s="258">
        <f t="shared" si="306"/>
        <v>0.28815192115999999</v>
      </c>
      <c r="G3943" s="258"/>
      <c r="H3943" s="258"/>
      <c r="I3943" s="258"/>
      <c r="J3943" s="258">
        <f t="shared" si="323"/>
        <v>0.30863643300000004</v>
      </c>
      <c r="K3943" s="258">
        <f t="shared" si="323"/>
        <v>0.30226097900000004</v>
      </c>
      <c r="L3943" s="258">
        <f t="shared" si="307"/>
        <v>0.30226097900000004</v>
      </c>
      <c r="M3943" s="258"/>
      <c r="N3943" s="258"/>
      <c r="O3943" s="258"/>
      <c r="P3943" s="258">
        <f t="shared" si="324"/>
        <v>0.34507931159999999</v>
      </c>
      <c r="Q3943" s="258">
        <f t="shared" si="324"/>
        <v>0.34123887959999999</v>
      </c>
      <c r="R3943" s="258">
        <f t="shared" si="308"/>
        <v>0.34123887959999999</v>
      </c>
      <c r="S3943" s="258"/>
      <c r="T3943" s="258">
        <f t="shared" si="325"/>
        <v>0.50293574608270397</v>
      </c>
      <c r="U3943" s="258">
        <f t="shared" si="325"/>
        <v>0.50062135900660398</v>
      </c>
      <c r="V3943" s="258">
        <f t="shared" si="325"/>
        <v>0.49649548022798001</v>
      </c>
      <c r="W3943" s="258">
        <f t="shared" si="309"/>
        <v>0.49649548022798001</v>
      </c>
      <c r="X3943" s="258"/>
      <c r="Y3943" s="258"/>
      <c r="Z3943" s="258"/>
      <c r="AA3943" s="258"/>
    </row>
    <row r="3944" spans="1:27" ht="14.25" hidden="1" customHeight="1">
      <c r="A3944" s="125">
        <v>0.49</v>
      </c>
      <c r="B3944" s="125">
        <v>0.09</v>
      </c>
      <c r="C3944" s="125">
        <v>0.42</v>
      </c>
      <c r="D3944" s="258">
        <f t="shared" si="322"/>
        <v>0.29073073756000001</v>
      </c>
      <c r="E3944" s="258">
        <f t="shared" si="322"/>
        <v>0.28827825116</v>
      </c>
      <c r="F3944" s="258">
        <f t="shared" si="306"/>
        <v>0.28827825116</v>
      </c>
      <c r="G3944" s="258"/>
      <c r="H3944" s="258"/>
      <c r="I3944" s="258"/>
      <c r="J3944" s="258">
        <f t="shared" si="323"/>
        <v>0.308505892</v>
      </c>
      <c r="K3944" s="258">
        <f t="shared" si="323"/>
        <v>0.30238730899999999</v>
      </c>
      <c r="L3944" s="258">
        <f t="shared" si="307"/>
        <v>0.30238730899999999</v>
      </c>
      <c r="M3944" s="258"/>
      <c r="N3944" s="258"/>
      <c r="O3944" s="258"/>
      <c r="P3944" s="258">
        <f t="shared" si="324"/>
        <v>0.34508268040000001</v>
      </c>
      <c r="Q3944" s="258">
        <f t="shared" si="324"/>
        <v>0.34123551080000003</v>
      </c>
      <c r="R3944" s="258">
        <f t="shared" si="308"/>
        <v>0.34123551080000003</v>
      </c>
      <c r="S3944" s="258"/>
      <c r="T3944" s="258">
        <f t="shared" si="325"/>
        <v>0.502765806158192</v>
      </c>
      <c r="U3944" s="258">
        <f t="shared" si="325"/>
        <v>0.50070390639740392</v>
      </c>
      <c r="V3944" s="258">
        <f t="shared" si="325"/>
        <v>0.49657803503014003</v>
      </c>
      <c r="W3944" s="258">
        <f t="shared" si="309"/>
        <v>0.49657803503014003</v>
      </c>
      <c r="X3944" s="258"/>
      <c r="Y3944" s="258"/>
      <c r="Z3944" s="258"/>
      <c r="AA3944" s="258"/>
    </row>
    <row r="3945" spans="1:27" ht="14.25" hidden="1" customHeight="1">
      <c r="A3945" s="125">
        <v>0.49</v>
      </c>
      <c r="B3945" s="125">
        <v>0.1</v>
      </c>
      <c r="C3945" s="125">
        <v>0.41</v>
      </c>
      <c r="D3945" s="258">
        <f t="shared" si="322"/>
        <v>0.29059783840000003</v>
      </c>
      <c r="E3945" s="258">
        <f t="shared" si="322"/>
        <v>0.28840458116000001</v>
      </c>
      <c r="F3945" s="258">
        <f t="shared" si="306"/>
        <v>0.28840458116000001</v>
      </c>
      <c r="G3945" s="258"/>
      <c r="H3945" s="258"/>
      <c r="I3945" s="258"/>
      <c r="J3945" s="258">
        <f t="shared" si="323"/>
        <v>0.30837535100000002</v>
      </c>
      <c r="K3945" s="258">
        <f t="shared" si="323"/>
        <v>0.302513639</v>
      </c>
      <c r="L3945" s="258">
        <f t="shared" si="307"/>
        <v>0.302513639</v>
      </c>
      <c r="M3945" s="258"/>
      <c r="N3945" s="258"/>
      <c r="O3945" s="258"/>
      <c r="P3945" s="258">
        <f t="shared" si="324"/>
        <v>0.34508604919999997</v>
      </c>
      <c r="Q3945" s="258">
        <f t="shared" si="324"/>
        <v>0.34123214200000002</v>
      </c>
      <c r="R3945" s="258">
        <f t="shared" si="308"/>
        <v>0.34123214200000002</v>
      </c>
      <c r="S3945" s="258"/>
      <c r="T3945" s="258">
        <f t="shared" si="325"/>
        <v>0.50259586623368002</v>
      </c>
      <c r="U3945" s="258">
        <f t="shared" si="325"/>
        <v>0.50078645378820397</v>
      </c>
      <c r="V3945" s="258">
        <f t="shared" si="325"/>
        <v>0.49666058983229999</v>
      </c>
      <c r="W3945" s="258">
        <f t="shared" si="309"/>
        <v>0.49666058983229999</v>
      </c>
      <c r="X3945" s="258"/>
      <c r="Y3945" s="258"/>
      <c r="Z3945" s="258"/>
      <c r="AA3945" s="258"/>
    </row>
    <row r="3946" spans="1:27" ht="14.25" hidden="1" customHeight="1">
      <c r="A3946" s="125">
        <v>0.49</v>
      </c>
      <c r="B3946" s="125">
        <v>0.11</v>
      </c>
      <c r="C3946" s="125">
        <v>0.4</v>
      </c>
      <c r="D3946" s="258">
        <f t="shared" si="322"/>
        <v>0.29046493924000005</v>
      </c>
      <c r="E3946" s="258">
        <f t="shared" si="322"/>
        <v>0.28853091116000001</v>
      </c>
      <c r="F3946" s="258">
        <f t="shared" si="306"/>
        <v>0.28853091116000001</v>
      </c>
      <c r="G3946" s="258"/>
      <c r="H3946" s="258"/>
      <c r="I3946" s="258"/>
      <c r="J3946" s="258">
        <f t="shared" si="323"/>
        <v>0.30824481000000004</v>
      </c>
      <c r="K3946" s="258">
        <f t="shared" si="323"/>
        <v>0.30263996900000001</v>
      </c>
      <c r="L3946" s="258">
        <f t="shared" si="307"/>
        <v>0.30263996900000001</v>
      </c>
      <c r="M3946" s="258"/>
      <c r="N3946" s="258"/>
      <c r="O3946" s="258"/>
      <c r="P3946" s="258">
        <f t="shared" si="324"/>
        <v>0.34508941799999998</v>
      </c>
      <c r="Q3946" s="258">
        <f t="shared" si="324"/>
        <v>0.3412287732</v>
      </c>
      <c r="R3946" s="258">
        <f t="shared" si="308"/>
        <v>0.3412287732</v>
      </c>
      <c r="S3946" s="258"/>
      <c r="T3946" s="258">
        <f t="shared" si="325"/>
        <v>0.50242592630916805</v>
      </c>
      <c r="U3946" s="258">
        <f t="shared" si="325"/>
        <v>0.50086900117900401</v>
      </c>
      <c r="V3946" s="258">
        <f t="shared" si="325"/>
        <v>0.49674314463446001</v>
      </c>
      <c r="W3946" s="258">
        <f t="shared" si="309"/>
        <v>0.49674314463446001</v>
      </c>
      <c r="X3946" s="258"/>
      <c r="Y3946" s="258"/>
      <c r="Z3946" s="258"/>
      <c r="AA3946" s="258"/>
    </row>
    <row r="3947" spans="1:27" ht="14.25" hidden="1" customHeight="1">
      <c r="A3947" s="125">
        <v>0.49</v>
      </c>
      <c r="B3947" s="125">
        <v>0.12</v>
      </c>
      <c r="C3947" s="125">
        <v>0.39</v>
      </c>
      <c r="D3947" s="258">
        <f t="shared" si="322"/>
        <v>0.29033204008000002</v>
      </c>
      <c r="E3947" s="258">
        <f t="shared" si="322"/>
        <v>0.28865724116000002</v>
      </c>
      <c r="F3947" s="258">
        <f t="shared" si="306"/>
        <v>0.28865724116000002</v>
      </c>
      <c r="G3947" s="258"/>
      <c r="H3947" s="258"/>
      <c r="I3947" s="258"/>
      <c r="J3947" s="258">
        <f t="shared" si="323"/>
        <v>0.30811426900000005</v>
      </c>
      <c r="K3947" s="258">
        <f t="shared" si="323"/>
        <v>0.30276629899999996</v>
      </c>
      <c r="L3947" s="258">
        <f t="shared" si="307"/>
        <v>0.30276629899999996</v>
      </c>
      <c r="M3947" s="258"/>
      <c r="N3947" s="258"/>
      <c r="O3947" s="258"/>
      <c r="P3947" s="258">
        <f t="shared" si="324"/>
        <v>0.3450927868</v>
      </c>
      <c r="Q3947" s="258">
        <f t="shared" si="324"/>
        <v>0.34122540440000004</v>
      </c>
      <c r="R3947" s="258">
        <f t="shared" si="308"/>
        <v>0.34122540440000004</v>
      </c>
      <c r="S3947" s="258"/>
      <c r="T3947" s="258">
        <f t="shared" si="325"/>
        <v>0.50225598638465607</v>
      </c>
      <c r="U3947" s="258">
        <f t="shared" si="325"/>
        <v>0.50095154856980395</v>
      </c>
      <c r="V3947" s="258">
        <f t="shared" si="325"/>
        <v>0.49682569943662003</v>
      </c>
      <c r="W3947" s="258">
        <f t="shared" si="309"/>
        <v>0.49682569943662003</v>
      </c>
      <c r="X3947" s="258"/>
      <c r="Y3947" s="258"/>
      <c r="Z3947" s="258"/>
      <c r="AA3947" s="258"/>
    </row>
    <row r="3948" spans="1:27" ht="14.25" hidden="1" customHeight="1">
      <c r="A3948" s="125">
        <v>0.49</v>
      </c>
      <c r="B3948" s="125">
        <v>0.13</v>
      </c>
      <c r="C3948" s="125">
        <v>0.38</v>
      </c>
      <c r="D3948" s="258">
        <f t="shared" si="322"/>
        <v>0.29019914091999999</v>
      </c>
      <c r="E3948" s="258">
        <f t="shared" si="322"/>
        <v>0.28878357115999997</v>
      </c>
      <c r="F3948" s="258">
        <f t="shared" si="306"/>
        <v>0.28878357115999997</v>
      </c>
      <c r="G3948" s="258"/>
      <c r="H3948" s="258"/>
      <c r="I3948" s="258"/>
      <c r="J3948" s="258">
        <f t="shared" si="323"/>
        <v>0.30798372800000007</v>
      </c>
      <c r="K3948" s="258">
        <f t="shared" si="323"/>
        <v>0.30289262900000002</v>
      </c>
      <c r="L3948" s="258">
        <f t="shared" si="307"/>
        <v>0.30289262900000002</v>
      </c>
      <c r="M3948" s="258"/>
      <c r="N3948" s="258"/>
      <c r="O3948" s="258"/>
      <c r="P3948" s="258">
        <f t="shared" si="324"/>
        <v>0.34509615559999995</v>
      </c>
      <c r="Q3948" s="258">
        <f t="shared" si="324"/>
        <v>0.34122203560000003</v>
      </c>
      <c r="R3948" s="258">
        <f t="shared" si="308"/>
        <v>0.34122203560000003</v>
      </c>
      <c r="S3948" s="258"/>
      <c r="T3948" s="258">
        <f t="shared" si="325"/>
        <v>0.50208604646014399</v>
      </c>
      <c r="U3948" s="258">
        <f t="shared" si="325"/>
        <v>0.501034095960604</v>
      </c>
      <c r="V3948" s="258">
        <f t="shared" si="325"/>
        <v>0.49690825423878004</v>
      </c>
      <c r="W3948" s="258">
        <f t="shared" si="309"/>
        <v>0.49690825423878004</v>
      </c>
      <c r="X3948" s="258"/>
      <c r="Y3948" s="258"/>
      <c r="Z3948" s="258"/>
      <c r="AA3948" s="258"/>
    </row>
    <row r="3949" spans="1:27" ht="14.25" hidden="1" customHeight="1">
      <c r="A3949" s="125">
        <v>0.49</v>
      </c>
      <c r="B3949" s="125">
        <v>0.14000000000000001</v>
      </c>
      <c r="C3949" s="125">
        <v>0.37</v>
      </c>
      <c r="D3949" s="258">
        <f t="shared" si="322"/>
        <v>0.29006624176000001</v>
      </c>
      <c r="E3949" s="258">
        <f t="shared" si="322"/>
        <v>0.28890990116000004</v>
      </c>
      <c r="F3949" s="258">
        <f t="shared" si="306"/>
        <v>0.28890990116000004</v>
      </c>
      <c r="G3949" s="258"/>
      <c r="H3949" s="258"/>
      <c r="I3949" s="258"/>
      <c r="J3949" s="258">
        <f t="shared" si="323"/>
        <v>0.30785318700000008</v>
      </c>
      <c r="K3949" s="258">
        <f t="shared" si="323"/>
        <v>0.30301895899999998</v>
      </c>
      <c r="L3949" s="258">
        <f t="shared" si="307"/>
        <v>0.30301895899999998</v>
      </c>
      <c r="M3949" s="258"/>
      <c r="N3949" s="258"/>
      <c r="O3949" s="258"/>
      <c r="P3949" s="258">
        <f t="shared" si="324"/>
        <v>0.34509952440000002</v>
      </c>
      <c r="Q3949" s="258">
        <f t="shared" si="324"/>
        <v>0.34121866680000001</v>
      </c>
      <c r="R3949" s="258">
        <f t="shared" si="308"/>
        <v>0.34121866680000001</v>
      </c>
      <c r="S3949" s="258"/>
      <c r="T3949" s="258">
        <f t="shared" si="325"/>
        <v>0.50191610653563212</v>
      </c>
      <c r="U3949" s="258">
        <f t="shared" si="325"/>
        <v>0.50111664335140405</v>
      </c>
      <c r="V3949" s="258">
        <f t="shared" si="325"/>
        <v>0.49699080904093995</v>
      </c>
      <c r="W3949" s="258">
        <f t="shared" si="309"/>
        <v>0.49699080904093995</v>
      </c>
      <c r="X3949" s="258"/>
      <c r="Y3949" s="258"/>
      <c r="Z3949" s="258"/>
      <c r="AA3949" s="258"/>
    </row>
    <row r="3950" spans="1:27" ht="14.25" hidden="1" customHeight="1">
      <c r="A3950" s="125">
        <v>0.49</v>
      </c>
      <c r="B3950" s="125">
        <v>0.15</v>
      </c>
      <c r="C3950" s="125">
        <v>0.36</v>
      </c>
      <c r="D3950" s="258">
        <f t="shared" si="322"/>
        <v>0.28993334260000003</v>
      </c>
      <c r="E3950" s="258">
        <f t="shared" si="322"/>
        <v>0.28903623115999999</v>
      </c>
      <c r="F3950" s="258">
        <f t="shared" si="306"/>
        <v>0.28903623115999999</v>
      </c>
      <c r="G3950" s="258"/>
      <c r="H3950" s="258"/>
      <c r="I3950" s="258"/>
      <c r="J3950" s="258">
        <f t="shared" si="323"/>
        <v>0.30772264600000004</v>
      </c>
      <c r="K3950" s="258">
        <f t="shared" si="323"/>
        <v>0.30314528899999998</v>
      </c>
      <c r="L3950" s="258">
        <f t="shared" si="307"/>
        <v>0.30314528899999998</v>
      </c>
      <c r="M3950" s="258"/>
      <c r="N3950" s="258"/>
      <c r="O3950" s="258"/>
      <c r="P3950" s="258">
        <f t="shared" si="324"/>
        <v>0.34510289319999998</v>
      </c>
      <c r="Q3950" s="258">
        <f t="shared" si="324"/>
        <v>0.34121529800000006</v>
      </c>
      <c r="R3950" s="258">
        <f t="shared" si="308"/>
        <v>0.34121529800000006</v>
      </c>
      <c r="S3950" s="258"/>
      <c r="T3950" s="258">
        <f t="shared" si="325"/>
        <v>0.50174616661112004</v>
      </c>
      <c r="U3950" s="258">
        <f t="shared" si="325"/>
        <v>0.50119919074220398</v>
      </c>
      <c r="V3950" s="258">
        <f t="shared" si="325"/>
        <v>0.49707336384309997</v>
      </c>
      <c r="W3950" s="258">
        <f t="shared" si="309"/>
        <v>0.49707336384309997</v>
      </c>
      <c r="X3950" s="258"/>
      <c r="Y3950" s="258"/>
      <c r="Z3950" s="258"/>
      <c r="AA3950" s="258"/>
    </row>
    <row r="3951" spans="1:27" ht="14.25" hidden="1" customHeight="1">
      <c r="A3951" s="125">
        <v>0.49</v>
      </c>
      <c r="B3951" s="125">
        <v>0.16</v>
      </c>
      <c r="C3951" s="125">
        <v>0.35</v>
      </c>
      <c r="D3951" s="258">
        <f t="shared" si="322"/>
        <v>0.28980044344</v>
      </c>
      <c r="E3951" s="258">
        <f t="shared" si="322"/>
        <v>0.28916256116</v>
      </c>
      <c r="F3951" s="258">
        <f t="shared" si="306"/>
        <v>0.28916256116</v>
      </c>
      <c r="G3951" s="258"/>
      <c r="H3951" s="258"/>
      <c r="I3951" s="258"/>
      <c r="J3951" s="258">
        <f t="shared" si="323"/>
        <v>0.307592105</v>
      </c>
      <c r="K3951" s="258">
        <f t="shared" si="323"/>
        <v>0.30327161899999999</v>
      </c>
      <c r="L3951" s="258">
        <f t="shared" si="307"/>
        <v>0.30327161899999999</v>
      </c>
      <c r="M3951" s="258"/>
      <c r="N3951" s="258"/>
      <c r="O3951" s="258"/>
      <c r="P3951" s="258">
        <f t="shared" si="324"/>
        <v>0.345106262</v>
      </c>
      <c r="Q3951" s="258">
        <f t="shared" si="324"/>
        <v>0.34121192919999999</v>
      </c>
      <c r="R3951" s="258">
        <f t="shared" si="308"/>
        <v>0.34121192919999999</v>
      </c>
      <c r="S3951" s="258"/>
      <c r="T3951" s="258">
        <f t="shared" si="325"/>
        <v>0.50157622668660806</v>
      </c>
      <c r="U3951" s="258">
        <f t="shared" si="325"/>
        <v>0.50128173813300392</v>
      </c>
      <c r="V3951" s="258">
        <f t="shared" si="325"/>
        <v>0.49715591864525999</v>
      </c>
      <c r="W3951" s="258">
        <f t="shared" si="309"/>
        <v>0.49715591864525999</v>
      </c>
      <c r="X3951" s="258"/>
      <c r="Y3951" s="258"/>
      <c r="Z3951" s="258"/>
      <c r="AA3951" s="258"/>
    </row>
    <row r="3952" spans="1:27" ht="14.25" hidden="1" customHeight="1">
      <c r="A3952" s="125">
        <v>0.49</v>
      </c>
      <c r="B3952" s="125">
        <v>0.17</v>
      </c>
      <c r="C3952" s="125">
        <v>0.34</v>
      </c>
      <c r="D3952" s="258">
        <f t="shared" si="322"/>
        <v>0.28966754428000002</v>
      </c>
      <c r="E3952" s="258">
        <f t="shared" si="322"/>
        <v>0.28928889116000001</v>
      </c>
      <c r="F3952" s="258">
        <f t="shared" si="306"/>
        <v>0.28928889116000001</v>
      </c>
      <c r="G3952" s="258"/>
      <c r="H3952" s="258"/>
      <c r="I3952" s="258"/>
      <c r="J3952" s="258">
        <f t="shared" si="323"/>
        <v>0.30746156400000008</v>
      </c>
      <c r="K3952" s="258">
        <f t="shared" si="323"/>
        <v>0.303397949</v>
      </c>
      <c r="L3952" s="258">
        <f t="shared" si="307"/>
        <v>0.303397949</v>
      </c>
      <c r="M3952" s="258"/>
      <c r="N3952" s="258"/>
      <c r="O3952" s="258"/>
      <c r="P3952" s="258">
        <f t="shared" si="324"/>
        <v>0.34510963080000001</v>
      </c>
      <c r="Q3952" s="258">
        <f t="shared" si="324"/>
        <v>0.34120856040000003</v>
      </c>
      <c r="R3952" s="258">
        <f t="shared" si="308"/>
        <v>0.34120856040000003</v>
      </c>
      <c r="S3952" s="258"/>
      <c r="T3952" s="258">
        <f t="shared" si="325"/>
        <v>0.50140628676209609</v>
      </c>
      <c r="U3952" s="258">
        <f t="shared" si="325"/>
        <v>0.50136428552380408</v>
      </c>
      <c r="V3952" s="258">
        <f t="shared" si="325"/>
        <v>0.49723847344742</v>
      </c>
      <c r="W3952" s="258">
        <f t="shared" si="309"/>
        <v>0.49723847344742</v>
      </c>
      <c r="X3952" s="258"/>
      <c r="Y3952" s="258"/>
      <c r="Z3952" s="258"/>
      <c r="AA3952" s="258"/>
    </row>
    <row r="3953" spans="1:27" ht="14.25" hidden="1" customHeight="1">
      <c r="A3953" s="125">
        <v>0.49</v>
      </c>
      <c r="B3953" s="125">
        <v>0.18</v>
      </c>
      <c r="C3953" s="125">
        <v>0.33</v>
      </c>
      <c r="D3953" s="258">
        <f t="shared" si="322"/>
        <v>0.28953464512000004</v>
      </c>
      <c r="E3953" s="258">
        <f t="shared" si="322"/>
        <v>0.28941522116000001</v>
      </c>
      <c r="F3953" s="258">
        <f t="shared" si="306"/>
        <v>0.28941522116000001</v>
      </c>
      <c r="G3953" s="258"/>
      <c r="H3953" s="258"/>
      <c r="I3953" s="258"/>
      <c r="J3953" s="258">
        <f t="shared" si="323"/>
        <v>0.30733102300000004</v>
      </c>
      <c r="K3953" s="258">
        <f t="shared" si="323"/>
        <v>0.30352427900000001</v>
      </c>
      <c r="L3953" s="258">
        <f t="shared" si="307"/>
        <v>0.30352427900000001</v>
      </c>
      <c r="M3953" s="258"/>
      <c r="N3953" s="258"/>
      <c r="O3953" s="258"/>
      <c r="P3953" s="258">
        <f t="shared" si="324"/>
        <v>0.34511299960000003</v>
      </c>
      <c r="Q3953" s="258">
        <f t="shared" si="324"/>
        <v>0.34120519160000001</v>
      </c>
      <c r="R3953" s="258">
        <f t="shared" si="308"/>
        <v>0.34120519160000001</v>
      </c>
      <c r="S3953" s="258"/>
      <c r="T3953" s="258">
        <f t="shared" si="325"/>
        <v>0.501236346837584</v>
      </c>
      <c r="U3953" s="258">
        <f t="shared" si="325"/>
        <v>0.50144683291460401</v>
      </c>
      <c r="V3953" s="258">
        <f t="shared" si="325"/>
        <v>0.49732102824957997</v>
      </c>
      <c r="W3953" s="258">
        <f t="shared" si="309"/>
        <v>0.49732102824957997</v>
      </c>
      <c r="X3953" s="258"/>
      <c r="Y3953" s="258"/>
      <c r="Z3953" s="258"/>
      <c r="AA3953" s="258"/>
    </row>
    <row r="3954" spans="1:27" ht="14.25" hidden="1" customHeight="1">
      <c r="A3954" s="125">
        <v>0.49</v>
      </c>
      <c r="B3954" s="125">
        <v>0.19</v>
      </c>
      <c r="C3954" s="125">
        <v>0.32</v>
      </c>
      <c r="D3954" s="258">
        <f t="shared" si="322"/>
        <v>0.28940174596000001</v>
      </c>
      <c r="E3954" s="258">
        <f t="shared" si="322"/>
        <v>0.28954155115999997</v>
      </c>
      <c r="F3954" s="258">
        <f t="shared" si="306"/>
        <v>0.28940174596000001</v>
      </c>
      <c r="G3954" s="258"/>
      <c r="H3954" s="258"/>
      <c r="I3954" s="258"/>
      <c r="J3954" s="258">
        <f t="shared" si="323"/>
        <v>0.30720048200000005</v>
      </c>
      <c r="K3954" s="258">
        <f t="shared" si="323"/>
        <v>0.30365060899999996</v>
      </c>
      <c r="L3954" s="258">
        <f t="shared" si="307"/>
        <v>0.30365060899999996</v>
      </c>
      <c r="M3954" s="258"/>
      <c r="N3954" s="258"/>
      <c r="O3954" s="258"/>
      <c r="P3954" s="258">
        <f t="shared" si="324"/>
        <v>0.34511636839999998</v>
      </c>
      <c r="Q3954" s="258">
        <f t="shared" si="324"/>
        <v>0.3412018228</v>
      </c>
      <c r="R3954" s="258">
        <f t="shared" si="308"/>
        <v>0.3412018228</v>
      </c>
      <c r="S3954" s="258"/>
      <c r="T3954" s="258">
        <f t="shared" si="325"/>
        <v>0.50106640691307214</v>
      </c>
      <c r="U3954" s="258">
        <f t="shared" si="325"/>
        <v>0.50152938030540395</v>
      </c>
      <c r="V3954" s="258">
        <f t="shared" si="325"/>
        <v>0.49740358305173998</v>
      </c>
      <c r="W3954" s="258">
        <f t="shared" si="309"/>
        <v>0.49740358305173998</v>
      </c>
      <c r="X3954" s="258"/>
      <c r="Y3954" s="258"/>
      <c r="Z3954" s="258"/>
      <c r="AA3954" s="258"/>
    </row>
    <row r="3955" spans="1:27" ht="14.25" hidden="1" customHeight="1">
      <c r="A3955" s="125">
        <v>0.49</v>
      </c>
      <c r="B3955" s="125">
        <v>0.2</v>
      </c>
      <c r="C3955" s="125">
        <v>0.31</v>
      </c>
      <c r="D3955" s="258">
        <f t="shared" si="322"/>
        <v>0.28926884680000003</v>
      </c>
      <c r="E3955" s="258">
        <f t="shared" si="322"/>
        <v>0.28966788115999997</v>
      </c>
      <c r="F3955" s="258">
        <f t="shared" si="306"/>
        <v>0.28926884680000003</v>
      </c>
      <c r="G3955" s="258"/>
      <c r="H3955" s="258"/>
      <c r="I3955" s="258"/>
      <c r="J3955" s="258">
        <f t="shared" si="323"/>
        <v>0.30706994100000007</v>
      </c>
      <c r="K3955" s="258">
        <f t="shared" si="323"/>
        <v>0.30377693900000002</v>
      </c>
      <c r="L3955" s="258">
        <f t="shared" si="307"/>
        <v>0.30377693900000002</v>
      </c>
      <c r="M3955" s="258"/>
      <c r="N3955" s="258"/>
      <c r="O3955" s="258"/>
      <c r="P3955" s="258">
        <f t="shared" si="324"/>
        <v>0.3451197372</v>
      </c>
      <c r="Q3955" s="258">
        <f t="shared" si="324"/>
        <v>0.34119845399999998</v>
      </c>
      <c r="R3955" s="258">
        <f t="shared" si="308"/>
        <v>0.34119845399999998</v>
      </c>
      <c r="S3955" s="258"/>
      <c r="T3955" s="258">
        <f t="shared" si="325"/>
        <v>0.50089646698856005</v>
      </c>
      <c r="U3955" s="258">
        <f t="shared" si="325"/>
        <v>0.501611927696204</v>
      </c>
      <c r="V3955" s="258">
        <f t="shared" si="325"/>
        <v>0.49748613785390006</v>
      </c>
      <c r="W3955" s="258">
        <f t="shared" si="309"/>
        <v>0.49748613785390006</v>
      </c>
      <c r="X3955" s="258"/>
      <c r="Y3955" s="258"/>
      <c r="Z3955" s="258"/>
      <c r="AA3955" s="258"/>
    </row>
    <row r="3956" spans="1:27" ht="14.25" hidden="1" customHeight="1">
      <c r="A3956" s="125">
        <v>0.49</v>
      </c>
      <c r="B3956" s="125">
        <v>0.21</v>
      </c>
      <c r="C3956" s="125">
        <v>0.3</v>
      </c>
      <c r="D3956" s="258">
        <f t="shared" si="322"/>
        <v>0.28913594764</v>
      </c>
      <c r="E3956" s="258">
        <f t="shared" si="322"/>
        <v>0.28979421115999998</v>
      </c>
      <c r="F3956" s="258">
        <f t="shared" si="306"/>
        <v>0.28913594764</v>
      </c>
      <c r="G3956" s="258"/>
      <c r="H3956" s="258"/>
      <c r="I3956" s="258"/>
      <c r="J3956" s="258">
        <f t="shared" si="323"/>
        <v>0.30693940000000003</v>
      </c>
      <c r="K3956" s="258">
        <f t="shared" si="323"/>
        <v>0.30390326899999998</v>
      </c>
      <c r="L3956" s="258">
        <f t="shared" si="307"/>
        <v>0.30390326899999998</v>
      </c>
      <c r="M3956" s="258"/>
      <c r="N3956" s="258"/>
      <c r="O3956" s="258"/>
      <c r="P3956" s="258">
        <f t="shared" si="324"/>
        <v>0.34512310600000001</v>
      </c>
      <c r="Q3956" s="258">
        <f t="shared" si="324"/>
        <v>0.34119508519999997</v>
      </c>
      <c r="R3956" s="258">
        <f t="shared" si="308"/>
        <v>0.34119508519999997</v>
      </c>
      <c r="S3956" s="258"/>
      <c r="T3956" s="258">
        <f t="shared" si="325"/>
        <v>0.50072652706404797</v>
      </c>
      <c r="U3956" s="258">
        <f t="shared" si="325"/>
        <v>0.50169447508700393</v>
      </c>
      <c r="V3956" s="258">
        <f t="shared" si="325"/>
        <v>0.49756869265605996</v>
      </c>
      <c r="W3956" s="258">
        <f t="shared" si="309"/>
        <v>0.49756869265605996</v>
      </c>
      <c r="X3956" s="258"/>
      <c r="Y3956" s="258"/>
      <c r="Z3956" s="258"/>
      <c r="AA3956" s="258"/>
    </row>
    <row r="3957" spans="1:27" ht="14.25" hidden="1" customHeight="1">
      <c r="A3957" s="125">
        <v>0.49</v>
      </c>
      <c r="B3957" s="125">
        <v>0.22</v>
      </c>
      <c r="C3957" s="125">
        <v>0.28999999999999998</v>
      </c>
      <c r="D3957" s="258">
        <f t="shared" si="322"/>
        <v>0.28900304848000002</v>
      </c>
      <c r="E3957" s="258">
        <f t="shared" si="322"/>
        <v>0.28992054115999999</v>
      </c>
      <c r="F3957" s="258">
        <f t="shared" si="306"/>
        <v>0.28900304848000002</v>
      </c>
      <c r="G3957" s="258"/>
      <c r="H3957" s="258"/>
      <c r="I3957" s="258"/>
      <c r="J3957" s="258">
        <f t="shared" si="323"/>
        <v>0.30680885900000004</v>
      </c>
      <c r="K3957" s="258">
        <f t="shared" si="323"/>
        <v>0.30402959899999998</v>
      </c>
      <c r="L3957" s="258">
        <f t="shared" si="307"/>
        <v>0.30402959899999998</v>
      </c>
      <c r="M3957" s="258"/>
      <c r="N3957" s="258"/>
      <c r="O3957" s="258"/>
      <c r="P3957" s="258">
        <f t="shared" si="324"/>
        <v>0.34512647480000003</v>
      </c>
      <c r="Q3957" s="258">
        <f t="shared" si="324"/>
        <v>0.34119171640000001</v>
      </c>
      <c r="R3957" s="258">
        <f t="shared" si="308"/>
        <v>0.34119171640000001</v>
      </c>
      <c r="S3957" s="258"/>
      <c r="T3957" s="258">
        <f t="shared" si="325"/>
        <v>0.50055658713953599</v>
      </c>
      <c r="U3957" s="258">
        <f t="shared" si="325"/>
        <v>0.50177702247780398</v>
      </c>
      <c r="V3957" s="258">
        <f t="shared" si="325"/>
        <v>0.49765124745821998</v>
      </c>
      <c r="W3957" s="258">
        <f t="shared" si="309"/>
        <v>0.49765124745821998</v>
      </c>
      <c r="X3957" s="258"/>
      <c r="Y3957" s="258"/>
      <c r="Z3957" s="258"/>
      <c r="AA3957" s="258"/>
    </row>
    <row r="3958" spans="1:27" ht="14.25" hidden="1" customHeight="1">
      <c r="A3958" s="125">
        <v>0.49</v>
      </c>
      <c r="B3958" s="125">
        <v>0.23</v>
      </c>
      <c r="C3958" s="125">
        <v>0.28000000000000003</v>
      </c>
      <c r="D3958" s="258">
        <f t="shared" si="322"/>
        <v>0.28887014931999999</v>
      </c>
      <c r="E3958" s="258">
        <f t="shared" si="322"/>
        <v>0.29004687116000005</v>
      </c>
      <c r="F3958" s="258">
        <f t="shared" si="306"/>
        <v>0.28887014931999999</v>
      </c>
      <c r="G3958" s="258"/>
      <c r="H3958" s="258"/>
      <c r="I3958" s="258"/>
      <c r="J3958" s="258">
        <f t="shared" si="323"/>
        <v>0.30667831800000006</v>
      </c>
      <c r="K3958" s="258">
        <f t="shared" si="323"/>
        <v>0.30415592899999999</v>
      </c>
      <c r="L3958" s="258">
        <f t="shared" si="307"/>
        <v>0.30415592899999999</v>
      </c>
      <c r="M3958" s="258"/>
      <c r="N3958" s="258"/>
      <c r="O3958" s="258"/>
      <c r="P3958" s="258">
        <f t="shared" si="324"/>
        <v>0.34512984359999999</v>
      </c>
      <c r="Q3958" s="258">
        <f t="shared" si="324"/>
        <v>0.3411883476</v>
      </c>
      <c r="R3958" s="258">
        <f t="shared" si="308"/>
        <v>0.3411883476</v>
      </c>
      <c r="S3958" s="258"/>
      <c r="T3958" s="258">
        <f t="shared" si="325"/>
        <v>0.50038664721502402</v>
      </c>
      <c r="U3958" s="258">
        <f t="shared" si="325"/>
        <v>0.50185956986860392</v>
      </c>
      <c r="V3958" s="258">
        <f t="shared" si="325"/>
        <v>0.49773380226038005</v>
      </c>
      <c r="W3958" s="258">
        <f t="shared" si="309"/>
        <v>0.49773380226038005</v>
      </c>
      <c r="X3958" s="258"/>
      <c r="Y3958" s="258"/>
      <c r="Z3958" s="258"/>
      <c r="AA3958" s="258"/>
    </row>
    <row r="3959" spans="1:27" ht="14.25" hidden="1" customHeight="1">
      <c r="A3959" s="125">
        <v>0.49</v>
      </c>
      <c r="B3959" s="125">
        <v>0.24</v>
      </c>
      <c r="C3959" s="125">
        <v>0.27</v>
      </c>
      <c r="D3959" s="258">
        <f t="shared" si="322"/>
        <v>0.28873725016000001</v>
      </c>
      <c r="E3959" s="258">
        <f t="shared" si="322"/>
        <v>0.29017320116</v>
      </c>
      <c r="F3959" s="258">
        <f t="shared" si="306"/>
        <v>0.28873725016000001</v>
      </c>
      <c r="G3959" s="258"/>
      <c r="H3959" s="258"/>
      <c r="I3959" s="258"/>
      <c r="J3959" s="258">
        <f t="shared" si="323"/>
        <v>0.30654777700000002</v>
      </c>
      <c r="K3959" s="258">
        <f t="shared" si="323"/>
        <v>0.304282259</v>
      </c>
      <c r="L3959" s="258">
        <f t="shared" si="307"/>
        <v>0.304282259</v>
      </c>
      <c r="M3959" s="258"/>
      <c r="N3959" s="258"/>
      <c r="O3959" s="258"/>
      <c r="P3959" s="258">
        <f t="shared" si="324"/>
        <v>0.3451332124</v>
      </c>
      <c r="Q3959" s="258">
        <f t="shared" si="324"/>
        <v>0.34118497879999998</v>
      </c>
      <c r="R3959" s="258">
        <f t="shared" si="308"/>
        <v>0.34118497879999998</v>
      </c>
      <c r="S3959" s="258"/>
      <c r="T3959" s="258">
        <f t="shared" si="325"/>
        <v>0.50021670729051204</v>
      </c>
      <c r="U3959" s="258">
        <f t="shared" si="325"/>
        <v>0.50194211725940396</v>
      </c>
      <c r="V3959" s="258">
        <f t="shared" si="325"/>
        <v>0.49781635706254002</v>
      </c>
      <c r="W3959" s="258">
        <f t="shared" si="309"/>
        <v>0.49781635706254002</v>
      </c>
      <c r="X3959" s="258"/>
      <c r="Y3959" s="258"/>
      <c r="Z3959" s="258"/>
      <c r="AA3959" s="258"/>
    </row>
    <row r="3960" spans="1:27" ht="14.25" hidden="1" customHeight="1">
      <c r="A3960" s="125">
        <v>0.49</v>
      </c>
      <c r="B3960" s="125">
        <v>0.25</v>
      </c>
      <c r="C3960" s="125">
        <v>0.26</v>
      </c>
      <c r="D3960" s="258">
        <f t="shared" si="322"/>
        <v>0.28860435100000004</v>
      </c>
      <c r="E3960" s="258">
        <f t="shared" si="322"/>
        <v>0.29029953116000001</v>
      </c>
      <c r="F3960" s="258">
        <f t="shared" si="306"/>
        <v>0.28860435100000004</v>
      </c>
      <c r="G3960" s="258"/>
      <c r="H3960" s="258"/>
      <c r="I3960" s="258"/>
      <c r="J3960" s="258">
        <f t="shared" si="323"/>
        <v>0.30641723600000004</v>
      </c>
      <c r="K3960" s="258">
        <f t="shared" si="323"/>
        <v>0.30440858900000001</v>
      </c>
      <c r="L3960" s="258">
        <f t="shared" si="307"/>
        <v>0.30440858900000001</v>
      </c>
      <c r="M3960" s="258"/>
      <c r="N3960" s="258"/>
      <c r="O3960" s="258"/>
      <c r="P3960" s="258">
        <f t="shared" si="324"/>
        <v>0.34513658120000001</v>
      </c>
      <c r="Q3960" s="258">
        <f t="shared" si="324"/>
        <v>0.34118161000000002</v>
      </c>
      <c r="R3960" s="258">
        <f t="shared" si="308"/>
        <v>0.34118161000000002</v>
      </c>
      <c r="S3960" s="258"/>
      <c r="T3960" s="258">
        <f t="shared" si="325"/>
        <v>0.50004676736600007</v>
      </c>
      <c r="U3960" s="258">
        <f t="shared" si="325"/>
        <v>0.50202466465020401</v>
      </c>
      <c r="V3960" s="258">
        <f t="shared" si="325"/>
        <v>0.49789891186469998</v>
      </c>
      <c r="W3960" s="258">
        <f t="shared" si="309"/>
        <v>0.49789891186469998</v>
      </c>
      <c r="X3960" s="258"/>
      <c r="Y3960" s="258"/>
      <c r="Z3960" s="258"/>
      <c r="AA3960" s="258"/>
    </row>
    <row r="3961" spans="1:27" ht="14.25" hidden="1" customHeight="1">
      <c r="A3961" s="125">
        <v>0.49</v>
      </c>
      <c r="B3961" s="125">
        <v>0.26</v>
      </c>
      <c r="C3961" s="125">
        <v>0.25</v>
      </c>
      <c r="D3961" s="258">
        <f t="shared" si="322"/>
        <v>0.28847145184</v>
      </c>
      <c r="E3961" s="258">
        <f t="shared" si="322"/>
        <v>0.29042586116000002</v>
      </c>
      <c r="F3961" s="258">
        <f t="shared" si="306"/>
        <v>0.28847145184</v>
      </c>
      <c r="G3961" s="258"/>
      <c r="H3961" s="258"/>
      <c r="I3961" s="258"/>
      <c r="J3961" s="258">
        <f t="shared" si="323"/>
        <v>0.30628669500000005</v>
      </c>
      <c r="K3961" s="258">
        <f t="shared" si="323"/>
        <v>0.30453491900000002</v>
      </c>
      <c r="L3961" s="258">
        <f t="shared" si="307"/>
        <v>0.30453491900000002</v>
      </c>
      <c r="M3961" s="258"/>
      <c r="N3961" s="258"/>
      <c r="O3961" s="258"/>
      <c r="P3961" s="258">
        <f t="shared" si="324"/>
        <v>0.34513995000000003</v>
      </c>
      <c r="Q3961" s="258">
        <f t="shared" si="324"/>
        <v>0.34117824120000001</v>
      </c>
      <c r="R3961" s="258">
        <f t="shared" si="308"/>
        <v>0.34117824120000001</v>
      </c>
      <c r="S3961" s="258"/>
      <c r="T3961" s="258">
        <f t="shared" si="325"/>
        <v>0.49987682744148804</v>
      </c>
      <c r="U3961" s="258">
        <f t="shared" si="325"/>
        <v>0.50210721204100395</v>
      </c>
      <c r="V3961" s="258">
        <f t="shared" si="325"/>
        <v>0.49798146666686</v>
      </c>
      <c r="W3961" s="258">
        <f t="shared" si="309"/>
        <v>0.49798146666686</v>
      </c>
      <c r="X3961" s="258"/>
      <c r="Y3961" s="258"/>
      <c r="Z3961" s="258"/>
      <c r="AA3961" s="258"/>
    </row>
    <row r="3962" spans="1:27" ht="14.25" hidden="1" customHeight="1">
      <c r="A3962" s="125">
        <v>0.49</v>
      </c>
      <c r="B3962" s="125">
        <v>0.27</v>
      </c>
      <c r="C3962" s="125">
        <v>0.24</v>
      </c>
      <c r="D3962" s="258">
        <f t="shared" si="322"/>
        <v>0.28833855268000003</v>
      </c>
      <c r="E3962" s="258">
        <f t="shared" si="322"/>
        <v>0.29055219115999997</v>
      </c>
      <c r="F3962" s="258">
        <f t="shared" si="306"/>
        <v>0.28833855268000003</v>
      </c>
      <c r="G3962" s="258"/>
      <c r="H3962" s="258"/>
      <c r="I3962" s="258"/>
      <c r="J3962" s="258">
        <f t="shared" si="323"/>
        <v>0.30615615400000007</v>
      </c>
      <c r="K3962" s="258">
        <f t="shared" si="323"/>
        <v>0.30466124900000002</v>
      </c>
      <c r="L3962" s="258">
        <f t="shared" si="307"/>
        <v>0.30466124900000002</v>
      </c>
      <c r="M3962" s="258"/>
      <c r="N3962" s="258"/>
      <c r="O3962" s="258"/>
      <c r="P3962" s="258">
        <f t="shared" si="324"/>
        <v>0.34514331880000004</v>
      </c>
      <c r="Q3962" s="258">
        <f t="shared" si="324"/>
        <v>0.3411748724</v>
      </c>
      <c r="R3962" s="258">
        <f t="shared" si="308"/>
        <v>0.3411748724</v>
      </c>
      <c r="S3962" s="258"/>
      <c r="T3962" s="258">
        <f t="shared" si="325"/>
        <v>0.49970688751697601</v>
      </c>
      <c r="U3962" s="258">
        <f t="shared" si="325"/>
        <v>0.50218975943180399</v>
      </c>
      <c r="V3962" s="258">
        <f t="shared" si="325"/>
        <v>0.49806402146902001</v>
      </c>
      <c r="W3962" s="258">
        <f t="shared" si="309"/>
        <v>0.49806402146902001</v>
      </c>
      <c r="X3962" s="258"/>
      <c r="Y3962" s="258"/>
      <c r="Z3962" s="258"/>
      <c r="AA3962" s="258"/>
    </row>
    <row r="3963" spans="1:27" ht="14.25" hidden="1" customHeight="1">
      <c r="A3963" s="125">
        <v>0.49</v>
      </c>
      <c r="B3963" s="125">
        <v>0.28000000000000003</v>
      </c>
      <c r="C3963" s="125">
        <v>0.23</v>
      </c>
      <c r="D3963" s="258">
        <f t="shared" si="322"/>
        <v>0.28820565352000005</v>
      </c>
      <c r="E3963" s="258">
        <f t="shared" si="322"/>
        <v>0.29067852116000004</v>
      </c>
      <c r="F3963" s="258">
        <f t="shared" si="306"/>
        <v>0.28820565352000005</v>
      </c>
      <c r="G3963" s="258"/>
      <c r="H3963" s="258"/>
      <c r="I3963" s="258"/>
      <c r="J3963" s="258">
        <f t="shared" si="323"/>
        <v>0.30602561300000003</v>
      </c>
      <c r="K3963" s="258">
        <f t="shared" si="323"/>
        <v>0.30478757899999998</v>
      </c>
      <c r="L3963" s="258">
        <f t="shared" si="307"/>
        <v>0.30478757899999998</v>
      </c>
      <c r="M3963" s="258"/>
      <c r="N3963" s="258"/>
      <c r="O3963" s="258"/>
      <c r="P3963" s="258">
        <f t="shared" si="324"/>
        <v>0.3451466876</v>
      </c>
      <c r="Q3963" s="258">
        <f t="shared" si="324"/>
        <v>0.34117150360000004</v>
      </c>
      <c r="R3963" s="258">
        <f t="shared" si="308"/>
        <v>0.34117150360000004</v>
      </c>
      <c r="S3963" s="258"/>
      <c r="T3963" s="258">
        <f t="shared" si="325"/>
        <v>0.49953694759246403</v>
      </c>
      <c r="U3963" s="258">
        <f t="shared" si="325"/>
        <v>0.50227230682260393</v>
      </c>
      <c r="V3963" s="258">
        <f t="shared" si="325"/>
        <v>0.49814657627117997</v>
      </c>
      <c r="W3963" s="258">
        <f t="shared" si="309"/>
        <v>0.49814657627117997</v>
      </c>
      <c r="X3963" s="258"/>
      <c r="Y3963" s="258"/>
      <c r="Z3963" s="258"/>
      <c r="AA3963" s="258"/>
    </row>
    <row r="3964" spans="1:27" ht="14.25" hidden="1" customHeight="1">
      <c r="A3964" s="125">
        <v>0.49</v>
      </c>
      <c r="B3964" s="125">
        <v>0.28999999999999998</v>
      </c>
      <c r="C3964" s="125">
        <v>0.22</v>
      </c>
      <c r="D3964" s="258">
        <f t="shared" si="322"/>
        <v>0.28807275436000002</v>
      </c>
      <c r="E3964" s="258">
        <f t="shared" si="322"/>
        <v>0.29080485115999999</v>
      </c>
      <c r="F3964" s="258">
        <f t="shared" si="306"/>
        <v>0.28807275436000002</v>
      </c>
      <c r="G3964" s="258"/>
      <c r="H3964" s="258"/>
      <c r="I3964" s="258"/>
      <c r="J3964" s="258">
        <f t="shared" si="323"/>
        <v>0.30589507200000005</v>
      </c>
      <c r="K3964" s="258">
        <f t="shared" si="323"/>
        <v>0.30491390899999998</v>
      </c>
      <c r="L3964" s="258">
        <f t="shared" si="307"/>
        <v>0.30491390899999998</v>
      </c>
      <c r="M3964" s="258"/>
      <c r="N3964" s="258"/>
      <c r="O3964" s="258"/>
      <c r="P3964" s="258">
        <f t="shared" si="324"/>
        <v>0.34515005640000002</v>
      </c>
      <c r="Q3964" s="258">
        <f t="shared" si="324"/>
        <v>0.34116813480000002</v>
      </c>
      <c r="R3964" s="258">
        <f t="shared" si="308"/>
        <v>0.34116813480000002</v>
      </c>
      <c r="S3964" s="258"/>
      <c r="T3964" s="258">
        <f t="shared" si="325"/>
        <v>0.499367007667952</v>
      </c>
      <c r="U3964" s="258">
        <f t="shared" si="325"/>
        <v>0.50235485421340398</v>
      </c>
      <c r="V3964" s="258">
        <f t="shared" si="325"/>
        <v>0.49822913107333994</v>
      </c>
      <c r="W3964" s="258">
        <f t="shared" si="309"/>
        <v>0.49822913107333994</v>
      </c>
      <c r="X3964" s="258"/>
      <c r="Y3964" s="258"/>
      <c r="Z3964" s="258"/>
      <c r="AA3964" s="258"/>
    </row>
    <row r="3965" spans="1:27" ht="14.25" hidden="1" customHeight="1">
      <c r="A3965" s="125">
        <v>0.49</v>
      </c>
      <c r="B3965" s="125">
        <v>0.3</v>
      </c>
      <c r="C3965" s="125">
        <v>0.21</v>
      </c>
      <c r="D3965" s="258">
        <f t="shared" si="322"/>
        <v>0.28793985519999998</v>
      </c>
      <c r="E3965" s="258">
        <f t="shared" si="322"/>
        <v>0.29093118116</v>
      </c>
      <c r="F3965" s="258">
        <f t="shared" si="306"/>
        <v>0.28793985519999998</v>
      </c>
      <c r="G3965" s="258"/>
      <c r="H3965" s="258"/>
      <c r="I3965" s="258"/>
      <c r="J3965" s="258">
        <f t="shared" si="323"/>
        <v>0.30576453100000001</v>
      </c>
      <c r="K3965" s="258">
        <f t="shared" si="323"/>
        <v>0.30504023899999999</v>
      </c>
      <c r="L3965" s="258">
        <f t="shared" si="307"/>
        <v>0.30504023899999999</v>
      </c>
      <c r="M3965" s="258"/>
      <c r="N3965" s="258"/>
      <c r="O3965" s="258"/>
      <c r="P3965" s="258">
        <f t="shared" si="324"/>
        <v>0.34515342519999997</v>
      </c>
      <c r="Q3965" s="258">
        <f t="shared" si="324"/>
        <v>0.34116476600000001</v>
      </c>
      <c r="R3965" s="258">
        <f t="shared" si="308"/>
        <v>0.34116476600000001</v>
      </c>
      <c r="S3965" s="258"/>
      <c r="T3965" s="258">
        <f t="shared" si="325"/>
        <v>0.49919706774343997</v>
      </c>
      <c r="U3965" s="258">
        <f t="shared" si="325"/>
        <v>0.50243740160420403</v>
      </c>
      <c r="V3965" s="258">
        <f t="shared" si="325"/>
        <v>0.49831168587550001</v>
      </c>
      <c r="W3965" s="258">
        <f t="shared" si="309"/>
        <v>0.49831168587550001</v>
      </c>
      <c r="X3965" s="258"/>
      <c r="Y3965" s="258"/>
      <c r="Z3965" s="258"/>
      <c r="AA3965" s="258"/>
    </row>
    <row r="3966" spans="1:27" ht="14.25" hidden="1" customHeight="1">
      <c r="A3966" s="125">
        <v>0.49</v>
      </c>
      <c r="B3966" s="125">
        <v>0.31</v>
      </c>
      <c r="C3966" s="125">
        <v>0.2</v>
      </c>
      <c r="D3966" s="258">
        <f t="shared" si="322"/>
        <v>0.28780695604000001</v>
      </c>
      <c r="E3966" s="258">
        <f t="shared" si="322"/>
        <v>0.29105751116</v>
      </c>
      <c r="F3966" s="258">
        <f t="shared" si="306"/>
        <v>0.28780695604000001</v>
      </c>
      <c r="G3966" s="258"/>
      <c r="H3966" s="258"/>
      <c r="I3966" s="258"/>
      <c r="J3966" s="258">
        <f t="shared" si="323"/>
        <v>0.30563399000000002</v>
      </c>
      <c r="K3966" s="258">
        <f t="shared" si="323"/>
        <v>0.305166569</v>
      </c>
      <c r="L3966" s="258">
        <f t="shared" si="307"/>
        <v>0.305166569</v>
      </c>
      <c r="M3966" s="258"/>
      <c r="N3966" s="258"/>
      <c r="O3966" s="258"/>
      <c r="P3966" s="258">
        <f t="shared" si="324"/>
        <v>0.34515679399999999</v>
      </c>
      <c r="Q3966" s="258">
        <f t="shared" si="324"/>
        <v>0.34116139720000005</v>
      </c>
      <c r="R3966" s="258">
        <f t="shared" si="308"/>
        <v>0.34116139720000005</v>
      </c>
      <c r="S3966" s="258"/>
      <c r="T3966" s="258">
        <f t="shared" si="325"/>
        <v>0.499027127818928</v>
      </c>
      <c r="U3966" s="258">
        <f t="shared" si="325"/>
        <v>0.50251994899500396</v>
      </c>
      <c r="V3966" s="258">
        <f t="shared" si="325"/>
        <v>0.49839424067766003</v>
      </c>
      <c r="W3966" s="258">
        <f t="shared" si="309"/>
        <v>0.49839424067766003</v>
      </c>
      <c r="X3966" s="258"/>
      <c r="Y3966" s="258"/>
      <c r="Z3966" s="258"/>
      <c r="AA3966" s="258"/>
    </row>
    <row r="3967" spans="1:27" ht="14.25" hidden="1" customHeight="1">
      <c r="A3967" s="125">
        <v>0.49</v>
      </c>
      <c r="B3967" s="125">
        <v>0.32</v>
      </c>
      <c r="C3967" s="125">
        <v>0.19</v>
      </c>
      <c r="D3967" s="258">
        <f t="shared" si="322"/>
        <v>0.28767405688000003</v>
      </c>
      <c r="E3967" s="258">
        <f t="shared" si="322"/>
        <v>0.29118384116000001</v>
      </c>
      <c r="F3967" s="258">
        <f t="shared" si="306"/>
        <v>0.28767405688000003</v>
      </c>
      <c r="G3967" s="258"/>
      <c r="H3967" s="258"/>
      <c r="I3967" s="258"/>
      <c r="J3967" s="258">
        <f t="shared" si="323"/>
        <v>0.30550344900000004</v>
      </c>
      <c r="K3967" s="258">
        <f t="shared" si="323"/>
        <v>0.30529289900000001</v>
      </c>
      <c r="L3967" s="258">
        <f t="shared" si="307"/>
        <v>0.30529289900000001</v>
      </c>
      <c r="M3967" s="258"/>
      <c r="N3967" s="258"/>
      <c r="O3967" s="258"/>
      <c r="P3967" s="258">
        <f t="shared" si="324"/>
        <v>0.34516016280000006</v>
      </c>
      <c r="Q3967" s="258">
        <f t="shared" si="324"/>
        <v>0.34115802840000004</v>
      </c>
      <c r="R3967" s="258">
        <f t="shared" si="308"/>
        <v>0.34115802840000004</v>
      </c>
      <c r="S3967" s="258"/>
      <c r="T3967" s="258">
        <f t="shared" si="325"/>
        <v>0.49885718789441602</v>
      </c>
      <c r="U3967" s="258">
        <f t="shared" si="325"/>
        <v>0.50260249638580401</v>
      </c>
      <c r="V3967" s="258">
        <f t="shared" si="325"/>
        <v>0.49847679547981999</v>
      </c>
      <c r="W3967" s="258">
        <f t="shared" si="309"/>
        <v>0.49847679547981999</v>
      </c>
      <c r="X3967" s="258"/>
      <c r="Y3967" s="258"/>
      <c r="Z3967" s="258"/>
      <c r="AA3967" s="258"/>
    </row>
    <row r="3968" spans="1:27" ht="14.25" hidden="1" customHeight="1">
      <c r="A3968" s="125">
        <v>0.49</v>
      </c>
      <c r="B3968" s="125">
        <v>0.33</v>
      </c>
      <c r="C3968" s="125">
        <v>0.18</v>
      </c>
      <c r="D3968" s="258">
        <f t="shared" si="322"/>
        <v>0.28754115772</v>
      </c>
      <c r="E3968" s="258">
        <f t="shared" si="322"/>
        <v>0.29131017116000002</v>
      </c>
      <c r="F3968" s="258">
        <f t="shared" si="306"/>
        <v>0.28754115772</v>
      </c>
      <c r="G3968" s="258"/>
      <c r="H3968" s="258"/>
      <c r="I3968" s="258"/>
      <c r="J3968" s="258">
        <f t="shared" si="323"/>
        <v>0.305372908</v>
      </c>
      <c r="K3968" s="258">
        <f t="shared" si="323"/>
        <v>0.30541922900000001</v>
      </c>
      <c r="L3968" s="258">
        <f t="shared" si="307"/>
        <v>0.305372908</v>
      </c>
      <c r="M3968" s="258"/>
      <c r="N3968" s="258"/>
      <c r="O3968" s="258"/>
      <c r="P3968" s="258">
        <f t="shared" si="324"/>
        <v>0.34516353160000002</v>
      </c>
      <c r="Q3968" s="258">
        <f t="shared" si="324"/>
        <v>0.34115465960000002</v>
      </c>
      <c r="R3968" s="258">
        <f t="shared" si="308"/>
        <v>0.34115465960000002</v>
      </c>
      <c r="S3968" s="258"/>
      <c r="T3968" s="258">
        <f t="shared" si="325"/>
        <v>0.49868724796990399</v>
      </c>
      <c r="U3968" s="258">
        <f t="shared" si="325"/>
        <v>0.50268504377660395</v>
      </c>
      <c r="V3968" s="258">
        <f t="shared" si="325"/>
        <v>0.49855935028198001</v>
      </c>
      <c r="W3968" s="258">
        <f t="shared" si="309"/>
        <v>0.49855935028198001</v>
      </c>
      <c r="X3968" s="258"/>
      <c r="Y3968" s="258"/>
      <c r="Z3968" s="258"/>
      <c r="AA3968" s="258"/>
    </row>
    <row r="3969" spans="1:27" ht="14.25" hidden="1" customHeight="1">
      <c r="A3969" s="125">
        <v>0.49</v>
      </c>
      <c r="B3969" s="125">
        <v>0.34</v>
      </c>
      <c r="C3969" s="125">
        <v>0.17</v>
      </c>
      <c r="D3969" s="258">
        <f t="shared" si="322"/>
        <v>0.28740825856000002</v>
      </c>
      <c r="E3969" s="258">
        <f t="shared" si="322"/>
        <v>0.29143650115999997</v>
      </c>
      <c r="F3969" s="258">
        <f t="shared" si="306"/>
        <v>0.28740825856000002</v>
      </c>
      <c r="G3969" s="258"/>
      <c r="H3969" s="258"/>
      <c r="I3969" s="258"/>
      <c r="J3969" s="258">
        <f t="shared" si="323"/>
        <v>0.30524236700000001</v>
      </c>
      <c r="K3969" s="258">
        <f t="shared" si="323"/>
        <v>0.30554555899999997</v>
      </c>
      <c r="L3969" s="258">
        <f t="shared" si="307"/>
        <v>0.30524236700000001</v>
      </c>
      <c r="M3969" s="258"/>
      <c r="N3969" s="258"/>
      <c r="O3969" s="258"/>
      <c r="P3969" s="258">
        <f t="shared" si="324"/>
        <v>0.34516690040000003</v>
      </c>
      <c r="Q3969" s="258">
        <f t="shared" si="324"/>
        <v>0.34115129080000001</v>
      </c>
      <c r="R3969" s="258">
        <f t="shared" si="308"/>
        <v>0.34115129080000001</v>
      </c>
      <c r="S3969" s="258"/>
      <c r="T3969" s="258">
        <f t="shared" si="325"/>
        <v>0.49851730804539202</v>
      </c>
      <c r="U3969" s="258">
        <f t="shared" si="325"/>
        <v>0.50276759116740399</v>
      </c>
      <c r="V3969" s="258">
        <f t="shared" si="325"/>
        <v>0.49864190508414002</v>
      </c>
      <c r="W3969" s="258">
        <f t="shared" si="309"/>
        <v>0.49851730804539202</v>
      </c>
      <c r="X3969" s="258"/>
      <c r="Y3969" s="258"/>
      <c r="Z3969" s="258"/>
      <c r="AA3969" s="258"/>
    </row>
    <row r="3970" spans="1:27" ht="14.25" hidden="1" customHeight="1">
      <c r="A3970" s="125">
        <v>0.49</v>
      </c>
      <c r="B3970" s="125">
        <v>0.35</v>
      </c>
      <c r="C3970" s="125">
        <v>0.16</v>
      </c>
      <c r="D3970" s="258">
        <f t="shared" si="322"/>
        <v>0.28727535940000004</v>
      </c>
      <c r="E3970" s="258">
        <f t="shared" si="322"/>
        <v>0.29156283115999998</v>
      </c>
      <c r="F3970" s="258">
        <f t="shared" si="306"/>
        <v>0.28727535940000004</v>
      </c>
      <c r="G3970" s="258"/>
      <c r="H3970" s="258"/>
      <c r="I3970" s="258"/>
      <c r="J3970" s="258">
        <f t="shared" si="323"/>
        <v>0.30511182600000003</v>
      </c>
      <c r="K3970" s="258">
        <f t="shared" si="323"/>
        <v>0.30567188899999997</v>
      </c>
      <c r="L3970" s="258">
        <f t="shared" si="307"/>
        <v>0.30511182600000003</v>
      </c>
      <c r="M3970" s="258"/>
      <c r="N3970" s="258"/>
      <c r="O3970" s="258"/>
      <c r="P3970" s="258">
        <f t="shared" si="324"/>
        <v>0.34517026919999999</v>
      </c>
      <c r="Q3970" s="258">
        <f t="shared" si="324"/>
        <v>0.34114792199999999</v>
      </c>
      <c r="R3970" s="258">
        <f t="shared" si="308"/>
        <v>0.34114792199999999</v>
      </c>
      <c r="S3970" s="258"/>
      <c r="T3970" s="258">
        <f t="shared" si="325"/>
        <v>0.49834736812087999</v>
      </c>
      <c r="U3970" s="258">
        <f t="shared" si="325"/>
        <v>0.50285013855820404</v>
      </c>
      <c r="V3970" s="258">
        <f t="shared" si="325"/>
        <v>0.49872445988629999</v>
      </c>
      <c r="W3970" s="258">
        <f t="shared" si="309"/>
        <v>0.49834736812087999</v>
      </c>
      <c r="X3970" s="258"/>
      <c r="Y3970" s="258"/>
      <c r="Z3970" s="258"/>
      <c r="AA3970" s="258"/>
    </row>
    <row r="3971" spans="1:27" ht="14.25" hidden="1" customHeight="1">
      <c r="A3971" s="125">
        <v>0.49</v>
      </c>
      <c r="B3971" s="125">
        <v>0.36</v>
      </c>
      <c r="C3971" s="125">
        <v>0.15</v>
      </c>
      <c r="D3971" s="258">
        <f t="shared" si="322"/>
        <v>0.28714246024000001</v>
      </c>
      <c r="E3971" s="258">
        <f t="shared" si="322"/>
        <v>0.29168916115999999</v>
      </c>
      <c r="F3971" s="258">
        <f t="shared" si="306"/>
        <v>0.28714246024000001</v>
      </c>
      <c r="G3971" s="258"/>
      <c r="H3971" s="258"/>
      <c r="I3971" s="258"/>
      <c r="J3971" s="258">
        <f t="shared" si="323"/>
        <v>0.30498128499999999</v>
      </c>
      <c r="K3971" s="258">
        <f t="shared" si="323"/>
        <v>0.30579821899999998</v>
      </c>
      <c r="L3971" s="258">
        <f t="shared" si="307"/>
        <v>0.30498128499999999</v>
      </c>
      <c r="M3971" s="258"/>
      <c r="N3971" s="258"/>
      <c r="O3971" s="258"/>
      <c r="P3971" s="258">
        <f t="shared" si="324"/>
        <v>0.345173638</v>
      </c>
      <c r="Q3971" s="258">
        <f t="shared" si="324"/>
        <v>0.34114455320000003</v>
      </c>
      <c r="R3971" s="258">
        <f t="shared" si="308"/>
        <v>0.34114455320000003</v>
      </c>
      <c r="S3971" s="258"/>
      <c r="T3971" s="258">
        <f t="shared" si="325"/>
        <v>0.49817742819636801</v>
      </c>
      <c r="U3971" s="258">
        <f t="shared" si="325"/>
        <v>0.50293268594900398</v>
      </c>
      <c r="V3971" s="258">
        <f t="shared" si="325"/>
        <v>0.49880701468845995</v>
      </c>
      <c r="W3971" s="258">
        <f t="shared" si="309"/>
        <v>0.49817742819636801</v>
      </c>
      <c r="X3971" s="258"/>
      <c r="Y3971" s="258"/>
      <c r="Z3971" s="258"/>
      <c r="AA3971" s="258"/>
    </row>
    <row r="3972" spans="1:27" ht="14.25" hidden="1" customHeight="1">
      <c r="A3972" s="125">
        <v>0.49</v>
      </c>
      <c r="B3972" s="125">
        <v>0.37</v>
      </c>
      <c r="C3972" s="125">
        <v>0.14000000000000001</v>
      </c>
      <c r="D3972" s="258">
        <f t="shared" si="322"/>
        <v>0.28700956108000003</v>
      </c>
      <c r="E3972" s="258">
        <f t="shared" si="322"/>
        <v>0.29181549116000005</v>
      </c>
      <c r="F3972" s="258">
        <f t="shared" si="306"/>
        <v>0.28700956108000003</v>
      </c>
      <c r="G3972" s="258"/>
      <c r="H3972" s="258"/>
      <c r="I3972" s="258"/>
      <c r="J3972" s="258">
        <f t="shared" si="323"/>
        <v>0.30485074400000001</v>
      </c>
      <c r="K3972" s="258">
        <f t="shared" si="323"/>
        <v>0.30592454899999993</v>
      </c>
      <c r="L3972" s="258">
        <f t="shared" si="307"/>
        <v>0.30485074400000001</v>
      </c>
      <c r="M3972" s="258"/>
      <c r="N3972" s="258"/>
      <c r="O3972" s="258"/>
      <c r="P3972" s="258">
        <f t="shared" si="324"/>
        <v>0.34517700680000007</v>
      </c>
      <c r="Q3972" s="258">
        <f t="shared" si="324"/>
        <v>0.34114118440000002</v>
      </c>
      <c r="R3972" s="258">
        <f t="shared" si="308"/>
        <v>0.34114118440000002</v>
      </c>
      <c r="S3972" s="258"/>
      <c r="T3972" s="258">
        <f t="shared" si="325"/>
        <v>0.49800748827185604</v>
      </c>
      <c r="U3972" s="258">
        <f t="shared" si="325"/>
        <v>0.50301523333980391</v>
      </c>
      <c r="V3972" s="258">
        <f t="shared" si="325"/>
        <v>0.49888956949062002</v>
      </c>
      <c r="W3972" s="258">
        <f t="shared" si="309"/>
        <v>0.49800748827185604</v>
      </c>
      <c r="X3972" s="258"/>
      <c r="Y3972" s="258"/>
      <c r="Z3972" s="258"/>
      <c r="AA3972" s="258"/>
    </row>
    <row r="3973" spans="1:27" ht="14.25" hidden="1" customHeight="1">
      <c r="A3973" s="125">
        <v>0.49</v>
      </c>
      <c r="B3973" s="125">
        <v>0.38</v>
      </c>
      <c r="C3973" s="125">
        <v>0.13</v>
      </c>
      <c r="D3973" s="258">
        <f t="shared" si="322"/>
        <v>0.28687666192</v>
      </c>
      <c r="E3973" s="258">
        <f t="shared" si="322"/>
        <v>0.29194182116</v>
      </c>
      <c r="F3973" s="258">
        <f t="shared" si="306"/>
        <v>0.28687666192</v>
      </c>
      <c r="G3973" s="258"/>
      <c r="H3973" s="258"/>
      <c r="I3973" s="258"/>
      <c r="J3973" s="258">
        <f t="shared" si="323"/>
        <v>0.30472020300000002</v>
      </c>
      <c r="K3973" s="258">
        <f t="shared" si="323"/>
        <v>0.30605087899999994</v>
      </c>
      <c r="L3973" s="258">
        <f t="shared" si="307"/>
        <v>0.30472020300000002</v>
      </c>
      <c r="M3973" s="258"/>
      <c r="N3973" s="258"/>
      <c r="O3973" s="258"/>
      <c r="P3973" s="258">
        <f t="shared" si="324"/>
        <v>0.34518037559999998</v>
      </c>
      <c r="Q3973" s="258">
        <f t="shared" si="324"/>
        <v>0.34113781560000001</v>
      </c>
      <c r="R3973" s="258">
        <f t="shared" si="308"/>
        <v>0.34113781560000001</v>
      </c>
      <c r="S3973" s="258"/>
      <c r="T3973" s="258">
        <f t="shared" si="325"/>
        <v>0.49783754834734401</v>
      </c>
      <c r="U3973" s="258">
        <f t="shared" si="325"/>
        <v>0.50309778073060396</v>
      </c>
      <c r="V3973" s="258">
        <f t="shared" si="325"/>
        <v>0.49897212429278004</v>
      </c>
      <c r="W3973" s="258">
        <f t="shared" si="309"/>
        <v>0.49783754834734401</v>
      </c>
      <c r="X3973" s="258"/>
      <c r="Y3973" s="258"/>
      <c r="Z3973" s="258"/>
      <c r="AA3973" s="258"/>
    </row>
    <row r="3974" spans="1:27" ht="14.25" hidden="1" customHeight="1">
      <c r="A3974" s="125">
        <v>0.49</v>
      </c>
      <c r="B3974" s="125">
        <v>0.39</v>
      </c>
      <c r="C3974" s="125">
        <v>0.12</v>
      </c>
      <c r="D3974" s="258">
        <f t="shared" si="322"/>
        <v>0.28674376276000002</v>
      </c>
      <c r="E3974" s="258">
        <f t="shared" si="322"/>
        <v>0.29206815116000001</v>
      </c>
      <c r="F3974" s="258">
        <f t="shared" si="306"/>
        <v>0.28674376276000002</v>
      </c>
      <c r="G3974" s="258"/>
      <c r="H3974" s="258"/>
      <c r="I3974" s="258"/>
      <c r="J3974" s="258">
        <f t="shared" si="323"/>
        <v>0.30458966200000004</v>
      </c>
      <c r="K3974" s="258">
        <f t="shared" si="323"/>
        <v>0.30617720899999995</v>
      </c>
      <c r="L3974" s="258">
        <f t="shared" si="307"/>
        <v>0.30458966200000004</v>
      </c>
      <c r="M3974" s="258"/>
      <c r="N3974" s="258"/>
      <c r="O3974" s="258"/>
      <c r="P3974" s="258">
        <f t="shared" si="324"/>
        <v>0.34518374440000005</v>
      </c>
      <c r="Q3974" s="258">
        <f t="shared" si="324"/>
        <v>0.34113444680000005</v>
      </c>
      <c r="R3974" s="258">
        <f t="shared" si="308"/>
        <v>0.34113444680000005</v>
      </c>
      <c r="S3974" s="258"/>
      <c r="T3974" s="258">
        <f t="shared" si="325"/>
        <v>0.49766760842283203</v>
      </c>
      <c r="U3974" s="258">
        <f t="shared" si="325"/>
        <v>0.50318032812140401</v>
      </c>
      <c r="V3974" s="258">
        <f t="shared" si="325"/>
        <v>0.49905467909493995</v>
      </c>
      <c r="W3974" s="258">
        <f t="shared" si="309"/>
        <v>0.49766760842283203</v>
      </c>
      <c r="X3974" s="258"/>
      <c r="Y3974" s="258"/>
      <c r="Z3974" s="258"/>
      <c r="AA3974" s="258"/>
    </row>
    <row r="3975" spans="1:27" ht="14.25" hidden="1" customHeight="1">
      <c r="A3975" s="125">
        <v>0.49</v>
      </c>
      <c r="B3975" s="125">
        <v>0.4</v>
      </c>
      <c r="C3975" s="125">
        <v>0.11</v>
      </c>
      <c r="D3975" s="258">
        <f t="shared" si="322"/>
        <v>0.28661086359999999</v>
      </c>
      <c r="E3975" s="258">
        <f t="shared" si="322"/>
        <v>0.29219448116000002</v>
      </c>
      <c r="F3975" s="258">
        <f t="shared" si="306"/>
        <v>0.28661086359999999</v>
      </c>
      <c r="G3975" s="258"/>
      <c r="H3975" s="258"/>
      <c r="I3975" s="258"/>
      <c r="J3975" s="258">
        <f t="shared" si="323"/>
        <v>0.30445912100000005</v>
      </c>
      <c r="K3975" s="258">
        <f t="shared" si="323"/>
        <v>0.30630353899999996</v>
      </c>
      <c r="L3975" s="258">
        <f t="shared" si="307"/>
        <v>0.30445912100000005</v>
      </c>
      <c r="M3975" s="258"/>
      <c r="N3975" s="258"/>
      <c r="O3975" s="258"/>
      <c r="P3975" s="258">
        <f t="shared" si="324"/>
        <v>0.34518711320000001</v>
      </c>
      <c r="Q3975" s="258">
        <f t="shared" si="324"/>
        <v>0.34113107800000003</v>
      </c>
      <c r="R3975" s="258">
        <f t="shared" si="308"/>
        <v>0.34113107800000003</v>
      </c>
      <c r="S3975" s="258"/>
      <c r="T3975" s="258">
        <f t="shared" si="325"/>
        <v>0.49749766849832</v>
      </c>
      <c r="U3975" s="258">
        <f t="shared" si="325"/>
        <v>0.50326287551220406</v>
      </c>
      <c r="V3975" s="258">
        <f t="shared" si="325"/>
        <v>0.49913723389710002</v>
      </c>
      <c r="W3975" s="258">
        <f t="shared" si="309"/>
        <v>0.49749766849832</v>
      </c>
      <c r="X3975" s="258"/>
      <c r="Y3975" s="258"/>
      <c r="Z3975" s="258"/>
      <c r="AA3975" s="258"/>
    </row>
    <row r="3976" spans="1:27" ht="14.25" hidden="1" customHeight="1">
      <c r="A3976" s="125">
        <v>0.49</v>
      </c>
      <c r="B3976" s="125">
        <v>0.41</v>
      </c>
      <c r="C3976" s="125">
        <v>0.1</v>
      </c>
      <c r="D3976" s="258">
        <f t="shared" si="322"/>
        <v>0.28647796444000001</v>
      </c>
      <c r="E3976" s="258">
        <f t="shared" si="322"/>
        <v>0.29232081116000003</v>
      </c>
      <c r="F3976" s="258">
        <f t="shared" si="306"/>
        <v>0.28647796444000001</v>
      </c>
      <c r="G3976" s="258"/>
      <c r="H3976" s="258"/>
      <c r="I3976" s="258"/>
      <c r="J3976" s="258">
        <f t="shared" si="323"/>
        <v>0.30432858000000007</v>
      </c>
      <c r="K3976" s="258">
        <f t="shared" si="323"/>
        <v>0.30642986900000002</v>
      </c>
      <c r="L3976" s="258">
        <f t="shared" si="307"/>
        <v>0.30432858000000007</v>
      </c>
      <c r="M3976" s="258"/>
      <c r="N3976" s="258"/>
      <c r="O3976" s="258"/>
      <c r="P3976" s="258">
        <f t="shared" si="324"/>
        <v>0.34519048200000002</v>
      </c>
      <c r="Q3976" s="258">
        <f t="shared" si="324"/>
        <v>0.34112770920000002</v>
      </c>
      <c r="R3976" s="258">
        <f t="shared" si="308"/>
        <v>0.34112770920000002</v>
      </c>
      <c r="S3976" s="258"/>
      <c r="T3976" s="258">
        <f t="shared" si="325"/>
        <v>0.49732772857380803</v>
      </c>
      <c r="U3976" s="258">
        <f t="shared" si="325"/>
        <v>0.50334542290300399</v>
      </c>
      <c r="V3976" s="258">
        <f t="shared" si="325"/>
        <v>0.49921978869925998</v>
      </c>
      <c r="W3976" s="258">
        <f t="shared" si="309"/>
        <v>0.49732772857380803</v>
      </c>
      <c r="X3976" s="258"/>
      <c r="Y3976" s="258"/>
      <c r="Z3976" s="258"/>
      <c r="AA3976" s="258"/>
    </row>
    <row r="3977" spans="1:27" ht="14.25" hidden="1" customHeight="1">
      <c r="A3977" s="125">
        <v>0.49</v>
      </c>
      <c r="B3977" s="125">
        <v>0.42</v>
      </c>
      <c r="C3977" s="125">
        <v>0.09</v>
      </c>
      <c r="D3977" s="258">
        <f t="shared" si="322"/>
        <v>0.28634506528000003</v>
      </c>
      <c r="E3977" s="258">
        <f t="shared" si="322"/>
        <v>0.29244714115999998</v>
      </c>
      <c r="F3977" s="258">
        <f t="shared" si="306"/>
        <v>0.28634506528000003</v>
      </c>
      <c r="G3977" s="258"/>
      <c r="H3977" s="258"/>
      <c r="I3977" s="258"/>
      <c r="J3977" s="258">
        <f t="shared" si="323"/>
        <v>0.30419803900000003</v>
      </c>
      <c r="K3977" s="258">
        <f t="shared" si="323"/>
        <v>0.30655619900000003</v>
      </c>
      <c r="L3977" s="258">
        <f t="shared" si="307"/>
        <v>0.30419803900000003</v>
      </c>
      <c r="M3977" s="258"/>
      <c r="N3977" s="258"/>
      <c r="O3977" s="258"/>
      <c r="P3977" s="258">
        <f t="shared" si="324"/>
        <v>0.34519385080000003</v>
      </c>
      <c r="Q3977" s="258">
        <f t="shared" si="324"/>
        <v>0.34112434040000006</v>
      </c>
      <c r="R3977" s="258">
        <f t="shared" si="308"/>
        <v>0.34112434040000006</v>
      </c>
      <c r="S3977" s="258"/>
      <c r="T3977" s="258">
        <f t="shared" si="325"/>
        <v>0.49715778864929605</v>
      </c>
      <c r="U3977" s="258">
        <f t="shared" si="325"/>
        <v>0.50342797029380393</v>
      </c>
      <c r="V3977" s="258">
        <f t="shared" si="325"/>
        <v>0.49930234350142</v>
      </c>
      <c r="W3977" s="258">
        <f t="shared" si="309"/>
        <v>0.49715778864929605</v>
      </c>
      <c r="X3977" s="258"/>
      <c r="Y3977" s="258"/>
      <c r="Z3977" s="258"/>
      <c r="AA3977" s="258"/>
    </row>
    <row r="3978" spans="1:27" ht="14.25" hidden="1" customHeight="1">
      <c r="A3978" s="125">
        <v>0.49</v>
      </c>
      <c r="B3978" s="125">
        <v>0.43</v>
      </c>
      <c r="C3978" s="125">
        <v>0.08</v>
      </c>
      <c r="D3978" s="258">
        <f t="shared" si="322"/>
        <v>0.28621216612</v>
      </c>
      <c r="E3978" s="258">
        <f t="shared" si="322"/>
        <v>0.29257347115999999</v>
      </c>
      <c r="F3978" s="258">
        <f t="shared" si="306"/>
        <v>0.28621216612</v>
      </c>
      <c r="G3978" s="258"/>
      <c r="H3978" s="258"/>
      <c r="I3978" s="258"/>
      <c r="J3978" s="258">
        <f t="shared" si="323"/>
        <v>0.30406749800000005</v>
      </c>
      <c r="K3978" s="258">
        <f t="shared" si="323"/>
        <v>0.30668252900000004</v>
      </c>
      <c r="L3978" s="258">
        <f t="shared" si="307"/>
        <v>0.30406749800000005</v>
      </c>
      <c r="M3978" s="258"/>
      <c r="N3978" s="258"/>
      <c r="O3978" s="258"/>
      <c r="P3978" s="258">
        <f t="shared" si="324"/>
        <v>0.34519721959999999</v>
      </c>
      <c r="Q3978" s="258">
        <f t="shared" si="324"/>
        <v>0.34112097160000004</v>
      </c>
      <c r="R3978" s="258">
        <f t="shared" si="308"/>
        <v>0.34112097160000004</v>
      </c>
      <c r="S3978" s="258"/>
      <c r="T3978" s="258">
        <f t="shared" si="325"/>
        <v>0.49698784872478402</v>
      </c>
      <c r="U3978" s="258">
        <f t="shared" si="325"/>
        <v>0.50351051768460398</v>
      </c>
      <c r="V3978" s="258">
        <f t="shared" si="325"/>
        <v>0.49938489830357996</v>
      </c>
      <c r="W3978" s="258">
        <f t="shared" si="309"/>
        <v>0.49698784872478402</v>
      </c>
      <c r="X3978" s="258"/>
      <c r="Y3978" s="258"/>
      <c r="Z3978" s="258"/>
      <c r="AA3978" s="258"/>
    </row>
    <row r="3979" spans="1:27" ht="14.25" hidden="1" customHeight="1">
      <c r="A3979" s="125">
        <v>0.49</v>
      </c>
      <c r="B3979" s="125">
        <v>0.44</v>
      </c>
      <c r="C3979" s="125">
        <v>7.0000000000000007E-2</v>
      </c>
      <c r="D3979" s="258">
        <f t="shared" si="322"/>
        <v>0.28607926696000002</v>
      </c>
      <c r="E3979" s="258">
        <f t="shared" si="322"/>
        <v>0.29269980115999999</v>
      </c>
      <c r="F3979" s="258">
        <f t="shared" si="306"/>
        <v>0.28607926696000002</v>
      </c>
      <c r="G3979" s="258"/>
      <c r="H3979" s="258"/>
      <c r="I3979" s="258"/>
      <c r="J3979" s="258">
        <f t="shared" si="323"/>
        <v>0.30393695700000006</v>
      </c>
      <c r="K3979" s="258">
        <f t="shared" si="323"/>
        <v>0.30680885899999999</v>
      </c>
      <c r="L3979" s="258">
        <f t="shared" si="307"/>
        <v>0.30393695700000006</v>
      </c>
      <c r="M3979" s="258"/>
      <c r="N3979" s="258"/>
      <c r="O3979" s="258"/>
      <c r="P3979" s="258">
        <f t="shared" si="324"/>
        <v>0.34520058840000006</v>
      </c>
      <c r="Q3979" s="258">
        <f t="shared" si="324"/>
        <v>0.34111760280000003</v>
      </c>
      <c r="R3979" s="258">
        <f t="shared" si="308"/>
        <v>0.34111760280000003</v>
      </c>
      <c r="S3979" s="258"/>
      <c r="T3979" s="258">
        <f t="shared" si="325"/>
        <v>0.49681790880027205</v>
      </c>
      <c r="U3979" s="258">
        <f t="shared" si="325"/>
        <v>0.50359306507540402</v>
      </c>
      <c r="V3979" s="258">
        <f t="shared" si="325"/>
        <v>0.49946745310573998</v>
      </c>
      <c r="W3979" s="258">
        <f t="shared" si="309"/>
        <v>0.49681790880027205</v>
      </c>
      <c r="X3979" s="258"/>
      <c r="Y3979" s="258"/>
      <c r="Z3979" s="258"/>
      <c r="AA3979" s="258"/>
    </row>
    <row r="3980" spans="1:27" ht="14.25" hidden="1" customHeight="1">
      <c r="A3980" s="125">
        <v>0.49</v>
      </c>
      <c r="B3980" s="125">
        <v>0.45</v>
      </c>
      <c r="C3980" s="125">
        <v>0.06</v>
      </c>
      <c r="D3980" s="258">
        <f t="shared" si="322"/>
        <v>0.28594636779999999</v>
      </c>
      <c r="E3980" s="258">
        <f t="shared" si="322"/>
        <v>0.29282613116</v>
      </c>
      <c r="F3980" s="258">
        <f t="shared" si="306"/>
        <v>0.28594636779999999</v>
      </c>
      <c r="G3980" s="258"/>
      <c r="H3980" s="258"/>
      <c r="I3980" s="258"/>
      <c r="J3980" s="258">
        <f t="shared" si="323"/>
        <v>0.30380641600000002</v>
      </c>
      <c r="K3980" s="258">
        <f t="shared" si="323"/>
        <v>0.306935189</v>
      </c>
      <c r="L3980" s="258">
        <f t="shared" si="307"/>
        <v>0.30380641600000002</v>
      </c>
      <c r="M3980" s="258"/>
      <c r="N3980" s="258"/>
      <c r="O3980" s="258"/>
      <c r="P3980" s="258">
        <f t="shared" si="324"/>
        <v>0.34520395720000002</v>
      </c>
      <c r="Q3980" s="258">
        <f t="shared" si="324"/>
        <v>0.34111423400000002</v>
      </c>
      <c r="R3980" s="258">
        <f t="shared" si="308"/>
        <v>0.34111423400000002</v>
      </c>
      <c r="S3980" s="258"/>
      <c r="T3980" s="258">
        <f t="shared" si="325"/>
        <v>0.49664796887576002</v>
      </c>
      <c r="U3980" s="258">
        <f t="shared" si="325"/>
        <v>0.50367561246620396</v>
      </c>
      <c r="V3980" s="258">
        <f t="shared" si="325"/>
        <v>0.4995500079079</v>
      </c>
      <c r="W3980" s="258">
        <f t="shared" si="309"/>
        <v>0.49664796887576002</v>
      </c>
      <c r="X3980" s="258"/>
      <c r="Y3980" s="258"/>
      <c r="Z3980" s="258"/>
      <c r="AA3980" s="258"/>
    </row>
    <row r="3981" spans="1:27" ht="14.25" hidden="1" customHeight="1">
      <c r="A3981" s="125">
        <v>0.49</v>
      </c>
      <c r="B3981" s="125">
        <v>0.46</v>
      </c>
      <c r="C3981" s="125">
        <v>0.05</v>
      </c>
      <c r="D3981" s="258">
        <f t="shared" si="322"/>
        <v>0.28581346864000001</v>
      </c>
      <c r="E3981" s="258">
        <f t="shared" si="322"/>
        <v>0.29295246115999996</v>
      </c>
      <c r="F3981" s="258">
        <f t="shared" si="306"/>
        <v>0.28581346864000001</v>
      </c>
      <c r="G3981" s="258"/>
      <c r="H3981" s="258"/>
      <c r="I3981" s="258"/>
      <c r="J3981" s="258">
        <f t="shared" si="323"/>
        <v>0.30367587500000004</v>
      </c>
      <c r="K3981" s="258">
        <f t="shared" si="323"/>
        <v>0.307061519</v>
      </c>
      <c r="L3981" s="258">
        <f t="shared" si="307"/>
        <v>0.30367587500000004</v>
      </c>
      <c r="M3981" s="258"/>
      <c r="N3981" s="258"/>
      <c r="O3981" s="258"/>
      <c r="P3981" s="258">
        <f t="shared" si="324"/>
        <v>0.34520732600000004</v>
      </c>
      <c r="Q3981" s="258">
        <f t="shared" si="324"/>
        <v>0.34111086520000006</v>
      </c>
      <c r="R3981" s="258">
        <f t="shared" si="308"/>
        <v>0.34111086520000006</v>
      </c>
      <c r="S3981" s="258"/>
      <c r="T3981" s="258">
        <f t="shared" si="325"/>
        <v>0.49647802895124804</v>
      </c>
      <c r="U3981" s="258">
        <f t="shared" si="325"/>
        <v>0.50375815985700401</v>
      </c>
      <c r="V3981" s="258">
        <f t="shared" si="325"/>
        <v>0.49963256271005996</v>
      </c>
      <c r="W3981" s="258">
        <f t="shared" si="309"/>
        <v>0.49647802895124804</v>
      </c>
      <c r="X3981" s="258"/>
      <c r="Y3981" s="258"/>
      <c r="Z3981" s="258"/>
      <c r="AA3981" s="258"/>
    </row>
    <row r="3982" spans="1:27" ht="14.25" hidden="1" customHeight="1">
      <c r="A3982" s="125">
        <v>0.49</v>
      </c>
      <c r="B3982" s="125">
        <v>0.47</v>
      </c>
      <c r="C3982" s="125">
        <v>0.04</v>
      </c>
      <c r="D3982" s="258">
        <f t="shared" si="322"/>
        <v>0.28568056948000004</v>
      </c>
      <c r="E3982" s="258">
        <f t="shared" si="322"/>
        <v>0.29307879115999996</v>
      </c>
      <c r="F3982" s="258">
        <f t="shared" si="306"/>
        <v>0.28568056948000004</v>
      </c>
      <c r="G3982" s="258"/>
      <c r="H3982" s="258"/>
      <c r="I3982" s="258"/>
      <c r="J3982" s="258">
        <f t="shared" si="323"/>
        <v>0.30354533400000006</v>
      </c>
      <c r="K3982" s="258">
        <f t="shared" si="323"/>
        <v>0.30718784899999996</v>
      </c>
      <c r="L3982" s="258">
        <f t="shared" si="307"/>
        <v>0.30354533400000006</v>
      </c>
      <c r="M3982" s="258"/>
      <c r="N3982" s="258"/>
      <c r="O3982" s="258"/>
      <c r="P3982" s="258">
        <f t="shared" si="324"/>
        <v>0.34521069480000005</v>
      </c>
      <c r="Q3982" s="258">
        <f t="shared" si="324"/>
        <v>0.34110749640000004</v>
      </c>
      <c r="R3982" s="258">
        <f t="shared" si="308"/>
        <v>0.34110749640000004</v>
      </c>
      <c r="S3982" s="258"/>
      <c r="T3982" s="258">
        <f t="shared" si="325"/>
        <v>0.49630808902673607</v>
      </c>
      <c r="U3982" s="258">
        <f t="shared" si="325"/>
        <v>0.50384070724780394</v>
      </c>
      <c r="V3982" s="258">
        <f t="shared" si="325"/>
        <v>0.49971511751221998</v>
      </c>
      <c r="W3982" s="258">
        <f t="shared" si="309"/>
        <v>0.49630808902673607</v>
      </c>
      <c r="X3982" s="258"/>
      <c r="Y3982" s="258"/>
      <c r="Z3982" s="258"/>
      <c r="AA3982" s="258"/>
    </row>
    <row r="3983" spans="1:27" ht="14.25" hidden="1" customHeight="1">
      <c r="A3983" s="125">
        <v>0.49</v>
      </c>
      <c r="B3983" s="125">
        <v>0.48</v>
      </c>
      <c r="C3983" s="125">
        <v>0.03</v>
      </c>
      <c r="D3983" s="258">
        <f t="shared" si="322"/>
        <v>0.28554767032</v>
      </c>
      <c r="E3983" s="258">
        <f t="shared" si="322"/>
        <v>0.29320512115999997</v>
      </c>
      <c r="F3983" s="258">
        <f t="shared" si="306"/>
        <v>0.28554767032</v>
      </c>
      <c r="G3983" s="258"/>
      <c r="H3983" s="258"/>
      <c r="I3983" s="258"/>
      <c r="J3983" s="258">
        <f t="shared" si="323"/>
        <v>0.30341479300000002</v>
      </c>
      <c r="K3983" s="258">
        <f t="shared" si="323"/>
        <v>0.30731417899999997</v>
      </c>
      <c r="L3983" s="258">
        <f t="shared" si="307"/>
        <v>0.30341479300000002</v>
      </c>
      <c r="M3983" s="258"/>
      <c r="N3983" s="258"/>
      <c r="O3983" s="258"/>
      <c r="P3983" s="258">
        <f t="shared" si="324"/>
        <v>0.34521406360000001</v>
      </c>
      <c r="Q3983" s="258">
        <f t="shared" si="324"/>
        <v>0.34110412760000003</v>
      </c>
      <c r="R3983" s="258">
        <f t="shared" si="308"/>
        <v>0.34110412760000003</v>
      </c>
      <c r="S3983" s="258"/>
      <c r="T3983" s="258">
        <f t="shared" si="325"/>
        <v>0.49613814910222404</v>
      </c>
      <c r="U3983" s="258">
        <f t="shared" si="325"/>
        <v>0.50392325463860399</v>
      </c>
      <c r="V3983" s="258">
        <f t="shared" si="325"/>
        <v>0.49979767231437999</v>
      </c>
      <c r="W3983" s="258">
        <f t="shared" si="309"/>
        <v>0.49613814910222404</v>
      </c>
      <c r="X3983" s="258"/>
      <c r="Y3983" s="258"/>
      <c r="Z3983" s="258"/>
      <c r="AA3983" s="258"/>
    </row>
    <row r="3984" spans="1:27" ht="14.25" hidden="1" customHeight="1">
      <c r="A3984" s="125">
        <v>0.49</v>
      </c>
      <c r="B3984" s="125">
        <v>0.49</v>
      </c>
      <c r="C3984" s="125">
        <v>0.02</v>
      </c>
      <c r="D3984" s="258">
        <f t="shared" si="322"/>
        <v>0.28541477116000002</v>
      </c>
      <c r="E3984" s="258">
        <f t="shared" si="322"/>
        <v>0.29333145116000003</v>
      </c>
      <c r="F3984" s="258">
        <f t="shared" si="306"/>
        <v>0.28541477116000002</v>
      </c>
      <c r="G3984" s="258"/>
      <c r="H3984" s="258"/>
      <c r="I3984" s="258"/>
      <c r="J3984" s="258">
        <f t="shared" si="323"/>
        <v>0.30328425200000003</v>
      </c>
      <c r="K3984" s="258">
        <f t="shared" si="323"/>
        <v>0.30744050899999997</v>
      </c>
      <c r="L3984" s="258">
        <f t="shared" si="307"/>
        <v>0.30328425200000003</v>
      </c>
      <c r="M3984" s="258"/>
      <c r="N3984" s="258"/>
      <c r="O3984" s="258"/>
      <c r="P3984" s="258">
        <f t="shared" si="324"/>
        <v>0.34521743240000008</v>
      </c>
      <c r="Q3984" s="258">
        <f t="shared" si="324"/>
        <v>0.34110075880000001</v>
      </c>
      <c r="R3984" s="258">
        <f t="shared" si="308"/>
        <v>0.34110075880000001</v>
      </c>
      <c r="S3984" s="258"/>
      <c r="T3984" s="258">
        <f t="shared" si="325"/>
        <v>0.49596820917771206</v>
      </c>
      <c r="U3984" s="258">
        <f t="shared" si="325"/>
        <v>0.50400580202940393</v>
      </c>
      <c r="V3984" s="258">
        <f t="shared" si="325"/>
        <v>0.49988022711654001</v>
      </c>
      <c r="W3984" s="258">
        <f t="shared" si="309"/>
        <v>0.49596820917771206</v>
      </c>
      <c r="X3984" s="258"/>
      <c r="Y3984" s="258"/>
      <c r="Z3984" s="258"/>
      <c r="AA3984" s="258"/>
    </row>
    <row r="3985" spans="1:27" ht="14.25" hidden="1" customHeight="1">
      <c r="A3985" s="125">
        <v>0.49</v>
      </c>
      <c r="B3985" s="125">
        <v>0.5</v>
      </c>
      <c r="C3985" s="125">
        <v>0.01</v>
      </c>
      <c r="D3985" s="258">
        <f t="shared" si="322"/>
        <v>0.28528187199999999</v>
      </c>
      <c r="E3985" s="258">
        <f t="shared" si="322"/>
        <v>0.29345778115999999</v>
      </c>
      <c r="F3985" s="258">
        <f t="shared" si="306"/>
        <v>0.28528187199999999</v>
      </c>
      <c r="G3985" s="258"/>
      <c r="H3985" s="258"/>
      <c r="I3985" s="258"/>
      <c r="J3985" s="258">
        <f t="shared" si="323"/>
        <v>0.30315371100000005</v>
      </c>
      <c r="K3985" s="258">
        <f t="shared" si="323"/>
        <v>0.30756683899999998</v>
      </c>
      <c r="L3985" s="258">
        <f t="shared" si="307"/>
        <v>0.30315371100000005</v>
      </c>
      <c r="M3985" s="258"/>
      <c r="N3985" s="258"/>
      <c r="O3985" s="258"/>
      <c r="P3985" s="258">
        <f t="shared" si="324"/>
        <v>0.34522080119999998</v>
      </c>
      <c r="Q3985" s="258">
        <f t="shared" si="324"/>
        <v>0.34109739000000006</v>
      </c>
      <c r="R3985" s="258">
        <f t="shared" si="308"/>
        <v>0.34109739000000006</v>
      </c>
      <c r="S3985" s="258"/>
      <c r="T3985" s="258">
        <f t="shared" si="325"/>
        <v>0.49579826925320003</v>
      </c>
      <c r="U3985" s="258">
        <f t="shared" si="325"/>
        <v>0.50408834942020397</v>
      </c>
      <c r="V3985" s="258">
        <f t="shared" si="325"/>
        <v>0.49996278191869997</v>
      </c>
      <c r="W3985" s="258">
        <f t="shared" si="309"/>
        <v>0.49579826925320003</v>
      </c>
      <c r="X3985" s="258"/>
      <c r="Y3985" s="258"/>
      <c r="Z3985" s="258"/>
      <c r="AA3985" s="258"/>
    </row>
    <row r="3986" spans="1:27" ht="14.25" hidden="1" customHeight="1">
      <c r="A3986" s="125">
        <v>0.49</v>
      </c>
      <c r="B3986" s="125">
        <v>0.51</v>
      </c>
      <c r="C3986" s="125">
        <v>0</v>
      </c>
      <c r="D3986" s="258">
        <f t="shared" si="322"/>
        <v>0.28514897284000001</v>
      </c>
      <c r="E3986" s="258">
        <f t="shared" si="322"/>
        <v>0.29358411115999999</v>
      </c>
      <c r="F3986" s="258">
        <f t="shared" si="306"/>
        <v>0.28514897284000001</v>
      </c>
      <c r="G3986" s="258"/>
      <c r="H3986" s="258"/>
      <c r="I3986" s="258"/>
      <c r="J3986" s="258">
        <f t="shared" si="323"/>
        <v>0.30302317000000001</v>
      </c>
      <c r="K3986" s="258">
        <f t="shared" si="323"/>
        <v>0.30769316899999999</v>
      </c>
      <c r="L3986" s="258">
        <f t="shared" si="307"/>
        <v>0.30302317000000001</v>
      </c>
      <c r="M3986" s="258"/>
      <c r="N3986" s="258"/>
      <c r="O3986" s="258"/>
      <c r="P3986" s="258">
        <f t="shared" si="324"/>
        <v>0.34522417000000005</v>
      </c>
      <c r="Q3986" s="258">
        <f t="shared" si="324"/>
        <v>0.34109402120000004</v>
      </c>
      <c r="R3986" s="258">
        <f t="shared" si="308"/>
        <v>0.34109402120000004</v>
      </c>
      <c r="S3986" s="258"/>
      <c r="T3986" s="258">
        <f t="shared" si="325"/>
        <v>0.49562832932868806</v>
      </c>
      <c r="U3986" s="258">
        <f t="shared" si="325"/>
        <v>0.50417089681100402</v>
      </c>
      <c r="V3986" s="258">
        <f t="shared" si="325"/>
        <v>0.50004533672086005</v>
      </c>
      <c r="W3986" s="258">
        <f t="shared" si="309"/>
        <v>0.49562832932868806</v>
      </c>
      <c r="X3986" s="258"/>
      <c r="Y3986" s="258"/>
      <c r="Z3986" s="258"/>
      <c r="AA3986" s="258"/>
    </row>
    <row r="3987" spans="1:27" ht="14.25" hidden="1" customHeight="1">
      <c r="A3987" s="125">
        <v>0.5</v>
      </c>
      <c r="B3987" s="125">
        <v>0</v>
      </c>
      <c r="C3987" s="125">
        <v>0.5</v>
      </c>
      <c r="D3987" s="258">
        <f t="shared" si="322"/>
        <v>0.29180050000000002</v>
      </c>
      <c r="E3987" s="258">
        <f t="shared" si="322"/>
        <v>0.28726104200000002</v>
      </c>
      <c r="F3987" s="258">
        <f t="shared" ref="F3987:F4241" si="326">MIN(D3987:E3987)</f>
        <v>0.28726104200000002</v>
      </c>
      <c r="G3987" s="258"/>
      <c r="H3987" s="258"/>
      <c r="I3987" s="258"/>
      <c r="J3987" s="258">
        <f t="shared" si="323"/>
        <v>0.30967655000000005</v>
      </c>
      <c r="K3987" s="258">
        <f t="shared" si="323"/>
        <v>0.30125455000000001</v>
      </c>
      <c r="L3987" s="258">
        <f t="shared" ref="L3987:L4241" si="327">MIN(J3987:K3987)</f>
        <v>0.30125455000000001</v>
      </c>
      <c r="M3987" s="258"/>
      <c r="N3987" s="258"/>
      <c r="O3987" s="258"/>
      <c r="P3987" s="258">
        <f t="shared" si="324"/>
        <v>0.34518205999999996</v>
      </c>
      <c r="Q3987" s="258">
        <f t="shared" si="324"/>
        <v>0.34113950000000004</v>
      </c>
      <c r="R3987" s="258">
        <f t="shared" ref="R3987:R4241" si="328">MIN(P3987:Q3987)</f>
        <v>0.34113950000000004</v>
      </c>
      <c r="S3987" s="258"/>
      <c r="T3987" s="258">
        <f t="shared" si="325"/>
        <v>0.50421074734000004</v>
      </c>
      <c r="U3987" s="258">
        <f t="shared" si="325"/>
        <v>0.50012894839979993</v>
      </c>
      <c r="V3987" s="258">
        <f t="shared" si="325"/>
        <v>0.49575053251500001</v>
      </c>
      <c r="W3987" s="258">
        <f t="shared" ref="W3987:W4241" si="329">MIN(T3987:V3987)</f>
        <v>0.49575053251500001</v>
      </c>
      <c r="X3987" s="258"/>
      <c r="Y3987" s="258"/>
      <c r="Z3987" s="258"/>
      <c r="AA3987" s="258"/>
    </row>
    <row r="3988" spans="1:27" ht="14.25" hidden="1" customHeight="1">
      <c r="A3988" s="125">
        <v>0.5</v>
      </c>
      <c r="B3988" s="125">
        <v>0.01</v>
      </c>
      <c r="C3988" s="125">
        <v>0.49</v>
      </c>
      <c r="D3988" s="258">
        <f t="shared" si="322"/>
        <v>0.29166760083999999</v>
      </c>
      <c r="E3988" s="258">
        <f t="shared" si="322"/>
        <v>0.28738737199999997</v>
      </c>
      <c r="F3988" s="258">
        <f t="shared" si="326"/>
        <v>0.28738737199999997</v>
      </c>
      <c r="G3988" s="258"/>
      <c r="H3988" s="258"/>
      <c r="I3988" s="258"/>
      <c r="J3988" s="258">
        <f t="shared" si="323"/>
        <v>0.30954600900000007</v>
      </c>
      <c r="K3988" s="258">
        <f t="shared" si="323"/>
        <v>0.30138088000000002</v>
      </c>
      <c r="L3988" s="258">
        <f t="shared" si="327"/>
        <v>0.30138088000000002</v>
      </c>
      <c r="M3988" s="258"/>
      <c r="N3988" s="258"/>
      <c r="O3988" s="258"/>
      <c r="P3988" s="258">
        <f t="shared" si="324"/>
        <v>0.34518542879999997</v>
      </c>
      <c r="Q3988" s="258">
        <f t="shared" si="324"/>
        <v>0.34113613119999997</v>
      </c>
      <c r="R3988" s="258">
        <f t="shared" si="328"/>
        <v>0.34113613119999997</v>
      </c>
      <c r="S3988" s="258"/>
      <c r="T3988" s="258">
        <f t="shared" si="325"/>
        <v>0.50404080741548807</v>
      </c>
      <c r="U3988" s="258">
        <f t="shared" si="325"/>
        <v>0.50021149579059998</v>
      </c>
      <c r="V3988" s="258">
        <f t="shared" si="325"/>
        <v>0.49583308731716003</v>
      </c>
      <c r="W3988" s="258">
        <f t="shared" si="329"/>
        <v>0.49583308731716003</v>
      </c>
      <c r="X3988" s="258"/>
      <c r="Y3988" s="258"/>
      <c r="Z3988" s="258"/>
      <c r="AA3988" s="258"/>
    </row>
    <row r="3989" spans="1:27" ht="14.25" hidden="1" customHeight="1">
      <c r="A3989" s="125">
        <v>0.5</v>
      </c>
      <c r="B3989" s="125">
        <v>0.02</v>
      </c>
      <c r="C3989" s="125">
        <v>0.48</v>
      </c>
      <c r="D3989" s="258">
        <f t="shared" si="322"/>
        <v>0.29153470168000001</v>
      </c>
      <c r="E3989" s="258">
        <f t="shared" si="322"/>
        <v>0.28751370200000004</v>
      </c>
      <c r="F3989" s="258">
        <f t="shared" si="326"/>
        <v>0.28751370200000004</v>
      </c>
      <c r="G3989" s="258"/>
      <c r="H3989" s="258"/>
      <c r="I3989" s="258"/>
      <c r="J3989" s="258">
        <f t="shared" si="323"/>
        <v>0.30941546800000008</v>
      </c>
      <c r="K3989" s="258">
        <f t="shared" si="323"/>
        <v>0.30150721000000003</v>
      </c>
      <c r="L3989" s="258">
        <f t="shared" si="327"/>
        <v>0.30150721000000003</v>
      </c>
      <c r="M3989" s="258"/>
      <c r="N3989" s="258"/>
      <c r="O3989" s="258"/>
      <c r="P3989" s="258">
        <f t="shared" si="324"/>
        <v>0.34518879759999999</v>
      </c>
      <c r="Q3989" s="258">
        <f t="shared" si="324"/>
        <v>0.34113276240000001</v>
      </c>
      <c r="R3989" s="258">
        <f t="shared" si="328"/>
        <v>0.34113276240000001</v>
      </c>
      <c r="S3989" s="258"/>
      <c r="T3989" s="258">
        <f t="shared" si="325"/>
        <v>0.50387086749097598</v>
      </c>
      <c r="U3989" s="258">
        <f t="shared" si="325"/>
        <v>0.50029404318140003</v>
      </c>
      <c r="V3989" s="258">
        <f t="shared" si="325"/>
        <v>0.49591564211931999</v>
      </c>
      <c r="W3989" s="258">
        <f t="shared" si="329"/>
        <v>0.49591564211931999</v>
      </c>
      <c r="X3989" s="258"/>
      <c r="Y3989" s="258"/>
      <c r="Z3989" s="258"/>
      <c r="AA3989" s="258"/>
    </row>
    <row r="3990" spans="1:27" ht="14.25" hidden="1" customHeight="1">
      <c r="A3990" s="125">
        <v>0.5</v>
      </c>
      <c r="B3990" s="125">
        <v>0.03</v>
      </c>
      <c r="C3990" s="125">
        <v>0.47</v>
      </c>
      <c r="D3990" s="258">
        <f t="shared" si="322"/>
        <v>0.29140180252000003</v>
      </c>
      <c r="E3990" s="258">
        <f t="shared" si="322"/>
        <v>0.28764003199999999</v>
      </c>
      <c r="F3990" s="258">
        <f t="shared" si="326"/>
        <v>0.28764003199999999</v>
      </c>
      <c r="G3990" s="258"/>
      <c r="H3990" s="258"/>
      <c r="I3990" s="258"/>
      <c r="J3990" s="258">
        <f t="shared" si="323"/>
        <v>0.30928492700000004</v>
      </c>
      <c r="K3990" s="258">
        <f t="shared" si="323"/>
        <v>0.30163353999999998</v>
      </c>
      <c r="L3990" s="258">
        <f t="shared" si="327"/>
        <v>0.30163353999999998</v>
      </c>
      <c r="M3990" s="258"/>
      <c r="N3990" s="258"/>
      <c r="O3990" s="258"/>
      <c r="P3990" s="258">
        <f t="shared" si="324"/>
        <v>0.34519216639999994</v>
      </c>
      <c r="Q3990" s="258">
        <f t="shared" si="324"/>
        <v>0.3411293936</v>
      </c>
      <c r="R3990" s="258">
        <f t="shared" si="328"/>
        <v>0.3411293936</v>
      </c>
      <c r="S3990" s="258"/>
      <c r="T3990" s="258">
        <f t="shared" si="325"/>
        <v>0.50370092756646401</v>
      </c>
      <c r="U3990" s="258">
        <f t="shared" si="325"/>
        <v>0.50037659057219996</v>
      </c>
      <c r="V3990" s="258">
        <f t="shared" si="325"/>
        <v>0.49599819692148001</v>
      </c>
      <c r="W3990" s="258">
        <f t="shared" si="329"/>
        <v>0.49599819692148001</v>
      </c>
      <c r="X3990" s="258"/>
      <c r="Y3990" s="258"/>
      <c r="Z3990" s="258"/>
      <c r="AA3990" s="258"/>
    </row>
    <row r="3991" spans="1:27" ht="14.25" hidden="1" customHeight="1">
      <c r="A3991" s="125">
        <v>0.5</v>
      </c>
      <c r="B3991" s="125">
        <v>0.04</v>
      </c>
      <c r="C3991" s="125">
        <v>0.46</v>
      </c>
      <c r="D3991" s="258">
        <f t="shared" si="322"/>
        <v>0.29126890336</v>
      </c>
      <c r="E3991" s="258">
        <f t="shared" si="322"/>
        <v>0.287766362</v>
      </c>
      <c r="F3991" s="258">
        <f t="shared" si="326"/>
        <v>0.287766362</v>
      </c>
      <c r="G3991" s="258"/>
      <c r="H3991" s="258"/>
      <c r="I3991" s="258"/>
      <c r="J3991" s="258">
        <f t="shared" si="323"/>
        <v>0.30915438600000006</v>
      </c>
      <c r="K3991" s="258">
        <f t="shared" si="323"/>
        <v>0.30175987000000004</v>
      </c>
      <c r="L3991" s="258">
        <f t="shared" si="327"/>
        <v>0.30175987000000004</v>
      </c>
      <c r="M3991" s="258"/>
      <c r="N3991" s="258"/>
      <c r="O3991" s="258"/>
      <c r="P3991" s="258">
        <f t="shared" si="324"/>
        <v>0.34519553520000001</v>
      </c>
      <c r="Q3991" s="258">
        <f t="shared" si="324"/>
        <v>0.34112602479999998</v>
      </c>
      <c r="R3991" s="258">
        <f t="shared" si="328"/>
        <v>0.34112602479999998</v>
      </c>
      <c r="S3991" s="258"/>
      <c r="T3991" s="258">
        <f t="shared" si="325"/>
        <v>0.50353098764195203</v>
      </c>
      <c r="U3991" s="258">
        <f t="shared" si="325"/>
        <v>0.50045913796300001</v>
      </c>
      <c r="V3991" s="258">
        <f t="shared" si="325"/>
        <v>0.49608075172363997</v>
      </c>
      <c r="W3991" s="258">
        <f t="shared" si="329"/>
        <v>0.49608075172363997</v>
      </c>
      <c r="X3991" s="258"/>
      <c r="Y3991" s="258"/>
      <c r="Z3991" s="258"/>
      <c r="AA3991" s="258"/>
    </row>
    <row r="3992" spans="1:27" ht="14.25" hidden="1" customHeight="1">
      <c r="A3992" s="125">
        <v>0.5</v>
      </c>
      <c r="B3992" s="125">
        <v>0.05</v>
      </c>
      <c r="C3992" s="125">
        <v>0.45</v>
      </c>
      <c r="D3992" s="258">
        <f t="shared" si="322"/>
        <v>0.29113600420000002</v>
      </c>
      <c r="E3992" s="258">
        <f t="shared" si="322"/>
        <v>0.28789269200000001</v>
      </c>
      <c r="F3992" s="258">
        <f t="shared" si="326"/>
        <v>0.28789269200000001</v>
      </c>
      <c r="G3992" s="258"/>
      <c r="H3992" s="258"/>
      <c r="I3992" s="258"/>
      <c r="J3992" s="258">
        <f t="shared" si="323"/>
        <v>0.30902384500000007</v>
      </c>
      <c r="K3992" s="258">
        <f t="shared" si="323"/>
        <v>0.30188619999999999</v>
      </c>
      <c r="L3992" s="258">
        <f t="shared" si="327"/>
        <v>0.30188619999999999</v>
      </c>
      <c r="M3992" s="258"/>
      <c r="N3992" s="258"/>
      <c r="O3992" s="258"/>
      <c r="P3992" s="258">
        <f t="shared" si="324"/>
        <v>0.34519890399999997</v>
      </c>
      <c r="Q3992" s="258">
        <f t="shared" si="324"/>
        <v>0.34112265600000002</v>
      </c>
      <c r="R3992" s="258">
        <f t="shared" si="328"/>
        <v>0.34112265600000002</v>
      </c>
      <c r="S3992" s="258"/>
      <c r="T3992" s="258">
        <f t="shared" si="325"/>
        <v>0.50336104771744006</v>
      </c>
      <c r="U3992" s="258">
        <f t="shared" si="325"/>
        <v>0.50054168535380006</v>
      </c>
      <c r="V3992" s="258">
        <f t="shared" si="325"/>
        <v>0.49616330652579999</v>
      </c>
      <c r="W3992" s="258">
        <f t="shared" si="329"/>
        <v>0.49616330652579999</v>
      </c>
      <c r="X3992" s="258"/>
      <c r="Y3992" s="258"/>
      <c r="Z3992" s="258"/>
      <c r="AA3992" s="258"/>
    </row>
    <row r="3993" spans="1:27" ht="14.25" hidden="1" customHeight="1">
      <c r="A3993" s="125">
        <v>0.5</v>
      </c>
      <c r="B3993" s="125">
        <v>0.06</v>
      </c>
      <c r="C3993" s="125">
        <v>0.44</v>
      </c>
      <c r="D3993" s="258">
        <f t="shared" si="322"/>
        <v>0.29100310504000004</v>
      </c>
      <c r="E3993" s="258">
        <f t="shared" si="322"/>
        <v>0.28801902199999996</v>
      </c>
      <c r="F3993" s="258">
        <f t="shared" si="326"/>
        <v>0.28801902199999996</v>
      </c>
      <c r="G3993" s="258"/>
      <c r="H3993" s="258"/>
      <c r="I3993" s="258"/>
      <c r="J3993" s="258">
        <f t="shared" si="323"/>
        <v>0.30889330400000004</v>
      </c>
      <c r="K3993" s="258">
        <f t="shared" si="323"/>
        <v>0.30201253000000006</v>
      </c>
      <c r="L3993" s="258">
        <f t="shared" si="327"/>
        <v>0.30201253000000006</v>
      </c>
      <c r="M3993" s="258"/>
      <c r="N3993" s="258"/>
      <c r="O3993" s="258"/>
      <c r="P3993" s="258">
        <f t="shared" si="324"/>
        <v>0.34520227279999999</v>
      </c>
      <c r="Q3993" s="258">
        <f t="shared" si="324"/>
        <v>0.34111928720000001</v>
      </c>
      <c r="R3993" s="258">
        <f t="shared" si="328"/>
        <v>0.34111928720000001</v>
      </c>
      <c r="S3993" s="258"/>
      <c r="T3993" s="258">
        <f t="shared" si="325"/>
        <v>0.50319110779292808</v>
      </c>
      <c r="U3993" s="258">
        <f t="shared" si="325"/>
        <v>0.5006242327446</v>
      </c>
      <c r="V3993" s="258">
        <f t="shared" si="325"/>
        <v>0.49624586132796</v>
      </c>
      <c r="W3993" s="258">
        <f t="shared" si="329"/>
        <v>0.49624586132796</v>
      </c>
      <c r="X3993" s="258"/>
      <c r="Y3993" s="258"/>
      <c r="Z3993" s="258"/>
      <c r="AA3993" s="258"/>
    </row>
    <row r="3994" spans="1:27" ht="14.25" hidden="1" customHeight="1">
      <c r="A3994" s="125">
        <v>0.5</v>
      </c>
      <c r="B3994" s="125">
        <v>7.0000000000000007E-2</v>
      </c>
      <c r="C3994" s="125">
        <v>0.43</v>
      </c>
      <c r="D3994" s="258">
        <f t="shared" si="322"/>
        <v>0.29087020588000001</v>
      </c>
      <c r="E3994" s="258">
        <f t="shared" si="322"/>
        <v>0.28814535200000002</v>
      </c>
      <c r="F3994" s="258">
        <f t="shared" si="326"/>
        <v>0.28814535200000002</v>
      </c>
      <c r="G3994" s="258"/>
      <c r="H3994" s="258"/>
      <c r="I3994" s="258"/>
      <c r="J3994" s="258">
        <f t="shared" si="323"/>
        <v>0.30876276300000005</v>
      </c>
      <c r="K3994" s="258">
        <f t="shared" si="323"/>
        <v>0.30213886000000001</v>
      </c>
      <c r="L3994" s="258">
        <f t="shared" si="327"/>
        <v>0.30213886000000001</v>
      </c>
      <c r="M3994" s="258"/>
      <c r="N3994" s="258"/>
      <c r="O3994" s="258"/>
      <c r="P3994" s="258">
        <f t="shared" si="324"/>
        <v>0.3452056416</v>
      </c>
      <c r="Q3994" s="258">
        <f t="shared" si="324"/>
        <v>0.3411159184</v>
      </c>
      <c r="R3994" s="258">
        <f t="shared" si="328"/>
        <v>0.3411159184</v>
      </c>
      <c r="S3994" s="258"/>
      <c r="T3994" s="258">
        <f t="shared" si="325"/>
        <v>0.503021167868416</v>
      </c>
      <c r="U3994" s="258">
        <f t="shared" si="325"/>
        <v>0.50070678013539993</v>
      </c>
      <c r="V3994" s="258">
        <f t="shared" si="325"/>
        <v>0.49632841613012002</v>
      </c>
      <c r="W3994" s="258">
        <f t="shared" si="329"/>
        <v>0.49632841613012002</v>
      </c>
      <c r="X3994" s="258"/>
      <c r="Y3994" s="258"/>
      <c r="Z3994" s="258"/>
      <c r="AA3994" s="258"/>
    </row>
    <row r="3995" spans="1:27" ht="14.25" hidden="1" customHeight="1">
      <c r="A3995" s="125">
        <v>0.5</v>
      </c>
      <c r="B3995" s="125">
        <v>0.08</v>
      </c>
      <c r="C3995" s="125">
        <v>0.42</v>
      </c>
      <c r="D3995" s="258">
        <f t="shared" si="322"/>
        <v>0.29073730671999998</v>
      </c>
      <c r="E3995" s="258">
        <f t="shared" si="322"/>
        <v>0.28827168199999997</v>
      </c>
      <c r="F3995" s="258">
        <f t="shared" si="326"/>
        <v>0.28827168199999997</v>
      </c>
      <c r="G3995" s="258"/>
      <c r="H3995" s="258"/>
      <c r="I3995" s="258"/>
      <c r="J3995" s="258">
        <f t="shared" si="323"/>
        <v>0.30863222200000007</v>
      </c>
      <c r="K3995" s="258">
        <f t="shared" si="323"/>
        <v>0.30226519000000002</v>
      </c>
      <c r="L3995" s="258">
        <f t="shared" si="327"/>
        <v>0.30226519000000002</v>
      </c>
      <c r="M3995" s="258"/>
      <c r="N3995" s="258"/>
      <c r="O3995" s="258"/>
      <c r="P3995" s="258">
        <f t="shared" si="324"/>
        <v>0.34520901039999996</v>
      </c>
      <c r="Q3995" s="258">
        <f t="shared" si="324"/>
        <v>0.34111254960000004</v>
      </c>
      <c r="R3995" s="258">
        <f t="shared" si="328"/>
        <v>0.34111254960000004</v>
      </c>
      <c r="S3995" s="258"/>
      <c r="T3995" s="258">
        <f t="shared" si="325"/>
        <v>0.50285122794390402</v>
      </c>
      <c r="U3995" s="258">
        <f t="shared" si="325"/>
        <v>0.50078932752619998</v>
      </c>
      <c r="V3995" s="258">
        <f t="shared" si="325"/>
        <v>0.49641097093227998</v>
      </c>
      <c r="W3995" s="258">
        <f t="shared" si="329"/>
        <v>0.49641097093227998</v>
      </c>
      <c r="X3995" s="258"/>
      <c r="Y3995" s="258"/>
      <c r="Z3995" s="258"/>
      <c r="AA3995" s="258"/>
    </row>
    <row r="3996" spans="1:27" ht="14.25" hidden="1" customHeight="1">
      <c r="A3996" s="125">
        <v>0.5</v>
      </c>
      <c r="B3996" s="125">
        <v>0.09</v>
      </c>
      <c r="C3996" s="125">
        <v>0.41</v>
      </c>
      <c r="D3996" s="258">
        <f t="shared" si="322"/>
        <v>0.29060440756</v>
      </c>
      <c r="E3996" s="258">
        <f t="shared" si="322"/>
        <v>0.28839801199999998</v>
      </c>
      <c r="F3996" s="258">
        <f t="shared" si="326"/>
        <v>0.28839801199999998</v>
      </c>
      <c r="G3996" s="258"/>
      <c r="H3996" s="258"/>
      <c r="I3996" s="258"/>
      <c r="J3996" s="258">
        <f t="shared" si="323"/>
        <v>0.30850168100000003</v>
      </c>
      <c r="K3996" s="258">
        <f t="shared" si="323"/>
        <v>0.30239151999999997</v>
      </c>
      <c r="L3996" s="258">
        <f t="shared" si="327"/>
        <v>0.30239151999999997</v>
      </c>
      <c r="M3996" s="258"/>
      <c r="N3996" s="258"/>
      <c r="O3996" s="258"/>
      <c r="P3996" s="258">
        <f t="shared" si="324"/>
        <v>0.34521237920000003</v>
      </c>
      <c r="Q3996" s="258">
        <f t="shared" si="324"/>
        <v>0.34110918080000002</v>
      </c>
      <c r="R3996" s="258">
        <f t="shared" si="328"/>
        <v>0.34110918080000002</v>
      </c>
      <c r="S3996" s="258"/>
      <c r="T3996" s="258">
        <f t="shared" si="325"/>
        <v>0.50268128801939205</v>
      </c>
      <c r="U3996" s="258">
        <f t="shared" si="325"/>
        <v>0.50087187491699992</v>
      </c>
      <c r="V3996" s="258">
        <f t="shared" si="325"/>
        <v>0.49649352573444</v>
      </c>
      <c r="W3996" s="258">
        <f t="shared" si="329"/>
        <v>0.49649352573444</v>
      </c>
      <c r="X3996" s="258"/>
      <c r="Y3996" s="258"/>
      <c r="Z3996" s="258"/>
      <c r="AA3996" s="258"/>
    </row>
    <row r="3997" spans="1:27" ht="14.25" hidden="1" customHeight="1">
      <c r="A3997" s="125">
        <v>0.5</v>
      </c>
      <c r="B3997" s="125">
        <v>0.1</v>
      </c>
      <c r="C3997" s="125">
        <v>0.4</v>
      </c>
      <c r="D3997" s="258">
        <f t="shared" si="322"/>
        <v>0.29047150840000002</v>
      </c>
      <c r="E3997" s="258">
        <f t="shared" si="322"/>
        <v>0.28852434199999999</v>
      </c>
      <c r="F3997" s="258">
        <f t="shared" si="326"/>
        <v>0.28852434199999999</v>
      </c>
      <c r="G3997" s="258"/>
      <c r="H3997" s="258"/>
      <c r="I3997" s="258"/>
      <c r="J3997" s="258">
        <f t="shared" si="323"/>
        <v>0.30837114000000004</v>
      </c>
      <c r="K3997" s="258">
        <f t="shared" si="323"/>
        <v>0.30251784999999998</v>
      </c>
      <c r="L3997" s="258">
        <f t="shared" si="327"/>
        <v>0.30251784999999998</v>
      </c>
      <c r="M3997" s="258"/>
      <c r="N3997" s="258"/>
      <c r="O3997" s="258"/>
      <c r="P3997" s="258">
        <f t="shared" si="324"/>
        <v>0.34521574799999999</v>
      </c>
      <c r="Q3997" s="258">
        <f t="shared" si="324"/>
        <v>0.34110581200000001</v>
      </c>
      <c r="R3997" s="258">
        <f t="shared" si="328"/>
        <v>0.34110581200000001</v>
      </c>
      <c r="S3997" s="258"/>
      <c r="T3997" s="258">
        <f t="shared" si="325"/>
        <v>0.50251134809488007</v>
      </c>
      <c r="U3997" s="258">
        <f t="shared" si="325"/>
        <v>0.50095442230779996</v>
      </c>
      <c r="V3997" s="258">
        <f t="shared" si="325"/>
        <v>0.49657608053660007</v>
      </c>
      <c r="W3997" s="258">
        <f t="shared" si="329"/>
        <v>0.49657608053660007</v>
      </c>
      <c r="X3997" s="258"/>
      <c r="Y3997" s="258"/>
      <c r="Z3997" s="258"/>
      <c r="AA3997" s="258"/>
    </row>
    <row r="3998" spans="1:27" ht="14.25" hidden="1" customHeight="1">
      <c r="A3998" s="125">
        <v>0.5</v>
      </c>
      <c r="B3998" s="125">
        <v>0.11</v>
      </c>
      <c r="C3998" s="125">
        <v>0.39</v>
      </c>
      <c r="D3998" s="258">
        <f t="shared" si="322"/>
        <v>0.29033860923999999</v>
      </c>
      <c r="E3998" s="258">
        <f t="shared" si="322"/>
        <v>0.288650672</v>
      </c>
      <c r="F3998" s="258">
        <f t="shared" si="326"/>
        <v>0.288650672</v>
      </c>
      <c r="G3998" s="258"/>
      <c r="H3998" s="258"/>
      <c r="I3998" s="258"/>
      <c r="J3998" s="258">
        <f t="shared" si="323"/>
        <v>0.308240599</v>
      </c>
      <c r="K3998" s="258">
        <f t="shared" si="323"/>
        <v>0.30264417999999998</v>
      </c>
      <c r="L3998" s="258">
        <f t="shared" si="327"/>
        <v>0.30264417999999998</v>
      </c>
      <c r="M3998" s="258"/>
      <c r="N3998" s="258"/>
      <c r="O3998" s="258"/>
      <c r="P3998" s="258">
        <f t="shared" si="324"/>
        <v>0.34521911679999995</v>
      </c>
      <c r="Q3998" s="258">
        <f t="shared" si="324"/>
        <v>0.34110244320000005</v>
      </c>
      <c r="R3998" s="258">
        <f t="shared" si="328"/>
        <v>0.34110244320000005</v>
      </c>
      <c r="S3998" s="258"/>
      <c r="T3998" s="258">
        <f t="shared" si="325"/>
        <v>0.50234140817036799</v>
      </c>
      <c r="U3998" s="258">
        <f t="shared" si="325"/>
        <v>0.50103696969860001</v>
      </c>
      <c r="V3998" s="258">
        <f t="shared" si="325"/>
        <v>0.49665863533875998</v>
      </c>
      <c r="W3998" s="258">
        <f t="shared" si="329"/>
        <v>0.49665863533875998</v>
      </c>
      <c r="X3998" s="258"/>
      <c r="Y3998" s="258"/>
      <c r="Z3998" s="258"/>
      <c r="AA3998" s="258"/>
    </row>
    <row r="3999" spans="1:27" ht="14.25" hidden="1" customHeight="1">
      <c r="A3999" s="125">
        <v>0.5</v>
      </c>
      <c r="B3999" s="125">
        <v>0.12</v>
      </c>
      <c r="C3999" s="125">
        <v>0.38</v>
      </c>
      <c r="D3999" s="258">
        <f t="shared" si="322"/>
        <v>0.29020571008000001</v>
      </c>
      <c r="E3999" s="258">
        <f t="shared" si="322"/>
        <v>0.288777002</v>
      </c>
      <c r="F3999" s="258">
        <f t="shared" si="326"/>
        <v>0.288777002</v>
      </c>
      <c r="G3999" s="258"/>
      <c r="H3999" s="258"/>
      <c r="I3999" s="258"/>
      <c r="J3999" s="258">
        <f t="shared" si="323"/>
        <v>0.30811005800000002</v>
      </c>
      <c r="K3999" s="258">
        <f t="shared" si="323"/>
        <v>0.30277050999999999</v>
      </c>
      <c r="L3999" s="258">
        <f t="shared" si="327"/>
        <v>0.30277050999999999</v>
      </c>
      <c r="M3999" s="258"/>
      <c r="N3999" s="258"/>
      <c r="O3999" s="258"/>
      <c r="P3999" s="258">
        <f t="shared" si="324"/>
        <v>0.34522248560000002</v>
      </c>
      <c r="Q3999" s="258">
        <f t="shared" si="324"/>
        <v>0.34109907440000004</v>
      </c>
      <c r="R3999" s="258">
        <f t="shared" si="328"/>
        <v>0.34109907440000004</v>
      </c>
      <c r="S3999" s="258"/>
      <c r="T3999" s="258">
        <f t="shared" si="325"/>
        <v>0.50217146824585601</v>
      </c>
      <c r="U3999" s="258">
        <f t="shared" si="325"/>
        <v>0.50111951708939995</v>
      </c>
      <c r="V3999" s="258">
        <f t="shared" si="325"/>
        <v>0.49674119014092</v>
      </c>
      <c r="W3999" s="258">
        <f t="shared" si="329"/>
        <v>0.49674119014092</v>
      </c>
      <c r="X3999" s="258"/>
      <c r="Y3999" s="258"/>
      <c r="Z3999" s="258"/>
      <c r="AA3999" s="258"/>
    </row>
    <row r="4000" spans="1:27" ht="14.25" hidden="1" customHeight="1">
      <c r="A4000" s="125">
        <v>0.5</v>
      </c>
      <c r="B4000" s="125">
        <v>0.13</v>
      </c>
      <c r="C4000" s="125">
        <v>0.37</v>
      </c>
      <c r="D4000" s="258">
        <f t="shared" si="322"/>
        <v>0.29007281092000003</v>
      </c>
      <c r="E4000" s="258">
        <f t="shared" si="322"/>
        <v>0.28890333199999996</v>
      </c>
      <c r="F4000" s="258">
        <f t="shared" si="326"/>
        <v>0.28890333199999996</v>
      </c>
      <c r="G4000" s="258"/>
      <c r="H4000" s="258"/>
      <c r="I4000" s="258"/>
      <c r="J4000" s="258">
        <f t="shared" si="323"/>
        <v>0.30797951700000004</v>
      </c>
      <c r="K4000" s="258">
        <f t="shared" si="323"/>
        <v>0.30289684</v>
      </c>
      <c r="L4000" s="258">
        <f t="shared" si="327"/>
        <v>0.30289684</v>
      </c>
      <c r="M4000" s="258"/>
      <c r="N4000" s="258"/>
      <c r="O4000" s="258"/>
      <c r="P4000" s="258">
        <f t="shared" si="324"/>
        <v>0.34522585439999998</v>
      </c>
      <c r="Q4000" s="258">
        <f t="shared" si="324"/>
        <v>0.34109570560000002</v>
      </c>
      <c r="R4000" s="258">
        <f t="shared" si="328"/>
        <v>0.34109570560000002</v>
      </c>
      <c r="S4000" s="258"/>
      <c r="T4000" s="258">
        <f t="shared" si="325"/>
        <v>0.50200152832134404</v>
      </c>
      <c r="U4000" s="258">
        <f t="shared" si="325"/>
        <v>0.50120206448019999</v>
      </c>
      <c r="V4000" s="258">
        <f t="shared" si="325"/>
        <v>0.49682374494308001</v>
      </c>
      <c r="W4000" s="258">
        <f t="shared" si="329"/>
        <v>0.49682374494308001</v>
      </c>
      <c r="X4000" s="258"/>
      <c r="Y4000" s="258"/>
      <c r="Z4000" s="258"/>
      <c r="AA4000" s="258"/>
    </row>
    <row r="4001" spans="1:27" ht="14.25" hidden="1" customHeight="1">
      <c r="A4001" s="125">
        <v>0.5</v>
      </c>
      <c r="B4001" s="125">
        <v>0.14000000000000001</v>
      </c>
      <c r="C4001" s="125">
        <v>0.36</v>
      </c>
      <c r="D4001" s="258">
        <f t="shared" si="322"/>
        <v>0.28993991176</v>
      </c>
      <c r="E4001" s="258">
        <f t="shared" si="322"/>
        <v>0.28902966199999996</v>
      </c>
      <c r="F4001" s="258">
        <f t="shared" si="326"/>
        <v>0.28902966199999996</v>
      </c>
      <c r="G4001" s="258"/>
      <c r="H4001" s="258"/>
      <c r="I4001" s="258"/>
      <c r="J4001" s="258">
        <f t="shared" si="323"/>
        <v>0.30784897600000005</v>
      </c>
      <c r="K4001" s="258">
        <f t="shared" si="323"/>
        <v>0.30302317000000001</v>
      </c>
      <c r="L4001" s="258">
        <f t="shared" si="327"/>
        <v>0.30302317000000001</v>
      </c>
      <c r="M4001" s="258"/>
      <c r="N4001" s="258"/>
      <c r="O4001" s="258"/>
      <c r="P4001" s="258">
        <f t="shared" si="324"/>
        <v>0.34522922319999999</v>
      </c>
      <c r="Q4001" s="258">
        <f t="shared" si="324"/>
        <v>0.34109233680000006</v>
      </c>
      <c r="R4001" s="258">
        <f t="shared" si="328"/>
        <v>0.34109233680000006</v>
      </c>
      <c r="S4001" s="258"/>
      <c r="T4001" s="258">
        <f t="shared" si="325"/>
        <v>0.50183158839683206</v>
      </c>
      <c r="U4001" s="258">
        <f t="shared" si="325"/>
        <v>0.50128461187099993</v>
      </c>
      <c r="V4001" s="258">
        <f t="shared" si="325"/>
        <v>0.49690629974524003</v>
      </c>
      <c r="W4001" s="258">
        <f t="shared" si="329"/>
        <v>0.49690629974524003</v>
      </c>
      <c r="X4001" s="258"/>
      <c r="Y4001" s="258"/>
      <c r="Z4001" s="258"/>
      <c r="AA4001" s="258"/>
    </row>
    <row r="4002" spans="1:27" ht="14.25" hidden="1" customHeight="1">
      <c r="A4002" s="125">
        <v>0.5</v>
      </c>
      <c r="B4002" s="125">
        <v>0.15</v>
      </c>
      <c r="C4002" s="125">
        <v>0.35</v>
      </c>
      <c r="D4002" s="258">
        <f t="shared" ref="D4002:E4065" si="330">$A4002*B$157+$B4002*B$158+$C4002*B$159</f>
        <v>0.28980701260000002</v>
      </c>
      <c r="E4002" s="258">
        <f t="shared" si="330"/>
        <v>0.28915599199999997</v>
      </c>
      <c r="F4002" s="258">
        <f t="shared" si="326"/>
        <v>0.28915599199999997</v>
      </c>
      <c r="G4002" s="258"/>
      <c r="H4002" s="258"/>
      <c r="I4002" s="258"/>
      <c r="J4002" s="258">
        <f t="shared" ref="J4002:K4065" si="331">$A4002*H$157+$B4002*H$158+$C4002*H$159</f>
        <v>0.30771843500000007</v>
      </c>
      <c r="K4002" s="258">
        <f t="shared" si="331"/>
        <v>0.30314950000000002</v>
      </c>
      <c r="L4002" s="258">
        <f t="shared" si="327"/>
        <v>0.30314950000000002</v>
      </c>
      <c r="M4002" s="258"/>
      <c r="N4002" s="258"/>
      <c r="O4002" s="258"/>
      <c r="P4002" s="258">
        <f t="shared" ref="P4002:Q4065" si="332">$A4002*N$157+$B4002*N$158+$C4002*N$159</f>
        <v>0.345232592</v>
      </c>
      <c r="Q4002" s="258">
        <f t="shared" si="332"/>
        <v>0.34108896799999999</v>
      </c>
      <c r="R4002" s="258">
        <f t="shared" si="328"/>
        <v>0.34108896799999999</v>
      </c>
      <c r="S4002" s="258"/>
      <c r="T4002" s="258">
        <f t="shared" ref="T4002:V4065" si="333">$A4002*I$3+$B4002*I$4+$C4002*I$5</f>
        <v>0.50166164847231998</v>
      </c>
      <c r="U4002" s="258">
        <f t="shared" si="333"/>
        <v>0.50136715926179998</v>
      </c>
      <c r="V4002" s="258">
        <f t="shared" si="333"/>
        <v>0.49698885454739994</v>
      </c>
      <c r="W4002" s="258">
        <f t="shared" si="329"/>
        <v>0.49698885454739994</v>
      </c>
      <c r="X4002" s="258"/>
      <c r="Y4002" s="258"/>
      <c r="Z4002" s="258"/>
      <c r="AA4002" s="258"/>
    </row>
    <row r="4003" spans="1:27" ht="14.25" hidden="1" customHeight="1">
      <c r="A4003" s="125">
        <v>0.5</v>
      </c>
      <c r="B4003" s="125">
        <v>0.16</v>
      </c>
      <c r="C4003" s="125">
        <v>0.34</v>
      </c>
      <c r="D4003" s="258">
        <f t="shared" si="330"/>
        <v>0.28967411344000005</v>
      </c>
      <c r="E4003" s="258">
        <f t="shared" si="330"/>
        <v>0.28928232200000004</v>
      </c>
      <c r="F4003" s="258">
        <f t="shared" si="326"/>
        <v>0.28928232200000004</v>
      </c>
      <c r="G4003" s="258"/>
      <c r="H4003" s="258"/>
      <c r="I4003" s="258"/>
      <c r="J4003" s="258">
        <f t="shared" si="331"/>
        <v>0.30758789400000003</v>
      </c>
      <c r="K4003" s="258">
        <f t="shared" si="331"/>
        <v>0.30327583000000002</v>
      </c>
      <c r="L4003" s="258">
        <f t="shared" si="327"/>
        <v>0.30327583000000002</v>
      </c>
      <c r="M4003" s="258"/>
      <c r="N4003" s="258"/>
      <c r="O4003" s="258"/>
      <c r="P4003" s="258">
        <f t="shared" si="332"/>
        <v>0.34523596080000002</v>
      </c>
      <c r="Q4003" s="258">
        <f t="shared" si="332"/>
        <v>0.34108559920000003</v>
      </c>
      <c r="R4003" s="258">
        <f t="shared" si="328"/>
        <v>0.34108559920000003</v>
      </c>
      <c r="S4003" s="258"/>
      <c r="T4003" s="258">
        <f t="shared" si="333"/>
        <v>0.50149170854780811</v>
      </c>
      <c r="U4003" s="258">
        <f t="shared" si="333"/>
        <v>0.50144970665260002</v>
      </c>
      <c r="V4003" s="258">
        <f t="shared" si="333"/>
        <v>0.49707140934956001</v>
      </c>
      <c r="W4003" s="258">
        <f t="shared" si="329"/>
        <v>0.49707140934956001</v>
      </c>
      <c r="X4003" s="258"/>
      <c r="Y4003" s="258"/>
      <c r="Z4003" s="258"/>
      <c r="AA4003" s="258"/>
    </row>
    <row r="4004" spans="1:27" ht="14.25" hidden="1" customHeight="1">
      <c r="A4004" s="125">
        <v>0.5</v>
      </c>
      <c r="B4004" s="125">
        <v>0.17</v>
      </c>
      <c r="C4004" s="125">
        <v>0.33</v>
      </c>
      <c r="D4004" s="258">
        <f t="shared" si="330"/>
        <v>0.28954121428000001</v>
      </c>
      <c r="E4004" s="258">
        <f t="shared" si="330"/>
        <v>0.28940865199999999</v>
      </c>
      <c r="F4004" s="258">
        <f t="shared" si="326"/>
        <v>0.28940865199999999</v>
      </c>
      <c r="G4004" s="258"/>
      <c r="H4004" s="258"/>
      <c r="I4004" s="258"/>
      <c r="J4004" s="258">
        <f t="shared" si="331"/>
        <v>0.30745735300000004</v>
      </c>
      <c r="K4004" s="258">
        <f t="shared" si="331"/>
        <v>0.30340215999999998</v>
      </c>
      <c r="L4004" s="258">
        <f t="shared" si="327"/>
        <v>0.30340215999999998</v>
      </c>
      <c r="M4004" s="258"/>
      <c r="N4004" s="258"/>
      <c r="O4004" s="258"/>
      <c r="P4004" s="258">
        <f t="shared" si="332"/>
        <v>0.34523932959999998</v>
      </c>
      <c r="Q4004" s="258">
        <f t="shared" si="332"/>
        <v>0.34108223040000002</v>
      </c>
      <c r="R4004" s="258">
        <f t="shared" si="328"/>
        <v>0.34108223040000002</v>
      </c>
      <c r="S4004" s="258"/>
      <c r="T4004" s="258">
        <f t="shared" si="333"/>
        <v>0.50132176862329603</v>
      </c>
      <c r="U4004" s="258">
        <f t="shared" si="333"/>
        <v>0.50153225404339996</v>
      </c>
      <c r="V4004" s="258">
        <f t="shared" si="333"/>
        <v>0.49715396415172003</v>
      </c>
      <c r="W4004" s="258">
        <f t="shared" si="329"/>
        <v>0.49715396415172003</v>
      </c>
      <c r="X4004" s="258"/>
      <c r="Y4004" s="258"/>
      <c r="Z4004" s="258"/>
      <c r="AA4004" s="258"/>
    </row>
    <row r="4005" spans="1:27" ht="14.25" hidden="1" customHeight="1">
      <c r="A4005" s="125">
        <v>0.5</v>
      </c>
      <c r="B4005" s="125">
        <v>0.18</v>
      </c>
      <c r="C4005" s="125">
        <v>0.32</v>
      </c>
      <c r="D4005" s="258">
        <f t="shared" si="330"/>
        <v>0.28940831512000004</v>
      </c>
      <c r="E4005" s="258">
        <f t="shared" si="330"/>
        <v>0.289534982</v>
      </c>
      <c r="F4005" s="258">
        <f t="shared" si="326"/>
        <v>0.28940831512000004</v>
      </c>
      <c r="G4005" s="258"/>
      <c r="H4005" s="258"/>
      <c r="I4005" s="258"/>
      <c r="J4005" s="258">
        <f t="shared" si="331"/>
        <v>0.30732681200000006</v>
      </c>
      <c r="K4005" s="258">
        <f t="shared" si="331"/>
        <v>0.30352849000000004</v>
      </c>
      <c r="L4005" s="258">
        <f t="shared" si="327"/>
        <v>0.30352849000000004</v>
      </c>
      <c r="M4005" s="258"/>
      <c r="N4005" s="258"/>
      <c r="O4005" s="258"/>
      <c r="P4005" s="258">
        <f t="shared" si="332"/>
        <v>0.34524269839999999</v>
      </c>
      <c r="Q4005" s="258">
        <f t="shared" si="332"/>
        <v>0.34107886160000001</v>
      </c>
      <c r="R4005" s="258">
        <f t="shared" si="328"/>
        <v>0.34107886160000001</v>
      </c>
      <c r="S4005" s="258"/>
      <c r="T4005" s="258">
        <f t="shared" si="333"/>
        <v>0.50115182869878405</v>
      </c>
      <c r="U4005" s="258">
        <f t="shared" si="333"/>
        <v>0.50161480143420001</v>
      </c>
      <c r="V4005" s="258">
        <f t="shared" si="333"/>
        <v>0.49723651895387999</v>
      </c>
      <c r="W4005" s="258">
        <f t="shared" si="329"/>
        <v>0.49723651895387999</v>
      </c>
      <c r="X4005" s="258"/>
      <c r="Y4005" s="258"/>
      <c r="Z4005" s="258"/>
      <c r="AA4005" s="258"/>
    </row>
    <row r="4006" spans="1:27" ht="14.25" hidden="1" customHeight="1">
      <c r="A4006" s="125">
        <v>0.5</v>
      </c>
      <c r="B4006" s="125">
        <v>0.19</v>
      </c>
      <c r="C4006" s="125">
        <v>0.31</v>
      </c>
      <c r="D4006" s="258">
        <f t="shared" si="330"/>
        <v>0.28927541596</v>
      </c>
      <c r="E4006" s="258">
        <f t="shared" si="330"/>
        <v>0.289661312</v>
      </c>
      <c r="F4006" s="258">
        <f t="shared" si="326"/>
        <v>0.28927541596</v>
      </c>
      <c r="G4006" s="258"/>
      <c r="H4006" s="258"/>
      <c r="I4006" s="258"/>
      <c r="J4006" s="258">
        <f t="shared" si="331"/>
        <v>0.30719627100000002</v>
      </c>
      <c r="K4006" s="258">
        <f t="shared" si="331"/>
        <v>0.30365481999999999</v>
      </c>
      <c r="L4006" s="258">
        <f t="shared" si="327"/>
        <v>0.30365481999999999</v>
      </c>
      <c r="M4006" s="258"/>
      <c r="N4006" s="258"/>
      <c r="O4006" s="258"/>
      <c r="P4006" s="258">
        <f t="shared" si="332"/>
        <v>0.34524606720000001</v>
      </c>
      <c r="Q4006" s="258">
        <f t="shared" si="332"/>
        <v>0.34107549279999999</v>
      </c>
      <c r="R4006" s="258">
        <f t="shared" si="328"/>
        <v>0.34107549279999999</v>
      </c>
      <c r="S4006" s="258"/>
      <c r="T4006" s="258">
        <f t="shared" si="333"/>
        <v>0.50098188877427208</v>
      </c>
      <c r="U4006" s="258">
        <f t="shared" si="333"/>
        <v>0.50169734882499994</v>
      </c>
      <c r="V4006" s="258">
        <f t="shared" si="333"/>
        <v>0.49731907375604001</v>
      </c>
      <c r="W4006" s="258">
        <f t="shared" si="329"/>
        <v>0.49731907375604001</v>
      </c>
      <c r="X4006" s="258"/>
      <c r="Y4006" s="258"/>
      <c r="Z4006" s="258"/>
      <c r="AA4006" s="258"/>
    </row>
    <row r="4007" spans="1:27" ht="14.25" hidden="1" customHeight="1">
      <c r="A4007" s="125">
        <v>0.5</v>
      </c>
      <c r="B4007" s="125">
        <v>0.2</v>
      </c>
      <c r="C4007" s="125">
        <v>0.3</v>
      </c>
      <c r="D4007" s="258">
        <f t="shared" si="330"/>
        <v>0.28914251680000003</v>
      </c>
      <c r="E4007" s="258">
        <f t="shared" si="330"/>
        <v>0.28978764200000001</v>
      </c>
      <c r="F4007" s="258">
        <f t="shared" si="326"/>
        <v>0.28914251680000003</v>
      </c>
      <c r="G4007" s="258"/>
      <c r="H4007" s="258"/>
      <c r="I4007" s="258"/>
      <c r="J4007" s="258">
        <f t="shared" si="331"/>
        <v>0.30706573000000004</v>
      </c>
      <c r="K4007" s="258">
        <f t="shared" si="331"/>
        <v>0.30378115</v>
      </c>
      <c r="L4007" s="258">
        <f t="shared" si="327"/>
        <v>0.30378115</v>
      </c>
      <c r="M4007" s="258"/>
      <c r="N4007" s="258"/>
      <c r="O4007" s="258"/>
      <c r="P4007" s="258">
        <f t="shared" si="332"/>
        <v>0.34524943600000002</v>
      </c>
      <c r="Q4007" s="258">
        <f t="shared" si="332"/>
        <v>0.34107212399999998</v>
      </c>
      <c r="R4007" s="258">
        <f t="shared" si="328"/>
        <v>0.34107212399999998</v>
      </c>
      <c r="S4007" s="258"/>
      <c r="T4007" s="258">
        <f t="shared" si="333"/>
        <v>0.50081194884975999</v>
      </c>
      <c r="U4007" s="258">
        <f t="shared" si="333"/>
        <v>0.50177989621579999</v>
      </c>
      <c r="V4007" s="258">
        <f t="shared" si="333"/>
        <v>0.49740162855820003</v>
      </c>
      <c r="W4007" s="258">
        <f t="shared" si="329"/>
        <v>0.49740162855820003</v>
      </c>
      <c r="X4007" s="258"/>
      <c r="Y4007" s="258"/>
      <c r="Z4007" s="258"/>
      <c r="AA4007" s="258"/>
    </row>
    <row r="4008" spans="1:27" ht="14.25" hidden="1" customHeight="1">
      <c r="A4008" s="125">
        <v>0.5</v>
      </c>
      <c r="B4008" s="125">
        <v>0.21</v>
      </c>
      <c r="C4008" s="125">
        <v>0.28999999999999998</v>
      </c>
      <c r="D4008" s="258">
        <f t="shared" si="330"/>
        <v>0.28900961763999999</v>
      </c>
      <c r="E4008" s="258">
        <f t="shared" si="330"/>
        <v>0.28991397200000002</v>
      </c>
      <c r="F4008" s="258">
        <f t="shared" si="326"/>
        <v>0.28900961763999999</v>
      </c>
      <c r="G4008" s="258"/>
      <c r="H4008" s="258"/>
      <c r="I4008" s="258"/>
      <c r="J4008" s="258">
        <f t="shared" si="331"/>
        <v>0.30693518900000005</v>
      </c>
      <c r="K4008" s="258">
        <f t="shared" si="331"/>
        <v>0.30390748000000001</v>
      </c>
      <c r="L4008" s="258">
        <f t="shared" si="327"/>
        <v>0.30390748000000001</v>
      </c>
      <c r="M4008" s="258"/>
      <c r="N4008" s="258"/>
      <c r="O4008" s="258"/>
      <c r="P4008" s="258">
        <f t="shared" si="332"/>
        <v>0.34525280479999998</v>
      </c>
      <c r="Q4008" s="258">
        <f t="shared" si="332"/>
        <v>0.34106875520000002</v>
      </c>
      <c r="R4008" s="258">
        <f t="shared" si="328"/>
        <v>0.34106875520000002</v>
      </c>
      <c r="S4008" s="258"/>
      <c r="T4008" s="258">
        <f t="shared" si="333"/>
        <v>0.50064200892524802</v>
      </c>
      <c r="U4008" s="258">
        <f t="shared" si="333"/>
        <v>0.50186244360659993</v>
      </c>
      <c r="V4008" s="258">
        <f t="shared" si="333"/>
        <v>0.49748418336036004</v>
      </c>
      <c r="W4008" s="258">
        <f t="shared" si="329"/>
        <v>0.49748418336036004</v>
      </c>
      <c r="X4008" s="258"/>
      <c r="Y4008" s="258"/>
      <c r="Z4008" s="258"/>
      <c r="AA4008" s="258"/>
    </row>
    <row r="4009" spans="1:27" ht="14.25" hidden="1" customHeight="1">
      <c r="A4009" s="125">
        <v>0.5</v>
      </c>
      <c r="B4009" s="125">
        <v>0.22</v>
      </c>
      <c r="C4009" s="125">
        <v>0.28000000000000003</v>
      </c>
      <c r="D4009" s="258">
        <f t="shared" si="330"/>
        <v>0.28887671848000002</v>
      </c>
      <c r="E4009" s="258">
        <f t="shared" si="330"/>
        <v>0.29004030199999997</v>
      </c>
      <c r="F4009" s="258">
        <f t="shared" si="326"/>
        <v>0.28887671848000002</v>
      </c>
      <c r="G4009" s="258"/>
      <c r="H4009" s="258"/>
      <c r="I4009" s="258"/>
      <c r="J4009" s="258">
        <f t="shared" si="331"/>
        <v>0.30680464800000007</v>
      </c>
      <c r="K4009" s="258">
        <f t="shared" si="331"/>
        <v>0.30403381000000002</v>
      </c>
      <c r="L4009" s="258">
        <f t="shared" si="327"/>
        <v>0.30403381000000002</v>
      </c>
      <c r="M4009" s="258"/>
      <c r="N4009" s="258"/>
      <c r="O4009" s="258"/>
      <c r="P4009" s="258">
        <f t="shared" si="332"/>
        <v>0.34525617359999999</v>
      </c>
      <c r="Q4009" s="258">
        <f t="shared" si="332"/>
        <v>0.3410653864</v>
      </c>
      <c r="R4009" s="258">
        <f t="shared" si="328"/>
        <v>0.3410653864</v>
      </c>
      <c r="S4009" s="258"/>
      <c r="T4009" s="258">
        <f t="shared" si="333"/>
        <v>0.50047206900073604</v>
      </c>
      <c r="U4009" s="258">
        <f t="shared" si="333"/>
        <v>0.50194499099739998</v>
      </c>
      <c r="V4009" s="258">
        <f t="shared" si="333"/>
        <v>0.49756673816252001</v>
      </c>
      <c r="W4009" s="258">
        <f t="shared" si="329"/>
        <v>0.49756673816252001</v>
      </c>
      <c r="X4009" s="258"/>
      <c r="Y4009" s="258"/>
      <c r="Z4009" s="258"/>
      <c r="AA4009" s="258"/>
    </row>
    <row r="4010" spans="1:27" ht="14.25" hidden="1" customHeight="1">
      <c r="A4010" s="125">
        <v>0.5</v>
      </c>
      <c r="B4010" s="125">
        <v>0.23</v>
      </c>
      <c r="C4010" s="125">
        <v>0.27</v>
      </c>
      <c r="D4010" s="258">
        <f t="shared" si="330"/>
        <v>0.28874381932000004</v>
      </c>
      <c r="E4010" s="258">
        <f t="shared" si="330"/>
        <v>0.29016663199999998</v>
      </c>
      <c r="F4010" s="258">
        <f t="shared" si="326"/>
        <v>0.28874381932000004</v>
      </c>
      <c r="G4010" s="258"/>
      <c r="H4010" s="258"/>
      <c r="I4010" s="258"/>
      <c r="J4010" s="258">
        <f t="shared" si="331"/>
        <v>0.30667410700000003</v>
      </c>
      <c r="K4010" s="258">
        <f t="shared" si="331"/>
        <v>0.30416014000000002</v>
      </c>
      <c r="L4010" s="258">
        <f t="shared" si="327"/>
        <v>0.30416014000000002</v>
      </c>
      <c r="M4010" s="258"/>
      <c r="N4010" s="258"/>
      <c r="O4010" s="258"/>
      <c r="P4010" s="258">
        <f t="shared" si="332"/>
        <v>0.34525954240000001</v>
      </c>
      <c r="Q4010" s="258">
        <f t="shared" si="332"/>
        <v>0.34106201759999999</v>
      </c>
      <c r="R4010" s="258">
        <f t="shared" si="328"/>
        <v>0.34106201759999999</v>
      </c>
      <c r="S4010" s="258"/>
      <c r="T4010" s="258">
        <f t="shared" si="333"/>
        <v>0.50030212907622407</v>
      </c>
      <c r="U4010" s="258">
        <f t="shared" si="333"/>
        <v>0.50202753838820002</v>
      </c>
      <c r="V4010" s="258">
        <f t="shared" si="333"/>
        <v>0.49764929296468002</v>
      </c>
      <c r="W4010" s="258">
        <f t="shared" si="329"/>
        <v>0.49764929296468002</v>
      </c>
      <c r="X4010" s="258"/>
      <c r="Y4010" s="258"/>
      <c r="Z4010" s="258"/>
      <c r="AA4010" s="258"/>
    </row>
    <row r="4011" spans="1:27" ht="14.25" hidden="1" customHeight="1">
      <c r="A4011" s="125">
        <v>0.5</v>
      </c>
      <c r="B4011" s="125">
        <v>0.24</v>
      </c>
      <c r="C4011" s="125">
        <v>0.26</v>
      </c>
      <c r="D4011" s="258">
        <f t="shared" si="330"/>
        <v>0.28861092016000001</v>
      </c>
      <c r="E4011" s="258">
        <f t="shared" si="330"/>
        <v>0.29029296199999999</v>
      </c>
      <c r="F4011" s="258">
        <f t="shared" si="326"/>
        <v>0.28861092016000001</v>
      </c>
      <c r="G4011" s="258"/>
      <c r="H4011" s="258"/>
      <c r="I4011" s="258"/>
      <c r="J4011" s="258">
        <f t="shared" si="331"/>
        <v>0.30654356600000005</v>
      </c>
      <c r="K4011" s="258">
        <f t="shared" si="331"/>
        <v>0.30428647000000003</v>
      </c>
      <c r="L4011" s="258">
        <f t="shared" si="327"/>
        <v>0.30428647000000003</v>
      </c>
      <c r="M4011" s="258"/>
      <c r="N4011" s="258"/>
      <c r="O4011" s="258"/>
      <c r="P4011" s="258">
        <f t="shared" si="332"/>
        <v>0.34526291119999997</v>
      </c>
      <c r="Q4011" s="258">
        <f t="shared" si="332"/>
        <v>0.34105864880000003</v>
      </c>
      <c r="R4011" s="258">
        <f t="shared" si="328"/>
        <v>0.34105864880000003</v>
      </c>
      <c r="S4011" s="258"/>
      <c r="T4011" s="258">
        <f t="shared" si="333"/>
        <v>0.50013218915171198</v>
      </c>
      <c r="U4011" s="258">
        <f t="shared" si="333"/>
        <v>0.50211008577899996</v>
      </c>
      <c r="V4011" s="258">
        <f t="shared" si="333"/>
        <v>0.49773184776683999</v>
      </c>
      <c r="W4011" s="258">
        <f t="shared" si="329"/>
        <v>0.49773184776683999</v>
      </c>
      <c r="X4011" s="258"/>
      <c r="Y4011" s="258"/>
      <c r="Z4011" s="258"/>
      <c r="AA4011" s="258"/>
    </row>
    <row r="4012" spans="1:27" ht="14.25" hidden="1" customHeight="1">
      <c r="A4012" s="125">
        <v>0.5</v>
      </c>
      <c r="B4012" s="125">
        <v>0.25</v>
      </c>
      <c r="C4012" s="125">
        <v>0.25</v>
      </c>
      <c r="D4012" s="258">
        <f t="shared" si="330"/>
        <v>0.28847802100000003</v>
      </c>
      <c r="E4012" s="258">
        <f t="shared" si="330"/>
        <v>0.290419292</v>
      </c>
      <c r="F4012" s="258">
        <f t="shared" si="326"/>
        <v>0.28847802100000003</v>
      </c>
      <c r="G4012" s="258"/>
      <c r="H4012" s="258"/>
      <c r="I4012" s="258"/>
      <c r="J4012" s="258">
        <f t="shared" si="331"/>
        <v>0.30641302500000001</v>
      </c>
      <c r="K4012" s="258">
        <f t="shared" si="331"/>
        <v>0.30441279999999998</v>
      </c>
      <c r="L4012" s="258">
        <f t="shared" si="327"/>
        <v>0.30441279999999998</v>
      </c>
      <c r="M4012" s="258"/>
      <c r="N4012" s="258"/>
      <c r="O4012" s="258"/>
      <c r="P4012" s="258">
        <f t="shared" si="332"/>
        <v>0.34526628000000004</v>
      </c>
      <c r="Q4012" s="258">
        <f t="shared" si="332"/>
        <v>0.34105528000000002</v>
      </c>
      <c r="R4012" s="258">
        <f t="shared" si="328"/>
        <v>0.34105528000000002</v>
      </c>
      <c r="S4012" s="258"/>
      <c r="T4012" s="258">
        <f t="shared" si="333"/>
        <v>0.49996224922720001</v>
      </c>
      <c r="U4012" s="258">
        <f t="shared" si="333"/>
        <v>0.50219263316980001</v>
      </c>
      <c r="V4012" s="258">
        <f t="shared" si="333"/>
        <v>0.497814402569</v>
      </c>
      <c r="W4012" s="258">
        <f t="shared" si="329"/>
        <v>0.497814402569</v>
      </c>
      <c r="X4012" s="258"/>
      <c r="Y4012" s="258"/>
      <c r="Z4012" s="258"/>
      <c r="AA4012" s="258"/>
    </row>
    <row r="4013" spans="1:27" ht="14.25" hidden="1" customHeight="1">
      <c r="A4013" s="125">
        <v>0.5</v>
      </c>
      <c r="B4013" s="125">
        <v>0.26</v>
      </c>
      <c r="C4013" s="125">
        <v>0.24</v>
      </c>
      <c r="D4013" s="258">
        <f t="shared" si="330"/>
        <v>0.28834512184</v>
      </c>
      <c r="E4013" s="258">
        <f t="shared" si="330"/>
        <v>0.290545622</v>
      </c>
      <c r="F4013" s="258">
        <f t="shared" si="326"/>
        <v>0.28834512184</v>
      </c>
      <c r="G4013" s="258"/>
      <c r="H4013" s="258"/>
      <c r="I4013" s="258"/>
      <c r="J4013" s="258">
        <f t="shared" si="331"/>
        <v>0.30628248400000002</v>
      </c>
      <c r="K4013" s="258">
        <f t="shared" si="331"/>
        <v>0.30453912999999999</v>
      </c>
      <c r="L4013" s="258">
        <f t="shared" si="327"/>
        <v>0.30453912999999999</v>
      </c>
      <c r="M4013" s="258"/>
      <c r="N4013" s="258"/>
      <c r="O4013" s="258"/>
      <c r="P4013" s="258">
        <f t="shared" si="332"/>
        <v>0.3452696488</v>
      </c>
      <c r="Q4013" s="258">
        <f t="shared" si="332"/>
        <v>0.3410519112</v>
      </c>
      <c r="R4013" s="258">
        <f t="shared" si="328"/>
        <v>0.3410519112</v>
      </c>
      <c r="S4013" s="258"/>
      <c r="T4013" s="258">
        <f t="shared" si="333"/>
        <v>0.49979230930268803</v>
      </c>
      <c r="U4013" s="258">
        <f t="shared" si="333"/>
        <v>0.50227518056060005</v>
      </c>
      <c r="V4013" s="258">
        <f t="shared" si="333"/>
        <v>0.49789695737115996</v>
      </c>
      <c r="W4013" s="258">
        <f t="shared" si="329"/>
        <v>0.49789695737115996</v>
      </c>
      <c r="X4013" s="258"/>
      <c r="Y4013" s="258"/>
      <c r="Z4013" s="258"/>
      <c r="AA4013" s="258"/>
    </row>
    <row r="4014" spans="1:27" ht="14.25" hidden="1" customHeight="1">
      <c r="A4014" s="125">
        <v>0.5</v>
      </c>
      <c r="B4014" s="125">
        <v>0.27</v>
      </c>
      <c r="C4014" s="125">
        <v>0.23</v>
      </c>
      <c r="D4014" s="258">
        <f t="shared" si="330"/>
        <v>0.28821222268000002</v>
      </c>
      <c r="E4014" s="258">
        <f t="shared" si="330"/>
        <v>0.29067195200000001</v>
      </c>
      <c r="F4014" s="258">
        <f t="shared" si="326"/>
        <v>0.28821222268000002</v>
      </c>
      <c r="G4014" s="258"/>
      <c r="H4014" s="258"/>
      <c r="I4014" s="258"/>
      <c r="J4014" s="258">
        <f t="shared" si="331"/>
        <v>0.30615194300000004</v>
      </c>
      <c r="K4014" s="258">
        <f t="shared" si="331"/>
        <v>0.30466546</v>
      </c>
      <c r="L4014" s="258">
        <f t="shared" si="327"/>
        <v>0.30466546</v>
      </c>
      <c r="M4014" s="258"/>
      <c r="N4014" s="258"/>
      <c r="O4014" s="258"/>
      <c r="P4014" s="258">
        <f t="shared" si="332"/>
        <v>0.34527301760000001</v>
      </c>
      <c r="Q4014" s="258">
        <f t="shared" si="332"/>
        <v>0.34104854240000004</v>
      </c>
      <c r="R4014" s="258">
        <f t="shared" si="328"/>
        <v>0.34104854240000004</v>
      </c>
      <c r="S4014" s="258"/>
      <c r="T4014" s="258">
        <f t="shared" si="333"/>
        <v>0.499622369378176</v>
      </c>
      <c r="U4014" s="258">
        <f t="shared" si="333"/>
        <v>0.50235772795139999</v>
      </c>
      <c r="V4014" s="258">
        <f t="shared" si="333"/>
        <v>0.49797951217332004</v>
      </c>
      <c r="W4014" s="258">
        <f t="shared" si="329"/>
        <v>0.49797951217332004</v>
      </c>
      <c r="X4014" s="258"/>
      <c r="Y4014" s="258"/>
      <c r="Z4014" s="258"/>
      <c r="AA4014" s="258"/>
    </row>
    <row r="4015" spans="1:27" ht="14.25" hidden="1" customHeight="1">
      <c r="A4015" s="125">
        <v>0.5</v>
      </c>
      <c r="B4015" s="125">
        <v>0.28000000000000003</v>
      </c>
      <c r="C4015" s="125">
        <v>0.22</v>
      </c>
      <c r="D4015" s="258">
        <f t="shared" si="330"/>
        <v>0.28807932352000004</v>
      </c>
      <c r="E4015" s="258">
        <f t="shared" si="330"/>
        <v>0.29079828200000002</v>
      </c>
      <c r="F4015" s="258">
        <f t="shared" si="326"/>
        <v>0.28807932352000004</v>
      </c>
      <c r="G4015" s="258"/>
      <c r="H4015" s="258"/>
      <c r="I4015" s="258"/>
      <c r="J4015" s="258">
        <f t="shared" si="331"/>
        <v>0.30602140200000005</v>
      </c>
      <c r="K4015" s="258">
        <f t="shared" si="331"/>
        <v>0.30479179000000001</v>
      </c>
      <c r="L4015" s="258">
        <f t="shared" si="327"/>
        <v>0.30479179000000001</v>
      </c>
      <c r="M4015" s="258"/>
      <c r="N4015" s="258"/>
      <c r="O4015" s="258"/>
      <c r="P4015" s="258">
        <f t="shared" si="332"/>
        <v>0.34527638640000002</v>
      </c>
      <c r="Q4015" s="258">
        <f t="shared" si="332"/>
        <v>0.34104517360000008</v>
      </c>
      <c r="R4015" s="258">
        <f t="shared" si="328"/>
        <v>0.34104517360000008</v>
      </c>
      <c r="S4015" s="258"/>
      <c r="T4015" s="258">
        <f t="shared" si="333"/>
        <v>0.49945242945366403</v>
      </c>
      <c r="U4015" s="258">
        <f t="shared" si="333"/>
        <v>0.50244027534220004</v>
      </c>
      <c r="V4015" s="258">
        <f t="shared" si="333"/>
        <v>0.49806206697548</v>
      </c>
      <c r="W4015" s="258">
        <f t="shared" si="329"/>
        <v>0.49806206697548</v>
      </c>
      <c r="X4015" s="258"/>
      <c r="Y4015" s="258"/>
      <c r="Z4015" s="258"/>
      <c r="AA4015" s="258"/>
    </row>
    <row r="4016" spans="1:27" ht="14.25" hidden="1" customHeight="1">
      <c r="A4016" s="125">
        <v>0.5</v>
      </c>
      <c r="B4016" s="125">
        <v>0.28999999999999998</v>
      </c>
      <c r="C4016" s="125">
        <v>0.21</v>
      </c>
      <c r="D4016" s="258">
        <f t="shared" si="330"/>
        <v>0.28794642436000001</v>
      </c>
      <c r="E4016" s="258">
        <f t="shared" si="330"/>
        <v>0.29092461199999997</v>
      </c>
      <c r="F4016" s="258">
        <f t="shared" si="326"/>
        <v>0.28794642436000001</v>
      </c>
      <c r="G4016" s="258"/>
      <c r="H4016" s="258"/>
      <c r="I4016" s="258"/>
      <c r="J4016" s="258">
        <f t="shared" si="331"/>
        <v>0.30589086100000001</v>
      </c>
      <c r="K4016" s="258">
        <f t="shared" si="331"/>
        <v>0.30491811999999996</v>
      </c>
      <c r="L4016" s="258">
        <f t="shared" si="327"/>
        <v>0.30491811999999996</v>
      </c>
      <c r="M4016" s="258"/>
      <c r="N4016" s="258"/>
      <c r="O4016" s="258"/>
      <c r="P4016" s="258">
        <f t="shared" si="332"/>
        <v>0.34527975519999998</v>
      </c>
      <c r="Q4016" s="258">
        <f t="shared" si="332"/>
        <v>0.34104180480000001</v>
      </c>
      <c r="R4016" s="258">
        <f t="shared" si="328"/>
        <v>0.34104180480000001</v>
      </c>
      <c r="S4016" s="258"/>
      <c r="T4016" s="258">
        <f t="shared" si="333"/>
        <v>0.499282489529152</v>
      </c>
      <c r="U4016" s="258">
        <f t="shared" si="333"/>
        <v>0.50252282273299997</v>
      </c>
      <c r="V4016" s="258">
        <f t="shared" si="333"/>
        <v>0.49814462177763996</v>
      </c>
      <c r="W4016" s="258">
        <f t="shared" si="329"/>
        <v>0.49814462177763996</v>
      </c>
      <c r="X4016" s="258"/>
      <c r="Y4016" s="258"/>
      <c r="Z4016" s="258"/>
      <c r="AA4016" s="258"/>
    </row>
    <row r="4017" spans="1:27" ht="14.25" hidden="1" customHeight="1">
      <c r="A4017" s="125">
        <v>0.5</v>
      </c>
      <c r="B4017" s="125">
        <v>0.3</v>
      </c>
      <c r="C4017" s="125">
        <v>0.2</v>
      </c>
      <c r="D4017" s="258">
        <f t="shared" si="330"/>
        <v>0.28781352520000003</v>
      </c>
      <c r="E4017" s="258">
        <f t="shared" si="330"/>
        <v>0.29105094199999998</v>
      </c>
      <c r="F4017" s="258">
        <f t="shared" si="326"/>
        <v>0.28781352520000003</v>
      </c>
      <c r="G4017" s="258"/>
      <c r="H4017" s="258"/>
      <c r="I4017" s="258"/>
      <c r="J4017" s="258">
        <f t="shared" si="331"/>
        <v>0.30576032000000003</v>
      </c>
      <c r="K4017" s="258">
        <f t="shared" si="331"/>
        <v>0.30504445000000002</v>
      </c>
      <c r="L4017" s="258">
        <f t="shared" si="327"/>
        <v>0.30504445000000002</v>
      </c>
      <c r="M4017" s="258"/>
      <c r="N4017" s="258"/>
      <c r="O4017" s="258"/>
      <c r="P4017" s="258">
        <f t="shared" si="332"/>
        <v>0.345283124</v>
      </c>
      <c r="Q4017" s="258">
        <f t="shared" si="332"/>
        <v>0.34103843600000006</v>
      </c>
      <c r="R4017" s="258">
        <f t="shared" si="328"/>
        <v>0.34103843600000006</v>
      </c>
      <c r="S4017" s="258"/>
      <c r="T4017" s="258">
        <f t="shared" si="333"/>
        <v>0.49911254960464002</v>
      </c>
      <c r="U4017" s="258">
        <f t="shared" si="333"/>
        <v>0.50260537012380002</v>
      </c>
      <c r="V4017" s="258">
        <f t="shared" si="333"/>
        <v>0.49822717657979998</v>
      </c>
      <c r="W4017" s="258">
        <f t="shared" si="329"/>
        <v>0.49822717657979998</v>
      </c>
      <c r="X4017" s="258"/>
      <c r="Y4017" s="258"/>
      <c r="Z4017" s="258"/>
      <c r="AA4017" s="258"/>
    </row>
    <row r="4018" spans="1:27" ht="14.25" hidden="1" customHeight="1">
      <c r="A4018" s="125">
        <v>0.5</v>
      </c>
      <c r="B4018" s="125">
        <v>0.31</v>
      </c>
      <c r="C4018" s="125">
        <v>0.19</v>
      </c>
      <c r="D4018" s="258">
        <f t="shared" si="330"/>
        <v>0.28768062604</v>
      </c>
      <c r="E4018" s="258">
        <f t="shared" si="330"/>
        <v>0.29117727199999999</v>
      </c>
      <c r="F4018" s="258">
        <f t="shared" si="326"/>
        <v>0.28768062604</v>
      </c>
      <c r="G4018" s="258"/>
      <c r="H4018" s="258"/>
      <c r="I4018" s="258"/>
      <c r="J4018" s="258">
        <f t="shared" si="331"/>
        <v>0.30562977900000005</v>
      </c>
      <c r="K4018" s="258">
        <f t="shared" si="331"/>
        <v>0.30517077999999997</v>
      </c>
      <c r="L4018" s="258">
        <f t="shared" si="327"/>
        <v>0.30517077999999997</v>
      </c>
      <c r="M4018" s="258"/>
      <c r="N4018" s="258"/>
      <c r="O4018" s="258"/>
      <c r="P4018" s="258">
        <f t="shared" si="332"/>
        <v>0.34528649280000001</v>
      </c>
      <c r="Q4018" s="258">
        <f t="shared" si="332"/>
        <v>0.34103506720000004</v>
      </c>
      <c r="R4018" s="258">
        <f t="shared" si="328"/>
        <v>0.34103506720000004</v>
      </c>
      <c r="S4018" s="258"/>
      <c r="T4018" s="258">
        <f t="shared" si="333"/>
        <v>0.49894260968012805</v>
      </c>
      <c r="U4018" s="258">
        <f t="shared" si="333"/>
        <v>0.50268791751459996</v>
      </c>
      <c r="V4018" s="258">
        <f t="shared" si="333"/>
        <v>0.49830973138196005</v>
      </c>
      <c r="W4018" s="258">
        <f t="shared" si="329"/>
        <v>0.49830973138196005</v>
      </c>
      <c r="X4018" s="258"/>
      <c r="Y4018" s="258"/>
      <c r="Z4018" s="258"/>
      <c r="AA4018" s="258"/>
    </row>
    <row r="4019" spans="1:27" ht="14.25" hidden="1" customHeight="1">
      <c r="A4019" s="125">
        <v>0.5</v>
      </c>
      <c r="B4019" s="125">
        <v>0.32</v>
      </c>
      <c r="C4019" s="125">
        <v>0.18</v>
      </c>
      <c r="D4019" s="258">
        <f t="shared" si="330"/>
        <v>0.28754772688000002</v>
      </c>
      <c r="E4019" s="258">
        <f t="shared" si="330"/>
        <v>0.29130360199999999</v>
      </c>
      <c r="F4019" s="258">
        <f t="shared" si="326"/>
        <v>0.28754772688000002</v>
      </c>
      <c r="G4019" s="258"/>
      <c r="H4019" s="258"/>
      <c r="I4019" s="258"/>
      <c r="J4019" s="258">
        <f t="shared" si="331"/>
        <v>0.30549923800000001</v>
      </c>
      <c r="K4019" s="258">
        <f t="shared" si="331"/>
        <v>0.30529710999999998</v>
      </c>
      <c r="L4019" s="258">
        <f t="shared" si="327"/>
        <v>0.30529710999999998</v>
      </c>
      <c r="M4019" s="258"/>
      <c r="N4019" s="258"/>
      <c r="O4019" s="258"/>
      <c r="P4019" s="258">
        <f t="shared" si="332"/>
        <v>0.34528986160000003</v>
      </c>
      <c r="Q4019" s="258">
        <f t="shared" si="332"/>
        <v>0.34103169840000003</v>
      </c>
      <c r="R4019" s="258">
        <f t="shared" si="328"/>
        <v>0.34103169840000003</v>
      </c>
      <c r="S4019" s="258"/>
      <c r="T4019" s="258">
        <f t="shared" si="333"/>
        <v>0.49877266975561602</v>
      </c>
      <c r="U4019" s="258">
        <f t="shared" si="333"/>
        <v>0.50277046490540001</v>
      </c>
      <c r="V4019" s="258">
        <f t="shared" si="333"/>
        <v>0.49839228618412001</v>
      </c>
      <c r="W4019" s="258">
        <f t="shared" si="329"/>
        <v>0.49839228618412001</v>
      </c>
      <c r="X4019" s="258"/>
      <c r="Y4019" s="258"/>
      <c r="Z4019" s="258"/>
      <c r="AA4019" s="258"/>
    </row>
    <row r="4020" spans="1:27" ht="14.25" hidden="1" customHeight="1">
      <c r="A4020" s="125">
        <v>0.5</v>
      </c>
      <c r="B4020" s="125">
        <v>0.33</v>
      </c>
      <c r="C4020" s="125">
        <v>0.17</v>
      </c>
      <c r="D4020" s="258">
        <f t="shared" si="330"/>
        <v>0.28741482772000004</v>
      </c>
      <c r="E4020" s="258">
        <f t="shared" si="330"/>
        <v>0.291429932</v>
      </c>
      <c r="F4020" s="258">
        <f t="shared" si="326"/>
        <v>0.28741482772000004</v>
      </c>
      <c r="G4020" s="258"/>
      <c r="H4020" s="258"/>
      <c r="I4020" s="258"/>
      <c r="J4020" s="258">
        <f t="shared" si="331"/>
        <v>0.30536869700000002</v>
      </c>
      <c r="K4020" s="258">
        <f t="shared" si="331"/>
        <v>0.30542343999999999</v>
      </c>
      <c r="L4020" s="258">
        <f t="shared" si="327"/>
        <v>0.30536869700000002</v>
      </c>
      <c r="M4020" s="258"/>
      <c r="N4020" s="258"/>
      <c r="O4020" s="258"/>
      <c r="P4020" s="258">
        <f t="shared" si="332"/>
        <v>0.34529323040000004</v>
      </c>
      <c r="Q4020" s="258">
        <f t="shared" si="332"/>
        <v>0.34102832960000001</v>
      </c>
      <c r="R4020" s="258">
        <f t="shared" si="328"/>
        <v>0.34102832960000001</v>
      </c>
      <c r="S4020" s="258"/>
      <c r="T4020" s="258">
        <f t="shared" si="333"/>
        <v>0.49860272983110404</v>
      </c>
      <c r="U4020" s="258">
        <f t="shared" si="333"/>
        <v>0.50285301229620005</v>
      </c>
      <c r="V4020" s="258">
        <f t="shared" si="333"/>
        <v>0.49847484098627998</v>
      </c>
      <c r="W4020" s="258">
        <f t="shared" si="329"/>
        <v>0.49847484098627998</v>
      </c>
      <c r="X4020" s="258"/>
      <c r="Y4020" s="258"/>
      <c r="Z4020" s="258"/>
      <c r="AA4020" s="258"/>
    </row>
    <row r="4021" spans="1:27" ht="14.25" hidden="1" customHeight="1">
      <c r="A4021" s="125">
        <v>0.5</v>
      </c>
      <c r="B4021" s="125">
        <v>0.34</v>
      </c>
      <c r="C4021" s="125">
        <v>0.16</v>
      </c>
      <c r="D4021" s="258">
        <f t="shared" si="330"/>
        <v>0.28728192856000007</v>
      </c>
      <c r="E4021" s="258">
        <f t="shared" si="330"/>
        <v>0.29155626200000001</v>
      </c>
      <c r="F4021" s="258">
        <f t="shared" si="326"/>
        <v>0.28728192856000007</v>
      </c>
      <c r="G4021" s="258"/>
      <c r="H4021" s="258"/>
      <c r="I4021" s="258"/>
      <c r="J4021" s="258">
        <f t="shared" si="331"/>
        <v>0.30523815599999998</v>
      </c>
      <c r="K4021" s="258">
        <f t="shared" si="331"/>
        <v>0.30554977</v>
      </c>
      <c r="L4021" s="258">
        <f t="shared" si="327"/>
        <v>0.30523815599999998</v>
      </c>
      <c r="M4021" s="258"/>
      <c r="N4021" s="258"/>
      <c r="O4021" s="258"/>
      <c r="P4021" s="258">
        <f t="shared" si="332"/>
        <v>0.3452965992</v>
      </c>
      <c r="Q4021" s="258">
        <f t="shared" si="332"/>
        <v>0.3410249608</v>
      </c>
      <c r="R4021" s="258">
        <f t="shared" si="328"/>
        <v>0.3410249608</v>
      </c>
      <c r="S4021" s="258"/>
      <c r="T4021" s="258">
        <f t="shared" si="333"/>
        <v>0.49843278990659201</v>
      </c>
      <c r="U4021" s="258">
        <f t="shared" si="333"/>
        <v>0.50293555968699999</v>
      </c>
      <c r="V4021" s="258">
        <f t="shared" si="333"/>
        <v>0.49855739578844005</v>
      </c>
      <c r="W4021" s="258">
        <f t="shared" si="329"/>
        <v>0.49843278990659201</v>
      </c>
      <c r="X4021" s="258"/>
      <c r="Y4021" s="258"/>
      <c r="Z4021" s="258"/>
      <c r="AA4021" s="258"/>
    </row>
    <row r="4022" spans="1:27" ht="14.25" hidden="1" customHeight="1">
      <c r="A4022" s="125">
        <v>0.5</v>
      </c>
      <c r="B4022" s="125">
        <v>0.35</v>
      </c>
      <c r="C4022" s="125">
        <v>0.15</v>
      </c>
      <c r="D4022" s="258">
        <f t="shared" si="330"/>
        <v>0.28714902940000003</v>
      </c>
      <c r="E4022" s="258">
        <f t="shared" si="330"/>
        <v>0.29168259199999996</v>
      </c>
      <c r="F4022" s="258">
        <f t="shared" si="326"/>
        <v>0.28714902940000003</v>
      </c>
      <c r="G4022" s="258"/>
      <c r="H4022" s="258"/>
      <c r="I4022" s="258"/>
      <c r="J4022" s="258">
        <f t="shared" si="331"/>
        <v>0.305107615</v>
      </c>
      <c r="K4022" s="258">
        <f t="shared" si="331"/>
        <v>0.30567609999999995</v>
      </c>
      <c r="L4022" s="258">
        <f t="shared" si="327"/>
        <v>0.305107615</v>
      </c>
      <c r="M4022" s="258"/>
      <c r="N4022" s="258"/>
      <c r="O4022" s="258"/>
      <c r="P4022" s="258">
        <f t="shared" si="332"/>
        <v>0.34529996800000001</v>
      </c>
      <c r="Q4022" s="258">
        <f t="shared" si="332"/>
        <v>0.34102159200000004</v>
      </c>
      <c r="R4022" s="258">
        <f t="shared" si="328"/>
        <v>0.34102159200000004</v>
      </c>
      <c r="S4022" s="258"/>
      <c r="T4022" s="258">
        <f t="shared" si="333"/>
        <v>0.49826284998208004</v>
      </c>
      <c r="U4022" s="258">
        <f t="shared" si="333"/>
        <v>0.50301810707779993</v>
      </c>
      <c r="V4022" s="258">
        <f t="shared" si="333"/>
        <v>0.49863995059060001</v>
      </c>
      <c r="W4022" s="258">
        <f t="shared" si="329"/>
        <v>0.49826284998208004</v>
      </c>
      <c r="X4022" s="258"/>
      <c r="Y4022" s="258"/>
      <c r="Z4022" s="258"/>
      <c r="AA4022" s="258"/>
    </row>
    <row r="4023" spans="1:27" ht="14.25" hidden="1" customHeight="1">
      <c r="A4023" s="125">
        <v>0.5</v>
      </c>
      <c r="B4023" s="125">
        <v>0.36</v>
      </c>
      <c r="C4023" s="125">
        <v>0.14000000000000001</v>
      </c>
      <c r="D4023" s="258">
        <f t="shared" si="330"/>
        <v>0.28701613024</v>
      </c>
      <c r="E4023" s="258">
        <f t="shared" si="330"/>
        <v>0.29180892200000003</v>
      </c>
      <c r="F4023" s="258">
        <f t="shared" si="326"/>
        <v>0.28701613024</v>
      </c>
      <c r="G4023" s="258"/>
      <c r="H4023" s="258"/>
      <c r="I4023" s="258"/>
      <c r="J4023" s="258">
        <f t="shared" si="331"/>
        <v>0.30497707400000007</v>
      </c>
      <c r="K4023" s="258">
        <f t="shared" si="331"/>
        <v>0.30580242999999996</v>
      </c>
      <c r="L4023" s="258">
        <f t="shared" si="327"/>
        <v>0.30497707400000007</v>
      </c>
      <c r="M4023" s="258"/>
      <c r="N4023" s="258"/>
      <c r="O4023" s="258"/>
      <c r="P4023" s="258">
        <f t="shared" si="332"/>
        <v>0.34530333680000003</v>
      </c>
      <c r="Q4023" s="258">
        <f t="shared" si="332"/>
        <v>0.34101822320000003</v>
      </c>
      <c r="R4023" s="258">
        <f t="shared" si="328"/>
        <v>0.34101822320000003</v>
      </c>
      <c r="S4023" s="258"/>
      <c r="T4023" s="258">
        <f t="shared" si="333"/>
        <v>0.49809291005756806</v>
      </c>
      <c r="U4023" s="258">
        <f t="shared" si="333"/>
        <v>0.50310065446859997</v>
      </c>
      <c r="V4023" s="258">
        <f t="shared" si="333"/>
        <v>0.49872250539275997</v>
      </c>
      <c r="W4023" s="258">
        <f t="shared" si="329"/>
        <v>0.49809291005756806</v>
      </c>
      <c r="X4023" s="258"/>
      <c r="Y4023" s="258"/>
      <c r="Z4023" s="258"/>
      <c r="AA4023" s="258"/>
    </row>
    <row r="4024" spans="1:27" ht="14.25" hidden="1" customHeight="1">
      <c r="A4024" s="125">
        <v>0.5</v>
      </c>
      <c r="B4024" s="125">
        <v>0.37</v>
      </c>
      <c r="C4024" s="125">
        <v>0.13</v>
      </c>
      <c r="D4024" s="258">
        <f t="shared" si="330"/>
        <v>0.28688323108000002</v>
      </c>
      <c r="E4024" s="258">
        <f t="shared" si="330"/>
        <v>0.29193525199999998</v>
      </c>
      <c r="F4024" s="258">
        <f t="shared" si="326"/>
        <v>0.28688323108000002</v>
      </c>
      <c r="G4024" s="258"/>
      <c r="H4024" s="258"/>
      <c r="I4024" s="258"/>
      <c r="J4024" s="258">
        <f t="shared" si="331"/>
        <v>0.30484653299999998</v>
      </c>
      <c r="K4024" s="258">
        <f t="shared" si="331"/>
        <v>0.30592875999999997</v>
      </c>
      <c r="L4024" s="258">
        <f t="shared" si="327"/>
        <v>0.30484653299999998</v>
      </c>
      <c r="M4024" s="258"/>
      <c r="N4024" s="258"/>
      <c r="O4024" s="258"/>
      <c r="P4024" s="258">
        <f t="shared" si="332"/>
        <v>0.34530670560000004</v>
      </c>
      <c r="Q4024" s="258">
        <f t="shared" si="332"/>
        <v>0.34101485440000001</v>
      </c>
      <c r="R4024" s="258">
        <f t="shared" si="328"/>
        <v>0.34101485440000001</v>
      </c>
      <c r="S4024" s="258"/>
      <c r="T4024" s="258">
        <f t="shared" si="333"/>
        <v>0.49792297013305603</v>
      </c>
      <c r="U4024" s="258">
        <f t="shared" si="333"/>
        <v>0.50318320185940002</v>
      </c>
      <c r="V4024" s="258">
        <f t="shared" si="333"/>
        <v>0.49880506019491999</v>
      </c>
      <c r="W4024" s="258">
        <f t="shared" si="329"/>
        <v>0.49792297013305603</v>
      </c>
      <c r="X4024" s="258"/>
      <c r="Y4024" s="258"/>
      <c r="Z4024" s="258"/>
      <c r="AA4024" s="258"/>
    </row>
    <row r="4025" spans="1:27" ht="14.25" hidden="1" customHeight="1">
      <c r="A4025" s="125">
        <v>0.5</v>
      </c>
      <c r="B4025" s="125">
        <v>0.38</v>
      </c>
      <c r="C4025" s="125">
        <v>0.12</v>
      </c>
      <c r="D4025" s="258">
        <f t="shared" si="330"/>
        <v>0.28675033192000005</v>
      </c>
      <c r="E4025" s="258">
        <f t="shared" si="330"/>
        <v>0.29206158199999999</v>
      </c>
      <c r="F4025" s="258">
        <f t="shared" si="326"/>
        <v>0.28675033192000005</v>
      </c>
      <c r="G4025" s="258"/>
      <c r="H4025" s="258"/>
      <c r="I4025" s="258"/>
      <c r="J4025" s="258">
        <f t="shared" si="331"/>
        <v>0.30471599199999999</v>
      </c>
      <c r="K4025" s="258">
        <f t="shared" si="331"/>
        <v>0.30605508999999997</v>
      </c>
      <c r="L4025" s="258">
        <f t="shared" si="327"/>
        <v>0.30471599199999999</v>
      </c>
      <c r="M4025" s="258"/>
      <c r="N4025" s="258"/>
      <c r="O4025" s="258"/>
      <c r="P4025" s="258">
        <f t="shared" si="332"/>
        <v>0.3453100744</v>
      </c>
      <c r="Q4025" s="258">
        <f t="shared" si="332"/>
        <v>0.34101148560000005</v>
      </c>
      <c r="R4025" s="258">
        <f t="shared" si="328"/>
        <v>0.34101148560000005</v>
      </c>
      <c r="S4025" s="258"/>
      <c r="T4025" s="258">
        <f t="shared" si="333"/>
        <v>0.49775303020854406</v>
      </c>
      <c r="U4025" s="258">
        <f t="shared" si="333"/>
        <v>0.50326574925019996</v>
      </c>
      <c r="V4025" s="258">
        <f t="shared" si="333"/>
        <v>0.49888761499708001</v>
      </c>
      <c r="W4025" s="258">
        <f t="shared" si="329"/>
        <v>0.49775303020854406</v>
      </c>
      <c r="X4025" s="258"/>
      <c r="Y4025" s="258"/>
      <c r="Z4025" s="258"/>
      <c r="AA4025" s="258"/>
    </row>
    <row r="4026" spans="1:27" ht="14.25" hidden="1" customHeight="1">
      <c r="A4026" s="125">
        <v>0.5</v>
      </c>
      <c r="B4026" s="125">
        <v>0.39</v>
      </c>
      <c r="C4026" s="125">
        <v>0.11</v>
      </c>
      <c r="D4026" s="258">
        <f t="shared" si="330"/>
        <v>0.28661743275999996</v>
      </c>
      <c r="E4026" s="258">
        <f t="shared" si="330"/>
        <v>0.29218791199999999</v>
      </c>
      <c r="F4026" s="258">
        <f t="shared" si="326"/>
        <v>0.28661743275999996</v>
      </c>
      <c r="G4026" s="258"/>
      <c r="H4026" s="258"/>
      <c r="I4026" s="258"/>
      <c r="J4026" s="258">
        <f t="shared" si="331"/>
        <v>0.30458545100000006</v>
      </c>
      <c r="K4026" s="258">
        <f t="shared" si="331"/>
        <v>0.30618142000000004</v>
      </c>
      <c r="L4026" s="258">
        <f t="shared" si="327"/>
        <v>0.30458545100000006</v>
      </c>
      <c r="M4026" s="258"/>
      <c r="N4026" s="258"/>
      <c r="O4026" s="258"/>
      <c r="P4026" s="258">
        <f t="shared" si="332"/>
        <v>0.34531344320000001</v>
      </c>
      <c r="Q4026" s="258">
        <f t="shared" si="332"/>
        <v>0.34100811680000004</v>
      </c>
      <c r="R4026" s="258">
        <f t="shared" si="328"/>
        <v>0.34100811680000004</v>
      </c>
      <c r="S4026" s="258"/>
      <c r="T4026" s="258">
        <f t="shared" si="333"/>
        <v>0.49758309028403203</v>
      </c>
      <c r="U4026" s="258">
        <f t="shared" si="333"/>
        <v>0.503348296641</v>
      </c>
      <c r="V4026" s="258">
        <f t="shared" si="333"/>
        <v>0.49897016979924003</v>
      </c>
      <c r="W4026" s="258">
        <f t="shared" si="329"/>
        <v>0.49758309028403203</v>
      </c>
      <c r="X4026" s="258"/>
      <c r="Y4026" s="258"/>
      <c r="Z4026" s="258"/>
      <c r="AA4026" s="258"/>
    </row>
    <row r="4027" spans="1:27" ht="14.25" hidden="1" customHeight="1">
      <c r="A4027" s="125">
        <v>0.5</v>
      </c>
      <c r="B4027" s="125">
        <v>0.4</v>
      </c>
      <c r="C4027" s="125">
        <v>0.1</v>
      </c>
      <c r="D4027" s="258">
        <f t="shared" si="330"/>
        <v>0.28648453360000004</v>
      </c>
      <c r="E4027" s="258">
        <f t="shared" si="330"/>
        <v>0.29231424200000006</v>
      </c>
      <c r="F4027" s="258">
        <f t="shared" si="326"/>
        <v>0.28648453360000004</v>
      </c>
      <c r="G4027" s="258"/>
      <c r="H4027" s="258"/>
      <c r="I4027" s="258"/>
      <c r="J4027" s="258">
        <f t="shared" si="331"/>
        <v>0.30445491000000002</v>
      </c>
      <c r="K4027" s="258">
        <f t="shared" si="331"/>
        <v>0.30630774999999999</v>
      </c>
      <c r="L4027" s="258">
        <f t="shared" si="327"/>
        <v>0.30445491000000002</v>
      </c>
      <c r="M4027" s="258"/>
      <c r="N4027" s="258"/>
      <c r="O4027" s="258"/>
      <c r="P4027" s="258">
        <f t="shared" si="332"/>
        <v>0.34531681200000003</v>
      </c>
      <c r="Q4027" s="258">
        <f t="shared" si="332"/>
        <v>0.34100474800000002</v>
      </c>
      <c r="R4027" s="258">
        <f t="shared" si="328"/>
        <v>0.34100474800000002</v>
      </c>
      <c r="S4027" s="258"/>
      <c r="T4027" s="258">
        <f t="shared" si="333"/>
        <v>0.49741315035952005</v>
      </c>
      <c r="U4027" s="258">
        <f t="shared" si="333"/>
        <v>0.50343084403179994</v>
      </c>
      <c r="V4027" s="258">
        <f t="shared" si="333"/>
        <v>0.49905272460139999</v>
      </c>
      <c r="W4027" s="258">
        <f t="shared" si="329"/>
        <v>0.49741315035952005</v>
      </c>
      <c r="X4027" s="258"/>
      <c r="Y4027" s="258"/>
      <c r="Z4027" s="258"/>
      <c r="AA4027" s="258"/>
    </row>
    <row r="4028" spans="1:27" ht="14.25" hidden="1" customHeight="1">
      <c r="A4028" s="125">
        <v>0.5</v>
      </c>
      <c r="B4028" s="125">
        <v>0.41</v>
      </c>
      <c r="C4028" s="125">
        <v>0.09</v>
      </c>
      <c r="D4028" s="258">
        <f t="shared" si="330"/>
        <v>0.28635163444</v>
      </c>
      <c r="E4028" s="258">
        <f t="shared" si="330"/>
        <v>0.29244057199999995</v>
      </c>
      <c r="F4028" s="258">
        <f t="shared" si="326"/>
        <v>0.28635163444</v>
      </c>
      <c r="G4028" s="258"/>
      <c r="H4028" s="258"/>
      <c r="I4028" s="258"/>
      <c r="J4028" s="258">
        <f t="shared" si="331"/>
        <v>0.30432436900000004</v>
      </c>
      <c r="K4028" s="258">
        <f t="shared" si="331"/>
        <v>0.30643408</v>
      </c>
      <c r="L4028" s="258">
        <f t="shared" si="327"/>
        <v>0.30432436900000004</v>
      </c>
      <c r="M4028" s="258"/>
      <c r="N4028" s="258"/>
      <c r="O4028" s="258"/>
      <c r="P4028" s="258">
        <f t="shared" si="332"/>
        <v>0.34532018080000004</v>
      </c>
      <c r="Q4028" s="258">
        <f t="shared" si="332"/>
        <v>0.34100137920000007</v>
      </c>
      <c r="R4028" s="258">
        <f t="shared" si="328"/>
        <v>0.34100137920000007</v>
      </c>
      <c r="S4028" s="258"/>
      <c r="T4028" s="258">
        <f t="shared" si="333"/>
        <v>0.49724321043500808</v>
      </c>
      <c r="U4028" s="258">
        <f t="shared" si="333"/>
        <v>0.50351339142259999</v>
      </c>
      <c r="V4028" s="258">
        <f t="shared" si="333"/>
        <v>0.49913527940355995</v>
      </c>
      <c r="W4028" s="258">
        <f t="shared" si="329"/>
        <v>0.49724321043500808</v>
      </c>
      <c r="X4028" s="258"/>
      <c r="Y4028" s="258"/>
      <c r="Z4028" s="258"/>
      <c r="AA4028" s="258"/>
    </row>
    <row r="4029" spans="1:27" ht="14.25" hidden="1" customHeight="1">
      <c r="A4029" s="125">
        <v>0.5</v>
      </c>
      <c r="B4029" s="125">
        <v>0.42</v>
      </c>
      <c r="C4029" s="125">
        <v>0.08</v>
      </c>
      <c r="D4029" s="258">
        <f t="shared" si="330"/>
        <v>0.28621873528000003</v>
      </c>
      <c r="E4029" s="258">
        <f t="shared" si="330"/>
        <v>0.29256690200000002</v>
      </c>
      <c r="F4029" s="258">
        <f t="shared" si="326"/>
        <v>0.28621873528000003</v>
      </c>
      <c r="G4029" s="258"/>
      <c r="H4029" s="258"/>
      <c r="I4029" s="258"/>
      <c r="J4029" s="258">
        <f t="shared" si="331"/>
        <v>0.30419382800000005</v>
      </c>
      <c r="K4029" s="258">
        <f t="shared" si="331"/>
        <v>0.30656041000000001</v>
      </c>
      <c r="L4029" s="258">
        <f t="shared" si="327"/>
        <v>0.30419382800000005</v>
      </c>
      <c r="M4029" s="258"/>
      <c r="N4029" s="258"/>
      <c r="O4029" s="258"/>
      <c r="P4029" s="258">
        <f t="shared" si="332"/>
        <v>0.3453235496</v>
      </c>
      <c r="Q4029" s="258">
        <f t="shared" si="332"/>
        <v>0.34099801040000005</v>
      </c>
      <c r="R4029" s="258">
        <f t="shared" si="328"/>
        <v>0.34099801040000005</v>
      </c>
      <c r="S4029" s="258"/>
      <c r="T4029" s="258">
        <f t="shared" si="333"/>
        <v>0.49707327051049605</v>
      </c>
      <c r="U4029" s="258">
        <f t="shared" si="333"/>
        <v>0.50359593881339992</v>
      </c>
      <c r="V4029" s="258">
        <f t="shared" si="333"/>
        <v>0.49921783420572002</v>
      </c>
      <c r="W4029" s="258">
        <f t="shared" si="329"/>
        <v>0.49707327051049605</v>
      </c>
      <c r="X4029" s="258"/>
      <c r="Y4029" s="258"/>
      <c r="Z4029" s="258"/>
      <c r="AA4029" s="258"/>
    </row>
    <row r="4030" spans="1:27" ht="14.25" hidden="1" customHeight="1">
      <c r="A4030" s="125">
        <v>0.5</v>
      </c>
      <c r="B4030" s="125">
        <v>0.43</v>
      </c>
      <c r="C4030" s="125">
        <v>7.0000000000000007E-2</v>
      </c>
      <c r="D4030" s="258">
        <f t="shared" si="330"/>
        <v>0.28608583611999999</v>
      </c>
      <c r="E4030" s="258">
        <f t="shared" si="330"/>
        <v>0.29269323200000003</v>
      </c>
      <c r="F4030" s="258">
        <f t="shared" si="326"/>
        <v>0.28608583611999999</v>
      </c>
      <c r="G4030" s="258"/>
      <c r="H4030" s="258"/>
      <c r="I4030" s="258"/>
      <c r="J4030" s="258">
        <f t="shared" si="331"/>
        <v>0.30406328700000002</v>
      </c>
      <c r="K4030" s="258">
        <f t="shared" si="331"/>
        <v>0.30668674000000001</v>
      </c>
      <c r="L4030" s="258">
        <f t="shared" si="327"/>
        <v>0.30406328700000002</v>
      </c>
      <c r="M4030" s="258"/>
      <c r="N4030" s="258"/>
      <c r="O4030" s="258"/>
      <c r="P4030" s="258">
        <f t="shared" si="332"/>
        <v>0.34532691840000002</v>
      </c>
      <c r="Q4030" s="258">
        <f t="shared" si="332"/>
        <v>0.34099464160000004</v>
      </c>
      <c r="R4030" s="258">
        <f t="shared" si="328"/>
        <v>0.34099464160000004</v>
      </c>
      <c r="S4030" s="258"/>
      <c r="T4030" s="258">
        <f t="shared" si="333"/>
        <v>0.49690333058598407</v>
      </c>
      <c r="U4030" s="258">
        <f t="shared" si="333"/>
        <v>0.50367848620419997</v>
      </c>
      <c r="V4030" s="258">
        <f t="shared" si="333"/>
        <v>0.49930038900787999</v>
      </c>
      <c r="W4030" s="258">
        <f t="shared" si="329"/>
        <v>0.49690333058598407</v>
      </c>
      <c r="X4030" s="258"/>
      <c r="Y4030" s="258"/>
      <c r="Z4030" s="258"/>
      <c r="AA4030" s="258"/>
    </row>
    <row r="4031" spans="1:27" ht="14.25" hidden="1" customHeight="1">
      <c r="A4031" s="125">
        <v>0.5</v>
      </c>
      <c r="B4031" s="125">
        <v>0.44</v>
      </c>
      <c r="C4031" s="125">
        <v>0.06</v>
      </c>
      <c r="D4031" s="258">
        <f t="shared" si="330"/>
        <v>0.28595293696000001</v>
      </c>
      <c r="E4031" s="258">
        <f t="shared" si="330"/>
        <v>0.29281956200000003</v>
      </c>
      <c r="F4031" s="258">
        <f t="shared" si="326"/>
        <v>0.28595293696000001</v>
      </c>
      <c r="G4031" s="258"/>
      <c r="H4031" s="258"/>
      <c r="I4031" s="258"/>
      <c r="J4031" s="258">
        <f t="shared" si="331"/>
        <v>0.30393274600000003</v>
      </c>
      <c r="K4031" s="258">
        <f t="shared" si="331"/>
        <v>0.30681307000000002</v>
      </c>
      <c r="L4031" s="258">
        <f t="shared" si="327"/>
        <v>0.30393274600000003</v>
      </c>
      <c r="M4031" s="258"/>
      <c r="N4031" s="258"/>
      <c r="O4031" s="258"/>
      <c r="P4031" s="258">
        <f t="shared" si="332"/>
        <v>0.34533028720000003</v>
      </c>
      <c r="Q4031" s="258">
        <f t="shared" si="332"/>
        <v>0.34099127280000002</v>
      </c>
      <c r="R4031" s="258">
        <f t="shared" si="328"/>
        <v>0.34099127280000002</v>
      </c>
      <c r="S4031" s="258"/>
      <c r="T4031" s="258">
        <f t="shared" si="333"/>
        <v>0.49673339066147204</v>
      </c>
      <c r="U4031" s="258">
        <f t="shared" si="333"/>
        <v>0.50376103359499991</v>
      </c>
      <c r="V4031" s="258">
        <f t="shared" si="333"/>
        <v>0.49938294381003995</v>
      </c>
      <c r="W4031" s="258">
        <f t="shared" si="329"/>
        <v>0.49673339066147204</v>
      </c>
      <c r="X4031" s="258"/>
      <c r="Y4031" s="258"/>
      <c r="Z4031" s="258"/>
      <c r="AA4031" s="258"/>
    </row>
    <row r="4032" spans="1:27" ht="14.25" hidden="1" customHeight="1">
      <c r="A4032" s="125">
        <v>0.5</v>
      </c>
      <c r="B4032" s="125">
        <v>0.45</v>
      </c>
      <c r="C4032" s="125">
        <v>0.05</v>
      </c>
      <c r="D4032" s="258">
        <f t="shared" si="330"/>
        <v>0.28582003779999998</v>
      </c>
      <c r="E4032" s="258">
        <f t="shared" si="330"/>
        <v>0.29294589199999999</v>
      </c>
      <c r="F4032" s="258">
        <f t="shared" si="326"/>
        <v>0.28582003779999998</v>
      </c>
      <c r="G4032" s="258"/>
      <c r="H4032" s="258"/>
      <c r="I4032" s="258"/>
      <c r="J4032" s="258">
        <f t="shared" si="331"/>
        <v>0.30380220500000005</v>
      </c>
      <c r="K4032" s="258">
        <f t="shared" si="331"/>
        <v>0.30693940000000003</v>
      </c>
      <c r="L4032" s="258">
        <f t="shared" si="327"/>
        <v>0.30380220500000005</v>
      </c>
      <c r="M4032" s="258"/>
      <c r="N4032" s="258"/>
      <c r="O4032" s="258"/>
      <c r="P4032" s="258">
        <f t="shared" si="332"/>
        <v>0.34533365600000004</v>
      </c>
      <c r="Q4032" s="258">
        <f t="shared" si="332"/>
        <v>0.34098790400000006</v>
      </c>
      <c r="R4032" s="258">
        <f t="shared" si="328"/>
        <v>0.34098790400000006</v>
      </c>
      <c r="S4032" s="258"/>
      <c r="T4032" s="258">
        <f t="shared" si="333"/>
        <v>0.49656345073696007</v>
      </c>
      <c r="U4032" s="258">
        <f t="shared" si="333"/>
        <v>0.50384358098579995</v>
      </c>
      <c r="V4032" s="258">
        <f t="shared" si="333"/>
        <v>0.49946549861220002</v>
      </c>
      <c r="W4032" s="258">
        <f t="shared" si="329"/>
        <v>0.49656345073696007</v>
      </c>
      <c r="X4032" s="258"/>
      <c r="Y4032" s="258"/>
      <c r="Z4032" s="258"/>
      <c r="AA4032" s="258"/>
    </row>
    <row r="4033" spans="1:27" ht="14.25" hidden="1" customHeight="1">
      <c r="A4033" s="125">
        <v>0.5</v>
      </c>
      <c r="B4033" s="125">
        <v>0.46</v>
      </c>
      <c r="C4033" s="125">
        <v>0.04</v>
      </c>
      <c r="D4033" s="258">
        <f t="shared" si="330"/>
        <v>0.28568713864000006</v>
      </c>
      <c r="E4033" s="258">
        <f t="shared" si="330"/>
        <v>0.29307222199999999</v>
      </c>
      <c r="F4033" s="258">
        <f t="shared" si="326"/>
        <v>0.28568713864000006</v>
      </c>
      <c r="G4033" s="258"/>
      <c r="H4033" s="258"/>
      <c r="I4033" s="258"/>
      <c r="J4033" s="258">
        <f t="shared" si="331"/>
        <v>0.30367166400000001</v>
      </c>
      <c r="K4033" s="258">
        <f t="shared" si="331"/>
        <v>0.30706573000000004</v>
      </c>
      <c r="L4033" s="258">
        <f t="shared" si="327"/>
        <v>0.30367166400000001</v>
      </c>
      <c r="M4033" s="258"/>
      <c r="N4033" s="258"/>
      <c r="O4033" s="258"/>
      <c r="P4033" s="258">
        <f t="shared" si="332"/>
        <v>0.34533702480000006</v>
      </c>
      <c r="Q4033" s="258">
        <f t="shared" si="332"/>
        <v>0.34098453520000005</v>
      </c>
      <c r="R4033" s="258">
        <f t="shared" si="328"/>
        <v>0.34098453520000005</v>
      </c>
      <c r="S4033" s="258"/>
      <c r="T4033" s="258">
        <f t="shared" si="333"/>
        <v>0.49639351081244809</v>
      </c>
      <c r="U4033" s="258">
        <f t="shared" si="333"/>
        <v>0.5039261283766</v>
      </c>
      <c r="V4033" s="258">
        <f t="shared" si="333"/>
        <v>0.49954805341436004</v>
      </c>
      <c r="W4033" s="258">
        <f t="shared" si="329"/>
        <v>0.49639351081244809</v>
      </c>
      <c r="X4033" s="258"/>
      <c r="Y4033" s="258"/>
      <c r="Z4033" s="258"/>
      <c r="AA4033" s="258"/>
    </row>
    <row r="4034" spans="1:27" ht="14.25" hidden="1" customHeight="1">
      <c r="A4034" s="125">
        <v>0.5</v>
      </c>
      <c r="B4034" s="125">
        <v>0.47</v>
      </c>
      <c r="C4034" s="125">
        <v>0.03</v>
      </c>
      <c r="D4034" s="258">
        <f t="shared" si="330"/>
        <v>0.28555423947999997</v>
      </c>
      <c r="E4034" s="258">
        <f t="shared" si="330"/>
        <v>0.293198552</v>
      </c>
      <c r="F4034" s="258">
        <f t="shared" si="326"/>
        <v>0.28555423947999997</v>
      </c>
      <c r="G4034" s="258"/>
      <c r="H4034" s="258"/>
      <c r="I4034" s="258"/>
      <c r="J4034" s="258">
        <f t="shared" si="331"/>
        <v>0.30354112300000002</v>
      </c>
      <c r="K4034" s="258">
        <f t="shared" si="331"/>
        <v>0.30719205999999999</v>
      </c>
      <c r="L4034" s="258">
        <f t="shared" si="327"/>
        <v>0.30354112300000002</v>
      </c>
      <c r="M4034" s="258"/>
      <c r="N4034" s="258"/>
      <c r="O4034" s="258"/>
      <c r="P4034" s="258">
        <f t="shared" si="332"/>
        <v>0.34534039360000002</v>
      </c>
      <c r="Q4034" s="258">
        <f t="shared" si="332"/>
        <v>0.34098116640000004</v>
      </c>
      <c r="R4034" s="258">
        <f t="shared" si="328"/>
        <v>0.34098116640000004</v>
      </c>
      <c r="S4034" s="258"/>
      <c r="T4034" s="258">
        <f t="shared" si="333"/>
        <v>0.49622357088793601</v>
      </c>
      <c r="U4034" s="258">
        <f t="shared" si="333"/>
        <v>0.50400867576739994</v>
      </c>
      <c r="V4034" s="258">
        <f t="shared" si="333"/>
        <v>0.49963060821652</v>
      </c>
      <c r="W4034" s="258">
        <f t="shared" si="329"/>
        <v>0.49622357088793601</v>
      </c>
      <c r="X4034" s="258"/>
      <c r="Y4034" s="258"/>
      <c r="Z4034" s="258"/>
      <c r="AA4034" s="258"/>
    </row>
    <row r="4035" spans="1:27" ht="14.25" hidden="1" customHeight="1">
      <c r="A4035" s="125">
        <v>0.5</v>
      </c>
      <c r="B4035" s="125">
        <v>0.48</v>
      </c>
      <c r="C4035" s="125">
        <v>0.02</v>
      </c>
      <c r="D4035" s="258">
        <f t="shared" si="330"/>
        <v>0.28542134032000005</v>
      </c>
      <c r="E4035" s="258">
        <f t="shared" si="330"/>
        <v>0.29332488200000001</v>
      </c>
      <c r="F4035" s="258">
        <f t="shared" si="326"/>
        <v>0.28542134032000005</v>
      </c>
      <c r="G4035" s="258"/>
      <c r="H4035" s="258"/>
      <c r="I4035" s="258"/>
      <c r="J4035" s="258">
        <f t="shared" si="331"/>
        <v>0.30341058200000004</v>
      </c>
      <c r="K4035" s="258">
        <f t="shared" si="331"/>
        <v>0.30731839</v>
      </c>
      <c r="L4035" s="258">
        <f t="shared" si="327"/>
        <v>0.30341058200000004</v>
      </c>
      <c r="M4035" s="258"/>
      <c r="N4035" s="258"/>
      <c r="O4035" s="258"/>
      <c r="P4035" s="258">
        <f t="shared" si="332"/>
        <v>0.34534376240000003</v>
      </c>
      <c r="Q4035" s="258">
        <f t="shared" si="332"/>
        <v>0.34097779760000002</v>
      </c>
      <c r="R4035" s="258">
        <f t="shared" si="328"/>
        <v>0.34097779760000002</v>
      </c>
      <c r="S4035" s="258"/>
      <c r="T4035" s="258">
        <f t="shared" si="333"/>
        <v>0.49605363096342403</v>
      </c>
      <c r="U4035" s="258">
        <f t="shared" si="333"/>
        <v>0.50409122315819987</v>
      </c>
      <c r="V4035" s="258">
        <f t="shared" si="333"/>
        <v>0.49971316301867996</v>
      </c>
      <c r="W4035" s="258">
        <f t="shared" si="329"/>
        <v>0.49605363096342403</v>
      </c>
      <c r="X4035" s="258"/>
      <c r="Y4035" s="258"/>
      <c r="Z4035" s="258"/>
      <c r="AA4035" s="258"/>
    </row>
    <row r="4036" spans="1:27" ht="14.25" hidden="1" customHeight="1">
      <c r="A4036" s="125">
        <v>0.5</v>
      </c>
      <c r="B4036" s="125">
        <v>0.49</v>
      </c>
      <c r="C4036" s="125">
        <v>0.01</v>
      </c>
      <c r="D4036" s="258">
        <f t="shared" si="330"/>
        <v>0.28528844115999996</v>
      </c>
      <c r="E4036" s="258">
        <f t="shared" si="330"/>
        <v>0.29345121199999996</v>
      </c>
      <c r="F4036" s="258">
        <f t="shared" si="326"/>
        <v>0.28528844115999996</v>
      </c>
      <c r="G4036" s="258"/>
      <c r="H4036" s="258"/>
      <c r="I4036" s="258"/>
      <c r="J4036" s="258">
        <f t="shared" si="331"/>
        <v>0.303280041</v>
      </c>
      <c r="K4036" s="258">
        <f t="shared" si="331"/>
        <v>0.30744471999999995</v>
      </c>
      <c r="L4036" s="258">
        <f t="shared" si="327"/>
        <v>0.303280041</v>
      </c>
      <c r="M4036" s="258"/>
      <c r="N4036" s="258"/>
      <c r="O4036" s="258"/>
      <c r="P4036" s="258">
        <f t="shared" si="332"/>
        <v>0.34534713120000005</v>
      </c>
      <c r="Q4036" s="258">
        <f t="shared" si="332"/>
        <v>0.34097442880000006</v>
      </c>
      <c r="R4036" s="258">
        <f t="shared" si="328"/>
        <v>0.34097442880000006</v>
      </c>
      <c r="S4036" s="258"/>
      <c r="T4036" s="258">
        <f t="shared" si="333"/>
        <v>0.495883691038912</v>
      </c>
      <c r="U4036" s="258">
        <f t="shared" si="333"/>
        <v>0.50417377054899992</v>
      </c>
      <c r="V4036" s="258">
        <f t="shared" si="333"/>
        <v>0.49979571782084004</v>
      </c>
      <c r="W4036" s="258">
        <f t="shared" si="329"/>
        <v>0.495883691038912</v>
      </c>
      <c r="X4036" s="258"/>
      <c r="Y4036" s="258"/>
      <c r="Z4036" s="258"/>
      <c r="AA4036" s="258"/>
    </row>
    <row r="4037" spans="1:27" ht="14.25" hidden="1" customHeight="1">
      <c r="A4037" s="125">
        <v>0.5</v>
      </c>
      <c r="B4037" s="125">
        <v>0.5</v>
      </c>
      <c r="C4037" s="125">
        <v>0</v>
      </c>
      <c r="D4037" s="258">
        <f t="shared" si="330"/>
        <v>0.28515554200000004</v>
      </c>
      <c r="E4037" s="258">
        <f t="shared" si="330"/>
        <v>0.29357754199999997</v>
      </c>
      <c r="F4037" s="258">
        <f t="shared" si="326"/>
        <v>0.28515554200000004</v>
      </c>
      <c r="G4037" s="258"/>
      <c r="H4037" s="258"/>
      <c r="I4037" s="258"/>
      <c r="J4037" s="258">
        <f t="shared" si="331"/>
        <v>0.30314950000000002</v>
      </c>
      <c r="K4037" s="258">
        <f t="shared" si="331"/>
        <v>0.30757104999999996</v>
      </c>
      <c r="L4037" s="258">
        <f t="shared" si="327"/>
        <v>0.30314950000000002</v>
      </c>
      <c r="M4037" s="258"/>
      <c r="N4037" s="258"/>
      <c r="O4037" s="258"/>
      <c r="P4037" s="258">
        <f t="shared" si="332"/>
        <v>0.3453505</v>
      </c>
      <c r="Q4037" s="258">
        <f t="shared" si="332"/>
        <v>0.34097106000000005</v>
      </c>
      <c r="R4037" s="258">
        <f t="shared" si="328"/>
        <v>0.34097106000000005</v>
      </c>
      <c r="S4037" s="258"/>
      <c r="T4037" s="258">
        <f t="shared" si="333"/>
        <v>0.49571375111440003</v>
      </c>
      <c r="U4037" s="258">
        <f t="shared" si="333"/>
        <v>0.50425631793979997</v>
      </c>
      <c r="V4037" s="258">
        <f t="shared" si="333"/>
        <v>0.499878272623</v>
      </c>
      <c r="W4037" s="258">
        <f t="shared" si="329"/>
        <v>0.49571375111440003</v>
      </c>
      <c r="X4037" s="258"/>
      <c r="Y4037" s="258"/>
      <c r="Z4037" s="258"/>
      <c r="AA4037" s="258"/>
    </row>
    <row r="4038" spans="1:27" ht="14.25" hidden="1" customHeight="1">
      <c r="A4038" s="125">
        <v>0.51</v>
      </c>
      <c r="B4038" s="125">
        <v>0</v>
      </c>
      <c r="C4038" s="125">
        <v>0.49</v>
      </c>
      <c r="D4038" s="258">
        <f t="shared" si="330"/>
        <v>0.29167417000000001</v>
      </c>
      <c r="E4038" s="258">
        <f t="shared" si="330"/>
        <v>0.28738080284</v>
      </c>
      <c r="F4038" s="258">
        <f t="shared" si="326"/>
        <v>0.28738080284</v>
      </c>
      <c r="G4038" s="258"/>
      <c r="H4038" s="258"/>
      <c r="I4038" s="258"/>
      <c r="J4038" s="258">
        <f t="shared" si="331"/>
        <v>0.30967233900000002</v>
      </c>
      <c r="K4038" s="258">
        <f t="shared" si="331"/>
        <v>0.30125876100000004</v>
      </c>
      <c r="L4038" s="258">
        <f t="shared" si="327"/>
        <v>0.30125876100000004</v>
      </c>
      <c r="M4038" s="258"/>
      <c r="N4038" s="258"/>
      <c r="O4038" s="258"/>
      <c r="P4038" s="258">
        <f t="shared" si="332"/>
        <v>0.34531175879999998</v>
      </c>
      <c r="Q4038" s="258">
        <f t="shared" si="332"/>
        <v>0.34101316999999998</v>
      </c>
      <c r="R4038" s="258">
        <f t="shared" si="328"/>
        <v>0.34101316999999998</v>
      </c>
      <c r="S4038" s="258"/>
      <c r="T4038" s="258">
        <f t="shared" si="333"/>
        <v>0.50412622920120009</v>
      </c>
      <c r="U4038" s="258">
        <f t="shared" si="333"/>
        <v>0.50029691691939604</v>
      </c>
      <c r="V4038" s="258">
        <f t="shared" si="333"/>
        <v>0.49566602321930003</v>
      </c>
      <c r="W4038" s="258">
        <f t="shared" si="329"/>
        <v>0.49566602321930003</v>
      </c>
      <c r="X4038" s="258"/>
      <c r="Y4038" s="258"/>
      <c r="Z4038" s="258"/>
      <c r="AA4038" s="258"/>
    </row>
    <row r="4039" spans="1:27" ht="14.25" hidden="1" customHeight="1">
      <c r="A4039" s="125">
        <v>0.51</v>
      </c>
      <c r="B4039" s="125">
        <v>0.01</v>
      </c>
      <c r="C4039" s="125">
        <v>0.48</v>
      </c>
      <c r="D4039" s="258">
        <f t="shared" si="330"/>
        <v>0.29154127084000003</v>
      </c>
      <c r="E4039" s="258">
        <f t="shared" si="330"/>
        <v>0.28750713283999996</v>
      </c>
      <c r="F4039" s="258">
        <f t="shared" si="326"/>
        <v>0.28750713283999996</v>
      </c>
      <c r="G4039" s="258"/>
      <c r="H4039" s="258"/>
      <c r="I4039" s="258"/>
      <c r="J4039" s="258">
        <f t="shared" si="331"/>
        <v>0.30954179800000003</v>
      </c>
      <c r="K4039" s="258">
        <f t="shared" si="331"/>
        <v>0.30138509099999999</v>
      </c>
      <c r="L4039" s="258">
        <f t="shared" si="327"/>
        <v>0.30138509099999999</v>
      </c>
      <c r="M4039" s="258"/>
      <c r="N4039" s="258"/>
      <c r="O4039" s="258"/>
      <c r="P4039" s="258">
        <f t="shared" si="332"/>
        <v>0.34531512759999994</v>
      </c>
      <c r="Q4039" s="258">
        <f t="shared" si="332"/>
        <v>0.34100980120000002</v>
      </c>
      <c r="R4039" s="258">
        <f t="shared" si="328"/>
        <v>0.34100980120000002</v>
      </c>
      <c r="S4039" s="258"/>
      <c r="T4039" s="258">
        <f t="shared" si="333"/>
        <v>0.50395628927668801</v>
      </c>
      <c r="U4039" s="258">
        <f t="shared" si="333"/>
        <v>0.50037946431019598</v>
      </c>
      <c r="V4039" s="258">
        <f t="shared" si="333"/>
        <v>0.49574857802146005</v>
      </c>
      <c r="W4039" s="258">
        <f t="shared" si="329"/>
        <v>0.49574857802146005</v>
      </c>
      <c r="X4039" s="258"/>
      <c r="Y4039" s="258"/>
      <c r="Z4039" s="258"/>
      <c r="AA4039" s="258"/>
    </row>
    <row r="4040" spans="1:27" ht="14.25" hidden="1" customHeight="1">
      <c r="A4040" s="125">
        <v>0.51</v>
      </c>
      <c r="B4040" s="125">
        <v>0.02</v>
      </c>
      <c r="C4040" s="125">
        <v>0.47</v>
      </c>
      <c r="D4040" s="258">
        <f t="shared" si="330"/>
        <v>0.29140837168</v>
      </c>
      <c r="E4040" s="258">
        <f t="shared" si="330"/>
        <v>0.28763346283999996</v>
      </c>
      <c r="F4040" s="258">
        <f t="shared" si="326"/>
        <v>0.28763346283999996</v>
      </c>
      <c r="G4040" s="258"/>
      <c r="H4040" s="258"/>
      <c r="I4040" s="258"/>
      <c r="J4040" s="258">
        <f t="shared" si="331"/>
        <v>0.30941125700000005</v>
      </c>
      <c r="K4040" s="258">
        <f t="shared" si="331"/>
        <v>0.301511421</v>
      </c>
      <c r="L4040" s="258">
        <f t="shared" si="327"/>
        <v>0.301511421</v>
      </c>
      <c r="M4040" s="258"/>
      <c r="N4040" s="258"/>
      <c r="O4040" s="258"/>
      <c r="P4040" s="258">
        <f t="shared" si="332"/>
        <v>0.34531849640000001</v>
      </c>
      <c r="Q4040" s="258">
        <f t="shared" si="332"/>
        <v>0.3410064324</v>
      </c>
      <c r="R4040" s="258">
        <f t="shared" si="328"/>
        <v>0.3410064324</v>
      </c>
      <c r="S4040" s="258"/>
      <c r="T4040" s="258">
        <f t="shared" si="333"/>
        <v>0.50378634935217603</v>
      </c>
      <c r="U4040" s="258">
        <f t="shared" si="333"/>
        <v>0.50046201170099602</v>
      </c>
      <c r="V4040" s="258">
        <f t="shared" si="333"/>
        <v>0.49583113282362001</v>
      </c>
      <c r="W4040" s="258">
        <f t="shared" si="329"/>
        <v>0.49583113282362001</v>
      </c>
      <c r="X4040" s="258"/>
      <c r="Y4040" s="258"/>
      <c r="Z4040" s="258"/>
      <c r="AA4040" s="258"/>
    </row>
    <row r="4041" spans="1:27" ht="14.25" hidden="1" customHeight="1">
      <c r="A4041" s="125">
        <v>0.51</v>
      </c>
      <c r="B4041" s="125">
        <v>0.03</v>
      </c>
      <c r="C4041" s="125">
        <v>0.46</v>
      </c>
      <c r="D4041" s="258">
        <f t="shared" si="330"/>
        <v>0.29127547252000002</v>
      </c>
      <c r="E4041" s="258">
        <f t="shared" si="330"/>
        <v>0.28775979283999997</v>
      </c>
      <c r="F4041" s="258">
        <f t="shared" si="326"/>
        <v>0.28775979283999997</v>
      </c>
      <c r="G4041" s="258"/>
      <c r="H4041" s="258"/>
      <c r="I4041" s="258"/>
      <c r="J4041" s="258">
        <f t="shared" si="331"/>
        <v>0.30928071600000007</v>
      </c>
      <c r="K4041" s="258">
        <f t="shared" si="331"/>
        <v>0.30163775100000001</v>
      </c>
      <c r="L4041" s="258">
        <f t="shared" si="327"/>
        <v>0.30163775100000001</v>
      </c>
      <c r="M4041" s="258"/>
      <c r="N4041" s="258"/>
      <c r="O4041" s="258"/>
      <c r="P4041" s="258">
        <f t="shared" si="332"/>
        <v>0.34532186519999997</v>
      </c>
      <c r="Q4041" s="258">
        <f t="shared" si="332"/>
        <v>0.34100306359999999</v>
      </c>
      <c r="R4041" s="258">
        <f t="shared" si="328"/>
        <v>0.34100306359999999</v>
      </c>
      <c r="S4041" s="258"/>
      <c r="T4041" s="258">
        <f t="shared" si="333"/>
        <v>0.50361640942766406</v>
      </c>
      <c r="U4041" s="258">
        <f t="shared" si="333"/>
        <v>0.50054455909179607</v>
      </c>
      <c r="V4041" s="258">
        <f t="shared" si="333"/>
        <v>0.49591368762578003</v>
      </c>
      <c r="W4041" s="258">
        <f t="shared" si="329"/>
        <v>0.49591368762578003</v>
      </c>
      <c r="X4041" s="258"/>
      <c r="Y4041" s="258"/>
      <c r="Z4041" s="258"/>
      <c r="AA4041" s="258"/>
    </row>
    <row r="4042" spans="1:27" ht="14.25" hidden="1" customHeight="1">
      <c r="A4042" s="125">
        <v>0.51</v>
      </c>
      <c r="B4042" s="125">
        <v>0.04</v>
      </c>
      <c r="C4042" s="125">
        <v>0.45</v>
      </c>
      <c r="D4042" s="258">
        <f t="shared" si="330"/>
        <v>0.29114257336000005</v>
      </c>
      <c r="E4042" s="258">
        <f t="shared" si="330"/>
        <v>0.28788612284000004</v>
      </c>
      <c r="F4042" s="258">
        <f t="shared" si="326"/>
        <v>0.28788612284000004</v>
      </c>
      <c r="G4042" s="258"/>
      <c r="H4042" s="258"/>
      <c r="I4042" s="258"/>
      <c r="J4042" s="258">
        <f t="shared" si="331"/>
        <v>0.30915017500000008</v>
      </c>
      <c r="K4042" s="258">
        <f t="shared" si="331"/>
        <v>0.30176408100000002</v>
      </c>
      <c r="L4042" s="258">
        <f t="shared" si="327"/>
        <v>0.30176408100000002</v>
      </c>
      <c r="M4042" s="258"/>
      <c r="N4042" s="258"/>
      <c r="O4042" s="258"/>
      <c r="P4042" s="258">
        <f t="shared" si="332"/>
        <v>0.34532523399999998</v>
      </c>
      <c r="Q4042" s="258">
        <f t="shared" si="332"/>
        <v>0.34099969480000003</v>
      </c>
      <c r="R4042" s="258">
        <f t="shared" si="328"/>
        <v>0.34099969480000003</v>
      </c>
      <c r="S4042" s="258"/>
      <c r="T4042" s="258">
        <f t="shared" si="333"/>
        <v>0.50344646950315208</v>
      </c>
      <c r="U4042" s="258">
        <f t="shared" si="333"/>
        <v>0.50062710648259601</v>
      </c>
      <c r="V4042" s="258">
        <f t="shared" si="333"/>
        <v>0.49599624242794005</v>
      </c>
      <c r="W4042" s="258">
        <f t="shared" si="329"/>
        <v>0.49599624242794005</v>
      </c>
      <c r="X4042" s="258"/>
      <c r="Y4042" s="258"/>
      <c r="Z4042" s="258"/>
      <c r="AA4042" s="258"/>
    </row>
    <row r="4043" spans="1:27" ht="14.25" hidden="1" customHeight="1">
      <c r="A4043" s="125">
        <v>0.51</v>
      </c>
      <c r="B4043" s="125">
        <v>0.05</v>
      </c>
      <c r="C4043" s="125">
        <v>0.44</v>
      </c>
      <c r="D4043" s="258">
        <f t="shared" si="330"/>
        <v>0.29100967420000001</v>
      </c>
      <c r="E4043" s="258">
        <f t="shared" si="330"/>
        <v>0.28801245283999999</v>
      </c>
      <c r="F4043" s="258">
        <f t="shared" si="326"/>
        <v>0.28801245283999999</v>
      </c>
      <c r="G4043" s="258"/>
      <c r="H4043" s="258"/>
      <c r="I4043" s="258"/>
      <c r="J4043" s="258">
        <f t="shared" si="331"/>
        <v>0.3090196340000001</v>
      </c>
      <c r="K4043" s="258">
        <f t="shared" si="331"/>
        <v>0.30189041100000003</v>
      </c>
      <c r="L4043" s="258">
        <f t="shared" si="327"/>
        <v>0.30189041100000003</v>
      </c>
      <c r="M4043" s="258"/>
      <c r="N4043" s="258"/>
      <c r="O4043" s="258"/>
      <c r="P4043" s="258">
        <f t="shared" si="332"/>
        <v>0.3453286028</v>
      </c>
      <c r="Q4043" s="258">
        <f t="shared" si="332"/>
        <v>0.34099632600000002</v>
      </c>
      <c r="R4043" s="258">
        <f t="shared" si="328"/>
        <v>0.34099632600000002</v>
      </c>
      <c r="S4043" s="258"/>
      <c r="T4043" s="258">
        <f t="shared" si="333"/>
        <v>0.50327652957864011</v>
      </c>
      <c r="U4043" s="258">
        <f t="shared" si="333"/>
        <v>0.50070965387339605</v>
      </c>
      <c r="V4043" s="258">
        <f t="shared" si="333"/>
        <v>0.49607879723010007</v>
      </c>
      <c r="W4043" s="258">
        <f t="shared" si="329"/>
        <v>0.49607879723010007</v>
      </c>
      <c r="X4043" s="258"/>
      <c r="Y4043" s="258"/>
      <c r="Z4043" s="258"/>
      <c r="AA4043" s="258"/>
    </row>
    <row r="4044" spans="1:27" ht="14.25" hidden="1" customHeight="1">
      <c r="A4044" s="125">
        <v>0.51</v>
      </c>
      <c r="B4044" s="125">
        <v>0.06</v>
      </c>
      <c r="C4044" s="125">
        <v>0.43</v>
      </c>
      <c r="D4044" s="258">
        <f t="shared" si="330"/>
        <v>0.29087677503999998</v>
      </c>
      <c r="E4044" s="258">
        <f t="shared" si="330"/>
        <v>0.28813878284</v>
      </c>
      <c r="F4044" s="258">
        <f t="shared" si="326"/>
        <v>0.28813878284</v>
      </c>
      <c r="G4044" s="258"/>
      <c r="H4044" s="258"/>
      <c r="I4044" s="258"/>
      <c r="J4044" s="258">
        <f t="shared" si="331"/>
        <v>0.308889093</v>
      </c>
      <c r="K4044" s="258">
        <f t="shared" si="331"/>
        <v>0.30201674100000003</v>
      </c>
      <c r="L4044" s="258">
        <f t="shared" si="327"/>
        <v>0.30201674100000003</v>
      </c>
      <c r="M4044" s="258"/>
      <c r="N4044" s="258"/>
      <c r="O4044" s="258"/>
      <c r="P4044" s="258">
        <f t="shared" si="332"/>
        <v>0.34533197159999995</v>
      </c>
      <c r="Q4044" s="258">
        <f t="shared" si="332"/>
        <v>0.3409929572</v>
      </c>
      <c r="R4044" s="258">
        <f t="shared" si="328"/>
        <v>0.3409929572</v>
      </c>
      <c r="S4044" s="258"/>
      <c r="T4044" s="258">
        <f t="shared" si="333"/>
        <v>0.50310658965412802</v>
      </c>
      <c r="U4044" s="258">
        <f t="shared" si="333"/>
        <v>0.50079220126419599</v>
      </c>
      <c r="V4044" s="258">
        <f t="shared" si="333"/>
        <v>0.49616135203226003</v>
      </c>
      <c r="W4044" s="258">
        <f t="shared" si="329"/>
        <v>0.49616135203226003</v>
      </c>
      <c r="X4044" s="258"/>
      <c r="Y4044" s="258"/>
      <c r="Z4044" s="258"/>
      <c r="AA4044" s="258"/>
    </row>
    <row r="4045" spans="1:27" ht="14.25" hidden="1" customHeight="1">
      <c r="A4045" s="125">
        <v>0.51</v>
      </c>
      <c r="B4045" s="125">
        <v>7.0000000000000007E-2</v>
      </c>
      <c r="C4045" s="125">
        <v>0.42</v>
      </c>
      <c r="D4045" s="258">
        <f t="shared" si="330"/>
        <v>0.29074387588</v>
      </c>
      <c r="E4045" s="258">
        <f t="shared" si="330"/>
        <v>0.28826511284</v>
      </c>
      <c r="F4045" s="258">
        <f t="shared" si="326"/>
        <v>0.28826511284</v>
      </c>
      <c r="G4045" s="258"/>
      <c r="H4045" s="258"/>
      <c r="I4045" s="258"/>
      <c r="J4045" s="258">
        <f t="shared" si="331"/>
        <v>0.30875855200000002</v>
      </c>
      <c r="K4045" s="258">
        <f t="shared" si="331"/>
        <v>0.30214307100000004</v>
      </c>
      <c r="L4045" s="258">
        <f t="shared" si="327"/>
        <v>0.30214307100000004</v>
      </c>
      <c r="M4045" s="258"/>
      <c r="N4045" s="258"/>
      <c r="O4045" s="258"/>
      <c r="P4045" s="258">
        <f t="shared" si="332"/>
        <v>0.34533534039999997</v>
      </c>
      <c r="Q4045" s="258">
        <f t="shared" si="332"/>
        <v>0.34098958840000004</v>
      </c>
      <c r="R4045" s="258">
        <f t="shared" si="328"/>
        <v>0.34098958840000004</v>
      </c>
      <c r="S4045" s="258"/>
      <c r="T4045" s="258">
        <f t="shared" si="333"/>
        <v>0.50293664972961605</v>
      </c>
      <c r="U4045" s="258">
        <f t="shared" si="333"/>
        <v>0.50087474865499604</v>
      </c>
      <c r="V4045" s="258">
        <f t="shared" si="333"/>
        <v>0.49624390683442005</v>
      </c>
      <c r="W4045" s="258">
        <f t="shared" si="329"/>
        <v>0.49624390683442005</v>
      </c>
      <c r="X4045" s="258"/>
      <c r="Y4045" s="258"/>
      <c r="Z4045" s="258"/>
      <c r="AA4045" s="258"/>
    </row>
    <row r="4046" spans="1:27" ht="14.25" hidden="1" customHeight="1">
      <c r="A4046" s="125">
        <v>0.51</v>
      </c>
      <c r="B4046" s="125">
        <v>0.08</v>
      </c>
      <c r="C4046" s="125">
        <v>0.41</v>
      </c>
      <c r="D4046" s="258">
        <f t="shared" si="330"/>
        <v>0.29061097672000002</v>
      </c>
      <c r="E4046" s="258">
        <f t="shared" si="330"/>
        <v>0.28839144283999996</v>
      </c>
      <c r="F4046" s="258">
        <f t="shared" si="326"/>
        <v>0.28839144283999996</v>
      </c>
      <c r="G4046" s="258"/>
      <c r="H4046" s="258"/>
      <c r="I4046" s="258"/>
      <c r="J4046" s="258">
        <f t="shared" si="331"/>
        <v>0.30862801100000004</v>
      </c>
      <c r="K4046" s="258">
        <f t="shared" si="331"/>
        <v>0.30226940099999999</v>
      </c>
      <c r="L4046" s="258">
        <f t="shared" si="327"/>
        <v>0.30226940099999999</v>
      </c>
      <c r="M4046" s="258"/>
      <c r="N4046" s="258"/>
      <c r="O4046" s="258"/>
      <c r="P4046" s="258">
        <f t="shared" si="332"/>
        <v>0.34533870919999998</v>
      </c>
      <c r="Q4046" s="258">
        <f t="shared" si="332"/>
        <v>0.34098621960000003</v>
      </c>
      <c r="R4046" s="258">
        <f t="shared" si="328"/>
        <v>0.34098621960000003</v>
      </c>
      <c r="S4046" s="258"/>
      <c r="T4046" s="258">
        <f t="shared" si="333"/>
        <v>0.50276670980510407</v>
      </c>
      <c r="U4046" s="258">
        <f t="shared" si="333"/>
        <v>0.50095729604579597</v>
      </c>
      <c r="V4046" s="258">
        <f t="shared" si="333"/>
        <v>0.49632646163658001</v>
      </c>
      <c r="W4046" s="258">
        <f t="shared" si="329"/>
        <v>0.49632646163658001</v>
      </c>
      <c r="X4046" s="258"/>
      <c r="Y4046" s="258"/>
      <c r="Z4046" s="258"/>
      <c r="AA4046" s="258"/>
    </row>
    <row r="4047" spans="1:27" ht="14.25" hidden="1" customHeight="1">
      <c r="A4047" s="125">
        <v>0.51</v>
      </c>
      <c r="B4047" s="125">
        <v>0.09</v>
      </c>
      <c r="C4047" s="125">
        <v>0.4</v>
      </c>
      <c r="D4047" s="258">
        <f t="shared" si="330"/>
        <v>0.29047807755999999</v>
      </c>
      <c r="E4047" s="258">
        <f t="shared" si="330"/>
        <v>0.28851777284000002</v>
      </c>
      <c r="F4047" s="258">
        <f t="shared" si="326"/>
        <v>0.28851777284000002</v>
      </c>
      <c r="G4047" s="258"/>
      <c r="H4047" s="258"/>
      <c r="I4047" s="258"/>
      <c r="J4047" s="258">
        <f t="shared" si="331"/>
        <v>0.30849747000000005</v>
      </c>
      <c r="K4047" s="258">
        <f t="shared" si="331"/>
        <v>0.302395731</v>
      </c>
      <c r="L4047" s="258">
        <f t="shared" si="327"/>
        <v>0.302395731</v>
      </c>
      <c r="M4047" s="258"/>
      <c r="N4047" s="258"/>
      <c r="O4047" s="258"/>
      <c r="P4047" s="258">
        <f t="shared" si="332"/>
        <v>0.345342078</v>
      </c>
      <c r="Q4047" s="258">
        <f t="shared" si="332"/>
        <v>0.34098285080000001</v>
      </c>
      <c r="R4047" s="258">
        <f t="shared" si="328"/>
        <v>0.34098285080000001</v>
      </c>
      <c r="S4047" s="258"/>
      <c r="T4047" s="258">
        <f t="shared" si="333"/>
        <v>0.50259676988059199</v>
      </c>
      <c r="U4047" s="258">
        <f t="shared" si="333"/>
        <v>0.50103984343659602</v>
      </c>
      <c r="V4047" s="258">
        <f t="shared" si="333"/>
        <v>0.49640901643874003</v>
      </c>
      <c r="W4047" s="258">
        <f t="shared" si="329"/>
        <v>0.49640901643874003</v>
      </c>
      <c r="X4047" s="258"/>
      <c r="Y4047" s="258"/>
      <c r="Z4047" s="258"/>
      <c r="AA4047" s="258"/>
    </row>
    <row r="4048" spans="1:27" ht="14.25" hidden="1" customHeight="1">
      <c r="A4048" s="125">
        <v>0.51</v>
      </c>
      <c r="B4048" s="125">
        <v>0.1</v>
      </c>
      <c r="C4048" s="125">
        <v>0.39</v>
      </c>
      <c r="D4048" s="258">
        <f t="shared" si="330"/>
        <v>0.29034517840000001</v>
      </c>
      <c r="E4048" s="258">
        <f t="shared" si="330"/>
        <v>0.28864410283999997</v>
      </c>
      <c r="F4048" s="258">
        <f t="shared" si="326"/>
        <v>0.28864410283999997</v>
      </c>
      <c r="G4048" s="258"/>
      <c r="H4048" s="258"/>
      <c r="I4048" s="258"/>
      <c r="J4048" s="258">
        <f t="shared" si="331"/>
        <v>0.30836692900000007</v>
      </c>
      <c r="K4048" s="258">
        <f t="shared" si="331"/>
        <v>0.30252206100000001</v>
      </c>
      <c r="L4048" s="258">
        <f t="shared" si="327"/>
        <v>0.30252206100000001</v>
      </c>
      <c r="M4048" s="258"/>
      <c r="N4048" s="258"/>
      <c r="O4048" s="258"/>
      <c r="P4048" s="258">
        <f t="shared" si="332"/>
        <v>0.34534544680000001</v>
      </c>
      <c r="Q4048" s="258">
        <f t="shared" si="332"/>
        <v>0.34097948200000006</v>
      </c>
      <c r="R4048" s="258">
        <f t="shared" si="328"/>
        <v>0.34097948200000006</v>
      </c>
      <c r="S4048" s="258"/>
      <c r="T4048" s="258">
        <f t="shared" si="333"/>
        <v>0.50242682995608012</v>
      </c>
      <c r="U4048" s="258">
        <f t="shared" si="333"/>
        <v>0.50112239082739607</v>
      </c>
      <c r="V4048" s="258">
        <f t="shared" si="333"/>
        <v>0.49649157124090004</v>
      </c>
      <c r="W4048" s="258">
        <f t="shared" si="329"/>
        <v>0.49649157124090004</v>
      </c>
      <c r="X4048" s="258"/>
      <c r="Y4048" s="258"/>
      <c r="Z4048" s="258"/>
      <c r="AA4048" s="258"/>
    </row>
    <row r="4049" spans="1:27" ht="14.25" hidden="1" customHeight="1">
      <c r="A4049" s="125">
        <v>0.51</v>
      </c>
      <c r="B4049" s="125">
        <v>0.11</v>
      </c>
      <c r="C4049" s="125">
        <v>0.38</v>
      </c>
      <c r="D4049" s="258">
        <f t="shared" si="330"/>
        <v>0.29021227924000004</v>
      </c>
      <c r="E4049" s="258">
        <f t="shared" si="330"/>
        <v>0.28877043284000004</v>
      </c>
      <c r="F4049" s="258">
        <f t="shared" si="326"/>
        <v>0.28877043284000004</v>
      </c>
      <c r="G4049" s="258"/>
      <c r="H4049" s="258"/>
      <c r="I4049" s="258"/>
      <c r="J4049" s="258">
        <f t="shared" si="331"/>
        <v>0.30823638800000008</v>
      </c>
      <c r="K4049" s="258">
        <f t="shared" si="331"/>
        <v>0.30264839100000002</v>
      </c>
      <c r="L4049" s="258">
        <f t="shared" si="327"/>
        <v>0.30264839100000002</v>
      </c>
      <c r="M4049" s="258"/>
      <c r="N4049" s="258"/>
      <c r="O4049" s="258"/>
      <c r="P4049" s="258">
        <f t="shared" si="332"/>
        <v>0.34534881559999997</v>
      </c>
      <c r="Q4049" s="258">
        <f t="shared" si="332"/>
        <v>0.34097611320000004</v>
      </c>
      <c r="R4049" s="258">
        <f t="shared" si="328"/>
        <v>0.34097611320000004</v>
      </c>
      <c r="S4049" s="258"/>
      <c r="T4049" s="258">
        <f t="shared" si="333"/>
        <v>0.50225689003156804</v>
      </c>
      <c r="U4049" s="258">
        <f t="shared" si="333"/>
        <v>0.50120493821819601</v>
      </c>
      <c r="V4049" s="258">
        <f t="shared" si="333"/>
        <v>0.49657412604306006</v>
      </c>
      <c r="W4049" s="258">
        <f t="shared" si="329"/>
        <v>0.49657412604306006</v>
      </c>
      <c r="X4049" s="258"/>
      <c r="Y4049" s="258"/>
      <c r="Z4049" s="258"/>
      <c r="AA4049" s="258"/>
    </row>
    <row r="4050" spans="1:27" ht="14.25" hidden="1" customHeight="1">
      <c r="A4050" s="125">
        <v>0.51</v>
      </c>
      <c r="B4050" s="125">
        <v>0.12</v>
      </c>
      <c r="C4050" s="125">
        <v>0.37</v>
      </c>
      <c r="D4050" s="258">
        <f t="shared" si="330"/>
        <v>0.29007938008</v>
      </c>
      <c r="E4050" s="258">
        <f t="shared" si="330"/>
        <v>0.28889676283999999</v>
      </c>
      <c r="F4050" s="258">
        <f t="shared" si="326"/>
        <v>0.28889676283999999</v>
      </c>
      <c r="G4050" s="258"/>
      <c r="H4050" s="258"/>
      <c r="I4050" s="258"/>
      <c r="J4050" s="258">
        <f t="shared" si="331"/>
        <v>0.30810584700000004</v>
      </c>
      <c r="K4050" s="258">
        <f t="shared" si="331"/>
        <v>0.30277472100000002</v>
      </c>
      <c r="L4050" s="258">
        <f t="shared" si="327"/>
        <v>0.30277472100000002</v>
      </c>
      <c r="M4050" s="258"/>
      <c r="N4050" s="258"/>
      <c r="O4050" s="258"/>
      <c r="P4050" s="258">
        <f t="shared" si="332"/>
        <v>0.34535218440000004</v>
      </c>
      <c r="Q4050" s="258">
        <f t="shared" si="332"/>
        <v>0.34097274440000003</v>
      </c>
      <c r="R4050" s="258">
        <f t="shared" si="328"/>
        <v>0.34097274440000003</v>
      </c>
      <c r="S4050" s="258"/>
      <c r="T4050" s="258">
        <f t="shared" si="333"/>
        <v>0.50208695010705606</v>
      </c>
      <c r="U4050" s="258">
        <f t="shared" si="333"/>
        <v>0.50128748560899594</v>
      </c>
      <c r="V4050" s="258">
        <f t="shared" si="333"/>
        <v>0.49665668084522008</v>
      </c>
      <c r="W4050" s="258">
        <f t="shared" si="329"/>
        <v>0.49665668084522008</v>
      </c>
      <c r="X4050" s="258"/>
      <c r="Y4050" s="258"/>
      <c r="Z4050" s="258"/>
      <c r="AA4050" s="258"/>
    </row>
    <row r="4051" spans="1:27" ht="14.25" hidden="1" customHeight="1">
      <c r="A4051" s="125">
        <v>0.51</v>
      </c>
      <c r="B4051" s="125">
        <v>0.13</v>
      </c>
      <c r="C4051" s="125">
        <v>0.36</v>
      </c>
      <c r="D4051" s="258">
        <f t="shared" si="330"/>
        <v>0.28994648092000003</v>
      </c>
      <c r="E4051" s="258">
        <f t="shared" si="330"/>
        <v>0.28902309284</v>
      </c>
      <c r="F4051" s="258">
        <f t="shared" si="326"/>
        <v>0.28902309284</v>
      </c>
      <c r="G4051" s="258"/>
      <c r="H4051" s="258"/>
      <c r="I4051" s="258"/>
      <c r="J4051" s="258">
        <f t="shared" si="331"/>
        <v>0.307975306</v>
      </c>
      <c r="K4051" s="258">
        <f t="shared" si="331"/>
        <v>0.30290105100000003</v>
      </c>
      <c r="L4051" s="258">
        <f t="shared" si="327"/>
        <v>0.30290105100000003</v>
      </c>
      <c r="M4051" s="258"/>
      <c r="N4051" s="258"/>
      <c r="O4051" s="258"/>
      <c r="P4051" s="258">
        <f t="shared" si="332"/>
        <v>0.3453555532</v>
      </c>
      <c r="Q4051" s="258">
        <f t="shared" si="332"/>
        <v>0.34096937560000007</v>
      </c>
      <c r="R4051" s="258">
        <f t="shared" si="328"/>
        <v>0.34096937560000007</v>
      </c>
      <c r="S4051" s="258"/>
      <c r="T4051" s="258">
        <f t="shared" si="333"/>
        <v>0.50191701018254409</v>
      </c>
      <c r="U4051" s="258">
        <f t="shared" si="333"/>
        <v>0.50137003299979599</v>
      </c>
      <c r="V4051" s="258">
        <f t="shared" si="333"/>
        <v>0.49673923564737998</v>
      </c>
      <c r="W4051" s="258">
        <f t="shared" si="329"/>
        <v>0.49673923564737998</v>
      </c>
      <c r="X4051" s="258"/>
      <c r="Y4051" s="258"/>
      <c r="Z4051" s="258"/>
      <c r="AA4051" s="258"/>
    </row>
    <row r="4052" spans="1:27" ht="14.25" hidden="1" customHeight="1">
      <c r="A4052" s="125">
        <v>0.51</v>
      </c>
      <c r="B4052" s="125">
        <v>0.14000000000000001</v>
      </c>
      <c r="C4052" s="125">
        <v>0.35</v>
      </c>
      <c r="D4052" s="258">
        <f t="shared" si="330"/>
        <v>0.28981358175999999</v>
      </c>
      <c r="E4052" s="258">
        <f t="shared" si="330"/>
        <v>0.28914942284</v>
      </c>
      <c r="F4052" s="258">
        <f t="shared" si="326"/>
        <v>0.28914942284</v>
      </c>
      <c r="G4052" s="258"/>
      <c r="H4052" s="258"/>
      <c r="I4052" s="258"/>
      <c r="J4052" s="258">
        <f t="shared" si="331"/>
        <v>0.30784476500000002</v>
      </c>
      <c r="K4052" s="258">
        <f t="shared" si="331"/>
        <v>0.30302738099999998</v>
      </c>
      <c r="L4052" s="258">
        <f t="shared" si="327"/>
        <v>0.30302738099999998</v>
      </c>
      <c r="M4052" s="258"/>
      <c r="N4052" s="258"/>
      <c r="O4052" s="258"/>
      <c r="P4052" s="258">
        <f t="shared" si="332"/>
        <v>0.34535892200000001</v>
      </c>
      <c r="Q4052" s="258">
        <f t="shared" si="332"/>
        <v>0.3409660068</v>
      </c>
      <c r="R4052" s="258">
        <f t="shared" si="328"/>
        <v>0.3409660068</v>
      </c>
      <c r="S4052" s="258"/>
      <c r="T4052" s="258">
        <f t="shared" si="333"/>
        <v>0.501747070258032</v>
      </c>
      <c r="U4052" s="258">
        <f t="shared" si="333"/>
        <v>0.50145258039059604</v>
      </c>
      <c r="V4052" s="258">
        <f t="shared" si="333"/>
        <v>0.49682179044954</v>
      </c>
      <c r="W4052" s="258">
        <f t="shared" si="329"/>
        <v>0.49682179044954</v>
      </c>
      <c r="X4052" s="258"/>
      <c r="Y4052" s="258"/>
      <c r="Z4052" s="258"/>
      <c r="AA4052" s="258"/>
    </row>
    <row r="4053" spans="1:27" ht="14.25" hidden="1" customHeight="1">
      <c r="A4053" s="125">
        <v>0.51</v>
      </c>
      <c r="B4053" s="125">
        <v>0.15</v>
      </c>
      <c r="C4053" s="125">
        <v>0.34</v>
      </c>
      <c r="D4053" s="258">
        <f t="shared" si="330"/>
        <v>0.28968068260000002</v>
      </c>
      <c r="E4053" s="258">
        <f t="shared" si="330"/>
        <v>0.28927575284000001</v>
      </c>
      <c r="F4053" s="258">
        <f t="shared" si="326"/>
        <v>0.28927575284000001</v>
      </c>
      <c r="G4053" s="258"/>
      <c r="H4053" s="258"/>
      <c r="I4053" s="258"/>
      <c r="J4053" s="258">
        <f t="shared" si="331"/>
        <v>0.30771422400000004</v>
      </c>
      <c r="K4053" s="258">
        <f t="shared" si="331"/>
        <v>0.30315371099999999</v>
      </c>
      <c r="L4053" s="258">
        <f t="shared" si="327"/>
        <v>0.30315371099999999</v>
      </c>
      <c r="M4053" s="258"/>
      <c r="N4053" s="258"/>
      <c r="O4053" s="258"/>
      <c r="P4053" s="258">
        <f t="shared" si="332"/>
        <v>0.34536229080000003</v>
      </c>
      <c r="Q4053" s="258">
        <f t="shared" si="332"/>
        <v>0.34096263800000004</v>
      </c>
      <c r="R4053" s="258">
        <f t="shared" si="328"/>
        <v>0.34096263800000004</v>
      </c>
      <c r="S4053" s="258"/>
      <c r="T4053" s="258">
        <f t="shared" si="333"/>
        <v>0.50157713033352014</v>
      </c>
      <c r="U4053" s="258">
        <f t="shared" si="333"/>
        <v>0.50153512778139597</v>
      </c>
      <c r="V4053" s="258">
        <f t="shared" si="333"/>
        <v>0.49690434525170002</v>
      </c>
      <c r="W4053" s="258">
        <f t="shared" si="329"/>
        <v>0.49690434525170002</v>
      </c>
      <c r="X4053" s="258"/>
      <c r="Y4053" s="258"/>
      <c r="Z4053" s="258"/>
      <c r="AA4053" s="258"/>
    </row>
    <row r="4054" spans="1:27" ht="14.25" hidden="1" customHeight="1">
      <c r="A4054" s="125">
        <v>0.51</v>
      </c>
      <c r="B4054" s="125">
        <v>0.16</v>
      </c>
      <c r="C4054" s="125">
        <v>0.33</v>
      </c>
      <c r="D4054" s="258">
        <f t="shared" si="330"/>
        <v>0.28954778343999998</v>
      </c>
      <c r="E4054" s="258">
        <f t="shared" si="330"/>
        <v>0.28940208284000002</v>
      </c>
      <c r="F4054" s="258">
        <f t="shared" si="326"/>
        <v>0.28940208284000002</v>
      </c>
      <c r="G4054" s="258"/>
      <c r="H4054" s="258"/>
      <c r="I4054" s="258"/>
      <c r="J4054" s="258">
        <f t="shared" si="331"/>
        <v>0.30758368300000005</v>
      </c>
      <c r="K4054" s="258">
        <f t="shared" si="331"/>
        <v>0.30328004100000006</v>
      </c>
      <c r="L4054" s="258">
        <f t="shared" si="327"/>
        <v>0.30328004100000006</v>
      </c>
      <c r="M4054" s="258"/>
      <c r="N4054" s="258"/>
      <c r="O4054" s="258"/>
      <c r="P4054" s="258">
        <f t="shared" si="332"/>
        <v>0.34536565959999999</v>
      </c>
      <c r="Q4054" s="258">
        <f t="shared" si="332"/>
        <v>0.34095926920000003</v>
      </c>
      <c r="R4054" s="258">
        <f t="shared" si="328"/>
        <v>0.34095926920000003</v>
      </c>
      <c r="S4054" s="258"/>
      <c r="T4054" s="258">
        <f t="shared" si="333"/>
        <v>0.50140719040900805</v>
      </c>
      <c r="U4054" s="258">
        <f t="shared" si="333"/>
        <v>0.50161767517219602</v>
      </c>
      <c r="V4054" s="258">
        <f t="shared" si="333"/>
        <v>0.49698690005386004</v>
      </c>
      <c r="W4054" s="258">
        <f t="shared" si="329"/>
        <v>0.49698690005386004</v>
      </c>
      <c r="X4054" s="258"/>
      <c r="Y4054" s="258"/>
      <c r="Z4054" s="258"/>
      <c r="AA4054" s="258"/>
    </row>
    <row r="4055" spans="1:27" ht="14.25" hidden="1" customHeight="1">
      <c r="A4055" s="125">
        <v>0.51</v>
      </c>
      <c r="B4055" s="125">
        <v>0.17</v>
      </c>
      <c r="C4055" s="125">
        <v>0.32</v>
      </c>
      <c r="D4055" s="258">
        <f t="shared" si="330"/>
        <v>0.28941488428000001</v>
      </c>
      <c r="E4055" s="258">
        <f t="shared" si="330"/>
        <v>0.28952841283999997</v>
      </c>
      <c r="F4055" s="258">
        <f t="shared" si="326"/>
        <v>0.28941488428000001</v>
      </c>
      <c r="G4055" s="258"/>
      <c r="H4055" s="258"/>
      <c r="I4055" s="258"/>
      <c r="J4055" s="258">
        <f t="shared" si="331"/>
        <v>0.30745314200000007</v>
      </c>
      <c r="K4055" s="258">
        <f t="shared" si="331"/>
        <v>0.30340637100000001</v>
      </c>
      <c r="L4055" s="258">
        <f t="shared" si="327"/>
        <v>0.30340637100000001</v>
      </c>
      <c r="M4055" s="258"/>
      <c r="N4055" s="258"/>
      <c r="O4055" s="258"/>
      <c r="P4055" s="258">
        <f t="shared" si="332"/>
        <v>0.3453690284</v>
      </c>
      <c r="Q4055" s="258">
        <f t="shared" si="332"/>
        <v>0.34095590040000001</v>
      </c>
      <c r="R4055" s="258">
        <f t="shared" si="328"/>
        <v>0.34095590040000001</v>
      </c>
      <c r="S4055" s="258"/>
      <c r="T4055" s="258">
        <f t="shared" si="333"/>
        <v>0.50123725048449608</v>
      </c>
      <c r="U4055" s="258">
        <f t="shared" si="333"/>
        <v>0.50170022256299607</v>
      </c>
      <c r="V4055" s="258">
        <f t="shared" si="333"/>
        <v>0.49706945485602005</v>
      </c>
      <c r="W4055" s="258">
        <f t="shared" si="329"/>
        <v>0.49706945485602005</v>
      </c>
      <c r="X4055" s="258"/>
      <c r="Y4055" s="258"/>
      <c r="Z4055" s="258"/>
      <c r="AA4055" s="258"/>
    </row>
    <row r="4056" spans="1:27" ht="14.25" hidden="1" customHeight="1">
      <c r="A4056" s="125">
        <v>0.51</v>
      </c>
      <c r="B4056" s="125">
        <v>0.18</v>
      </c>
      <c r="C4056" s="125">
        <v>0.31</v>
      </c>
      <c r="D4056" s="258">
        <f t="shared" si="330"/>
        <v>0.28928198512000003</v>
      </c>
      <c r="E4056" s="258">
        <f t="shared" si="330"/>
        <v>0.28965474283999998</v>
      </c>
      <c r="F4056" s="258">
        <f t="shared" si="326"/>
        <v>0.28928198512000003</v>
      </c>
      <c r="G4056" s="258"/>
      <c r="H4056" s="258"/>
      <c r="I4056" s="258"/>
      <c r="J4056" s="258">
        <f t="shared" si="331"/>
        <v>0.30732260100000003</v>
      </c>
      <c r="K4056" s="258">
        <f t="shared" si="331"/>
        <v>0.30353270100000002</v>
      </c>
      <c r="L4056" s="258">
        <f t="shared" si="327"/>
        <v>0.30353270100000002</v>
      </c>
      <c r="M4056" s="258"/>
      <c r="N4056" s="258"/>
      <c r="O4056" s="258"/>
      <c r="P4056" s="258">
        <f t="shared" si="332"/>
        <v>0.34537239720000001</v>
      </c>
      <c r="Q4056" s="258">
        <f t="shared" si="332"/>
        <v>0.3409525316</v>
      </c>
      <c r="R4056" s="258">
        <f t="shared" si="328"/>
        <v>0.3409525316</v>
      </c>
      <c r="S4056" s="258"/>
      <c r="T4056" s="258">
        <f t="shared" si="333"/>
        <v>0.5010673105599841</v>
      </c>
      <c r="U4056" s="258">
        <f t="shared" si="333"/>
        <v>0.501782769953796</v>
      </c>
      <c r="V4056" s="258">
        <f t="shared" si="333"/>
        <v>0.49715200965818007</v>
      </c>
      <c r="W4056" s="258">
        <f t="shared" si="329"/>
        <v>0.49715200965818007</v>
      </c>
      <c r="X4056" s="258"/>
      <c r="Y4056" s="258"/>
      <c r="Z4056" s="258"/>
      <c r="AA4056" s="258"/>
    </row>
    <row r="4057" spans="1:27" ht="14.25" hidden="1" customHeight="1">
      <c r="A4057" s="125">
        <v>0.51</v>
      </c>
      <c r="B4057" s="125">
        <v>0.19</v>
      </c>
      <c r="C4057" s="125">
        <v>0.3</v>
      </c>
      <c r="D4057" s="258">
        <f t="shared" si="330"/>
        <v>0.28914908596</v>
      </c>
      <c r="E4057" s="258">
        <f t="shared" si="330"/>
        <v>0.28978107283999999</v>
      </c>
      <c r="F4057" s="258">
        <f t="shared" si="326"/>
        <v>0.28914908596</v>
      </c>
      <c r="G4057" s="258"/>
      <c r="H4057" s="258"/>
      <c r="I4057" s="258"/>
      <c r="J4057" s="258">
        <f t="shared" si="331"/>
        <v>0.30719206000000004</v>
      </c>
      <c r="K4057" s="258">
        <f t="shared" si="331"/>
        <v>0.30365903100000002</v>
      </c>
      <c r="L4057" s="258">
        <f t="shared" si="327"/>
        <v>0.30365903100000002</v>
      </c>
      <c r="M4057" s="258"/>
      <c r="N4057" s="258"/>
      <c r="O4057" s="258"/>
      <c r="P4057" s="258">
        <f t="shared" si="332"/>
        <v>0.34537576599999997</v>
      </c>
      <c r="Q4057" s="258">
        <f t="shared" si="332"/>
        <v>0.34094916279999998</v>
      </c>
      <c r="R4057" s="258">
        <f t="shared" si="328"/>
        <v>0.34094916279999998</v>
      </c>
      <c r="S4057" s="258"/>
      <c r="T4057" s="258">
        <f t="shared" si="333"/>
        <v>0.50089737063547202</v>
      </c>
      <c r="U4057" s="258">
        <f t="shared" si="333"/>
        <v>0.50186531734459605</v>
      </c>
      <c r="V4057" s="258">
        <f t="shared" si="333"/>
        <v>0.49723456446034009</v>
      </c>
      <c r="W4057" s="258">
        <f t="shared" si="329"/>
        <v>0.49723456446034009</v>
      </c>
      <c r="X4057" s="258"/>
      <c r="Y4057" s="258"/>
      <c r="Z4057" s="258"/>
      <c r="AA4057" s="258"/>
    </row>
    <row r="4058" spans="1:27" ht="14.25" hidden="1" customHeight="1">
      <c r="A4058" s="125">
        <v>0.51</v>
      </c>
      <c r="B4058" s="125">
        <v>0.2</v>
      </c>
      <c r="C4058" s="125">
        <v>0.28999999999999998</v>
      </c>
      <c r="D4058" s="258">
        <f t="shared" si="330"/>
        <v>0.28901618680000002</v>
      </c>
      <c r="E4058" s="258">
        <f t="shared" si="330"/>
        <v>0.28990740283999999</v>
      </c>
      <c r="F4058" s="258">
        <f t="shared" si="326"/>
        <v>0.28901618680000002</v>
      </c>
      <c r="G4058" s="258"/>
      <c r="H4058" s="258"/>
      <c r="I4058" s="258"/>
      <c r="J4058" s="258">
        <f t="shared" si="331"/>
        <v>0.30706151900000006</v>
      </c>
      <c r="K4058" s="258">
        <f t="shared" si="331"/>
        <v>0.30378536099999998</v>
      </c>
      <c r="L4058" s="258">
        <f t="shared" si="327"/>
        <v>0.30378536099999998</v>
      </c>
      <c r="M4058" s="258"/>
      <c r="N4058" s="258"/>
      <c r="O4058" s="258"/>
      <c r="P4058" s="258">
        <f t="shared" si="332"/>
        <v>0.34537913480000004</v>
      </c>
      <c r="Q4058" s="258">
        <f t="shared" si="332"/>
        <v>0.34094579400000002</v>
      </c>
      <c r="R4058" s="258">
        <f t="shared" si="328"/>
        <v>0.34094579400000002</v>
      </c>
      <c r="S4058" s="258"/>
      <c r="T4058" s="258">
        <f t="shared" si="333"/>
        <v>0.50072743071096004</v>
      </c>
      <c r="U4058" s="258">
        <f t="shared" si="333"/>
        <v>0.50194786473539599</v>
      </c>
      <c r="V4058" s="258">
        <f t="shared" si="333"/>
        <v>0.4973171192625</v>
      </c>
      <c r="W4058" s="258">
        <f t="shared" si="329"/>
        <v>0.4973171192625</v>
      </c>
      <c r="X4058" s="258"/>
      <c r="Y4058" s="258"/>
      <c r="Z4058" s="258"/>
      <c r="AA4058" s="258"/>
    </row>
    <row r="4059" spans="1:27" ht="14.25" hidden="1" customHeight="1">
      <c r="A4059" s="125">
        <v>0.51</v>
      </c>
      <c r="B4059" s="125">
        <v>0.21</v>
      </c>
      <c r="C4059" s="125">
        <v>0.28000000000000003</v>
      </c>
      <c r="D4059" s="258">
        <f t="shared" si="330"/>
        <v>0.28888328764000004</v>
      </c>
      <c r="E4059" s="258">
        <f t="shared" si="330"/>
        <v>0.29003373284</v>
      </c>
      <c r="F4059" s="258">
        <f t="shared" si="326"/>
        <v>0.28888328764000004</v>
      </c>
      <c r="G4059" s="258"/>
      <c r="H4059" s="258"/>
      <c r="I4059" s="258"/>
      <c r="J4059" s="258">
        <f t="shared" si="331"/>
        <v>0.30693097800000002</v>
      </c>
      <c r="K4059" s="258">
        <f t="shared" si="331"/>
        <v>0.30391169100000004</v>
      </c>
      <c r="L4059" s="258">
        <f t="shared" si="327"/>
        <v>0.30391169100000004</v>
      </c>
      <c r="M4059" s="258"/>
      <c r="N4059" s="258"/>
      <c r="O4059" s="258"/>
      <c r="P4059" s="258">
        <f t="shared" si="332"/>
        <v>0.3453825036</v>
      </c>
      <c r="Q4059" s="258">
        <f t="shared" si="332"/>
        <v>0.34094242520000001</v>
      </c>
      <c r="R4059" s="258">
        <f t="shared" si="328"/>
        <v>0.34094242520000001</v>
      </c>
      <c r="S4059" s="258"/>
      <c r="T4059" s="258">
        <f t="shared" si="333"/>
        <v>0.50055749078644807</v>
      </c>
      <c r="U4059" s="258">
        <f t="shared" si="333"/>
        <v>0.50203041212619604</v>
      </c>
      <c r="V4059" s="258">
        <f t="shared" si="333"/>
        <v>0.49739967406466007</v>
      </c>
      <c r="W4059" s="258">
        <f t="shared" si="329"/>
        <v>0.49739967406466007</v>
      </c>
      <c r="X4059" s="258"/>
      <c r="Y4059" s="258"/>
      <c r="Z4059" s="258"/>
      <c r="AA4059" s="258"/>
    </row>
    <row r="4060" spans="1:27" ht="14.25" hidden="1" customHeight="1">
      <c r="A4060" s="125">
        <v>0.51</v>
      </c>
      <c r="B4060" s="125">
        <v>0.22</v>
      </c>
      <c r="C4060" s="125">
        <v>0.27</v>
      </c>
      <c r="D4060" s="258">
        <f t="shared" si="330"/>
        <v>0.28875038848000001</v>
      </c>
      <c r="E4060" s="258">
        <f t="shared" si="330"/>
        <v>0.29016006284000001</v>
      </c>
      <c r="F4060" s="258">
        <f t="shared" si="326"/>
        <v>0.28875038848000001</v>
      </c>
      <c r="G4060" s="258"/>
      <c r="H4060" s="258"/>
      <c r="I4060" s="258"/>
      <c r="J4060" s="258">
        <f t="shared" si="331"/>
        <v>0.30680043700000004</v>
      </c>
      <c r="K4060" s="258">
        <f t="shared" si="331"/>
        <v>0.30403802099999999</v>
      </c>
      <c r="L4060" s="258">
        <f t="shared" si="327"/>
        <v>0.30403802099999999</v>
      </c>
      <c r="M4060" s="258"/>
      <c r="N4060" s="258"/>
      <c r="O4060" s="258"/>
      <c r="P4060" s="258">
        <f t="shared" si="332"/>
        <v>0.34538587240000002</v>
      </c>
      <c r="Q4060" s="258">
        <f t="shared" si="332"/>
        <v>0.3409390564</v>
      </c>
      <c r="R4060" s="258">
        <f t="shared" si="328"/>
        <v>0.3409390564</v>
      </c>
      <c r="S4060" s="258"/>
      <c r="T4060" s="258">
        <f t="shared" si="333"/>
        <v>0.50038755086193609</v>
      </c>
      <c r="U4060" s="258">
        <f t="shared" si="333"/>
        <v>0.50211295951699597</v>
      </c>
      <c r="V4060" s="258">
        <f t="shared" si="333"/>
        <v>0.49748222886682003</v>
      </c>
      <c r="W4060" s="258">
        <f t="shared" si="329"/>
        <v>0.49748222886682003</v>
      </c>
      <c r="X4060" s="258"/>
      <c r="Y4060" s="258"/>
      <c r="Z4060" s="258"/>
      <c r="AA4060" s="258"/>
    </row>
    <row r="4061" spans="1:27" ht="14.25" hidden="1" customHeight="1">
      <c r="A4061" s="125">
        <v>0.51</v>
      </c>
      <c r="B4061" s="125">
        <v>0.23</v>
      </c>
      <c r="C4061" s="125">
        <v>0.26</v>
      </c>
      <c r="D4061" s="258">
        <f t="shared" si="330"/>
        <v>0.28861748932000003</v>
      </c>
      <c r="E4061" s="258">
        <f t="shared" si="330"/>
        <v>0.29028639284000002</v>
      </c>
      <c r="F4061" s="258">
        <f t="shared" si="326"/>
        <v>0.28861748932000003</v>
      </c>
      <c r="G4061" s="258"/>
      <c r="H4061" s="258"/>
      <c r="I4061" s="258"/>
      <c r="J4061" s="258">
        <f t="shared" si="331"/>
        <v>0.30666989600000005</v>
      </c>
      <c r="K4061" s="258">
        <f t="shared" si="331"/>
        <v>0.304164351</v>
      </c>
      <c r="L4061" s="258">
        <f t="shared" si="327"/>
        <v>0.304164351</v>
      </c>
      <c r="M4061" s="258"/>
      <c r="N4061" s="258"/>
      <c r="O4061" s="258"/>
      <c r="P4061" s="258">
        <f t="shared" si="332"/>
        <v>0.34538924120000003</v>
      </c>
      <c r="Q4061" s="258">
        <f t="shared" si="332"/>
        <v>0.34093568760000004</v>
      </c>
      <c r="R4061" s="258">
        <f t="shared" si="328"/>
        <v>0.34093568760000004</v>
      </c>
      <c r="S4061" s="258"/>
      <c r="T4061" s="258">
        <f t="shared" si="333"/>
        <v>0.50021761093742412</v>
      </c>
      <c r="U4061" s="258">
        <f t="shared" si="333"/>
        <v>0.50219550690779602</v>
      </c>
      <c r="V4061" s="258">
        <f t="shared" si="333"/>
        <v>0.49756478366898005</v>
      </c>
      <c r="W4061" s="258">
        <f t="shared" si="329"/>
        <v>0.49756478366898005</v>
      </c>
      <c r="X4061" s="258"/>
      <c r="Y4061" s="258"/>
      <c r="Z4061" s="258"/>
      <c r="AA4061" s="258"/>
    </row>
    <row r="4062" spans="1:27" ht="14.25" hidden="1" customHeight="1">
      <c r="A4062" s="125">
        <v>0.51</v>
      </c>
      <c r="B4062" s="125">
        <v>0.24</v>
      </c>
      <c r="C4062" s="125">
        <v>0.25</v>
      </c>
      <c r="D4062" s="258">
        <f t="shared" si="330"/>
        <v>0.28848459016</v>
      </c>
      <c r="E4062" s="258">
        <f t="shared" si="330"/>
        <v>0.29041272283999997</v>
      </c>
      <c r="F4062" s="258">
        <f t="shared" si="326"/>
        <v>0.28848459016</v>
      </c>
      <c r="G4062" s="258"/>
      <c r="H4062" s="258"/>
      <c r="I4062" s="258"/>
      <c r="J4062" s="258">
        <f t="shared" si="331"/>
        <v>0.30653935500000001</v>
      </c>
      <c r="K4062" s="258">
        <f t="shared" si="331"/>
        <v>0.30429068100000001</v>
      </c>
      <c r="L4062" s="258">
        <f t="shared" si="327"/>
        <v>0.30429068100000001</v>
      </c>
      <c r="M4062" s="258"/>
      <c r="N4062" s="258"/>
      <c r="O4062" s="258"/>
      <c r="P4062" s="258">
        <f t="shared" si="332"/>
        <v>0.34539260999999999</v>
      </c>
      <c r="Q4062" s="258">
        <f t="shared" si="332"/>
        <v>0.34093231880000002</v>
      </c>
      <c r="R4062" s="258">
        <f t="shared" si="328"/>
        <v>0.34093231880000002</v>
      </c>
      <c r="S4062" s="258"/>
      <c r="T4062" s="258">
        <f t="shared" si="333"/>
        <v>0.50004767101291203</v>
      </c>
      <c r="U4062" s="258">
        <f t="shared" si="333"/>
        <v>0.50227805429859596</v>
      </c>
      <c r="V4062" s="258">
        <f t="shared" si="333"/>
        <v>0.49764733847114001</v>
      </c>
      <c r="W4062" s="258">
        <f t="shared" si="329"/>
        <v>0.49764733847114001</v>
      </c>
      <c r="X4062" s="258"/>
      <c r="Y4062" s="258"/>
      <c r="Z4062" s="258"/>
      <c r="AA4062" s="258"/>
    </row>
    <row r="4063" spans="1:27" ht="14.25" hidden="1" customHeight="1">
      <c r="A4063" s="125">
        <v>0.51</v>
      </c>
      <c r="B4063" s="125">
        <v>0.25</v>
      </c>
      <c r="C4063" s="125">
        <v>0.24</v>
      </c>
      <c r="D4063" s="258">
        <f t="shared" si="330"/>
        <v>0.28835169100000002</v>
      </c>
      <c r="E4063" s="258">
        <f t="shared" si="330"/>
        <v>0.29053905283999998</v>
      </c>
      <c r="F4063" s="258">
        <f t="shared" si="326"/>
        <v>0.28835169100000002</v>
      </c>
      <c r="G4063" s="258"/>
      <c r="H4063" s="258"/>
      <c r="I4063" s="258"/>
      <c r="J4063" s="258">
        <f t="shared" si="331"/>
        <v>0.30640881400000003</v>
      </c>
      <c r="K4063" s="258">
        <f t="shared" si="331"/>
        <v>0.30441701100000002</v>
      </c>
      <c r="L4063" s="258">
        <f t="shared" si="327"/>
        <v>0.30441701100000002</v>
      </c>
      <c r="M4063" s="258"/>
      <c r="N4063" s="258"/>
      <c r="O4063" s="258"/>
      <c r="P4063" s="258">
        <f t="shared" si="332"/>
        <v>0.34539597880000006</v>
      </c>
      <c r="Q4063" s="258">
        <f t="shared" si="332"/>
        <v>0.34092895000000001</v>
      </c>
      <c r="R4063" s="258">
        <f t="shared" si="328"/>
        <v>0.34092895000000001</v>
      </c>
      <c r="S4063" s="258"/>
      <c r="T4063" s="258">
        <f t="shared" si="333"/>
        <v>0.49987773108840006</v>
      </c>
      <c r="U4063" s="258">
        <f t="shared" si="333"/>
        <v>0.502360601689396</v>
      </c>
      <c r="V4063" s="258">
        <f t="shared" si="333"/>
        <v>0.49772989327330003</v>
      </c>
      <c r="W4063" s="258">
        <f t="shared" si="329"/>
        <v>0.49772989327330003</v>
      </c>
      <c r="X4063" s="258"/>
      <c r="Y4063" s="258"/>
      <c r="Z4063" s="258"/>
      <c r="AA4063" s="258"/>
    </row>
    <row r="4064" spans="1:27" ht="14.25" hidden="1" customHeight="1">
      <c r="A4064" s="125">
        <v>0.51</v>
      </c>
      <c r="B4064" s="125">
        <v>0.26</v>
      </c>
      <c r="C4064" s="125">
        <v>0.23</v>
      </c>
      <c r="D4064" s="258">
        <f t="shared" si="330"/>
        <v>0.28821879183999999</v>
      </c>
      <c r="E4064" s="258">
        <f t="shared" si="330"/>
        <v>0.29066538283999999</v>
      </c>
      <c r="F4064" s="258">
        <f t="shared" si="326"/>
        <v>0.28821879183999999</v>
      </c>
      <c r="G4064" s="258"/>
      <c r="H4064" s="258"/>
      <c r="I4064" s="258"/>
      <c r="J4064" s="258">
        <f t="shared" si="331"/>
        <v>0.30627827300000005</v>
      </c>
      <c r="K4064" s="258">
        <f t="shared" si="331"/>
        <v>0.30454334100000002</v>
      </c>
      <c r="L4064" s="258">
        <f t="shared" si="327"/>
        <v>0.30454334100000002</v>
      </c>
      <c r="M4064" s="258"/>
      <c r="N4064" s="258"/>
      <c r="O4064" s="258"/>
      <c r="P4064" s="258">
        <f t="shared" si="332"/>
        <v>0.34539934760000002</v>
      </c>
      <c r="Q4064" s="258">
        <f t="shared" si="332"/>
        <v>0.34092558120000005</v>
      </c>
      <c r="R4064" s="258">
        <f t="shared" si="328"/>
        <v>0.34092558120000005</v>
      </c>
      <c r="S4064" s="258"/>
      <c r="T4064" s="258">
        <f t="shared" si="333"/>
        <v>0.49970779116388803</v>
      </c>
      <c r="U4064" s="258">
        <f t="shared" si="333"/>
        <v>0.50244314908019594</v>
      </c>
      <c r="V4064" s="258">
        <f t="shared" si="333"/>
        <v>0.49781244807545999</v>
      </c>
      <c r="W4064" s="258">
        <f t="shared" si="329"/>
        <v>0.49781244807545999</v>
      </c>
      <c r="X4064" s="258"/>
      <c r="Y4064" s="258"/>
      <c r="Z4064" s="258"/>
      <c r="AA4064" s="258"/>
    </row>
    <row r="4065" spans="1:27" ht="14.25" hidden="1" customHeight="1">
      <c r="A4065" s="125">
        <v>0.51</v>
      </c>
      <c r="B4065" s="125">
        <v>0.27</v>
      </c>
      <c r="C4065" s="125">
        <v>0.22</v>
      </c>
      <c r="D4065" s="258">
        <f t="shared" si="330"/>
        <v>0.28808589268000001</v>
      </c>
      <c r="E4065" s="258">
        <f t="shared" si="330"/>
        <v>0.29079171283999999</v>
      </c>
      <c r="F4065" s="258">
        <f t="shared" si="326"/>
        <v>0.28808589268000001</v>
      </c>
      <c r="G4065" s="258"/>
      <c r="H4065" s="258"/>
      <c r="I4065" s="258"/>
      <c r="J4065" s="258">
        <f t="shared" si="331"/>
        <v>0.30614773200000006</v>
      </c>
      <c r="K4065" s="258">
        <f t="shared" si="331"/>
        <v>0.30466967100000003</v>
      </c>
      <c r="L4065" s="258">
        <f t="shared" si="327"/>
        <v>0.30466967100000003</v>
      </c>
      <c r="M4065" s="258"/>
      <c r="N4065" s="258"/>
      <c r="O4065" s="258"/>
      <c r="P4065" s="258">
        <f t="shared" si="332"/>
        <v>0.34540271640000003</v>
      </c>
      <c r="Q4065" s="258">
        <f t="shared" si="332"/>
        <v>0.34092221240000004</v>
      </c>
      <c r="R4065" s="258">
        <f t="shared" si="328"/>
        <v>0.34092221240000004</v>
      </c>
      <c r="S4065" s="258"/>
      <c r="T4065" s="258">
        <f t="shared" si="333"/>
        <v>0.49953785123937605</v>
      </c>
      <c r="U4065" s="258">
        <f t="shared" si="333"/>
        <v>0.50252569647099599</v>
      </c>
      <c r="V4065" s="258">
        <f t="shared" si="333"/>
        <v>0.49789500287762006</v>
      </c>
      <c r="W4065" s="258">
        <f t="shared" si="329"/>
        <v>0.49789500287762006</v>
      </c>
      <c r="X4065" s="258"/>
      <c r="Y4065" s="258"/>
      <c r="Z4065" s="258"/>
      <c r="AA4065" s="258"/>
    </row>
    <row r="4066" spans="1:27" ht="14.25" hidden="1" customHeight="1">
      <c r="A4066" s="125">
        <v>0.51</v>
      </c>
      <c r="B4066" s="125">
        <v>0.28000000000000003</v>
      </c>
      <c r="C4066" s="125">
        <v>0.21</v>
      </c>
      <c r="D4066" s="258">
        <f t="shared" ref="D4066:E4129" si="334">$A4066*B$157+$B4066*B$158+$C4066*B$159</f>
        <v>0.28795299352000003</v>
      </c>
      <c r="E4066" s="258">
        <f t="shared" si="334"/>
        <v>0.29091804284</v>
      </c>
      <c r="F4066" s="258">
        <f t="shared" si="326"/>
        <v>0.28795299352000003</v>
      </c>
      <c r="G4066" s="258"/>
      <c r="H4066" s="258"/>
      <c r="I4066" s="258"/>
      <c r="J4066" s="258">
        <f t="shared" ref="J4066:K4129" si="335">$A4066*H$157+$B4066*H$158+$C4066*H$159</f>
        <v>0.30601719100000002</v>
      </c>
      <c r="K4066" s="258">
        <f t="shared" si="335"/>
        <v>0.30479600100000004</v>
      </c>
      <c r="L4066" s="258">
        <f t="shared" si="327"/>
        <v>0.30479600100000004</v>
      </c>
      <c r="M4066" s="258"/>
      <c r="N4066" s="258"/>
      <c r="O4066" s="258"/>
      <c r="P4066" s="258">
        <f t="shared" ref="P4066:Q4129" si="336">$A4066*N$157+$B4066*N$158+$C4066*N$159</f>
        <v>0.34540608519999999</v>
      </c>
      <c r="Q4066" s="258">
        <f t="shared" si="336"/>
        <v>0.34091884360000002</v>
      </c>
      <c r="R4066" s="258">
        <f t="shared" si="328"/>
        <v>0.34091884360000002</v>
      </c>
      <c r="S4066" s="258"/>
      <c r="T4066" s="258">
        <f t="shared" ref="T4066:V4129" si="337">$A4066*I$3+$B4066*I$4+$C4066*I$5</f>
        <v>0.49936791131486402</v>
      </c>
      <c r="U4066" s="258">
        <f t="shared" si="337"/>
        <v>0.50260824386179603</v>
      </c>
      <c r="V4066" s="258">
        <f t="shared" si="337"/>
        <v>0.49797755767978003</v>
      </c>
      <c r="W4066" s="258">
        <f t="shared" si="329"/>
        <v>0.49797755767978003</v>
      </c>
      <c r="X4066" s="258"/>
      <c r="Y4066" s="258"/>
      <c r="Z4066" s="258"/>
      <c r="AA4066" s="258"/>
    </row>
    <row r="4067" spans="1:27" ht="14.25" hidden="1" customHeight="1">
      <c r="A4067" s="125">
        <v>0.51</v>
      </c>
      <c r="B4067" s="125">
        <v>0.28999999999999998</v>
      </c>
      <c r="C4067" s="125">
        <v>0.2</v>
      </c>
      <c r="D4067" s="258">
        <f t="shared" si="334"/>
        <v>0.28782009436</v>
      </c>
      <c r="E4067" s="258">
        <f t="shared" si="334"/>
        <v>0.29104437283999995</v>
      </c>
      <c r="F4067" s="258">
        <f t="shared" si="326"/>
        <v>0.28782009436</v>
      </c>
      <c r="G4067" s="258"/>
      <c r="H4067" s="258"/>
      <c r="I4067" s="258"/>
      <c r="J4067" s="258">
        <f t="shared" si="335"/>
        <v>0.30588665000000004</v>
      </c>
      <c r="K4067" s="258">
        <f t="shared" si="335"/>
        <v>0.30492233099999999</v>
      </c>
      <c r="L4067" s="258">
        <f t="shared" si="327"/>
        <v>0.30492233099999999</v>
      </c>
      <c r="M4067" s="258"/>
      <c r="N4067" s="258"/>
      <c r="O4067" s="258"/>
      <c r="P4067" s="258">
        <f t="shared" si="336"/>
        <v>0.345409454</v>
      </c>
      <c r="Q4067" s="258">
        <f t="shared" si="336"/>
        <v>0.34091547480000006</v>
      </c>
      <c r="R4067" s="258">
        <f t="shared" si="328"/>
        <v>0.34091547480000006</v>
      </c>
      <c r="S4067" s="258"/>
      <c r="T4067" s="258">
        <f t="shared" si="337"/>
        <v>0.49919797139035205</v>
      </c>
      <c r="U4067" s="258">
        <f t="shared" si="337"/>
        <v>0.50269079125259597</v>
      </c>
      <c r="V4067" s="258">
        <f t="shared" si="337"/>
        <v>0.49806011248194004</v>
      </c>
      <c r="W4067" s="258">
        <f t="shared" si="329"/>
        <v>0.49806011248194004</v>
      </c>
      <c r="X4067" s="258"/>
      <c r="Y4067" s="258"/>
      <c r="Z4067" s="258"/>
      <c r="AA4067" s="258"/>
    </row>
    <row r="4068" spans="1:27" ht="14.25" hidden="1" customHeight="1">
      <c r="A4068" s="125">
        <v>0.51</v>
      </c>
      <c r="B4068" s="125">
        <v>0.3</v>
      </c>
      <c r="C4068" s="125">
        <v>0.19</v>
      </c>
      <c r="D4068" s="258">
        <f t="shared" si="334"/>
        <v>0.28768719520000002</v>
      </c>
      <c r="E4068" s="258">
        <f t="shared" si="334"/>
        <v>0.29117070284000002</v>
      </c>
      <c r="F4068" s="258">
        <f t="shared" si="326"/>
        <v>0.28768719520000002</v>
      </c>
      <c r="G4068" s="258"/>
      <c r="H4068" s="258"/>
      <c r="I4068" s="258"/>
      <c r="J4068" s="258">
        <f t="shared" si="335"/>
        <v>0.305756109</v>
      </c>
      <c r="K4068" s="258">
        <f t="shared" si="335"/>
        <v>0.305048661</v>
      </c>
      <c r="L4068" s="258">
        <f t="shared" si="327"/>
        <v>0.305048661</v>
      </c>
      <c r="M4068" s="258"/>
      <c r="N4068" s="258"/>
      <c r="O4068" s="258"/>
      <c r="P4068" s="258">
        <f t="shared" si="336"/>
        <v>0.34541282279999996</v>
      </c>
      <c r="Q4068" s="258">
        <f t="shared" si="336"/>
        <v>0.34091210600000005</v>
      </c>
      <c r="R4068" s="258">
        <f t="shared" si="328"/>
        <v>0.34091210600000005</v>
      </c>
      <c r="S4068" s="258"/>
      <c r="T4068" s="258">
        <f t="shared" si="337"/>
        <v>0.49902803146584007</v>
      </c>
      <c r="U4068" s="258">
        <f t="shared" si="337"/>
        <v>0.50277333864339602</v>
      </c>
      <c r="V4068" s="258">
        <f t="shared" si="337"/>
        <v>0.4981426672841</v>
      </c>
      <c r="W4068" s="258">
        <f t="shared" si="329"/>
        <v>0.4981426672841</v>
      </c>
      <c r="X4068" s="258"/>
      <c r="Y4068" s="258"/>
      <c r="Z4068" s="258"/>
      <c r="AA4068" s="258"/>
    </row>
    <row r="4069" spans="1:27" ht="14.25" hidden="1" customHeight="1">
      <c r="A4069" s="125">
        <v>0.51</v>
      </c>
      <c r="B4069" s="125">
        <v>0.31</v>
      </c>
      <c r="C4069" s="125">
        <v>0.18</v>
      </c>
      <c r="D4069" s="258">
        <f t="shared" si="334"/>
        <v>0.28755429603999999</v>
      </c>
      <c r="E4069" s="258">
        <f t="shared" si="334"/>
        <v>0.29129703284000003</v>
      </c>
      <c r="F4069" s="258">
        <f t="shared" si="326"/>
        <v>0.28755429603999999</v>
      </c>
      <c r="G4069" s="258"/>
      <c r="H4069" s="258"/>
      <c r="I4069" s="258"/>
      <c r="J4069" s="258">
        <f t="shared" si="335"/>
        <v>0.30562556800000001</v>
      </c>
      <c r="K4069" s="258">
        <f t="shared" si="335"/>
        <v>0.30517499100000001</v>
      </c>
      <c r="L4069" s="258">
        <f t="shared" si="327"/>
        <v>0.30517499100000001</v>
      </c>
      <c r="M4069" s="258"/>
      <c r="N4069" s="258"/>
      <c r="O4069" s="258"/>
      <c r="P4069" s="258">
        <f t="shared" si="336"/>
        <v>0.34541619159999998</v>
      </c>
      <c r="Q4069" s="258">
        <f t="shared" si="336"/>
        <v>0.34090873720000003</v>
      </c>
      <c r="R4069" s="258">
        <f t="shared" si="328"/>
        <v>0.34090873720000003</v>
      </c>
      <c r="S4069" s="258"/>
      <c r="T4069" s="258">
        <f t="shared" si="337"/>
        <v>0.49885809154132804</v>
      </c>
      <c r="U4069" s="258">
        <f t="shared" si="337"/>
        <v>0.50285588603419595</v>
      </c>
      <c r="V4069" s="258">
        <f t="shared" si="337"/>
        <v>0.49822522208626008</v>
      </c>
      <c r="W4069" s="258">
        <f t="shared" si="329"/>
        <v>0.49822522208626008</v>
      </c>
      <c r="X4069" s="258"/>
      <c r="Y4069" s="258"/>
      <c r="Z4069" s="258"/>
      <c r="AA4069" s="258"/>
    </row>
    <row r="4070" spans="1:27" ht="14.25" hidden="1" customHeight="1">
      <c r="A4070" s="125">
        <v>0.51</v>
      </c>
      <c r="B4070" s="125">
        <v>0.32</v>
      </c>
      <c r="C4070" s="125">
        <v>0.17</v>
      </c>
      <c r="D4070" s="258">
        <f t="shared" si="334"/>
        <v>0.28742139688000001</v>
      </c>
      <c r="E4070" s="258">
        <f t="shared" si="334"/>
        <v>0.29142336284000003</v>
      </c>
      <c r="F4070" s="258">
        <f t="shared" si="326"/>
        <v>0.28742139688000001</v>
      </c>
      <c r="G4070" s="258"/>
      <c r="H4070" s="258"/>
      <c r="I4070" s="258"/>
      <c r="J4070" s="258">
        <f t="shared" si="335"/>
        <v>0.30549502700000003</v>
      </c>
      <c r="K4070" s="258">
        <f t="shared" si="335"/>
        <v>0.30530132100000001</v>
      </c>
      <c r="L4070" s="258">
        <f t="shared" si="327"/>
        <v>0.30530132100000001</v>
      </c>
      <c r="M4070" s="258"/>
      <c r="N4070" s="258"/>
      <c r="O4070" s="258"/>
      <c r="P4070" s="258">
        <f t="shared" si="336"/>
        <v>0.34541956040000005</v>
      </c>
      <c r="Q4070" s="258">
        <f t="shared" si="336"/>
        <v>0.34090536840000002</v>
      </c>
      <c r="R4070" s="258">
        <f t="shared" si="328"/>
        <v>0.34090536840000002</v>
      </c>
      <c r="S4070" s="258"/>
      <c r="T4070" s="258">
        <f t="shared" si="337"/>
        <v>0.49868815161681607</v>
      </c>
      <c r="U4070" s="258">
        <f t="shared" si="337"/>
        <v>0.502938433424996</v>
      </c>
      <c r="V4070" s="258">
        <f t="shared" si="337"/>
        <v>0.49830777688842004</v>
      </c>
      <c r="W4070" s="258">
        <f t="shared" si="329"/>
        <v>0.49830777688842004</v>
      </c>
      <c r="X4070" s="258"/>
      <c r="Y4070" s="258"/>
      <c r="Z4070" s="258"/>
      <c r="AA4070" s="258"/>
    </row>
    <row r="4071" spans="1:27" ht="14.25" hidden="1" customHeight="1">
      <c r="A4071" s="125">
        <v>0.51</v>
      </c>
      <c r="B4071" s="125">
        <v>0.33</v>
      </c>
      <c r="C4071" s="125">
        <v>0.16</v>
      </c>
      <c r="D4071" s="258">
        <f t="shared" si="334"/>
        <v>0.28728849772000004</v>
      </c>
      <c r="E4071" s="258">
        <f t="shared" si="334"/>
        <v>0.29154969283999999</v>
      </c>
      <c r="F4071" s="258">
        <f t="shared" si="326"/>
        <v>0.28728849772000004</v>
      </c>
      <c r="G4071" s="258"/>
      <c r="H4071" s="258"/>
      <c r="I4071" s="258"/>
      <c r="J4071" s="258">
        <f t="shared" si="335"/>
        <v>0.30536448599999999</v>
      </c>
      <c r="K4071" s="258">
        <f t="shared" si="335"/>
        <v>0.30542765099999997</v>
      </c>
      <c r="L4071" s="258">
        <f t="shared" si="327"/>
        <v>0.30536448599999999</v>
      </c>
      <c r="M4071" s="258"/>
      <c r="N4071" s="258"/>
      <c r="O4071" s="258"/>
      <c r="P4071" s="258">
        <f t="shared" si="336"/>
        <v>0.34542292920000001</v>
      </c>
      <c r="Q4071" s="258">
        <f t="shared" si="336"/>
        <v>0.34090199960000001</v>
      </c>
      <c r="R4071" s="258">
        <f t="shared" si="328"/>
        <v>0.34090199960000001</v>
      </c>
      <c r="S4071" s="258"/>
      <c r="T4071" s="258">
        <f t="shared" si="337"/>
        <v>0.49851821169230404</v>
      </c>
      <c r="U4071" s="258">
        <f t="shared" si="337"/>
        <v>0.50302098081579605</v>
      </c>
      <c r="V4071" s="258">
        <f t="shared" si="337"/>
        <v>0.49839033169058</v>
      </c>
      <c r="W4071" s="258">
        <f t="shared" si="329"/>
        <v>0.49839033169058</v>
      </c>
      <c r="X4071" s="258"/>
      <c r="Y4071" s="258"/>
      <c r="Z4071" s="258"/>
      <c r="AA4071" s="258"/>
    </row>
    <row r="4072" spans="1:27" ht="14.25" hidden="1" customHeight="1">
      <c r="A4072" s="125">
        <v>0.51</v>
      </c>
      <c r="B4072" s="125">
        <v>0.34</v>
      </c>
      <c r="C4072" s="125">
        <v>0.15</v>
      </c>
      <c r="D4072" s="258">
        <f t="shared" si="334"/>
        <v>0.28715559856</v>
      </c>
      <c r="E4072" s="258">
        <f t="shared" si="334"/>
        <v>0.29167602283999999</v>
      </c>
      <c r="F4072" s="258">
        <f t="shared" si="326"/>
        <v>0.28715559856</v>
      </c>
      <c r="G4072" s="258"/>
      <c r="H4072" s="258"/>
      <c r="I4072" s="258"/>
      <c r="J4072" s="258">
        <f t="shared" si="335"/>
        <v>0.30523394500000001</v>
      </c>
      <c r="K4072" s="258">
        <f t="shared" si="335"/>
        <v>0.30555398099999997</v>
      </c>
      <c r="L4072" s="258">
        <f t="shared" si="327"/>
        <v>0.30523394500000001</v>
      </c>
      <c r="M4072" s="258"/>
      <c r="N4072" s="258"/>
      <c r="O4072" s="258"/>
      <c r="P4072" s="258">
        <f t="shared" si="336"/>
        <v>0.34542629800000002</v>
      </c>
      <c r="Q4072" s="258">
        <f t="shared" si="336"/>
        <v>0.34089863080000005</v>
      </c>
      <c r="R4072" s="258">
        <f t="shared" si="328"/>
        <v>0.34089863080000005</v>
      </c>
      <c r="S4072" s="258"/>
      <c r="T4072" s="258">
        <f t="shared" si="337"/>
        <v>0.49834827176779206</v>
      </c>
      <c r="U4072" s="258">
        <f t="shared" si="337"/>
        <v>0.50310352820659598</v>
      </c>
      <c r="V4072" s="258">
        <f t="shared" si="337"/>
        <v>0.49847288649274007</v>
      </c>
      <c r="W4072" s="258">
        <f t="shared" si="329"/>
        <v>0.49834827176779206</v>
      </c>
      <c r="X4072" s="258"/>
      <c r="Y4072" s="258"/>
      <c r="Z4072" s="258"/>
      <c r="AA4072" s="258"/>
    </row>
    <row r="4073" spans="1:27" ht="14.25" hidden="1" customHeight="1">
      <c r="A4073" s="125">
        <v>0.51</v>
      </c>
      <c r="B4073" s="125">
        <v>0.35</v>
      </c>
      <c r="C4073" s="125">
        <v>0.14000000000000001</v>
      </c>
      <c r="D4073" s="258">
        <f t="shared" si="334"/>
        <v>0.28702269940000003</v>
      </c>
      <c r="E4073" s="258">
        <f t="shared" si="334"/>
        <v>0.29180235284</v>
      </c>
      <c r="F4073" s="258">
        <f t="shared" si="326"/>
        <v>0.28702269940000003</v>
      </c>
      <c r="G4073" s="258"/>
      <c r="H4073" s="258"/>
      <c r="I4073" s="258"/>
      <c r="J4073" s="258">
        <f t="shared" si="335"/>
        <v>0.30510340400000002</v>
      </c>
      <c r="K4073" s="258">
        <f t="shared" si="335"/>
        <v>0.30568031099999998</v>
      </c>
      <c r="L4073" s="258">
        <f t="shared" si="327"/>
        <v>0.30510340400000002</v>
      </c>
      <c r="M4073" s="258"/>
      <c r="N4073" s="258"/>
      <c r="O4073" s="258"/>
      <c r="P4073" s="258">
        <f t="shared" si="336"/>
        <v>0.34542966680000003</v>
      </c>
      <c r="Q4073" s="258">
        <f t="shared" si="336"/>
        <v>0.34089526200000003</v>
      </c>
      <c r="R4073" s="258">
        <f t="shared" si="328"/>
        <v>0.34089526200000003</v>
      </c>
      <c r="S4073" s="258"/>
      <c r="T4073" s="258">
        <f t="shared" si="337"/>
        <v>0.49817833184328009</v>
      </c>
      <c r="U4073" s="258">
        <f t="shared" si="337"/>
        <v>0.50318607559739603</v>
      </c>
      <c r="V4073" s="258">
        <f t="shared" si="337"/>
        <v>0.49855544129490004</v>
      </c>
      <c r="W4073" s="258">
        <f t="shared" si="329"/>
        <v>0.49817833184328009</v>
      </c>
      <c r="X4073" s="258"/>
      <c r="Y4073" s="258"/>
      <c r="Z4073" s="258"/>
      <c r="AA4073" s="258"/>
    </row>
    <row r="4074" spans="1:27" ht="14.25" hidden="1" customHeight="1">
      <c r="A4074" s="125">
        <v>0.51</v>
      </c>
      <c r="B4074" s="125">
        <v>0.36</v>
      </c>
      <c r="C4074" s="125">
        <v>0.13</v>
      </c>
      <c r="D4074" s="258">
        <f t="shared" si="334"/>
        <v>0.28688980023999999</v>
      </c>
      <c r="E4074" s="258">
        <f t="shared" si="334"/>
        <v>0.29192868283999995</v>
      </c>
      <c r="F4074" s="258">
        <f t="shared" si="326"/>
        <v>0.28688980023999999</v>
      </c>
      <c r="G4074" s="258"/>
      <c r="H4074" s="258"/>
      <c r="I4074" s="258"/>
      <c r="J4074" s="258">
        <f t="shared" si="335"/>
        <v>0.30497286300000004</v>
      </c>
      <c r="K4074" s="258">
        <f t="shared" si="335"/>
        <v>0.30580664099999999</v>
      </c>
      <c r="L4074" s="258">
        <f t="shared" si="327"/>
        <v>0.30497286300000004</v>
      </c>
      <c r="M4074" s="258"/>
      <c r="N4074" s="258"/>
      <c r="O4074" s="258"/>
      <c r="P4074" s="258">
        <f t="shared" si="336"/>
        <v>0.34543303559999999</v>
      </c>
      <c r="Q4074" s="258">
        <f t="shared" si="336"/>
        <v>0.34089189320000002</v>
      </c>
      <c r="R4074" s="258">
        <f t="shared" si="328"/>
        <v>0.34089189320000002</v>
      </c>
      <c r="S4074" s="258"/>
      <c r="T4074" s="258">
        <f t="shared" si="337"/>
        <v>0.49800839191876806</v>
      </c>
      <c r="U4074" s="258">
        <f t="shared" si="337"/>
        <v>0.50326862298819597</v>
      </c>
      <c r="V4074" s="258">
        <f t="shared" si="337"/>
        <v>0.49863799609706005</v>
      </c>
      <c r="W4074" s="258">
        <f t="shared" si="329"/>
        <v>0.49800839191876806</v>
      </c>
      <c r="X4074" s="258"/>
      <c r="Y4074" s="258"/>
      <c r="Z4074" s="258"/>
      <c r="AA4074" s="258"/>
    </row>
    <row r="4075" spans="1:27" ht="14.25" hidden="1" customHeight="1">
      <c r="A4075" s="125">
        <v>0.51</v>
      </c>
      <c r="B4075" s="125">
        <v>0.37</v>
      </c>
      <c r="C4075" s="125">
        <v>0.12</v>
      </c>
      <c r="D4075" s="258">
        <f t="shared" si="334"/>
        <v>0.28675690108000002</v>
      </c>
      <c r="E4075" s="258">
        <f t="shared" si="334"/>
        <v>0.29205501283999996</v>
      </c>
      <c r="F4075" s="258">
        <f t="shared" si="326"/>
        <v>0.28675690108000002</v>
      </c>
      <c r="G4075" s="258"/>
      <c r="H4075" s="258"/>
      <c r="I4075" s="258"/>
      <c r="J4075" s="258">
        <f t="shared" si="335"/>
        <v>0.30484232200000005</v>
      </c>
      <c r="K4075" s="258">
        <f t="shared" si="335"/>
        <v>0.305932971</v>
      </c>
      <c r="L4075" s="258">
        <f t="shared" si="327"/>
        <v>0.30484232200000005</v>
      </c>
      <c r="M4075" s="258"/>
      <c r="N4075" s="258"/>
      <c r="O4075" s="258"/>
      <c r="P4075" s="258">
        <f t="shared" si="336"/>
        <v>0.34543640440000006</v>
      </c>
      <c r="Q4075" s="258">
        <f t="shared" si="336"/>
        <v>0.34088852440000006</v>
      </c>
      <c r="R4075" s="258">
        <f t="shared" si="328"/>
        <v>0.34088852440000006</v>
      </c>
      <c r="S4075" s="258"/>
      <c r="T4075" s="258">
        <f t="shared" si="337"/>
        <v>0.49783845199425608</v>
      </c>
      <c r="U4075" s="258">
        <f t="shared" si="337"/>
        <v>0.50335117037899602</v>
      </c>
      <c r="V4075" s="258">
        <f t="shared" si="337"/>
        <v>0.49872055089921996</v>
      </c>
      <c r="W4075" s="258">
        <f t="shared" si="329"/>
        <v>0.49783845199425608</v>
      </c>
      <c r="X4075" s="258"/>
      <c r="Y4075" s="258"/>
      <c r="Z4075" s="258"/>
      <c r="AA4075" s="258"/>
    </row>
    <row r="4076" spans="1:27" ht="14.25" hidden="1" customHeight="1">
      <c r="A4076" s="125">
        <v>0.51</v>
      </c>
      <c r="B4076" s="125">
        <v>0.38</v>
      </c>
      <c r="C4076" s="125">
        <v>0.11</v>
      </c>
      <c r="D4076" s="258">
        <f t="shared" si="334"/>
        <v>0.28662400192000004</v>
      </c>
      <c r="E4076" s="258">
        <f t="shared" si="334"/>
        <v>0.29218134283999997</v>
      </c>
      <c r="F4076" s="258">
        <f t="shared" si="326"/>
        <v>0.28662400192000004</v>
      </c>
      <c r="G4076" s="258"/>
      <c r="H4076" s="258"/>
      <c r="I4076" s="258"/>
      <c r="J4076" s="258">
        <f t="shared" si="335"/>
        <v>0.30471178100000001</v>
      </c>
      <c r="K4076" s="258">
        <f t="shared" si="335"/>
        <v>0.30605930100000001</v>
      </c>
      <c r="L4076" s="258">
        <f t="shared" si="327"/>
        <v>0.30471178100000001</v>
      </c>
      <c r="M4076" s="258"/>
      <c r="N4076" s="258"/>
      <c r="O4076" s="258"/>
      <c r="P4076" s="258">
        <f t="shared" si="336"/>
        <v>0.34543977319999997</v>
      </c>
      <c r="Q4076" s="258">
        <f t="shared" si="336"/>
        <v>0.34088515560000004</v>
      </c>
      <c r="R4076" s="258">
        <f t="shared" si="328"/>
        <v>0.34088515560000004</v>
      </c>
      <c r="S4076" s="258"/>
      <c r="T4076" s="258">
        <f t="shared" si="337"/>
        <v>0.49766851206974405</v>
      </c>
      <c r="U4076" s="258">
        <f t="shared" si="337"/>
        <v>0.50343371776979606</v>
      </c>
      <c r="V4076" s="258">
        <f t="shared" si="337"/>
        <v>0.49880310570138009</v>
      </c>
      <c r="W4076" s="258">
        <f t="shared" si="329"/>
        <v>0.49766851206974405</v>
      </c>
      <c r="X4076" s="258"/>
      <c r="Y4076" s="258"/>
      <c r="Z4076" s="258"/>
      <c r="AA4076" s="258"/>
    </row>
    <row r="4077" spans="1:27" ht="14.25" hidden="1" customHeight="1">
      <c r="A4077" s="125">
        <v>0.51</v>
      </c>
      <c r="B4077" s="125">
        <v>0.39</v>
      </c>
      <c r="C4077" s="125">
        <v>0.1</v>
      </c>
      <c r="D4077" s="258">
        <f t="shared" si="334"/>
        <v>0.28649110276</v>
      </c>
      <c r="E4077" s="258">
        <f t="shared" si="334"/>
        <v>0.29230767284000003</v>
      </c>
      <c r="F4077" s="258">
        <f t="shared" si="326"/>
        <v>0.28649110276</v>
      </c>
      <c r="G4077" s="258"/>
      <c r="H4077" s="258"/>
      <c r="I4077" s="258"/>
      <c r="J4077" s="258">
        <f t="shared" si="335"/>
        <v>0.30458124000000003</v>
      </c>
      <c r="K4077" s="258">
        <f t="shared" si="335"/>
        <v>0.30618563099999996</v>
      </c>
      <c r="L4077" s="258">
        <f t="shared" si="327"/>
        <v>0.30458124000000003</v>
      </c>
      <c r="M4077" s="258"/>
      <c r="N4077" s="258"/>
      <c r="O4077" s="258"/>
      <c r="P4077" s="258">
        <f t="shared" si="336"/>
        <v>0.34544314200000004</v>
      </c>
      <c r="Q4077" s="258">
        <f t="shared" si="336"/>
        <v>0.34088178680000003</v>
      </c>
      <c r="R4077" s="258">
        <f t="shared" si="328"/>
        <v>0.34088178680000003</v>
      </c>
      <c r="S4077" s="258"/>
      <c r="T4077" s="258">
        <f t="shared" si="337"/>
        <v>0.49749857214523208</v>
      </c>
      <c r="U4077" s="258">
        <f t="shared" si="337"/>
        <v>0.503516265160596</v>
      </c>
      <c r="V4077" s="258">
        <f t="shared" si="337"/>
        <v>0.49888566050354005</v>
      </c>
      <c r="W4077" s="258">
        <f t="shared" si="329"/>
        <v>0.49749857214523208</v>
      </c>
      <c r="X4077" s="258"/>
      <c r="Y4077" s="258"/>
      <c r="Z4077" s="258"/>
      <c r="AA4077" s="258"/>
    </row>
    <row r="4078" spans="1:27" ht="14.25" hidden="1" customHeight="1">
      <c r="A4078" s="125">
        <v>0.51</v>
      </c>
      <c r="B4078" s="125">
        <v>0.4</v>
      </c>
      <c r="C4078" s="125">
        <v>0.09</v>
      </c>
      <c r="D4078" s="258">
        <f t="shared" si="334"/>
        <v>0.28635820360000003</v>
      </c>
      <c r="E4078" s="258">
        <f t="shared" si="334"/>
        <v>0.29243400283999998</v>
      </c>
      <c r="F4078" s="258">
        <f t="shared" si="326"/>
        <v>0.28635820360000003</v>
      </c>
      <c r="G4078" s="258"/>
      <c r="H4078" s="258"/>
      <c r="I4078" s="258"/>
      <c r="J4078" s="258">
        <f t="shared" si="335"/>
        <v>0.30445069900000005</v>
      </c>
      <c r="K4078" s="258">
        <f t="shared" si="335"/>
        <v>0.30631196100000002</v>
      </c>
      <c r="L4078" s="258">
        <f t="shared" si="327"/>
        <v>0.30445069900000005</v>
      </c>
      <c r="M4078" s="258"/>
      <c r="N4078" s="258"/>
      <c r="O4078" s="258"/>
      <c r="P4078" s="258">
        <f t="shared" si="336"/>
        <v>0.34544651080000005</v>
      </c>
      <c r="Q4078" s="258">
        <f t="shared" si="336"/>
        <v>0.34087841800000007</v>
      </c>
      <c r="R4078" s="258">
        <f t="shared" si="328"/>
        <v>0.34087841800000007</v>
      </c>
      <c r="S4078" s="258"/>
      <c r="T4078" s="258">
        <f t="shared" si="337"/>
        <v>0.4973286322207201</v>
      </c>
      <c r="U4078" s="258">
        <f t="shared" si="337"/>
        <v>0.50359881255139605</v>
      </c>
      <c r="V4078" s="258">
        <f t="shared" si="337"/>
        <v>0.49896821530570001</v>
      </c>
      <c r="W4078" s="258">
        <f t="shared" si="329"/>
        <v>0.4973286322207201</v>
      </c>
      <c r="X4078" s="258"/>
      <c r="Y4078" s="258"/>
      <c r="Z4078" s="258"/>
      <c r="AA4078" s="258"/>
    </row>
    <row r="4079" spans="1:27" ht="14.25" hidden="1" customHeight="1">
      <c r="A4079" s="125">
        <v>0.51</v>
      </c>
      <c r="B4079" s="125">
        <v>0.41</v>
      </c>
      <c r="C4079" s="125">
        <v>0.08</v>
      </c>
      <c r="D4079" s="258">
        <f t="shared" si="334"/>
        <v>0.28622530443999999</v>
      </c>
      <c r="E4079" s="258">
        <f t="shared" si="334"/>
        <v>0.29256033283999999</v>
      </c>
      <c r="F4079" s="258">
        <f t="shared" si="326"/>
        <v>0.28622530443999999</v>
      </c>
      <c r="G4079" s="258"/>
      <c r="H4079" s="258"/>
      <c r="I4079" s="258"/>
      <c r="J4079" s="258">
        <f t="shared" si="335"/>
        <v>0.30432015800000001</v>
      </c>
      <c r="K4079" s="258">
        <f t="shared" si="335"/>
        <v>0.30643829099999997</v>
      </c>
      <c r="L4079" s="258">
        <f t="shared" si="327"/>
        <v>0.30432015800000001</v>
      </c>
      <c r="M4079" s="258"/>
      <c r="N4079" s="258"/>
      <c r="O4079" s="258"/>
      <c r="P4079" s="258">
        <f t="shared" si="336"/>
        <v>0.34544987960000001</v>
      </c>
      <c r="Q4079" s="258">
        <f t="shared" si="336"/>
        <v>0.34087504920000006</v>
      </c>
      <c r="R4079" s="258">
        <f t="shared" si="328"/>
        <v>0.34087504920000006</v>
      </c>
      <c r="S4079" s="258"/>
      <c r="T4079" s="258">
        <f t="shared" si="337"/>
        <v>0.49715869229620807</v>
      </c>
      <c r="U4079" s="258">
        <f t="shared" si="337"/>
        <v>0.50368135994219598</v>
      </c>
      <c r="V4079" s="258">
        <f t="shared" si="337"/>
        <v>0.49905077010785998</v>
      </c>
      <c r="W4079" s="258">
        <f t="shared" si="329"/>
        <v>0.49715869229620807</v>
      </c>
      <c r="X4079" s="258"/>
      <c r="Y4079" s="258"/>
      <c r="Z4079" s="258"/>
      <c r="AA4079" s="258"/>
    </row>
    <row r="4080" spans="1:27" ht="14.25" hidden="1" customHeight="1">
      <c r="A4080" s="125">
        <v>0.51</v>
      </c>
      <c r="B4080" s="125">
        <v>0.42</v>
      </c>
      <c r="C4080" s="125">
        <v>7.0000000000000007E-2</v>
      </c>
      <c r="D4080" s="258">
        <f t="shared" si="334"/>
        <v>0.28609240528000002</v>
      </c>
      <c r="E4080" s="258">
        <f t="shared" si="334"/>
        <v>0.29268666284</v>
      </c>
      <c r="F4080" s="258">
        <f t="shared" si="326"/>
        <v>0.28609240528000002</v>
      </c>
      <c r="G4080" s="258"/>
      <c r="H4080" s="258"/>
      <c r="I4080" s="258"/>
      <c r="J4080" s="258">
        <f t="shared" si="335"/>
        <v>0.30418961700000002</v>
      </c>
      <c r="K4080" s="258">
        <f t="shared" si="335"/>
        <v>0.30656462099999998</v>
      </c>
      <c r="L4080" s="258">
        <f t="shared" si="327"/>
        <v>0.30418961700000002</v>
      </c>
      <c r="M4080" s="258"/>
      <c r="N4080" s="258"/>
      <c r="O4080" s="258"/>
      <c r="P4080" s="258">
        <f t="shared" si="336"/>
        <v>0.34545324840000002</v>
      </c>
      <c r="Q4080" s="258">
        <f t="shared" si="336"/>
        <v>0.34087168040000004</v>
      </c>
      <c r="R4080" s="258">
        <f t="shared" si="328"/>
        <v>0.34087168040000004</v>
      </c>
      <c r="S4080" s="258"/>
      <c r="T4080" s="258">
        <f t="shared" si="337"/>
        <v>0.4969887523716961</v>
      </c>
      <c r="U4080" s="258">
        <f t="shared" si="337"/>
        <v>0.50376390733299603</v>
      </c>
      <c r="V4080" s="258">
        <f t="shared" si="337"/>
        <v>0.49913332491002005</v>
      </c>
      <c r="W4080" s="258">
        <f t="shared" si="329"/>
        <v>0.4969887523716961</v>
      </c>
      <c r="X4080" s="258"/>
      <c r="Y4080" s="258"/>
      <c r="Z4080" s="258"/>
      <c r="AA4080" s="258"/>
    </row>
    <row r="4081" spans="1:27" ht="14.25" hidden="1" customHeight="1">
      <c r="A4081" s="125">
        <v>0.51</v>
      </c>
      <c r="B4081" s="125">
        <v>0.43</v>
      </c>
      <c r="C4081" s="125">
        <v>0.06</v>
      </c>
      <c r="D4081" s="258">
        <f t="shared" si="334"/>
        <v>0.28595950611999998</v>
      </c>
      <c r="E4081" s="258">
        <f t="shared" si="334"/>
        <v>0.29281299284000001</v>
      </c>
      <c r="F4081" s="258">
        <f t="shared" si="326"/>
        <v>0.28595950611999998</v>
      </c>
      <c r="G4081" s="258"/>
      <c r="H4081" s="258"/>
      <c r="I4081" s="258"/>
      <c r="J4081" s="258">
        <f t="shared" si="335"/>
        <v>0.30405907600000004</v>
      </c>
      <c r="K4081" s="258">
        <f t="shared" si="335"/>
        <v>0.30669095099999999</v>
      </c>
      <c r="L4081" s="258">
        <f t="shared" si="327"/>
        <v>0.30405907600000004</v>
      </c>
      <c r="M4081" s="258"/>
      <c r="N4081" s="258"/>
      <c r="O4081" s="258"/>
      <c r="P4081" s="258">
        <f t="shared" si="336"/>
        <v>0.34545661719999998</v>
      </c>
      <c r="Q4081" s="258">
        <f t="shared" si="336"/>
        <v>0.34086831160000003</v>
      </c>
      <c r="R4081" s="258">
        <f t="shared" si="328"/>
        <v>0.34086831160000003</v>
      </c>
      <c r="S4081" s="258"/>
      <c r="T4081" s="258">
        <f t="shared" si="337"/>
        <v>0.49681881244718407</v>
      </c>
      <c r="U4081" s="258">
        <f t="shared" si="337"/>
        <v>0.50384645472379597</v>
      </c>
      <c r="V4081" s="258">
        <f t="shared" si="337"/>
        <v>0.49921587971218001</v>
      </c>
      <c r="W4081" s="258">
        <f t="shared" si="329"/>
        <v>0.49681881244718407</v>
      </c>
      <c r="X4081" s="258"/>
      <c r="Y4081" s="258"/>
      <c r="Z4081" s="258"/>
      <c r="AA4081" s="258"/>
    </row>
    <row r="4082" spans="1:27" ht="14.25" hidden="1" customHeight="1">
      <c r="A4082" s="125">
        <v>0.51</v>
      </c>
      <c r="B4082" s="125">
        <v>0.44</v>
      </c>
      <c r="C4082" s="125">
        <v>0.05</v>
      </c>
      <c r="D4082" s="258">
        <f t="shared" si="334"/>
        <v>0.28582660696000001</v>
      </c>
      <c r="E4082" s="258">
        <f t="shared" si="334"/>
        <v>0.29293932284000002</v>
      </c>
      <c r="F4082" s="258">
        <f t="shared" si="326"/>
        <v>0.28582660696000001</v>
      </c>
      <c r="G4082" s="258"/>
      <c r="H4082" s="258"/>
      <c r="I4082" s="258"/>
      <c r="J4082" s="258">
        <f t="shared" si="335"/>
        <v>0.303928535</v>
      </c>
      <c r="K4082" s="258">
        <f t="shared" si="335"/>
        <v>0.306817281</v>
      </c>
      <c r="L4082" s="258">
        <f t="shared" si="327"/>
        <v>0.303928535</v>
      </c>
      <c r="M4082" s="258"/>
      <c r="N4082" s="258"/>
      <c r="O4082" s="258"/>
      <c r="P4082" s="258">
        <f t="shared" si="336"/>
        <v>0.34545998600000005</v>
      </c>
      <c r="Q4082" s="258">
        <f t="shared" si="336"/>
        <v>0.34086494280000007</v>
      </c>
      <c r="R4082" s="258">
        <f t="shared" si="328"/>
        <v>0.34086494280000007</v>
      </c>
      <c r="S4082" s="258"/>
      <c r="T4082" s="258">
        <f t="shared" si="337"/>
        <v>0.49664887252267209</v>
      </c>
      <c r="U4082" s="258">
        <f t="shared" si="337"/>
        <v>0.50392900211459601</v>
      </c>
      <c r="V4082" s="258">
        <f t="shared" si="337"/>
        <v>0.49929843451433997</v>
      </c>
      <c r="W4082" s="258">
        <f t="shared" si="329"/>
        <v>0.49664887252267209</v>
      </c>
      <c r="X4082" s="258"/>
      <c r="Y4082" s="258"/>
      <c r="Z4082" s="258"/>
      <c r="AA4082" s="258"/>
    </row>
    <row r="4083" spans="1:27" ht="14.25" hidden="1" customHeight="1">
      <c r="A4083" s="125">
        <v>0.51</v>
      </c>
      <c r="B4083" s="125">
        <v>0.45</v>
      </c>
      <c r="C4083" s="125">
        <v>0.04</v>
      </c>
      <c r="D4083" s="258">
        <f t="shared" si="334"/>
        <v>0.28569370780000003</v>
      </c>
      <c r="E4083" s="258">
        <f t="shared" si="334"/>
        <v>0.29306565284000002</v>
      </c>
      <c r="F4083" s="258">
        <f t="shared" si="326"/>
        <v>0.28569370780000003</v>
      </c>
      <c r="G4083" s="258"/>
      <c r="H4083" s="258"/>
      <c r="I4083" s="258"/>
      <c r="J4083" s="258">
        <f t="shared" si="335"/>
        <v>0.30379799400000007</v>
      </c>
      <c r="K4083" s="258">
        <f t="shared" si="335"/>
        <v>0.30694361100000001</v>
      </c>
      <c r="L4083" s="258">
        <f t="shared" si="327"/>
        <v>0.30379799400000007</v>
      </c>
      <c r="M4083" s="258"/>
      <c r="N4083" s="258"/>
      <c r="O4083" s="258"/>
      <c r="P4083" s="258">
        <f t="shared" si="336"/>
        <v>0.34546335480000007</v>
      </c>
      <c r="Q4083" s="258">
        <f t="shared" si="336"/>
        <v>0.34086157400000006</v>
      </c>
      <c r="R4083" s="258">
        <f t="shared" si="328"/>
        <v>0.34086157400000006</v>
      </c>
      <c r="S4083" s="258"/>
      <c r="T4083" s="258">
        <f t="shared" si="337"/>
        <v>0.49647893259816012</v>
      </c>
      <c r="U4083" s="258">
        <f t="shared" si="337"/>
        <v>0.50401154950539595</v>
      </c>
      <c r="V4083" s="258">
        <f t="shared" si="337"/>
        <v>0.4993809893165001</v>
      </c>
      <c r="W4083" s="258">
        <f t="shared" si="329"/>
        <v>0.49647893259816012</v>
      </c>
      <c r="X4083" s="258"/>
      <c r="Y4083" s="258"/>
      <c r="Z4083" s="258"/>
      <c r="AA4083" s="258"/>
    </row>
    <row r="4084" spans="1:27" ht="14.25" hidden="1" customHeight="1">
      <c r="A4084" s="125">
        <v>0.51</v>
      </c>
      <c r="B4084" s="125">
        <v>0.46</v>
      </c>
      <c r="C4084" s="125">
        <v>0.03</v>
      </c>
      <c r="D4084" s="258">
        <f t="shared" si="334"/>
        <v>0.28556080864</v>
      </c>
      <c r="E4084" s="258">
        <f t="shared" si="334"/>
        <v>0.29319198284000003</v>
      </c>
      <c r="F4084" s="258">
        <f t="shared" si="326"/>
        <v>0.28556080864</v>
      </c>
      <c r="G4084" s="258"/>
      <c r="H4084" s="258"/>
      <c r="I4084" s="258"/>
      <c r="J4084" s="258">
        <f t="shared" si="335"/>
        <v>0.30366745300000003</v>
      </c>
      <c r="K4084" s="258">
        <f t="shared" si="335"/>
        <v>0.30706994100000001</v>
      </c>
      <c r="L4084" s="258">
        <f t="shared" si="327"/>
        <v>0.30366745300000003</v>
      </c>
      <c r="M4084" s="258"/>
      <c r="N4084" s="258"/>
      <c r="O4084" s="258"/>
      <c r="P4084" s="258">
        <f t="shared" si="336"/>
        <v>0.34546672360000003</v>
      </c>
      <c r="Q4084" s="258">
        <f t="shared" si="336"/>
        <v>0.34085820520000004</v>
      </c>
      <c r="R4084" s="258">
        <f t="shared" si="328"/>
        <v>0.34085820520000004</v>
      </c>
      <c r="S4084" s="258"/>
      <c r="T4084" s="258">
        <f t="shared" si="337"/>
        <v>0.49630899267364809</v>
      </c>
      <c r="U4084" s="258">
        <f t="shared" si="337"/>
        <v>0.504094096896196</v>
      </c>
      <c r="V4084" s="258">
        <f t="shared" si="337"/>
        <v>0.49946354411866006</v>
      </c>
      <c r="W4084" s="258">
        <f t="shared" si="329"/>
        <v>0.49630899267364809</v>
      </c>
      <c r="X4084" s="258"/>
      <c r="Y4084" s="258"/>
      <c r="Z4084" s="258"/>
      <c r="AA4084" s="258"/>
    </row>
    <row r="4085" spans="1:27" ht="14.25" hidden="1" customHeight="1">
      <c r="A4085" s="125">
        <v>0.51</v>
      </c>
      <c r="B4085" s="125">
        <v>0.47</v>
      </c>
      <c r="C4085" s="125">
        <v>0.02</v>
      </c>
      <c r="D4085" s="258">
        <f t="shared" si="334"/>
        <v>0.28542790948000002</v>
      </c>
      <c r="E4085" s="258">
        <f t="shared" si="334"/>
        <v>0.29331831284000004</v>
      </c>
      <c r="F4085" s="258">
        <f t="shared" si="326"/>
        <v>0.28542790948000002</v>
      </c>
      <c r="G4085" s="258"/>
      <c r="H4085" s="258"/>
      <c r="I4085" s="258"/>
      <c r="J4085" s="258">
        <f t="shared" si="335"/>
        <v>0.30353691199999999</v>
      </c>
      <c r="K4085" s="258">
        <f t="shared" si="335"/>
        <v>0.30719627100000002</v>
      </c>
      <c r="L4085" s="258">
        <f t="shared" si="327"/>
        <v>0.30353691199999999</v>
      </c>
      <c r="M4085" s="258"/>
      <c r="N4085" s="258"/>
      <c r="O4085" s="258"/>
      <c r="P4085" s="258">
        <f t="shared" si="336"/>
        <v>0.34547009240000004</v>
      </c>
      <c r="Q4085" s="258">
        <f t="shared" si="336"/>
        <v>0.34085483640000003</v>
      </c>
      <c r="R4085" s="258">
        <f t="shared" si="328"/>
        <v>0.34085483640000003</v>
      </c>
      <c r="S4085" s="258"/>
      <c r="T4085" s="258">
        <f t="shared" si="337"/>
        <v>0.49613905274913606</v>
      </c>
      <c r="U4085" s="258">
        <f t="shared" si="337"/>
        <v>0.50417664428699593</v>
      </c>
      <c r="V4085" s="258">
        <f t="shared" si="337"/>
        <v>0.49954609892082003</v>
      </c>
      <c r="W4085" s="258">
        <f t="shared" si="329"/>
        <v>0.49613905274913606</v>
      </c>
      <c r="X4085" s="258"/>
      <c r="Y4085" s="258"/>
      <c r="Z4085" s="258"/>
      <c r="AA4085" s="258"/>
    </row>
    <row r="4086" spans="1:27" ht="14.25" hidden="1" customHeight="1">
      <c r="A4086" s="125">
        <v>0.51</v>
      </c>
      <c r="B4086" s="125">
        <v>0.48</v>
      </c>
      <c r="C4086" s="125">
        <v>0.01</v>
      </c>
      <c r="D4086" s="258">
        <f t="shared" si="334"/>
        <v>0.28529501031999999</v>
      </c>
      <c r="E4086" s="258">
        <f t="shared" si="334"/>
        <v>0.29344464283999999</v>
      </c>
      <c r="F4086" s="258">
        <f t="shared" si="326"/>
        <v>0.28529501031999999</v>
      </c>
      <c r="G4086" s="258"/>
      <c r="H4086" s="258"/>
      <c r="I4086" s="258"/>
      <c r="J4086" s="258">
        <f t="shared" si="335"/>
        <v>0.30340637100000001</v>
      </c>
      <c r="K4086" s="258">
        <f t="shared" si="335"/>
        <v>0.30732260100000003</v>
      </c>
      <c r="L4086" s="258">
        <f t="shared" si="327"/>
        <v>0.30340637100000001</v>
      </c>
      <c r="M4086" s="258"/>
      <c r="N4086" s="258"/>
      <c r="O4086" s="258"/>
      <c r="P4086" s="258">
        <f t="shared" si="336"/>
        <v>0.3454734612</v>
      </c>
      <c r="Q4086" s="258">
        <f t="shared" si="336"/>
        <v>0.34085146760000007</v>
      </c>
      <c r="R4086" s="258">
        <f t="shared" si="328"/>
        <v>0.34085146760000007</v>
      </c>
      <c r="S4086" s="258"/>
      <c r="T4086" s="258">
        <f t="shared" si="337"/>
        <v>0.49596911282462403</v>
      </c>
      <c r="U4086" s="258">
        <f t="shared" si="337"/>
        <v>0.50425919167779598</v>
      </c>
      <c r="V4086" s="258">
        <f t="shared" si="337"/>
        <v>0.49962865372297999</v>
      </c>
      <c r="W4086" s="258">
        <f t="shared" si="329"/>
        <v>0.49596911282462403</v>
      </c>
      <c r="X4086" s="258"/>
      <c r="Y4086" s="258"/>
      <c r="Z4086" s="258"/>
      <c r="AA4086" s="258"/>
    </row>
    <row r="4087" spans="1:27" ht="14.25" hidden="1" customHeight="1">
      <c r="A4087" s="125">
        <v>0.51</v>
      </c>
      <c r="B4087" s="125">
        <v>0.49</v>
      </c>
      <c r="C4087" s="125">
        <v>0</v>
      </c>
      <c r="D4087" s="258">
        <f t="shared" si="334"/>
        <v>0.28516211116000001</v>
      </c>
      <c r="E4087" s="258">
        <f t="shared" si="334"/>
        <v>0.29357097284</v>
      </c>
      <c r="F4087" s="258">
        <f t="shared" si="326"/>
        <v>0.28516211116000001</v>
      </c>
      <c r="G4087" s="258"/>
      <c r="H4087" s="258"/>
      <c r="I4087" s="258"/>
      <c r="J4087" s="258">
        <f t="shared" si="335"/>
        <v>0.30327583000000002</v>
      </c>
      <c r="K4087" s="258">
        <f t="shared" si="335"/>
        <v>0.30744893099999998</v>
      </c>
      <c r="L4087" s="258">
        <f t="shared" si="327"/>
        <v>0.30327583000000002</v>
      </c>
      <c r="M4087" s="258"/>
      <c r="N4087" s="258"/>
      <c r="O4087" s="258"/>
      <c r="P4087" s="258">
        <f t="shared" si="336"/>
        <v>0.34547683000000007</v>
      </c>
      <c r="Q4087" s="258">
        <f t="shared" si="336"/>
        <v>0.34084809880000005</v>
      </c>
      <c r="R4087" s="258">
        <f t="shared" si="328"/>
        <v>0.34084809880000005</v>
      </c>
      <c r="S4087" s="258"/>
      <c r="T4087" s="258">
        <f t="shared" si="337"/>
        <v>0.49579917290011205</v>
      </c>
      <c r="U4087" s="258">
        <f t="shared" si="337"/>
        <v>0.50434173906859603</v>
      </c>
      <c r="V4087" s="258">
        <f t="shared" si="337"/>
        <v>0.49971120852514006</v>
      </c>
      <c r="W4087" s="258">
        <f t="shared" si="329"/>
        <v>0.49579917290011205</v>
      </c>
      <c r="X4087" s="258"/>
      <c r="Y4087" s="258"/>
      <c r="Z4087" s="258"/>
      <c r="AA4087" s="258"/>
    </row>
    <row r="4088" spans="1:27" ht="14.25" hidden="1" customHeight="1">
      <c r="A4088" s="125">
        <v>0.52</v>
      </c>
      <c r="B4088" s="125">
        <v>0</v>
      </c>
      <c r="C4088" s="125">
        <v>0.48</v>
      </c>
      <c r="D4088" s="258">
        <f t="shared" si="334"/>
        <v>0.29154784</v>
      </c>
      <c r="E4088" s="258">
        <f t="shared" si="334"/>
        <v>0.28750056367999999</v>
      </c>
      <c r="F4088" s="258">
        <f t="shared" si="326"/>
        <v>0.28750056367999999</v>
      </c>
      <c r="G4088" s="258"/>
      <c r="H4088" s="258"/>
      <c r="I4088" s="258"/>
      <c r="J4088" s="258">
        <f t="shared" si="335"/>
        <v>0.30966812800000004</v>
      </c>
      <c r="K4088" s="258">
        <f t="shared" si="335"/>
        <v>0.30126297200000002</v>
      </c>
      <c r="L4088" s="258">
        <f t="shared" si="327"/>
        <v>0.30126297200000002</v>
      </c>
      <c r="M4088" s="258"/>
      <c r="N4088" s="258"/>
      <c r="O4088" s="258"/>
      <c r="P4088" s="258">
        <f t="shared" si="336"/>
        <v>0.3454414576</v>
      </c>
      <c r="Q4088" s="258">
        <f t="shared" si="336"/>
        <v>0.34088684000000002</v>
      </c>
      <c r="R4088" s="258">
        <f t="shared" si="328"/>
        <v>0.34088684000000002</v>
      </c>
      <c r="S4088" s="258"/>
      <c r="T4088" s="258">
        <f t="shared" si="337"/>
        <v>0.50404171106240003</v>
      </c>
      <c r="U4088" s="258">
        <f t="shared" si="337"/>
        <v>0.50046488543899192</v>
      </c>
      <c r="V4088" s="258">
        <f t="shared" si="337"/>
        <v>0.4955815139236</v>
      </c>
      <c r="W4088" s="258">
        <f t="shared" si="329"/>
        <v>0.4955815139236</v>
      </c>
      <c r="X4088" s="258"/>
      <c r="Y4088" s="258"/>
      <c r="Z4088" s="258"/>
      <c r="AA4088" s="258"/>
    </row>
    <row r="4089" spans="1:27" ht="14.25" hidden="1" customHeight="1">
      <c r="A4089" s="125">
        <v>0.52</v>
      </c>
      <c r="B4089" s="125">
        <v>0.01</v>
      </c>
      <c r="C4089" s="125">
        <v>0.47</v>
      </c>
      <c r="D4089" s="258">
        <f t="shared" si="334"/>
        <v>0.29141494083999997</v>
      </c>
      <c r="E4089" s="258">
        <f t="shared" si="334"/>
        <v>0.28762689367999994</v>
      </c>
      <c r="F4089" s="258">
        <f t="shared" si="326"/>
        <v>0.28762689367999994</v>
      </c>
      <c r="G4089" s="258"/>
      <c r="H4089" s="258"/>
      <c r="I4089" s="258"/>
      <c r="J4089" s="258">
        <f t="shared" si="335"/>
        <v>0.309537587</v>
      </c>
      <c r="K4089" s="258">
        <f t="shared" si="335"/>
        <v>0.30138930200000003</v>
      </c>
      <c r="L4089" s="258">
        <f t="shared" si="327"/>
        <v>0.30138930200000003</v>
      </c>
      <c r="M4089" s="258"/>
      <c r="N4089" s="258"/>
      <c r="O4089" s="258"/>
      <c r="P4089" s="258">
        <f t="shared" si="336"/>
        <v>0.34544482639999996</v>
      </c>
      <c r="Q4089" s="258">
        <f t="shared" si="336"/>
        <v>0.34088347120000001</v>
      </c>
      <c r="R4089" s="258">
        <f t="shared" si="328"/>
        <v>0.34088347120000001</v>
      </c>
      <c r="S4089" s="258"/>
      <c r="T4089" s="258">
        <f t="shared" si="337"/>
        <v>0.50387177113788806</v>
      </c>
      <c r="U4089" s="258">
        <f t="shared" si="337"/>
        <v>0.50054743282979197</v>
      </c>
      <c r="V4089" s="258">
        <f t="shared" si="337"/>
        <v>0.49566406872576002</v>
      </c>
      <c r="W4089" s="258">
        <f t="shared" si="329"/>
        <v>0.49566406872576002</v>
      </c>
      <c r="X4089" s="258"/>
      <c r="Y4089" s="258"/>
      <c r="Z4089" s="258"/>
      <c r="AA4089" s="258"/>
    </row>
    <row r="4090" spans="1:27" ht="14.25" hidden="1" customHeight="1">
      <c r="A4090" s="125">
        <v>0.52</v>
      </c>
      <c r="B4090" s="125">
        <v>0.02</v>
      </c>
      <c r="C4090" s="125">
        <v>0.46</v>
      </c>
      <c r="D4090" s="258">
        <f t="shared" si="334"/>
        <v>0.29128204168000005</v>
      </c>
      <c r="E4090" s="258">
        <f t="shared" si="334"/>
        <v>0.28775322368</v>
      </c>
      <c r="F4090" s="258">
        <f t="shared" si="326"/>
        <v>0.28775322368</v>
      </c>
      <c r="G4090" s="258"/>
      <c r="H4090" s="258"/>
      <c r="I4090" s="258"/>
      <c r="J4090" s="258">
        <f t="shared" si="335"/>
        <v>0.30940704600000007</v>
      </c>
      <c r="K4090" s="258">
        <f t="shared" si="335"/>
        <v>0.30151563200000003</v>
      </c>
      <c r="L4090" s="258">
        <f t="shared" si="327"/>
        <v>0.30151563200000003</v>
      </c>
      <c r="M4090" s="258"/>
      <c r="N4090" s="258"/>
      <c r="O4090" s="258"/>
      <c r="P4090" s="258">
        <f t="shared" si="336"/>
        <v>0.34544819520000003</v>
      </c>
      <c r="Q4090" s="258">
        <f t="shared" si="336"/>
        <v>0.3408801024</v>
      </c>
      <c r="R4090" s="258">
        <f t="shared" si="328"/>
        <v>0.3408801024</v>
      </c>
      <c r="S4090" s="258"/>
      <c r="T4090" s="258">
        <f t="shared" si="337"/>
        <v>0.50370183121337608</v>
      </c>
      <c r="U4090" s="258">
        <f t="shared" si="337"/>
        <v>0.50062998022059202</v>
      </c>
      <c r="V4090" s="258">
        <f t="shared" si="337"/>
        <v>0.49574662352791998</v>
      </c>
      <c r="W4090" s="258">
        <f t="shared" si="329"/>
        <v>0.49574662352791998</v>
      </c>
      <c r="X4090" s="258"/>
      <c r="Y4090" s="258"/>
      <c r="Z4090" s="258"/>
      <c r="AA4090" s="258"/>
    </row>
    <row r="4091" spans="1:27" ht="14.25" hidden="1" customHeight="1">
      <c r="A4091" s="125">
        <v>0.52</v>
      </c>
      <c r="B4091" s="125">
        <v>0.03</v>
      </c>
      <c r="C4091" s="125">
        <v>0.45</v>
      </c>
      <c r="D4091" s="258">
        <f t="shared" si="334"/>
        <v>0.29114914252000001</v>
      </c>
      <c r="E4091" s="258">
        <f t="shared" si="334"/>
        <v>0.28787955368000001</v>
      </c>
      <c r="F4091" s="258">
        <f t="shared" si="326"/>
        <v>0.28787955368000001</v>
      </c>
      <c r="G4091" s="258"/>
      <c r="H4091" s="258"/>
      <c r="I4091" s="258"/>
      <c r="J4091" s="258">
        <f t="shared" si="335"/>
        <v>0.30927650500000003</v>
      </c>
      <c r="K4091" s="258">
        <f t="shared" si="335"/>
        <v>0.30164196200000004</v>
      </c>
      <c r="L4091" s="258">
        <f t="shared" si="327"/>
        <v>0.30164196200000004</v>
      </c>
      <c r="M4091" s="258"/>
      <c r="N4091" s="258"/>
      <c r="O4091" s="258"/>
      <c r="P4091" s="258">
        <f t="shared" si="336"/>
        <v>0.34545156399999999</v>
      </c>
      <c r="Q4091" s="258">
        <f t="shared" si="336"/>
        <v>0.34087673360000004</v>
      </c>
      <c r="R4091" s="258">
        <f t="shared" si="328"/>
        <v>0.34087673360000004</v>
      </c>
      <c r="S4091" s="258"/>
      <c r="T4091" s="258">
        <f t="shared" si="337"/>
        <v>0.503531891288864</v>
      </c>
      <c r="U4091" s="258">
        <f t="shared" si="337"/>
        <v>0.50071252761139196</v>
      </c>
      <c r="V4091" s="258">
        <f t="shared" si="337"/>
        <v>0.49582917833008</v>
      </c>
      <c r="W4091" s="258">
        <f t="shared" si="329"/>
        <v>0.49582917833008</v>
      </c>
      <c r="X4091" s="258"/>
      <c r="Y4091" s="258"/>
      <c r="Z4091" s="258"/>
      <c r="AA4091" s="258"/>
    </row>
    <row r="4092" spans="1:27" ht="14.25" hidden="1" customHeight="1">
      <c r="A4092" s="125">
        <v>0.52</v>
      </c>
      <c r="B4092" s="125">
        <v>0.04</v>
      </c>
      <c r="C4092" s="125">
        <v>0.44</v>
      </c>
      <c r="D4092" s="258">
        <f t="shared" si="334"/>
        <v>0.29101624335999998</v>
      </c>
      <c r="E4092" s="258">
        <f t="shared" si="334"/>
        <v>0.28800588368000002</v>
      </c>
      <c r="F4092" s="258">
        <f t="shared" si="326"/>
        <v>0.28800588368000002</v>
      </c>
      <c r="G4092" s="258"/>
      <c r="H4092" s="258"/>
      <c r="I4092" s="258"/>
      <c r="J4092" s="258">
        <f t="shared" si="335"/>
        <v>0.30914596400000005</v>
      </c>
      <c r="K4092" s="258">
        <f t="shared" si="335"/>
        <v>0.30176829199999999</v>
      </c>
      <c r="L4092" s="258">
        <f t="shared" si="327"/>
        <v>0.30176829199999999</v>
      </c>
      <c r="M4092" s="258"/>
      <c r="N4092" s="258"/>
      <c r="O4092" s="258"/>
      <c r="P4092" s="258">
        <f t="shared" si="336"/>
        <v>0.34545493279999995</v>
      </c>
      <c r="Q4092" s="258">
        <f t="shared" si="336"/>
        <v>0.34087336480000002</v>
      </c>
      <c r="R4092" s="258">
        <f t="shared" si="328"/>
        <v>0.34087336480000002</v>
      </c>
      <c r="S4092" s="258"/>
      <c r="T4092" s="258">
        <f t="shared" si="337"/>
        <v>0.50336195136435202</v>
      </c>
      <c r="U4092" s="258">
        <f t="shared" si="337"/>
        <v>0.500795075002192</v>
      </c>
      <c r="V4092" s="258">
        <f t="shared" si="337"/>
        <v>0.49591173313224002</v>
      </c>
      <c r="W4092" s="258">
        <f t="shared" si="329"/>
        <v>0.49591173313224002</v>
      </c>
      <c r="X4092" s="258"/>
      <c r="Y4092" s="258"/>
      <c r="Z4092" s="258"/>
      <c r="AA4092" s="258"/>
    </row>
    <row r="4093" spans="1:27" ht="14.25" hidden="1" customHeight="1">
      <c r="A4093" s="125">
        <v>0.52</v>
      </c>
      <c r="B4093" s="125">
        <v>0.05</v>
      </c>
      <c r="C4093" s="125">
        <v>0.43</v>
      </c>
      <c r="D4093" s="258">
        <f t="shared" si="334"/>
        <v>0.2908833442</v>
      </c>
      <c r="E4093" s="258">
        <f t="shared" si="334"/>
        <v>0.28813221367999997</v>
      </c>
      <c r="F4093" s="258">
        <f t="shared" si="326"/>
        <v>0.28813221367999997</v>
      </c>
      <c r="G4093" s="258"/>
      <c r="H4093" s="258"/>
      <c r="I4093" s="258"/>
      <c r="J4093" s="258">
        <f t="shared" si="335"/>
        <v>0.30901542300000007</v>
      </c>
      <c r="K4093" s="258">
        <f t="shared" si="335"/>
        <v>0.30189462200000006</v>
      </c>
      <c r="L4093" s="258">
        <f t="shared" si="327"/>
        <v>0.30189462200000006</v>
      </c>
      <c r="M4093" s="258"/>
      <c r="N4093" s="258"/>
      <c r="O4093" s="258"/>
      <c r="P4093" s="258">
        <f t="shared" si="336"/>
        <v>0.34545830160000002</v>
      </c>
      <c r="Q4093" s="258">
        <f t="shared" si="336"/>
        <v>0.34086999600000001</v>
      </c>
      <c r="R4093" s="258">
        <f t="shared" si="328"/>
        <v>0.34086999600000001</v>
      </c>
      <c r="S4093" s="258"/>
      <c r="T4093" s="258">
        <f t="shared" si="337"/>
        <v>0.50319201143984005</v>
      </c>
      <c r="U4093" s="258">
        <f t="shared" si="337"/>
        <v>0.50087762239299194</v>
      </c>
      <c r="V4093" s="258">
        <f t="shared" si="337"/>
        <v>0.49599428793440004</v>
      </c>
      <c r="W4093" s="258">
        <f t="shared" si="329"/>
        <v>0.49599428793440004</v>
      </c>
      <c r="X4093" s="258"/>
      <c r="Y4093" s="258"/>
      <c r="Z4093" s="258"/>
      <c r="AA4093" s="258"/>
    </row>
    <row r="4094" spans="1:27" ht="14.25" hidden="1" customHeight="1">
      <c r="A4094" s="125">
        <v>0.52</v>
      </c>
      <c r="B4094" s="125">
        <v>0.06</v>
      </c>
      <c r="C4094" s="125">
        <v>0.42</v>
      </c>
      <c r="D4094" s="258">
        <f t="shared" si="334"/>
        <v>0.29075044504000003</v>
      </c>
      <c r="E4094" s="258">
        <f t="shared" si="334"/>
        <v>0.28825854367999998</v>
      </c>
      <c r="F4094" s="258">
        <f t="shared" si="326"/>
        <v>0.28825854367999998</v>
      </c>
      <c r="G4094" s="258"/>
      <c r="H4094" s="258"/>
      <c r="I4094" s="258"/>
      <c r="J4094" s="258">
        <f t="shared" si="335"/>
        <v>0.30888488200000003</v>
      </c>
      <c r="K4094" s="258">
        <f t="shared" si="335"/>
        <v>0.30202095200000001</v>
      </c>
      <c r="L4094" s="258">
        <f t="shared" si="327"/>
        <v>0.30202095200000001</v>
      </c>
      <c r="M4094" s="258"/>
      <c r="N4094" s="258"/>
      <c r="O4094" s="258"/>
      <c r="P4094" s="258">
        <f t="shared" si="336"/>
        <v>0.34546167039999998</v>
      </c>
      <c r="Q4094" s="258">
        <f t="shared" si="336"/>
        <v>0.34086662720000005</v>
      </c>
      <c r="R4094" s="258">
        <f t="shared" si="328"/>
        <v>0.34086662720000005</v>
      </c>
      <c r="S4094" s="258"/>
      <c r="T4094" s="258">
        <f t="shared" si="337"/>
        <v>0.50302207151532807</v>
      </c>
      <c r="U4094" s="258">
        <f t="shared" si="337"/>
        <v>0.50096016978379199</v>
      </c>
      <c r="V4094" s="258">
        <f t="shared" si="337"/>
        <v>0.49607684273656</v>
      </c>
      <c r="W4094" s="258">
        <f t="shared" si="329"/>
        <v>0.49607684273656</v>
      </c>
      <c r="X4094" s="258"/>
      <c r="Y4094" s="258"/>
      <c r="Z4094" s="258"/>
      <c r="AA4094" s="258"/>
    </row>
    <row r="4095" spans="1:27" ht="14.25" hidden="1" customHeight="1">
      <c r="A4095" s="125">
        <v>0.52</v>
      </c>
      <c r="B4095" s="125">
        <v>7.0000000000000007E-2</v>
      </c>
      <c r="C4095" s="125">
        <v>0.41</v>
      </c>
      <c r="D4095" s="258">
        <f t="shared" si="334"/>
        <v>0.29061754587999999</v>
      </c>
      <c r="E4095" s="258">
        <f t="shared" si="334"/>
        <v>0.28838487367999999</v>
      </c>
      <c r="F4095" s="258">
        <f t="shared" si="326"/>
        <v>0.28838487367999999</v>
      </c>
      <c r="G4095" s="258"/>
      <c r="H4095" s="258"/>
      <c r="I4095" s="258"/>
      <c r="J4095" s="258">
        <f t="shared" si="335"/>
        <v>0.30875434099999999</v>
      </c>
      <c r="K4095" s="258">
        <f t="shared" si="335"/>
        <v>0.30214728200000002</v>
      </c>
      <c r="L4095" s="258">
        <f t="shared" si="327"/>
        <v>0.30214728200000002</v>
      </c>
      <c r="M4095" s="258"/>
      <c r="N4095" s="258"/>
      <c r="O4095" s="258"/>
      <c r="P4095" s="258">
        <f t="shared" si="336"/>
        <v>0.34546503919999999</v>
      </c>
      <c r="Q4095" s="258">
        <f t="shared" si="336"/>
        <v>0.34086325840000004</v>
      </c>
      <c r="R4095" s="258">
        <f t="shared" si="328"/>
        <v>0.34086325840000004</v>
      </c>
      <c r="S4095" s="258"/>
      <c r="T4095" s="258">
        <f t="shared" si="337"/>
        <v>0.5028521315908161</v>
      </c>
      <c r="U4095" s="258">
        <f t="shared" si="337"/>
        <v>0.50104271717459192</v>
      </c>
      <c r="V4095" s="258">
        <f t="shared" si="337"/>
        <v>0.49615939753872002</v>
      </c>
      <c r="W4095" s="258">
        <f t="shared" si="329"/>
        <v>0.49615939753872002</v>
      </c>
      <c r="X4095" s="258"/>
      <c r="Y4095" s="258"/>
      <c r="Z4095" s="258"/>
      <c r="AA4095" s="258"/>
    </row>
    <row r="4096" spans="1:27" ht="14.25" hidden="1" customHeight="1">
      <c r="A4096" s="125">
        <v>0.52</v>
      </c>
      <c r="B4096" s="125">
        <v>0.08</v>
      </c>
      <c r="C4096" s="125">
        <v>0.4</v>
      </c>
      <c r="D4096" s="258">
        <f t="shared" si="334"/>
        <v>0.29048464672000002</v>
      </c>
      <c r="E4096" s="258">
        <f t="shared" si="334"/>
        <v>0.28851120367999999</v>
      </c>
      <c r="F4096" s="258">
        <f t="shared" si="326"/>
        <v>0.28851120367999999</v>
      </c>
      <c r="G4096" s="258"/>
      <c r="H4096" s="258"/>
      <c r="I4096" s="258"/>
      <c r="J4096" s="258">
        <f t="shared" si="335"/>
        <v>0.30862380000000006</v>
      </c>
      <c r="K4096" s="258">
        <f t="shared" si="335"/>
        <v>0.30227361200000002</v>
      </c>
      <c r="L4096" s="258">
        <f t="shared" si="327"/>
        <v>0.30227361200000002</v>
      </c>
      <c r="M4096" s="258"/>
      <c r="N4096" s="258"/>
      <c r="O4096" s="258"/>
      <c r="P4096" s="258">
        <f t="shared" si="336"/>
        <v>0.345468408</v>
      </c>
      <c r="Q4096" s="258">
        <f t="shared" si="336"/>
        <v>0.34085988960000002</v>
      </c>
      <c r="R4096" s="258">
        <f t="shared" si="328"/>
        <v>0.34085988960000002</v>
      </c>
      <c r="S4096" s="258"/>
      <c r="T4096" s="258">
        <f t="shared" si="337"/>
        <v>0.50268219166630401</v>
      </c>
      <c r="U4096" s="258">
        <f t="shared" si="337"/>
        <v>0.50112526456539197</v>
      </c>
      <c r="V4096" s="258">
        <f t="shared" si="337"/>
        <v>0.49624195234088009</v>
      </c>
      <c r="W4096" s="258">
        <f t="shared" si="329"/>
        <v>0.49624195234088009</v>
      </c>
      <c r="X4096" s="258"/>
      <c r="Y4096" s="258"/>
      <c r="Z4096" s="258"/>
      <c r="AA4096" s="258"/>
    </row>
    <row r="4097" spans="1:27" ht="14.25" hidden="1" customHeight="1">
      <c r="A4097" s="125">
        <v>0.52</v>
      </c>
      <c r="B4097" s="125">
        <v>0.09</v>
      </c>
      <c r="C4097" s="125">
        <v>0.39</v>
      </c>
      <c r="D4097" s="258">
        <f t="shared" si="334"/>
        <v>0.29035174756000004</v>
      </c>
      <c r="E4097" s="258">
        <f t="shared" si="334"/>
        <v>0.28863753368</v>
      </c>
      <c r="F4097" s="258">
        <f t="shared" si="326"/>
        <v>0.28863753368</v>
      </c>
      <c r="G4097" s="258"/>
      <c r="H4097" s="258"/>
      <c r="I4097" s="258"/>
      <c r="J4097" s="258">
        <f t="shared" si="335"/>
        <v>0.30849325900000002</v>
      </c>
      <c r="K4097" s="258">
        <f t="shared" si="335"/>
        <v>0.30239994199999998</v>
      </c>
      <c r="L4097" s="258">
        <f t="shared" si="327"/>
        <v>0.30239994199999998</v>
      </c>
      <c r="M4097" s="258"/>
      <c r="N4097" s="258"/>
      <c r="O4097" s="258"/>
      <c r="P4097" s="258">
        <f t="shared" si="336"/>
        <v>0.34547177679999996</v>
      </c>
      <c r="Q4097" s="258">
        <f t="shared" si="336"/>
        <v>0.34085652080000006</v>
      </c>
      <c r="R4097" s="258">
        <f t="shared" si="328"/>
        <v>0.34085652080000006</v>
      </c>
      <c r="S4097" s="258"/>
      <c r="T4097" s="258">
        <f t="shared" si="337"/>
        <v>0.50251225174179204</v>
      </c>
      <c r="U4097" s="258">
        <f t="shared" si="337"/>
        <v>0.50120781195619202</v>
      </c>
      <c r="V4097" s="258">
        <f t="shared" si="337"/>
        <v>0.49632450714303999</v>
      </c>
      <c r="W4097" s="258">
        <f t="shared" si="329"/>
        <v>0.49632450714303999</v>
      </c>
      <c r="X4097" s="258"/>
      <c r="Y4097" s="258"/>
      <c r="Z4097" s="258"/>
      <c r="AA4097" s="258"/>
    </row>
    <row r="4098" spans="1:27" ht="14.25" hidden="1" customHeight="1">
      <c r="A4098" s="125">
        <v>0.52</v>
      </c>
      <c r="B4098" s="125">
        <v>0.1</v>
      </c>
      <c r="C4098" s="125">
        <v>0.38</v>
      </c>
      <c r="D4098" s="258">
        <f t="shared" si="334"/>
        <v>0.29021884840000001</v>
      </c>
      <c r="E4098" s="258">
        <f t="shared" si="334"/>
        <v>0.28876386368000001</v>
      </c>
      <c r="F4098" s="258">
        <f t="shared" si="326"/>
        <v>0.28876386368000001</v>
      </c>
      <c r="G4098" s="258"/>
      <c r="H4098" s="258"/>
      <c r="I4098" s="258"/>
      <c r="J4098" s="258">
        <f t="shared" si="335"/>
        <v>0.30836271800000004</v>
      </c>
      <c r="K4098" s="258">
        <f t="shared" si="335"/>
        <v>0.30252627200000004</v>
      </c>
      <c r="L4098" s="258">
        <f t="shared" si="327"/>
        <v>0.30252627200000004</v>
      </c>
      <c r="M4098" s="258"/>
      <c r="N4098" s="258"/>
      <c r="O4098" s="258"/>
      <c r="P4098" s="258">
        <f t="shared" si="336"/>
        <v>0.34547514559999998</v>
      </c>
      <c r="Q4098" s="258">
        <f t="shared" si="336"/>
        <v>0.34085315200000005</v>
      </c>
      <c r="R4098" s="258">
        <f t="shared" si="328"/>
        <v>0.34085315200000005</v>
      </c>
      <c r="S4098" s="258"/>
      <c r="T4098" s="258">
        <f t="shared" si="337"/>
        <v>0.50234231181728006</v>
      </c>
      <c r="U4098" s="258">
        <f t="shared" si="337"/>
        <v>0.50129035934699195</v>
      </c>
      <c r="V4098" s="258">
        <f t="shared" si="337"/>
        <v>0.49640706194520001</v>
      </c>
      <c r="W4098" s="258">
        <f t="shared" si="329"/>
        <v>0.49640706194520001</v>
      </c>
      <c r="X4098" s="258"/>
      <c r="Y4098" s="258"/>
      <c r="Z4098" s="258"/>
      <c r="AA4098" s="258"/>
    </row>
    <row r="4099" spans="1:27" ht="14.25" hidden="1" customHeight="1">
      <c r="A4099" s="125">
        <v>0.52</v>
      </c>
      <c r="B4099" s="125">
        <v>0.11</v>
      </c>
      <c r="C4099" s="125">
        <v>0.37</v>
      </c>
      <c r="D4099" s="258">
        <f t="shared" si="334"/>
        <v>0.29008594924000003</v>
      </c>
      <c r="E4099" s="258">
        <f t="shared" si="334"/>
        <v>0.28889019368000002</v>
      </c>
      <c r="F4099" s="258">
        <f t="shared" si="326"/>
        <v>0.28889019368000002</v>
      </c>
      <c r="G4099" s="258"/>
      <c r="H4099" s="258"/>
      <c r="I4099" s="258"/>
      <c r="J4099" s="258">
        <f t="shared" si="335"/>
        <v>0.30823217700000005</v>
      </c>
      <c r="K4099" s="258">
        <f t="shared" si="335"/>
        <v>0.30265260199999999</v>
      </c>
      <c r="L4099" s="258">
        <f t="shared" si="327"/>
        <v>0.30265260199999999</v>
      </c>
      <c r="M4099" s="258"/>
      <c r="N4099" s="258"/>
      <c r="O4099" s="258"/>
      <c r="P4099" s="258">
        <f t="shared" si="336"/>
        <v>0.34547851439999999</v>
      </c>
      <c r="Q4099" s="258">
        <f t="shared" si="336"/>
        <v>0.34084978320000003</v>
      </c>
      <c r="R4099" s="258">
        <f t="shared" si="328"/>
        <v>0.34084978320000003</v>
      </c>
      <c r="S4099" s="258"/>
      <c r="T4099" s="258">
        <f t="shared" si="337"/>
        <v>0.50217237189276798</v>
      </c>
      <c r="U4099" s="258">
        <f t="shared" si="337"/>
        <v>0.501372906737792</v>
      </c>
      <c r="V4099" s="258">
        <f t="shared" si="337"/>
        <v>0.49648961674736003</v>
      </c>
      <c r="W4099" s="258">
        <f t="shared" si="329"/>
        <v>0.49648961674736003</v>
      </c>
      <c r="X4099" s="258"/>
      <c r="Y4099" s="258"/>
      <c r="Z4099" s="258"/>
      <c r="AA4099" s="258"/>
    </row>
    <row r="4100" spans="1:27" ht="14.25" hidden="1" customHeight="1">
      <c r="A4100" s="125">
        <v>0.52</v>
      </c>
      <c r="B4100" s="125">
        <v>0.12</v>
      </c>
      <c r="C4100" s="125">
        <v>0.36</v>
      </c>
      <c r="D4100" s="258">
        <f t="shared" si="334"/>
        <v>0.28995305008</v>
      </c>
      <c r="E4100" s="258">
        <f t="shared" si="334"/>
        <v>0.28901652367999997</v>
      </c>
      <c r="F4100" s="258">
        <f t="shared" si="326"/>
        <v>0.28901652367999997</v>
      </c>
      <c r="G4100" s="258"/>
      <c r="H4100" s="258"/>
      <c r="I4100" s="258"/>
      <c r="J4100" s="258">
        <f t="shared" si="335"/>
        <v>0.30810163600000007</v>
      </c>
      <c r="K4100" s="258">
        <f t="shared" si="335"/>
        <v>0.302778932</v>
      </c>
      <c r="L4100" s="258">
        <f t="shared" si="327"/>
        <v>0.302778932</v>
      </c>
      <c r="M4100" s="258"/>
      <c r="N4100" s="258"/>
      <c r="O4100" s="258"/>
      <c r="P4100" s="258">
        <f t="shared" si="336"/>
        <v>0.34548188320000001</v>
      </c>
      <c r="Q4100" s="258">
        <f t="shared" si="336"/>
        <v>0.34084641440000008</v>
      </c>
      <c r="R4100" s="258">
        <f t="shared" si="328"/>
        <v>0.34084641440000008</v>
      </c>
      <c r="S4100" s="258"/>
      <c r="T4100" s="258">
        <f t="shared" si="337"/>
        <v>0.502002431968256</v>
      </c>
      <c r="U4100" s="258">
        <f t="shared" si="337"/>
        <v>0.50145545412859194</v>
      </c>
      <c r="V4100" s="258">
        <f t="shared" si="337"/>
        <v>0.49657217154952005</v>
      </c>
      <c r="W4100" s="258">
        <f t="shared" si="329"/>
        <v>0.49657217154952005</v>
      </c>
      <c r="X4100" s="258"/>
      <c r="Y4100" s="258"/>
      <c r="Z4100" s="258"/>
      <c r="AA4100" s="258"/>
    </row>
    <row r="4101" spans="1:27" ht="14.25" hidden="1" customHeight="1">
      <c r="A4101" s="125">
        <v>0.52</v>
      </c>
      <c r="B4101" s="125">
        <v>0.13</v>
      </c>
      <c r="C4101" s="125">
        <v>0.35</v>
      </c>
      <c r="D4101" s="258">
        <f t="shared" si="334"/>
        <v>0.28982015092000002</v>
      </c>
      <c r="E4101" s="258">
        <f t="shared" si="334"/>
        <v>0.28914285367999998</v>
      </c>
      <c r="F4101" s="258">
        <f t="shared" si="326"/>
        <v>0.28914285367999998</v>
      </c>
      <c r="G4101" s="258"/>
      <c r="H4101" s="258"/>
      <c r="I4101" s="258"/>
      <c r="J4101" s="258">
        <f t="shared" si="335"/>
        <v>0.30797109500000003</v>
      </c>
      <c r="K4101" s="258">
        <f t="shared" si="335"/>
        <v>0.30290526200000001</v>
      </c>
      <c r="L4101" s="258">
        <f t="shared" si="327"/>
        <v>0.30290526200000001</v>
      </c>
      <c r="M4101" s="258"/>
      <c r="N4101" s="258"/>
      <c r="O4101" s="258"/>
      <c r="P4101" s="258">
        <f t="shared" si="336"/>
        <v>0.34548525199999996</v>
      </c>
      <c r="Q4101" s="258">
        <f t="shared" si="336"/>
        <v>0.34084304560000001</v>
      </c>
      <c r="R4101" s="258">
        <f t="shared" si="328"/>
        <v>0.34084304560000001</v>
      </c>
      <c r="S4101" s="258"/>
      <c r="T4101" s="258">
        <f t="shared" si="337"/>
        <v>0.50183249204374403</v>
      </c>
      <c r="U4101" s="258">
        <f t="shared" si="337"/>
        <v>0.50153800151939198</v>
      </c>
      <c r="V4101" s="258">
        <f t="shared" si="337"/>
        <v>0.49665472635167995</v>
      </c>
      <c r="W4101" s="258">
        <f t="shared" si="329"/>
        <v>0.49665472635167995</v>
      </c>
      <c r="X4101" s="258"/>
      <c r="Y4101" s="258"/>
      <c r="Z4101" s="258"/>
      <c r="AA4101" s="258"/>
    </row>
    <row r="4102" spans="1:27" ht="14.25" hidden="1" customHeight="1">
      <c r="A4102" s="125">
        <v>0.52</v>
      </c>
      <c r="B4102" s="125">
        <v>0.14000000000000001</v>
      </c>
      <c r="C4102" s="125">
        <v>0.34</v>
      </c>
      <c r="D4102" s="258">
        <f t="shared" si="334"/>
        <v>0.28968725175999999</v>
      </c>
      <c r="E4102" s="258">
        <f t="shared" si="334"/>
        <v>0.28926918367999999</v>
      </c>
      <c r="F4102" s="258">
        <f t="shared" si="326"/>
        <v>0.28926918367999999</v>
      </c>
      <c r="G4102" s="258"/>
      <c r="H4102" s="258"/>
      <c r="I4102" s="258"/>
      <c r="J4102" s="258">
        <f t="shared" si="335"/>
        <v>0.30784055400000004</v>
      </c>
      <c r="K4102" s="258">
        <f t="shared" si="335"/>
        <v>0.30303159200000007</v>
      </c>
      <c r="L4102" s="258">
        <f t="shared" si="327"/>
        <v>0.30303159200000007</v>
      </c>
      <c r="M4102" s="258"/>
      <c r="N4102" s="258"/>
      <c r="O4102" s="258"/>
      <c r="P4102" s="258">
        <f t="shared" si="336"/>
        <v>0.34548862080000003</v>
      </c>
      <c r="Q4102" s="258">
        <f t="shared" si="336"/>
        <v>0.34083967680000005</v>
      </c>
      <c r="R4102" s="258">
        <f t="shared" si="328"/>
        <v>0.34083967680000005</v>
      </c>
      <c r="S4102" s="258"/>
      <c r="T4102" s="258">
        <f t="shared" si="337"/>
        <v>0.50166255211923205</v>
      </c>
      <c r="U4102" s="258">
        <f t="shared" si="337"/>
        <v>0.50162054891019203</v>
      </c>
      <c r="V4102" s="258">
        <f t="shared" si="337"/>
        <v>0.49673728115384003</v>
      </c>
      <c r="W4102" s="258">
        <f t="shared" si="329"/>
        <v>0.49673728115384003</v>
      </c>
      <c r="X4102" s="258"/>
      <c r="Y4102" s="258"/>
      <c r="Z4102" s="258"/>
      <c r="AA4102" s="258"/>
    </row>
    <row r="4103" spans="1:27" ht="14.25" hidden="1" customHeight="1">
      <c r="A4103" s="125">
        <v>0.52</v>
      </c>
      <c r="B4103" s="125">
        <v>0.15</v>
      </c>
      <c r="C4103" s="125">
        <v>0.33</v>
      </c>
      <c r="D4103" s="258">
        <f t="shared" si="334"/>
        <v>0.28955435260000001</v>
      </c>
      <c r="E4103" s="258">
        <f t="shared" si="334"/>
        <v>0.28939551367999999</v>
      </c>
      <c r="F4103" s="258">
        <f t="shared" si="326"/>
        <v>0.28939551367999999</v>
      </c>
      <c r="G4103" s="258"/>
      <c r="H4103" s="258"/>
      <c r="I4103" s="258"/>
      <c r="J4103" s="258">
        <f t="shared" si="335"/>
        <v>0.30771001300000006</v>
      </c>
      <c r="K4103" s="258">
        <f t="shared" si="335"/>
        <v>0.30315792200000002</v>
      </c>
      <c r="L4103" s="258">
        <f t="shared" si="327"/>
        <v>0.30315792200000002</v>
      </c>
      <c r="M4103" s="258"/>
      <c r="N4103" s="258"/>
      <c r="O4103" s="258"/>
      <c r="P4103" s="258">
        <f t="shared" si="336"/>
        <v>0.34549198959999999</v>
      </c>
      <c r="Q4103" s="258">
        <f t="shared" si="336"/>
        <v>0.34083630800000003</v>
      </c>
      <c r="R4103" s="258">
        <f t="shared" si="328"/>
        <v>0.34083630800000003</v>
      </c>
      <c r="S4103" s="258"/>
      <c r="T4103" s="258">
        <f t="shared" si="337"/>
        <v>0.50149261219472008</v>
      </c>
      <c r="U4103" s="258">
        <f t="shared" si="337"/>
        <v>0.50170309630099197</v>
      </c>
      <c r="V4103" s="258">
        <f t="shared" si="337"/>
        <v>0.49681983595599999</v>
      </c>
      <c r="W4103" s="258">
        <f t="shared" si="329"/>
        <v>0.49681983595599999</v>
      </c>
      <c r="X4103" s="258"/>
      <c r="Y4103" s="258"/>
      <c r="Z4103" s="258"/>
      <c r="AA4103" s="258"/>
    </row>
    <row r="4104" spans="1:27" ht="14.25" hidden="1" customHeight="1">
      <c r="A4104" s="125">
        <v>0.52</v>
      </c>
      <c r="B4104" s="125">
        <v>0.16</v>
      </c>
      <c r="C4104" s="125">
        <v>0.32</v>
      </c>
      <c r="D4104" s="258">
        <f t="shared" si="334"/>
        <v>0.28942145344000003</v>
      </c>
      <c r="E4104" s="258">
        <f t="shared" si="334"/>
        <v>0.28952184368</v>
      </c>
      <c r="F4104" s="258">
        <f t="shared" si="326"/>
        <v>0.28942145344000003</v>
      </c>
      <c r="G4104" s="258"/>
      <c r="H4104" s="258"/>
      <c r="I4104" s="258"/>
      <c r="J4104" s="258">
        <f t="shared" si="335"/>
        <v>0.30757947200000002</v>
      </c>
      <c r="K4104" s="258">
        <f t="shared" si="335"/>
        <v>0.30328425200000003</v>
      </c>
      <c r="L4104" s="258">
        <f t="shared" si="327"/>
        <v>0.30328425200000003</v>
      </c>
      <c r="M4104" s="258"/>
      <c r="N4104" s="258"/>
      <c r="O4104" s="258"/>
      <c r="P4104" s="258">
        <f t="shared" si="336"/>
        <v>0.34549535840000001</v>
      </c>
      <c r="Q4104" s="258">
        <f t="shared" si="336"/>
        <v>0.34083293920000002</v>
      </c>
      <c r="R4104" s="258">
        <f t="shared" si="328"/>
        <v>0.34083293920000002</v>
      </c>
      <c r="S4104" s="258"/>
      <c r="T4104" s="258">
        <f t="shared" si="337"/>
        <v>0.50132267227020799</v>
      </c>
      <c r="U4104" s="258">
        <f t="shared" si="337"/>
        <v>0.50178564369179202</v>
      </c>
      <c r="V4104" s="258">
        <f t="shared" si="337"/>
        <v>0.49690239075816001</v>
      </c>
      <c r="W4104" s="258">
        <f t="shared" si="329"/>
        <v>0.49690239075816001</v>
      </c>
      <c r="X4104" s="258"/>
      <c r="Y4104" s="258"/>
      <c r="Z4104" s="258"/>
      <c r="AA4104" s="258"/>
    </row>
    <row r="4105" spans="1:27" ht="14.25" hidden="1" customHeight="1">
      <c r="A4105" s="125">
        <v>0.52</v>
      </c>
      <c r="B4105" s="125">
        <v>0.17</v>
      </c>
      <c r="C4105" s="125">
        <v>0.31</v>
      </c>
      <c r="D4105" s="258">
        <f t="shared" si="334"/>
        <v>0.28928855428</v>
      </c>
      <c r="E4105" s="258">
        <f t="shared" si="334"/>
        <v>0.28964817367999995</v>
      </c>
      <c r="F4105" s="258">
        <f t="shared" si="326"/>
        <v>0.28928855428</v>
      </c>
      <c r="G4105" s="258"/>
      <c r="H4105" s="258"/>
      <c r="I4105" s="258"/>
      <c r="J4105" s="258">
        <f t="shared" si="335"/>
        <v>0.30744893100000004</v>
      </c>
      <c r="K4105" s="258">
        <f t="shared" si="335"/>
        <v>0.30341058200000004</v>
      </c>
      <c r="L4105" s="258">
        <f t="shared" si="327"/>
        <v>0.30341058200000004</v>
      </c>
      <c r="M4105" s="258"/>
      <c r="N4105" s="258"/>
      <c r="O4105" s="258"/>
      <c r="P4105" s="258">
        <f t="shared" si="336"/>
        <v>0.34549872719999997</v>
      </c>
      <c r="Q4105" s="258">
        <f t="shared" si="336"/>
        <v>0.34082957040000006</v>
      </c>
      <c r="R4105" s="258">
        <f t="shared" si="328"/>
        <v>0.34082957040000006</v>
      </c>
      <c r="S4105" s="258"/>
      <c r="T4105" s="258">
        <f t="shared" si="337"/>
        <v>0.50115273234569602</v>
      </c>
      <c r="U4105" s="258">
        <f t="shared" si="337"/>
        <v>0.50186819108259195</v>
      </c>
      <c r="V4105" s="258">
        <f t="shared" si="337"/>
        <v>0.49698494556032002</v>
      </c>
      <c r="W4105" s="258">
        <f t="shared" si="329"/>
        <v>0.49698494556032002</v>
      </c>
      <c r="X4105" s="258"/>
      <c r="Y4105" s="258"/>
      <c r="Z4105" s="258"/>
      <c r="AA4105" s="258"/>
    </row>
    <row r="4106" spans="1:27" ht="14.25" hidden="1" customHeight="1">
      <c r="A4106" s="125">
        <v>0.52</v>
      </c>
      <c r="B4106" s="125">
        <v>0.18</v>
      </c>
      <c r="C4106" s="125">
        <v>0.3</v>
      </c>
      <c r="D4106" s="258">
        <f t="shared" si="334"/>
        <v>0.28915565512000002</v>
      </c>
      <c r="E4106" s="258">
        <f t="shared" si="334"/>
        <v>0.28977450367999996</v>
      </c>
      <c r="F4106" s="258">
        <f t="shared" si="326"/>
        <v>0.28915565512000002</v>
      </c>
      <c r="G4106" s="258"/>
      <c r="H4106" s="258"/>
      <c r="I4106" s="258"/>
      <c r="J4106" s="258">
        <f t="shared" si="335"/>
        <v>0.30731839000000005</v>
      </c>
      <c r="K4106" s="258">
        <f t="shared" si="335"/>
        <v>0.30353691199999999</v>
      </c>
      <c r="L4106" s="258">
        <f t="shared" si="327"/>
        <v>0.30353691199999999</v>
      </c>
      <c r="M4106" s="258"/>
      <c r="N4106" s="258"/>
      <c r="O4106" s="258"/>
      <c r="P4106" s="258">
        <f t="shared" si="336"/>
        <v>0.34550209600000004</v>
      </c>
      <c r="Q4106" s="258">
        <f t="shared" si="336"/>
        <v>0.34082620159999999</v>
      </c>
      <c r="R4106" s="258">
        <f t="shared" si="328"/>
        <v>0.34082620159999999</v>
      </c>
      <c r="S4106" s="258"/>
      <c r="T4106" s="258">
        <f t="shared" si="337"/>
        <v>0.50098279242118404</v>
      </c>
      <c r="U4106" s="258">
        <f t="shared" si="337"/>
        <v>0.501950738473392</v>
      </c>
      <c r="V4106" s="258">
        <f t="shared" si="337"/>
        <v>0.49706750036248004</v>
      </c>
      <c r="W4106" s="258">
        <f t="shared" si="329"/>
        <v>0.49706750036248004</v>
      </c>
      <c r="X4106" s="258"/>
      <c r="Y4106" s="258"/>
      <c r="Z4106" s="258"/>
      <c r="AA4106" s="258"/>
    </row>
    <row r="4107" spans="1:27" ht="14.25" hidden="1" customHeight="1">
      <c r="A4107" s="125">
        <v>0.52</v>
      </c>
      <c r="B4107" s="125">
        <v>0.19</v>
      </c>
      <c r="C4107" s="125">
        <v>0.28999999999999998</v>
      </c>
      <c r="D4107" s="258">
        <f t="shared" si="334"/>
        <v>0.28902275595999999</v>
      </c>
      <c r="E4107" s="258">
        <f t="shared" si="334"/>
        <v>0.28990083367999997</v>
      </c>
      <c r="F4107" s="258">
        <f t="shared" si="326"/>
        <v>0.28902275595999999</v>
      </c>
      <c r="G4107" s="258"/>
      <c r="H4107" s="258"/>
      <c r="I4107" s="258"/>
      <c r="J4107" s="258">
        <f t="shared" si="335"/>
        <v>0.30718784900000001</v>
      </c>
      <c r="K4107" s="258">
        <f t="shared" si="335"/>
        <v>0.30366324200000006</v>
      </c>
      <c r="L4107" s="258">
        <f t="shared" si="327"/>
        <v>0.30366324200000006</v>
      </c>
      <c r="M4107" s="258"/>
      <c r="N4107" s="258"/>
      <c r="O4107" s="258"/>
      <c r="P4107" s="258">
        <f t="shared" si="336"/>
        <v>0.3455054648</v>
      </c>
      <c r="Q4107" s="258">
        <f t="shared" si="336"/>
        <v>0.34082283280000003</v>
      </c>
      <c r="R4107" s="258">
        <f t="shared" si="328"/>
        <v>0.34082283280000003</v>
      </c>
      <c r="S4107" s="258"/>
      <c r="T4107" s="258">
        <f t="shared" si="337"/>
        <v>0.50081285249667207</v>
      </c>
      <c r="U4107" s="258">
        <f t="shared" si="337"/>
        <v>0.50203328586419205</v>
      </c>
      <c r="V4107" s="258">
        <f t="shared" si="337"/>
        <v>0.49715005516464006</v>
      </c>
      <c r="W4107" s="258">
        <f t="shared" si="329"/>
        <v>0.49715005516464006</v>
      </c>
      <c r="X4107" s="258"/>
      <c r="Y4107" s="258"/>
      <c r="Z4107" s="258"/>
      <c r="AA4107" s="258"/>
    </row>
    <row r="4108" spans="1:27" ht="14.25" hidden="1" customHeight="1">
      <c r="A4108" s="125">
        <v>0.52</v>
      </c>
      <c r="B4108" s="125">
        <v>0.2</v>
      </c>
      <c r="C4108" s="125">
        <v>0.28000000000000003</v>
      </c>
      <c r="D4108" s="258">
        <f t="shared" si="334"/>
        <v>0.28888985680000001</v>
      </c>
      <c r="E4108" s="258">
        <f t="shared" si="334"/>
        <v>0.29002716368000003</v>
      </c>
      <c r="F4108" s="258">
        <f t="shared" si="326"/>
        <v>0.28888985680000001</v>
      </c>
      <c r="G4108" s="258"/>
      <c r="H4108" s="258"/>
      <c r="I4108" s="258"/>
      <c r="J4108" s="258">
        <f t="shared" si="335"/>
        <v>0.30705730800000003</v>
      </c>
      <c r="K4108" s="258">
        <f t="shared" si="335"/>
        <v>0.30378957200000001</v>
      </c>
      <c r="L4108" s="258">
        <f t="shared" si="327"/>
        <v>0.30378957200000001</v>
      </c>
      <c r="M4108" s="258"/>
      <c r="N4108" s="258"/>
      <c r="O4108" s="258"/>
      <c r="P4108" s="258">
        <f t="shared" si="336"/>
        <v>0.34550883360000001</v>
      </c>
      <c r="Q4108" s="258">
        <f t="shared" si="336"/>
        <v>0.34081946400000002</v>
      </c>
      <c r="R4108" s="258">
        <f t="shared" si="328"/>
        <v>0.34081946400000002</v>
      </c>
      <c r="S4108" s="258"/>
      <c r="T4108" s="258">
        <f t="shared" si="337"/>
        <v>0.50064291257216009</v>
      </c>
      <c r="U4108" s="258">
        <f t="shared" si="337"/>
        <v>0.50211583325499198</v>
      </c>
      <c r="V4108" s="258">
        <f t="shared" si="337"/>
        <v>0.49723260996680002</v>
      </c>
      <c r="W4108" s="258">
        <f t="shared" si="329"/>
        <v>0.49723260996680002</v>
      </c>
      <c r="X4108" s="258"/>
      <c r="Y4108" s="258"/>
      <c r="Z4108" s="258"/>
      <c r="AA4108" s="258"/>
    </row>
    <row r="4109" spans="1:27" ht="14.25" hidden="1" customHeight="1">
      <c r="A4109" s="125">
        <v>0.52</v>
      </c>
      <c r="B4109" s="125">
        <v>0.21</v>
      </c>
      <c r="C4109" s="125">
        <v>0.27</v>
      </c>
      <c r="D4109" s="258">
        <f t="shared" si="334"/>
        <v>0.28875695764000003</v>
      </c>
      <c r="E4109" s="258">
        <f t="shared" si="334"/>
        <v>0.29015349367999999</v>
      </c>
      <c r="F4109" s="258">
        <f t="shared" si="326"/>
        <v>0.28875695764000003</v>
      </c>
      <c r="G4109" s="258"/>
      <c r="H4109" s="258"/>
      <c r="I4109" s="258"/>
      <c r="J4109" s="258">
        <f t="shared" si="335"/>
        <v>0.30692676700000004</v>
      </c>
      <c r="K4109" s="258">
        <f t="shared" si="335"/>
        <v>0.30391590200000002</v>
      </c>
      <c r="L4109" s="258">
        <f t="shared" si="327"/>
        <v>0.30391590200000002</v>
      </c>
      <c r="M4109" s="258"/>
      <c r="N4109" s="258"/>
      <c r="O4109" s="258"/>
      <c r="P4109" s="258">
        <f t="shared" si="336"/>
        <v>0.34551220240000002</v>
      </c>
      <c r="Q4109" s="258">
        <f t="shared" si="336"/>
        <v>0.3408160952</v>
      </c>
      <c r="R4109" s="258">
        <f t="shared" si="328"/>
        <v>0.3408160952</v>
      </c>
      <c r="S4109" s="258"/>
      <c r="T4109" s="258">
        <f t="shared" si="337"/>
        <v>0.50047297264764801</v>
      </c>
      <c r="U4109" s="258">
        <f t="shared" si="337"/>
        <v>0.50219838064579192</v>
      </c>
      <c r="V4109" s="258">
        <f t="shared" si="337"/>
        <v>0.49731516476896004</v>
      </c>
      <c r="W4109" s="258">
        <f t="shared" si="329"/>
        <v>0.49731516476896004</v>
      </c>
      <c r="X4109" s="258"/>
      <c r="Y4109" s="258"/>
      <c r="Z4109" s="258"/>
      <c r="AA4109" s="258"/>
    </row>
    <row r="4110" spans="1:27" ht="14.25" hidden="1" customHeight="1">
      <c r="A4110" s="125">
        <v>0.52</v>
      </c>
      <c r="B4110" s="125">
        <v>0.22</v>
      </c>
      <c r="C4110" s="125">
        <v>0.26</v>
      </c>
      <c r="D4110" s="258">
        <f t="shared" si="334"/>
        <v>0.28862405848</v>
      </c>
      <c r="E4110" s="258">
        <f t="shared" si="334"/>
        <v>0.29027982367999999</v>
      </c>
      <c r="F4110" s="258">
        <f t="shared" si="326"/>
        <v>0.28862405848</v>
      </c>
      <c r="G4110" s="258"/>
      <c r="H4110" s="258"/>
      <c r="I4110" s="258"/>
      <c r="J4110" s="258">
        <f t="shared" si="335"/>
        <v>0.30679622600000001</v>
      </c>
      <c r="K4110" s="258">
        <f t="shared" si="335"/>
        <v>0.30404223200000002</v>
      </c>
      <c r="L4110" s="258">
        <f t="shared" si="327"/>
        <v>0.30404223200000002</v>
      </c>
      <c r="M4110" s="258"/>
      <c r="N4110" s="258"/>
      <c r="O4110" s="258"/>
      <c r="P4110" s="258">
        <f t="shared" si="336"/>
        <v>0.34551557119999998</v>
      </c>
      <c r="Q4110" s="258">
        <f t="shared" si="336"/>
        <v>0.34081272640000004</v>
      </c>
      <c r="R4110" s="258">
        <f t="shared" si="328"/>
        <v>0.34081272640000004</v>
      </c>
      <c r="S4110" s="258"/>
      <c r="T4110" s="258">
        <f t="shared" si="337"/>
        <v>0.50030303272313603</v>
      </c>
      <c r="U4110" s="258">
        <f t="shared" si="337"/>
        <v>0.50228092803659197</v>
      </c>
      <c r="V4110" s="258">
        <f t="shared" si="337"/>
        <v>0.49739771957112</v>
      </c>
      <c r="W4110" s="258">
        <f t="shared" si="329"/>
        <v>0.49739771957112</v>
      </c>
      <c r="X4110" s="258"/>
      <c r="Y4110" s="258"/>
      <c r="Z4110" s="258"/>
      <c r="AA4110" s="258"/>
    </row>
    <row r="4111" spans="1:27" ht="14.25" hidden="1" customHeight="1">
      <c r="A4111" s="125">
        <v>0.52</v>
      </c>
      <c r="B4111" s="125">
        <v>0.23</v>
      </c>
      <c r="C4111" s="125">
        <v>0.25</v>
      </c>
      <c r="D4111" s="258">
        <f t="shared" si="334"/>
        <v>0.28849115932000002</v>
      </c>
      <c r="E4111" s="258">
        <f t="shared" si="334"/>
        <v>0.29040615368</v>
      </c>
      <c r="F4111" s="258">
        <f t="shared" si="326"/>
        <v>0.28849115932000002</v>
      </c>
      <c r="G4111" s="258"/>
      <c r="H4111" s="258"/>
      <c r="I4111" s="258"/>
      <c r="J4111" s="258">
        <f t="shared" si="335"/>
        <v>0.30666568500000002</v>
      </c>
      <c r="K4111" s="258">
        <f t="shared" si="335"/>
        <v>0.30416856200000003</v>
      </c>
      <c r="L4111" s="258">
        <f t="shared" si="327"/>
        <v>0.30416856200000003</v>
      </c>
      <c r="M4111" s="258"/>
      <c r="N4111" s="258"/>
      <c r="O4111" s="258"/>
      <c r="P4111" s="258">
        <f t="shared" si="336"/>
        <v>0.34551894</v>
      </c>
      <c r="Q4111" s="258">
        <f t="shared" si="336"/>
        <v>0.34080935760000003</v>
      </c>
      <c r="R4111" s="258">
        <f t="shared" si="328"/>
        <v>0.34080935760000003</v>
      </c>
      <c r="S4111" s="258"/>
      <c r="T4111" s="258">
        <f t="shared" si="337"/>
        <v>0.50013309279862406</v>
      </c>
      <c r="U4111" s="258">
        <f t="shared" si="337"/>
        <v>0.50236347542739201</v>
      </c>
      <c r="V4111" s="258">
        <f t="shared" si="337"/>
        <v>0.49748027437328002</v>
      </c>
      <c r="W4111" s="258">
        <f t="shared" si="329"/>
        <v>0.49748027437328002</v>
      </c>
      <c r="X4111" s="258"/>
      <c r="Y4111" s="258"/>
      <c r="Z4111" s="258"/>
      <c r="AA4111" s="258"/>
    </row>
    <row r="4112" spans="1:27" ht="14.25" hidden="1" customHeight="1">
      <c r="A4112" s="125">
        <v>0.52</v>
      </c>
      <c r="B4112" s="125">
        <v>0.24</v>
      </c>
      <c r="C4112" s="125">
        <v>0.24</v>
      </c>
      <c r="D4112" s="258">
        <f t="shared" si="334"/>
        <v>0.28835826015999999</v>
      </c>
      <c r="E4112" s="258">
        <f t="shared" si="334"/>
        <v>0.29053248367999995</v>
      </c>
      <c r="F4112" s="258">
        <f t="shared" si="326"/>
        <v>0.28835826015999999</v>
      </c>
      <c r="G4112" s="258"/>
      <c r="H4112" s="258"/>
      <c r="I4112" s="258"/>
      <c r="J4112" s="258">
        <f t="shared" si="335"/>
        <v>0.30653514400000004</v>
      </c>
      <c r="K4112" s="258">
        <f t="shared" si="335"/>
        <v>0.30429489200000004</v>
      </c>
      <c r="L4112" s="258">
        <f t="shared" si="327"/>
        <v>0.30429489200000004</v>
      </c>
      <c r="M4112" s="258"/>
      <c r="N4112" s="258"/>
      <c r="O4112" s="258"/>
      <c r="P4112" s="258">
        <f t="shared" si="336"/>
        <v>0.34552230880000001</v>
      </c>
      <c r="Q4112" s="258">
        <f t="shared" si="336"/>
        <v>0.34080598880000001</v>
      </c>
      <c r="R4112" s="258">
        <f t="shared" si="328"/>
        <v>0.34080598880000001</v>
      </c>
      <c r="S4112" s="258"/>
      <c r="T4112" s="258">
        <f t="shared" si="337"/>
        <v>0.49996315287411208</v>
      </c>
      <c r="U4112" s="258">
        <f t="shared" si="337"/>
        <v>0.50244602281819195</v>
      </c>
      <c r="V4112" s="258">
        <f t="shared" si="337"/>
        <v>0.49756282917543998</v>
      </c>
      <c r="W4112" s="258">
        <f t="shared" si="329"/>
        <v>0.49756282917543998</v>
      </c>
      <c r="X4112" s="258"/>
      <c r="Y4112" s="258"/>
      <c r="Z4112" s="258"/>
      <c r="AA4112" s="258"/>
    </row>
    <row r="4113" spans="1:27" ht="14.25" hidden="1" customHeight="1">
      <c r="A4113" s="125">
        <v>0.52</v>
      </c>
      <c r="B4113" s="125">
        <v>0.25</v>
      </c>
      <c r="C4113" s="125">
        <v>0.23</v>
      </c>
      <c r="D4113" s="258">
        <f t="shared" si="334"/>
        <v>0.28822536100000001</v>
      </c>
      <c r="E4113" s="258">
        <f t="shared" si="334"/>
        <v>0.29065881368000002</v>
      </c>
      <c r="F4113" s="258">
        <f t="shared" si="326"/>
        <v>0.28822536100000001</v>
      </c>
      <c r="G4113" s="258"/>
      <c r="H4113" s="258"/>
      <c r="I4113" s="258"/>
      <c r="J4113" s="258">
        <f t="shared" si="335"/>
        <v>0.30640460300000005</v>
      </c>
      <c r="K4113" s="258">
        <f t="shared" si="335"/>
        <v>0.30442122199999999</v>
      </c>
      <c r="L4113" s="258">
        <f t="shared" si="327"/>
        <v>0.30442122199999999</v>
      </c>
      <c r="M4113" s="258"/>
      <c r="N4113" s="258"/>
      <c r="O4113" s="258"/>
      <c r="P4113" s="258">
        <f t="shared" si="336"/>
        <v>0.34552567760000003</v>
      </c>
      <c r="Q4113" s="258">
        <f t="shared" si="336"/>
        <v>0.34080262000000006</v>
      </c>
      <c r="R4113" s="258">
        <f t="shared" si="328"/>
        <v>0.34080262000000006</v>
      </c>
      <c r="S4113" s="258"/>
      <c r="T4113" s="258">
        <f t="shared" si="337"/>
        <v>0.49979321294960005</v>
      </c>
      <c r="U4113" s="258">
        <f t="shared" si="337"/>
        <v>0.502528570208992</v>
      </c>
      <c r="V4113" s="258">
        <f t="shared" si="337"/>
        <v>0.4976453839776</v>
      </c>
      <c r="W4113" s="258">
        <f t="shared" si="329"/>
        <v>0.4976453839776</v>
      </c>
      <c r="X4113" s="258"/>
      <c r="Y4113" s="258"/>
      <c r="Z4113" s="258"/>
      <c r="AA4113" s="258"/>
    </row>
    <row r="4114" spans="1:27" ht="14.25" hidden="1" customHeight="1">
      <c r="A4114" s="125">
        <v>0.52</v>
      </c>
      <c r="B4114" s="125">
        <v>0.26</v>
      </c>
      <c r="C4114" s="125">
        <v>0.22</v>
      </c>
      <c r="D4114" s="258">
        <f t="shared" si="334"/>
        <v>0.28809246184000004</v>
      </c>
      <c r="E4114" s="258">
        <f t="shared" si="334"/>
        <v>0.29078514368000002</v>
      </c>
      <c r="F4114" s="258">
        <f t="shared" si="326"/>
        <v>0.28809246184000004</v>
      </c>
      <c r="G4114" s="258"/>
      <c r="H4114" s="258"/>
      <c r="I4114" s="258"/>
      <c r="J4114" s="258">
        <f t="shared" si="335"/>
        <v>0.30627406200000001</v>
      </c>
      <c r="K4114" s="258">
        <f t="shared" si="335"/>
        <v>0.304547552</v>
      </c>
      <c r="L4114" s="258">
        <f t="shared" si="327"/>
        <v>0.304547552</v>
      </c>
      <c r="M4114" s="258"/>
      <c r="N4114" s="258"/>
      <c r="O4114" s="258"/>
      <c r="P4114" s="258">
        <f t="shared" si="336"/>
        <v>0.34552904640000004</v>
      </c>
      <c r="Q4114" s="258">
        <f t="shared" si="336"/>
        <v>0.34079925120000004</v>
      </c>
      <c r="R4114" s="258">
        <f t="shared" si="328"/>
        <v>0.34079925120000004</v>
      </c>
      <c r="S4114" s="258"/>
      <c r="T4114" s="258">
        <f t="shared" si="337"/>
        <v>0.49962327302508808</v>
      </c>
      <c r="U4114" s="258">
        <f t="shared" si="337"/>
        <v>0.50261111759979193</v>
      </c>
      <c r="V4114" s="258">
        <f t="shared" si="337"/>
        <v>0.49772793877976002</v>
      </c>
      <c r="W4114" s="258">
        <f t="shared" si="329"/>
        <v>0.49772793877976002</v>
      </c>
      <c r="X4114" s="258"/>
      <c r="Y4114" s="258"/>
      <c r="Z4114" s="258"/>
      <c r="AA4114" s="258"/>
    </row>
    <row r="4115" spans="1:27" ht="14.25" hidden="1" customHeight="1">
      <c r="A4115" s="125">
        <v>0.52</v>
      </c>
      <c r="B4115" s="125">
        <v>0.27</v>
      </c>
      <c r="C4115" s="125">
        <v>0.21</v>
      </c>
      <c r="D4115" s="258">
        <f t="shared" si="334"/>
        <v>0.28795956268</v>
      </c>
      <c r="E4115" s="258">
        <f t="shared" si="334"/>
        <v>0.29091147367999998</v>
      </c>
      <c r="F4115" s="258">
        <f t="shared" si="326"/>
        <v>0.28795956268</v>
      </c>
      <c r="G4115" s="258"/>
      <c r="H4115" s="258"/>
      <c r="I4115" s="258"/>
      <c r="J4115" s="258">
        <f t="shared" si="335"/>
        <v>0.30614352100000003</v>
      </c>
      <c r="K4115" s="258">
        <f t="shared" si="335"/>
        <v>0.30467388200000001</v>
      </c>
      <c r="L4115" s="258">
        <f t="shared" si="327"/>
        <v>0.30467388200000001</v>
      </c>
      <c r="M4115" s="258"/>
      <c r="N4115" s="258"/>
      <c r="O4115" s="258"/>
      <c r="P4115" s="258">
        <f t="shared" si="336"/>
        <v>0.3455324152</v>
      </c>
      <c r="Q4115" s="258">
        <f t="shared" si="336"/>
        <v>0.34079588240000003</v>
      </c>
      <c r="R4115" s="258">
        <f t="shared" si="328"/>
        <v>0.34079588240000003</v>
      </c>
      <c r="S4115" s="258"/>
      <c r="T4115" s="258">
        <f t="shared" si="337"/>
        <v>0.49945333310057605</v>
      </c>
      <c r="U4115" s="258">
        <f t="shared" si="337"/>
        <v>0.50269366499059198</v>
      </c>
      <c r="V4115" s="258">
        <f t="shared" si="337"/>
        <v>0.49781049358191998</v>
      </c>
      <c r="W4115" s="258">
        <f t="shared" si="329"/>
        <v>0.49781049358191998</v>
      </c>
      <c r="X4115" s="258"/>
      <c r="Y4115" s="258"/>
      <c r="Z4115" s="258"/>
      <c r="AA4115" s="258"/>
    </row>
    <row r="4116" spans="1:27" ht="14.25" hidden="1" customHeight="1">
      <c r="A4116" s="125">
        <v>0.52</v>
      </c>
      <c r="B4116" s="125">
        <v>0.28000000000000003</v>
      </c>
      <c r="C4116" s="125">
        <v>0.2</v>
      </c>
      <c r="D4116" s="258">
        <f t="shared" si="334"/>
        <v>0.28782666352000003</v>
      </c>
      <c r="E4116" s="258">
        <f t="shared" si="334"/>
        <v>0.29103780367999998</v>
      </c>
      <c r="F4116" s="258">
        <f t="shared" si="326"/>
        <v>0.28782666352000003</v>
      </c>
      <c r="G4116" s="258"/>
      <c r="H4116" s="258"/>
      <c r="I4116" s="258"/>
      <c r="J4116" s="258">
        <f t="shared" si="335"/>
        <v>0.30601298000000005</v>
      </c>
      <c r="K4116" s="258">
        <f t="shared" si="335"/>
        <v>0.30480021200000001</v>
      </c>
      <c r="L4116" s="258">
        <f t="shared" si="327"/>
        <v>0.30480021200000001</v>
      </c>
      <c r="M4116" s="258"/>
      <c r="N4116" s="258"/>
      <c r="O4116" s="258"/>
      <c r="P4116" s="258">
        <f t="shared" si="336"/>
        <v>0.34553578400000001</v>
      </c>
      <c r="Q4116" s="258">
        <f t="shared" si="336"/>
        <v>0.34079251360000007</v>
      </c>
      <c r="R4116" s="258">
        <f t="shared" si="328"/>
        <v>0.34079251360000007</v>
      </c>
      <c r="S4116" s="258"/>
      <c r="T4116" s="258">
        <f t="shared" si="337"/>
        <v>0.49928339317606407</v>
      </c>
      <c r="U4116" s="258">
        <f t="shared" si="337"/>
        <v>0.50277621238139203</v>
      </c>
      <c r="V4116" s="258">
        <f t="shared" si="337"/>
        <v>0.49789304838408005</v>
      </c>
      <c r="W4116" s="258">
        <f t="shared" si="329"/>
        <v>0.49789304838408005</v>
      </c>
      <c r="X4116" s="258"/>
      <c r="Y4116" s="258"/>
      <c r="Z4116" s="258"/>
      <c r="AA4116" s="258"/>
    </row>
    <row r="4117" spans="1:27" ht="14.25" hidden="1" customHeight="1">
      <c r="A4117" s="125">
        <v>0.52</v>
      </c>
      <c r="B4117" s="125">
        <v>0.28999999999999998</v>
      </c>
      <c r="C4117" s="125">
        <v>0.19</v>
      </c>
      <c r="D4117" s="258">
        <f t="shared" si="334"/>
        <v>0.28769376435999999</v>
      </c>
      <c r="E4117" s="258">
        <f t="shared" si="334"/>
        <v>0.29116413367999999</v>
      </c>
      <c r="F4117" s="258">
        <f t="shared" si="326"/>
        <v>0.28769376435999999</v>
      </c>
      <c r="G4117" s="258"/>
      <c r="H4117" s="258"/>
      <c r="I4117" s="258"/>
      <c r="J4117" s="258">
        <f t="shared" si="335"/>
        <v>0.30588243900000001</v>
      </c>
      <c r="K4117" s="258">
        <f t="shared" si="335"/>
        <v>0.30492654200000002</v>
      </c>
      <c r="L4117" s="258">
        <f t="shared" si="327"/>
        <v>0.30492654200000002</v>
      </c>
      <c r="M4117" s="258"/>
      <c r="N4117" s="258"/>
      <c r="O4117" s="258"/>
      <c r="P4117" s="258">
        <f t="shared" si="336"/>
        <v>0.34553915280000003</v>
      </c>
      <c r="Q4117" s="258">
        <f t="shared" si="336"/>
        <v>0.34078914480000005</v>
      </c>
      <c r="R4117" s="258">
        <f t="shared" si="328"/>
        <v>0.34078914480000005</v>
      </c>
      <c r="S4117" s="258"/>
      <c r="T4117" s="258">
        <f t="shared" si="337"/>
        <v>0.49911345325155199</v>
      </c>
      <c r="U4117" s="258">
        <f t="shared" si="337"/>
        <v>0.50285875977219197</v>
      </c>
      <c r="V4117" s="258">
        <f t="shared" si="337"/>
        <v>0.49797560318624001</v>
      </c>
      <c r="W4117" s="258">
        <f t="shared" si="329"/>
        <v>0.49797560318624001</v>
      </c>
      <c r="X4117" s="258"/>
      <c r="Y4117" s="258"/>
      <c r="Z4117" s="258"/>
      <c r="AA4117" s="258"/>
    </row>
    <row r="4118" spans="1:27" ht="14.25" hidden="1" customHeight="1">
      <c r="A4118" s="125">
        <v>0.52</v>
      </c>
      <c r="B4118" s="125">
        <v>0.3</v>
      </c>
      <c r="C4118" s="125">
        <v>0.18</v>
      </c>
      <c r="D4118" s="258">
        <f t="shared" si="334"/>
        <v>0.28756086520000002</v>
      </c>
      <c r="E4118" s="258">
        <f t="shared" si="334"/>
        <v>0.29129046368</v>
      </c>
      <c r="F4118" s="258">
        <f t="shared" si="326"/>
        <v>0.28756086520000002</v>
      </c>
      <c r="G4118" s="258"/>
      <c r="H4118" s="258"/>
      <c r="I4118" s="258"/>
      <c r="J4118" s="258">
        <f t="shared" si="335"/>
        <v>0.30575189800000002</v>
      </c>
      <c r="K4118" s="258">
        <f t="shared" si="335"/>
        <v>0.30505287200000003</v>
      </c>
      <c r="L4118" s="258">
        <f t="shared" si="327"/>
        <v>0.30505287200000003</v>
      </c>
      <c r="M4118" s="258"/>
      <c r="N4118" s="258"/>
      <c r="O4118" s="258"/>
      <c r="P4118" s="258">
        <f t="shared" si="336"/>
        <v>0.34554252159999999</v>
      </c>
      <c r="Q4118" s="258">
        <f t="shared" si="336"/>
        <v>0.34078577600000004</v>
      </c>
      <c r="R4118" s="258">
        <f t="shared" si="328"/>
        <v>0.34078577600000004</v>
      </c>
      <c r="S4118" s="258"/>
      <c r="T4118" s="258">
        <f t="shared" si="337"/>
        <v>0.49894351332704001</v>
      </c>
      <c r="U4118" s="258">
        <f t="shared" si="337"/>
        <v>0.50294130716299201</v>
      </c>
      <c r="V4118" s="258">
        <f t="shared" si="337"/>
        <v>0.49805815798840003</v>
      </c>
      <c r="W4118" s="258">
        <f t="shared" si="329"/>
        <v>0.49805815798840003</v>
      </c>
      <c r="X4118" s="258"/>
      <c r="Y4118" s="258"/>
      <c r="Z4118" s="258"/>
      <c r="AA4118" s="258"/>
    </row>
    <row r="4119" spans="1:27" ht="14.25" hidden="1" customHeight="1">
      <c r="A4119" s="125">
        <v>0.52</v>
      </c>
      <c r="B4119" s="125">
        <v>0.31</v>
      </c>
      <c r="C4119" s="125">
        <v>0.17</v>
      </c>
      <c r="D4119" s="258">
        <f t="shared" si="334"/>
        <v>0.28742796603999998</v>
      </c>
      <c r="E4119" s="258">
        <f t="shared" si="334"/>
        <v>0.29141679367999995</v>
      </c>
      <c r="F4119" s="258">
        <f t="shared" si="326"/>
        <v>0.28742796603999998</v>
      </c>
      <c r="G4119" s="258"/>
      <c r="H4119" s="258"/>
      <c r="I4119" s="258"/>
      <c r="J4119" s="258">
        <f t="shared" si="335"/>
        <v>0.30562135700000004</v>
      </c>
      <c r="K4119" s="258">
        <f t="shared" si="335"/>
        <v>0.30517920199999998</v>
      </c>
      <c r="L4119" s="258">
        <f t="shared" si="327"/>
        <v>0.30517920199999998</v>
      </c>
      <c r="M4119" s="258"/>
      <c r="N4119" s="258"/>
      <c r="O4119" s="258"/>
      <c r="P4119" s="258">
        <f t="shared" si="336"/>
        <v>0.3455458904</v>
      </c>
      <c r="Q4119" s="258">
        <f t="shared" si="336"/>
        <v>0.34078240720000003</v>
      </c>
      <c r="R4119" s="258">
        <f t="shared" si="328"/>
        <v>0.34078240720000003</v>
      </c>
      <c r="S4119" s="258"/>
      <c r="T4119" s="258">
        <f t="shared" si="337"/>
        <v>0.49877357340252804</v>
      </c>
      <c r="U4119" s="258">
        <f t="shared" si="337"/>
        <v>0.50302385455379195</v>
      </c>
      <c r="V4119" s="258">
        <f t="shared" si="337"/>
        <v>0.49814071279055999</v>
      </c>
      <c r="W4119" s="258">
        <f t="shared" si="329"/>
        <v>0.49814071279055999</v>
      </c>
      <c r="X4119" s="258"/>
      <c r="Y4119" s="258"/>
      <c r="Z4119" s="258"/>
      <c r="AA4119" s="258"/>
    </row>
    <row r="4120" spans="1:27" ht="14.25" hidden="1" customHeight="1">
      <c r="A4120" s="125">
        <v>0.52</v>
      </c>
      <c r="B4120" s="125">
        <v>0.32</v>
      </c>
      <c r="C4120" s="125">
        <v>0.16</v>
      </c>
      <c r="D4120" s="258">
        <f t="shared" si="334"/>
        <v>0.28729506688000001</v>
      </c>
      <c r="E4120" s="258">
        <f t="shared" si="334"/>
        <v>0.29154312368000002</v>
      </c>
      <c r="F4120" s="258">
        <f t="shared" si="326"/>
        <v>0.28729506688000001</v>
      </c>
      <c r="G4120" s="258"/>
      <c r="H4120" s="258"/>
      <c r="I4120" s="258"/>
      <c r="J4120" s="258">
        <f t="shared" si="335"/>
        <v>0.305490816</v>
      </c>
      <c r="K4120" s="258">
        <f t="shared" si="335"/>
        <v>0.30530553199999999</v>
      </c>
      <c r="L4120" s="258">
        <f t="shared" si="327"/>
        <v>0.30530553199999999</v>
      </c>
      <c r="M4120" s="258"/>
      <c r="N4120" s="258"/>
      <c r="O4120" s="258"/>
      <c r="P4120" s="258">
        <f t="shared" si="336"/>
        <v>0.34554925920000001</v>
      </c>
      <c r="Q4120" s="258">
        <f t="shared" si="336"/>
        <v>0.34077903840000001</v>
      </c>
      <c r="R4120" s="258">
        <f t="shared" si="328"/>
        <v>0.34077903840000001</v>
      </c>
      <c r="S4120" s="258"/>
      <c r="T4120" s="258">
        <f t="shared" si="337"/>
        <v>0.49860363347801606</v>
      </c>
      <c r="U4120" s="258">
        <f t="shared" si="337"/>
        <v>0.503106401944592</v>
      </c>
      <c r="V4120" s="258">
        <f t="shared" si="337"/>
        <v>0.49822326759272001</v>
      </c>
      <c r="W4120" s="258">
        <f t="shared" si="329"/>
        <v>0.49822326759272001</v>
      </c>
      <c r="X4120" s="258"/>
      <c r="Y4120" s="258"/>
      <c r="Z4120" s="258"/>
      <c r="AA4120" s="258"/>
    </row>
    <row r="4121" spans="1:27" ht="14.25" hidden="1" customHeight="1">
      <c r="A4121" s="125">
        <v>0.52</v>
      </c>
      <c r="B4121" s="125">
        <v>0.33</v>
      </c>
      <c r="C4121" s="125">
        <v>0.15</v>
      </c>
      <c r="D4121" s="258">
        <f t="shared" si="334"/>
        <v>0.28716216772000003</v>
      </c>
      <c r="E4121" s="258">
        <f t="shared" si="334"/>
        <v>0.29166945367999997</v>
      </c>
      <c r="F4121" s="258">
        <f t="shared" si="326"/>
        <v>0.28716216772000003</v>
      </c>
      <c r="G4121" s="258"/>
      <c r="H4121" s="258"/>
      <c r="I4121" s="258"/>
      <c r="J4121" s="258">
        <f t="shared" si="335"/>
        <v>0.30536027500000001</v>
      </c>
      <c r="K4121" s="258">
        <f t="shared" si="335"/>
        <v>0.305431862</v>
      </c>
      <c r="L4121" s="258">
        <f t="shared" si="327"/>
        <v>0.30536027500000001</v>
      </c>
      <c r="M4121" s="258"/>
      <c r="N4121" s="258"/>
      <c r="O4121" s="258"/>
      <c r="P4121" s="258">
        <f t="shared" si="336"/>
        <v>0.34555262800000003</v>
      </c>
      <c r="Q4121" s="258">
        <f t="shared" si="336"/>
        <v>0.34077566960000005</v>
      </c>
      <c r="R4121" s="258">
        <f t="shared" si="328"/>
        <v>0.34077566960000005</v>
      </c>
      <c r="S4121" s="258"/>
      <c r="T4121" s="258">
        <f t="shared" si="337"/>
        <v>0.49843369355350403</v>
      </c>
      <c r="U4121" s="258">
        <f t="shared" si="337"/>
        <v>0.50318894933539193</v>
      </c>
      <c r="V4121" s="258">
        <f t="shared" si="337"/>
        <v>0.49830582239488003</v>
      </c>
      <c r="W4121" s="258">
        <f t="shared" si="329"/>
        <v>0.49830582239488003</v>
      </c>
      <c r="X4121" s="258"/>
      <c r="Y4121" s="258"/>
      <c r="Z4121" s="258"/>
      <c r="AA4121" s="258"/>
    </row>
    <row r="4122" spans="1:27" ht="14.25" hidden="1" customHeight="1">
      <c r="A4122" s="125">
        <v>0.52</v>
      </c>
      <c r="B4122" s="125">
        <v>0.34</v>
      </c>
      <c r="C4122" s="125">
        <v>0.14000000000000001</v>
      </c>
      <c r="D4122" s="258">
        <f t="shared" si="334"/>
        <v>0.28702926856000005</v>
      </c>
      <c r="E4122" s="258">
        <f t="shared" si="334"/>
        <v>0.29179578368000003</v>
      </c>
      <c r="F4122" s="258">
        <f t="shared" si="326"/>
        <v>0.28702926856000005</v>
      </c>
      <c r="G4122" s="258"/>
      <c r="H4122" s="258"/>
      <c r="I4122" s="258"/>
      <c r="J4122" s="258">
        <f t="shared" si="335"/>
        <v>0.30522973400000009</v>
      </c>
      <c r="K4122" s="258">
        <f t="shared" si="335"/>
        <v>0.30555819200000001</v>
      </c>
      <c r="L4122" s="258">
        <f t="shared" si="327"/>
        <v>0.30522973400000009</v>
      </c>
      <c r="M4122" s="258"/>
      <c r="N4122" s="258"/>
      <c r="O4122" s="258"/>
      <c r="P4122" s="258">
        <f t="shared" si="336"/>
        <v>0.34555599680000004</v>
      </c>
      <c r="Q4122" s="258">
        <f t="shared" si="336"/>
        <v>0.34077230080000004</v>
      </c>
      <c r="R4122" s="258">
        <f t="shared" si="328"/>
        <v>0.34077230080000004</v>
      </c>
      <c r="S4122" s="258"/>
      <c r="T4122" s="258">
        <f t="shared" si="337"/>
        <v>0.49826375362899206</v>
      </c>
      <c r="U4122" s="258">
        <f t="shared" si="337"/>
        <v>0.50327149672619198</v>
      </c>
      <c r="V4122" s="258">
        <f t="shared" si="337"/>
        <v>0.49838837719703999</v>
      </c>
      <c r="W4122" s="258">
        <f t="shared" si="329"/>
        <v>0.49826375362899206</v>
      </c>
      <c r="X4122" s="258"/>
      <c r="Y4122" s="258"/>
      <c r="Z4122" s="258"/>
      <c r="AA4122" s="258"/>
    </row>
    <row r="4123" spans="1:27" ht="14.25" hidden="1" customHeight="1">
      <c r="A4123" s="125">
        <v>0.52</v>
      </c>
      <c r="B4123" s="125">
        <v>0.35</v>
      </c>
      <c r="C4123" s="125">
        <v>0.13</v>
      </c>
      <c r="D4123" s="258">
        <f t="shared" si="334"/>
        <v>0.28689636940000002</v>
      </c>
      <c r="E4123" s="258">
        <f t="shared" si="334"/>
        <v>0.29192211367999998</v>
      </c>
      <c r="F4123" s="258">
        <f t="shared" si="326"/>
        <v>0.28689636940000002</v>
      </c>
      <c r="G4123" s="258"/>
      <c r="H4123" s="258"/>
      <c r="I4123" s="258"/>
      <c r="J4123" s="258">
        <f t="shared" si="335"/>
        <v>0.30509919299999999</v>
      </c>
      <c r="K4123" s="258">
        <f t="shared" si="335"/>
        <v>0.30568452199999996</v>
      </c>
      <c r="L4123" s="258">
        <f t="shared" si="327"/>
        <v>0.30509919299999999</v>
      </c>
      <c r="M4123" s="258"/>
      <c r="N4123" s="258"/>
      <c r="O4123" s="258"/>
      <c r="P4123" s="258">
        <f t="shared" si="336"/>
        <v>0.3455593656</v>
      </c>
      <c r="Q4123" s="258">
        <f t="shared" si="336"/>
        <v>0.34076893200000002</v>
      </c>
      <c r="R4123" s="258">
        <f t="shared" si="328"/>
        <v>0.34076893200000002</v>
      </c>
      <c r="S4123" s="258"/>
      <c r="T4123" s="258">
        <f t="shared" si="337"/>
        <v>0.49809381370447997</v>
      </c>
      <c r="U4123" s="258">
        <f t="shared" si="337"/>
        <v>0.50335404411699192</v>
      </c>
      <c r="V4123" s="258">
        <f t="shared" si="337"/>
        <v>0.49847093199920001</v>
      </c>
      <c r="W4123" s="258">
        <f t="shared" si="329"/>
        <v>0.49809381370447997</v>
      </c>
      <c r="X4123" s="258"/>
      <c r="Y4123" s="258"/>
      <c r="Z4123" s="258"/>
      <c r="AA4123" s="258"/>
    </row>
    <row r="4124" spans="1:27" ht="14.25" hidden="1" customHeight="1">
      <c r="A4124" s="125">
        <v>0.52</v>
      </c>
      <c r="B4124" s="125">
        <v>0.36</v>
      </c>
      <c r="C4124" s="125">
        <v>0.12</v>
      </c>
      <c r="D4124" s="258">
        <f t="shared" si="334"/>
        <v>0.28676347023999998</v>
      </c>
      <c r="E4124" s="258">
        <f t="shared" si="334"/>
        <v>0.29204844367999999</v>
      </c>
      <c r="F4124" s="258">
        <f t="shared" si="326"/>
        <v>0.28676347023999998</v>
      </c>
      <c r="G4124" s="258"/>
      <c r="H4124" s="258"/>
      <c r="I4124" s="258"/>
      <c r="J4124" s="258">
        <f t="shared" si="335"/>
        <v>0.30496865200000001</v>
      </c>
      <c r="K4124" s="258">
        <f t="shared" si="335"/>
        <v>0.30581085199999997</v>
      </c>
      <c r="L4124" s="258">
        <f t="shared" si="327"/>
        <v>0.30496865200000001</v>
      </c>
      <c r="M4124" s="258"/>
      <c r="N4124" s="258"/>
      <c r="O4124" s="258"/>
      <c r="P4124" s="258">
        <f t="shared" si="336"/>
        <v>0.34556273440000002</v>
      </c>
      <c r="Q4124" s="258">
        <f t="shared" si="336"/>
        <v>0.34076556320000007</v>
      </c>
      <c r="R4124" s="258">
        <f t="shared" si="328"/>
        <v>0.34076556320000007</v>
      </c>
      <c r="S4124" s="258"/>
      <c r="T4124" s="258">
        <f t="shared" si="337"/>
        <v>0.497923873779968</v>
      </c>
      <c r="U4124" s="258">
        <f t="shared" si="337"/>
        <v>0.50343659150779196</v>
      </c>
      <c r="V4124" s="258">
        <f t="shared" si="337"/>
        <v>0.49855348680136002</v>
      </c>
      <c r="W4124" s="258">
        <f t="shared" si="329"/>
        <v>0.497923873779968</v>
      </c>
      <c r="X4124" s="258"/>
      <c r="Y4124" s="258"/>
      <c r="Z4124" s="258"/>
      <c r="AA4124" s="258"/>
    </row>
    <row r="4125" spans="1:27" ht="14.25" hidden="1" customHeight="1">
      <c r="A4125" s="125">
        <v>0.52</v>
      </c>
      <c r="B4125" s="125">
        <v>0.37</v>
      </c>
      <c r="C4125" s="125">
        <v>0.11</v>
      </c>
      <c r="D4125" s="258">
        <f t="shared" si="334"/>
        <v>0.28663057108000001</v>
      </c>
      <c r="E4125" s="258">
        <f t="shared" si="334"/>
        <v>0.29217477368</v>
      </c>
      <c r="F4125" s="258">
        <f t="shared" si="326"/>
        <v>0.28663057108000001</v>
      </c>
      <c r="G4125" s="258"/>
      <c r="H4125" s="258"/>
      <c r="I4125" s="258"/>
      <c r="J4125" s="258">
        <f t="shared" si="335"/>
        <v>0.30483811100000008</v>
      </c>
      <c r="K4125" s="258">
        <f t="shared" si="335"/>
        <v>0.30593718199999997</v>
      </c>
      <c r="L4125" s="258">
        <f t="shared" si="327"/>
        <v>0.30483811100000008</v>
      </c>
      <c r="M4125" s="258"/>
      <c r="N4125" s="258"/>
      <c r="O4125" s="258"/>
      <c r="P4125" s="258">
        <f t="shared" si="336"/>
        <v>0.34556610320000003</v>
      </c>
      <c r="Q4125" s="258">
        <f t="shared" si="336"/>
        <v>0.34076219440000005</v>
      </c>
      <c r="R4125" s="258">
        <f t="shared" si="328"/>
        <v>0.34076219440000005</v>
      </c>
      <c r="S4125" s="258"/>
      <c r="T4125" s="258">
        <f t="shared" si="337"/>
        <v>0.49775393385545597</v>
      </c>
      <c r="U4125" s="258">
        <f t="shared" si="337"/>
        <v>0.50351913889859201</v>
      </c>
      <c r="V4125" s="258">
        <f t="shared" si="337"/>
        <v>0.49863604160352004</v>
      </c>
      <c r="W4125" s="258">
        <f t="shared" si="329"/>
        <v>0.49775393385545597</v>
      </c>
      <c r="X4125" s="258"/>
      <c r="Y4125" s="258"/>
      <c r="Z4125" s="258"/>
      <c r="AA4125" s="258"/>
    </row>
    <row r="4126" spans="1:27" ht="14.25" hidden="1" customHeight="1">
      <c r="A4126" s="125">
        <v>0.52</v>
      </c>
      <c r="B4126" s="125">
        <v>0.38</v>
      </c>
      <c r="C4126" s="125">
        <v>0.1</v>
      </c>
      <c r="D4126" s="258">
        <f t="shared" si="334"/>
        <v>0.28649767191999997</v>
      </c>
      <c r="E4126" s="258">
        <f t="shared" si="334"/>
        <v>0.29230110368000001</v>
      </c>
      <c r="F4126" s="258">
        <f t="shared" si="326"/>
        <v>0.28649767191999997</v>
      </c>
      <c r="G4126" s="258"/>
      <c r="H4126" s="258"/>
      <c r="I4126" s="258"/>
      <c r="J4126" s="258">
        <f t="shared" si="335"/>
        <v>0.30470757000000004</v>
      </c>
      <c r="K4126" s="258">
        <f t="shared" si="335"/>
        <v>0.30606351200000004</v>
      </c>
      <c r="L4126" s="258">
        <f t="shared" si="327"/>
        <v>0.30470757000000004</v>
      </c>
      <c r="M4126" s="258"/>
      <c r="N4126" s="258"/>
      <c r="O4126" s="258"/>
      <c r="P4126" s="258">
        <f t="shared" si="336"/>
        <v>0.34556947199999999</v>
      </c>
      <c r="Q4126" s="258">
        <f t="shared" si="336"/>
        <v>0.34075882560000004</v>
      </c>
      <c r="R4126" s="258">
        <f t="shared" si="328"/>
        <v>0.34075882560000004</v>
      </c>
      <c r="S4126" s="258"/>
      <c r="T4126" s="258">
        <f t="shared" si="337"/>
        <v>0.49758399393094405</v>
      </c>
      <c r="U4126" s="258">
        <f t="shared" si="337"/>
        <v>0.50360168628939195</v>
      </c>
      <c r="V4126" s="258">
        <f t="shared" si="337"/>
        <v>0.49871859640568</v>
      </c>
      <c r="W4126" s="258">
        <f t="shared" si="329"/>
        <v>0.49758399393094405</v>
      </c>
      <c r="X4126" s="258"/>
      <c r="Y4126" s="258"/>
      <c r="Z4126" s="258"/>
      <c r="AA4126" s="258"/>
    </row>
    <row r="4127" spans="1:27" ht="14.25" hidden="1" customHeight="1">
      <c r="A4127" s="125">
        <v>0.52</v>
      </c>
      <c r="B4127" s="125">
        <v>0.39</v>
      </c>
      <c r="C4127" s="125">
        <v>0.09</v>
      </c>
      <c r="D4127" s="258">
        <f t="shared" si="334"/>
        <v>0.28636477276000005</v>
      </c>
      <c r="E4127" s="258">
        <f t="shared" si="334"/>
        <v>0.29242743367999996</v>
      </c>
      <c r="F4127" s="258">
        <f t="shared" si="326"/>
        <v>0.28636477276000005</v>
      </c>
      <c r="G4127" s="258"/>
      <c r="H4127" s="258"/>
      <c r="I4127" s="258"/>
      <c r="J4127" s="258">
        <f t="shared" si="335"/>
        <v>0.30457702900000005</v>
      </c>
      <c r="K4127" s="258">
        <f t="shared" si="335"/>
        <v>0.30618984200000005</v>
      </c>
      <c r="L4127" s="258">
        <f t="shared" si="327"/>
        <v>0.30457702900000005</v>
      </c>
      <c r="M4127" s="258"/>
      <c r="N4127" s="258"/>
      <c r="O4127" s="258"/>
      <c r="P4127" s="258">
        <f t="shared" si="336"/>
        <v>0.34557284080000006</v>
      </c>
      <c r="Q4127" s="258">
        <f t="shared" si="336"/>
        <v>0.34075545680000008</v>
      </c>
      <c r="R4127" s="258">
        <f t="shared" si="328"/>
        <v>0.34075545680000008</v>
      </c>
      <c r="S4127" s="258"/>
      <c r="T4127" s="258">
        <f t="shared" si="337"/>
        <v>0.49741405400643207</v>
      </c>
      <c r="U4127" s="258">
        <f t="shared" si="337"/>
        <v>0.503684233680192</v>
      </c>
      <c r="V4127" s="258">
        <f t="shared" si="337"/>
        <v>0.49880115120784002</v>
      </c>
      <c r="W4127" s="258">
        <f t="shared" si="329"/>
        <v>0.49741405400643207</v>
      </c>
      <c r="X4127" s="258"/>
      <c r="Y4127" s="258"/>
      <c r="Z4127" s="258"/>
      <c r="AA4127" s="258"/>
    </row>
    <row r="4128" spans="1:27" ht="14.25" hidden="1" customHeight="1">
      <c r="A4128" s="125">
        <v>0.52</v>
      </c>
      <c r="B4128" s="125">
        <v>0.4</v>
      </c>
      <c r="C4128" s="125">
        <v>0.08</v>
      </c>
      <c r="D4128" s="258">
        <f t="shared" si="334"/>
        <v>0.28623187359999996</v>
      </c>
      <c r="E4128" s="258">
        <f t="shared" si="334"/>
        <v>0.29255376367999997</v>
      </c>
      <c r="F4128" s="258">
        <f t="shared" si="326"/>
        <v>0.28623187359999996</v>
      </c>
      <c r="G4128" s="258"/>
      <c r="H4128" s="258"/>
      <c r="I4128" s="258"/>
      <c r="J4128" s="258">
        <f t="shared" si="335"/>
        <v>0.30444648800000007</v>
      </c>
      <c r="K4128" s="258">
        <f t="shared" si="335"/>
        <v>0.30631617200000005</v>
      </c>
      <c r="L4128" s="258">
        <f t="shared" si="327"/>
        <v>0.30444648800000007</v>
      </c>
      <c r="M4128" s="258"/>
      <c r="N4128" s="258"/>
      <c r="O4128" s="258"/>
      <c r="P4128" s="258">
        <f t="shared" si="336"/>
        <v>0.34557620960000002</v>
      </c>
      <c r="Q4128" s="258">
        <f t="shared" si="336"/>
        <v>0.34075208800000006</v>
      </c>
      <c r="R4128" s="258">
        <f t="shared" si="328"/>
        <v>0.34075208800000006</v>
      </c>
      <c r="S4128" s="258"/>
      <c r="T4128" s="258">
        <f t="shared" si="337"/>
        <v>0.49724411408192004</v>
      </c>
      <c r="U4128" s="258">
        <f t="shared" si="337"/>
        <v>0.50376678107099193</v>
      </c>
      <c r="V4128" s="258">
        <f t="shared" si="337"/>
        <v>0.49888370601000004</v>
      </c>
      <c r="W4128" s="258">
        <f t="shared" si="329"/>
        <v>0.49724411408192004</v>
      </c>
      <c r="X4128" s="258"/>
      <c r="Y4128" s="258"/>
      <c r="Z4128" s="258"/>
      <c r="AA4128" s="258"/>
    </row>
    <row r="4129" spans="1:27" ht="14.25" hidden="1" customHeight="1">
      <c r="A4129" s="125">
        <v>0.52</v>
      </c>
      <c r="B4129" s="125">
        <v>0.41</v>
      </c>
      <c r="C4129" s="125">
        <v>7.0000000000000007E-2</v>
      </c>
      <c r="D4129" s="258">
        <f t="shared" si="334"/>
        <v>0.28609897443999999</v>
      </c>
      <c r="E4129" s="258">
        <f t="shared" si="334"/>
        <v>0.29268009367999998</v>
      </c>
      <c r="F4129" s="258">
        <f t="shared" si="326"/>
        <v>0.28609897443999999</v>
      </c>
      <c r="G4129" s="258"/>
      <c r="H4129" s="258"/>
      <c r="I4129" s="258"/>
      <c r="J4129" s="258">
        <f t="shared" si="335"/>
        <v>0.30431594700000003</v>
      </c>
      <c r="K4129" s="258">
        <f t="shared" si="335"/>
        <v>0.30644250200000001</v>
      </c>
      <c r="L4129" s="258">
        <f t="shared" si="327"/>
        <v>0.30431594700000003</v>
      </c>
      <c r="M4129" s="258"/>
      <c r="N4129" s="258"/>
      <c r="O4129" s="258"/>
      <c r="P4129" s="258">
        <f t="shared" si="336"/>
        <v>0.34557957840000003</v>
      </c>
      <c r="Q4129" s="258">
        <f t="shared" si="336"/>
        <v>0.34074871920000005</v>
      </c>
      <c r="R4129" s="258">
        <f t="shared" si="328"/>
        <v>0.34074871920000005</v>
      </c>
      <c r="S4129" s="258"/>
      <c r="T4129" s="258">
        <f t="shared" si="337"/>
        <v>0.49707417415740801</v>
      </c>
      <c r="U4129" s="258">
        <f t="shared" si="337"/>
        <v>0.50384932846179198</v>
      </c>
      <c r="V4129" s="258">
        <f t="shared" si="337"/>
        <v>0.49896626081216</v>
      </c>
      <c r="W4129" s="258">
        <f t="shared" si="329"/>
        <v>0.49707417415740801</v>
      </c>
      <c r="X4129" s="258"/>
      <c r="Y4129" s="258"/>
      <c r="Z4129" s="258"/>
      <c r="AA4129" s="258"/>
    </row>
    <row r="4130" spans="1:27" ht="14.25" hidden="1" customHeight="1">
      <c r="A4130" s="125">
        <v>0.52</v>
      </c>
      <c r="B4130" s="125">
        <v>0.42</v>
      </c>
      <c r="C4130" s="125">
        <v>0.06</v>
      </c>
      <c r="D4130" s="258">
        <f t="shared" ref="D4130:E4193" si="338">$A4130*B$157+$B4130*B$158+$C4130*B$159</f>
        <v>0.28596607527999995</v>
      </c>
      <c r="E4130" s="258">
        <f t="shared" si="338"/>
        <v>0.29280642367999998</v>
      </c>
      <c r="F4130" s="258">
        <f t="shared" si="326"/>
        <v>0.28596607527999995</v>
      </c>
      <c r="G4130" s="258"/>
      <c r="H4130" s="258"/>
      <c r="I4130" s="258"/>
      <c r="J4130" s="258">
        <f t="shared" ref="J4130:K4193" si="339">$A4130*H$157+$B4130*H$158+$C4130*H$159</f>
        <v>0.30418540600000005</v>
      </c>
      <c r="K4130" s="258">
        <f t="shared" si="339"/>
        <v>0.30656883200000001</v>
      </c>
      <c r="L4130" s="258">
        <f t="shared" si="327"/>
        <v>0.30418540600000005</v>
      </c>
      <c r="M4130" s="258"/>
      <c r="N4130" s="258"/>
      <c r="O4130" s="258"/>
      <c r="P4130" s="258">
        <f t="shared" ref="P4130:Q4193" si="340">$A4130*N$157+$B4130*N$158+$C4130*N$159</f>
        <v>0.34558294719999999</v>
      </c>
      <c r="Q4130" s="258">
        <f t="shared" si="340"/>
        <v>0.34074535040000004</v>
      </c>
      <c r="R4130" s="258">
        <f t="shared" si="328"/>
        <v>0.34074535040000004</v>
      </c>
      <c r="S4130" s="258"/>
      <c r="T4130" s="258">
        <f t="shared" ref="T4130:V4193" si="341">$A4130*I$3+$B4130*I$4+$C4130*I$5</f>
        <v>0.49690423423289598</v>
      </c>
      <c r="U4130" s="258">
        <f t="shared" si="341"/>
        <v>0.50393187585259192</v>
      </c>
      <c r="V4130" s="258">
        <f t="shared" si="341"/>
        <v>0.49904881561431996</v>
      </c>
      <c r="W4130" s="258">
        <f t="shared" si="329"/>
        <v>0.49690423423289598</v>
      </c>
      <c r="X4130" s="258"/>
      <c r="Y4130" s="258"/>
      <c r="Z4130" s="258"/>
      <c r="AA4130" s="258"/>
    </row>
    <row r="4131" spans="1:27" ht="14.25" hidden="1" customHeight="1">
      <c r="A4131" s="125">
        <v>0.52</v>
      </c>
      <c r="B4131" s="125">
        <v>0.43</v>
      </c>
      <c r="C4131" s="125">
        <v>0.05</v>
      </c>
      <c r="D4131" s="258">
        <f t="shared" si="338"/>
        <v>0.28583317612000003</v>
      </c>
      <c r="E4131" s="258">
        <f t="shared" si="338"/>
        <v>0.29293275367999994</v>
      </c>
      <c r="F4131" s="258">
        <f t="shared" si="326"/>
        <v>0.28583317612000003</v>
      </c>
      <c r="G4131" s="258"/>
      <c r="H4131" s="258"/>
      <c r="I4131" s="258"/>
      <c r="J4131" s="258">
        <f t="shared" si="339"/>
        <v>0.30405486500000006</v>
      </c>
      <c r="K4131" s="258">
        <f t="shared" si="339"/>
        <v>0.30669516200000002</v>
      </c>
      <c r="L4131" s="258">
        <f t="shared" si="327"/>
        <v>0.30405486500000006</v>
      </c>
      <c r="M4131" s="258"/>
      <c r="N4131" s="258"/>
      <c r="O4131" s="258"/>
      <c r="P4131" s="258">
        <f t="shared" si="340"/>
        <v>0.345586316</v>
      </c>
      <c r="Q4131" s="258">
        <f t="shared" si="340"/>
        <v>0.34074198160000008</v>
      </c>
      <c r="R4131" s="258">
        <f t="shared" si="328"/>
        <v>0.34074198160000008</v>
      </c>
      <c r="S4131" s="258"/>
      <c r="T4131" s="258">
        <f t="shared" si="341"/>
        <v>0.49673429430838401</v>
      </c>
      <c r="U4131" s="258">
        <f t="shared" si="341"/>
        <v>0.50401442324339196</v>
      </c>
      <c r="V4131" s="258">
        <f t="shared" si="341"/>
        <v>0.49913137041647998</v>
      </c>
      <c r="W4131" s="258">
        <f t="shared" si="329"/>
        <v>0.49673429430838401</v>
      </c>
      <c r="X4131" s="258"/>
      <c r="Y4131" s="258"/>
      <c r="Z4131" s="258"/>
      <c r="AA4131" s="258"/>
    </row>
    <row r="4132" spans="1:27" ht="14.25" hidden="1" customHeight="1">
      <c r="A4132" s="125">
        <v>0.52</v>
      </c>
      <c r="B4132" s="125">
        <v>0.44</v>
      </c>
      <c r="C4132" s="125">
        <v>0.04</v>
      </c>
      <c r="D4132" s="258">
        <f t="shared" si="338"/>
        <v>0.28570027696</v>
      </c>
      <c r="E4132" s="258">
        <f t="shared" si="338"/>
        <v>0.29305908368</v>
      </c>
      <c r="F4132" s="258">
        <f t="shared" si="326"/>
        <v>0.28570027696</v>
      </c>
      <c r="G4132" s="258"/>
      <c r="H4132" s="258"/>
      <c r="I4132" s="258"/>
      <c r="J4132" s="258">
        <f t="shared" si="339"/>
        <v>0.30392432400000002</v>
      </c>
      <c r="K4132" s="258">
        <f t="shared" si="339"/>
        <v>0.30682149199999997</v>
      </c>
      <c r="L4132" s="258">
        <f t="shared" si="327"/>
        <v>0.30392432400000002</v>
      </c>
      <c r="M4132" s="258"/>
      <c r="N4132" s="258"/>
      <c r="O4132" s="258"/>
      <c r="P4132" s="258">
        <f t="shared" si="340"/>
        <v>0.34558968480000007</v>
      </c>
      <c r="Q4132" s="258">
        <f t="shared" si="340"/>
        <v>0.34073861280000006</v>
      </c>
      <c r="R4132" s="258">
        <f t="shared" si="328"/>
        <v>0.34073861280000006</v>
      </c>
      <c r="S4132" s="258"/>
      <c r="T4132" s="258">
        <f t="shared" si="341"/>
        <v>0.49656435438387203</v>
      </c>
      <c r="U4132" s="258">
        <f t="shared" si="341"/>
        <v>0.50409697063419201</v>
      </c>
      <c r="V4132" s="258">
        <f t="shared" si="341"/>
        <v>0.49921392521864005</v>
      </c>
      <c r="W4132" s="258">
        <f t="shared" si="329"/>
        <v>0.49656435438387203</v>
      </c>
      <c r="X4132" s="258"/>
      <c r="Y4132" s="258"/>
      <c r="Z4132" s="258"/>
      <c r="AA4132" s="258"/>
    </row>
    <row r="4133" spans="1:27" ht="14.25" hidden="1" customHeight="1">
      <c r="A4133" s="125">
        <v>0.52</v>
      </c>
      <c r="B4133" s="125">
        <v>0.45</v>
      </c>
      <c r="C4133" s="125">
        <v>0.03</v>
      </c>
      <c r="D4133" s="258">
        <f t="shared" si="338"/>
        <v>0.28556737780000002</v>
      </c>
      <c r="E4133" s="258">
        <f t="shared" si="338"/>
        <v>0.29318541368000001</v>
      </c>
      <c r="F4133" s="258">
        <f t="shared" si="326"/>
        <v>0.28556737780000002</v>
      </c>
      <c r="G4133" s="258"/>
      <c r="H4133" s="258"/>
      <c r="I4133" s="258"/>
      <c r="J4133" s="258">
        <f t="shared" si="339"/>
        <v>0.30379378300000004</v>
      </c>
      <c r="K4133" s="258">
        <f t="shared" si="339"/>
        <v>0.30694782199999998</v>
      </c>
      <c r="L4133" s="258">
        <f t="shared" si="327"/>
        <v>0.30379378300000004</v>
      </c>
      <c r="M4133" s="258"/>
      <c r="N4133" s="258"/>
      <c r="O4133" s="258"/>
      <c r="P4133" s="258">
        <f t="shared" si="340"/>
        <v>0.34559305360000003</v>
      </c>
      <c r="Q4133" s="258">
        <f t="shared" si="340"/>
        <v>0.34073524400000005</v>
      </c>
      <c r="R4133" s="258">
        <f t="shared" si="328"/>
        <v>0.34073524400000005</v>
      </c>
      <c r="S4133" s="258"/>
      <c r="T4133" s="258">
        <f t="shared" si="341"/>
        <v>0.49639441445936</v>
      </c>
      <c r="U4133" s="258">
        <f t="shared" si="341"/>
        <v>0.50417951802499195</v>
      </c>
      <c r="V4133" s="258">
        <f t="shared" si="341"/>
        <v>0.49929648002080002</v>
      </c>
      <c r="W4133" s="258">
        <f t="shared" si="329"/>
        <v>0.49639441445936</v>
      </c>
      <c r="X4133" s="258"/>
      <c r="Y4133" s="258"/>
      <c r="Z4133" s="258"/>
      <c r="AA4133" s="258"/>
    </row>
    <row r="4134" spans="1:27" ht="14.25" hidden="1" customHeight="1">
      <c r="A4134" s="125">
        <v>0.52</v>
      </c>
      <c r="B4134" s="125">
        <v>0.46</v>
      </c>
      <c r="C4134" s="125">
        <v>0.02</v>
      </c>
      <c r="D4134" s="258">
        <f t="shared" si="338"/>
        <v>0.28543447863999999</v>
      </c>
      <c r="E4134" s="258">
        <f t="shared" si="338"/>
        <v>0.29331174368000001</v>
      </c>
      <c r="F4134" s="258">
        <f t="shared" si="326"/>
        <v>0.28543447863999999</v>
      </c>
      <c r="G4134" s="258"/>
      <c r="H4134" s="258"/>
      <c r="I4134" s="258"/>
      <c r="J4134" s="258">
        <f t="shared" si="339"/>
        <v>0.30366324200000006</v>
      </c>
      <c r="K4134" s="258">
        <f t="shared" si="339"/>
        <v>0.30707415199999999</v>
      </c>
      <c r="L4134" s="258">
        <f t="shared" si="327"/>
        <v>0.30366324200000006</v>
      </c>
      <c r="M4134" s="258"/>
      <c r="N4134" s="258"/>
      <c r="O4134" s="258"/>
      <c r="P4134" s="258">
        <f t="shared" si="340"/>
        <v>0.34559642240000005</v>
      </c>
      <c r="Q4134" s="258">
        <f t="shared" si="340"/>
        <v>0.34073187520000003</v>
      </c>
      <c r="R4134" s="258">
        <f t="shared" si="328"/>
        <v>0.34073187520000003</v>
      </c>
      <c r="S4134" s="258"/>
      <c r="T4134" s="258">
        <f t="shared" si="341"/>
        <v>0.49622447453484803</v>
      </c>
      <c r="U4134" s="258">
        <f t="shared" si="341"/>
        <v>0.50426206541579199</v>
      </c>
      <c r="V4134" s="258">
        <f t="shared" si="341"/>
        <v>0.49937903482296003</v>
      </c>
      <c r="W4134" s="258">
        <f t="shared" si="329"/>
        <v>0.49622447453484803</v>
      </c>
      <c r="X4134" s="258"/>
      <c r="Y4134" s="258"/>
      <c r="Z4134" s="258"/>
      <c r="AA4134" s="258"/>
    </row>
    <row r="4135" spans="1:27" ht="14.25" hidden="1" customHeight="1">
      <c r="A4135" s="125">
        <v>0.52</v>
      </c>
      <c r="B4135" s="125">
        <v>0.47</v>
      </c>
      <c r="C4135" s="125">
        <v>0.01</v>
      </c>
      <c r="D4135" s="258">
        <f t="shared" si="338"/>
        <v>0.28530157948000001</v>
      </c>
      <c r="E4135" s="258">
        <f t="shared" si="338"/>
        <v>0.29343807367999997</v>
      </c>
      <c r="F4135" s="258">
        <f t="shared" si="326"/>
        <v>0.28530157948000001</v>
      </c>
      <c r="G4135" s="258"/>
      <c r="H4135" s="258"/>
      <c r="I4135" s="258"/>
      <c r="J4135" s="258">
        <f t="shared" si="339"/>
        <v>0.30353270100000002</v>
      </c>
      <c r="K4135" s="258">
        <f t="shared" si="339"/>
        <v>0.307200482</v>
      </c>
      <c r="L4135" s="258">
        <f t="shared" si="327"/>
        <v>0.30353270100000002</v>
      </c>
      <c r="M4135" s="258"/>
      <c r="N4135" s="258"/>
      <c r="O4135" s="258"/>
      <c r="P4135" s="258">
        <f t="shared" si="340"/>
        <v>0.34559979120000001</v>
      </c>
      <c r="Q4135" s="258">
        <f t="shared" si="340"/>
        <v>0.34072850640000008</v>
      </c>
      <c r="R4135" s="258">
        <f t="shared" si="328"/>
        <v>0.34072850640000008</v>
      </c>
      <c r="S4135" s="258"/>
      <c r="T4135" s="258">
        <f t="shared" si="341"/>
        <v>0.496054534610336</v>
      </c>
      <c r="U4135" s="258">
        <f t="shared" si="341"/>
        <v>0.50434461280659193</v>
      </c>
      <c r="V4135" s="258">
        <f t="shared" si="341"/>
        <v>0.49946158962511999</v>
      </c>
      <c r="W4135" s="258">
        <f t="shared" si="329"/>
        <v>0.496054534610336</v>
      </c>
      <c r="X4135" s="258"/>
      <c r="Y4135" s="258"/>
      <c r="Z4135" s="258"/>
      <c r="AA4135" s="258"/>
    </row>
    <row r="4136" spans="1:27" ht="14.25" hidden="1" customHeight="1">
      <c r="A4136" s="125">
        <v>0.52</v>
      </c>
      <c r="B4136" s="125">
        <v>0.48</v>
      </c>
      <c r="C4136" s="125">
        <v>0</v>
      </c>
      <c r="D4136" s="258">
        <f t="shared" si="338"/>
        <v>0.28516868031999998</v>
      </c>
      <c r="E4136" s="258">
        <f t="shared" si="338"/>
        <v>0.29356440367999997</v>
      </c>
      <c r="F4136" s="258">
        <f t="shared" si="326"/>
        <v>0.28516868031999998</v>
      </c>
      <c r="G4136" s="258"/>
      <c r="H4136" s="258"/>
      <c r="I4136" s="258"/>
      <c r="J4136" s="258">
        <f t="shared" si="339"/>
        <v>0.30340215999999998</v>
      </c>
      <c r="K4136" s="258">
        <f t="shared" si="339"/>
        <v>0.307326812</v>
      </c>
      <c r="L4136" s="258">
        <f t="shared" si="327"/>
        <v>0.30340215999999998</v>
      </c>
      <c r="M4136" s="258"/>
      <c r="N4136" s="258"/>
      <c r="O4136" s="258"/>
      <c r="P4136" s="258">
        <f t="shared" si="340"/>
        <v>0.34560316000000002</v>
      </c>
      <c r="Q4136" s="258">
        <f t="shared" si="340"/>
        <v>0.34072513760000006</v>
      </c>
      <c r="R4136" s="258">
        <f t="shared" si="328"/>
        <v>0.34072513760000006</v>
      </c>
      <c r="S4136" s="258"/>
      <c r="T4136" s="258">
        <f t="shared" si="341"/>
        <v>0.49588459468582402</v>
      </c>
      <c r="U4136" s="258">
        <f t="shared" si="341"/>
        <v>0.50442716019739198</v>
      </c>
      <c r="V4136" s="258">
        <f t="shared" si="341"/>
        <v>0.49954414442728001</v>
      </c>
      <c r="W4136" s="258">
        <f t="shared" si="329"/>
        <v>0.49588459468582402</v>
      </c>
      <c r="X4136" s="258"/>
      <c r="Y4136" s="258"/>
      <c r="Z4136" s="258"/>
      <c r="AA4136" s="258"/>
    </row>
    <row r="4137" spans="1:27" ht="14.25" hidden="1" customHeight="1">
      <c r="A4137" s="125">
        <v>0.53</v>
      </c>
      <c r="B4137" s="125">
        <v>0</v>
      </c>
      <c r="C4137" s="125">
        <v>0.47</v>
      </c>
      <c r="D4137" s="258">
        <f t="shared" si="338"/>
        <v>0.29142151000000005</v>
      </c>
      <c r="E4137" s="258">
        <f t="shared" si="338"/>
        <v>0.28762032451999997</v>
      </c>
      <c r="F4137" s="258">
        <f t="shared" si="326"/>
        <v>0.28762032451999997</v>
      </c>
      <c r="G4137" s="258"/>
      <c r="H4137" s="258"/>
      <c r="I4137" s="258"/>
      <c r="J4137" s="258">
        <f t="shared" si="339"/>
        <v>0.30966391700000007</v>
      </c>
      <c r="K4137" s="258">
        <f t="shared" si="339"/>
        <v>0.30126718299999999</v>
      </c>
      <c r="L4137" s="258">
        <f t="shared" si="327"/>
        <v>0.30126718299999999</v>
      </c>
      <c r="M4137" s="258"/>
      <c r="N4137" s="258"/>
      <c r="O4137" s="258"/>
      <c r="P4137" s="258">
        <f t="shared" si="340"/>
        <v>0.34557115639999997</v>
      </c>
      <c r="Q4137" s="258">
        <f t="shared" si="340"/>
        <v>0.34076051000000002</v>
      </c>
      <c r="R4137" s="258">
        <f t="shared" si="328"/>
        <v>0.34076051000000002</v>
      </c>
      <c r="S4137" s="258"/>
      <c r="T4137" s="258">
        <f t="shared" si="341"/>
        <v>0.50395719292360008</v>
      </c>
      <c r="U4137" s="258">
        <f t="shared" si="341"/>
        <v>0.50063285395858803</v>
      </c>
      <c r="V4137" s="258">
        <f t="shared" si="341"/>
        <v>0.49549700462790003</v>
      </c>
      <c r="W4137" s="258">
        <f t="shared" si="329"/>
        <v>0.49549700462790003</v>
      </c>
      <c r="X4137" s="258"/>
      <c r="Y4137" s="258"/>
      <c r="Z4137" s="258"/>
      <c r="AA4137" s="258"/>
    </row>
    <row r="4138" spans="1:27" ht="14.25" hidden="1" customHeight="1">
      <c r="A4138" s="125">
        <v>0.53</v>
      </c>
      <c r="B4138" s="125">
        <v>0.01</v>
      </c>
      <c r="C4138" s="125">
        <v>0.46</v>
      </c>
      <c r="D4138" s="258">
        <f t="shared" si="338"/>
        <v>0.29128861084000002</v>
      </c>
      <c r="E4138" s="258">
        <f t="shared" si="338"/>
        <v>0.28774665452000003</v>
      </c>
      <c r="F4138" s="258">
        <f t="shared" si="326"/>
        <v>0.28774665452000003</v>
      </c>
      <c r="G4138" s="258"/>
      <c r="H4138" s="258"/>
      <c r="I4138" s="258"/>
      <c r="J4138" s="258">
        <f t="shared" si="339"/>
        <v>0.30953337600000008</v>
      </c>
      <c r="K4138" s="258">
        <f t="shared" si="339"/>
        <v>0.30139351300000006</v>
      </c>
      <c r="L4138" s="258">
        <f t="shared" si="327"/>
        <v>0.30139351300000006</v>
      </c>
      <c r="M4138" s="258"/>
      <c r="N4138" s="258"/>
      <c r="O4138" s="258"/>
      <c r="P4138" s="258">
        <f t="shared" si="340"/>
        <v>0.34557452519999998</v>
      </c>
      <c r="Q4138" s="258">
        <f t="shared" si="340"/>
        <v>0.3407571412</v>
      </c>
      <c r="R4138" s="258">
        <f t="shared" si="328"/>
        <v>0.3407571412</v>
      </c>
      <c r="S4138" s="258"/>
      <c r="T4138" s="258">
        <f t="shared" si="341"/>
        <v>0.50378725299908811</v>
      </c>
      <c r="U4138" s="258">
        <f t="shared" si="341"/>
        <v>0.50071540134938808</v>
      </c>
      <c r="V4138" s="258">
        <f t="shared" si="341"/>
        <v>0.49557955943006005</v>
      </c>
      <c r="W4138" s="258">
        <f t="shared" si="329"/>
        <v>0.49557955943006005</v>
      </c>
      <c r="X4138" s="258"/>
      <c r="Y4138" s="258"/>
      <c r="Z4138" s="258"/>
      <c r="AA4138" s="258"/>
    </row>
    <row r="4139" spans="1:27" ht="14.25" hidden="1" customHeight="1">
      <c r="A4139" s="125">
        <v>0.53</v>
      </c>
      <c r="B4139" s="125">
        <v>0.02</v>
      </c>
      <c r="C4139" s="125">
        <v>0.45</v>
      </c>
      <c r="D4139" s="258">
        <f t="shared" si="338"/>
        <v>0.29115571168000004</v>
      </c>
      <c r="E4139" s="258">
        <f t="shared" si="338"/>
        <v>0.28787298452000004</v>
      </c>
      <c r="F4139" s="258">
        <f t="shared" si="326"/>
        <v>0.28787298452000004</v>
      </c>
      <c r="G4139" s="258"/>
      <c r="H4139" s="258"/>
      <c r="I4139" s="258"/>
      <c r="J4139" s="258">
        <f t="shared" si="339"/>
        <v>0.3094028350000001</v>
      </c>
      <c r="K4139" s="258">
        <f t="shared" si="339"/>
        <v>0.30151984300000001</v>
      </c>
      <c r="L4139" s="258">
        <f t="shared" si="327"/>
        <v>0.30151984300000001</v>
      </c>
      <c r="M4139" s="258"/>
      <c r="N4139" s="258"/>
      <c r="O4139" s="258"/>
      <c r="P4139" s="258">
        <f t="shared" si="340"/>
        <v>0.345577894</v>
      </c>
      <c r="Q4139" s="258">
        <f t="shared" si="340"/>
        <v>0.34075377240000004</v>
      </c>
      <c r="R4139" s="258">
        <f t="shared" si="328"/>
        <v>0.34075377240000004</v>
      </c>
      <c r="S4139" s="258"/>
      <c r="T4139" s="258">
        <f t="shared" si="341"/>
        <v>0.50361731307457602</v>
      </c>
      <c r="U4139" s="258">
        <f t="shared" si="341"/>
        <v>0.50079794874018801</v>
      </c>
      <c r="V4139" s="258">
        <f t="shared" si="341"/>
        <v>0.49566211423222006</v>
      </c>
      <c r="W4139" s="258">
        <f t="shared" si="329"/>
        <v>0.49566211423222006</v>
      </c>
      <c r="X4139" s="258"/>
      <c r="Y4139" s="258"/>
      <c r="Z4139" s="258"/>
      <c r="AA4139" s="258"/>
    </row>
    <row r="4140" spans="1:27" ht="14.25" hidden="1" customHeight="1">
      <c r="A4140" s="125">
        <v>0.53</v>
      </c>
      <c r="B4140" s="125">
        <v>0.03</v>
      </c>
      <c r="C4140" s="125">
        <v>0.44</v>
      </c>
      <c r="D4140" s="258">
        <f t="shared" si="338"/>
        <v>0.29102281252000006</v>
      </c>
      <c r="E4140" s="258">
        <f t="shared" si="338"/>
        <v>0.28799931452000005</v>
      </c>
      <c r="F4140" s="258">
        <f t="shared" si="326"/>
        <v>0.28799931452000005</v>
      </c>
      <c r="G4140" s="258"/>
      <c r="H4140" s="258"/>
      <c r="I4140" s="258"/>
      <c r="J4140" s="258">
        <f t="shared" si="339"/>
        <v>0.30927229400000006</v>
      </c>
      <c r="K4140" s="258">
        <f t="shared" si="339"/>
        <v>0.30164617300000007</v>
      </c>
      <c r="L4140" s="258">
        <f t="shared" si="327"/>
        <v>0.30164617300000007</v>
      </c>
      <c r="M4140" s="258"/>
      <c r="N4140" s="258"/>
      <c r="O4140" s="258"/>
      <c r="P4140" s="258">
        <f t="shared" si="340"/>
        <v>0.34558126280000001</v>
      </c>
      <c r="Q4140" s="258">
        <f t="shared" si="340"/>
        <v>0.34075040360000003</v>
      </c>
      <c r="R4140" s="258">
        <f t="shared" si="328"/>
        <v>0.34075040360000003</v>
      </c>
      <c r="S4140" s="258"/>
      <c r="T4140" s="258">
        <f t="shared" si="341"/>
        <v>0.50344737315006405</v>
      </c>
      <c r="U4140" s="258">
        <f t="shared" si="341"/>
        <v>0.50088049613098806</v>
      </c>
      <c r="V4140" s="258">
        <f t="shared" si="341"/>
        <v>0.49574466903438008</v>
      </c>
      <c r="W4140" s="258">
        <f t="shared" si="329"/>
        <v>0.49574466903438008</v>
      </c>
      <c r="X4140" s="258"/>
      <c r="Y4140" s="258"/>
      <c r="Z4140" s="258"/>
      <c r="AA4140" s="258"/>
    </row>
    <row r="4141" spans="1:27" ht="14.25" hidden="1" customHeight="1">
      <c r="A4141" s="125">
        <v>0.53</v>
      </c>
      <c r="B4141" s="125">
        <v>0.04</v>
      </c>
      <c r="C4141" s="125">
        <v>0.43</v>
      </c>
      <c r="D4141" s="258">
        <f t="shared" si="338"/>
        <v>0.29088991336000003</v>
      </c>
      <c r="E4141" s="258">
        <f t="shared" si="338"/>
        <v>0.28812564452</v>
      </c>
      <c r="F4141" s="258">
        <f t="shared" si="326"/>
        <v>0.28812564452</v>
      </c>
      <c r="G4141" s="258"/>
      <c r="H4141" s="258"/>
      <c r="I4141" s="258"/>
      <c r="J4141" s="258">
        <f t="shared" si="339"/>
        <v>0.30914175300000002</v>
      </c>
      <c r="K4141" s="258">
        <f t="shared" si="339"/>
        <v>0.30177250300000003</v>
      </c>
      <c r="L4141" s="258">
        <f t="shared" si="327"/>
        <v>0.30177250300000003</v>
      </c>
      <c r="M4141" s="258"/>
      <c r="N4141" s="258"/>
      <c r="O4141" s="258"/>
      <c r="P4141" s="258">
        <f t="shared" si="340"/>
        <v>0.34558463159999997</v>
      </c>
      <c r="Q4141" s="258">
        <f t="shared" si="340"/>
        <v>0.34074703480000001</v>
      </c>
      <c r="R4141" s="258">
        <f t="shared" si="328"/>
        <v>0.34074703480000001</v>
      </c>
      <c r="S4141" s="258"/>
      <c r="T4141" s="258">
        <f t="shared" si="341"/>
        <v>0.50327743322555207</v>
      </c>
      <c r="U4141" s="258">
        <f t="shared" si="341"/>
        <v>0.500963043521788</v>
      </c>
      <c r="V4141" s="258">
        <f t="shared" si="341"/>
        <v>0.49582722383654004</v>
      </c>
      <c r="W4141" s="258">
        <f t="shared" si="329"/>
        <v>0.49582722383654004</v>
      </c>
      <c r="X4141" s="258"/>
      <c r="Y4141" s="258"/>
      <c r="Z4141" s="258"/>
      <c r="AA4141" s="258"/>
    </row>
    <row r="4142" spans="1:27" ht="14.25" hidden="1" customHeight="1">
      <c r="A4142" s="125">
        <v>0.53</v>
      </c>
      <c r="B4142" s="125">
        <v>0.05</v>
      </c>
      <c r="C4142" s="125">
        <v>0.42</v>
      </c>
      <c r="D4142" s="258">
        <f t="shared" si="338"/>
        <v>0.2907570142</v>
      </c>
      <c r="E4142" s="258">
        <f t="shared" si="338"/>
        <v>0.28825197452000001</v>
      </c>
      <c r="F4142" s="258">
        <f t="shared" si="326"/>
        <v>0.28825197452000001</v>
      </c>
      <c r="G4142" s="258"/>
      <c r="H4142" s="258"/>
      <c r="I4142" s="258"/>
      <c r="J4142" s="258">
        <f t="shared" si="339"/>
        <v>0.30901121200000004</v>
      </c>
      <c r="K4142" s="258">
        <f t="shared" si="339"/>
        <v>0.30189883300000003</v>
      </c>
      <c r="L4142" s="258">
        <f t="shared" si="327"/>
        <v>0.30189883300000003</v>
      </c>
      <c r="M4142" s="258"/>
      <c r="N4142" s="258"/>
      <c r="O4142" s="258"/>
      <c r="P4142" s="258">
        <f t="shared" si="340"/>
        <v>0.34558800039999998</v>
      </c>
      <c r="Q4142" s="258">
        <f t="shared" si="340"/>
        <v>0.34074366600000006</v>
      </c>
      <c r="R4142" s="258">
        <f t="shared" si="328"/>
        <v>0.34074366600000006</v>
      </c>
      <c r="S4142" s="258"/>
      <c r="T4142" s="258">
        <f t="shared" si="341"/>
        <v>0.5031074933010401</v>
      </c>
      <c r="U4142" s="258">
        <f t="shared" si="341"/>
        <v>0.50104559091258793</v>
      </c>
      <c r="V4142" s="258">
        <f t="shared" si="341"/>
        <v>0.49590977863870006</v>
      </c>
      <c r="W4142" s="258">
        <f t="shared" si="329"/>
        <v>0.49590977863870006</v>
      </c>
      <c r="X4142" s="258"/>
      <c r="Y4142" s="258"/>
      <c r="Z4142" s="258"/>
      <c r="AA4142" s="258"/>
    </row>
    <row r="4143" spans="1:27" ht="14.25" hidden="1" customHeight="1">
      <c r="A4143" s="125">
        <v>0.53</v>
      </c>
      <c r="B4143" s="125">
        <v>0.06</v>
      </c>
      <c r="C4143" s="125">
        <v>0.41</v>
      </c>
      <c r="D4143" s="258">
        <f t="shared" si="338"/>
        <v>0.29062411504000002</v>
      </c>
      <c r="E4143" s="258">
        <f t="shared" si="338"/>
        <v>0.28837830452000002</v>
      </c>
      <c r="F4143" s="258">
        <f t="shared" si="326"/>
        <v>0.28837830452000002</v>
      </c>
      <c r="G4143" s="258"/>
      <c r="H4143" s="258"/>
      <c r="I4143" s="258"/>
      <c r="J4143" s="258">
        <f t="shared" si="339"/>
        <v>0.30888067100000005</v>
      </c>
      <c r="K4143" s="258">
        <f t="shared" si="339"/>
        <v>0.30202516300000004</v>
      </c>
      <c r="L4143" s="258">
        <f t="shared" si="327"/>
        <v>0.30202516300000004</v>
      </c>
      <c r="M4143" s="258"/>
      <c r="N4143" s="258"/>
      <c r="O4143" s="258"/>
      <c r="P4143" s="258">
        <f t="shared" si="340"/>
        <v>0.3455913692</v>
      </c>
      <c r="Q4143" s="258">
        <f t="shared" si="340"/>
        <v>0.34074029720000004</v>
      </c>
      <c r="R4143" s="258">
        <f t="shared" si="328"/>
        <v>0.34074029720000004</v>
      </c>
      <c r="S4143" s="258"/>
      <c r="T4143" s="258">
        <f t="shared" si="341"/>
        <v>0.50293755337652812</v>
      </c>
      <c r="U4143" s="258">
        <f t="shared" si="341"/>
        <v>0.50112813830338798</v>
      </c>
      <c r="V4143" s="258">
        <f t="shared" si="341"/>
        <v>0.49599233344086002</v>
      </c>
      <c r="W4143" s="258">
        <f t="shared" si="329"/>
        <v>0.49599233344086002</v>
      </c>
      <c r="X4143" s="258"/>
      <c r="Y4143" s="258"/>
      <c r="Z4143" s="258"/>
      <c r="AA4143" s="258"/>
    </row>
    <row r="4144" spans="1:27" ht="14.25" hidden="1" customHeight="1">
      <c r="A4144" s="125">
        <v>0.53</v>
      </c>
      <c r="B4144" s="125">
        <v>7.0000000000000007E-2</v>
      </c>
      <c r="C4144" s="125">
        <v>0.4</v>
      </c>
      <c r="D4144" s="258">
        <f t="shared" si="338"/>
        <v>0.29049121588000004</v>
      </c>
      <c r="E4144" s="258">
        <f t="shared" si="338"/>
        <v>0.28850463452000003</v>
      </c>
      <c r="F4144" s="258">
        <f t="shared" si="326"/>
        <v>0.28850463452000003</v>
      </c>
      <c r="G4144" s="258"/>
      <c r="H4144" s="258"/>
      <c r="I4144" s="258"/>
      <c r="J4144" s="258">
        <f t="shared" si="339"/>
        <v>0.30875013000000007</v>
      </c>
      <c r="K4144" s="258">
        <f t="shared" si="339"/>
        <v>0.30215149299999999</v>
      </c>
      <c r="L4144" s="258">
        <f t="shared" si="327"/>
        <v>0.30215149299999999</v>
      </c>
      <c r="M4144" s="258"/>
      <c r="N4144" s="258"/>
      <c r="O4144" s="258"/>
      <c r="P4144" s="258">
        <f t="shared" si="340"/>
        <v>0.34559473799999996</v>
      </c>
      <c r="Q4144" s="258">
        <f t="shared" si="340"/>
        <v>0.34073692840000003</v>
      </c>
      <c r="R4144" s="258">
        <f t="shared" si="328"/>
        <v>0.34073692840000003</v>
      </c>
      <c r="S4144" s="258"/>
      <c r="T4144" s="258">
        <f t="shared" si="341"/>
        <v>0.50276761345201604</v>
      </c>
      <c r="U4144" s="258">
        <f t="shared" si="341"/>
        <v>0.50121068569418803</v>
      </c>
      <c r="V4144" s="258">
        <f t="shared" si="341"/>
        <v>0.49607488824302004</v>
      </c>
      <c r="W4144" s="258">
        <f t="shared" si="329"/>
        <v>0.49607488824302004</v>
      </c>
      <c r="X4144" s="258"/>
      <c r="Y4144" s="258"/>
      <c r="Z4144" s="258"/>
      <c r="AA4144" s="258"/>
    </row>
    <row r="4145" spans="1:27" ht="14.25" hidden="1" customHeight="1">
      <c r="A4145" s="125">
        <v>0.53</v>
      </c>
      <c r="B4145" s="125">
        <v>0.08</v>
      </c>
      <c r="C4145" s="125">
        <v>0.39</v>
      </c>
      <c r="D4145" s="258">
        <f t="shared" si="338"/>
        <v>0.29035831672000001</v>
      </c>
      <c r="E4145" s="258">
        <f t="shared" si="338"/>
        <v>0.28863096452000003</v>
      </c>
      <c r="F4145" s="258">
        <f t="shared" si="326"/>
        <v>0.28863096452000003</v>
      </c>
      <c r="G4145" s="258"/>
      <c r="H4145" s="258"/>
      <c r="I4145" s="258"/>
      <c r="J4145" s="258">
        <f t="shared" si="339"/>
        <v>0.30861958900000008</v>
      </c>
      <c r="K4145" s="258">
        <f t="shared" si="339"/>
        <v>0.30227782300000006</v>
      </c>
      <c r="L4145" s="258">
        <f t="shared" si="327"/>
        <v>0.30227782300000006</v>
      </c>
      <c r="M4145" s="258"/>
      <c r="N4145" s="258"/>
      <c r="O4145" s="258"/>
      <c r="P4145" s="258">
        <f t="shared" si="340"/>
        <v>0.34559810680000003</v>
      </c>
      <c r="Q4145" s="258">
        <f t="shared" si="340"/>
        <v>0.34073355960000007</v>
      </c>
      <c r="R4145" s="258">
        <f t="shared" si="328"/>
        <v>0.34073355960000007</v>
      </c>
      <c r="S4145" s="258"/>
      <c r="T4145" s="258">
        <f t="shared" si="341"/>
        <v>0.50259767352750406</v>
      </c>
      <c r="U4145" s="258">
        <f t="shared" si="341"/>
        <v>0.50129323308498797</v>
      </c>
      <c r="V4145" s="258">
        <f t="shared" si="341"/>
        <v>0.49615744304518006</v>
      </c>
      <c r="W4145" s="258">
        <f t="shared" si="329"/>
        <v>0.49615744304518006</v>
      </c>
      <c r="X4145" s="258"/>
      <c r="Y4145" s="258"/>
      <c r="Z4145" s="258"/>
      <c r="AA4145" s="258"/>
    </row>
    <row r="4146" spans="1:27" ht="14.25" hidden="1" customHeight="1">
      <c r="A4146" s="125">
        <v>0.53</v>
      </c>
      <c r="B4146" s="125">
        <v>0.09</v>
      </c>
      <c r="C4146" s="125">
        <v>0.38</v>
      </c>
      <c r="D4146" s="258">
        <f t="shared" si="338"/>
        <v>0.29022541756000003</v>
      </c>
      <c r="E4146" s="258">
        <f t="shared" si="338"/>
        <v>0.28875729451999999</v>
      </c>
      <c r="F4146" s="258">
        <f t="shared" si="326"/>
        <v>0.28875729451999999</v>
      </c>
      <c r="G4146" s="258"/>
      <c r="H4146" s="258"/>
      <c r="I4146" s="258"/>
      <c r="J4146" s="258">
        <f t="shared" si="339"/>
        <v>0.30848904800000004</v>
      </c>
      <c r="K4146" s="258">
        <f t="shared" si="339"/>
        <v>0.30240415300000001</v>
      </c>
      <c r="L4146" s="258">
        <f t="shared" si="327"/>
        <v>0.30240415300000001</v>
      </c>
      <c r="M4146" s="258"/>
      <c r="N4146" s="258"/>
      <c r="O4146" s="258"/>
      <c r="P4146" s="258">
        <f t="shared" si="340"/>
        <v>0.34560147559999999</v>
      </c>
      <c r="Q4146" s="258">
        <f t="shared" si="340"/>
        <v>0.34073019080000005</v>
      </c>
      <c r="R4146" s="258">
        <f t="shared" si="328"/>
        <v>0.34073019080000005</v>
      </c>
      <c r="S4146" s="258"/>
      <c r="T4146" s="258">
        <f t="shared" si="341"/>
        <v>0.50242773360299209</v>
      </c>
      <c r="U4146" s="258">
        <f t="shared" si="341"/>
        <v>0.50137578047578801</v>
      </c>
      <c r="V4146" s="258">
        <f t="shared" si="341"/>
        <v>0.49623999784734008</v>
      </c>
      <c r="W4146" s="258">
        <f t="shared" si="329"/>
        <v>0.49623999784734008</v>
      </c>
      <c r="X4146" s="258"/>
      <c r="Y4146" s="258"/>
      <c r="Z4146" s="258"/>
      <c r="AA4146" s="258"/>
    </row>
    <row r="4147" spans="1:27" ht="14.25" hidden="1" customHeight="1">
      <c r="A4147" s="125">
        <v>0.53</v>
      </c>
      <c r="B4147" s="125">
        <v>0.1</v>
      </c>
      <c r="C4147" s="125">
        <v>0.37</v>
      </c>
      <c r="D4147" s="258">
        <f t="shared" si="338"/>
        <v>0.29009251840000005</v>
      </c>
      <c r="E4147" s="258">
        <f t="shared" si="338"/>
        <v>0.28888362452000005</v>
      </c>
      <c r="F4147" s="258">
        <f t="shared" si="326"/>
        <v>0.28888362452000005</v>
      </c>
      <c r="G4147" s="258"/>
      <c r="H4147" s="258"/>
      <c r="I4147" s="258"/>
      <c r="J4147" s="258">
        <f t="shared" si="339"/>
        <v>0.308358507</v>
      </c>
      <c r="K4147" s="258">
        <f t="shared" si="339"/>
        <v>0.30253048300000002</v>
      </c>
      <c r="L4147" s="258">
        <f t="shared" si="327"/>
        <v>0.30253048300000002</v>
      </c>
      <c r="M4147" s="258"/>
      <c r="N4147" s="258"/>
      <c r="O4147" s="258"/>
      <c r="P4147" s="258">
        <f t="shared" si="340"/>
        <v>0.3456048444</v>
      </c>
      <c r="Q4147" s="258">
        <f t="shared" si="340"/>
        <v>0.34072682200000004</v>
      </c>
      <c r="R4147" s="258">
        <f t="shared" si="328"/>
        <v>0.34072682200000004</v>
      </c>
      <c r="S4147" s="258"/>
      <c r="T4147" s="258">
        <f t="shared" si="341"/>
        <v>0.50225779367848</v>
      </c>
      <c r="U4147" s="258">
        <f t="shared" si="341"/>
        <v>0.50145832786658806</v>
      </c>
      <c r="V4147" s="258">
        <f t="shared" si="341"/>
        <v>0.49632255264950009</v>
      </c>
      <c r="W4147" s="258">
        <f t="shared" si="329"/>
        <v>0.49632255264950009</v>
      </c>
      <c r="X4147" s="258"/>
      <c r="Y4147" s="258"/>
      <c r="Z4147" s="258"/>
      <c r="AA4147" s="258"/>
    </row>
    <row r="4148" spans="1:27" ht="14.25" hidden="1" customHeight="1">
      <c r="A4148" s="125">
        <v>0.53</v>
      </c>
      <c r="B4148" s="125">
        <v>0.11</v>
      </c>
      <c r="C4148" s="125">
        <v>0.36</v>
      </c>
      <c r="D4148" s="258">
        <f t="shared" si="338"/>
        <v>0.28995961924000002</v>
      </c>
      <c r="E4148" s="258">
        <f t="shared" si="338"/>
        <v>0.28900995452</v>
      </c>
      <c r="F4148" s="258">
        <f t="shared" si="326"/>
        <v>0.28900995452</v>
      </c>
      <c r="G4148" s="258"/>
      <c r="H4148" s="258"/>
      <c r="I4148" s="258"/>
      <c r="J4148" s="258">
        <f t="shared" si="339"/>
        <v>0.30822796600000002</v>
      </c>
      <c r="K4148" s="258">
        <f t="shared" si="339"/>
        <v>0.30265681300000002</v>
      </c>
      <c r="L4148" s="258">
        <f t="shared" si="327"/>
        <v>0.30265681300000002</v>
      </c>
      <c r="M4148" s="258"/>
      <c r="N4148" s="258"/>
      <c r="O4148" s="258"/>
      <c r="P4148" s="258">
        <f t="shared" si="340"/>
        <v>0.34560821319999996</v>
      </c>
      <c r="Q4148" s="258">
        <f t="shared" si="340"/>
        <v>0.34072345320000008</v>
      </c>
      <c r="R4148" s="258">
        <f t="shared" si="328"/>
        <v>0.34072345320000008</v>
      </c>
      <c r="S4148" s="258"/>
      <c r="T4148" s="258">
        <f t="shared" si="341"/>
        <v>0.50208785375396803</v>
      </c>
      <c r="U4148" s="258">
        <f t="shared" si="341"/>
        <v>0.501540875257388</v>
      </c>
      <c r="V4148" s="258">
        <f t="shared" si="341"/>
        <v>0.49640510745166</v>
      </c>
      <c r="W4148" s="258">
        <f t="shared" si="329"/>
        <v>0.49640510745166</v>
      </c>
      <c r="X4148" s="258"/>
      <c r="Y4148" s="258"/>
      <c r="Z4148" s="258"/>
      <c r="AA4148" s="258"/>
    </row>
    <row r="4149" spans="1:27" ht="14.25" hidden="1" customHeight="1">
      <c r="A4149" s="125">
        <v>0.53</v>
      </c>
      <c r="B4149" s="125">
        <v>0.12</v>
      </c>
      <c r="C4149" s="125">
        <v>0.35</v>
      </c>
      <c r="D4149" s="258">
        <f t="shared" si="338"/>
        <v>0.28982672008000004</v>
      </c>
      <c r="E4149" s="258">
        <f t="shared" si="338"/>
        <v>0.28913628452000001</v>
      </c>
      <c r="F4149" s="258">
        <f t="shared" si="326"/>
        <v>0.28913628452000001</v>
      </c>
      <c r="G4149" s="258"/>
      <c r="H4149" s="258"/>
      <c r="I4149" s="258"/>
      <c r="J4149" s="258">
        <f t="shared" si="339"/>
        <v>0.30809742500000004</v>
      </c>
      <c r="K4149" s="258">
        <f t="shared" si="339"/>
        <v>0.30278314300000003</v>
      </c>
      <c r="L4149" s="258">
        <f t="shared" si="327"/>
        <v>0.30278314300000003</v>
      </c>
      <c r="M4149" s="258"/>
      <c r="N4149" s="258"/>
      <c r="O4149" s="258"/>
      <c r="P4149" s="258">
        <f t="shared" si="340"/>
        <v>0.34561158199999997</v>
      </c>
      <c r="Q4149" s="258">
        <f t="shared" si="340"/>
        <v>0.34072008440000001</v>
      </c>
      <c r="R4149" s="258">
        <f t="shared" si="328"/>
        <v>0.34072008440000001</v>
      </c>
      <c r="S4149" s="258"/>
      <c r="T4149" s="258">
        <f t="shared" si="341"/>
        <v>0.50191791382945605</v>
      </c>
      <c r="U4149" s="258">
        <f t="shared" si="341"/>
        <v>0.50162342264818793</v>
      </c>
      <c r="V4149" s="258">
        <f t="shared" si="341"/>
        <v>0.49648766225382002</v>
      </c>
      <c r="W4149" s="258">
        <f t="shared" si="329"/>
        <v>0.49648766225382002</v>
      </c>
      <c r="X4149" s="258"/>
      <c r="Y4149" s="258"/>
      <c r="Z4149" s="258"/>
      <c r="AA4149" s="258"/>
    </row>
    <row r="4150" spans="1:27" ht="14.25" hidden="1" customHeight="1">
      <c r="A4150" s="125">
        <v>0.53</v>
      </c>
      <c r="B4150" s="125">
        <v>0.13</v>
      </c>
      <c r="C4150" s="125">
        <v>0.34</v>
      </c>
      <c r="D4150" s="258">
        <f t="shared" si="338"/>
        <v>0.28969382092000007</v>
      </c>
      <c r="E4150" s="258">
        <f t="shared" si="338"/>
        <v>0.28926261452000002</v>
      </c>
      <c r="F4150" s="258">
        <f t="shared" si="326"/>
        <v>0.28926261452000002</v>
      </c>
      <c r="G4150" s="258"/>
      <c r="H4150" s="258"/>
      <c r="I4150" s="258"/>
      <c r="J4150" s="258">
        <f t="shared" si="339"/>
        <v>0.30796688400000005</v>
      </c>
      <c r="K4150" s="258">
        <f t="shared" si="339"/>
        <v>0.30290947300000004</v>
      </c>
      <c r="L4150" s="258">
        <f t="shared" si="327"/>
        <v>0.30290947300000004</v>
      </c>
      <c r="M4150" s="258"/>
      <c r="N4150" s="258"/>
      <c r="O4150" s="258"/>
      <c r="P4150" s="258">
        <f t="shared" si="340"/>
        <v>0.34561495079999999</v>
      </c>
      <c r="Q4150" s="258">
        <f t="shared" si="340"/>
        <v>0.34071671560000005</v>
      </c>
      <c r="R4150" s="258">
        <f t="shared" si="328"/>
        <v>0.34071671560000005</v>
      </c>
      <c r="S4150" s="258"/>
      <c r="T4150" s="258">
        <f t="shared" si="341"/>
        <v>0.50174797390494408</v>
      </c>
      <c r="U4150" s="258">
        <f t="shared" si="341"/>
        <v>0.50170597003898809</v>
      </c>
      <c r="V4150" s="258">
        <f t="shared" si="341"/>
        <v>0.49657021705598003</v>
      </c>
      <c r="W4150" s="258">
        <f t="shared" si="329"/>
        <v>0.49657021705598003</v>
      </c>
      <c r="X4150" s="258"/>
      <c r="Y4150" s="258"/>
      <c r="Z4150" s="258"/>
      <c r="AA4150" s="258"/>
    </row>
    <row r="4151" spans="1:27" ht="14.25" hidden="1" customHeight="1">
      <c r="A4151" s="125">
        <v>0.53</v>
      </c>
      <c r="B4151" s="125">
        <v>0.14000000000000001</v>
      </c>
      <c r="C4151" s="125">
        <v>0.33</v>
      </c>
      <c r="D4151" s="258">
        <f t="shared" si="338"/>
        <v>0.28956092176000003</v>
      </c>
      <c r="E4151" s="258">
        <f t="shared" si="338"/>
        <v>0.28938894452000002</v>
      </c>
      <c r="F4151" s="258">
        <f t="shared" si="326"/>
        <v>0.28938894452000002</v>
      </c>
      <c r="G4151" s="258"/>
      <c r="H4151" s="258"/>
      <c r="I4151" s="258"/>
      <c r="J4151" s="258">
        <f t="shared" si="339"/>
        <v>0.30783634300000007</v>
      </c>
      <c r="K4151" s="258">
        <f t="shared" si="339"/>
        <v>0.30303580299999999</v>
      </c>
      <c r="L4151" s="258">
        <f t="shared" si="327"/>
        <v>0.30303580299999999</v>
      </c>
      <c r="M4151" s="258"/>
      <c r="N4151" s="258"/>
      <c r="O4151" s="258"/>
      <c r="P4151" s="258">
        <f t="shared" si="340"/>
        <v>0.3456183196</v>
      </c>
      <c r="Q4151" s="258">
        <f t="shared" si="340"/>
        <v>0.34071334680000004</v>
      </c>
      <c r="R4151" s="258">
        <f t="shared" si="328"/>
        <v>0.34071334680000004</v>
      </c>
      <c r="S4151" s="258"/>
      <c r="T4151" s="258">
        <f t="shared" si="341"/>
        <v>0.5015780339804321</v>
      </c>
      <c r="U4151" s="258">
        <f t="shared" si="341"/>
        <v>0.50178851742978803</v>
      </c>
      <c r="V4151" s="258">
        <f t="shared" si="341"/>
        <v>0.49665277185814005</v>
      </c>
      <c r="W4151" s="258">
        <f t="shared" si="329"/>
        <v>0.49665277185814005</v>
      </c>
      <c r="X4151" s="258"/>
      <c r="Y4151" s="258"/>
      <c r="Z4151" s="258"/>
      <c r="AA4151" s="258"/>
    </row>
    <row r="4152" spans="1:27" ht="14.25" hidden="1" customHeight="1">
      <c r="A4152" s="125">
        <v>0.53</v>
      </c>
      <c r="B4152" s="125">
        <v>0.15</v>
      </c>
      <c r="C4152" s="125">
        <v>0.32</v>
      </c>
      <c r="D4152" s="258">
        <f t="shared" si="338"/>
        <v>0.28942802260000006</v>
      </c>
      <c r="E4152" s="258">
        <f t="shared" si="338"/>
        <v>0.28951527451999998</v>
      </c>
      <c r="F4152" s="258">
        <f t="shared" si="326"/>
        <v>0.28942802260000006</v>
      </c>
      <c r="G4152" s="258"/>
      <c r="H4152" s="258"/>
      <c r="I4152" s="258"/>
      <c r="J4152" s="258">
        <f t="shared" si="339"/>
        <v>0.30770580200000003</v>
      </c>
      <c r="K4152" s="258">
        <f t="shared" si="339"/>
        <v>0.30316213300000006</v>
      </c>
      <c r="L4152" s="258">
        <f t="shared" si="327"/>
        <v>0.30316213300000006</v>
      </c>
      <c r="M4152" s="258"/>
      <c r="N4152" s="258"/>
      <c r="O4152" s="258"/>
      <c r="P4152" s="258">
        <f t="shared" si="340"/>
        <v>0.34562168840000002</v>
      </c>
      <c r="Q4152" s="258">
        <f t="shared" si="340"/>
        <v>0.34070997800000002</v>
      </c>
      <c r="R4152" s="258">
        <f t="shared" si="328"/>
        <v>0.34070997800000002</v>
      </c>
      <c r="S4152" s="258"/>
      <c r="T4152" s="258">
        <f t="shared" si="341"/>
        <v>0.50140809405592002</v>
      </c>
      <c r="U4152" s="258">
        <f t="shared" si="341"/>
        <v>0.50187106482058796</v>
      </c>
      <c r="V4152" s="258">
        <f t="shared" si="341"/>
        <v>0.49673532666030001</v>
      </c>
      <c r="W4152" s="258">
        <f t="shared" si="329"/>
        <v>0.49673532666030001</v>
      </c>
      <c r="X4152" s="258"/>
      <c r="Y4152" s="258"/>
      <c r="Z4152" s="258"/>
      <c r="AA4152" s="258"/>
    </row>
    <row r="4153" spans="1:27" ht="14.25" hidden="1" customHeight="1">
      <c r="A4153" s="125">
        <v>0.53</v>
      </c>
      <c r="B4153" s="125">
        <v>0.16</v>
      </c>
      <c r="C4153" s="125">
        <v>0.31</v>
      </c>
      <c r="D4153" s="258">
        <f t="shared" si="338"/>
        <v>0.28929512344000002</v>
      </c>
      <c r="E4153" s="258">
        <f t="shared" si="338"/>
        <v>0.28964160451999998</v>
      </c>
      <c r="F4153" s="258">
        <f t="shared" si="326"/>
        <v>0.28929512344000002</v>
      </c>
      <c r="G4153" s="258"/>
      <c r="H4153" s="258"/>
      <c r="I4153" s="258"/>
      <c r="J4153" s="258">
        <f t="shared" si="339"/>
        <v>0.30757526100000004</v>
      </c>
      <c r="K4153" s="258">
        <f t="shared" si="339"/>
        <v>0.30328846300000001</v>
      </c>
      <c r="L4153" s="258">
        <f t="shared" si="327"/>
        <v>0.30328846300000001</v>
      </c>
      <c r="M4153" s="258"/>
      <c r="N4153" s="258"/>
      <c r="O4153" s="258"/>
      <c r="P4153" s="258">
        <f t="shared" si="340"/>
        <v>0.34562505720000003</v>
      </c>
      <c r="Q4153" s="258">
        <f t="shared" si="340"/>
        <v>0.34070660920000007</v>
      </c>
      <c r="R4153" s="258">
        <f t="shared" si="328"/>
        <v>0.34070660920000007</v>
      </c>
      <c r="S4153" s="258"/>
      <c r="T4153" s="258">
        <f t="shared" si="341"/>
        <v>0.50123815413140804</v>
      </c>
      <c r="U4153" s="258">
        <f t="shared" si="341"/>
        <v>0.50195361221138801</v>
      </c>
      <c r="V4153" s="258">
        <f t="shared" si="341"/>
        <v>0.49681788146246009</v>
      </c>
      <c r="W4153" s="258">
        <f t="shared" si="329"/>
        <v>0.49681788146246009</v>
      </c>
      <c r="X4153" s="258"/>
      <c r="Y4153" s="258"/>
      <c r="Z4153" s="258"/>
      <c r="AA4153" s="258"/>
    </row>
    <row r="4154" spans="1:27" ht="14.25" hidden="1" customHeight="1">
      <c r="A4154" s="125">
        <v>0.53</v>
      </c>
      <c r="B4154" s="125">
        <v>0.17</v>
      </c>
      <c r="C4154" s="125">
        <v>0.3</v>
      </c>
      <c r="D4154" s="258">
        <f t="shared" si="338"/>
        <v>0.28916222428000005</v>
      </c>
      <c r="E4154" s="258">
        <f t="shared" si="338"/>
        <v>0.28976793451999999</v>
      </c>
      <c r="F4154" s="258">
        <f t="shared" si="326"/>
        <v>0.28916222428000005</v>
      </c>
      <c r="G4154" s="258"/>
      <c r="H4154" s="258"/>
      <c r="I4154" s="258"/>
      <c r="J4154" s="258">
        <f t="shared" si="339"/>
        <v>0.30744472000000006</v>
      </c>
      <c r="K4154" s="258">
        <f t="shared" si="339"/>
        <v>0.30341479300000002</v>
      </c>
      <c r="L4154" s="258">
        <f t="shared" si="327"/>
        <v>0.30341479300000002</v>
      </c>
      <c r="M4154" s="258"/>
      <c r="N4154" s="258"/>
      <c r="O4154" s="258"/>
      <c r="P4154" s="258">
        <f t="shared" si="340"/>
        <v>0.34562842599999999</v>
      </c>
      <c r="Q4154" s="258">
        <f t="shared" si="340"/>
        <v>0.34070324040000005</v>
      </c>
      <c r="R4154" s="258">
        <f t="shared" si="328"/>
        <v>0.34070324040000005</v>
      </c>
      <c r="S4154" s="258"/>
      <c r="T4154" s="258">
        <f t="shared" si="341"/>
        <v>0.50106821420689607</v>
      </c>
      <c r="U4154" s="258">
        <f t="shared" si="341"/>
        <v>0.50203615960218795</v>
      </c>
      <c r="V4154" s="258">
        <f t="shared" si="341"/>
        <v>0.4969004362646201</v>
      </c>
      <c r="W4154" s="258">
        <f t="shared" si="329"/>
        <v>0.4969004362646201</v>
      </c>
      <c r="X4154" s="258"/>
      <c r="Y4154" s="258"/>
      <c r="Z4154" s="258"/>
      <c r="AA4154" s="258"/>
    </row>
    <row r="4155" spans="1:27" ht="14.25" hidden="1" customHeight="1">
      <c r="A4155" s="125">
        <v>0.53</v>
      </c>
      <c r="B4155" s="125">
        <v>0.18</v>
      </c>
      <c r="C4155" s="125">
        <v>0.28999999999999998</v>
      </c>
      <c r="D4155" s="258">
        <f t="shared" si="338"/>
        <v>0.28902932512000001</v>
      </c>
      <c r="E4155" s="258">
        <f t="shared" si="338"/>
        <v>0.28989426452</v>
      </c>
      <c r="F4155" s="258">
        <f t="shared" si="326"/>
        <v>0.28902932512000001</v>
      </c>
      <c r="G4155" s="258"/>
      <c r="H4155" s="258"/>
      <c r="I4155" s="258"/>
      <c r="J4155" s="258">
        <f t="shared" si="339"/>
        <v>0.30731417900000002</v>
      </c>
      <c r="K4155" s="258">
        <f t="shared" si="339"/>
        <v>0.30354112300000002</v>
      </c>
      <c r="L4155" s="258">
        <f t="shared" si="327"/>
        <v>0.30354112300000002</v>
      </c>
      <c r="M4155" s="258"/>
      <c r="N4155" s="258"/>
      <c r="O4155" s="258"/>
      <c r="P4155" s="258">
        <f t="shared" si="340"/>
        <v>0.3456317948</v>
      </c>
      <c r="Q4155" s="258">
        <f t="shared" si="340"/>
        <v>0.34069987160000004</v>
      </c>
      <c r="R4155" s="258">
        <f t="shared" si="328"/>
        <v>0.34069987160000004</v>
      </c>
      <c r="S4155" s="258"/>
      <c r="T4155" s="258">
        <f t="shared" si="341"/>
        <v>0.50089827428238409</v>
      </c>
      <c r="U4155" s="258">
        <f t="shared" si="341"/>
        <v>0.502118706992988</v>
      </c>
      <c r="V4155" s="258">
        <f t="shared" si="341"/>
        <v>0.49698299106678001</v>
      </c>
      <c r="W4155" s="258">
        <f t="shared" si="329"/>
        <v>0.49698299106678001</v>
      </c>
      <c r="X4155" s="258"/>
      <c r="Y4155" s="258"/>
      <c r="Z4155" s="258"/>
      <c r="AA4155" s="258"/>
    </row>
    <row r="4156" spans="1:27" ht="14.25" hidden="1" customHeight="1">
      <c r="A4156" s="125">
        <v>0.53</v>
      </c>
      <c r="B4156" s="125">
        <v>0.19</v>
      </c>
      <c r="C4156" s="125">
        <v>0.28000000000000003</v>
      </c>
      <c r="D4156" s="258">
        <f t="shared" si="338"/>
        <v>0.28889642596000004</v>
      </c>
      <c r="E4156" s="258">
        <f t="shared" si="338"/>
        <v>0.29002059452000006</v>
      </c>
      <c r="F4156" s="258">
        <f t="shared" si="326"/>
        <v>0.28889642596000004</v>
      </c>
      <c r="G4156" s="258"/>
      <c r="H4156" s="258"/>
      <c r="I4156" s="258"/>
      <c r="J4156" s="258">
        <f t="shared" si="339"/>
        <v>0.30718363800000004</v>
      </c>
      <c r="K4156" s="258">
        <f t="shared" si="339"/>
        <v>0.30366745300000003</v>
      </c>
      <c r="L4156" s="258">
        <f t="shared" si="327"/>
        <v>0.30366745300000003</v>
      </c>
      <c r="M4156" s="258"/>
      <c r="N4156" s="258"/>
      <c r="O4156" s="258"/>
      <c r="P4156" s="258">
        <f t="shared" si="340"/>
        <v>0.34563516359999996</v>
      </c>
      <c r="Q4156" s="258">
        <f t="shared" si="340"/>
        <v>0.34069650280000002</v>
      </c>
      <c r="R4156" s="258">
        <f t="shared" si="328"/>
        <v>0.34069650280000002</v>
      </c>
      <c r="S4156" s="258"/>
      <c r="T4156" s="258">
        <f t="shared" si="341"/>
        <v>0.50072833435787212</v>
      </c>
      <c r="U4156" s="258">
        <f t="shared" si="341"/>
        <v>0.50220125438378793</v>
      </c>
      <c r="V4156" s="258">
        <f t="shared" si="341"/>
        <v>0.49706554586894008</v>
      </c>
      <c r="W4156" s="258">
        <f t="shared" si="329"/>
        <v>0.49706554586894008</v>
      </c>
      <c r="X4156" s="258"/>
      <c r="Y4156" s="258"/>
      <c r="Z4156" s="258"/>
      <c r="AA4156" s="258"/>
    </row>
    <row r="4157" spans="1:27" ht="14.25" hidden="1" customHeight="1">
      <c r="A4157" s="125">
        <v>0.53</v>
      </c>
      <c r="B4157" s="125">
        <v>0.2</v>
      </c>
      <c r="C4157" s="125">
        <v>0.27</v>
      </c>
      <c r="D4157" s="258">
        <f t="shared" si="338"/>
        <v>0.28876352680000006</v>
      </c>
      <c r="E4157" s="258">
        <f t="shared" si="338"/>
        <v>0.29014692452000002</v>
      </c>
      <c r="F4157" s="258">
        <f t="shared" si="326"/>
        <v>0.28876352680000006</v>
      </c>
      <c r="G4157" s="258"/>
      <c r="H4157" s="258"/>
      <c r="I4157" s="258"/>
      <c r="J4157" s="258">
        <f t="shared" si="339"/>
        <v>0.30705309700000005</v>
      </c>
      <c r="K4157" s="258">
        <f t="shared" si="339"/>
        <v>0.30379378300000004</v>
      </c>
      <c r="L4157" s="258">
        <f t="shared" si="327"/>
        <v>0.30379378300000004</v>
      </c>
      <c r="M4157" s="258"/>
      <c r="N4157" s="258"/>
      <c r="O4157" s="258"/>
      <c r="P4157" s="258">
        <f t="shared" si="340"/>
        <v>0.34563853240000003</v>
      </c>
      <c r="Q4157" s="258">
        <f t="shared" si="340"/>
        <v>0.34069313400000001</v>
      </c>
      <c r="R4157" s="258">
        <f t="shared" si="328"/>
        <v>0.34069313400000001</v>
      </c>
      <c r="S4157" s="258"/>
      <c r="T4157" s="258">
        <f t="shared" si="341"/>
        <v>0.50055839443336003</v>
      </c>
      <c r="U4157" s="258">
        <f t="shared" si="341"/>
        <v>0.50228380177458798</v>
      </c>
      <c r="V4157" s="258">
        <f t="shared" si="341"/>
        <v>0.49714810067110005</v>
      </c>
      <c r="W4157" s="258">
        <f t="shared" si="329"/>
        <v>0.49714810067110005</v>
      </c>
      <c r="X4157" s="258"/>
      <c r="Y4157" s="258"/>
      <c r="Z4157" s="258"/>
      <c r="AA4157" s="258"/>
    </row>
    <row r="4158" spans="1:27" ht="14.25" hidden="1" customHeight="1">
      <c r="A4158" s="125">
        <v>0.53</v>
      </c>
      <c r="B4158" s="125">
        <v>0.21</v>
      </c>
      <c r="C4158" s="125">
        <v>0.26</v>
      </c>
      <c r="D4158" s="258">
        <f t="shared" si="338"/>
        <v>0.28863062764000003</v>
      </c>
      <c r="E4158" s="258">
        <f t="shared" si="338"/>
        <v>0.29027325452000002</v>
      </c>
      <c r="F4158" s="258">
        <f t="shared" si="326"/>
        <v>0.28863062764000003</v>
      </c>
      <c r="G4158" s="258"/>
      <c r="H4158" s="258"/>
      <c r="I4158" s="258"/>
      <c r="J4158" s="258">
        <f t="shared" si="339"/>
        <v>0.30692255600000007</v>
      </c>
      <c r="K4158" s="258">
        <f t="shared" si="339"/>
        <v>0.30392011300000005</v>
      </c>
      <c r="L4158" s="258">
        <f t="shared" si="327"/>
        <v>0.30392011300000005</v>
      </c>
      <c r="M4158" s="258"/>
      <c r="N4158" s="258"/>
      <c r="O4158" s="258"/>
      <c r="P4158" s="258">
        <f t="shared" si="340"/>
        <v>0.34564190120000005</v>
      </c>
      <c r="Q4158" s="258">
        <f t="shared" si="340"/>
        <v>0.34068976520000005</v>
      </c>
      <c r="R4158" s="258">
        <f t="shared" si="328"/>
        <v>0.34068976520000005</v>
      </c>
      <c r="S4158" s="258"/>
      <c r="T4158" s="258">
        <f t="shared" si="341"/>
        <v>0.50038845450884806</v>
      </c>
      <c r="U4158" s="258">
        <f t="shared" si="341"/>
        <v>0.50236634916538803</v>
      </c>
      <c r="V4158" s="258">
        <f t="shared" si="341"/>
        <v>0.49723065547326006</v>
      </c>
      <c r="W4158" s="258">
        <f t="shared" si="329"/>
        <v>0.49723065547326006</v>
      </c>
      <c r="X4158" s="258"/>
      <c r="Y4158" s="258"/>
      <c r="Z4158" s="258"/>
      <c r="AA4158" s="258"/>
    </row>
    <row r="4159" spans="1:27" ht="14.25" hidden="1" customHeight="1">
      <c r="A4159" s="125">
        <v>0.53</v>
      </c>
      <c r="B4159" s="125">
        <v>0.22</v>
      </c>
      <c r="C4159" s="125">
        <v>0.25</v>
      </c>
      <c r="D4159" s="258">
        <f t="shared" si="338"/>
        <v>0.28849772848000005</v>
      </c>
      <c r="E4159" s="258">
        <f t="shared" si="338"/>
        <v>0.29039958452000003</v>
      </c>
      <c r="F4159" s="258">
        <f t="shared" si="326"/>
        <v>0.28849772848000005</v>
      </c>
      <c r="G4159" s="258"/>
      <c r="H4159" s="258"/>
      <c r="I4159" s="258"/>
      <c r="J4159" s="258">
        <f t="shared" si="339"/>
        <v>0.30679201500000003</v>
      </c>
      <c r="K4159" s="258">
        <f t="shared" si="339"/>
        <v>0.304046443</v>
      </c>
      <c r="L4159" s="258">
        <f t="shared" si="327"/>
        <v>0.304046443</v>
      </c>
      <c r="M4159" s="258"/>
      <c r="N4159" s="258"/>
      <c r="O4159" s="258"/>
      <c r="P4159" s="258">
        <f t="shared" si="340"/>
        <v>0.34564527</v>
      </c>
      <c r="Q4159" s="258">
        <f t="shared" si="340"/>
        <v>0.34068639640000004</v>
      </c>
      <c r="R4159" s="258">
        <f t="shared" si="328"/>
        <v>0.34068639640000004</v>
      </c>
      <c r="S4159" s="258"/>
      <c r="T4159" s="258">
        <f t="shared" si="341"/>
        <v>0.50021851458433608</v>
      </c>
      <c r="U4159" s="258">
        <f t="shared" si="341"/>
        <v>0.50244889655618796</v>
      </c>
      <c r="V4159" s="258">
        <f t="shared" si="341"/>
        <v>0.49731321027542003</v>
      </c>
      <c r="W4159" s="258">
        <f t="shared" si="329"/>
        <v>0.49731321027542003</v>
      </c>
      <c r="X4159" s="258"/>
      <c r="Y4159" s="258"/>
      <c r="Z4159" s="258"/>
      <c r="AA4159" s="258"/>
    </row>
    <row r="4160" spans="1:27" ht="14.25" hidden="1" customHeight="1">
      <c r="A4160" s="125">
        <v>0.53</v>
      </c>
      <c r="B4160" s="125">
        <v>0.23</v>
      </c>
      <c r="C4160" s="125">
        <v>0.24</v>
      </c>
      <c r="D4160" s="258">
        <f t="shared" si="338"/>
        <v>0.28836482932000002</v>
      </c>
      <c r="E4160" s="258">
        <f t="shared" si="338"/>
        <v>0.29052591451999998</v>
      </c>
      <c r="F4160" s="258">
        <f t="shared" si="326"/>
        <v>0.28836482932000002</v>
      </c>
      <c r="G4160" s="258"/>
      <c r="H4160" s="258"/>
      <c r="I4160" s="258"/>
      <c r="J4160" s="258">
        <f t="shared" si="339"/>
        <v>0.30666147400000004</v>
      </c>
      <c r="K4160" s="258">
        <f t="shared" si="339"/>
        <v>0.30417277300000001</v>
      </c>
      <c r="L4160" s="258">
        <f t="shared" si="327"/>
        <v>0.30417277300000001</v>
      </c>
      <c r="M4160" s="258"/>
      <c r="N4160" s="258"/>
      <c r="O4160" s="258"/>
      <c r="P4160" s="258">
        <f t="shared" si="340"/>
        <v>0.34564863879999996</v>
      </c>
      <c r="Q4160" s="258">
        <f t="shared" si="340"/>
        <v>0.34068302760000002</v>
      </c>
      <c r="R4160" s="258">
        <f t="shared" si="328"/>
        <v>0.34068302760000002</v>
      </c>
      <c r="S4160" s="258"/>
      <c r="T4160" s="258">
        <f t="shared" si="341"/>
        <v>0.50004857465982411</v>
      </c>
      <c r="U4160" s="258">
        <f t="shared" si="341"/>
        <v>0.50253144394698801</v>
      </c>
      <c r="V4160" s="258">
        <f t="shared" si="341"/>
        <v>0.49739576507758004</v>
      </c>
      <c r="W4160" s="258">
        <f t="shared" si="329"/>
        <v>0.49739576507758004</v>
      </c>
      <c r="X4160" s="258"/>
      <c r="Y4160" s="258"/>
      <c r="Z4160" s="258"/>
      <c r="AA4160" s="258"/>
    </row>
    <row r="4161" spans="1:27" ht="14.25" hidden="1" customHeight="1">
      <c r="A4161" s="125">
        <v>0.53</v>
      </c>
      <c r="B4161" s="125">
        <v>0.24</v>
      </c>
      <c r="C4161" s="125">
        <v>0.23</v>
      </c>
      <c r="D4161" s="258">
        <f t="shared" si="338"/>
        <v>0.28823193016000004</v>
      </c>
      <c r="E4161" s="258">
        <f t="shared" si="338"/>
        <v>0.29065224451999999</v>
      </c>
      <c r="F4161" s="258">
        <f t="shared" si="326"/>
        <v>0.28823193016000004</v>
      </c>
      <c r="G4161" s="258"/>
      <c r="H4161" s="258"/>
      <c r="I4161" s="258"/>
      <c r="J4161" s="258">
        <f t="shared" si="339"/>
        <v>0.30653093300000001</v>
      </c>
      <c r="K4161" s="258">
        <f t="shared" si="339"/>
        <v>0.30429910300000002</v>
      </c>
      <c r="L4161" s="258">
        <f t="shared" si="327"/>
        <v>0.30429910300000002</v>
      </c>
      <c r="M4161" s="258"/>
      <c r="N4161" s="258"/>
      <c r="O4161" s="258"/>
      <c r="P4161" s="258">
        <f t="shared" si="340"/>
        <v>0.34565200759999998</v>
      </c>
      <c r="Q4161" s="258">
        <f t="shared" si="340"/>
        <v>0.34067965880000006</v>
      </c>
      <c r="R4161" s="258">
        <f t="shared" si="328"/>
        <v>0.34067965880000006</v>
      </c>
      <c r="S4161" s="258"/>
      <c r="T4161" s="258">
        <f t="shared" si="341"/>
        <v>0.49987863473531208</v>
      </c>
      <c r="U4161" s="258">
        <f t="shared" si="341"/>
        <v>0.50261399133778795</v>
      </c>
      <c r="V4161" s="258">
        <f t="shared" si="341"/>
        <v>0.49747831987974001</v>
      </c>
      <c r="W4161" s="258">
        <f t="shared" si="329"/>
        <v>0.49747831987974001</v>
      </c>
      <c r="X4161" s="258"/>
      <c r="Y4161" s="258"/>
      <c r="Z4161" s="258"/>
      <c r="AA4161" s="258"/>
    </row>
    <row r="4162" spans="1:27" ht="14.25" hidden="1" customHeight="1">
      <c r="A4162" s="125">
        <v>0.53</v>
      </c>
      <c r="B4162" s="125">
        <v>0.25</v>
      </c>
      <c r="C4162" s="125">
        <v>0.22</v>
      </c>
      <c r="D4162" s="258">
        <f t="shared" si="338"/>
        <v>0.28809903100000001</v>
      </c>
      <c r="E4162" s="258">
        <f t="shared" si="338"/>
        <v>0.29077857452</v>
      </c>
      <c r="F4162" s="258">
        <f t="shared" si="326"/>
        <v>0.28809903100000001</v>
      </c>
      <c r="G4162" s="258"/>
      <c r="H4162" s="258"/>
      <c r="I4162" s="258"/>
      <c r="J4162" s="258">
        <f t="shared" si="339"/>
        <v>0.30640039200000002</v>
      </c>
      <c r="K4162" s="258">
        <f t="shared" si="339"/>
        <v>0.30442543300000002</v>
      </c>
      <c r="L4162" s="258">
        <f t="shared" si="327"/>
        <v>0.30442543300000002</v>
      </c>
      <c r="M4162" s="258"/>
      <c r="N4162" s="258"/>
      <c r="O4162" s="258"/>
      <c r="P4162" s="258">
        <f t="shared" si="340"/>
        <v>0.34565537640000005</v>
      </c>
      <c r="Q4162" s="258">
        <f t="shared" si="340"/>
        <v>0.34067629000000005</v>
      </c>
      <c r="R4162" s="258">
        <f t="shared" si="328"/>
        <v>0.34067629000000005</v>
      </c>
      <c r="S4162" s="258"/>
      <c r="T4162" s="258">
        <f t="shared" si="341"/>
        <v>0.4997086948108001</v>
      </c>
      <c r="U4162" s="258">
        <f t="shared" si="341"/>
        <v>0.50269653872858799</v>
      </c>
      <c r="V4162" s="258">
        <f t="shared" si="341"/>
        <v>0.49756087468190002</v>
      </c>
      <c r="W4162" s="258">
        <f t="shared" si="329"/>
        <v>0.49756087468190002</v>
      </c>
      <c r="X4162" s="258"/>
      <c r="Y4162" s="258"/>
      <c r="Z4162" s="258"/>
      <c r="AA4162" s="258"/>
    </row>
    <row r="4163" spans="1:27" ht="14.25" hidden="1" customHeight="1">
      <c r="A4163" s="125">
        <v>0.53</v>
      </c>
      <c r="B4163" s="125">
        <v>0.26</v>
      </c>
      <c r="C4163" s="125">
        <v>0.21</v>
      </c>
      <c r="D4163" s="258">
        <f t="shared" si="338"/>
        <v>0.28796613184000003</v>
      </c>
      <c r="E4163" s="258">
        <f t="shared" si="338"/>
        <v>0.29090490452000001</v>
      </c>
      <c r="F4163" s="258">
        <f t="shared" si="326"/>
        <v>0.28796613184000003</v>
      </c>
      <c r="G4163" s="258"/>
      <c r="H4163" s="258"/>
      <c r="I4163" s="258"/>
      <c r="J4163" s="258">
        <f t="shared" si="339"/>
        <v>0.30626985100000004</v>
      </c>
      <c r="K4163" s="258">
        <f t="shared" si="339"/>
        <v>0.30455176300000003</v>
      </c>
      <c r="L4163" s="258">
        <f t="shared" si="327"/>
        <v>0.30455176300000003</v>
      </c>
      <c r="M4163" s="258"/>
      <c r="N4163" s="258"/>
      <c r="O4163" s="258"/>
      <c r="P4163" s="258">
        <f t="shared" si="340"/>
        <v>0.34565874520000001</v>
      </c>
      <c r="Q4163" s="258">
        <f t="shared" si="340"/>
        <v>0.34067292120000003</v>
      </c>
      <c r="R4163" s="258">
        <f t="shared" si="328"/>
        <v>0.34067292120000003</v>
      </c>
      <c r="S4163" s="258"/>
      <c r="T4163" s="258">
        <f t="shared" si="341"/>
        <v>0.49953875488628807</v>
      </c>
      <c r="U4163" s="258">
        <f t="shared" si="341"/>
        <v>0.50277908611938804</v>
      </c>
      <c r="V4163" s="258">
        <f t="shared" si="341"/>
        <v>0.49764342948406004</v>
      </c>
      <c r="W4163" s="258">
        <f t="shared" si="329"/>
        <v>0.49764342948406004</v>
      </c>
      <c r="X4163" s="258"/>
      <c r="Y4163" s="258"/>
      <c r="Z4163" s="258"/>
      <c r="AA4163" s="258"/>
    </row>
    <row r="4164" spans="1:27" ht="14.25" hidden="1" customHeight="1">
      <c r="A4164" s="125">
        <v>0.53</v>
      </c>
      <c r="B4164" s="125">
        <v>0.27</v>
      </c>
      <c r="C4164" s="125">
        <v>0.2</v>
      </c>
      <c r="D4164" s="258">
        <f t="shared" si="338"/>
        <v>0.28783323268000005</v>
      </c>
      <c r="E4164" s="258">
        <f t="shared" si="338"/>
        <v>0.29103123452000002</v>
      </c>
      <c r="F4164" s="258">
        <f t="shared" si="326"/>
        <v>0.28783323268000005</v>
      </c>
      <c r="G4164" s="258"/>
      <c r="H4164" s="258"/>
      <c r="I4164" s="258"/>
      <c r="J4164" s="258">
        <f t="shared" si="339"/>
        <v>0.30613931000000005</v>
      </c>
      <c r="K4164" s="258">
        <f t="shared" si="339"/>
        <v>0.30467809300000004</v>
      </c>
      <c r="L4164" s="258">
        <f t="shared" si="327"/>
        <v>0.30467809300000004</v>
      </c>
      <c r="M4164" s="258"/>
      <c r="N4164" s="258"/>
      <c r="O4164" s="258"/>
      <c r="P4164" s="258">
        <f t="shared" si="340"/>
        <v>0.34566211400000002</v>
      </c>
      <c r="Q4164" s="258">
        <f t="shared" si="340"/>
        <v>0.34066955240000008</v>
      </c>
      <c r="R4164" s="258">
        <f t="shared" si="328"/>
        <v>0.34066955240000008</v>
      </c>
      <c r="S4164" s="258"/>
      <c r="T4164" s="258">
        <f t="shared" si="341"/>
        <v>0.4993688149617761</v>
      </c>
      <c r="U4164" s="258">
        <f t="shared" si="341"/>
        <v>0.50286163351018809</v>
      </c>
      <c r="V4164" s="258">
        <f t="shared" si="341"/>
        <v>0.49772598428622006</v>
      </c>
      <c r="W4164" s="258">
        <f t="shared" si="329"/>
        <v>0.49772598428622006</v>
      </c>
      <c r="X4164" s="258"/>
      <c r="Y4164" s="258"/>
      <c r="Z4164" s="258"/>
      <c r="AA4164" s="258"/>
    </row>
    <row r="4165" spans="1:27" ht="14.25" hidden="1" customHeight="1">
      <c r="A4165" s="125">
        <v>0.53</v>
      </c>
      <c r="B4165" s="125">
        <v>0.28000000000000003</v>
      </c>
      <c r="C4165" s="125">
        <v>0.19</v>
      </c>
      <c r="D4165" s="258">
        <f t="shared" si="338"/>
        <v>0.28770033352000007</v>
      </c>
      <c r="E4165" s="258">
        <f t="shared" si="338"/>
        <v>0.29115756452000002</v>
      </c>
      <c r="F4165" s="258">
        <f t="shared" si="326"/>
        <v>0.28770033352000007</v>
      </c>
      <c r="G4165" s="258"/>
      <c r="H4165" s="258"/>
      <c r="I4165" s="258"/>
      <c r="J4165" s="258">
        <f t="shared" si="339"/>
        <v>0.30600876900000001</v>
      </c>
      <c r="K4165" s="258">
        <f t="shared" si="339"/>
        <v>0.30480442299999999</v>
      </c>
      <c r="L4165" s="258">
        <f t="shared" si="327"/>
        <v>0.30480442299999999</v>
      </c>
      <c r="M4165" s="258"/>
      <c r="N4165" s="258"/>
      <c r="O4165" s="258"/>
      <c r="P4165" s="258">
        <f t="shared" si="340"/>
        <v>0.34566548279999998</v>
      </c>
      <c r="Q4165" s="258">
        <f t="shared" si="340"/>
        <v>0.34066618360000006</v>
      </c>
      <c r="R4165" s="258">
        <f t="shared" si="328"/>
        <v>0.34066618360000006</v>
      </c>
      <c r="S4165" s="258"/>
      <c r="T4165" s="258">
        <f t="shared" si="341"/>
        <v>0.49919887503726412</v>
      </c>
      <c r="U4165" s="258">
        <f t="shared" si="341"/>
        <v>0.50294418090098802</v>
      </c>
      <c r="V4165" s="258">
        <f t="shared" si="341"/>
        <v>0.49780853908838008</v>
      </c>
      <c r="W4165" s="258">
        <f t="shared" si="329"/>
        <v>0.49780853908838008</v>
      </c>
      <c r="X4165" s="258"/>
      <c r="Y4165" s="258"/>
      <c r="Z4165" s="258"/>
      <c r="AA4165" s="258"/>
    </row>
    <row r="4166" spans="1:27" ht="14.25" hidden="1" customHeight="1">
      <c r="A4166" s="125">
        <v>0.53</v>
      </c>
      <c r="B4166" s="125">
        <v>0.28999999999999998</v>
      </c>
      <c r="C4166" s="125">
        <v>0.18</v>
      </c>
      <c r="D4166" s="258">
        <f t="shared" si="338"/>
        <v>0.28756743436000004</v>
      </c>
      <c r="E4166" s="258">
        <f t="shared" si="338"/>
        <v>0.29128389452000003</v>
      </c>
      <c r="F4166" s="258">
        <f t="shared" si="326"/>
        <v>0.28756743436000004</v>
      </c>
      <c r="G4166" s="258"/>
      <c r="H4166" s="258"/>
      <c r="I4166" s="258"/>
      <c r="J4166" s="258">
        <f t="shared" si="339"/>
        <v>0.30587822800000003</v>
      </c>
      <c r="K4166" s="258">
        <f t="shared" si="339"/>
        <v>0.304930753</v>
      </c>
      <c r="L4166" s="258">
        <f t="shared" si="327"/>
        <v>0.304930753</v>
      </c>
      <c r="M4166" s="258"/>
      <c r="N4166" s="258"/>
      <c r="O4166" s="258"/>
      <c r="P4166" s="258">
        <f t="shared" si="340"/>
        <v>0.34566885159999999</v>
      </c>
      <c r="Q4166" s="258">
        <f t="shared" si="340"/>
        <v>0.34066281480000005</v>
      </c>
      <c r="R4166" s="258">
        <f t="shared" si="328"/>
        <v>0.34066281480000005</v>
      </c>
      <c r="S4166" s="258"/>
      <c r="T4166" s="258">
        <f t="shared" si="341"/>
        <v>0.49902893511275204</v>
      </c>
      <c r="U4166" s="258">
        <f t="shared" si="341"/>
        <v>0.50302672829178796</v>
      </c>
      <c r="V4166" s="258">
        <f t="shared" si="341"/>
        <v>0.49789109389054004</v>
      </c>
      <c r="W4166" s="258">
        <f t="shared" si="329"/>
        <v>0.49789109389054004</v>
      </c>
      <c r="X4166" s="258"/>
      <c r="Y4166" s="258"/>
      <c r="Z4166" s="258"/>
      <c r="AA4166" s="258"/>
    </row>
    <row r="4167" spans="1:27" ht="14.25" hidden="1" customHeight="1">
      <c r="A4167" s="125">
        <v>0.53</v>
      </c>
      <c r="B4167" s="125">
        <v>0.3</v>
      </c>
      <c r="C4167" s="125">
        <v>0.17</v>
      </c>
      <c r="D4167" s="258">
        <f t="shared" si="338"/>
        <v>0.28743453520000006</v>
      </c>
      <c r="E4167" s="258">
        <f t="shared" si="338"/>
        <v>0.29141022451999998</v>
      </c>
      <c r="F4167" s="258">
        <f t="shared" si="326"/>
        <v>0.28743453520000006</v>
      </c>
      <c r="G4167" s="258"/>
      <c r="H4167" s="258"/>
      <c r="I4167" s="258"/>
      <c r="J4167" s="258">
        <f t="shared" si="339"/>
        <v>0.30574768699999999</v>
      </c>
      <c r="K4167" s="258">
        <f t="shared" si="339"/>
        <v>0.30505708300000001</v>
      </c>
      <c r="L4167" s="258">
        <f t="shared" si="327"/>
        <v>0.30505708300000001</v>
      </c>
      <c r="M4167" s="258"/>
      <c r="N4167" s="258"/>
      <c r="O4167" s="258"/>
      <c r="P4167" s="258">
        <f t="shared" si="340"/>
        <v>0.34567222040000001</v>
      </c>
      <c r="Q4167" s="258">
        <f t="shared" si="340"/>
        <v>0.34065944600000003</v>
      </c>
      <c r="R4167" s="258">
        <f t="shared" si="328"/>
        <v>0.34065944600000003</v>
      </c>
      <c r="S4167" s="258"/>
      <c r="T4167" s="258">
        <f t="shared" si="341"/>
        <v>0.49885899518824006</v>
      </c>
      <c r="U4167" s="258">
        <f t="shared" si="341"/>
        <v>0.50310927568258801</v>
      </c>
      <c r="V4167" s="258">
        <f t="shared" si="341"/>
        <v>0.49797364869270005</v>
      </c>
      <c r="W4167" s="258">
        <f t="shared" si="329"/>
        <v>0.49797364869270005</v>
      </c>
      <c r="X4167" s="258"/>
      <c r="Y4167" s="258"/>
      <c r="Z4167" s="258"/>
      <c r="AA4167" s="258"/>
    </row>
    <row r="4168" spans="1:27" ht="14.25" hidden="1" customHeight="1">
      <c r="A4168" s="125">
        <v>0.53</v>
      </c>
      <c r="B4168" s="125">
        <v>0.31</v>
      </c>
      <c r="C4168" s="125">
        <v>0.16</v>
      </c>
      <c r="D4168" s="258">
        <f t="shared" si="338"/>
        <v>0.28730163604000003</v>
      </c>
      <c r="E4168" s="258">
        <f t="shared" si="338"/>
        <v>0.29153655451999999</v>
      </c>
      <c r="F4168" s="258">
        <f t="shared" si="326"/>
        <v>0.28730163604000003</v>
      </c>
      <c r="G4168" s="258"/>
      <c r="H4168" s="258"/>
      <c r="I4168" s="258"/>
      <c r="J4168" s="258">
        <f t="shared" si="339"/>
        <v>0.30561714600000001</v>
      </c>
      <c r="K4168" s="258">
        <f t="shared" si="339"/>
        <v>0.30518341300000001</v>
      </c>
      <c r="L4168" s="258">
        <f t="shared" si="327"/>
        <v>0.30518341300000001</v>
      </c>
      <c r="M4168" s="258"/>
      <c r="N4168" s="258"/>
      <c r="O4168" s="258"/>
      <c r="P4168" s="258">
        <f t="shared" si="340"/>
        <v>0.34567558919999997</v>
      </c>
      <c r="Q4168" s="258">
        <f t="shared" si="340"/>
        <v>0.34065607720000002</v>
      </c>
      <c r="R4168" s="258">
        <f t="shared" si="328"/>
        <v>0.34065607720000002</v>
      </c>
      <c r="S4168" s="258"/>
      <c r="T4168" s="258">
        <f t="shared" si="341"/>
        <v>0.49868905526372809</v>
      </c>
      <c r="U4168" s="258">
        <f t="shared" si="341"/>
        <v>0.50319182307338806</v>
      </c>
      <c r="V4168" s="258">
        <f t="shared" si="341"/>
        <v>0.49805620349486002</v>
      </c>
      <c r="W4168" s="258">
        <f t="shared" si="329"/>
        <v>0.49805620349486002</v>
      </c>
      <c r="X4168" s="258"/>
      <c r="Y4168" s="258"/>
      <c r="Z4168" s="258"/>
      <c r="AA4168" s="258"/>
    </row>
    <row r="4169" spans="1:27" ht="14.25" hidden="1" customHeight="1">
      <c r="A4169" s="125">
        <v>0.53</v>
      </c>
      <c r="B4169" s="125">
        <v>0.32</v>
      </c>
      <c r="C4169" s="125">
        <v>0.15</v>
      </c>
      <c r="D4169" s="258">
        <f t="shared" si="338"/>
        <v>0.28716873688000005</v>
      </c>
      <c r="E4169" s="258">
        <f t="shared" si="338"/>
        <v>0.29166288452</v>
      </c>
      <c r="F4169" s="258">
        <f t="shared" si="326"/>
        <v>0.28716873688000005</v>
      </c>
      <c r="G4169" s="258"/>
      <c r="H4169" s="258"/>
      <c r="I4169" s="258"/>
      <c r="J4169" s="258">
        <f t="shared" si="339"/>
        <v>0.30548660500000002</v>
      </c>
      <c r="K4169" s="258">
        <f t="shared" si="339"/>
        <v>0.30530974300000002</v>
      </c>
      <c r="L4169" s="258">
        <f t="shared" si="327"/>
        <v>0.30530974300000002</v>
      </c>
      <c r="M4169" s="258"/>
      <c r="N4169" s="258"/>
      <c r="O4169" s="258"/>
      <c r="P4169" s="258">
        <f t="shared" si="340"/>
        <v>0.34567895800000004</v>
      </c>
      <c r="Q4169" s="258">
        <f t="shared" si="340"/>
        <v>0.34065270840000006</v>
      </c>
      <c r="R4169" s="258">
        <f t="shared" si="328"/>
        <v>0.34065270840000006</v>
      </c>
      <c r="S4169" s="258"/>
      <c r="T4169" s="258">
        <f t="shared" si="341"/>
        <v>0.49851911533921606</v>
      </c>
      <c r="U4169" s="258">
        <f t="shared" si="341"/>
        <v>0.50327437046418799</v>
      </c>
      <c r="V4169" s="258">
        <f t="shared" si="341"/>
        <v>0.49813875829702003</v>
      </c>
      <c r="W4169" s="258">
        <f t="shared" si="329"/>
        <v>0.49813875829702003</v>
      </c>
      <c r="X4169" s="258"/>
      <c r="Y4169" s="258"/>
      <c r="Z4169" s="258"/>
      <c r="AA4169" s="258"/>
    </row>
    <row r="4170" spans="1:27" ht="14.25" hidden="1" customHeight="1">
      <c r="A4170" s="125">
        <v>0.53</v>
      </c>
      <c r="B4170" s="125">
        <v>0.33</v>
      </c>
      <c r="C4170" s="125">
        <v>0.14000000000000001</v>
      </c>
      <c r="D4170" s="258">
        <f t="shared" si="338"/>
        <v>0.28703583772000002</v>
      </c>
      <c r="E4170" s="258">
        <f t="shared" si="338"/>
        <v>0.29178921452000006</v>
      </c>
      <c r="F4170" s="258">
        <f t="shared" si="326"/>
        <v>0.28703583772000002</v>
      </c>
      <c r="G4170" s="258"/>
      <c r="H4170" s="258"/>
      <c r="I4170" s="258"/>
      <c r="J4170" s="258">
        <f t="shared" si="339"/>
        <v>0.30535606400000004</v>
      </c>
      <c r="K4170" s="258">
        <f t="shared" si="339"/>
        <v>0.30543607300000003</v>
      </c>
      <c r="L4170" s="258">
        <f t="shared" si="327"/>
        <v>0.30535606400000004</v>
      </c>
      <c r="M4170" s="258"/>
      <c r="N4170" s="258"/>
      <c r="O4170" s="258"/>
      <c r="P4170" s="258">
        <f t="shared" si="340"/>
        <v>0.34568232680000005</v>
      </c>
      <c r="Q4170" s="258">
        <f t="shared" si="340"/>
        <v>0.34064933960000005</v>
      </c>
      <c r="R4170" s="258">
        <f t="shared" si="328"/>
        <v>0.34064933960000005</v>
      </c>
      <c r="S4170" s="258"/>
      <c r="T4170" s="258">
        <f t="shared" si="341"/>
        <v>0.49834917541470408</v>
      </c>
      <c r="U4170" s="258">
        <f t="shared" si="341"/>
        <v>0.50335691785498804</v>
      </c>
      <c r="V4170" s="258">
        <f t="shared" si="341"/>
        <v>0.49822131309918005</v>
      </c>
      <c r="W4170" s="258">
        <f t="shared" si="329"/>
        <v>0.49822131309918005</v>
      </c>
      <c r="X4170" s="258"/>
      <c r="Y4170" s="258"/>
      <c r="Z4170" s="258"/>
      <c r="AA4170" s="258"/>
    </row>
    <row r="4171" spans="1:27" ht="14.25" hidden="1" customHeight="1">
      <c r="A4171" s="125">
        <v>0.53</v>
      </c>
      <c r="B4171" s="125">
        <v>0.34</v>
      </c>
      <c r="C4171" s="125">
        <v>0.13</v>
      </c>
      <c r="D4171" s="258">
        <f t="shared" si="338"/>
        <v>0.28690293856000004</v>
      </c>
      <c r="E4171" s="258">
        <f t="shared" si="338"/>
        <v>0.29191554452000001</v>
      </c>
      <c r="F4171" s="258">
        <f t="shared" si="326"/>
        <v>0.28690293856000004</v>
      </c>
      <c r="G4171" s="258"/>
      <c r="H4171" s="258"/>
      <c r="I4171" s="258"/>
      <c r="J4171" s="258">
        <f t="shared" si="339"/>
        <v>0.30522552300000005</v>
      </c>
      <c r="K4171" s="258">
        <f t="shared" si="339"/>
        <v>0.30556240299999998</v>
      </c>
      <c r="L4171" s="258">
        <f t="shared" si="327"/>
        <v>0.30522552300000005</v>
      </c>
      <c r="M4171" s="258"/>
      <c r="N4171" s="258"/>
      <c r="O4171" s="258"/>
      <c r="P4171" s="258">
        <f t="shared" si="340"/>
        <v>0.34568569560000001</v>
      </c>
      <c r="Q4171" s="258">
        <f t="shared" si="340"/>
        <v>0.34064597080000003</v>
      </c>
      <c r="R4171" s="258">
        <f t="shared" si="328"/>
        <v>0.34064597080000003</v>
      </c>
      <c r="S4171" s="258"/>
      <c r="T4171" s="258">
        <f t="shared" si="341"/>
        <v>0.49817923549019205</v>
      </c>
      <c r="U4171" s="258">
        <f t="shared" si="341"/>
        <v>0.50343946524578798</v>
      </c>
      <c r="V4171" s="258">
        <f t="shared" si="341"/>
        <v>0.49830386790134007</v>
      </c>
      <c r="W4171" s="258">
        <f t="shared" si="329"/>
        <v>0.49817923549019205</v>
      </c>
      <c r="X4171" s="258"/>
      <c r="Y4171" s="258"/>
      <c r="Z4171" s="258"/>
      <c r="AA4171" s="258"/>
    </row>
    <row r="4172" spans="1:27" ht="14.25" hidden="1" customHeight="1">
      <c r="A4172" s="125">
        <v>0.53</v>
      </c>
      <c r="B4172" s="125">
        <v>0.35</v>
      </c>
      <c r="C4172" s="125">
        <v>0.12</v>
      </c>
      <c r="D4172" s="258">
        <f t="shared" si="338"/>
        <v>0.28677003940000007</v>
      </c>
      <c r="E4172" s="258">
        <f t="shared" si="338"/>
        <v>0.29204187452000002</v>
      </c>
      <c r="F4172" s="258">
        <f t="shared" si="326"/>
        <v>0.28677003940000007</v>
      </c>
      <c r="G4172" s="258"/>
      <c r="H4172" s="258"/>
      <c r="I4172" s="258"/>
      <c r="J4172" s="258">
        <f t="shared" si="339"/>
        <v>0.30509498200000007</v>
      </c>
      <c r="K4172" s="258">
        <f t="shared" si="339"/>
        <v>0.30568873299999999</v>
      </c>
      <c r="L4172" s="258">
        <f t="shared" si="327"/>
        <v>0.30509498200000007</v>
      </c>
      <c r="M4172" s="258"/>
      <c r="N4172" s="258"/>
      <c r="O4172" s="258"/>
      <c r="P4172" s="258">
        <f t="shared" si="340"/>
        <v>0.34568906440000002</v>
      </c>
      <c r="Q4172" s="258">
        <f t="shared" si="340"/>
        <v>0.34064260200000007</v>
      </c>
      <c r="R4172" s="258">
        <f t="shared" si="328"/>
        <v>0.34064260200000007</v>
      </c>
      <c r="S4172" s="258"/>
      <c r="T4172" s="258">
        <f t="shared" si="341"/>
        <v>0.49800929556568002</v>
      </c>
      <c r="U4172" s="258">
        <f t="shared" si="341"/>
        <v>0.50352201263658802</v>
      </c>
      <c r="V4172" s="258">
        <f t="shared" si="341"/>
        <v>0.49838642270349998</v>
      </c>
      <c r="W4172" s="258">
        <f t="shared" si="329"/>
        <v>0.49800929556568002</v>
      </c>
      <c r="X4172" s="258"/>
      <c r="Y4172" s="258"/>
      <c r="Z4172" s="258"/>
      <c r="AA4172" s="258"/>
    </row>
    <row r="4173" spans="1:27" ht="14.25" hidden="1" customHeight="1">
      <c r="A4173" s="125">
        <v>0.53</v>
      </c>
      <c r="B4173" s="125">
        <v>0.36</v>
      </c>
      <c r="C4173" s="125">
        <v>0.11</v>
      </c>
      <c r="D4173" s="258">
        <f t="shared" si="338"/>
        <v>0.28663714023999998</v>
      </c>
      <c r="E4173" s="258">
        <f t="shared" si="338"/>
        <v>0.29216820452000003</v>
      </c>
      <c r="F4173" s="258">
        <f t="shared" si="326"/>
        <v>0.28663714023999998</v>
      </c>
      <c r="G4173" s="258"/>
      <c r="H4173" s="258"/>
      <c r="I4173" s="258"/>
      <c r="J4173" s="258">
        <f t="shared" si="339"/>
        <v>0.30496444100000003</v>
      </c>
      <c r="K4173" s="258">
        <f t="shared" si="339"/>
        <v>0.30581506300000005</v>
      </c>
      <c r="L4173" s="258">
        <f t="shared" si="327"/>
        <v>0.30496444100000003</v>
      </c>
      <c r="M4173" s="258"/>
      <c r="N4173" s="258"/>
      <c r="O4173" s="258"/>
      <c r="P4173" s="258">
        <f t="shared" si="340"/>
        <v>0.34569243319999998</v>
      </c>
      <c r="Q4173" s="258">
        <f t="shared" si="340"/>
        <v>0.34063923320000006</v>
      </c>
      <c r="R4173" s="258">
        <f t="shared" si="328"/>
        <v>0.34063923320000006</v>
      </c>
      <c r="S4173" s="258"/>
      <c r="T4173" s="258">
        <f t="shared" si="341"/>
        <v>0.49783935564116799</v>
      </c>
      <c r="U4173" s="258">
        <f t="shared" si="341"/>
        <v>0.50360456002738807</v>
      </c>
      <c r="V4173" s="258">
        <f t="shared" si="341"/>
        <v>0.49846897750566005</v>
      </c>
      <c r="W4173" s="258">
        <f t="shared" si="329"/>
        <v>0.49783935564116799</v>
      </c>
      <c r="X4173" s="258"/>
      <c r="Y4173" s="258"/>
      <c r="Z4173" s="258"/>
      <c r="AA4173" s="258"/>
    </row>
    <row r="4174" spans="1:27" ht="14.25" hidden="1" customHeight="1">
      <c r="A4174" s="125">
        <v>0.53</v>
      </c>
      <c r="B4174" s="125">
        <v>0.37</v>
      </c>
      <c r="C4174" s="125">
        <v>0.1</v>
      </c>
      <c r="D4174" s="258">
        <f t="shared" si="338"/>
        <v>0.28650424108000005</v>
      </c>
      <c r="E4174" s="258">
        <f t="shared" si="338"/>
        <v>0.29229453452000004</v>
      </c>
      <c r="F4174" s="258">
        <f t="shared" si="326"/>
        <v>0.28650424108000005</v>
      </c>
      <c r="G4174" s="258"/>
      <c r="H4174" s="258"/>
      <c r="I4174" s="258"/>
      <c r="J4174" s="258">
        <f t="shared" si="339"/>
        <v>0.30483390000000005</v>
      </c>
      <c r="K4174" s="258">
        <f t="shared" si="339"/>
        <v>0.30594139300000001</v>
      </c>
      <c r="L4174" s="258">
        <f t="shared" si="327"/>
        <v>0.30483390000000005</v>
      </c>
      <c r="M4174" s="258"/>
      <c r="N4174" s="258"/>
      <c r="O4174" s="258"/>
      <c r="P4174" s="258">
        <f t="shared" si="340"/>
        <v>0.34569580200000005</v>
      </c>
      <c r="Q4174" s="258">
        <f t="shared" si="340"/>
        <v>0.34063586440000004</v>
      </c>
      <c r="R4174" s="258">
        <f t="shared" si="328"/>
        <v>0.34063586440000004</v>
      </c>
      <c r="S4174" s="258"/>
      <c r="T4174" s="258">
        <f t="shared" si="341"/>
        <v>0.49766941571665602</v>
      </c>
      <c r="U4174" s="258">
        <f t="shared" si="341"/>
        <v>0.50368710741818801</v>
      </c>
      <c r="V4174" s="258">
        <f t="shared" si="341"/>
        <v>0.49855153230782007</v>
      </c>
      <c r="W4174" s="258">
        <f t="shared" si="329"/>
        <v>0.49766941571665602</v>
      </c>
      <c r="X4174" s="258"/>
      <c r="Y4174" s="258"/>
      <c r="Z4174" s="258"/>
      <c r="AA4174" s="258"/>
    </row>
    <row r="4175" spans="1:27" ht="14.25" hidden="1" customHeight="1">
      <c r="A4175" s="125">
        <v>0.53</v>
      </c>
      <c r="B4175" s="125">
        <v>0.38</v>
      </c>
      <c r="C4175" s="125">
        <v>0.09</v>
      </c>
      <c r="D4175" s="258">
        <f t="shared" si="338"/>
        <v>0.28637134192000002</v>
      </c>
      <c r="E4175" s="258">
        <f t="shared" si="338"/>
        <v>0.29242086451999999</v>
      </c>
      <c r="F4175" s="258">
        <f t="shared" si="326"/>
        <v>0.28637134192000002</v>
      </c>
      <c r="G4175" s="258"/>
      <c r="H4175" s="258"/>
      <c r="I4175" s="258"/>
      <c r="J4175" s="258">
        <f t="shared" si="339"/>
        <v>0.30470335900000006</v>
      </c>
      <c r="K4175" s="258">
        <f t="shared" si="339"/>
        <v>0.30606772300000001</v>
      </c>
      <c r="L4175" s="258">
        <f t="shared" si="327"/>
        <v>0.30470335900000006</v>
      </c>
      <c r="M4175" s="258"/>
      <c r="N4175" s="258"/>
      <c r="O4175" s="258"/>
      <c r="P4175" s="258">
        <f t="shared" si="340"/>
        <v>0.34569917080000001</v>
      </c>
      <c r="Q4175" s="258">
        <f t="shared" si="340"/>
        <v>0.34063249560000008</v>
      </c>
      <c r="R4175" s="258">
        <f t="shared" si="328"/>
        <v>0.34063249560000008</v>
      </c>
      <c r="S4175" s="258"/>
      <c r="T4175" s="258">
        <f t="shared" si="341"/>
        <v>0.4974994757921441</v>
      </c>
      <c r="U4175" s="258">
        <f t="shared" si="341"/>
        <v>0.50376965480898805</v>
      </c>
      <c r="V4175" s="258">
        <f t="shared" si="341"/>
        <v>0.49863408710998003</v>
      </c>
      <c r="W4175" s="258">
        <f t="shared" si="329"/>
        <v>0.4974994757921441</v>
      </c>
      <c r="X4175" s="258"/>
      <c r="Y4175" s="258"/>
      <c r="Z4175" s="258"/>
      <c r="AA4175" s="258"/>
    </row>
    <row r="4176" spans="1:27" ht="14.25" hidden="1" customHeight="1">
      <c r="A4176" s="125">
        <v>0.53</v>
      </c>
      <c r="B4176" s="125">
        <v>0.39</v>
      </c>
      <c r="C4176" s="125">
        <v>0.08</v>
      </c>
      <c r="D4176" s="258">
        <f t="shared" si="338"/>
        <v>0.28623844276000004</v>
      </c>
      <c r="E4176" s="258">
        <f t="shared" si="338"/>
        <v>0.29254719452</v>
      </c>
      <c r="F4176" s="258">
        <f t="shared" si="326"/>
        <v>0.28623844276000004</v>
      </c>
      <c r="G4176" s="258"/>
      <c r="H4176" s="258"/>
      <c r="I4176" s="258"/>
      <c r="J4176" s="258">
        <f t="shared" si="339"/>
        <v>0.30457281800000002</v>
      </c>
      <c r="K4176" s="258">
        <f t="shared" si="339"/>
        <v>0.30619405300000002</v>
      </c>
      <c r="L4176" s="258">
        <f t="shared" si="327"/>
        <v>0.30457281800000002</v>
      </c>
      <c r="M4176" s="258"/>
      <c r="N4176" s="258"/>
      <c r="O4176" s="258"/>
      <c r="P4176" s="258">
        <f t="shared" si="340"/>
        <v>0.34570253960000003</v>
      </c>
      <c r="Q4176" s="258">
        <f t="shared" si="340"/>
        <v>0.34062912680000007</v>
      </c>
      <c r="R4176" s="258">
        <f t="shared" si="328"/>
        <v>0.34062912680000007</v>
      </c>
      <c r="S4176" s="258"/>
      <c r="T4176" s="258">
        <f t="shared" si="341"/>
        <v>0.49732953586763207</v>
      </c>
      <c r="U4176" s="258">
        <f t="shared" si="341"/>
        <v>0.50385220219978799</v>
      </c>
      <c r="V4176" s="258">
        <f t="shared" si="341"/>
        <v>0.49871664191214005</v>
      </c>
      <c r="W4176" s="258">
        <f t="shared" si="329"/>
        <v>0.49732953586763207</v>
      </c>
      <c r="X4176" s="258"/>
      <c r="Y4176" s="258"/>
      <c r="Z4176" s="258"/>
      <c r="AA4176" s="258"/>
    </row>
    <row r="4177" spans="1:27" ht="14.25" hidden="1" customHeight="1">
      <c r="A4177" s="125">
        <v>0.53</v>
      </c>
      <c r="B4177" s="125">
        <v>0.4</v>
      </c>
      <c r="C4177" s="125">
        <v>7.0000000000000007E-2</v>
      </c>
      <c r="D4177" s="258">
        <f t="shared" si="338"/>
        <v>0.28610554360000001</v>
      </c>
      <c r="E4177" s="258">
        <f t="shared" si="338"/>
        <v>0.29267352452000001</v>
      </c>
      <c r="F4177" s="258">
        <f t="shared" si="326"/>
        <v>0.28610554360000001</v>
      </c>
      <c r="G4177" s="258"/>
      <c r="H4177" s="258"/>
      <c r="I4177" s="258"/>
      <c r="J4177" s="258">
        <f t="shared" si="339"/>
        <v>0.30444227700000004</v>
      </c>
      <c r="K4177" s="258">
        <f t="shared" si="339"/>
        <v>0.30632038300000003</v>
      </c>
      <c r="L4177" s="258">
        <f t="shared" si="327"/>
        <v>0.30444227700000004</v>
      </c>
      <c r="M4177" s="258"/>
      <c r="N4177" s="258"/>
      <c r="O4177" s="258"/>
      <c r="P4177" s="258">
        <f t="shared" si="340"/>
        <v>0.34570590840000004</v>
      </c>
      <c r="Q4177" s="258">
        <f t="shared" si="340"/>
        <v>0.34062575800000006</v>
      </c>
      <c r="R4177" s="258">
        <f t="shared" si="328"/>
        <v>0.34062575800000006</v>
      </c>
      <c r="S4177" s="258"/>
      <c r="T4177" s="258">
        <f t="shared" si="341"/>
        <v>0.49715959594312009</v>
      </c>
      <c r="U4177" s="258">
        <f t="shared" si="341"/>
        <v>0.50393474959058804</v>
      </c>
      <c r="V4177" s="258">
        <f t="shared" si="341"/>
        <v>0.49879919671430006</v>
      </c>
      <c r="W4177" s="258">
        <f t="shared" si="329"/>
        <v>0.49715959594312009</v>
      </c>
      <c r="X4177" s="258"/>
      <c r="Y4177" s="258"/>
      <c r="Z4177" s="258"/>
      <c r="AA4177" s="258"/>
    </row>
    <row r="4178" spans="1:27" ht="14.25" hidden="1" customHeight="1">
      <c r="A4178" s="125">
        <v>0.53</v>
      </c>
      <c r="B4178" s="125">
        <v>0.41</v>
      </c>
      <c r="C4178" s="125">
        <v>0.06</v>
      </c>
      <c r="D4178" s="258">
        <f t="shared" si="338"/>
        <v>0.28597264443999998</v>
      </c>
      <c r="E4178" s="258">
        <f t="shared" si="338"/>
        <v>0.29279985452000001</v>
      </c>
      <c r="F4178" s="258">
        <f t="shared" si="326"/>
        <v>0.28597264443999998</v>
      </c>
      <c r="G4178" s="258"/>
      <c r="H4178" s="258"/>
      <c r="I4178" s="258"/>
      <c r="J4178" s="258">
        <f t="shared" si="339"/>
        <v>0.30431173600000005</v>
      </c>
      <c r="K4178" s="258">
        <f t="shared" si="339"/>
        <v>0.30644671300000004</v>
      </c>
      <c r="L4178" s="258">
        <f t="shared" si="327"/>
        <v>0.30431173600000005</v>
      </c>
      <c r="M4178" s="258"/>
      <c r="N4178" s="258"/>
      <c r="O4178" s="258"/>
      <c r="P4178" s="258">
        <f t="shared" si="340"/>
        <v>0.3457092772</v>
      </c>
      <c r="Q4178" s="258">
        <f t="shared" si="340"/>
        <v>0.34062238920000004</v>
      </c>
      <c r="R4178" s="258">
        <f t="shared" si="328"/>
        <v>0.34062238920000004</v>
      </c>
      <c r="S4178" s="258"/>
      <c r="T4178" s="258">
        <f t="shared" si="341"/>
        <v>0.49698965601860801</v>
      </c>
      <c r="U4178" s="258">
        <f t="shared" si="341"/>
        <v>0.50401729698138797</v>
      </c>
      <c r="V4178" s="258">
        <f t="shared" si="341"/>
        <v>0.49888175151646003</v>
      </c>
      <c r="W4178" s="258">
        <f t="shared" si="329"/>
        <v>0.49698965601860801</v>
      </c>
      <c r="X4178" s="258"/>
      <c r="Y4178" s="258"/>
      <c r="Z4178" s="258"/>
      <c r="AA4178" s="258"/>
    </row>
    <row r="4179" spans="1:27" ht="14.25" hidden="1" customHeight="1">
      <c r="A4179" s="125">
        <v>0.53</v>
      </c>
      <c r="B4179" s="125">
        <v>0.42</v>
      </c>
      <c r="C4179" s="125">
        <v>0.05</v>
      </c>
      <c r="D4179" s="258">
        <f t="shared" si="338"/>
        <v>0.28583974528</v>
      </c>
      <c r="E4179" s="258">
        <f t="shared" si="338"/>
        <v>0.29292618451999997</v>
      </c>
      <c r="F4179" s="258">
        <f t="shared" si="326"/>
        <v>0.28583974528</v>
      </c>
      <c r="G4179" s="258"/>
      <c r="H4179" s="258"/>
      <c r="I4179" s="258"/>
      <c r="J4179" s="258">
        <f t="shared" si="339"/>
        <v>0.30418119500000002</v>
      </c>
      <c r="K4179" s="258">
        <f t="shared" si="339"/>
        <v>0.30657304300000005</v>
      </c>
      <c r="L4179" s="258">
        <f t="shared" si="327"/>
        <v>0.30418119500000002</v>
      </c>
      <c r="M4179" s="258"/>
      <c r="N4179" s="258"/>
      <c r="O4179" s="258"/>
      <c r="P4179" s="258">
        <f t="shared" si="340"/>
        <v>0.34571264600000001</v>
      </c>
      <c r="Q4179" s="258">
        <f t="shared" si="340"/>
        <v>0.34061902040000008</v>
      </c>
      <c r="R4179" s="258">
        <f t="shared" si="328"/>
        <v>0.34061902040000008</v>
      </c>
      <c r="S4179" s="258"/>
      <c r="T4179" s="258">
        <f t="shared" si="341"/>
        <v>0.49681971609409603</v>
      </c>
      <c r="U4179" s="258">
        <f t="shared" si="341"/>
        <v>0.50409984437218802</v>
      </c>
      <c r="V4179" s="258">
        <f t="shared" si="341"/>
        <v>0.49896430631861999</v>
      </c>
      <c r="W4179" s="258">
        <f t="shared" si="329"/>
        <v>0.49681971609409603</v>
      </c>
      <c r="X4179" s="258"/>
      <c r="Y4179" s="258"/>
      <c r="Z4179" s="258"/>
      <c r="AA4179" s="258"/>
    </row>
    <row r="4180" spans="1:27" ht="14.25" hidden="1" customHeight="1">
      <c r="A4180" s="125">
        <v>0.53</v>
      </c>
      <c r="B4180" s="125">
        <v>0.43</v>
      </c>
      <c r="C4180" s="125">
        <v>0.04</v>
      </c>
      <c r="D4180" s="258">
        <f t="shared" si="338"/>
        <v>0.28570684612000008</v>
      </c>
      <c r="E4180" s="258">
        <f t="shared" si="338"/>
        <v>0.29305251451999997</v>
      </c>
      <c r="F4180" s="258">
        <f t="shared" si="326"/>
        <v>0.28570684612000008</v>
      </c>
      <c r="G4180" s="258"/>
      <c r="H4180" s="258"/>
      <c r="I4180" s="258"/>
      <c r="J4180" s="258">
        <f t="shared" si="339"/>
        <v>0.30405065400000003</v>
      </c>
      <c r="K4180" s="258">
        <f t="shared" si="339"/>
        <v>0.30669937300000005</v>
      </c>
      <c r="L4180" s="258">
        <f t="shared" si="327"/>
        <v>0.30405065400000003</v>
      </c>
      <c r="M4180" s="258"/>
      <c r="N4180" s="258"/>
      <c r="O4180" s="258"/>
      <c r="P4180" s="258">
        <f t="shared" si="340"/>
        <v>0.34571601480000003</v>
      </c>
      <c r="Q4180" s="258">
        <f t="shared" si="340"/>
        <v>0.34061565160000007</v>
      </c>
      <c r="R4180" s="258">
        <f t="shared" si="328"/>
        <v>0.34061565160000007</v>
      </c>
      <c r="S4180" s="258"/>
      <c r="T4180" s="258">
        <f t="shared" si="341"/>
        <v>0.49664977616958406</v>
      </c>
      <c r="U4180" s="258">
        <f t="shared" si="341"/>
        <v>0.50418239176298796</v>
      </c>
      <c r="V4180" s="258">
        <f t="shared" si="341"/>
        <v>0.49904686112078001</v>
      </c>
      <c r="W4180" s="258">
        <f t="shared" si="329"/>
        <v>0.49664977616958406</v>
      </c>
      <c r="X4180" s="258"/>
      <c r="Y4180" s="258"/>
      <c r="Z4180" s="258"/>
      <c r="AA4180" s="258"/>
    </row>
    <row r="4181" spans="1:27" ht="14.25" hidden="1" customHeight="1">
      <c r="A4181" s="125">
        <v>0.53</v>
      </c>
      <c r="B4181" s="125">
        <v>0.44</v>
      </c>
      <c r="C4181" s="125">
        <v>0.03</v>
      </c>
      <c r="D4181" s="258">
        <f t="shared" si="338"/>
        <v>0.28557394695999999</v>
      </c>
      <c r="E4181" s="258">
        <f t="shared" si="338"/>
        <v>0.29317884452000004</v>
      </c>
      <c r="F4181" s="258">
        <f t="shared" si="326"/>
        <v>0.28557394695999999</v>
      </c>
      <c r="G4181" s="258"/>
      <c r="H4181" s="258"/>
      <c r="I4181" s="258"/>
      <c r="J4181" s="258">
        <f t="shared" si="339"/>
        <v>0.30392011300000005</v>
      </c>
      <c r="K4181" s="258">
        <f t="shared" si="339"/>
        <v>0.30682570300000001</v>
      </c>
      <c r="L4181" s="258">
        <f t="shared" si="327"/>
        <v>0.30392011300000005</v>
      </c>
      <c r="M4181" s="258"/>
      <c r="N4181" s="258"/>
      <c r="O4181" s="258"/>
      <c r="P4181" s="258">
        <f t="shared" si="340"/>
        <v>0.34571938360000004</v>
      </c>
      <c r="Q4181" s="258">
        <f t="shared" si="340"/>
        <v>0.34061228280000005</v>
      </c>
      <c r="R4181" s="258">
        <f t="shared" si="328"/>
        <v>0.34061228280000005</v>
      </c>
      <c r="S4181" s="258"/>
      <c r="T4181" s="258">
        <f t="shared" si="341"/>
        <v>0.49647983624507203</v>
      </c>
      <c r="U4181" s="258">
        <f t="shared" si="341"/>
        <v>0.50426493915378801</v>
      </c>
      <c r="V4181" s="258">
        <f t="shared" si="341"/>
        <v>0.49912941592294008</v>
      </c>
      <c r="W4181" s="258">
        <f t="shared" si="329"/>
        <v>0.49647983624507203</v>
      </c>
      <c r="X4181" s="258"/>
      <c r="Y4181" s="258"/>
      <c r="Z4181" s="258"/>
      <c r="AA4181" s="258"/>
    </row>
    <row r="4182" spans="1:27" ht="14.25" hidden="1" customHeight="1">
      <c r="A4182" s="125">
        <v>0.53</v>
      </c>
      <c r="B4182" s="125">
        <v>0.45</v>
      </c>
      <c r="C4182" s="125">
        <v>0.02</v>
      </c>
      <c r="D4182" s="258">
        <f t="shared" si="338"/>
        <v>0.28544104780000007</v>
      </c>
      <c r="E4182" s="258">
        <f t="shared" si="338"/>
        <v>0.29330517452000004</v>
      </c>
      <c r="F4182" s="258">
        <f t="shared" si="326"/>
        <v>0.28544104780000007</v>
      </c>
      <c r="G4182" s="258"/>
      <c r="H4182" s="258"/>
      <c r="I4182" s="258"/>
      <c r="J4182" s="258">
        <f t="shared" si="339"/>
        <v>0.30378957200000001</v>
      </c>
      <c r="K4182" s="258">
        <f t="shared" si="339"/>
        <v>0.30695203300000001</v>
      </c>
      <c r="L4182" s="258">
        <f t="shared" si="327"/>
        <v>0.30378957200000001</v>
      </c>
      <c r="M4182" s="258"/>
      <c r="N4182" s="258"/>
      <c r="O4182" s="258"/>
      <c r="P4182" s="258">
        <f t="shared" si="340"/>
        <v>0.34572275240000006</v>
      </c>
      <c r="Q4182" s="258">
        <f t="shared" si="340"/>
        <v>0.34060891400000004</v>
      </c>
      <c r="R4182" s="258">
        <f t="shared" si="328"/>
        <v>0.34060891400000004</v>
      </c>
      <c r="S4182" s="258"/>
      <c r="T4182" s="258">
        <f t="shared" si="341"/>
        <v>0.49630989632056005</v>
      </c>
      <c r="U4182" s="258">
        <f t="shared" si="341"/>
        <v>0.50434748654458794</v>
      </c>
      <c r="V4182" s="258">
        <f t="shared" si="341"/>
        <v>0.49921197072510004</v>
      </c>
      <c r="W4182" s="258">
        <f t="shared" si="329"/>
        <v>0.49630989632056005</v>
      </c>
      <c r="X4182" s="258"/>
      <c r="Y4182" s="258"/>
      <c r="Z4182" s="258"/>
      <c r="AA4182" s="258"/>
    </row>
    <row r="4183" spans="1:27" ht="14.25" hidden="1" customHeight="1">
      <c r="A4183" s="125">
        <v>0.53</v>
      </c>
      <c r="B4183" s="125">
        <v>0.46</v>
      </c>
      <c r="C4183" s="125">
        <v>0.01</v>
      </c>
      <c r="D4183" s="258">
        <f t="shared" si="338"/>
        <v>0.28530814863999998</v>
      </c>
      <c r="E4183" s="258">
        <f t="shared" si="338"/>
        <v>0.29343150452</v>
      </c>
      <c r="F4183" s="258">
        <f t="shared" si="326"/>
        <v>0.28530814863999998</v>
      </c>
      <c r="G4183" s="258"/>
      <c r="H4183" s="258"/>
      <c r="I4183" s="258"/>
      <c r="J4183" s="258">
        <f t="shared" si="339"/>
        <v>0.30365903100000002</v>
      </c>
      <c r="K4183" s="258">
        <f t="shared" si="339"/>
        <v>0.30707836300000002</v>
      </c>
      <c r="L4183" s="258">
        <f t="shared" si="327"/>
        <v>0.30365903100000002</v>
      </c>
      <c r="M4183" s="258"/>
      <c r="N4183" s="258"/>
      <c r="O4183" s="258"/>
      <c r="P4183" s="258">
        <f t="shared" si="340"/>
        <v>0.34572612120000001</v>
      </c>
      <c r="Q4183" s="258">
        <f t="shared" si="340"/>
        <v>0.34060554520000008</v>
      </c>
      <c r="R4183" s="258">
        <f t="shared" si="328"/>
        <v>0.34060554520000008</v>
      </c>
      <c r="S4183" s="258"/>
      <c r="T4183" s="258">
        <f t="shared" si="341"/>
        <v>0.49613995639604802</v>
      </c>
      <c r="U4183" s="258">
        <f t="shared" si="341"/>
        <v>0.50443003393538799</v>
      </c>
      <c r="V4183" s="258">
        <f t="shared" si="341"/>
        <v>0.49929452552726006</v>
      </c>
      <c r="W4183" s="258">
        <f t="shared" si="329"/>
        <v>0.49613995639604802</v>
      </c>
      <c r="X4183" s="258"/>
      <c r="Y4183" s="258"/>
      <c r="Z4183" s="258"/>
      <c r="AA4183" s="258"/>
    </row>
    <row r="4184" spans="1:27" ht="14.25" hidden="1" customHeight="1">
      <c r="A4184" s="125">
        <v>0.53</v>
      </c>
      <c r="B4184" s="125">
        <v>0.47</v>
      </c>
      <c r="C4184" s="125">
        <v>0</v>
      </c>
      <c r="D4184" s="258">
        <f t="shared" si="338"/>
        <v>0.28517524948000006</v>
      </c>
      <c r="E4184" s="258">
        <f t="shared" si="338"/>
        <v>0.29355783452</v>
      </c>
      <c r="F4184" s="258">
        <f t="shared" si="326"/>
        <v>0.28517524948000006</v>
      </c>
      <c r="G4184" s="258"/>
      <c r="H4184" s="258"/>
      <c r="I4184" s="258"/>
      <c r="J4184" s="258">
        <f t="shared" si="339"/>
        <v>0.30352849000000004</v>
      </c>
      <c r="K4184" s="258">
        <f t="shared" si="339"/>
        <v>0.30720469299999997</v>
      </c>
      <c r="L4184" s="258">
        <f t="shared" si="327"/>
        <v>0.30352849000000004</v>
      </c>
      <c r="M4184" s="258"/>
      <c r="N4184" s="258"/>
      <c r="O4184" s="258"/>
      <c r="P4184" s="258">
        <f t="shared" si="340"/>
        <v>0.34572949000000003</v>
      </c>
      <c r="Q4184" s="258">
        <f t="shared" si="340"/>
        <v>0.34060217640000007</v>
      </c>
      <c r="R4184" s="258">
        <f t="shared" si="328"/>
        <v>0.34060217640000007</v>
      </c>
      <c r="S4184" s="258"/>
      <c r="T4184" s="258">
        <f t="shared" si="341"/>
        <v>0.49597001647153605</v>
      </c>
      <c r="U4184" s="258">
        <f t="shared" si="341"/>
        <v>0.50451258132618793</v>
      </c>
      <c r="V4184" s="258">
        <f t="shared" si="341"/>
        <v>0.49937708032942002</v>
      </c>
      <c r="W4184" s="258">
        <f t="shared" si="329"/>
        <v>0.49597001647153605</v>
      </c>
      <c r="X4184" s="258"/>
      <c r="Y4184" s="258"/>
      <c r="Z4184" s="258"/>
      <c r="AA4184" s="258"/>
    </row>
    <row r="4185" spans="1:27" ht="14.25" hidden="1" customHeight="1">
      <c r="A4185" s="125">
        <v>0.54</v>
      </c>
      <c r="B4185" s="125">
        <v>0</v>
      </c>
      <c r="C4185" s="125">
        <v>0.46</v>
      </c>
      <c r="D4185" s="258">
        <f t="shared" si="338"/>
        <v>0.29129518000000004</v>
      </c>
      <c r="E4185" s="258">
        <f t="shared" si="338"/>
        <v>0.28774008536000001</v>
      </c>
      <c r="F4185" s="258">
        <f t="shared" si="326"/>
        <v>0.28774008536000001</v>
      </c>
      <c r="G4185" s="258"/>
      <c r="H4185" s="258"/>
      <c r="I4185" s="258"/>
      <c r="J4185" s="258">
        <f t="shared" si="339"/>
        <v>0.30965970600000009</v>
      </c>
      <c r="K4185" s="258">
        <f t="shared" si="339"/>
        <v>0.30127139400000003</v>
      </c>
      <c r="L4185" s="258">
        <f t="shared" si="327"/>
        <v>0.30127139400000003</v>
      </c>
      <c r="M4185" s="258"/>
      <c r="N4185" s="258"/>
      <c r="O4185" s="258"/>
      <c r="P4185" s="258">
        <f t="shared" si="340"/>
        <v>0.34570085520000005</v>
      </c>
      <c r="Q4185" s="258">
        <f t="shared" si="340"/>
        <v>0.34063418000000001</v>
      </c>
      <c r="R4185" s="258">
        <f t="shared" si="328"/>
        <v>0.34063418000000001</v>
      </c>
      <c r="S4185" s="258"/>
      <c r="T4185" s="258">
        <f t="shared" si="341"/>
        <v>0.50387267478480002</v>
      </c>
      <c r="U4185" s="258">
        <f t="shared" si="341"/>
        <v>0.50080082247818403</v>
      </c>
      <c r="V4185" s="258">
        <f t="shared" si="341"/>
        <v>0.4954124953322</v>
      </c>
      <c r="W4185" s="258">
        <f t="shared" si="329"/>
        <v>0.4954124953322</v>
      </c>
      <c r="X4185" s="258"/>
      <c r="Y4185" s="258"/>
      <c r="Z4185" s="258"/>
      <c r="AA4185" s="258"/>
    </row>
    <row r="4186" spans="1:27" ht="14.25" hidden="1" customHeight="1">
      <c r="A4186" s="125">
        <v>0.54</v>
      </c>
      <c r="B4186" s="125">
        <v>0.01</v>
      </c>
      <c r="C4186" s="125">
        <v>0.45</v>
      </c>
      <c r="D4186" s="258">
        <f t="shared" si="338"/>
        <v>0.29116228084000007</v>
      </c>
      <c r="E4186" s="258">
        <f t="shared" si="338"/>
        <v>0.28786641536000002</v>
      </c>
      <c r="F4186" s="258">
        <f t="shared" si="326"/>
        <v>0.28786641536000002</v>
      </c>
      <c r="G4186" s="258"/>
      <c r="H4186" s="258"/>
      <c r="I4186" s="258"/>
      <c r="J4186" s="258">
        <f t="shared" si="339"/>
        <v>0.30952916500000005</v>
      </c>
      <c r="K4186" s="258">
        <f t="shared" si="339"/>
        <v>0.30139772400000003</v>
      </c>
      <c r="L4186" s="258">
        <f t="shared" si="327"/>
        <v>0.30139772400000003</v>
      </c>
      <c r="M4186" s="258"/>
      <c r="N4186" s="258"/>
      <c r="O4186" s="258"/>
      <c r="P4186" s="258">
        <f t="shared" si="340"/>
        <v>0.345704224</v>
      </c>
      <c r="Q4186" s="258">
        <f t="shared" si="340"/>
        <v>0.34063081120000005</v>
      </c>
      <c r="R4186" s="258">
        <f t="shared" si="328"/>
        <v>0.34063081120000005</v>
      </c>
      <c r="S4186" s="258"/>
      <c r="T4186" s="258">
        <f t="shared" si="341"/>
        <v>0.50370273486028805</v>
      </c>
      <c r="U4186" s="258">
        <f t="shared" si="341"/>
        <v>0.50088336986898407</v>
      </c>
      <c r="V4186" s="258">
        <f t="shared" si="341"/>
        <v>0.49549505013436002</v>
      </c>
      <c r="W4186" s="258">
        <f t="shared" si="329"/>
        <v>0.49549505013436002</v>
      </c>
      <c r="X4186" s="258"/>
      <c r="Y4186" s="258"/>
      <c r="Z4186" s="258"/>
      <c r="AA4186" s="258"/>
    </row>
    <row r="4187" spans="1:27" ht="14.25" hidden="1" customHeight="1">
      <c r="A4187" s="125">
        <v>0.54</v>
      </c>
      <c r="B4187" s="125">
        <v>0.02</v>
      </c>
      <c r="C4187" s="125">
        <v>0.44</v>
      </c>
      <c r="D4187" s="258">
        <f t="shared" si="338"/>
        <v>0.29102938168000003</v>
      </c>
      <c r="E4187" s="258">
        <f t="shared" si="338"/>
        <v>0.28799274535999997</v>
      </c>
      <c r="F4187" s="258">
        <f t="shared" si="326"/>
        <v>0.28799274535999997</v>
      </c>
      <c r="G4187" s="258"/>
      <c r="H4187" s="258"/>
      <c r="I4187" s="258"/>
      <c r="J4187" s="258">
        <f t="shared" si="339"/>
        <v>0.30939862400000007</v>
      </c>
      <c r="K4187" s="258">
        <f t="shared" si="339"/>
        <v>0.30152405400000004</v>
      </c>
      <c r="L4187" s="258">
        <f t="shared" si="327"/>
        <v>0.30152405400000004</v>
      </c>
      <c r="M4187" s="258"/>
      <c r="N4187" s="258"/>
      <c r="O4187" s="258"/>
      <c r="P4187" s="258">
        <f t="shared" si="340"/>
        <v>0.34570759280000002</v>
      </c>
      <c r="Q4187" s="258">
        <f t="shared" si="340"/>
        <v>0.34062744239999998</v>
      </c>
      <c r="R4187" s="258">
        <f t="shared" si="328"/>
        <v>0.34062744239999998</v>
      </c>
      <c r="S4187" s="258"/>
      <c r="T4187" s="258">
        <f t="shared" si="341"/>
        <v>0.50353279493577607</v>
      </c>
      <c r="U4187" s="258">
        <f t="shared" si="341"/>
        <v>0.50096591725978401</v>
      </c>
      <c r="V4187" s="258">
        <f t="shared" si="341"/>
        <v>0.49557760493652003</v>
      </c>
      <c r="W4187" s="258">
        <f t="shared" si="329"/>
        <v>0.49557760493652003</v>
      </c>
      <c r="X4187" s="258"/>
      <c r="Y4187" s="258"/>
      <c r="Z4187" s="258"/>
      <c r="AA4187" s="258"/>
    </row>
    <row r="4188" spans="1:27" ht="14.25" hidden="1" customHeight="1">
      <c r="A4188" s="125">
        <v>0.54</v>
      </c>
      <c r="B4188" s="125">
        <v>0.03</v>
      </c>
      <c r="C4188" s="125">
        <v>0.43</v>
      </c>
      <c r="D4188" s="258">
        <f t="shared" si="338"/>
        <v>0.29089648252</v>
      </c>
      <c r="E4188" s="258">
        <f t="shared" si="338"/>
        <v>0.28811907536000003</v>
      </c>
      <c r="F4188" s="258">
        <f t="shared" si="326"/>
        <v>0.28811907536000003</v>
      </c>
      <c r="G4188" s="258"/>
      <c r="H4188" s="258"/>
      <c r="I4188" s="258"/>
      <c r="J4188" s="258">
        <f t="shared" si="339"/>
        <v>0.30926808300000008</v>
      </c>
      <c r="K4188" s="258">
        <f t="shared" si="339"/>
        <v>0.30165038399999999</v>
      </c>
      <c r="L4188" s="258">
        <f t="shared" si="327"/>
        <v>0.30165038399999999</v>
      </c>
      <c r="M4188" s="258"/>
      <c r="N4188" s="258"/>
      <c r="O4188" s="258"/>
      <c r="P4188" s="258">
        <f t="shared" si="340"/>
        <v>0.34571096160000003</v>
      </c>
      <c r="Q4188" s="258">
        <f t="shared" si="340"/>
        <v>0.34062407360000002</v>
      </c>
      <c r="R4188" s="258">
        <f t="shared" si="328"/>
        <v>0.34062407360000002</v>
      </c>
      <c r="S4188" s="258"/>
      <c r="T4188" s="258">
        <f t="shared" si="341"/>
        <v>0.5033628550112641</v>
      </c>
      <c r="U4188" s="258">
        <f t="shared" si="341"/>
        <v>0.50104846465058395</v>
      </c>
      <c r="V4188" s="258">
        <f t="shared" si="341"/>
        <v>0.49566015973868005</v>
      </c>
      <c r="W4188" s="258">
        <f t="shared" si="329"/>
        <v>0.49566015973868005</v>
      </c>
      <c r="X4188" s="258"/>
      <c r="Y4188" s="258"/>
      <c r="Z4188" s="258"/>
      <c r="AA4188" s="258"/>
    </row>
    <row r="4189" spans="1:27" ht="14.25" hidden="1" customHeight="1">
      <c r="A4189" s="125">
        <v>0.54</v>
      </c>
      <c r="B4189" s="125">
        <v>0.04</v>
      </c>
      <c r="C4189" s="125">
        <v>0.42</v>
      </c>
      <c r="D4189" s="258">
        <f t="shared" si="338"/>
        <v>0.29076358336000002</v>
      </c>
      <c r="E4189" s="258">
        <f t="shared" si="338"/>
        <v>0.28824540535999998</v>
      </c>
      <c r="F4189" s="258">
        <f t="shared" si="326"/>
        <v>0.28824540535999998</v>
      </c>
      <c r="G4189" s="258"/>
      <c r="H4189" s="258"/>
      <c r="I4189" s="258"/>
      <c r="J4189" s="258">
        <f t="shared" si="339"/>
        <v>0.30913754200000004</v>
      </c>
      <c r="K4189" s="258">
        <f t="shared" si="339"/>
        <v>0.301776714</v>
      </c>
      <c r="L4189" s="258">
        <f t="shared" si="327"/>
        <v>0.301776714</v>
      </c>
      <c r="M4189" s="258"/>
      <c r="N4189" s="258"/>
      <c r="O4189" s="258"/>
      <c r="P4189" s="258">
        <f t="shared" si="340"/>
        <v>0.34571433039999999</v>
      </c>
      <c r="Q4189" s="258">
        <f t="shared" si="340"/>
        <v>0.34062070480000001</v>
      </c>
      <c r="R4189" s="258">
        <f t="shared" si="328"/>
        <v>0.34062070480000001</v>
      </c>
      <c r="S4189" s="258"/>
      <c r="T4189" s="258">
        <f t="shared" si="341"/>
        <v>0.50319291508675201</v>
      </c>
      <c r="U4189" s="258">
        <f t="shared" si="341"/>
        <v>0.50113101204138388</v>
      </c>
      <c r="V4189" s="258">
        <f t="shared" si="341"/>
        <v>0.49574271454084001</v>
      </c>
      <c r="W4189" s="258">
        <f t="shared" si="329"/>
        <v>0.49574271454084001</v>
      </c>
      <c r="X4189" s="258"/>
      <c r="Y4189" s="258"/>
      <c r="Z4189" s="258"/>
      <c r="AA4189" s="258"/>
    </row>
    <row r="4190" spans="1:27" ht="14.25" hidden="1" customHeight="1">
      <c r="A4190" s="125">
        <v>0.54</v>
      </c>
      <c r="B4190" s="125">
        <v>0.05</v>
      </c>
      <c r="C4190" s="125">
        <v>0.41</v>
      </c>
      <c r="D4190" s="258">
        <f t="shared" si="338"/>
        <v>0.29063068420000004</v>
      </c>
      <c r="E4190" s="258">
        <f t="shared" si="338"/>
        <v>0.28837173535999999</v>
      </c>
      <c r="F4190" s="258">
        <f t="shared" si="326"/>
        <v>0.28837173535999999</v>
      </c>
      <c r="G4190" s="258"/>
      <c r="H4190" s="258"/>
      <c r="I4190" s="258"/>
      <c r="J4190" s="258">
        <f t="shared" si="339"/>
        <v>0.30900700100000006</v>
      </c>
      <c r="K4190" s="258">
        <f t="shared" si="339"/>
        <v>0.30190304400000001</v>
      </c>
      <c r="L4190" s="258">
        <f t="shared" si="327"/>
        <v>0.30190304400000001</v>
      </c>
      <c r="M4190" s="258"/>
      <c r="N4190" s="258"/>
      <c r="O4190" s="258"/>
      <c r="P4190" s="258">
        <f t="shared" si="340"/>
        <v>0.34571769920000006</v>
      </c>
      <c r="Q4190" s="258">
        <f t="shared" si="340"/>
        <v>0.34061733599999999</v>
      </c>
      <c r="R4190" s="258">
        <f t="shared" si="328"/>
        <v>0.34061733599999999</v>
      </c>
      <c r="S4190" s="258"/>
      <c r="T4190" s="258">
        <f t="shared" si="341"/>
        <v>0.50302297516224004</v>
      </c>
      <c r="U4190" s="258">
        <f t="shared" si="341"/>
        <v>0.50121355943218393</v>
      </c>
      <c r="V4190" s="258">
        <f t="shared" si="341"/>
        <v>0.49582526934300003</v>
      </c>
      <c r="W4190" s="258">
        <f t="shared" si="329"/>
        <v>0.49582526934300003</v>
      </c>
      <c r="X4190" s="258"/>
      <c r="Y4190" s="258"/>
      <c r="Z4190" s="258"/>
      <c r="AA4190" s="258"/>
    </row>
    <row r="4191" spans="1:27" ht="14.25" hidden="1" customHeight="1">
      <c r="A4191" s="125">
        <v>0.54</v>
      </c>
      <c r="B4191" s="125">
        <v>0.06</v>
      </c>
      <c r="C4191" s="125">
        <v>0.4</v>
      </c>
      <c r="D4191" s="258">
        <f t="shared" si="338"/>
        <v>0.29049778504000001</v>
      </c>
      <c r="E4191" s="258">
        <f t="shared" si="338"/>
        <v>0.28849806536</v>
      </c>
      <c r="F4191" s="258">
        <f t="shared" si="326"/>
        <v>0.28849806536</v>
      </c>
      <c r="G4191" s="258"/>
      <c r="H4191" s="258"/>
      <c r="I4191" s="258"/>
      <c r="J4191" s="258">
        <f t="shared" si="339"/>
        <v>0.30887646000000007</v>
      </c>
      <c r="K4191" s="258">
        <f t="shared" si="339"/>
        <v>0.30202937400000002</v>
      </c>
      <c r="L4191" s="258">
        <f t="shared" si="327"/>
        <v>0.30202937400000002</v>
      </c>
      <c r="M4191" s="258"/>
      <c r="N4191" s="258"/>
      <c r="O4191" s="258"/>
      <c r="P4191" s="258">
        <f t="shared" si="340"/>
        <v>0.34572106800000002</v>
      </c>
      <c r="Q4191" s="258">
        <f t="shared" si="340"/>
        <v>0.34061396720000003</v>
      </c>
      <c r="R4191" s="258">
        <f t="shared" si="328"/>
        <v>0.34061396720000003</v>
      </c>
      <c r="S4191" s="258"/>
      <c r="T4191" s="258">
        <f t="shared" si="341"/>
        <v>0.50285303523772806</v>
      </c>
      <c r="U4191" s="258">
        <f t="shared" si="341"/>
        <v>0.50129610682298398</v>
      </c>
      <c r="V4191" s="258">
        <f t="shared" si="341"/>
        <v>0.49590782414515999</v>
      </c>
      <c r="W4191" s="258">
        <f t="shared" si="329"/>
        <v>0.49590782414515999</v>
      </c>
      <c r="X4191" s="258"/>
      <c r="Y4191" s="258"/>
      <c r="Z4191" s="258"/>
      <c r="AA4191" s="258"/>
    </row>
    <row r="4192" spans="1:27" ht="14.25" hidden="1" customHeight="1">
      <c r="A4192" s="125">
        <v>0.54</v>
      </c>
      <c r="B4192" s="125">
        <v>7.0000000000000007E-2</v>
      </c>
      <c r="C4192" s="125">
        <v>0.39</v>
      </c>
      <c r="D4192" s="258">
        <f t="shared" si="338"/>
        <v>0.29036488588000003</v>
      </c>
      <c r="E4192" s="258">
        <f t="shared" si="338"/>
        <v>0.28862439536000001</v>
      </c>
      <c r="F4192" s="258">
        <f t="shared" si="326"/>
        <v>0.28862439536000001</v>
      </c>
      <c r="G4192" s="258"/>
      <c r="H4192" s="258"/>
      <c r="I4192" s="258"/>
      <c r="J4192" s="258">
        <f t="shared" si="339"/>
        <v>0.30874591900000004</v>
      </c>
      <c r="K4192" s="258">
        <f t="shared" si="339"/>
        <v>0.30215570400000002</v>
      </c>
      <c r="L4192" s="258">
        <f t="shared" si="327"/>
        <v>0.30215570400000002</v>
      </c>
      <c r="M4192" s="258"/>
      <c r="N4192" s="258"/>
      <c r="O4192" s="258"/>
      <c r="P4192" s="258">
        <f t="shared" si="340"/>
        <v>0.34572443679999998</v>
      </c>
      <c r="Q4192" s="258">
        <f t="shared" si="340"/>
        <v>0.34061059840000002</v>
      </c>
      <c r="R4192" s="258">
        <f t="shared" si="328"/>
        <v>0.34061059840000002</v>
      </c>
      <c r="S4192" s="258"/>
      <c r="T4192" s="258">
        <f t="shared" si="341"/>
        <v>0.50268309531321609</v>
      </c>
      <c r="U4192" s="258">
        <f t="shared" si="341"/>
        <v>0.50137865421378391</v>
      </c>
      <c r="V4192" s="258">
        <f t="shared" si="341"/>
        <v>0.49599037894732001</v>
      </c>
      <c r="W4192" s="258">
        <f t="shared" si="329"/>
        <v>0.49599037894732001</v>
      </c>
      <c r="X4192" s="258"/>
      <c r="Y4192" s="258"/>
      <c r="Z4192" s="258"/>
      <c r="AA4192" s="258"/>
    </row>
    <row r="4193" spans="1:27" ht="14.25" hidden="1" customHeight="1">
      <c r="A4193" s="125">
        <v>0.54</v>
      </c>
      <c r="B4193" s="125">
        <v>0.08</v>
      </c>
      <c r="C4193" s="125">
        <v>0.38</v>
      </c>
      <c r="D4193" s="258">
        <f t="shared" si="338"/>
        <v>0.29023198672000006</v>
      </c>
      <c r="E4193" s="258">
        <f t="shared" si="338"/>
        <v>0.28875072536000002</v>
      </c>
      <c r="F4193" s="258">
        <f t="shared" si="326"/>
        <v>0.28875072536000002</v>
      </c>
      <c r="G4193" s="258"/>
      <c r="H4193" s="258"/>
      <c r="I4193" s="258"/>
      <c r="J4193" s="258">
        <f t="shared" si="339"/>
        <v>0.30861537800000005</v>
      </c>
      <c r="K4193" s="258">
        <f t="shared" si="339"/>
        <v>0.30228203399999998</v>
      </c>
      <c r="L4193" s="258">
        <f t="shared" si="327"/>
        <v>0.30228203399999998</v>
      </c>
      <c r="M4193" s="258"/>
      <c r="N4193" s="258"/>
      <c r="O4193" s="258"/>
      <c r="P4193" s="258">
        <f t="shared" si="340"/>
        <v>0.34572780560000005</v>
      </c>
      <c r="Q4193" s="258">
        <f t="shared" si="340"/>
        <v>0.34060722960000001</v>
      </c>
      <c r="R4193" s="258">
        <f t="shared" si="328"/>
        <v>0.34060722960000001</v>
      </c>
      <c r="S4193" s="258"/>
      <c r="T4193" s="258">
        <f t="shared" si="341"/>
        <v>0.50251315538870411</v>
      </c>
      <c r="U4193" s="258">
        <f t="shared" si="341"/>
        <v>0.50146120160458396</v>
      </c>
      <c r="V4193" s="258">
        <f t="shared" si="341"/>
        <v>0.49607293374948003</v>
      </c>
      <c r="W4193" s="258">
        <f t="shared" si="329"/>
        <v>0.49607293374948003</v>
      </c>
      <c r="X4193" s="258"/>
      <c r="Y4193" s="258"/>
      <c r="Z4193" s="258"/>
      <c r="AA4193" s="258"/>
    </row>
    <row r="4194" spans="1:27" ht="14.25" hidden="1" customHeight="1">
      <c r="A4194" s="125">
        <v>0.54</v>
      </c>
      <c r="B4194" s="125">
        <v>0.09</v>
      </c>
      <c r="C4194" s="125">
        <v>0.37</v>
      </c>
      <c r="D4194" s="258">
        <f t="shared" ref="D4194:E4257" si="342">$A4194*B$157+$B4194*B$158+$C4194*B$159</f>
        <v>0.29009908756000002</v>
      </c>
      <c r="E4194" s="258">
        <f t="shared" si="342"/>
        <v>0.28887705535999997</v>
      </c>
      <c r="F4194" s="258">
        <f t="shared" si="326"/>
        <v>0.28887705535999997</v>
      </c>
      <c r="G4194" s="258"/>
      <c r="H4194" s="258"/>
      <c r="I4194" s="258"/>
      <c r="J4194" s="258">
        <f t="shared" ref="J4194:K4257" si="343">$A4194*H$157+$B4194*H$158+$C4194*H$159</f>
        <v>0.30848483700000007</v>
      </c>
      <c r="K4194" s="258">
        <f t="shared" si="343"/>
        <v>0.30240836399999999</v>
      </c>
      <c r="L4194" s="258">
        <f t="shared" si="327"/>
        <v>0.30240836399999999</v>
      </c>
      <c r="M4194" s="258"/>
      <c r="N4194" s="258"/>
      <c r="O4194" s="258"/>
      <c r="P4194" s="258">
        <f t="shared" ref="P4194:Q4257" si="344">$A4194*N$157+$B4194*N$158+$C4194*N$159</f>
        <v>0.34573117440000001</v>
      </c>
      <c r="Q4194" s="258">
        <f t="shared" si="344"/>
        <v>0.34060386080000005</v>
      </c>
      <c r="R4194" s="258">
        <f t="shared" si="328"/>
        <v>0.34060386080000005</v>
      </c>
      <c r="S4194" s="258"/>
      <c r="T4194" s="258">
        <f t="shared" ref="T4194:V4257" si="345">$A4194*I$3+$B4194*I$4+$C4194*I$5</f>
        <v>0.50234321546419203</v>
      </c>
      <c r="U4194" s="258">
        <f t="shared" si="345"/>
        <v>0.50154374899538401</v>
      </c>
      <c r="V4194" s="258">
        <f t="shared" si="345"/>
        <v>0.49615548855164004</v>
      </c>
      <c r="W4194" s="258">
        <f t="shared" si="329"/>
        <v>0.49615548855164004</v>
      </c>
      <c r="X4194" s="258"/>
      <c r="Y4194" s="258"/>
      <c r="Z4194" s="258"/>
      <c r="AA4194" s="258"/>
    </row>
    <row r="4195" spans="1:27" ht="14.25" hidden="1" customHeight="1">
      <c r="A4195" s="125">
        <v>0.54</v>
      </c>
      <c r="B4195" s="125">
        <v>0.1</v>
      </c>
      <c r="C4195" s="125">
        <v>0.36</v>
      </c>
      <c r="D4195" s="258">
        <f t="shared" si="342"/>
        <v>0.28996618840000005</v>
      </c>
      <c r="E4195" s="258">
        <f t="shared" si="342"/>
        <v>0.28900338535999998</v>
      </c>
      <c r="F4195" s="258">
        <f t="shared" si="326"/>
        <v>0.28900338535999998</v>
      </c>
      <c r="G4195" s="258"/>
      <c r="H4195" s="258"/>
      <c r="I4195" s="258"/>
      <c r="J4195" s="258">
        <f t="shared" si="343"/>
        <v>0.30835429600000008</v>
      </c>
      <c r="K4195" s="258">
        <f t="shared" si="343"/>
        <v>0.30253469399999999</v>
      </c>
      <c r="L4195" s="258">
        <f t="shared" si="327"/>
        <v>0.30253469399999999</v>
      </c>
      <c r="M4195" s="258"/>
      <c r="N4195" s="258"/>
      <c r="O4195" s="258"/>
      <c r="P4195" s="258">
        <f t="shared" si="344"/>
        <v>0.34573454320000002</v>
      </c>
      <c r="Q4195" s="258">
        <f t="shared" si="344"/>
        <v>0.34060049200000003</v>
      </c>
      <c r="R4195" s="258">
        <f t="shared" si="328"/>
        <v>0.34060049200000003</v>
      </c>
      <c r="S4195" s="258"/>
      <c r="T4195" s="258">
        <f t="shared" si="345"/>
        <v>0.50217327553968005</v>
      </c>
      <c r="U4195" s="258">
        <f t="shared" si="345"/>
        <v>0.50162629638618395</v>
      </c>
      <c r="V4195" s="258">
        <f t="shared" si="345"/>
        <v>0.49623804335380006</v>
      </c>
      <c r="W4195" s="258">
        <f t="shared" si="329"/>
        <v>0.49623804335380006</v>
      </c>
      <c r="X4195" s="258"/>
      <c r="Y4195" s="258"/>
      <c r="Z4195" s="258"/>
      <c r="AA4195" s="258"/>
    </row>
    <row r="4196" spans="1:27" ht="14.25" hidden="1" customHeight="1">
      <c r="A4196" s="125">
        <v>0.54</v>
      </c>
      <c r="B4196" s="125">
        <v>0.11</v>
      </c>
      <c r="C4196" s="125">
        <v>0.35</v>
      </c>
      <c r="D4196" s="258">
        <f t="shared" si="342"/>
        <v>0.28983328924000001</v>
      </c>
      <c r="E4196" s="258">
        <f t="shared" si="342"/>
        <v>0.28912971535999998</v>
      </c>
      <c r="F4196" s="258">
        <f t="shared" si="326"/>
        <v>0.28912971535999998</v>
      </c>
      <c r="G4196" s="258"/>
      <c r="H4196" s="258"/>
      <c r="I4196" s="258"/>
      <c r="J4196" s="258">
        <f t="shared" si="343"/>
        <v>0.3082237550000001</v>
      </c>
      <c r="K4196" s="258">
        <f t="shared" si="343"/>
        <v>0.302661024</v>
      </c>
      <c r="L4196" s="258">
        <f t="shared" si="327"/>
        <v>0.302661024</v>
      </c>
      <c r="M4196" s="258"/>
      <c r="N4196" s="258"/>
      <c r="O4196" s="258"/>
      <c r="P4196" s="258">
        <f t="shared" si="344"/>
        <v>0.34573791200000004</v>
      </c>
      <c r="Q4196" s="258">
        <f t="shared" si="344"/>
        <v>0.34059712320000002</v>
      </c>
      <c r="R4196" s="258">
        <f t="shared" si="328"/>
        <v>0.34059712320000002</v>
      </c>
      <c r="S4196" s="258"/>
      <c r="T4196" s="258">
        <f t="shared" si="345"/>
        <v>0.50200333561516808</v>
      </c>
      <c r="U4196" s="258">
        <f t="shared" si="345"/>
        <v>0.50170884377698399</v>
      </c>
      <c r="V4196" s="258">
        <f t="shared" si="345"/>
        <v>0.49632059815595997</v>
      </c>
      <c r="W4196" s="258">
        <f t="shared" si="329"/>
        <v>0.49632059815595997</v>
      </c>
      <c r="X4196" s="258"/>
      <c r="Y4196" s="258"/>
      <c r="Z4196" s="258"/>
      <c r="AA4196" s="258"/>
    </row>
    <row r="4197" spans="1:27" ht="14.25" hidden="1" customHeight="1">
      <c r="A4197" s="125">
        <v>0.54</v>
      </c>
      <c r="B4197" s="125">
        <v>0.12</v>
      </c>
      <c r="C4197" s="125">
        <v>0.34</v>
      </c>
      <c r="D4197" s="258">
        <f t="shared" si="342"/>
        <v>0.28970039008000004</v>
      </c>
      <c r="E4197" s="258">
        <f t="shared" si="342"/>
        <v>0.28925604536000005</v>
      </c>
      <c r="F4197" s="258">
        <f t="shared" si="326"/>
        <v>0.28925604536000005</v>
      </c>
      <c r="G4197" s="258"/>
      <c r="H4197" s="258"/>
      <c r="I4197" s="258"/>
      <c r="J4197" s="258">
        <f t="shared" si="343"/>
        <v>0.30809321400000006</v>
      </c>
      <c r="K4197" s="258">
        <f t="shared" si="343"/>
        <v>0.30278735400000001</v>
      </c>
      <c r="L4197" s="258">
        <f t="shared" si="327"/>
        <v>0.30278735400000001</v>
      </c>
      <c r="M4197" s="258"/>
      <c r="N4197" s="258"/>
      <c r="O4197" s="258"/>
      <c r="P4197" s="258">
        <f t="shared" si="344"/>
        <v>0.34574128080000005</v>
      </c>
      <c r="Q4197" s="258">
        <f t="shared" si="344"/>
        <v>0.34059375440000006</v>
      </c>
      <c r="R4197" s="258">
        <f t="shared" si="328"/>
        <v>0.34059375440000006</v>
      </c>
      <c r="S4197" s="258"/>
      <c r="T4197" s="258">
        <f t="shared" si="345"/>
        <v>0.50183339569065599</v>
      </c>
      <c r="U4197" s="258">
        <f t="shared" si="345"/>
        <v>0.50179139116778404</v>
      </c>
      <c r="V4197" s="258">
        <f t="shared" si="345"/>
        <v>0.49640315295812004</v>
      </c>
      <c r="W4197" s="258">
        <f t="shared" si="329"/>
        <v>0.49640315295812004</v>
      </c>
      <c r="X4197" s="258"/>
      <c r="Y4197" s="258"/>
      <c r="Z4197" s="258"/>
      <c r="AA4197" s="258"/>
    </row>
    <row r="4198" spans="1:27" ht="14.25" hidden="1" customHeight="1">
      <c r="A4198" s="125">
        <v>0.54</v>
      </c>
      <c r="B4198" s="125">
        <v>0.13</v>
      </c>
      <c r="C4198" s="125">
        <v>0.33</v>
      </c>
      <c r="D4198" s="258">
        <f t="shared" si="342"/>
        <v>0.28956749092</v>
      </c>
      <c r="E4198" s="258">
        <f t="shared" si="342"/>
        <v>0.28938237536</v>
      </c>
      <c r="F4198" s="258">
        <f t="shared" si="326"/>
        <v>0.28938237536</v>
      </c>
      <c r="G4198" s="258"/>
      <c r="H4198" s="258"/>
      <c r="I4198" s="258"/>
      <c r="J4198" s="258">
        <f t="shared" si="343"/>
        <v>0.30796267300000008</v>
      </c>
      <c r="K4198" s="258">
        <f t="shared" si="343"/>
        <v>0.30291368400000002</v>
      </c>
      <c r="L4198" s="258">
        <f t="shared" si="327"/>
        <v>0.30291368400000002</v>
      </c>
      <c r="M4198" s="258"/>
      <c r="N4198" s="258"/>
      <c r="O4198" s="258"/>
      <c r="P4198" s="258">
        <f t="shared" si="344"/>
        <v>0.34574464960000001</v>
      </c>
      <c r="Q4198" s="258">
        <f t="shared" si="344"/>
        <v>0.34059038560000005</v>
      </c>
      <c r="R4198" s="258">
        <f t="shared" si="328"/>
        <v>0.34059038560000005</v>
      </c>
      <c r="S4198" s="258"/>
      <c r="T4198" s="258">
        <f t="shared" si="345"/>
        <v>0.50166345576614402</v>
      </c>
      <c r="U4198" s="258">
        <f t="shared" si="345"/>
        <v>0.50187393855858398</v>
      </c>
      <c r="V4198" s="258">
        <f t="shared" si="345"/>
        <v>0.49648570776028</v>
      </c>
      <c r="W4198" s="258">
        <f t="shared" si="329"/>
        <v>0.49648570776028</v>
      </c>
      <c r="X4198" s="258"/>
      <c r="Y4198" s="258"/>
      <c r="Z4198" s="258"/>
      <c r="AA4198" s="258"/>
    </row>
    <row r="4199" spans="1:27" ht="14.25" hidden="1" customHeight="1">
      <c r="A4199" s="125">
        <v>0.54</v>
      </c>
      <c r="B4199" s="125">
        <v>0.14000000000000001</v>
      </c>
      <c r="C4199" s="125">
        <v>0.32</v>
      </c>
      <c r="D4199" s="258">
        <f t="shared" si="342"/>
        <v>0.28943459176000003</v>
      </c>
      <c r="E4199" s="258">
        <f t="shared" si="342"/>
        <v>0.28950870536000001</v>
      </c>
      <c r="F4199" s="258">
        <f t="shared" si="326"/>
        <v>0.28943459176000003</v>
      </c>
      <c r="G4199" s="258"/>
      <c r="H4199" s="258"/>
      <c r="I4199" s="258"/>
      <c r="J4199" s="258">
        <f t="shared" si="343"/>
        <v>0.30783213200000009</v>
      </c>
      <c r="K4199" s="258">
        <f t="shared" si="343"/>
        <v>0.30304001400000002</v>
      </c>
      <c r="L4199" s="258">
        <f t="shared" si="327"/>
        <v>0.30304001400000002</v>
      </c>
      <c r="M4199" s="258"/>
      <c r="N4199" s="258"/>
      <c r="O4199" s="258"/>
      <c r="P4199" s="258">
        <f t="shared" si="344"/>
        <v>0.34574801840000002</v>
      </c>
      <c r="Q4199" s="258">
        <f t="shared" si="344"/>
        <v>0.34058701680000003</v>
      </c>
      <c r="R4199" s="258">
        <f t="shared" si="328"/>
        <v>0.34058701680000003</v>
      </c>
      <c r="S4199" s="258"/>
      <c r="T4199" s="258">
        <f t="shared" si="345"/>
        <v>0.50149351584163204</v>
      </c>
      <c r="U4199" s="258">
        <f t="shared" si="345"/>
        <v>0.50195648594938391</v>
      </c>
      <c r="V4199" s="258">
        <f t="shared" si="345"/>
        <v>0.49656826256244002</v>
      </c>
      <c r="W4199" s="258">
        <f t="shared" si="329"/>
        <v>0.49656826256244002</v>
      </c>
      <c r="X4199" s="258"/>
      <c r="Y4199" s="258"/>
      <c r="Z4199" s="258"/>
      <c r="AA4199" s="258"/>
    </row>
    <row r="4200" spans="1:27" ht="14.25" hidden="1" customHeight="1">
      <c r="A4200" s="125">
        <v>0.54</v>
      </c>
      <c r="B4200" s="125">
        <v>0.15</v>
      </c>
      <c r="C4200" s="125">
        <v>0.31</v>
      </c>
      <c r="D4200" s="258">
        <f t="shared" si="342"/>
        <v>0.28930169260000005</v>
      </c>
      <c r="E4200" s="258">
        <f t="shared" si="342"/>
        <v>0.28963503536000001</v>
      </c>
      <c r="F4200" s="258">
        <f t="shared" si="326"/>
        <v>0.28930169260000005</v>
      </c>
      <c r="G4200" s="258"/>
      <c r="H4200" s="258"/>
      <c r="I4200" s="258"/>
      <c r="J4200" s="258">
        <f t="shared" si="343"/>
        <v>0.30770159100000005</v>
      </c>
      <c r="K4200" s="258">
        <f t="shared" si="343"/>
        <v>0.30316634399999998</v>
      </c>
      <c r="L4200" s="258">
        <f t="shared" si="327"/>
        <v>0.30316634399999998</v>
      </c>
      <c r="M4200" s="258"/>
      <c r="N4200" s="258"/>
      <c r="O4200" s="258"/>
      <c r="P4200" s="258">
        <f t="shared" si="344"/>
        <v>0.34575138720000004</v>
      </c>
      <c r="Q4200" s="258">
        <f t="shared" si="344"/>
        <v>0.34058364800000002</v>
      </c>
      <c r="R4200" s="258">
        <f t="shared" si="328"/>
        <v>0.34058364800000002</v>
      </c>
      <c r="S4200" s="258"/>
      <c r="T4200" s="258">
        <f t="shared" si="345"/>
        <v>0.50132357591712007</v>
      </c>
      <c r="U4200" s="258">
        <f t="shared" si="345"/>
        <v>0.50203903334018396</v>
      </c>
      <c r="V4200" s="258">
        <f t="shared" si="345"/>
        <v>0.49665081736460004</v>
      </c>
      <c r="W4200" s="258">
        <f t="shared" si="329"/>
        <v>0.49665081736460004</v>
      </c>
      <c r="X4200" s="258"/>
      <c r="Y4200" s="258"/>
      <c r="Z4200" s="258"/>
      <c r="AA4200" s="258"/>
    </row>
    <row r="4201" spans="1:27" ht="14.25" hidden="1" customHeight="1">
      <c r="A4201" s="125">
        <v>0.54</v>
      </c>
      <c r="B4201" s="125">
        <v>0.16</v>
      </c>
      <c r="C4201" s="125">
        <v>0.3</v>
      </c>
      <c r="D4201" s="258">
        <f t="shared" si="342"/>
        <v>0.28916879344000002</v>
      </c>
      <c r="E4201" s="258">
        <f t="shared" si="342"/>
        <v>0.28976136536000002</v>
      </c>
      <c r="F4201" s="258">
        <f t="shared" si="326"/>
        <v>0.28916879344000002</v>
      </c>
      <c r="G4201" s="258"/>
      <c r="H4201" s="258"/>
      <c r="I4201" s="258"/>
      <c r="J4201" s="258">
        <f t="shared" si="343"/>
        <v>0.30757105000000007</v>
      </c>
      <c r="K4201" s="258">
        <f t="shared" si="343"/>
        <v>0.30329267400000004</v>
      </c>
      <c r="L4201" s="258">
        <f t="shared" si="327"/>
        <v>0.30329267400000004</v>
      </c>
      <c r="M4201" s="258"/>
      <c r="N4201" s="258"/>
      <c r="O4201" s="258"/>
      <c r="P4201" s="258">
        <f t="shared" si="344"/>
        <v>0.34575475600000005</v>
      </c>
      <c r="Q4201" s="258">
        <f t="shared" si="344"/>
        <v>0.3405802792</v>
      </c>
      <c r="R4201" s="258">
        <f t="shared" si="328"/>
        <v>0.3405802792</v>
      </c>
      <c r="S4201" s="258"/>
      <c r="T4201" s="258">
        <f t="shared" si="345"/>
        <v>0.50115363599260809</v>
      </c>
      <c r="U4201" s="258">
        <f t="shared" si="345"/>
        <v>0.50212158073098401</v>
      </c>
      <c r="V4201" s="258">
        <f t="shared" si="345"/>
        <v>0.49673337216676006</v>
      </c>
      <c r="W4201" s="258">
        <f t="shared" si="329"/>
        <v>0.49673337216676006</v>
      </c>
      <c r="X4201" s="258"/>
      <c r="Y4201" s="258"/>
      <c r="Z4201" s="258"/>
      <c r="AA4201" s="258"/>
    </row>
    <row r="4202" spans="1:27" ht="14.25" hidden="1" customHeight="1">
      <c r="A4202" s="125">
        <v>0.54</v>
      </c>
      <c r="B4202" s="125">
        <v>0.17</v>
      </c>
      <c r="C4202" s="125">
        <v>0.28999999999999998</v>
      </c>
      <c r="D4202" s="258">
        <f t="shared" si="342"/>
        <v>0.28903589428000004</v>
      </c>
      <c r="E4202" s="258">
        <f t="shared" si="342"/>
        <v>0.28988769536000003</v>
      </c>
      <c r="F4202" s="258">
        <f t="shared" si="326"/>
        <v>0.28903589428000004</v>
      </c>
      <c r="G4202" s="258"/>
      <c r="H4202" s="258"/>
      <c r="I4202" s="258"/>
      <c r="J4202" s="258">
        <f t="shared" si="343"/>
        <v>0.30744050900000008</v>
      </c>
      <c r="K4202" s="258">
        <f t="shared" si="343"/>
        <v>0.30341900399999999</v>
      </c>
      <c r="L4202" s="258">
        <f t="shared" si="327"/>
        <v>0.30341900399999999</v>
      </c>
      <c r="M4202" s="258"/>
      <c r="N4202" s="258"/>
      <c r="O4202" s="258"/>
      <c r="P4202" s="258">
        <f t="shared" si="344"/>
        <v>0.34575812480000001</v>
      </c>
      <c r="Q4202" s="258">
        <f t="shared" si="344"/>
        <v>0.34057691040000004</v>
      </c>
      <c r="R4202" s="258">
        <f t="shared" si="328"/>
        <v>0.34057691040000004</v>
      </c>
      <c r="S4202" s="258"/>
      <c r="T4202" s="258">
        <f t="shared" si="345"/>
        <v>0.50098369606809601</v>
      </c>
      <c r="U4202" s="258">
        <f t="shared" si="345"/>
        <v>0.50220412812178394</v>
      </c>
      <c r="V4202" s="258">
        <f t="shared" si="345"/>
        <v>0.49681592696892007</v>
      </c>
      <c r="W4202" s="258">
        <f t="shared" si="329"/>
        <v>0.49681592696892007</v>
      </c>
      <c r="X4202" s="258"/>
      <c r="Y4202" s="258"/>
      <c r="Z4202" s="258"/>
      <c r="AA4202" s="258"/>
    </row>
    <row r="4203" spans="1:27" ht="14.25" hidden="1" customHeight="1">
      <c r="A4203" s="125">
        <v>0.54</v>
      </c>
      <c r="B4203" s="125">
        <v>0.18</v>
      </c>
      <c r="C4203" s="125">
        <v>0.28000000000000003</v>
      </c>
      <c r="D4203" s="258">
        <f t="shared" si="342"/>
        <v>0.28890299512000006</v>
      </c>
      <c r="E4203" s="258">
        <f t="shared" si="342"/>
        <v>0.29001402535999998</v>
      </c>
      <c r="F4203" s="258">
        <f t="shared" si="326"/>
        <v>0.28890299512000006</v>
      </c>
      <c r="G4203" s="258"/>
      <c r="H4203" s="258"/>
      <c r="I4203" s="258"/>
      <c r="J4203" s="258">
        <f t="shared" si="343"/>
        <v>0.3073099680000001</v>
      </c>
      <c r="K4203" s="258">
        <f t="shared" si="343"/>
        <v>0.303545334</v>
      </c>
      <c r="L4203" s="258">
        <f t="shared" si="327"/>
        <v>0.303545334</v>
      </c>
      <c r="M4203" s="258"/>
      <c r="N4203" s="258"/>
      <c r="O4203" s="258"/>
      <c r="P4203" s="258">
        <f t="shared" si="344"/>
        <v>0.34576149360000002</v>
      </c>
      <c r="Q4203" s="258">
        <f t="shared" si="344"/>
        <v>0.34057354160000003</v>
      </c>
      <c r="R4203" s="258">
        <f t="shared" si="328"/>
        <v>0.34057354160000003</v>
      </c>
      <c r="S4203" s="258"/>
      <c r="T4203" s="258">
        <f t="shared" si="345"/>
        <v>0.50081375614358403</v>
      </c>
      <c r="U4203" s="258">
        <f t="shared" si="345"/>
        <v>0.50228667551258399</v>
      </c>
      <c r="V4203" s="258">
        <f t="shared" si="345"/>
        <v>0.49689848177108004</v>
      </c>
      <c r="W4203" s="258">
        <f t="shared" si="329"/>
        <v>0.49689848177108004</v>
      </c>
      <c r="X4203" s="258"/>
      <c r="Y4203" s="258"/>
      <c r="Z4203" s="258"/>
      <c r="AA4203" s="258"/>
    </row>
    <row r="4204" spans="1:27" ht="14.25" hidden="1" customHeight="1">
      <c r="A4204" s="125">
        <v>0.54</v>
      </c>
      <c r="B4204" s="125">
        <v>0.19</v>
      </c>
      <c r="C4204" s="125">
        <v>0.27</v>
      </c>
      <c r="D4204" s="258">
        <f t="shared" si="342"/>
        <v>0.28877009596000003</v>
      </c>
      <c r="E4204" s="258">
        <f t="shared" si="342"/>
        <v>0.29014035535999999</v>
      </c>
      <c r="F4204" s="258">
        <f t="shared" si="326"/>
        <v>0.28877009596000003</v>
      </c>
      <c r="G4204" s="258"/>
      <c r="H4204" s="258"/>
      <c r="I4204" s="258"/>
      <c r="J4204" s="258">
        <f t="shared" si="343"/>
        <v>0.30717942700000006</v>
      </c>
      <c r="K4204" s="258">
        <f t="shared" si="343"/>
        <v>0.30367166400000001</v>
      </c>
      <c r="L4204" s="258">
        <f t="shared" si="327"/>
        <v>0.30367166400000001</v>
      </c>
      <c r="M4204" s="258"/>
      <c r="N4204" s="258"/>
      <c r="O4204" s="258"/>
      <c r="P4204" s="258">
        <f t="shared" si="344"/>
        <v>0.34576486240000004</v>
      </c>
      <c r="Q4204" s="258">
        <f t="shared" si="344"/>
        <v>0.34057017280000002</v>
      </c>
      <c r="R4204" s="258">
        <f t="shared" si="328"/>
        <v>0.34057017280000002</v>
      </c>
      <c r="S4204" s="258"/>
      <c r="T4204" s="258">
        <f t="shared" si="345"/>
        <v>0.50064381621907206</v>
      </c>
      <c r="U4204" s="258">
        <f t="shared" si="345"/>
        <v>0.50236922290338393</v>
      </c>
      <c r="V4204" s="258">
        <f t="shared" si="345"/>
        <v>0.49698103657324005</v>
      </c>
      <c r="W4204" s="258">
        <f t="shared" si="329"/>
        <v>0.49698103657324005</v>
      </c>
      <c r="X4204" s="258"/>
      <c r="Y4204" s="258"/>
      <c r="Z4204" s="258"/>
      <c r="AA4204" s="258"/>
    </row>
    <row r="4205" spans="1:27" ht="14.25" hidden="1" customHeight="1">
      <c r="A4205" s="125">
        <v>0.54</v>
      </c>
      <c r="B4205" s="125">
        <v>0.2</v>
      </c>
      <c r="C4205" s="125">
        <v>0.26</v>
      </c>
      <c r="D4205" s="258">
        <f t="shared" si="342"/>
        <v>0.28863719680000005</v>
      </c>
      <c r="E4205" s="258">
        <f t="shared" si="342"/>
        <v>0.29026668536</v>
      </c>
      <c r="F4205" s="258">
        <f t="shared" si="326"/>
        <v>0.28863719680000005</v>
      </c>
      <c r="G4205" s="258"/>
      <c r="H4205" s="258"/>
      <c r="I4205" s="258"/>
      <c r="J4205" s="258">
        <f t="shared" si="343"/>
        <v>0.30704888600000008</v>
      </c>
      <c r="K4205" s="258">
        <f t="shared" si="343"/>
        <v>0.30379799400000002</v>
      </c>
      <c r="L4205" s="258">
        <f t="shared" si="327"/>
        <v>0.30379799400000002</v>
      </c>
      <c r="M4205" s="258"/>
      <c r="N4205" s="258"/>
      <c r="O4205" s="258"/>
      <c r="P4205" s="258">
        <f t="shared" si="344"/>
        <v>0.3457682312</v>
      </c>
      <c r="Q4205" s="258">
        <f t="shared" si="344"/>
        <v>0.34056680400000006</v>
      </c>
      <c r="R4205" s="258">
        <f t="shared" si="328"/>
        <v>0.34056680400000006</v>
      </c>
      <c r="S4205" s="258"/>
      <c r="T4205" s="258">
        <f t="shared" si="345"/>
        <v>0.50047387629456008</v>
      </c>
      <c r="U4205" s="258">
        <f t="shared" si="345"/>
        <v>0.50245177029418397</v>
      </c>
      <c r="V4205" s="258">
        <f t="shared" si="345"/>
        <v>0.49706359137540002</v>
      </c>
      <c r="W4205" s="258">
        <f t="shared" si="329"/>
        <v>0.49706359137540002</v>
      </c>
      <c r="X4205" s="258"/>
      <c r="Y4205" s="258"/>
      <c r="Z4205" s="258"/>
      <c r="AA4205" s="258"/>
    </row>
    <row r="4206" spans="1:27" ht="14.25" hidden="1" customHeight="1">
      <c r="A4206" s="125">
        <v>0.54</v>
      </c>
      <c r="B4206" s="125">
        <v>0.21</v>
      </c>
      <c r="C4206" s="125">
        <v>0.25</v>
      </c>
      <c r="D4206" s="258">
        <f t="shared" si="342"/>
        <v>0.28850429764000002</v>
      </c>
      <c r="E4206" s="258">
        <f t="shared" si="342"/>
        <v>0.29039301536000001</v>
      </c>
      <c r="F4206" s="258">
        <f t="shared" si="326"/>
        <v>0.28850429764000002</v>
      </c>
      <c r="G4206" s="258"/>
      <c r="H4206" s="258"/>
      <c r="I4206" s="258"/>
      <c r="J4206" s="258">
        <f t="shared" si="343"/>
        <v>0.30691834500000004</v>
      </c>
      <c r="K4206" s="258">
        <f t="shared" si="343"/>
        <v>0.30392432400000002</v>
      </c>
      <c r="L4206" s="258">
        <f t="shared" si="327"/>
        <v>0.30392432400000002</v>
      </c>
      <c r="M4206" s="258"/>
      <c r="N4206" s="258"/>
      <c r="O4206" s="258"/>
      <c r="P4206" s="258">
        <f t="shared" si="344"/>
        <v>0.34577160000000001</v>
      </c>
      <c r="Q4206" s="258">
        <f t="shared" si="344"/>
        <v>0.34056343520000004</v>
      </c>
      <c r="R4206" s="258">
        <f t="shared" si="328"/>
        <v>0.34056343520000004</v>
      </c>
      <c r="S4206" s="258"/>
      <c r="T4206" s="258">
        <f t="shared" si="345"/>
        <v>0.50030393637004811</v>
      </c>
      <c r="U4206" s="258">
        <f t="shared" si="345"/>
        <v>0.50253431768498402</v>
      </c>
      <c r="V4206" s="258">
        <f t="shared" si="345"/>
        <v>0.49714614617756003</v>
      </c>
      <c r="W4206" s="258">
        <f t="shared" si="329"/>
        <v>0.49714614617756003</v>
      </c>
      <c r="X4206" s="258"/>
      <c r="Y4206" s="258"/>
      <c r="Z4206" s="258"/>
      <c r="AA4206" s="258"/>
    </row>
    <row r="4207" spans="1:27" ht="14.25" hidden="1" customHeight="1">
      <c r="A4207" s="125">
        <v>0.54</v>
      </c>
      <c r="B4207" s="125">
        <v>0.22</v>
      </c>
      <c r="C4207" s="125">
        <v>0.24</v>
      </c>
      <c r="D4207" s="258">
        <f t="shared" si="342"/>
        <v>0.28837139848000004</v>
      </c>
      <c r="E4207" s="258">
        <f t="shared" si="342"/>
        <v>0.29051934536000001</v>
      </c>
      <c r="F4207" s="258">
        <f t="shared" si="326"/>
        <v>0.28837139848000004</v>
      </c>
      <c r="G4207" s="258"/>
      <c r="H4207" s="258"/>
      <c r="I4207" s="258"/>
      <c r="J4207" s="258">
        <f t="shared" si="343"/>
        <v>0.30678780400000005</v>
      </c>
      <c r="K4207" s="258">
        <f t="shared" si="343"/>
        <v>0.30405065399999998</v>
      </c>
      <c r="L4207" s="258">
        <f t="shared" si="327"/>
        <v>0.30405065399999998</v>
      </c>
      <c r="M4207" s="258"/>
      <c r="N4207" s="258"/>
      <c r="O4207" s="258"/>
      <c r="P4207" s="258">
        <f t="shared" si="344"/>
        <v>0.34577496880000003</v>
      </c>
      <c r="Q4207" s="258">
        <f t="shared" si="344"/>
        <v>0.34056006640000003</v>
      </c>
      <c r="R4207" s="258">
        <f t="shared" si="328"/>
        <v>0.34056006640000003</v>
      </c>
      <c r="S4207" s="258"/>
      <c r="T4207" s="258">
        <f t="shared" si="345"/>
        <v>0.50013399644553602</v>
      </c>
      <c r="U4207" s="258">
        <f t="shared" si="345"/>
        <v>0.50261686507578396</v>
      </c>
      <c r="V4207" s="258">
        <f t="shared" si="345"/>
        <v>0.49722870097972</v>
      </c>
      <c r="W4207" s="258">
        <f t="shared" si="329"/>
        <v>0.49722870097972</v>
      </c>
      <c r="X4207" s="258"/>
      <c r="Y4207" s="258"/>
      <c r="Z4207" s="258"/>
      <c r="AA4207" s="258"/>
    </row>
    <row r="4208" spans="1:27" ht="14.25" hidden="1" customHeight="1">
      <c r="A4208" s="125">
        <v>0.54</v>
      </c>
      <c r="B4208" s="125">
        <v>0.23</v>
      </c>
      <c r="C4208" s="125">
        <v>0.23</v>
      </c>
      <c r="D4208" s="258">
        <f t="shared" si="342"/>
        <v>0.28823849932000001</v>
      </c>
      <c r="E4208" s="258">
        <f t="shared" si="342"/>
        <v>0.29064567536000002</v>
      </c>
      <c r="F4208" s="258">
        <f t="shared" si="326"/>
        <v>0.28823849932000001</v>
      </c>
      <c r="G4208" s="258"/>
      <c r="H4208" s="258"/>
      <c r="I4208" s="258"/>
      <c r="J4208" s="258">
        <f t="shared" si="343"/>
        <v>0.30665726300000007</v>
      </c>
      <c r="K4208" s="258">
        <f t="shared" si="343"/>
        <v>0.30417698400000004</v>
      </c>
      <c r="L4208" s="258">
        <f t="shared" si="327"/>
        <v>0.30417698400000004</v>
      </c>
      <c r="M4208" s="258"/>
      <c r="N4208" s="258"/>
      <c r="O4208" s="258"/>
      <c r="P4208" s="258">
        <f t="shared" si="344"/>
        <v>0.34577833760000004</v>
      </c>
      <c r="Q4208" s="258">
        <f t="shared" si="344"/>
        <v>0.34055669760000007</v>
      </c>
      <c r="R4208" s="258">
        <f t="shared" si="328"/>
        <v>0.34055669760000007</v>
      </c>
      <c r="S4208" s="258"/>
      <c r="T4208" s="258">
        <f t="shared" si="345"/>
        <v>0.49996405652102405</v>
      </c>
      <c r="U4208" s="258">
        <f t="shared" si="345"/>
        <v>0.50269941246658401</v>
      </c>
      <c r="V4208" s="258">
        <f t="shared" si="345"/>
        <v>0.49731125578188001</v>
      </c>
      <c r="W4208" s="258">
        <f t="shared" si="329"/>
        <v>0.49731125578188001</v>
      </c>
      <c r="X4208" s="258"/>
      <c r="Y4208" s="258"/>
      <c r="Z4208" s="258"/>
      <c r="AA4208" s="258"/>
    </row>
    <row r="4209" spans="1:27" ht="14.25" hidden="1" customHeight="1">
      <c r="A4209" s="125">
        <v>0.54</v>
      </c>
      <c r="B4209" s="125">
        <v>0.24</v>
      </c>
      <c r="C4209" s="125">
        <v>0.22</v>
      </c>
      <c r="D4209" s="258">
        <f t="shared" si="342"/>
        <v>0.28810560016000003</v>
      </c>
      <c r="E4209" s="258">
        <f t="shared" si="342"/>
        <v>0.29077200536000003</v>
      </c>
      <c r="F4209" s="258">
        <f t="shared" si="326"/>
        <v>0.28810560016000003</v>
      </c>
      <c r="G4209" s="258"/>
      <c r="H4209" s="258"/>
      <c r="I4209" s="258"/>
      <c r="J4209" s="258">
        <f t="shared" si="343"/>
        <v>0.30652672200000003</v>
      </c>
      <c r="K4209" s="258">
        <f t="shared" si="343"/>
        <v>0.30430331399999999</v>
      </c>
      <c r="L4209" s="258">
        <f t="shared" si="327"/>
        <v>0.30430331399999999</v>
      </c>
      <c r="M4209" s="258"/>
      <c r="N4209" s="258"/>
      <c r="O4209" s="258"/>
      <c r="P4209" s="258">
        <f t="shared" si="344"/>
        <v>0.34578170640000006</v>
      </c>
      <c r="Q4209" s="258">
        <f t="shared" si="344"/>
        <v>0.34055332880000005</v>
      </c>
      <c r="R4209" s="258">
        <f t="shared" si="328"/>
        <v>0.34055332880000005</v>
      </c>
      <c r="S4209" s="258"/>
      <c r="T4209" s="258">
        <f t="shared" si="345"/>
        <v>0.49979411659651202</v>
      </c>
      <c r="U4209" s="258">
        <f t="shared" si="345"/>
        <v>0.50278195985738394</v>
      </c>
      <c r="V4209" s="258">
        <f t="shared" si="345"/>
        <v>0.49739381058403997</v>
      </c>
      <c r="W4209" s="258">
        <f t="shared" si="329"/>
        <v>0.49739381058403997</v>
      </c>
      <c r="X4209" s="258"/>
      <c r="Y4209" s="258"/>
      <c r="Z4209" s="258"/>
      <c r="AA4209" s="258"/>
    </row>
    <row r="4210" spans="1:27" ht="14.25" hidden="1" customHeight="1">
      <c r="A4210" s="125">
        <v>0.54</v>
      </c>
      <c r="B4210" s="125">
        <v>0.25</v>
      </c>
      <c r="C4210" s="125">
        <v>0.21</v>
      </c>
      <c r="D4210" s="258">
        <f t="shared" si="342"/>
        <v>0.28797270100000005</v>
      </c>
      <c r="E4210" s="258">
        <f t="shared" si="342"/>
        <v>0.29089833535999998</v>
      </c>
      <c r="F4210" s="258">
        <f t="shared" si="326"/>
        <v>0.28797270100000005</v>
      </c>
      <c r="G4210" s="258"/>
      <c r="H4210" s="258"/>
      <c r="I4210" s="258"/>
      <c r="J4210" s="258">
        <f t="shared" si="343"/>
        <v>0.30639618100000005</v>
      </c>
      <c r="K4210" s="258">
        <f t="shared" si="343"/>
        <v>0.304429644</v>
      </c>
      <c r="L4210" s="258">
        <f t="shared" si="327"/>
        <v>0.304429644</v>
      </c>
      <c r="M4210" s="258"/>
      <c r="N4210" s="258"/>
      <c r="O4210" s="258"/>
      <c r="P4210" s="258">
        <f t="shared" si="344"/>
        <v>0.34578507520000001</v>
      </c>
      <c r="Q4210" s="258">
        <f t="shared" si="344"/>
        <v>0.34054996000000004</v>
      </c>
      <c r="R4210" s="258">
        <f t="shared" si="328"/>
        <v>0.34054996000000004</v>
      </c>
      <c r="S4210" s="258"/>
      <c r="T4210" s="258">
        <f t="shared" si="345"/>
        <v>0.49962417667199999</v>
      </c>
      <c r="U4210" s="258">
        <f t="shared" si="345"/>
        <v>0.50286450724818399</v>
      </c>
      <c r="V4210" s="258">
        <f t="shared" si="345"/>
        <v>0.49747636538619999</v>
      </c>
      <c r="W4210" s="258">
        <f t="shared" si="329"/>
        <v>0.49747636538619999</v>
      </c>
      <c r="X4210" s="258"/>
      <c r="Y4210" s="258"/>
      <c r="Z4210" s="258"/>
      <c r="AA4210" s="258"/>
    </row>
    <row r="4211" spans="1:27" ht="14.25" hidden="1" customHeight="1">
      <c r="A4211" s="125">
        <v>0.54</v>
      </c>
      <c r="B4211" s="125">
        <v>0.26</v>
      </c>
      <c r="C4211" s="125">
        <v>0.2</v>
      </c>
      <c r="D4211" s="258">
        <f t="shared" si="342"/>
        <v>0.28783980184000002</v>
      </c>
      <c r="E4211" s="258">
        <f t="shared" si="342"/>
        <v>0.29102466535999999</v>
      </c>
      <c r="F4211" s="258">
        <f t="shared" si="326"/>
        <v>0.28783980184000002</v>
      </c>
      <c r="G4211" s="258"/>
      <c r="H4211" s="258"/>
      <c r="I4211" s="258"/>
      <c r="J4211" s="258">
        <f t="shared" si="343"/>
        <v>0.30626564000000006</v>
      </c>
      <c r="K4211" s="258">
        <f t="shared" si="343"/>
        <v>0.30455597400000001</v>
      </c>
      <c r="L4211" s="258">
        <f t="shared" si="327"/>
        <v>0.30455597400000001</v>
      </c>
      <c r="M4211" s="258"/>
      <c r="N4211" s="258"/>
      <c r="O4211" s="258"/>
      <c r="P4211" s="258">
        <f t="shared" si="344"/>
        <v>0.34578844400000003</v>
      </c>
      <c r="Q4211" s="258">
        <f t="shared" si="344"/>
        <v>0.34054659120000008</v>
      </c>
      <c r="R4211" s="258">
        <f t="shared" si="328"/>
        <v>0.34054659120000008</v>
      </c>
      <c r="S4211" s="258"/>
      <c r="T4211" s="258">
        <f t="shared" si="345"/>
        <v>0.49945423674748801</v>
      </c>
      <c r="U4211" s="258">
        <f t="shared" si="345"/>
        <v>0.50294705463898404</v>
      </c>
      <c r="V4211" s="258">
        <f t="shared" si="345"/>
        <v>0.49755892018836001</v>
      </c>
      <c r="W4211" s="258">
        <f t="shared" si="329"/>
        <v>0.49755892018836001</v>
      </c>
      <c r="X4211" s="258"/>
      <c r="Y4211" s="258"/>
      <c r="Z4211" s="258"/>
      <c r="AA4211" s="258"/>
    </row>
    <row r="4212" spans="1:27" ht="14.25" hidden="1" customHeight="1">
      <c r="A4212" s="125">
        <v>0.54</v>
      </c>
      <c r="B4212" s="125">
        <v>0.27</v>
      </c>
      <c r="C4212" s="125">
        <v>0.19</v>
      </c>
      <c r="D4212" s="258">
        <f t="shared" si="342"/>
        <v>0.28770690268000004</v>
      </c>
      <c r="E4212" s="258">
        <f t="shared" si="342"/>
        <v>0.29115099536</v>
      </c>
      <c r="F4212" s="258">
        <f t="shared" si="326"/>
        <v>0.28770690268000004</v>
      </c>
      <c r="G4212" s="258"/>
      <c r="H4212" s="258"/>
      <c r="I4212" s="258"/>
      <c r="J4212" s="258">
        <f t="shared" si="343"/>
        <v>0.30613509900000008</v>
      </c>
      <c r="K4212" s="258">
        <f t="shared" si="343"/>
        <v>0.30468230400000001</v>
      </c>
      <c r="L4212" s="258">
        <f t="shared" si="327"/>
        <v>0.30468230400000001</v>
      </c>
      <c r="M4212" s="258"/>
      <c r="N4212" s="258"/>
      <c r="O4212" s="258"/>
      <c r="P4212" s="258">
        <f t="shared" si="344"/>
        <v>0.34579181280000004</v>
      </c>
      <c r="Q4212" s="258">
        <f t="shared" si="344"/>
        <v>0.34054322240000007</v>
      </c>
      <c r="R4212" s="258">
        <f t="shared" si="328"/>
        <v>0.34054322240000007</v>
      </c>
      <c r="S4212" s="258"/>
      <c r="T4212" s="258">
        <f t="shared" si="345"/>
        <v>0.49928429682297604</v>
      </c>
      <c r="U4212" s="258">
        <f t="shared" si="345"/>
        <v>0.50302960202978397</v>
      </c>
      <c r="V4212" s="258">
        <f t="shared" si="345"/>
        <v>0.49764147499052008</v>
      </c>
      <c r="W4212" s="258">
        <f t="shared" si="329"/>
        <v>0.49764147499052008</v>
      </c>
      <c r="X4212" s="258"/>
      <c r="Y4212" s="258"/>
      <c r="Z4212" s="258"/>
      <c r="AA4212" s="258"/>
    </row>
    <row r="4213" spans="1:27" ht="14.25" hidden="1" customHeight="1">
      <c r="A4213" s="125">
        <v>0.54</v>
      </c>
      <c r="B4213" s="125">
        <v>0.28000000000000003</v>
      </c>
      <c r="C4213" s="125">
        <v>0.18</v>
      </c>
      <c r="D4213" s="258">
        <f t="shared" si="342"/>
        <v>0.28757400352000001</v>
      </c>
      <c r="E4213" s="258">
        <f t="shared" si="342"/>
        <v>0.29127732536000001</v>
      </c>
      <c r="F4213" s="258">
        <f t="shared" si="326"/>
        <v>0.28757400352000001</v>
      </c>
      <c r="G4213" s="258"/>
      <c r="H4213" s="258"/>
      <c r="I4213" s="258"/>
      <c r="J4213" s="258">
        <f t="shared" si="343"/>
        <v>0.30600455800000004</v>
      </c>
      <c r="K4213" s="258">
        <f t="shared" si="343"/>
        <v>0.30480863399999997</v>
      </c>
      <c r="L4213" s="258">
        <f t="shared" si="327"/>
        <v>0.30480863399999997</v>
      </c>
      <c r="M4213" s="258"/>
      <c r="N4213" s="258"/>
      <c r="O4213" s="258"/>
      <c r="P4213" s="258">
        <f t="shared" si="344"/>
        <v>0.34579518160000006</v>
      </c>
      <c r="Q4213" s="258">
        <f t="shared" si="344"/>
        <v>0.34053985360000005</v>
      </c>
      <c r="R4213" s="258">
        <f t="shared" si="328"/>
        <v>0.34053985360000005</v>
      </c>
      <c r="S4213" s="258"/>
      <c r="T4213" s="258">
        <f t="shared" si="345"/>
        <v>0.49911435689846401</v>
      </c>
      <c r="U4213" s="258">
        <f t="shared" si="345"/>
        <v>0.50311214942058402</v>
      </c>
      <c r="V4213" s="258">
        <f t="shared" si="345"/>
        <v>0.49772402979268004</v>
      </c>
      <c r="W4213" s="258">
        <f t="shared" si="329"/>
        <v>0.49772402979268004</v>
      </c>
      <c r="X4213" s="258"/>
      <c r="Y4213" s="258"/>
      <c r="Z4213" s="258"/>
      <c r="AA4213" s="258"/>
    </row>
    <row r="4214" spans="1:27" ht="14.25" hidden="1" customHeight="1">
      <c r="A4214" s="125">
        <v>0.54</v>
      </c>
      <c r="B4214" s="125">
        <v>0.28999999999999998</v>
      </c>
      <c r="C4214" s="125">
        <v>0.17</v>
      </c>
      <c r="D4214" s="258">
        <f t="shared" si="342"/>
        <v>0.28744110436000003</v>
      </c>
      <c r="E4214" s="258">
        <f t="shared" si="342"/>
        <v>0.29140365536000001</v>
      </c>
      <c r="F4214" s="258">
        <f t="shared" si="326"/>
        <v>0.28744110436000003</v>
      </c>
      <c r="G4214" s="258"/>
      <c r="H4214" s="258"/>
      <c r="I4214" s="258"/>
      <c r="J4214" s="258">
        <f t="shared" si="343"/>
        <v>0.30587401700000005</v>
      </c>
      <c r="K4214" s="258">
        <f t="shared" si="343"/>
        <v>0.30493496399999998</v>
      </c>
      <c r="L4214" s="258">
        <f t="shared" si="327"/>
        <v>0.30493496399999998</v>
      </c>
      <c r="M4214" s="258"/>
      <c r="N4214" s="258"/>
      <c r="O4214" s="258"/>
      <c r="P4214" s="258">
        <f t="shared" si="344"/>
        <v>0.34579855040000002</v>
      </c>
      <c r="Q4214" s="258">
        <f t="shared" si="344"/>
        <v>0.34053648480000004</v>
      </c>
      <c r="R4214" s="258">
        <f t="shared" si="328"/>
        <v>0.34053648480000004</v>
      </c>
      <c r="S4214" s="258"/>
      <c r="T4214" s="258">
        <f t="shared" si="345"/>
        <v>0.49894441697395203</v>
      </c>
      <c r="U4214" s="258">
        <f t="shared" si="345"/>
        <v>0.50319469681138396</v>
      </c>
      <c r="V4214" s="258">
        <f t="shared" si="345"/>
        <v>0.49780658459484001</v>
      </c>
      <c r="W4214" s="258">
        <f t="shared" si="329"/>
        <v>0.49780658459484001</v>
      </c>
      <c r="X4214" s="258"/>
      <c r="Y4214" s="258"/>
      <c r="Z4214" s="258"/>
      <c r="AA4214" s="258"/>
    </row>
    <row r="4215" spans="1:27" ht="14.25" hidden="1" customHeight="1">
      <c r="A4215" s="125">
        <v>0.54</v>
      </c>
      <c r="B4215" s="125">
        <v>0.3</v>
      </c>
      <c r="C4215" s="125">
        <v>0.16</v>
      </c>
      <c r="D4215" s="258">
        <f t="shared" si="342"/>
        <v>0.28730820520000006</v>
      </c>
      <c r="E4215" s="258">
        <f t="shared" si="342"/>
        <v>0.29152998536000002</v>
      </c>
      <c r="F4215" s="258">
        <f t="shared" si="326"/>
        <v>0.28730820520000006</v>
      </c>
      <c r="G4215" s="258"/>
      <c r="H4215" s="258"/>
      <c r="I4215" s="258"/>
      <c r="J4215" s="258">
        <f t="shared" si="343"/>
        <v>0.30574347600000001</v>
      </c>
      <c r="K4215" s="258">
        <f t="shared" si="343"/>
        <v>0.30506129399999998</v>
      </c>
      <c r="L4215" s="258">
        <f t="shared" si="327"/>
        <v>0.30506129399999998</v>
      </c>
      <c r="M4215" s="258"/>
      <c r="N4215" s="258"/>
      <c r="O4215" s="258"/>
      <c r="P4215" s="258">
        <f t="shared" si="344"/>
        <v>0.34580191920000003</v>
      </c>
      <c r="Q4215" s="258">
        <f t="shared" si="344"/>
        <v>0.34053311600000002</v>
      </c>
      <c r="R4215" s="258">
        <f t="shared" si="328"/>
        <v>0.34053311600000002</v>
      </c>
      <c r="S4215" s="258"/>
      <c r="T4215" s="258">
        <f t="shared" si="345"/>
        <v>0.49877447704944</v>
      </c>
      <c r="U4215" s="258">
        <f t="shared" si="345"/>
        <v>0.503277244202184</v>
      </c>
      <c r="V4215" s="258">
        <f t="shared" si="345"/>
        <v>0.49788913939699997</v>
      </c>
      <c r="W4215" s="258">
        <f t="shared" si="329"/>
        <v>0.49788913939699997</v>
      </c>
      <c r="X4215" s="258"/>
      <c r="Y4215" s="258"/>
      <c r="Z4215" s="258"/>
      <c r="AA4215" s="258"/>
    </row>
    <row r="4216" spans="1:27" ht="14.25" hidden="1" customHeight="1">
      <c r="A4216" s="125">
        <v>0.54</v>
      </c>
      <c r="B4216" s="125">
        <v>0.31</v>
      </c>
      <c r="C4216" s="125">
        <v>0.15</v>
      </c>
      <c r="D4216" s="258">
        <f t="shared" si="342"/>
        <v>0.28717530604000002</v>
      </c>
      <c r="E4216" s="258">
        <f t="shared" si="342"/>
        <v>0.29165631536000003</v>
      </c>
      <c r="F4216" s="258">
        <f t="shared" si="326"/>
        <v>0.28717530604000002</v>
      </c>
      <c r="G4216" s="258"/>
      <c r="H4216" s="258"/>
      <c r="I4216" s="258"/>
      <c r="J4216" s="258">
        <f t="shared" si="343"/>
        <v>0.30561293500000003</v>
      </c>
      <c r="K4216" s="258">
        <f t="shared" si="343"/>
        <v>0.30518762399999999</v>
      </c>
      <c r="L4216" s="258">
        <f t="shared" si="327"/>
        <v>0.30518762399999999</v>
      </c>
      <c r="M4216" s="258"/>
      <c r="N4216" s="258"/>
      <c r="O4216" s="258"/>
      <c r="P4216" s="258">
        <f t="shared" si="344"/>
        <v>0.34580528800000004</v>
      </c>
      <c r="Q4216" s="258">
        <f t="shared" si="344"/>
        <v>0.34052974720000007</v>
      </c>
      <c r="R4216" s="258">
        <f t="shared" si="328"/>
        <v>0.34052974720000007</v>
      </c>
      <c r="S4216" s="258"/>
      <c r="T4216" s="258">
        <f t="shared" si="345"/>
        <v>0.49860453712492803</v>
      </c>
      <c r="U4216" s="258">
        <f t="shared" si="345"/>
        <v>0.50335979159298394</v>
      </c>
      <c r="V4216" s="258">
        <f t="shared" si="345"/>
        <v>0.49797169419916004</v>
      </c>
      <c r="W4216" s="258">
        <f t="shared" si="329"/>
        <v>0.49797169419916004</v>
      </c>
      <c r="X4216" s="258"/>
      <c r="Y4216" s="258"/>
      <c r="Z4216" s="258"/>
      <c r="AA4216" s="258"/>
    </row>
    <row r="4217" spans="1:27" ht="14.25" hidden="1" customHeight="1">
      <c r="A4217" s="125">
        <v>0.54</v>
      </c>
      <c r="B4217" s="125">
        <v>0.32</v>
      </c>
      <c r="C4217" s="125">
        <v>0.14000000000000001</v>
      </c>
      <c r="D4217" s="258">
        <f t="shared" si="342"/>
        <v>0.28704240688000004</v>
      </c>
      <c r="E4217" s="258">
        <f t="shared" si="342"/>
        <v>0.29178264536000004</v>
      </c>
      <c r="F4217" s="258">
        <f t="shared" si="326"/>
        <v>0.28704240688000004</v>
      </c>
      <c r="G4217" s="258"/>
      <c r="H4217" s="258"/>
      <c r="I4217" s="258"/>
      <c r="J4217" s="258">
        <f t="shared" si="343"/>
        <v>0.3054823940000001</v>
      </c>
      <c r="K4217" s="258">
        <f t="shared" si="343"/>
        <v>0.305313954</v>
      </c>
      <c r="L4217" s="258">
        <f t="shared" si="327"/>
        <v>0.305313954</v>
      </c>
      <c r="M4217" s="258"/>
      <c r="N4217" s="258"/>
      <c r="O4217" s="258"/>
      <c r="P4217" s="258">
        <f t="shared" si="344"/>
        <v>0.34580865680000006</v>
      </c>
      <c r="Q4217" s="258">
        <f t="shared" si="344"/>
        <v>0.34052637840000005</v>
      </c>
      <c r="R4217" s="258">
        <f t="shared" si="328"/>
        <v>0.34052637840000005</v>
      </c>
      <c r="S4217" s="258"/>
      <c r="T4217" s="258">
        <f t="shared" si="345"/>
        <v>0.49843459720041605</v>
      </c>
      <c r="U4217" s="258">
        <f t="shared" si="345"/>
        <v>0.50344233898378399</v>
      </c>
      <c r="V4217" s="258">
        <f t="shared" si="345"/>
        <v>0.49805424900132</v>
      </c>
      <c r="W4217" s="258">
        <f t="shared" si="329"/>
        <v>0.49805424900132</v>
      </c>
      <c r="X4217" s="258"/>
      <c r="Y4217" s="258"/>
      <c r="Z4217" s="258"/>
      <c r="AA4217" s="258"/>
    </row>
    <row r="4218" spans="1:27" ht="14.25" hidden="1" customHeight="1">
      <c r="A4218" s="125">
        <v>0.54</v>
      </c>
      <c r="B4218" s="125">
        <v>0.33</v>
      </c>
      <c r="C4218" s="125">
        <v>0.13</v>
      </c>
      <c r="D4218" s="258">
        <f t="shared" si="342"/>
        <v>0.28690950772000001</v>
      </c>
      <c r="E4218" s="258">
        <f t="shared" si="342"/>
        <v>0.29190897535999999</v>
      </c>
      <c r="F4218" s="258">
        <f t="shared" si="326"/>
        <v>0.28690950772000001</v>
      </c>
      <c r="G4218" s="258"/>
      <c r="H4218" s="258"/>
      <c r="I4218" s="258"/>
      <c r="J4218" s="258">
        <f t="shared" si="343"/>
        <v>0.30535185300000001</v>
      </c>
      <c r="K4218" s="258">
        <f t="shared" si="343"/>
        <v>0.30544028400000001</v>
      </c>
      <c r="L4218" s="258">
        <f t="shared" si="327"/>
        <v>0.30535185300000001</v>
      </c>
      <c r="M4218" s="258"/>
      <c r="N4218" s="258"/>
      <c r="O4218" s="258"/>
      <c r="P4218" s="258">
        <f t="shared" si="344"/>
        <v>0.34581202560000002</v>
      </c>
      <c r="Q4218" s="258">
        <f t="shared" si="344"/>
        <v>0.34052300960000004</v>
      </c>
      <c r="R4218" s="258">
        <f t="shared" si="328"/>
        <v>0.34052300960000004</v>
      </c>
      <c r="S4218" s="258"/>
      <c r="T4218" s="258">
        <f t="shared" si="345"/>
        <v>0.49826465727590402</v>
      </c>
      <c r="U4218" s="258">
        <f t="shared" si="345"/>
        <v>0.50352488637458404</v>
      </c>
      <c r="V4218" s="258">
        <f t="shared" si="345"/>
        <v>0.49813680380348002</v>
      </c>
      <c r="W4218" s="258">
        <f t="shared" si="329"/>
        <v>0.49813680380348002</v>
      </c>
      <c r="X4218" s="258"/>
      <c r="Y4218" s="258"/>
      <c r="Z4218" s="258"/>
      <c r="AA4218" s="258"/>
    </row>
    <row r="4219" spans="1:27" ht="14.25" hidden="1" customHeight="1">
      <c r="A4219" s="125">
        <v>0.54</v>
      </c>
      <c r="B4219" s="125">
        <v>0.34</v>
      </c>
      <c r="C4219" s="125">
        <v>0.12</v>
      </c>
      <c r="D4219" s="258">
        <f t="shared" si="342"/>
        <v>0.28677660856000003</v>
      </c>
      <c r="E4219" s="258">
        <f t="shared" si="342"/>
        <v>0.29203530536</v>
      </c>
      <c r="F4219" s="258">
        <f t="shared" si="326"/>
        <v>0.28677660856000003</v>
      </c>
      <c r="G4219" s="258"/>
      <c r="H4219" s="258"/>
      <c r="I4219" s="258"/>
      <c r="J4219" s="258">
        <f t="shared" si="343"/>
        <v>0.30522131200000002</v>
      </c>
      <c r="K4219" s="258">
        <f t="shared" si="343"/>
        <v>0.30556661399999996</v>
      </c>
      <c r="L4219" s="258">
        <f t="shared" si="327"/>
        <v>0.30522131200000002</v>
      </c>
      <c r="M4219" s="258"/>
      <c r="N4219" s="258"/>
      <c r="O4219" s="258"/>
      <c r="P4219" s="258">
        <f t="shared" si="344"/>
        <v>0.34581539440000003</v>
      </c>
      <c r="Q4219" s="258">
        <f t="shared" si="344"/>
        <v>0.34051964080000008</v>
      </c>
      <c r="R4219" s="258">
        <f t="shared" si="328"/>
        <v>0.34051964080000008</v>
      </c>
      <c r="S4219" s="258"/>
      <c r="T4219" s="258">
        <f t="shared" si="345"/>
        <v>0.49809471735139205</v>
      </c>
      <c r="U4219" s="258">
        <f t="shared" si="345"/>
        <v>0.50360743376538397</v>
      </c>
      <c r="V4219" s="258">
        <f t="shared" si="345"/>
        <v>0.49821935860564004</v>
      </c>
      <c r="W4219" s="258">
        <f t="shared" si="329"/>
        <v>0.49809471735139205</v>
      </c>
      <c r="X4219" s="258"/>
      <c r="Y4219" s="258"/>
      <c r="Z4219" s="258"/>
      <c r="AA4219" s="258"/>
    </row>
    <row r="4220" spans="1:27" ht="14.25" hidden="1" customHeight="1">
      <c r="A4220" s="125">
        <v>0.54</v>
      </c>
      <c r="B4220" s="125">
        <v>0.35</v>
      </c>
      <c r="C4220" s="125">
        <v>0.11</v>
      </c>
      <c r="D4220" s="258">
        <f t="shared" si="342"/>
        <v>0.28664370940000006</v>
      </c>
      <c r="E4220" s="258">
        <f t="shared" si="342"/>
        <v>0.29216163536</v>
      </c>
      <c r="F4220" s="258">
        <f t="shared" si="326"/>
        <v>0.28664370940000006</v>
      </c>
      <c r="G4220" s="258"/>
      <c r="H4220" s="258"/>
      <c r="I4220" s="258"/>
      <c r="J4220" s="258">
        <f t="shared" si="343"/>
        <v>0.30509077100000009</v>
      </c>
      <c r="K4220" s="258">
        <f t="shared" si="343"/>
        <v>0.30569294400000002</v>
      </c>
      <c r="L4220" s="258">
        <f t="shared" si="327"/>
        <v>0.30509077100000009</v>
      </c>
      <c r="M4220" s="258"/>
      <c r="N4220" s="258"/>
      <c r="O4220" s="258"/>
      <c r="P4220" s="258">
        <f t="shared" si="344"/>
        <v>0.34581876320000005</v>
      </c>
      <c r="Q4220" s="258">
        <f t="shared" si="344"/>
        <v>0.34051627200000006</v>
      </c>
      <c r="R4220" s="258">
        <f t="shared" si="328"/>
        <v>0.34051627200000006</v>
      </c>
      <c r="S4220" s="258"/>
      <c r="T4220" s="258">
        <f t="shared" si="345"/>
        <v>0.49792477742688002</v>
      </c>
      <c r="U4220" s="258">
        <f t="shared" si="345"/>
        <v>0.50368998115618402</v>
      </c>
      <c r="V4220" s="258">
        <f t="shared" si="345"/>
        <v>0.49830191340780006</v>
      </c>
      <c r="W4220" s="258">
        <f t="shared" si="329"/>
        <v>0.49792477742688002</v>
      </c>
      <c r="X4220" s="258"/>
      <c r="Y4220" s="258"/>
      <c r="Z4220" s="258"/>
      <c r="AA4220" s="258"/>
    </row>
    <row r="4221" spans="1:27" ht="14.25" hidden="1" customHeight="1">
      <c r="A4221" s="125">
        <v>0.54</v>
      </c>
      <c r="B4221" s="125">
        <v>0.36</v>
      </c>
      <c r="C4221" s="125">
        <v>0.1</v>
      </c>
      <c r="D4221" s="258">
        <f t="shared" si="342"/>
        <v>0.28651081024000002</v>
      </c>
      <c r="E4221" s="258">
        <f t="shared" si="342"/>
        <v>0.29228796536000001</v>
      </c>
      <c r="F4221" s="258">
        <f t="shared" si="326"/>
        <v>0.28651081024000002</v>
      </c>
      <c r="G4221" s="258"/>
      <c r="H4221" s="258"/>
      <c r="I4221" s="258"/>
      <c r="J4221" s="258">
        <f t="shared" si="343"/>
        <v>0.30496023000000005</v>
      </c>
      <c r="K4221" s="258">
        <f t="shared" si="343"/>
        <v>0.30581927399999997</v>
      </c>
      <c r="L4221" s="258">
        <f t="shared" si="327"/>
        <v>0.30496023000000005</v>
      </c>
      <c r="M4221" s="258"/>
      <c r="N4221" s="258"/>
      <c r="O4221" s="258"/>
      <c r="P4221" s="258">
        <f t="shared" si="344"/>
        <v>0.34582213200000006</v>
      </c>
      <c r="Q4221" s="258">
        <f t="shared" si="344"/>
        <v>0.34051290319999999</v>
      </c>
      <c r="R4221" s="258">
        <f t="shared" si="328"/>
        <v>0.34051290319999999</v>
      </c>
      <c r="S4221" s="258"/>
      <c r="T4221" s="258">
        <f t="shared" si="345"/>
        <v>0.49775483750236804</v>
      </c>
      <c r="U4221" s="258">
        <f t="shared" si="345"/>
        <v>0.50377252854698396</v>
      </c>
      <c r="V4221" s="258">
        <f t="shared" si="345"/>
        <v>0.49838446820996002</v>
      </c>
      <c r="W4221" s="258">
        <f t="shared" si="329"/>
        <v>0.49775483750236804</v>
      </c>
      <c r="X4221" s="258"/>
      <c r="Y4221" s="258"/>
      <c r="Z4221" s="258"/>
      <c r="AA4221" s="258"/>
    </row>
    <row r="4222" spans="1:27" ht="14.25" hidden="1" customHeight="1">
      <c r="A4222" s="125">
        <v>0.54</v>
      </c>
      <c r="B4222" s="125">
        <v>0.37</v>
      </c>
      <c r="C4222" s="125">
        <v>0.09</v>
      </c>
      <c r="D4222" s="258">
        <f t="shared" si="342"/>
        <v>0.28637791108000005</v>
      </c>
      <c r="E4222" s="258">
        <f t="shared" si="342"/>
        <v>0.29241429536000002</v>
      </c>
      <c r="F4222" s="258">
        <f t="shared" si="326"/>
        <v>0.28637791108000005</v>
      </c>
      <c r="G4222" s="258"/>
      <c r="H4222" s="258"/>
      <c r="I4222" s="258"/>
      <c r="J4222" s="258">
        <f t="shared" si="343"/>
        <v>0.30482968900000007</v>
      </c>
      <c r="K4222" s="258">
        <f t="shared" si="343"/>
        <v>0.30594560399999998</v>
      </c>
      <c r="L4222" s="258">
        <f t="shared" si="327"/>
        <v>0.30482968900000007</v>
      </c>
      <c r="M4222" s="258"/>
      <c r="N4222" s="258"/>
      <c r="O4222" s="258"/>
      <c r="P4222" s="258">
        <f t="shared" si="344"/>
        <v>0.34582550080000007</v>
      </c>
      <c r="Q4222" s="258">
        <f t="shared" si="344"/>
        <v>0.34050953440000009</v>
      </c>
      <c r="R4222" s="258">
        <f t="shared" si="328"/>
        <v>0.34050953440000009</v>
      </c>
      <c r="S4222" s="258"/>
      <c r="T4222" s="258">
        <f t="shared" si="345"/>
        <v>0.49758489757785607</v>
      </c>
      <c r="U4222" s="258">
        <f t="shared" si="345"/>
        <v>0.503855075937784</v>
      </c>
      <c r="V4222" s="258">
        <f t="shared" si="345"/>
        <v>0.49846702301211998</v>
      </c>
      <c r="W4222" s="258">
        <f t="shared" si="329"/>
        <v>0.49758489757785607</v>
      </c>
      <c r="X4222" s="258"/>
      <c r="Y4222" s="258"/>
      <c r="Z4222" s="258"/>
      <c r="AA4222" s="258"/>
    </row>
    <row r="4223" spans="1:27" ht="14.25" hidden="1" customHeight="1">
      <c r="A4223" s="125">
        <v>0.54</v>
      </c>
      <c r="B4223" s="125">
        <v>0.38</v>
      </c>
      <c r="C4223" s="125">
        <v>0.08</v>
      </c>
      <c r="D4223" s="258">
        <f t="shared" si="342"/>
        <v>0.28624501192000001</v>
      </c>
      <c r="E4223" s="258">
        <f t="shared" si="342"/>
        <v>0.29254062536000003</v>
      </c>
      <c r="F4223" s="258">
        <f t="shared" si="326"/>
        <v>0.28624501192000001</v>
      </c>
      <c r="G4223" s="258"/>
      <c r="H4223" s="258"/>
      <c r="I4223" s="258"/>
      <c r="J4223" s="258">
        <f t="shared" si="343"/>
        <v>0.30469914800000009</v>
      </c>
      <c r="K4223" s="258">
        <f t="shared" si="343"/>
        <v>0.30607193399999999</v>
      </c>
      <c r="L4223" s="258">
        <f t="shared" si="327"/>
        <v>0.30469914800000009</v>
      </c>
      <c r="M4223" s="258"/>
      <c r="N4223" s="258"/>
      <c r="O4223" s="258"/>
      <c r="P4223" s="258">
        <f t="shared" si="344"/>
        <v>0.34582886960000003</v>
      </c>
      <c r="Q4223" s="258">
        <f t="shared" si="344"/>
        <v>0.34050616560000002</v>
      </c>
      <c r="R4223" s="258">
        <f t="shared" si="328"/>
        <v>0.34050616560000002</v>
      </c>
      <c r="S4223" s="258"/>
      <c r="T4223" s="258">
        <f t="shared" si="345"/>
        <v>0.49741495765334404</v>
      </c>
      <c r="U4223" s="258">
        <f t="shared" si="345"/>
        <v>0.50393762332858394</v>
      </c>
      <c r="V4223" s="258">
        <f t="shared" si="345"/>
        <v>0.49854957781428005</v>
      </c>
      <c r="W4223" s="258">
        <f t="shared" si="329"/>
        <v>0.49741495765334404</v>
      </c>
      <c r="X4223" s="258"/>
      <c r="Y4223" s="258"/>
      <c r="Z4223" s="258"/>
      <c r="AA4223" s="258"/>
    </row>
    <row r="4224" spans="1:27" ht="14.25" hidden="1" customHeight="1">
      <c r="A4224" s="125">
        <v>0.54</v>
      </c>
      <c r="B4224" s="125">
        <v>0.39</v>
      </c>
      <c r="C4224" s="125">
        <v>7.0000000000000007E-2</v>
      </c>
      <c r="D4224" s="258">
        <f t="shared" si="342"/>
        <v>0.28611211276000004</v>
      </c>
      <c r="E4224" s="258">
        <f t="shared" si="342"/>
        <v>0.29266695536000004</v>
      </c>
      <c r="F4224" s="258">
        <f t="shared" si="326"/>
        <v>0.28611211276000004</v>
      </c>
      <c r="G4224" s="258"/>
      <c r="H4224" s="258"/>
      <c r="I4224" s="258"/>
      <c r="J4224" s="258">
        <f t="shared" si="343"/>
        <v>0.30456860700000005</v>
      </c>
      <c r="K4224" s="258">
        <f t="shared" si="343"/>
        <v>0.306198264</v>
      </c>
      <c r="L4224" s="258">
        <f t="shared" si="327"/>
        <v>0.30456860700000005</v>
      </c>
      <c r="M4224" s="258"/>
      <c r="N4224" s="258"/>
      <c r="O4224" s="258"/>
      <c r="P4224" s="258">
        <f t="shared" si="344"/>
        <v>0.34583223840000005</v>
      </c>
      <c r="Q4224" s="258">
        <f t="shared" si="344"/>
        <v>0.34050279680000006</v>
      </c>
      <c r="R4224" s="258">
        <f t="shared" si="328"/>
        <v>0.34050279680000006</v>
      </c>
      <c r="S4224" s="258"/>
      <c r="T4224" s="258">
        <f t="shared" si="345"/>
        <v>0.49724501772883206</v>
      </c>
      <c r="U4224" s="258">
        <f t="shared" si="345"/>
        <v>0.50402017071938399</v>
      </c>
      <c r="V4224" s="258">
        <f t="shared" si="345"/>
        <v>0.49863213261644002</v>
      </c>
      <c r="W4224" s="258">
        <f t="shared" si="329"/>
        <v>0.49724501772883206</v>
      </c>
      <c r="X4224" s="258"/>
      <c r="Y4224" s="258"/>
      <c r="Z4224" s="258"/>
      <c r="AA4224" s="258"/>
    </row>
    <row r="4225" spans="1:27" ht="14.25" hidden="1" customHeight="1">
      <c r="A4225" s="125">
        <v>0.54</v>
      </c>
      <c r="B4225" s="125">
        <v>0.4</v>
      </c>
      <c r="C4225" s="125">
        <v>0.06</v>
      </c>
      <c r="D4225" s="258">
        <f t="shared" si="342"/>
        <v>0.2859792136</v>
      </c>
      <c r="E4225" s="258">
        <f t="shared" si="342"/>
        <v>0.29279328536000004</v>
      </c>
      <c r="F4225" s="258">
        <f t="shared" si="326"/>
        <v>0.2859792136</v>
      </c>
      <c r="G4225" s="258"/>
      <c r="H4225" s="258"/>
      <c r="I4225" s="258"/>
      <c r="J4225" s="258">
        <f t="shared" si="343"/>
        <v>0.30443806600000006</v>
      </c>
      <c r="K4225" s="258">
        <f t="shared" si="343"/>
        <v>0.30632459400000001</v>
      </c>
      <c r="L4225" s="258">
        <f t="shared" si="327"/>
        <v>0.30443806600000006</v>
      </c>
      <c r="M4225" s="258"/>
      <c r="N4225" s="258"/>
      <c r="O4225" s="258"/>
      <c r="P4225" s="258">
        <f t="shared" si="344"/>
        <v>0.34583560720000006</v>
      </c>
      <c r="Q4225" s="258">
        <f t="shared" si="344"/>
        <v>0.34049942799999999</v>
      </c>
      <c r="R4225" s="258">
        <f t="shared" si="328"/>
        <v>0.34049942799999999</v>
      </c>
      <c r="S4225" s="258"/>
      <c r="T4225" s="258">
        <f t="shared" si="345"/>
        <v>0.49707507780432003</v>
      </c>
      <c r="U4225" s="258">
        <f t="shared" si="345"/>
        <v>0.50410271811018392</v>
      </c>
      <c r="V4225" s="258">
        <f t="shared" si="345"/>
        <v>0.49871468741859998</v>
      </c>
      <c r="W4225" s="258">
        <f t="shared" si="329"/>
        <v>0.49707507780432003</v>
      </c>
      <c r="X4225" s="258"/>
      <c r="Y4225" s="258"/>
      <c r="Z4225" s="258"/>
      <c r="AA4225" s="258"/>
    </row>
    <row r="4226" spans="1:27" ht="14.25" hidden="1" customHeight="1">
      <c r="A4226" s="125">
        <v>0.54</v>
      </c>
      <c r="B4226" s="125">
        <v>0.41</v>
      </c>
      <c r="C4226" s="125">
        <v>0.05</v>
      </c>
      <c r="D4226" s="258">
        <f t="shared" si="342"/>
        <v>0.28584631444000003</v>
      </c>
      <c r="E4226" s="258">
        <f t="shared" si="342"/>
        <v>0.29291961536</v>
      </c>
      <c r="F4226" s="258">
        <f t="shared" si="326"/>
        <v>0.28584631444000003</v>
      </c>
      <c r="G4226" s="258"/>
      <c r="H4226" s="258"/>
      <c r="I4226" s="258"/>
      <c r="J4226" s="258">
        <f t="shared" si="343"/>
        <v>0.30430752500000008</v>
      </c>
      <c r="K4226" s="258">
        <f t="shared" si="343"/>
        <v>0.30645092400000001</v>
      </c>
      <c r="L4226" s="258">
        <f t="shared" si="327"/>
        <v>0.30430752500000008</v>
      </c>
      <c r="M4226" s="258"/>
      <c r="N4226" s="258"/>
      <c r="O4226" s="258"/>
      <c r="P4226" s="258">
        <f t="shared" si="344"/>
        <v>0.34583897600000002</v>
      </c>
      <c r="Q4226" s="258">
        <f t="shared" si="344"/>
        <v>0.34049605920000009</v>
      </c>
      <c r="R4226" s="258">
        <f t="shared" si="328"/>
        <v>0.34049605920000009</v>
      </c>
      <c r="S4226" s="258"/>
      <c r="T4226" s="258">
        <f t="shared" si="345"/>
        <v>0.49690513787980806</v>
      </c>
      <c r="U4226" s="258">
        <f t="shared" si="345"/>
        <v>0.50418526550098397</v>
      </c>
      <c r="V4226" s="258">
        <f t="shared" si="345"/>
        <v>0.49879724222075994</v>
      </c>
      <c r="W4226" s="258">
        <f t="shared" si="329"/>
        <v>0.49690513787980806</v>
      </c>
      <c r="X4226" s="258"/>
      <c r="Y4226" s="258"/>
      <c r="Z4226" s="258"/>
      <c r="AA4226" s="258"/>
    </row>
    <row r="4227" spans="1:27" ht="14.25" hidden="1" customHeight="1">
      <c r="A4227" s="125">
        <v>0.54</v>
      </c>
      <c r="B4227" s="125">
        <v>0.42</v>
      </c>
      <c r="C4227" s="125">
        <v>0.04</v>
      </c>
      <c r="D4227" s="258">
        <f t="shared" si="342"/>
        <v>0.28571341528000005</v>
      </c>
      <c r="E4227" s="258">
        <f t="shared" si="342"/>
        <v>0.29304594536</v>
      </c>
      <c r="F4227" s="258">
        <f t="shared" si="326"/>
        <v>0.28571341528000005</v>
      </c>
      <c r="G4227" s="258"/>
      <c r="H4227" s="258"/>
      <c r="I4227" s="258"/>
      <c r="J4227" s="258">
        <f t="shared" si="343"/>
        <v>0.30417698400000004</v>
      </c>
      <c r="K4227" s="258">
        <f t="shared" si="343"/>
        <v>0.30657725400000002</v>
      </c>
      <c r="L4227" s="258">
        <f t="shared" si="327"/>
        <v>0.30417698400000004</v>
      </c>
      <c r="M4227" s="258"/>
      <c r="N4227" s="258"/>
      <c r="O4227" s="258"/>
      <c r="P4227" s="258">
        <f t="shared" si="344"/>
        <v>0.34584234480000009</v>
      </c>
      <c r="Q4227" s="258">
        <f t="shared" si="344"/>
        <v>0.34049269040000002</v>
      </c>
      <c r="R4227" s="258">
        <f t="shared" si="328"/>
        <v>0.34049269040000002</v>
      </c>
      <c r="S4227" s="258"/>
      <c r="T4227" s="258">
        <f t="shared" si="345"/>
        <v>0.49673519795529608</v>
      </c>
      <c r="U4227" s="258">
        <f t="shared" si="345"/>
        <v>0.50426781289178391</v>
      </c>
      <c r="V4227" s="258">
        <f t="shared" si="345"/>
        <v>0.49887979702292007</v>
      </c>
      <c r="W4227" s="258">
        <f t="shared" si="329"/>
        <v>0.49673519795529608</v>
      </c>
      <c r="X4227" s="258"/>
      <c r="Y4227" s="258"/>
      <c r="Z4227" s="258"/>
      <c r="AA4227" s="258"/>
    </row>
    <row r="4228" spans="1:27" ht="14.25" hidden="1" customHeight="1">
      <c r="A4228" s="125">
        <v>0.54</v>
      </c>
      <c r="B4228" s="125">
        <v>0.43</v>
      </c>
      <c r="C4228" s="125">
        <v>0.03</v>
      </c>
      <c r="D4228" s="258">
        <f t="shared" si="342"/>
        <v>0.28558051612000002</v>
      </c>
      <c r="E4228" s="258">
        <f t="shared" si="342"/>
        <v>0.29317227536000001</v>
      </c>
      <c r="F4228" s="258">
        <f t="shared" si="326"/>
        <v>0.28558051612000002</v>
      </c>
      <c r="G4228" s="258"/>
      <c r="H4228" s="258"/>
      <c r="I4228" s="258"/>
      <c r="J4228" s="258">
        <f t="shared" si="343"/>
        <v>0.30404644300000006</v>
      </c>
      <c r="K4228" s="258">
        <f t="shared" si="343"/>
        <v>0.30670358400000003</v>
      </c>
      <c r="L4228" s="258">
        <f t="shared" si="327"/>
        <v>0.30404644300000006</v>
      </c>
      <c r="M4228" s="258"/>
      <c r="N4228" s="258"/>
      <c r="O4228" s="258"/>
      <c r="P4228" s="258">
        <f t="shared" si="344"/>
        <v>0.34584571360000005</v>
      </c>
      <c r="Q4228" s="258">
        <f t="shared" si="344"/>
        <v>0.34048932160000006</v>
      </c>
      <c r="R4228" s="258">
        <f t="shared" si="328"/>
        <v>0.34048932160000006</v>
      </c>
      <c r="S4228" s="258"/>
      <c r="T4228" s="258">
        <f t="shared" si="345"/>
        <v>0.49656525803078405</v>
      </c>
      <c r="U4228" s="258">
        <f t="shared" si="345"/>
        <v>0.50435036028258395</v>
      </c>
      <c r="V4228" s="258">
        <f t="shared" si="345"/>
        <v>0.49896235182508003</v>
      </c>
      <c r="W4228" s="258">
        <f t="shared" si="329"/>
        <v>0.49656525803078405</v>
      </c>
      <c r="X4228" s="258"/>
      <c r="Y4228" s="258"/>
      <c r="Z4228" s="258"/>
      <c r="AA4228" s="258"/>
    </row>
    <row r="4229" spans="1:27" ht="14.25" hidden="1" customHeight="1">
      <c r="A4229" s="125">
        <v>0.54</v>
      </c>
      <c r="B4229" s="125">
        <v>0.44</v>
      </c>
      <c r="C4229" s="125">
        <v>0.02</v>
      </c>
      <c r="D4229" s="258">
        <f t="shared" si="342"/>
        <v>0.28544761696000004</v>
      </c>
      <c r="E4229" s="258">
        <f t="shared" si="342"/>
        <v>0.29329860536000002</v>
      </c>
      <c r="F4229" s="258">
        <f t="shared" si="326"/>
        <v>0.28544761696000004</v>
      </c>
      <c r="G4229" s="258"/>
      <c r="H4229" s="258"/>
      <c r="I4229" s="258"/>
      <c r="J4229" s="258">
        <f t="shared" si="343"/>
        <v>0.30391590200000007</v>
      </c>
      <c r="K4229" s="258">
        <f t="shared" si="343"/>
        <v>0.30682991399999998</v>
      </c>
      <c r="L4229" s="258">
        <f t="shared" si="327"/>
        <v>0.30391590200000007</v>
      </c>
      <c r="M4229" s="258"/>
      <c r="N4229" s="258"/>
      <c r="O4229" s="258"/>
      <c r="P4229" s="258">
        <f t="shared" si="344"/>
        <v>0.34584908240000006</v>
      </c>
      <c r="Q4229" s="258">
        <f t="shared" si="344"/>
        <v>0.34048595279999999</v>
      </c>
      <c r="R4229" s="258">
        <f t="shared" si="328"/>
        <v>0.34048595279999999</v>
      </c>
      <c r="S4229" s="258"/>
      <c r="T4229" s="258">
        <f t="shared" si="345"/>
        <v>0.49639531810627208</v>
      </c>
      <c r="U4229" s="258">
        <f t="shared" si="345"/>
        <v>0.50443290767338389</v>
      </c>
      <c r="V4229" s="258">
        <f t="shared" si="345"/>
        <v>0.49904490662723999</v>
      </c>
      <c r="W4229" s="258">
        <f t="shared" si="329"/>
        <v>0.49639531810627208</v>
      </c>
      <c r="X4229" s="258"/>
      <c r="Y4229" s="258"/>
      <c r="Z4229" s="258"/>
      <c r="AA4229" s="258"/>
    </row>
    <row r="4230" spans="1:27" ht="14.25" hidden="1" customHeight="1">
      <c r="A4230" s="125">
        <v>0.54</v>
      </c>
      <c r="B4230" s="125">
        <v>0.45</v>
      </c>
      <c r="C4230" s="125">
        <v>0.01</v>
      </c>
      <c r="D4230" s="258">
        <f t="shared" si="342"/>
        <v>0.28531471780000001</v>
      </c>
      <c r="E4230" s="258">
        <f t="shared" si="342"/>
        <v>0.29342493535999997</v>
      </c>
      <c r="F4230" s="258">
        <f t="shared" si="326"/>
        <v>0.28531471780000001</v>
      </c>
      <c r="G4230" s="258"/>
      <c r="H4230" s="258"/>
      <c r="I4230" s="258"/>
      <c r="J4230" s="258">
        <f t="shared" si="343"/>
        <v>0.30378536100000003</v>
      </c>
      <c r="K4230" s="258">
        <f t="shared" si="343"/>
        <v>0.30695624399999999</v>
      </c>
      <c r="L4230" s="258">
        <f t="shared" si="327"/>
        <v>0.30378536100000003</v>
      </c>
      <c r="M4230" s="258"/>
      <c r="N4230" s="258"/>
      <c r="O4230" s="258"/>
      <c r="P4230" s="258">
        <f t="shared" si="344"/>
        <v>0.34585245120000008</v>
      </c>
      <c r="Q4230" s="258">
        <f t="shared" si="344"/>
        <v>0.34048258400000009</v>
      </c>
      <c r="R4230" s="258">
        <f t="shared" si="328"/>
        <v>0.34048258400000009</v>
      </c>
      <c r="S4230" s="258"/>
      <c r="T4230" s="258">
        <f t="shared" si="345"/>
        <v>0.49622537818176005</v>
      </c>
      <c r="U4230" s="258">
        <f t="shared" si="345"/>
        <v>0.50451545506418394</v>
      </c>
      <c r="V4230" s="258">
        <f t="shared" si="345"/>
        <v>0.49912746142940007</v>
      </c>
      <c r="W4230" s="258">
        <f t="shared" si="329"/>
        <v>0.49622537818176005</v>
      </c>
      <c r="X4230" s="258"/>
      <c r="Y4230" s="258"/>
      <c r="Z4230" s="258"/>
      <c r="AA4230" s="258"/>
    </row>
    <row r="4231" spans="1:27" ht="14.25" hidden="1" customHeight="1">
      <c r="A4231" s="125">
        <v>0.54</v>
      </c>
      <c r="B4231" s="125">
        <v>0.46</v>
      </c>
      <c r="C4231" s="125">
        <v>0</v>
      </c>
      <c r="D4231" s="258">
        <f t="shared" si="342"/>
        <v>0.28518181864000003</v>
      </c>
      <c r="E4231" s="258">
        <f t="shared" si="342"/>
        <v>0.29355126535999998</v>
      </c>
      <c r="F4231" s="258">
        <f t="shared" si="326"/>
        <v>0.28518181864000003</v>
      </c>
      <c r="G4231" s="258"/>
      <c r="H4231" s="258"/>
      <c r="I4231" s="258"/>
      <c r="J4231" s="258">
        <f t="shared" si="343"/>
        <v>0.30365482000000005</v>
      </c>
      <c r="K4231" s="258">
        <f t="shared" si="343"/>
        <v>0.307082574</v>
      </c>
      <c r="L4231" s="258">
        <f t="shared" si="327"/>
        <v>0.30365482000000005</v>
      </c>
      <c r="M4231" s="258"/>
      <c r="N4231" s="258"/>
      <c r="O4231" s="258"/>
      <c r="P4231" s="258">
        <f t="shared" si="344"/>
        <v>0.34585582000000004</v>
      </c>
      <c r="Q4231" s="258">
        <f t="shared" si="344"/>
        <v>0.34047921520000002</v>
      </c>
      <c r="R4231" s="258">
        <f t="shared" si="328"/>
        <v>0.34047921520000002</v>
      </c>
      <c r="S4231" s="258"/>
      <c r="T4231" s="258">
        <f t="shared" si="345"/>
        <v>0.49605543825724807</v>
      </c>
      <c r="U4231" s="258">
        <f t="shared" si="345"/>
        <v>0.50459800245498398</v>
      </c>
      <c r="V4231" s="258">
        <f t="shared" si="345"/>
        <v>0.49921001623156003</v>
      </c>
      <c r="W4231" s="258">
        <f t="shared" si="329"/>
        <v>0.49605543825724807</v>
      </c>
      <c r="X4231" s="258"/>
      <c r="Y4231" s="258"/>
      <c r="Z4231" s="258"/>
      <c r="AA4231" s="258"/>
    </row>
    <row r="4232" spans="1:27" ht="14.25" hidden="1" customHeight="1">
      <c r="A4232" s="125">
        <v>0.55000000000000004</v>
      </c>
      <c r="B4232" s="125">
        <v>0</v>
      </c>
      <c r="C4232" s="125">
        <v>0.45</v>
      </c>
      <c r="D4232" s="258">
        <f t="shared" si="342"/>
        <v>0.29116885000000003</v>
      </c>
      <c r="E4232" s="258">
        <f t="shared" si="342"/>
        <v>0.28785984620000005</v>
      </c>
      <c r="F4232" s="258">
        <f t="shared" si="326"/>
        <v>0.28785984620000005</v>
      </c>
      <c r="G4232" s="258"/>
      <c r="H4232" s="258"/>
      <c r="I4232" s="258"/>
      <c r="J4232" s="258">
        <f t="shared" si="343"/>
        <v>0.30965549500000011</v>
      </c>
      <c r="K4232" s="258">
        <f t="shared" si="343"/>
        <v>0.30127560500000006</v>
      </c>
      <c r="L4232" s="258">
        <f t="shared" si="327"/>
        <v>0.30127560500000006</v>
      </c>
      <c r="M4232" s="258"/>
      <c r="N4232" s="258"/>
      <c r="O4232" s="258"/>
      <c r="P4232" s="258">
        <f t="shared" si="344"/>
        <v>0.34583055400000001</v>
      </c>
      <c r="Q4232" s="258">
        <f t="shared" si="344"/>
        <v>0.34050785000000006</v>
      </c>
      <c r="R4232" s="258">
        <f t="shared" si="328"/>
        <v>0.34050785000000006</v>
      </c>
      <c r="S4232" s="258"/>
      <c r="T4232" s="258">
        <f t="shared" si="345"/>
        <v>0.50378815664600007</v>
      </c>
      <c r="U4232" s="258">
        <f t="shared" si="345"/>
        <v>0.50096879099778002</v>
      </c>
      <c r="V4232" s="258">
        <f t="shared" si="345"/>
        <v>0.49532798603650008</v>
      </c>
      <c r="W4232" s="258">
        <f t="shared" si="329"/>
        <v>0.49532798603650008</v>
      </c>
      <c r="X4232" s="258"/>
      <c r="Y4232" s="258"/>
      <c r="Z4232" s="258"/>
      <c r="AA4232" s="258"/>
    </row>
    <row r="4233" spans="1:27" ht="14.25" hidden="1" customHeight="1">
      <c r="A4233" s="125">
        <v>0.55000000000000004</v>
      </c>
      <c r="B4233" s="125">
        <v>0.01</v>
      </c>
      <c r="C4233" s="125">
        <v>0.44</v>
      </c>
      <c r="D4233" s="258">
        <f t="shared" si="342"/>
        <v>0.29103595084</v>
      </c>
      <c r="E4233" s="258">
        <f t="shared" si="342"/>
        <v>0.2879861762</v>
      </c>
      <c r="F4233" s="258">
        <f t="shared" si="326"/>
        <v>0.2879861762</v>
      </c>
      <c r="G4233" s="258"/>
      <c r="H4233" s="258"/>
      <c r="I4233" s="258"/>
      <c r="J4233" s="258">
        <f t="shared" si="343"/>
        <v>0.30952495400000007</v>
      </c>
      <c r="K4233" s="258">
        <f t="shared" si="343"/>
        <v>0.30140193500000001</v>
      </c>
      <c r="L4233" s="258">
        <f t="shared" si="327"/>
        <v>0.30140193500000001</v>
      </c>
      <c r="M4233" s="258"/>
      <c r="N4233" s="258"/>
      <c r="O4233" s="258"/>
      <c r="P4233" s="258">
        <f t="shared" si="344"/>
        <v>0.34583392280000003</v>
      </c>
      <c r="Q4233" s="258">
        <f t="shared" si="344"/>
        <v>0.34050448119999999</v>
      </c>
      <c r="R4233" s="258">
        <f t="shared" si="328"/>
        <v>0.34050448119999999</v>
      </c>
      <c r="S4233" s="258"/>
      <c r="T4233" s="258">
        <f t="shared" si="345"/>
        <v>0.5036182167214881</v>
      </c>
      <c r="U4233" s="258">
        <f t="shared" si="345"/>
        <v>0.50105133838858007</v>
      </c>
      <c r="V4233" s="258">
        <f t="shared" si="345"/>
        <v>0.4954105408386601</v>
      </c>
      <c r="W4233" s="258">
        <f t="shared" si="329"/>
        <v>0.4954105408386601</v>
      </c>
      <c r="X4233" s="258"/>
      <c r="Y4233" s="258"/>
      <c r="Z4233" s="258"/>
      <c r="AA4233" s="258"/>
    </row>
    <row r="4234" spans="1:27" ht="14.25" hidden="1" customHeight="1">
      <c r="A4234" s="125">
        <v>0.55000000000000004</v>
      </c>
      <c r="B4234" s="125">
        <v>0.02</v>
      </c>
      <c r="C4234" s="125">
        <v>0.43</v>
      </c>
      <c r="D4234" s="258">
        <f t="shared" si="342"/>
        <v>0.29090305168000002</v>
      </c>
      <c r="E4234" s="258">
        <f t="shared" si="342"/>
        <v>0.28811250620000001</v>
      </c>
      <c r="F4234" s="258">
        <f t="shared" si="326"/>
        <v>0.28811250620000001</v>
      </c>
      <c r="G4234" s="258"/>
      <c r="H4234" s="258"/>
      <c r="I4234" s="258"/>
      <c r="J4234" s="258">
        <f t="shared" si="343"/>
        <v>0.30939441300000003</v>
      </c>
      <c r="K4234" s="258">
        <f t="shared" si="343"/>
        <v>0.30152826500000002</v>
      </c>
      <c r="L4234" s="258">
        <f t="shared" si="327"/>
        <v>0.30152826500000002</v>
      </c>
      <c r="M4234" s="258"/>
      <c r="N4234" s="258"/>
      <c r="O4234" s="258"/>
      <c r="P4234" s="258">
        <f t="shared" si="344"/>
        <v>0.34583729159999999</v>
      </c>
      <c r="Q4234" s="258">
        <f t="shared" si="344"/>
        <v>0.34050111240000003</v>
      </c>
      <c r="R4234" s="258">
        <f t="shared" si="328"/>
        <v>0.34050111240000003</v>
      </c>
      <c r="S4234" s="258"/>
      <c r="T4234" s="258">
        <f t="shared" si="345"/>
        <v>0.50344827679697612</v>
      </c>
      <c r="U4234" s="258">
        <f t="shared" si="345"/>
        <v>0.50113388577938001</v>
      </c>
      <c r="V4234" s="258">
        <f t="shared" si="345"/>
        <v>0.49549309564082006</v>
      </c>
      <c r="W4234" s="258">
        <f t="shared" si="329"/>
        <v>0.49549309564082006</v>
      </c>
      <c r="X4234" s="258"/>
      <c r="Y4234" s="258"/>
      <c r="Z4234" s="258"/>
      <c r="AA4234" s="258"/>
    </row>
    <row r="4235" spans="1:27" ht="14.25" hidden="1" customHeight="1">
      <c r="A4235" s="125">
        <v>0.55000000000000004</v>
      </c>
      <c r="B4235" s="125">
        <v>0.03</v>
      </c>
      <c r="C4235" s="125">
        <v>0.42</v>
      </c>
      <c r="D4235" s="258">
        <f t="shared" si="342"/>
        <v>0.29077015252000005</v>
      </c>
      <c r="E4235" s="258">
        <f t="shared" si="342"/>
        <v>0.28823883620000001</v>
      </c>
      <c r="F4235" s="258">
        <f t="shared" si="326"/>
        <v>0.28823883620000001</v>
      </c>
      <c r="G4235" s="258"/>
      <c r="H4235" s="258"/>
      <c r="I4235" s="258"/>
      <c r="J4235" s="258">
        <f t="shared" si="343"/>
        <v>0.30926387200000005</v>
      </c>
      <c r="K4235" s="258">
        <f t="shared" si="343"/>
        <v>0.30165459500000003</v>
      </c>
      <c r="L4235" s="258">
        <f t="shared" si="327"/>
        <v>0.30165459500000003</v>
      </c>
      <c r="M4235" s="258"/>
      <c r="N4235" s="258"/>
      <c r="O4235" s="258"/>
      <c r="P4235" s="258">
        <f t="shared" si="344"/>
        <v>0.3458406604</v>
      </c>
      <c r="Q4235" s="258">
        <f t="shared" si="344"/>
        <v>0.34049774360000001</v>
      </c>
      <c r="R4235" s="258">
        <f t="shared" si="328"/>
        <v>0.34049774360000001</v>
      </c>
      <c r="S4235" s="258"/>
      <c r="T4235" s="258">
        <f t="shared" si="345"/>
        <v>0.50327833687246404</v>
      </c>
      <c r="U4235" s="258">
        <f t="shared" si="345"/>
        <v>0.50121643317018005</v>
      </c>
      <c r="V4235" s="258">
        <f t="shared" si="345"/>
        <v>0.49557565044298008</v>
      </c>
      <c r="W4235" s="258">
        <f t="shared" si="329"/>
        <v>0.49557565044298008</v>
      </c>
      <c r="X4235" s="258"/>
      <c r="Y4235" s="258"/>
      <c r="Z4235" s="258"/>
      <c r="AA4235" s="258"/>
    </row>
    <row r="4236" spans="1:27" ht="14.25" hidden="1" customHeight="1">
      <c r="A4236" s="125">
        <v>0.55000000000000004</v>
      </c>
      <c r="B4236" s="125">
        <v>0.04</v>
      </c>
      <c r="C4236" s="125">
        <v>0.41</v>
      </c>
      <c r="D4236" s="258">
        <f t="shared" si="342"/>
        <v>0.29063725336000001</v>
      </c>
      <c r="E4236" s="258">
        <f t="shared" si="342"/>
        <v>0.28836516619999997</v>
      </c>
      <c r="F4236" s="258">
        <f t="shared" si="326"/>
        <v>0.28836516619999997</v>
      </c>
      <c r="G4236" s="258"/>
      <c r="H4236" s="258"/>
      <c r="I4236" s="258"/>
      <c r="J4236" s="258">
        <f t="shared" si="343"/>
        <v>0.30913333100000007</v>
      </c>
      <c r="K4236" s="258">
        <f t="shared" si="343"/>
        <v>0.30178092499999998</v>
      </c>
      <c r="L4236" s="258">
        <f t="shared" si="327"/>
        <v>0.30178092499999998</v>
      </c>
      <c r="M4236" s="258"/>
      <c r="N4236" s="258"/>
      <c r="O4236" s="258"/>
      <c r="P4236" s="258">
        <f t="shared" si="344"/>
        <v>0.34584402920000001</v>
      </c>
      <c r="Q4236" s="258">
        <f t="shared" si="344"/>
        <v>0.3404943748</v>
      </c>
      <c r="R4236" s="258">
        <f t="shared" si="328"/>
        <v>0.3404943748</v>
      </c>
      <c r="S4236" s="258"/>
      <c r="T4236" s="258">
        <f t="shared" si="345"/>
        <v>0.50310839694795206</v>
      </c>
      <c r="U4236" s="258">
        <f t="shared" si="345"/>
        <v>0.50129898056097999</v>
      </c>
      <c r="V4236" s="258">
        <f t="shared" si="345"/>
        <v>0.49565820524514004</v>
      </c>
      <c r="W4236" s="258">
        <f t="shared" si="329"/>
        <v>0.49565820524514004</v>
      </c>
      <c r="X4236" s="258"/>
      <c r="Y4236" s="258"/>
      <c r="Z4236" s="258"/>
      <c r="AA4236" s="258"/>
    </row>
    <row r="4237" spans="1:27" ht="14.25" hidden="1" customHeight="1">
      <c r="A4237" s="125">
        <v>0.55000000000000004</v>
      </c>
      <c r="B4237" s="125">
        <v>0.05</v>
      </c>
      <c r="C4237" s="125">
        <v>0.4</v>
      </c>
      <c r="D4237" s="258">
        <f t="shared" si="342"/>
        <v>0.29050435420000004</v>
      </c>
      <c r="E4237" s="258">
        <f t="shared" si="342"/>
        <v>0.28849149620000003</v>
      </c>
      <c r="F4237" s="258">
        <f t="shared" si="326"/>
        <v>0.28849149620000003</v>
      </c>
      <c r="G4237" s="258"/>
      <c r="H4237" s="258"/>
      <c r="I4237" s="258"/>
      <c r="J4237" s="258">
        <f t="shared" si="343"/>
        <v>0.30900279000000008</v>
      </c>
      <c r="K4237" s="258">
        <f t="shared" si="343"/>
        <v>0.30190725500000004</v>
      </c>
      <c r="L4237" s="258">
        <f t="shared" si="327"/>
        <v>0.30190725500000004</v>
      </c>
      <c r="M4237" s="258"/>
      <c r="N4237" s="258"/>
      <c r="O4237" s="258"/>
      <c r="P4237" s="258">
        <f t="shared" si="344"/>
        <v>0.34584739800000003</v>
      </c>
      <c r="Q4237" s="258">
        <f t="shared" si="344"/>
        <v>0.34049100600000004</v>
      </c>
      <c r="R4237" s="258">
        <f t="shared" si="328"/>
        <v>0.34049100600000004</v>
      </c>
      <c r="S4237" s="258"/>
      <c r="T4237" s="258">
        <f t="shared" si="345"/>
        <v>0.50293845702344009</v>
      </c>
      <c r="U4237" s="258">
        <f t="shared" si="345"/>
        <v>0.50138152795178004</v>
      </c>
      <c r="V4237" s="258">
        <f t="shared" si="345"/>
        <v>0.49574076004730006</v>
      </c>
      <c r="W4237" s="258">
        <f t="shared" si="329"/>
        <v>0.49574076004730006</v>
      </c>
      <c r="X4237" s="258"/>
      <c r="Y4237" s="258"/>
      <c r="Z4237" s="258"/>
      <c r="AA4237" s="258"/>
    </row>
    <row r="4238" spans="1:27" ht="14.25" hidden="1" customHeight="1">
      <c r="A4238" s="125">
        <v>0.55000000000000004</v>
      </c>
      <c r="B4238" s="125">
        <v>0.06</v>
      </c>
      <c r="C4238" s="125">
        <v>0.39</v>
      </c>
      <c r="D4238" s="258">
        <f t="shared" si="342"/>
        <v>0.29037145504000006</v>
      </c>
      <c r="E4238" s="258">
        <f t="shared" si="342"/>
        <v>0.28861782619999998</v>
      </c>
      <c r="F4238" s="258">
        <f t="shared" si="326"/>
        <v>0.28861782619999998</v>
      </c>
      <c r="G4238" s="258"/>
      <c r="H4238" s="258"/>
      <c r="I4238" s="258"/>
      <c r="J4238" s="258">
        <f t="shared" si="343"/>
        <v>0.3088722490000001</v>
      </c>
      <c r="K4238" s="258">
        <f t="shared" si="343"/>
        <v>0.30203358499999999</v>
      </c>
      <c r="L4238" s="258">
        <f t="shared" si="327"/>
        <v>0.30203358499999999</v>
      </c>
      <c r="M4238" s="258"/>
      <c r="N4238" s="258"/>
      <c r="O4238" s="258"/>
      <c r="P4238" s="258">
        <f t="shared" si="344"/>
        <v>0.34585076680000004</v>
      </c>
      <c r="Q4238" s="258">
        <f t="shared" si="344"/>
        <v>0.34048763720000003</v>
      </c>
      <c r="R4238" s="258">
        <f t="shared" si="328"/>
        <v>0.34048763720000003</v>
      </c>
      <c r="S4238" s="258"/>
      <c r="T4238" s="258">
        <f t="shared" si="345"/>
        <v>0.50276851709892811</v>
      </c>
      <c r="U4238" s="258">
        <f t="shared" si="345"/>
        <v>0.50146407534258008</v>
      </c>
      <c r="V4238" s="258">
        <f t="shared" si="345"/>
        <v>0.49582331484946007</v>
      </c>
      <c r="W4238" s="258">
        <f t="shared" si="329"/>
        <v>0.49582331484946007</v>
      </c>
      <c r="X4238" s="258"/>
      <c r="Y4238" s="258"/>
      <c r="Z4238" s="258"/>
      <c r="AA4238" s="258"/>
    </row>
    <row r="4239" spans="1:27" ht="14.25" hidden="1" customHeight="1">
      <c r="A4239" s="125">
        <v>0.55000000000000004</v>
      </c>
      <c r="B4239" s="125">
        <v>7.0000000000000007E-2</v>
      </c>
      <c r="C4239" s="125">
        <v>0.38</v>
      </c>
      <c r="D4239" s="258">
        <f t="shared" si="342"/>
        <v>0.29023855588000003</v>
      </c>
      <c r="E4239" s="258">
        <f t="shared" si="342"/>
        <v>0.28874415620000005</v>
      </c>
      <c r="F4239" s="258">
        <f t="shared" si="326"/>
        <v>0.28874415620000005</v>
      </c>
      <c r="G4239" s="258"/>
      <c r="H4239" s="258"/>
      <c r="I4239" s="258"/>
      <c r="J4239" s="258">
        <f t="shared" si="343"/>
        <v>0.30874170800000006</v>
      </c>
      <c r="K4239" s="258">
        <f t="shared" si="343"/>
        <v>0.302159915</v>
      </c>
      <c r="L4239" s="258">
        <f t="shared" si="327"/>
        <v>0.302159915</v>
      </c>
      <c r="M4239" s="258"/>
      <c r="N4239" s="258"/>
      <c r="O4239" s="258"/>
      <c r="P4239" s="258">
        <f t="shared" si="344"/>
        <v>0.3458541356</v>
      </c>
      <c r="Q4239" s="258">
        <f t="shared" si="344"/>
        <v>0.34048426840000001</v>
      </c>
      <c r="R4239" s="258">
        <f t="shared" si="328"/>
        <v>0.34048426840000001</v>
      </c>
      <c r="S4239" s="258"/>
      <c r="T4239" s="258">
        <f t="shared" si="345"/>
        <v>0.50259857717441614</v>
      </c>
      <c r="U4239" s="258">
        <f t="shared" si="345"/>
        <v>0.50154662273338002</v>
      </c>
      <c r="V4239" s="258">
        <f t="shared" si="345"/>
        <v>0.49590586965162009</v>
      </c>
      <c r="W4239" s="258">
        <f t="shared" si="329"/>
        <v>0.49590586965162009</v>
      </c>
      <c r="X4239" s="258"/>
      <c r="Y4239" s="258"/>
      <c r="Z4239" s="258"/>
      <c r="AA4239" s="258"/>
    </row>
    <row r="4240" spans="1:27" ht="14.25" hidden="1" customHeight="1">
      <c r="A4240" s="125">
        <v>0.55000000000000004</v>
      </c>
      <c r="B4240" s="125">
        <v>0.08</v>
      </c>
      <c r="C4240" s="125">
        <v>0.37</v>
      </c>
      <c r="D4240" s="258">
        <f t="shared" si="342"/>
        <v>0.29010565672000005</v>
      </c>
      <c r="E4240" s="258">
        <f t="shared" si="342"/>
        <v>0.2888704862</v>
      </c>
      <c r="F4240" s="258">
        <f t="shared" si="326"/>
        <v>0.2888704862</v>
      </c>
      <c r="G4240" s="258"/>
      <c r="H4240" s="258"/>
      <c r="I4240" s="258"/>
      <c r="J4240" s="258">
        <f t="shared" si="343"/>
        <v>0.30861116700000008</v>
      </c>
      <c r="K4240" s="258">
        <f t="shared" si="343"/>
        <v>0.30228624500000001</v>
      </c>
      <c r="L4240" s="258">
        <f t="shared" si="327"/>
        <v>0.30228624500000001</v>
      </c>
      <c r="M4240" s="258"/>
      <c r="N4240" s="258"/>
      <c r="O4240" s="258"/>
      <c r="P4240" s="258">
        <f t="shared" si="344"/>
        <v>0.34585750440000007</v>
      </c>
      <c r="Q4240" s="258">
        <f t="shared" si="344"/>
        <v>0.34048089960000005</v>
      </c>
      <c r="R4240" s="258">
        <f t="shared" si="328"/>
        <v>0.34048089960000005</v>
      </c>
      <c r="S4240" s="258"/>
      <c r="T4240" s="258">
        <f t="shared" si="345"/>
        <v>0.50242863724990405</v>
      </c>
      <c r="U4240" s="258">
        <f t="shared" si="345"/>
        <v>0.50162917012417996</v>
      </c>
      <c r="V4240" s="258">
        <f t="shared" si="345"/>
        <v>0.49598842445378</v>
      </c>
      <c r="W4240" s="258">
        <f t="shared" si="329"/>
        <v>0.49598842445378</v>
      </c>
      <c r="X4240" s="258"/>
      <c r="Y4240" s="258"/>
      <c r="Z4240" s="258"/>
      <c r="AA4240" s="258"/>
    </row>
    <row r="4241" spans="1:27" ht="14.25" hidden="1" customHeight="1">
      <c r="A4241" s="125">
        <v>0.55000000000000004</v>
      </c>
      <c r="B4241" s="125">
        <v>0.09</v>
      </c>
      <c r="C4241" s="125">
        <v>0.36</v>
      </c>
      <c r="D4241" s="258">
        <f t="shared" si="342"/>
        <v>0.28997275756000002</v>
      </c>
      <c r="E4241" s="258">
        <f t="shared" si="342"/>
        <v>0.28899681620000001</v>
      </c>
      <c r="F4241" s="258">
        <f t="shared" si="326"/>
        <v>0.28899681620000001</v>
      </c>
      <c r="G4241" s="258"/>
      <c r="H4241" s="258"/>
      <c r="I4241" s="258"/>
      <c r="J4241" s="258">
        <f t="shared" si="343"/>
        <v>0.30848062600000004</v>
      </c>
      <c r="K4241" s="258">
        <f t="shared" si="343"/>
        <v>0.30241257500000002</v>
      </c>
      <c r="L4241" s="258">
        <f t="shared" si="327"/>
        <v>0.30241257500000002</v>
      </c>
      <c r="M4241" s="258"/>
      <c r="N4241" s="258"/>
      <c r="O4241" s="258"/>
      <c r="P4241" s="258">
        <f t="shared" si="344"/>
        <v>0.34586087320000003</v>
      </c>
      <c r="Q4241" s="258">
        <f t="shared" si="344"/>
        <v>0.34047753080000004</v>
      </c>
      <c r="R4241" s="258">
        <f t="shared" si="328"/>
        <v>0.34047753080000004</v>
      </c>
      <c r="S4241" s="258"/>
      <c r="T4241" s="258">
        <f t="shared" si="345"/>
        <v>0.50225869732539208</v>
      </c>
      <c r="U4241" s="258">
        <f t="shared" si="345"/>
        <v>0.50171171751498</v>
      </c>
      <c r="V4241" s="258">
        <f t="shared" si="345"/>
        <v>0.49607097925594001</v>
      </c>
      <c r="W4241" s="258">
        <f t="shared" si="329"/>
        <v>0.49607097925594001</v>
      </c>
      <c r="X4241" s="258"/>
      <c r="Y4241" s="258"/>
      <c r="Z4241" s="258"/>
      <c r="AA4241" s="258"/>
    </row>
    <row r="4242" spans="1:27" ht="14.25" hidden="1" customHeight="1">
      <c r="A4242" s="125">
        <v>0.55000000000000004</v>
      </c>
      <c r="B4242" s="125">
        <v>0.1</v>
      </c>
      <c r="C4242" s="125">
        <v>0.35</v>
      </c>
      <c r="D4242" s="258">
        <f t="shared" si="342"/>
        <v>0.28983985840000004</v>
      </c>
      <c r="E4242" s="258">
        <f t="shared" si="342"/>
        <v>0.28912314620000001</v>
      </c>
      <c r="F4242" s="258">
        <f t="shared" ref="F4242:F4496" si="346">MIN(D4242:E4242)</f>
        <v>0.28912314620000001</v>
      </c>
      <c r="G4242" s="258"/>
      <c r="H4242" s="258"/>
      <c r="I4242" s="258"/>
      <c r="J4242" s="258">
        <f t="shared" si="343"/>
        <v>0.30835008500000005</v>
      </c>
      <c r="K4242" s="258">
        <f t="shared" si="343"/>
        <v>0.30253890500000002</v>
      </c>
      <c r="L4242" s="258">
        <f t="shared" ref="L4242:L4496" si="347">MIN(J4242:K4242)</f>
        <v>0.30253890500000002</v>
      </c>
      <c r="M4242" s="258"/>
      <c r="N4242" s="258"/>
      <c r="O4242" s="258"/>
      <c r="P4242" s="258">
        <f t="shared" si="344"/>
        <v>0.34586424199999999</v>
      </c>
      <c r="Q4242" s="258">
        <f t="shared" si="344"/>
        <v>0.34047416200000002</v>
      </c>
      <c r="R4242" s="258">
        <f t="shared" ref="R4242:R4496" si="348">MIN(P4242:Q4242)</f>
        <v>0.34047416200000002</v>
      </c>
      <c r="S4242" s="258"/>
      <c r="T4242" s="258">
        <f t="shared" si="345"/>
        <v>0.5020887574008801</v>
      </c>
      <c r="U4242" s="258">
        <f t="shared" si="345"/>
        <v>0.50179426490578005</v>
      </c>
      <c r="V4242" s="258">
        <f t="shared" si="345"/>
        <v>0.49615353405810003</v>
      </c>
      <c r="W4242" s="258">
        <f t="shared" ref="W4242:W4496" si="349">MIN(T4242:V4242)</f>
        <v>0.49615353405810003</v>
      </c>
      <c r="X4242" s="258"/>
      <c r="Y4242" s="258"/>
      <c r="Z4242" s="258"/>
      <c r="AA4242" s="258"/>
    </row>
    <row r="4243" spans="1:27" ht="14.25" hidden="1" customHeight="1">
      <c r="A4243" s="125">
        <v>0.55000000000000004</v>
      </c>
      <c r="B4243" s="125">
        <v>0.11</v>
      </c>
      <c r="C4243" s="125">
        <v>0.34</v>
      </c>
      <c r="D4243" s="258">
        <f t="shared" si="342"/>
        <v>0.28970695924000001</v>
      </c>
      <c r="E4243" s="258">
        <f t="shared" si="342"/>
        <v>0.28924947620000002</v>
      </c>
      <c r="F4243" s="258">
        <f t="shared" si="346"/>
        <v>0.28924947620000002</v>
      </c>
      <c r="G4243" s="258"/>
      <c r="H4243" s="258"/>
      <c r="I4243" s="258"/>
      <c r="J4243" s="258">
        <f t="shared" si="343"/>
        <v>0.30821954400000007</v>
      </c>
      <c r="K4243" s="258">
        <f t="shared" si="343"/>
        <v>0.30266523499999998</v>
      </c>
      <c r="L4243" s="258">
        <f t="shared" si="347"/>
        <v>0.30266523499999998</v>
      </c>
      <c r="M4243" s="258"/>
      <c r="N4243" s="258"/>
      <c r="O4243" s="258"/>
      <c r="P4243" s="258">
        <f t="shared" si="344"/>
        <v>0.34586761080000006</v>
      </c>
      <c r="Q4243" s="258">
        <f t="shared" si="344"/>
        <v>0.34047079320000007</v>
      </c>
      <c r="R4243" s="258">
        <f t="shared" si="348"/>
        <v>0.34047079320000007</v>
      </c>
      <c r="S4243" s="258"/>
      <c r="T4243" s="258">
        <f t="shared" si="345"/>
        <v>0.50191881747636802</v>
      </c>
      <c r="U4243" s="258">
        <f t="shared" si="345"/>
        <v>0.50187681229657999</v>
      </c>
      <c r="V4243" s="258">
        <f t="shared" si="345"/>
        <v>0.49623608886026005</v>
      </c>
      <c r="W4243" s="258">
        <f t="shared" si="349"/>
        <v>0.49623608886026005</v>
      </c>
      <c r="X4243" s="258"/>
      <c r="Y4243" s="258"/>
      <c r="Z4243" s="258"/>
      <c r="AA4243" s="258"/>
    </row>
    <row r="4244" spans="1:27" ht="14.25" hidden="1" customHeight="1">
      <c r="A4244" s="125">
        <v>0.55000000000000004</v>
      </c>
      <c r="B4244" s="125">
        <v>0.12</v>
      </c>
      <c r="C4244" s="125">
        <v>0.33</v>
      </c>
      <c r="D4244" s="258">
        <f t="shared" si="342"/>
        <v>0.28957406008000003</v>
      </c>
      <c r="E4244" s="258">
        <f t="shared" si="342"/>
        <v>0.28937580620000003</v>
      </c>
      <c r="F4244" s="258">
        <f t="shared" si="346"/>
        <v>0.28937580620000003</v>
      </c>
      <c r="G4244" s="258"/>
      <c r="H4244" s="258"/>
      <c r="I4244" s="258"/>
      <c r="J4244" s="258">
        <f t="shared" si="343"/>
        <v>0.30808900300000008</v>
      </c>
      <c r="K4244" s="258">
        <f t="shared" si="343"/>
        <v>0.30279156500000004</v>
      </c>
      <c r="L4244" s="258">
        <f t="shared" si="347"/>
        <v>0.30279156500000004</v>
      </c>
      <c r="M4244" s="258"/>
      <c r="N4244" s="258"/>
      <c r="O4244" s="258"/>
      <c r="P4244" s="258">
        <f t="shared" si="344"/>
        <v>0.34587097960000002</v>
      </c>
      <c r="Q4244" s="258">
        <f t="shared" si="344"/>
        <v>0.34046742440000005</v>
      </c>
      <c r="R4244" s="258">
        <f t="shared" si="348"/>
        <v>0.34046742440000005</v>
      </c>
      <c r="S4244" s="258"/>
      <c r="T4244" s="258">
        <f t="shared" si="345"/>
        <v>0.50174887755185604</v>
      </c>
      <c r="U4244" s="258">
        <f t="shared" si="345"/>
        <v>0.50195935968738004</v>
      </c>
      <c r="V4244" s="258">
        <f t="shared" si="345"/>
        <v>0.49631864366242007</v>
      </c>
      <c r="W4244" s="258">
        <f t="shared" si="349"/>
        <v>0.49631864366242007</v>
      </c>
      <c r="X4244" s="258"/>
      <c r="Y4244" s="258"/>
      <c r="Z4244" s="258"/>
      <c r="AA4244" s="258"/>
    </row>
    <row r="4245" spans="1:27" ht="14.25" hidden="1" customHeight="1">
      <c r="A4245" s="125">
        <v>0.55000000000000004</v>
      </c>
      <c r="B4245" s="125">
        <v>0.13</v>
      </c>
      <c r="C4245" s="125">
        <v>0.32</v>
      </c>
      <c r="D4245" s="258">
        <f t="shared" si="342"/>
        <v>0.28944116092000005</v>
      </c>
      <c r="E4245" s="258">
        <f t="shared" si="342"/>
        <v>0.28950213619999998</v>
      </c>
      <c r="F4245" s="258">
        <f t="shared" si="346"/>
        <v>0.28944116092000005</v>
      </c>
      <c r="G4245" s="258"/>
      <c r="H4245" s="258"/>
      <c r="I4245" s="258"/>
      <c r="J4245" s="258">
        <f t="shared" si="343"/>
        <v>0.30795846200000004</v>
      </c>
      <c r="K4245" s="258">
        <f t="shared" si="343"/>
        <v>0.30291789499999999</v>
      </c>
      <c r="L4245" s="258">
        <f t="shared" si="347"/>
        <v>0.30291789499999999</v>
      </c>
      <c r="M4245" s="258"/>
      <c r="N4245" s="258"/>
      <c r="O4245" s="258"/>
      <c r="P4245" s="258">
        <f t="shared" si="344"/>
        <v>0.34587434840000003</v>
      </c>
      <c r="Q4245" s="258">
        <f t="shared" si="344"/>
        <v>0.34046405560000004</v>
      </c>
      <c r="R4245" s="258">
        <f t="shared" si="348"/>
        <v>0.34046405560000004</v>
      </c>
      <c r="S4245" s="258"/>
      <c r="T4245" s="258">
        <f t="shared" si="345"/>
        <v>0.50157893762734407</v>
      </c>
      <c r="U4245" s="258">
        <f t="shared" si="345"/>
        <v>0.50204190707818008</v>
      </c>
      <c r="V4245" s="258">
        <f t="shared" si="345"/>
        <v>0.49640119846458003</v>
      </c>
      <c r="W4245" s="258">
        <f t="shared" si="349"/>
        <v>0.49640119846458003</v>
      </c>
      <c r="X4245" s="258"/>
      <c r="Y4245" s="258"/>
      <c r="Z4245" s="258"/>
      <c r="AA4245" s="258"/>
    </row>
    <row r="4246" spans="1:27" ht="14.25" hidden="1" customHeight="1">
      <c r="A4246" s="125">
        <v>0.55000000000000004</v>
      </c>
      <c r="B4246" s="125">
        <v>0.14000000000000001</v>
      </c>
      <c r="C4246" s="125">
        <v>0.31</v>
      </c>
      <c r="D4246" s="258">
        <f t="shared" si="342"/>
        <v>0.28930826176000002</v>
      </c>
      <c r="E4246" s="258">
        <f t="shared" si="342"/>
        <v>0.28962846619999999</v>
      </c>
      <c r="F4246" s="258">
        <f t="shared" si="346"/>
        <v>0.28930826176000002</v>
      </c>
      <c r="G4246" s="258"/>
      <c r="H4246" s="258"/>
      <c r="I4246" s="258"/>
      <c r="J4246" s="258">
        <f t="shared" si="343"/>
        <v>0.30782792100000006</v>
      </c>
      <c r="K4246" s="258">
        <f t="shared" si="343"/>
        <v>0.30304422500000006</v>
      </c>
      <c r="L4246" s="258">
        <f t="shared" si="347"/>
        <v>0.30304422500000006</v>
      </c>
      <c r="M4246" s="258"/>
      <c r="N4246" s="258"/>
      <c r="O4246" s="258"/>
      <c r="P4246" s="258">
        <f t="shared" si="344"/>
        <v>0.34587771720000005</v>
      </c>
      <c r="Q4246" s="258">
        <f t="shared" si="344"/>
        <v>0.34046068680000002</v>
      </c>
      <c r="R4246" s="258">
        <f t="shared" si="348"/>
        <v>0.34046068680000002</v>
      </c>
      <c r="S4246" s="258"/>
      <c r="T4246" s="258">
        <f t="shared" si="345"/>
        <v>0.50140899770283209</v>
      </c>
      <c r="U4246" s="258">
        <f t="shared" si="345"/>
        <v>0.50212445446898002</v>
      </c>
      <c r="V4246" s="258">
        <f t="shared" si="345"/>
        <v>0.4964837532667401</v>
      </c>
      <c r="W4246" s="258">
        <f t="shared" si="349"/>
        <v>0.4964837532667401</v>
      </c>
      <c r="X4246" s="258"/>
      <c r="Y4246" s="258"/>
      <c r="Z4246" s="258"/>
      <c r="AA4246" s="258"/>
    </row>
    <row r="4247" spans="1:27" ht="14.25" hidden="1" customHeight="1">
      <c r="A4247" s="125">
        <v>0.55000000000000004</v>
      </c>
      <c r="B4247" s="125">
        <v>0.15</v>
      </c>
      <c r="C4247" s="125">
        <v>0.3</v>
      </c>
      <c r="D4247" s="258">
        <f t="shared" si="342"/>
        <v>0.28917536260000004</v>
      </c>
      <c r="E4247" s="258">
        <f t="shared" si="342"/>
        <v>0.2897547962</v>
      </c>
      <c r="F4247" s="258">
        <f t="shared" si="346"/>
        <v>0.28917536260000004</v>
      </c>
      <c r="G4247" s="258"/>
      <c r="H4247" s="258"/>
      <c r="I4247" s="258"/>
      <c r="J4247" s="258">
        <f t="shared" si="343"/>
        <v>0.30769738000000008</v>
      </c>
      <c r="K4247" s="258">
        <f t="shared" si="343"/>
        <v>0.30317055500000001</v>
      </c>
      <c r="L4247" s="258">
        <f t="shared" si="347"/>
        <v>0.30317055500000001</v>
      </c>
      <c r="M4247" s="258"/>
      <c r="N4247" s="258"/>
      <c r="O4247" s="258"/>
      <c r="P4247" s="258">
        <f t="shared" si="344"/>
        <v>0.345881086</v>
      </c>
      <c r="Q4247" s="258">
        <f t="shared" si="344"/>
        <v>0.34045731800000001</v>
      </c>
      <c r="R4247" s="258">
        <f t="shared" si="348"/>
        <v>0.34045731800000001</v>
      </c>
      <c r="S4247" s="258"/>
      <c r="T4247" s="258">
        <f t="shared" si="345"/>
        <v>0.50123905777832012</v>
      </c>
      <c r="U4247" s="258">
        <f t="shared" si="345"/>
        <v>0.50220700185977996</v>
      </c>
      <c r="V4247" s="258">
        <f t="shared" si="345"/>
        <v>0.49656630806890001</v>
      </c>
      <c r="W4247" s="258">
        <f t="shared" si="349"/>
        <v>0.49656630806890001</v>
      </c>
      <c r="X4247" s="258"/>
      <c r="Y4247" s="258"/>
      <c r="Z4247" s="258"/>
      <c r="AA4247" s="258"/>
    </row>
    <row r="4248" spans="1:27" ht="14.25" hidden="1" customHeight="1">
      <c r="A4248" s="125">
        <v>0.55000000000000004</v>
      </c>
      <c r="B4248" s="125">
        <v>0.16</v>
      </c>
      <c r="C4248" s="125">
        <v>0.28999999999999998</v>
      </c>
      <c r="D4248" s="258">
        <f t="shared" si="342"/>
        <v>0.28904246344000001</v>
      </c>
      <c r="E4248" s="258">
        <f t="shared" si="342"/>
        <v>0.28988112620000001</v>
      </c>
      <c r="F4248" s="258">
        <f t="shared" si="346"/>
        <v>0.28904246344000001</v>
      </c>
      <c r="G4248" s="258"/>
      <c r="H4248" s="258"/>
      <c r="I4248" s="258"/>
      <c r="J4248" s="258">
        <f t="shared" si="343"/>
        <v>0.30756683900000004</v>
      </c>
      <c r="K4248" s="258">
        <f t="shared" si="343"/>
        <v>0.30329688500000002</v>
      </c>
      <c r="L4248" s="258">
        <f t="shared" si="347"/>
        <v>0.30329688500000002</v>
      </c>
      <c r="M4248" s="258"/>
      <c r="N4248" s="258"/>
      <c r="O4248" s="258"/>
      <c r="P4248" s="258">
        <f t="shared" si="344"/>
        <v>0.34588445480000002</v>
      </c>
      <c r="Q4248" s="258">
        <f t="shared" si="344"/>
        <v>0.34045394920000005</v>
      </c>
      <c r="R4248" s="258">
        <f t="shared" si="348"/>
        <v>0.34045394920000005</v>
      </c>
      <c r="S4248" s="258"/>
      <c r="T4248" s="258">
        <f t="shared" si="345"/>
        <v>0.50106911785380803</v>
      </c>
      <c r="U4248" s="258">
        <f t="shared" si="345"/>
        <v>0.50228954925058</v>
      </c>
      <c r="V4248" s="258">
        <f t="shared" si="345"/>
        <v>0.49664886287106003</v>
      </c>
      <c r="W4248" s="258">
        <f t="shared" si="349"/>
        <v>0.49664886287106003</v>
      </c>
      <c r="X4248" s="258"/>
      <c r="Y4248" s="258"/>
      <c r="Z4248" s="258"/>
      <c r="AA4248" s="258"/>
    </row>
    <row r="4249" spans="1:27" ht="14.25" hidden="1" customHeight="1">
      <c r="A4249" s="125">
        <v>0.55000000000000004</v>
      </c>
      <c r="B4249" s="125">
        <v>0.17</v>
      </c>
      <c r="C4249" s="125">
        <v>0.28000000000000003</v>
      </c>
      <c r="D4249" s="258">
        <f t="shared" si="342"/>
        <v>0.28890956428000003</v>
      </c>
      <c r="E4249" s="258">
        <f t="shared" si="342"/>
        <v>0.29000745620000001</v>
      </c>
      <c r="F4249" s="258">
        <f t="shared" si="346"/>
        <v>0.28890956428000003</v>
      </c>
      <c r="G4249" s="258"/>
      <c r="H4249" s="258"/>
      <c r="I4249" s="258"/>
      <c r="J4249" s="258">
        <f t="shared" si="343"/>
        <v>0.30743629800000005</v>
      </c>
      <c r="K4249" s="258">
        <f t="shared" si="343"/>
        <v>0.30342321500000002</v>
      </c>
      <c r="L4249" s="258">
        <f t="shared" si="347"/>
        <v>0.30342321500000002</v>
      </c>
      <c r="M4249" s="258"/>
      <c r="N4249" s="258"/>
      <c r="O4249" s="258"/>
      <c r="P4249" s="258">
        <f t="shared" si="344"/>
        <v>0.34588782360000003</v>
      </c>
      <c r="Q4249" s="258">
        <f t="shared" si="344"/>
        <v>0.34045058040000004</v>
      </c>
      <c r="R4249" s="258">
        <f t="shared" si="348"/>
        <v>0.34045058040000004</v>
      </c>
      <c r="S4249" s="258"/>
      <c r="T4249" s="258">
        <f t="shared" si="345"/>
        <v>0.50089917792929606</v>
      </c>
      <c r="U4249" s="258">
        <f t="shared" si="345"/>
        <v>0.50237209664138005</v>
      </c>
      <c r="V4249" s="258">
        <f t="shared" si="345"/>
        <v>0.4967314176732201</v>
      </c>
      <c r="W4249" s="258">
        <f t="shared" si="349"/>
        <v>0.4967314176732201</v>
      </c>
      <c r="X4249" s="258"/>
      <c r="Y4249" s="258"/>
      <c r="Z4249" s="258"/>
      <c r="AA4249" s="258"/>
    </row>
    <row r="4250" spans="1:27" ht="14.25" hidden="1" customHeight="1">
      <c r="A4250" s="125">
        <v>0.55000000000000004</v>
      </c>
      <c r="B4250" s="125">
        <v>0.18</v>
      </c>
      <c r="C4250" s="125">
        <v>0.27</v>
      </c>
      <c r="D4250" s="258">
        <f t="shared" si="342"/>
        <v>0.28877666512000005</v>
      </c>
      <c r="E4250" s="258">
        <f t="shared" si="342"/>
        <v>0.29013378619999997</v>
      </c>
      <c r="F4250" s="258">
        <f t="shared" si="346"/>
        <v>0.28877666512000005</v>
      </c>
      <c r="G4250" s="258"/>
      <c r="H4250" s="258"/>
      <c r="I4250" s="258"/>
      <c r="J4250" s="258">
        <f t="shared" si="343"/>
        <v>0.30730575700000007</v>
      </c>
      <c r="K4250" s="258">
        <f t="shared" si="343"/>
        <v>0.30354954500000003</v>
      </c>
      <c r="L4250" s="258">
        <f t="shared" si="347"/>
        <v>0.30354954500000003</v>
      </c>
      <c r="M4250" s="258"/>
      <c r="N4250" s="258"/>
      <c r="O4250" s="258"/>
      <c r="P4250" s="258">
        <f t="shared" si="344"/>
        <v>0.34589119240000005</v>
      </c>
      <c r="Q4250" s="258">
        <f t="shared" si="344"/>
        <v>0.34044721160000002</v>
      </c>
      <c r="R4250" s="258">
        <f t="shared" si="348"/>
        <v>0.34044721160000002</v>
      </c>
      <c r="S4250" s="258"/>
      <c r="T4250" s="258">
        <f t="shared" si="345"/>
        <v>0.50072923800478408</v>
      </c>
      <c r="U4250" s="258">
        <f t="shared" si="345"/>
        <v>0.50245464403217999</v>
      </c>
      <c r="V4250" s="258">
        <f t="shared" si="345"/>
        <v>0.49681397247538006</v>
      </c>
      <c r="W4250" s="258">
        <f t="shared" si="349"/>
        <v>0.49681397247538006</v>
      </c>
      <c r="X4250" s="258"/>
      <c r="Y4250" s="258"/>
      <c r="Z4250" s="258"/>
      <c r="AA4250" s="258"/>
    </row>
    <row r="4251" spans="1:27" ht="14.25" hidden="1" customHeight="1">
      <c r="A4251" s="125">
        <v>0.55000000000000004</v>
      </c>
      <c r="B4251" s="125">
        <v>0.19</v>
      </c>
      <c r="C4251" s="125">
        <v>0.26</v>
      </c>
      <c r="D4251" s="258">
        <f t="shared" si="342"/>
        <v>0.28864376596000002</v>
      </c>
      <c r="E4251" s="258">
        <f t="shared" si="342"/>
        <v>0.29026011620000003</v>
      </c>
      <c r="F4251" s="258">
        <f t="shared" si="346"/>
        <v>0.28864376596000002</v>
      </c>
      <c r="G4251" s="258"/>
      <c r="H4251" s="258"/>
      <c r="I4251" s="258"/>
      <c r="J4251" s="258">
        <f t="shared" si="343"/>
        <v>0.30717521600000008</v>
      </c>
      <c r="K4251" s="258">
        <f t="shared" si="343"/>
        <v>0.30367587500000004</v>
      </c>
      <c r="L4251" s="258">
        <f t="shared" si="347"/>
        <v>0.30367587500000004</v>
      </c>
      <c r="M4251" s="258"/>
      <c r="N4251" s="258"/>
      <c r="O4251" s="258"/>
      <c r="P4251" s="258">
        <f t="shared" si="344"/>
        <v>0.34589456120000006</v>
      </c>
      <c r="Q4251" s="258">
        <f t="shared" si="344"/>
        <v>0.34044384280000006</v>
      </c>
      <c r="R4251" s="258">
        <f t="shared" si="348"/>
        <v>0.34044384280000006</v>
      </c>
      <c r="S4251" s="258"/>
      <c r="T4251" s="258">
        <f t="shared" si="345"/>
        <v>0.50055929808027211</v>
      </c>
      <c r="U4251" s="258">
        <f t="shared" si="345"/>
        <v>0.50253719142298003</v>
      </c>
      <c r="V4251" s="258">
        <f t="shared" si="345"/>
        <v>0.49689652727754008</v>
      </c>
      <c r="W4251" s="258">
        <f t="shared" si="349"/>
        <v>0.49689652727754008</v>
      </c>
      <c r="X4251" s="258"/>
      <c r="Y4251" s="258"/>
      <c r="Z4251" s="258"/>
      <c r="AA4251" s="258"/>
    </row>
    <row r="4252" spans="1:27" ht="14.25" hidden="1" customHeight="1">
      <c r="A4252" s="125">
        <v>0.55000000000000004</v>
      </c>
      <c r="B4252" s="125">
        <v>0.2</v>
      </c>
      <c r="C4252" s="125">
        <v>0.25</v>
      </c>
      <c r="D4252" s="258">
        <f t="shared" si="342"/>
        <v>0.28851086680000004</v>
      </c>
      <c r="E4252" s="258">
        <f t="shared" si="342"/>
        <v>0.29038644619999998</v>
      </c>
      <c r="F4252" s="258">
        <f t="shared" si="346"/>
        <v>0.28851086680000004</v>
      </c>
      <c r="G4252" s="258"/>
      <c r="H4252" s="258"/>
      <c r="I4252" s="258"/>
      <c r="J4252" s="258">
        <f t="shared" si="343"/>
        <v>0.30704467500000004</v>
      </c>
      <c r="K4252" s="258">
        <f t="shared" si="343"/>
        <v>0.30380220499999999</v>
      </c>
      <c r="L4252" s="258">
        <f t="shared" si="347"/>
        <v>0.30380220499999999</v>
      </c>
      <c r="M4252" s="258"/>
      <c r="N4252" s="258"/>
      <c r="O4252" s="258"/>
      <c r="P4252" s="258">
        <f t="shared" si="344"/>
        <v>0.34589793000000002</v>
      </c>
      <c r="Q4252" s="258">
        <f t="shared" si="344"/>
        <v>0.34044047400000005</v>
      </c>
      <c r="R4252" s="258">
        <f t="shared" si="348"/>
        <v>0.34044047400000005</v>
      </c>
      <c r="S4252" s="258"/>
      <c r="T4252" s="258">
        <f t="shared" si="345"/>
        <v>0.50038935815576013</v>
      </c>
      <c r="U4252" s="258">
        <f t="shared" si="345"/>
        <v>0.50261973881377997</v>
      </c>
      <c r="V4252" s="258">
        <f t="shared" si="345"/>
        <v>0.49697908207970004</v>
      </c>
      <c r="W4252" s="258">
        <f t="shared" si="349"/>
        <v>0.49697908207970004</v>
      </c>
      <c r="X4252" s="258"/>
      <c r="Y4252" s="258"/>
      <c r="Z4252" s="258"/>
      <c r="AA4252" s="258"/>
    </row>
    <row r="4253" spans="1:27" ht="14.25" hidden="1" customHeight="1">
      <c r="A4253" s="125">
        <v>0.55000000000000004</v>
      </c>
      <c r="B4253" s="125">
        <v>0.21</v>
      </c>
      <c r="C4253" s="125">
        <v>0.24</v>
      </c>
      <c r="D4253" s="258">
        <f t="shared" si="342"/>
        <v>0.28837796764000001</v>
      </c>
      <c r="E4253" s="258">
        <f t="shared" si="342"/>
        <v>0.29051277619999999</v>
      </c>
      <c r="F4253" s="258">
        <f t="shared" si="346"/>
        <v>0.28837796764000001</v>
      </c>
      <c r="G4253" s="258"/>
      <c r="H4253" s="258"/>
      <c r="I4253" s="258"/>
      <c r="J4253" s="258">
        <f t="shared" si="343"/>
        <v>0.30691413400000006</v>
      </c>
      <c r="K4253" s="258">
        <f t="shared" si="343"/>
        <v>0.303928535</v>
      </c>
      <c r="L4253" s="258">
        <f t="shared" si="347"/>
        <v>0.303928535</v>
      </c>
      <c r="M4253" s="258"/>
      <c r="N4253" s="258"/>
      <c r="O4253" s="258"/>
      <c r="P4253" s="258">
        <f t="shared" si="344"/>
        <v>0.34590129879999998</v>
      </c>
      <c r="Q4253" s="258">
        <f t="shared" si="344"/>
        <v>0.34043710520000003</v>
      </c>
      <c r="R4253" s="258">
        <f t="shared" si="348"/>
        <v>0.34043710520000003</v>
      </c>
      <c r="S4253" s="258"/>
      <c r="T4253" s="258">
        <f t="shared" si="345"/>
        <v>0.50021941823124805</v>
      </c>
      <c r="U4253" s="258">
        <f t="shared" si="345"/>
        <v>0.50270228620458002</v>
      </c>
      <c r="V4253" s="258">
        <f t="shared" si="345"/>
        <v>0.49706163688186006</v>
      </c>
      <c r="W4253" s="258">
        <f t="shared" si="349"/>
        <v>0.49706163688186006</v>
      </c>
      <c r="X4253" s="258"/>
      <c r="Y4253" s="258"/>
      <c r="Z4253" s="258"/>
      <c r="AA4253" s="258"/>
    </row>
    <row r="4254" spans="1:27" ht="14.25" hidden="1" customHeight="1">
      <c r="A4254" s="125">
        <v>0.55000000000000004</v>
      </c>
      <c r="B4254" s="125">
        <v>0.22</v>
      </c>
      <c r="C4254" s="125">
        <v>0.23</v>
      </c>
      <c r="D4254" s="258">
        <f t="shared" si="342"/>
        <v>0.28824506848000003</v>
      </c>
      <c r="E4254" s="258">
        <f t="shared" si="342"/>
        <v>0.2906391062</v>
      </c>
      <c r="F4254" s="258">
        <f t="shared" si="346"/>
        <v>0.28824506848000003</v>
      </c>
      <c r="G4254" s="258"/>
      <c r="H4254" s="258"/>
      <c r="I4254" s="258"/>
      <c r="J4254" s="258">
        <f t="shared" si="343"/>
        <v>0.30678359300000008</v>
      </c>
      <c r="K4254" s="258">
        <f t="shared" si="343"/>
        <v>0.30405486500000001</v>
      </c>
      <c r="L4254" s="258">
        <f t="shared" si="347"/>
        <v>0.30405486500000001</v>
      </c>
      <c r="M4254" s="258"/>
      <c r="N4254" s="258"/>
      <c r="O4254" s="258"/>
      <c r="P4254" s="258">
        <f t="shared" si="344"/>
        <v>0.34590466759999999</v>
      </c>
      <c r="Q4254" s="258">
        <f t="shared" si="344"/>
        <v>0.34043373640000008</v>
      </c>
      <c r="R4254" s="258">
        <f t="shared" si="348"/>
        <v>0.34043373640000008</v>
      </c>
      <c r="S4254" s="258"/>
      <c r="T4254" s="258">
        <f t="shared" si="345"/>
        <v>0.50004947830673607</v>
      </c>
      <c r="U4254" s="258">
        <f t="shared" si="345"/>
        <v>0.50278483359537995</v>
      </c>
      <c r="V4254" s="258">
        <f t="shared" si="345"/>
        <v>0.49714419168402002</v>
      </c>
      <c r="W4254" s="258">
        <f t="shared" si="349"/>
        <v>0.49714419168402002</v>
      </c>
      <c r="X4254" s="258"/>
      <c r="Y4254" s="258"/>
      <c r="Z4254" s="258"/>
      <c r="AA4254" s="258"/>
    </row>
    <row r="4255" spans="1:27" ht="14.25" hidden="1" customHeight="1">
      <c r="A4255" s="125">
        <v>0.55000000000000004</v>
      </c>
      <c r="B4255" s="125">
        <v>0.23</v>
      </c>
      <c r="C4255" s="125">
        <v>0.22</v>
      </c>
      <c r="D4255" s="258">
        <f t="shared" si="342"/>
        <v>0.28811216932000006</v>
      </c>
      <c r="E4255" s="258">
        <f t="shared" si="342"/>
        <v>0.2907654362</v>
      </c>
      <c r="F4255" s="258">
        <f t="shared" si="346"/>
        <v>0.28811216932000006</v>
      </c>
      <c r="G4255" s="258"/>
      <c r="H4255" s="258"/>
      <c r="I4255" s="258"/>
      <c r="J4255" s="258">
        <f t="shared" si="343"/>
        <v>0.30665305200000004</v>
      </c>
      <c r="K4255" s="258">
        <f t="shared" si="343"/>
        <v>0.30418119500000002</v>
      </c>
      <c r="L4255" s="258">
        <f t="shared" si="347"/>
        <v>0.30418119500000002</v>
      </c>
      <c r="M4255" s="258"/>
      <c r="N4255" s="258"/>
      <c r="O4255" s="258"/>
      <c r="P4255" s="258">
        <f t="shared" si="344"/>
        <v>0.34590803640000006</v>
      </c>
      <c r="Q4255" s="258">
        <f t="shared" si="344"/>
        <v>0.34043036760000006</v>
      </c>
      <c r="R4255" s="258">
        <f t="shared" si="348"/>
        <v>0.34043036760000006</v>
      </c>
      <c r="S4255" s="258"/>
      <c r="T4255" s="258">
        <f t="shared" si="345"/>
        <v>0.4998795383822241</v>
      </c>
      <c r="U4255" s="258">
        <f t="shared" si="345"/>
        <v>0.50286738098618</v>
      </c>
      <c r="V4255" s="258">
        <f t="shared" si="345"/>
        <v>0.49722674648618004</v>
      </c>
      <c r="W4255" s="258">
        <f t="shared" si="349"/>
        <v>0.49722674648618004</v>
      </c>
      <c r="X4255" s="258"/>
      <c r="Y4255" s="258"/>
      <c r="Z4255" s="258"/>
      <c r="AA4255" s="258"/>
    </row>
    <row r="4256" spans="1:27" ht="14.25" hidden="1" customHeight="1">
      <c r="A4256" s="125">
        <v>0.55000000000000004</v>
      </c>
      <c r="B4256" s="125">
        <v>0.24</v>
      </c>
      <c r="C4256" s="125">
        <v>0.21</v>
      </c>
      <c r="D4256" s="258">
        <f t="shared" si="342"/>
        <v>0.28797927016000002</v>
      </c>
      <c r="E4256" s="258">
        <f t="shared" si="342"/>
        <v>0.29089176619999996</v>
      </c>
      <c r="F4256" s="258">
        <f t="shared" si="346"/>
        <v>0.28797927016000002</v>
      </c>
      <c r="G4256" s="258"/>
      <c r="H4256" s="258"/>
      <c r="I4256" s="258"/>
      <c r="J4256" s="258">
        <f t="shared" si="343"/>
        <v>0.30652251100000005</v>
      </c>
      <c r="K4256" s="258">
        <f t="shared" si="343"/>
        <v>0.30430752500000002</v>
      </c>
      <c r="L4256" s="258">
        <f t="shared" si="347"/>
        <v>0.30430752500000002</v>
      </c>
      <c r="M4256" s="258"/>
      <c r="N4256" s="258"/>
      <c r="O4256" s="258"/>
      <c r="P4256" s="258">
        <f t="shared" si="344"/>
        <v>0.34591140520000002</v>
      </c>
      <c r="Q4256" s="258">
        <f t="shared" si="344"/>
        <v>0.34042699880000005</v>
      </c>
      <c r="R4256" s="258">
        <f t="shared" si="348"/>
        <v>0.34042699880000005</v>
      </c>
      <c r="S4256" s="258"/>
      <c r="T4256" s="258">
        <f t="shared" si="345"/>
        <v>0.49970959845771201</v>
      </c>
      <c r="U4256" s="258">
        <f t="shared" si="345"/>
        <v>0.50294992837697994</v>
      </c>
      <c r="V4256" s="258">
        <f t="shared" si="345"/>
        <v>0.49730930128834006</v>
      </c>
      <c r="W4256" s="258">
        <f t="shared" si="349"/>
        <v>0.49730930128834006</v>
      </c>
      <c r="X4256" s="258"/>
      <c r="Y4256" s="258"/>
      <c r="Z4256" s="258"/>
      <c r="AA4256" s="258"/>
    </row>
    <row r="4257" spans="1:27" ht="14.25" hidden="1" customHeight="1">
      <c r="A4257" s="125">
        <v>0.55000000000000004</v>
      </c>
      <c r="B4257" s="125">
        <v>0.25</v>
      </c>
      <c r="C4257" s="125">
        <v>0.2</v>
      </c>
      <c r="D4257" s="258">
        <f t="shared" si="342"/>
        <v>0.28784637100000005</v>
      </c>
      <c r="E4257" s="258">
        <f t="shared" si="342"/>
        <v>0.29101809620000002</v>
      </c>
      <c r="F4257" s="258">
        <f t="shared" si="346"/>
        <v>0.28784637100000005</v>
      </c>
      <c r="G4257" s="258"/>
      <c r="H4257" s="258"/>
      <c r="I4257" s="258"/>
      <c r="J4257" s="258">
        <f t="shared" si="343"/>
        <v>0.30639197000000007</v>
      </c>
      <c r="K4257" s="258">
        <f t="shared" si="343"/>
        <v>0.30443385499999998</v>
      </c>
      <c r="L4257" s="258">
        <f t="shared" si="347"/>
        <v>0.30443385499999998</v>
      </c>
      <c r="M4257" s="258"/>
      <c r="N4257" s="258"/>
      <c r="O4257" s="258"/>
      <c r="P4257" s="258">
        <f t="shared" si="344"/>
        <v>0.34591477400000004</v>
      </c>
      <c r="Q4257" s="258">
        <f t="shared" si="344"/>
        <v>0.34042363000000009</v>
      </c>
      <c r="R4257" s="258">
        <f t="shared" si="348"/>
        <v>0.34042363000000009</v>
      </c>
      <c r="S4257" s="258"/>
      <c r="T4257" s="258">
        <f t="shared" si="345"/>
        <v>0.49953965853320004</v>
      </c>
      <c r="U4257" s="258">
        <f t="shared" si="345"/>
        <v>0.50303247576777999</v>
      </c>
      <c r="V4257" s="258">
        <f t="shared" si="345"/>
        <v>0.49739185609050007</v>
      </c>
      <c r="W4257" s="258">
        <f t="shared" si="349"/>
        <v>0.49739185609050007</v>
      </c>
      <c r="X4257" s="258"/>
      <c r="Y4257" s="258"/>
      <c r="Z4257" s="258"/>
      <c r="AA4257" s="258"/>
    </row>
    <row r="4258" spans="1:27" ht="14.25" hidden="1" customHeight="1">
      <c r="A4258" s="125">
        <v>0.55000000000000004</v>
      </c>
      <c r="B4258" s="125">
        <v>0.26</v>
      </c>
      <c r="C4258" s="125">
        <v>0.19</v>
      </c>
      <c r="D4258" s="258">
        <f t="shared" ref="D4258:E4321" si="350">$A4258*B$157+$B4258*B$158+$C4258*B$159</f>
        <v>0.28771347184000001</v>
      </c>
      <c r="E4258" s="258">
        <f t="shared" si="350"/>
        <v>0.29114442620000003</v>
      </c>
      <c r="F4258" s="258">
        <f t="shared" si="346"/>
        <v>0.28771347184000001</v>
      </c>
      <c r="G4258" s="258"/>
      <c r="H4258" s="258"/>
      <c r="I4258" s="258"/>
      <c r="J4258" s="258">
        <f t="shared" ref="J4258:K4321" si="351">$A4258*H$157+$B4258*H$158+$C4258*H$159</f>
        <v>0.30626142900000003</v>
      </c>
      <c r="K4258" s="258">
        <f t="shared" si="351"/>
        <v>0.30456018499999998</v>
      </c>
      <c r="L4258" s="258">
        <f t="shared" si="347"/>
        <v>0.30456018499999998</v>
      </c>
      <c r="M4258" s="258"/>
      <c r="N4258" s="258"/>
      <c r="O4258" s="258"/>
      <c r="P4258" s="258">
        <f t="shared" ref="P4258:Q4321" si="352">$A4258*N$157+$B4258*N$158+$C4258*N$159</f>
        <v>0.34591814279999999</v>
      </c>
      <c r="Q4258" s="258">
        <f t="shared" si="352"/>
        <v>0.34042026120000007</v>
      </c>
      <c r="R4258" s="258">
        <f t="shared" si="348"/>
        <v>0.34042026120000007</v>
      </c>
      <c r="S4258" s="258"/>
      <c r="T4258" s="258">
        <f t="shared" ref="T4258:V4321" si="353">$A4258*I$3+$B4258*I$4+$C4258*I$5</f>
        <v>0.49936971860868806</v>
      </c>
      <c r="U4258" s="258">
        <f t="shared" si="353"/>
        <v>0.50311502315857992</v>
      </c>
      <c r="V4258" s="258">
        <f t="shared" si="353"/>
        <v>0.49747441089266003</v>
      </c>
      <c r="W4258" s="258">
        <f t="shared" si="349"/>
        <v>0.49747441089266003</v>
      </c>
      <c r="X4258" s="258"/>
      <c r="Y4258" s="258"/>
      <c r="Z4258" s="258"/>
      <c r="AA4258" s="258"/>
    </row>
    <row r="4259" spans="1:27" ht="14.25" hidden="1" customHeight="1">
      <c r="A4259" s="125">
        <v>0.55000000000000004</v>
      </c>
      <c r="B4259" s="125">
        <v>0.27</v>
      </c>
      <c r="C4259" s="125">
        <v>0.18</v>
      </c>
      <c r="D4259" s="258">
        <f t="shared" si="350"/>
        <v>0.28758057268000004</v>
      </c>
      <c r="E4259" s="258">
        <f t="shared" si="350"/>
        <v>0.29127075620000004</v>
      </c>
      <c r="F4259" s="258">
        <f t="shared" si="346"/>
        <v>0.28758057268000004</v>
      </c>
      <c r="G4259" s="258"/>
      <c r="H4259" s="258"/>
      <c r="I4259" s="258"/>
      <c r="J4259" s="258">
        <f t="shared" si="351"/>
        <v>0.30613088800000005</v>
      </c>
      <c r="K4259" s="258">
        <f t="shared" si="351"/>
        <v>0.30468651499999999</v>
      </c>
      <c r="L4259" s="258">
        <f t="shared" si="347"/>
        <v>0.30468651499999999</v>
      </c>
      <c r="M4259" s="258"/>
      <c r="N4259" s="258"/>
      <c r="O4259" s="258"/>
      <c r="P4259" s="258">
        <f t="shared" si="352"/>
        <v>0.34592151160000001</v>
      </c>
      <c r="Q4259" s="258">
        <f t="shared" si="352"/>
        <v>0.34041689240000006</v>
      </c>
      <c r="R4259" s="258">
        <f t="shared" si="348"/>
        <v>0.34041689240000006</v>
      </c>
      <c r="S4259" s="258"/>
      <c r="T4259" s="258">
        <f t="shared" si="353"/>
        <v>0.49919977868417603</v>
      </c>
      <c r="U4259" s="258">
        <f t="shared" si="353"/>
        <v>0.50319757054937997</v>
      </c>
      <c r="V4259" s="258">
        <f t="shared" si="353"/>
        <v>0.49755696569482011</v>
      </c>
      <c r="W4259" s="258">
        <f t="shared" si="349"/>
        <v>0.49755696569482011</v>
      </c>
      <c r="X4259" s="258"/>
      <c r="Y4259" s="258"/>
      <c r="Z4259" s="258"/>
      <c r="AA4259" s="258"/>
    </row>
    <row r="4260" spans="1:27" ht="14.25" hidden="1" customHeight="1">
      <c r="A4260" s="125">
        <v>0.55000000000000004</v>
      </c>
      <c r="B4260" s="125">
        <v>0.28000000000000003</v>
      </c>
      <c r="C4260" s="125">
        <v>0.17</v>
      </c>
      <c r="D4260" s="258">
        <f t="shared" si="350"/>
        <v>0.28744767352000006</v>
      </c>
      <c r="E4260" s="258">
        <f t="shared" si="350"/>
        <v>0.29139708620000004</v>
      </c>
      <c r="F4260" s="258">
        <f t="shared" si="346"/>
        <v>0.28744767352000006</v>
      </c>
      <c r="G4260" s="258"/>
      <c r="H4260" s="258"/>
      <c r="I4260" s="258"/>
      <c r="J4260" s="258">
        <f t="shared" si="351"/>
        <v>0.30600034700000001</v>
      </c>
      <c r="K4260" s="258">
        <f t="shared" si="351"/>
        <v>0.304812845</v>
      </c>
      <c r="L4260" s="258">
        <f t="shared" si="347"/>
        <v>0.304812845</v>
      </c>
      <c r="M4260" s="258"/>
      <c r="N4260" s="258"/>
      <c r="O4260" s="258"/>
      <c r="P4260" s="258">
        <f t="shared" si="352"/>
        <v>0.34592488040000008</v>
      </c>
      <c r="Q4260" s="258">
        <f t="shared" si="352"/>
        <v>0.34041352360000005</v>
      </c>
      <c r="R4260" s="258">
        <f t="shared" si="348"/>
        <v>0.34041352360000005</v>
      </c>
      <c r="S4260" s="258"/>
      <c r="T4260" s="258">
        <f t="shared" si="353"/>
        <v>0.49902983875966406</v>
      </c>
      <c r="U4260" s="258">
        <f t="shared" si="353"/>
        <v>0.50328011794018002</v>
      </c>
      <c r="V4260" s="258">
        <f t="shared" si="353"/>
        <v>0.49763952049698007</v>
      </c>
      <c r="W4260" s="258">
        <f t="shared" si="349"/>
        <v>0.49763952049698007</v>
      </c>
      <c r="X4260" s="258"/>
      <c r="Y4260" s="258"/>
      <c r="Z4260" s="258"/>
      <c r="AA4260" s="258"/>
    </row>
    <row r="4261" spans="1:27" ht="14.25" hidden="1" customHeight="1">
      <c r="A4261" s="125">
        <v>0.55000000000000004</v>
      </c>
      <c r="B4261" s="125">
        <v>0.28999999999999998</v>
      </c>
      <c r="C4261" s="125">
        <v>0.16</v>
      </c>
      <c r="D4261" s="258">
        <f t="shared" si="350"/>
        <v>0.28731477436000002</v>
      </c>
      <c r="E4261" s="258">
        <f t="shared" si="350"/>
        <v>0.2915234162</v>
      </c>
      <c r="F4261" s="258">
        <f t="shared" si="346"/>
        <v>0.28731477436000002</v>
      </c>
      <c r="G4261" s="258"/>
      <c r="H4261" s="258"/>
      <c r="I4261" s="258"/>
      <c r="J4261" s="258">
        <f t="shared" si="351"/>
        <v>0.30586980600000002</v>
      </c>
      <c r="K4261" s="258">
        <f t="shared" si="351"/>
        <v>0.30493917499999995</v>
      </c>
      <c r="L4261" s="258">
        <f t="shared" si="347"/>
        <v>0.30493917499999995</v>
      </c>
      <c r="M4261" s="258"/>
      <c r="N4261" s="258"/>
      <c r="O4261" s="258"/>
      <c r="P4261" s="258">
        <f t="shared" si="352"/>
        <v>0.34592824919999998</v>
      </c>
      <c r="Q4261" s="258">
        <f t="shared" si="352"/>
        <v>0.34041015480000003</v>
      </c>
      <c r="R4261" s="258">
        <f t="shared" si="348"/>
        <v>0.34041015480000003</v>
      </c>
      <c r="S4261" s="258"/>
      <c r="T4261" s="258">
        <f t="shared" si="353"/>
        <v>0.49885989883515203</v>
      </c>
      <c r="U4261" s="258">
        <f t="shared" si="353"/>
        <v>0.50336266533097995</v>
      </c>
      <c r="V4261" s="258">
        <f t="shared" si="353"/>
        <v>0.49772207529914003</v>
      </c>
      <c r="W4261" s="258">
        <f t="shared" si="349"/>
        <v>0.49772207529914003</v>
      </c>
      <c r="X4261" s="258"/>
      <c r="Y4261" s="258"/>
      <c r="Z4261" s="258"/>
      <c r="AA4261" s="258"/>
    </row>
    <row r="4262" spans="1:27" ht="14.25" hidden="1" customHeight="1">
      <c r="A4262" s="125">
        <v>0.55000000000000004</v>
      </c>
      <c r="B4262" s="125">
        <v>0.3</v>
      </c>
      <c r="C4262" s="125">
        <v>0.15</v>
      </c>
      <c r="D4262" s="258">
        <f t="shared" si="350"/>
        <v>0.28718187520000005</v>
      </c>
      <c r="E4262" s="258">
        <f t="shared" si="350"/>
        <v>0.2916497462</v>
      </c>
      <c r="F4262" s="258">
        <f t="shared" si="346"/>
        <v>0.28718187520000005</v>
      </c>
      <c r="G4262" s="258"/>
      <c r="H4262" s="258"/>
      <c r="I4262" s="258"/>
      <c r="J4262" s="258">
        <f t="shared" si="351"/>
        <v>0.30573926500000004</v>
      </c>
      <c r="K4262" s="258">
        <f t="shared" si="351"/>
        <v>0.30506550499999996</v>
      </c>
      <c r="L4262" s="258">
        <f t="shared" si="347"/>
        <v>0.30506550499999996</v>
      </c>
      <c r="M4262" s="258"/>
      <c r="N4262" s="258"/>
      <c r="O4262" s="258"/>
      <c r="P4262" s="258">
        <f t="shared" si="352"/>
        <v>0.34593161800000005</v>
      </c>
      <c r="Q4262" s="258">
        <f t="shared" si="352"/>
        <v>0.34040678600000007</v>
      </c>
      <c r="R4262" s="258">
        <f t="shared" si="348"/>
        <v>0.34040678600000007</v>
      </c>
      <c r="S4262" s="258"/>
      <c r="T4262" s="258">
        <f t="shared" si="353"/>
        <v>0.49868995891064005</v>
      </c>
      <c r="U4262" s="258">
        <f t="shared" si="353"/>
        <v>0.50344521272178</v>
      </c>
      <c r="V4262" s="258">
        <f t="shared" si="353"/>
        <v>0.49780463010129999</v>
      </c>
      <c r="W4262" s="258">
        <f t="shared" si="349"/>
        <v>0.49780463010129999</v>
      </c>
      <c r="X4262" s="258"/>
      <c r="Y4262" s="258"/>
      <c r="Z4262" s="258"/>
      <c r="AA4262" s="258"/>
    </row>
    <row r="4263" spans="1:27" ht="14.25" hidden="1" customHeight="1">
      <c r="A4263" s="125">
        <v>0.55000000000000004</v>
      </c>
      <c r="B4263" s="125">
        <v>0.31</v>
      </c>
      <c r="C4263" s="125">
        <v>0.14000000000000001</v>
      </c>
      <c r="D4263" s="258">
        <f t="shared" si="350"/>
        <v>0.28704897604000001</v>
      </c>
      <c r="E4263" s="258">
        <f t="shared" si="350"/>
        <v>0.29177607620000001</v>
      </c>
      <c r="F4263" s="258">
        <f t="shared" si="346"/>
        <v>0.28704897604000001</v>
      </c>
      <c r="G4263" s="258"/>
      <c r="H4263" s="258"/>
      <c r="I4263" s="258"/>
      <c r="J4263" s="258">
        <f t="shared" si="351"/>
        <v>0.30560872400000005</v>
      </c>
      <c r="K4263" s="258">
        <f t="shared" si="351"/>
        <v>0.30519183499999997</v>
      </c>
      <c r="L4263" s="258">
        <f t="shared" si="347"/>
        <v>0.30519183499999997</v>
      </c>
      <c r="M4263" s="258"/>
      <c r="N4263" s="258"/>
      <c r="O4263" s="258"/>
      <c r="P4263" s="258">
        <f t="shared" si="352"/>
        <v>0.34593498680000007</v>
      </c>
      <c r="Q4263" s="258">
        <f t="shared" si="352"/>
        <v>0.34040341720000006</v>
      </c>
      <c r="R4263" s="258">
        <f t="shared" si="348"/>
        <v>0.34040341720000006</v>
      </c>
      <c r="S4263" s="258"/>
      <c r="T4263" s="258">
        <f t="shared" si="353"/>
        <v>0.49852001898612808</v>
      </c>
      <c r="U4263" s="258">
        <f t="shared" si="353"/>
        <v>0.50352776011257994</v>
      </c>
      <c r="V4263" s="258">
        <f t="shared" si="353"/>
        <v>0.49788718490346007</v>
      </c>
      <c r="W4263" s="258">
        <f t="shared" si="349"/>
        <v>0.49788718490346007</v>
      </c>
      <c r="X4263" s="258"/>
      <c r="Y4263" s="258"/>
      <c r="Z4263" s="258"/>
      <c r="AA4263" s="258"/>
    </row>
    <row r="4264" spans="1:27" ht="14.25" hidden="1" customHeight="1">
      <c r="A4264" s="125">
        <v>0.55000000000000004</v>
      </c>
      <c r="B4264" s="125">
        <v>0.32</v>
      </c>
      <c r="C4264" s="125">
        <v>0.13</v>
      </c>
      <c r="D4264" s="258">
        <f t="shared" si="350"/>
        <v>0.28691607688000004</v>
      </c>
      <c r="E4264" s="258">
        <f t="shared" si="350"/>
        <v>0.29190240619999996</v>
      </c>
      <c r="F4264" s="258">
        <f t="shared" si="346"/>
        <v>0.28691607688000004</v>
      </c>
      <c r="G4264" s="258"/>
      <c r="H4264" s="258"/>
      <c r="I4264" s="258"/>
      <c r="J4264" s="258">
        <f t="shared" si="351"/>
        <v>0.30547818300000007</v>
      </c>
      <c r="K4264" s="258">
        <f t="shared" si="351"/>
        <v>0.30531816499999997</v>
      </c>
      <c r="L4264" s="258">
        <f t="shared" si="347"/>
        <v>0.30531816499999997</v>
      </c>
      <c r="M4264" s="258"/>
      <c r="N4264" s="258"/>
      <c r="O4264" s="258"/>
      <c r="P4264" s="258">
        <f t="shared" si="352"/>
        <v>0.34593835560000002</v>
      </c>
      <c r="Q4264" s="258">
        <f t="shared" si="352"/>
        <v>0.34040004840000004</v>
      </c>
      <c r="R4264" s="258">
        <f t="shared" si="348"/>
        <v>0.34040004840000004</v>
      </c>
      <c r="S4264" s="258"/>
      <c r="T4264" s="258">
        <f t="shared" si="353"/>
        <v>0.49835007906161605</v>
      </c>
      <c r="U4264" s="258">
        <f t="shared" si="353"/>
        <v>0.50361030750337998</v>
      </c>
      <c r="V4264" s="258">
        <f t="shared" si="353"/>
        <v>0.49796973970562008</v>
      </c>
      <c r="W4264" s="258">
        <f t="shared" si="349"/>
        <v>0.49796973970562008</v>
      </c>
      <c r="X4264" s="258"/>
      <c r="Y4264" s="258"/>
      <c r="Z4264" s="258"/>
      <c r="AA4264" s="258"/>
    </row>
    <row r="4265" spans="1:27" ht="14.25" hidden="1" customHeight="1">
      <c r="A4265" s="125">
        <v>0.55000000000000004</v>
      </c>
      <c r="B4265" s="125">
        <v>0.33</v>
      </c>
      <c r="C4265" s="125">
        <v>0.12</v>
      </c>
      <c r="D4265" s="258">
        <f t="shared" si="350"/>
        <v>0.28678317772</v>
      </c>
      <c r="E4265" s="258">
        <f t="shared" si="350"/>
        <v>0.29202873619999997</v>
      </c>
      <c r="F4265" s="258">
        <f t="shared" si="346"/>
        <v>0.28678317772</v>
      </c>
      <c r="G4265" s="258"/>
      <c r="H4265" s="258"/>
      <c r="I4265" s="258"/>
      <c r="J4265" s="258">
        <f t="shared" si="351"/>
        <v>0.30534764200000009</v>
      </c>
      <c r="K4265" s="258">
        <f t="shared" si="351"/>
        <v>0.30544449499999998</v>
      </c>
      <c r="L4265" s="258">
        <f t="shared" si="347"/>
        <v>0.30534764200000009</v>
      </c>
      <c r="M4265" s="258"/>
      <c r="N4265" s="258"/>
      <c r="O4265" s="258"/>
      <c r="P4265" s="258">
        <f t="shared" si="352"/>
        <v>0.34594172440000004</v>
      </c>
      <c r="Q4265" s="258">
        <f t="shared" si="352"/>
        <v>0.34039667960000008</v>
      </c>
      <c r="R4265" s="258">
        <f t="shared" si="348"/>
        <v>0.34039667960000008</v>
      </c>
      <c r="S4265" s="258"/>
      <c r="T4265" s="258">
        <f t="shared" si="353"/>
        <v>0.49818013913710407</v>
      </c>
      <c r="U4265" s="258">
        <f t="shared" si="353"/>
        <v>0.50369285489418003</v>
      </c>
      <c r="V4265" s="258">
        <f t="shared" si="353"/>
        <v>0.49805229450777999</v>
      </c>
      <c r="W4265" s="258">
        <f t="shared" si="349"/>
        <v>0.49805229450777999</v>
      </c>
      <c r="X4265" s="258"/>
      <c r="Y4265" s="258"/>
      <c r="Z4265" s="258"/>
      <c r="AA4265" s="258"/>
    </row>
    <row r="4266" spans="1:27" ht="14.25" hidden="1" customHeight="1">
      <c r="A4266" s="125">
        <v>0.55000000000000004</v>
      </c>
      <c r="B4266" s="125">
        <v>0.34</v>
      </c>
      <c r="C4266" s="125">
        <v>0.11</v>
      </c>
      <c r="D4266" s="258">
        <f t="shared" si="350"/>
        <v>0.28665027856000003</v>
      </c>
      <c r="E4266" s="258">
        <f t="shared" si="350"/>
        <v>0.29215506620000004</v>
      </c>
      <c r="F4266" s="258">
        <f t="shared" si="346"/>
        <v>0.28665027856000003</v>
      </c>
      <c r="G4266" s="258"/>
      <c r="H4266" s="258"/>
      <c r="I4266" s="258"/>
      <c r="J4266" s="258">
        <f t="shared" si="351"/>
        <v>0.30521710100000005</v>
      </c>
      <c r="K4266" s="258">
        <f t="shared" si="351"/>
        <v>0.30557082499999999</v>
      </c>
      <c r="L4266" s="258">
        <f t="shared" si="347"/>
        <v>0.30521710100000005</v>
      </c>
      <c r="M4266" s="258"/>
      <c r="N4266" s="258"/>
      <c r="O4266" s="258"/>
      <c r="P4266" s="258">
        <f t="shared" si="352"/>
        <v>0.3459450932</v>
      </c>
      <c r="Q4266" s="258">
        <f t="shared" si="352"/>
        <v>0.34039331080000007</v>
      </c>
      <c r="R4266" s="258">
        <f t="shared" si="348"/>
        <v>0.34039331080000007</v>
      </c>
      <c r="S4266" s="258"/>
      <c r="T4266" s="258">
        <f t="shared" si="353"/>
        <v>0.49801019921259204</v>
      </c>
      <c r="U4266" s="258">
        <f t="shared" si="353"/>
        <v>0.50377540228498008</v>
      </c>
      <c r="V4266" s="258">
        <f t="shared" si="353"/>
        <v>0.49813484930994012</v>
      </c>
      <c r="W4266" s="258">
        <f t="shared" si="349"/>
        <v>0.49801019921259204</v>
      </c>
      <c r="X4266" s="258"/>
      <c r="Y4266" s="258"/>
      <c r="Z4266" s="258"/>
      <c r="AA4266" s="258"/>
    </row>
    <row r="4267" spans="1:27" ht="14.25" hidden="1" customHeight="1">
      <c r="A4267" s="125">
        <v>0.55000000000000004</v>
      </c>
      <c r="B4267" s="125">
        <v>0.35</v>
      </c>
      <c r="C4267" s="125">
        <v>0.1</v>
      </c>
      <c r="D4267" s="258">
        <f t="shared" si="350"/>
        <v>0.28651737939999999</v>
      </c>
      <c r="E4267" s="258">
        <f t="shared" si="350"/>
        <v>0.29228139619999999</v>
      </c>
      <c r="F4267" s="258">
        <f t="shared" si="346"/>
        <v>0.28651737939999999</v>
      </c>
      <c r="G4267" s="258"/>
      <c r="H4267" s="258"/>
      <c r="I4267" s="258"/>
      <c r="J4267" s="258">
        <f t="shared" si="351"/>
        <v>0.30508656000000006</v>
      </c>
      <c r="K4267" s="258">
        <f t="shared" si="351"/>
        <v>0.30569715499999994</v>
      </c>
      <c r="L4267" s="258">
        <f t="shared" si="347"/>
        <v>0.30508656000000006</v>
      </c>
      <c r="M4267" s="258"/>
      <c r="N4267" s="258"/>
      <c r="O4267" s="258"/>
      <c r="P4267" s="258">
        <f t="shared" si="352"/>
        <v>0.34594846200000007</v>
      </c>
      <c r="Q4267" s="258">
        <f t="shared" si="352"/>
        <v>0.340389942</v>
      </c>
      <c r="R4267" s="258">
        <f t="shared" si="348"/>
        <v>0.340389942</v>
      </c>
      <c r="S4267" s="258"/>
      <c r="T4267" s="258">
        <f t="shared" si="353"/>
        <v>0.49784025928808007</v>
      </c>
      <c r="U4267" s="258">
        <f t="shared" si="353"/>
        <v>0.50385794967578001</v>
      </c>
      <c r="V4267" s="258">
        <f t="shared" si="353"/>
        <v>0.49821740411210008</v>
      </c>
      <c r="W4267" s="258">
        <f t="shared" si="349"/>
        <v>0.49784025928808007</v>
      </c>
      <c r="X4267" s="258"/>
      <c r="Y4267" s="258"/>
      <c r="Z4267" s="258"/>
      <c r="AA4267" s="258"/>
    </row>
    <row r="4268" spans="1:27" ht="14.25" hidden="1" customHeight="1">
      <c r="A4268" s="125">
        <v>0.55000000000000004</v>
      </c>
      <c r="B4268" s="125">
        <v>0.36</v>
      </c>
      <c r="C4268" s="125">
        <v>0.09</v>
      </c>
      <c r="D4268" s="258">
        <f t="shared" si="350"/>
        <v>0.28638448024000007</v>
      </c>
      <c r="E4268" s="258">
        <f t="shared" si="350"/>
        <v>0.2924077262</v>
      </c>
      <c r="F4268" s="258">
        <f t="shared" si="346"/>
        <v>0.28638448024000007</v>
      </c>
      <c r="G4268" s="258"/>
      <c r="H4268" s="258"/>
      <c r="I4268" s="258"/>
      <c r="J4268" s="258">
        <f t="shared" si="351"/>
        <v>0.30495601900000008</v>
      </c>
      <c r="K4268" s="258">
        <f t="shared" si="351"/>
        <v>0.30582348500000001</v>
      </c>
      <c r="L4268" s="258">
        <f t="shared" si="347"/>
        <v>0.30495601900000008</v>
      </c>
      <c r="M4268" s="258"/>
      <c r="N4268" s="258"/>
      <c r="O4268" s="258"/>
      <c r="P4268" s="258">
        <f t="shared" si="352"/>
        <v>0.34595183080000008</v>
      </c>
      <c r="Q4268" s="258">
        <f t="shared" si="352"/>
        <v>0.3403865732000001</v>
      </c>
      <c r="R4268" s="258">
        <f t="shared" si="348"/>
        <v>0.3403865732000001</v>
      </c>
      <c r="S4268" s="258"/>
      <c r="T4268" s="258">
        <f t="shared" si="353"/>
        <v>0.49767031936356809</v>
      </c>
      <c r="U4268" s="258">
        <f t="shared" si="353"/>
        <v>0.50394049706657995</v>
      </c>
      <c r="V4268" s="258">
        <f t="shared" si="353"/>
        <v>0.49829995891426004</v>
      </c>
      <c r="W4268" s="258">
        <f t="shared" si="349"/>
        <v>0.49767031936356809</v>
      </c>
      <c r="X4268" s="258"/>
      <c r="Y4268" s="258"/>
      <c r="Z4268" s="258"/>
      <c r="AA4268" s="258"/>
    </row>
    <row r="4269" spans="1:27" ht="14.25" hidden="1" customHeight="1">
      <c r="A4269" s="125">
        <v>0.55000000000000004</v>
      </c>
      <c r="B4269" s="125">
        <v>0.37</v>
      </c>
      <c r="C4269" s="125">
        <v>0.08</v>
      </c>
      <c r="D4269" s="258">
        <f t="shared" si="350"/>
        <v>0.28625158107999998</v>
      </c>
      <c r="E4269" s="258">
        <f t="shared" si="350"/>
        <v>0.2925340562</v>
      </c>
      <c r="F4269" s="258">
        <f t="shared" si="346"/>
        <v>0.28625158107999998</v>
      </c>
      <c r="G4269" s="258"/>
      <c r="H4269" s="258"/>
      <c r="I4269" s="258"/>
      <c r="J4269" s="258">
        <f t="shared" si="351"/>
        <v>0.30482547800000004</v>
      </c>
      <c r="K4269" s="258">
        <f t="shared" si="351"/>
        <v>0.30594981500000001</v>
      </c>
      <c r="L4269" s="258">
        <f t="shared" si="347"/>
        <v>0.30482547800000004</v>
      </c>
      <c r="M4269" s="258"/>
      <c r="N4269" s="258"/>
      <c r="O4269" s="258"/>
      <c r="P4269" s="258">
        <f t="shared" si="352"/>
        <v>0.34595519960000004</v>
      </c>
      <c r="Q4269" s="258">
        <f t="shared" si="352"/>
        <v>0.34038320440000003</v>
      </c>
      <c r="R4269" s="258">
        <f t="shared" si="348"/>
        <v>0.34038320440000003</v>
      </c>
      <c r="S4269" s="258"/>
      <c r="T4269" s="258">
        <f t="shared" si="353"/>
        <v>0.49750037943905606</v>
      </c>
      <c r="U4269" s="258">
        <f t="shared" si="353"/>
        <v>0.50402304445738</v>
      </c>
      <c r="V4269" s="258">
        <f t="shared" si="353"/>
        <v>0.49838251371642001</v>
      </c>
      <c r="W4269" s="258">
        <f t="shared" si="349"/>
        <v>0.49750037943905606</v>
      </c>
      <c r="X4269" s="258"/>
      <c r="Y4269" s="258"/>
      <c r="Z4269" s="258"/>
      <c r="AA4269" s="258"/>
    </row>
    <row r="4270" spans="1:27" ht="14.25" hidden="1" customHeight="1">
      <c r="A4270" s="125">
        <v>0.55000000000000004</v>
      </c>
      <c r="B4270" s="125">
        <v>0.38</v>
      </c>
      <c r="C4270" s="125">
        <v>7.0000000000000007E-2</v>
      </c>
      <c r="D4270" s="258">
        <f t="shared" si="350"/>
        <v>0.28611868192000006</v>
      </c>
      <c r="E4270" s="258">
        <f t="shared" si="350"/>
        <v>0.29266038620000001</v>
      </c>
      <c r="F4270" s="258">
        <f t="shared" si="346"/>
        <v>0.28611868192000006</v>
      </c>
      <c r="G4270" s="258"/>
      <c r="H4270" s="258"/>
      <c r="I4270" s="258"/>
      <c r="J4270" s="258">
        <f t="shared" si="351"/>
        <v>0.30469493700000005</v>
      </c>
      <c r="K4270" s="258">
        <f t="shared" si="351"/>
        <v>0.30607614500000002</v>
      </c>
      <c r="L4270" s="258">
        <f t="shared" si="347"/>
        <v>0.30469493700000005</v>
      </c>
      <c r="M4270" s="258"/>
      <c r="N4270" s="258"/>
      <c r="O4270" s="258"/>
      <c r="P4270" s="258">
        <f t="shared" si="352"/>
        <v>0.34595856840000005</v>
      </c>
      <c r="Q4270" s="258">
        <f t="shared" si="352"/>
        <v>0.34037983560000007</v>
      </c>
      <c r="R4270" s="258">
        <f t="shared" si="348"/>
        <v>0.34037983560000007</v>
      </c>
      <c r="S4270" s="258"/>
      <c r="T4270" s="258">
        <f t="shared" si="353"/>
        <v>0.49733043951454409</v>
      </c>
      <c r="U4270" s="258">
        <f t="shared" si="353"/>
        <v>0.50410559184818005</v>
      </c>
      <c r="V4270" s="258">
        <f t="shared" si="353"/>
        <v>0.49846506851858008</v>
      </c>
      <c r="W4270" s="258">
        <f t="shared" si="349"/>
        <v>0.49733043951454409</v>
      </c>
      <c r="X4270" s="258"/>
      <c r="Y4270" s="258"/>
      <c r="Z4270" s="258"/>
      <c r="AA4270" s="258"/>
    </row>
    <row r="4271" spans="1:27" ht="14.25" hidden="1" customHeight="1">
      <c r="A4271" s="125">
        <v>0.55000000000000004</v>
      </c>
      <c r="B4271" s="125">
        <v>0.39</v>
      </c>
      <c r="C4271" s="125">
        <v>0.06</v>
      </c>
      <c r="D4271" s="258">
        <f t="shared" si="350"/>
        <v>0.28598578275999997</v>
      </c>
      <c r="E4271" s="258">
        <f t="shared" si="350"/>
        <v>0.29278671620000002</v>
      </c>
      <c r="F4271" s="258">
        <f t="shared" si="346"/>
        <v>0.28598578275999997</v>
      </c>
      <c r="G4271" s="258"/>
      <c r="H4271" s="258"/>
      <c r="I4271" s="258"/>
      <c r="J4271" s="258">
        <f t="shared" si="351"/>
        <v>0.30456439600000007</v>
      </c>
      <c r="K4271" s="258">
        <f t="shared" si="351"/>
        <v>0.30620247500000003</v>
      </c>
      <c r="L4271" s="258">
        <f t="shared" si="347"/>
        <v>0.30456439600000007</v>
      </c>
      <c r="M4271" s="258"/>
      <c r="N4271" s="258"/>
      <c r="O4271" s="258"/>
      <c r="P4271" s="258">
        <f t="shared" si="352"/>
        <v>0.34596193720000001</v>
      </c>
      <c r="Q4271" s="258">
        <f t="shared" si="352"/>
        <v>0.3403764668</v>
      </c>
      <c r="R4271" s="258">
        <f t="shared" si="348"/>
        <v>0.3403764668</v>
      </c>
      <c r="S4271" s="258"/>
      <c r="T4271" s="258">
        <f t="shared" si="353"/>
        <v>0.49716049959003206</v>
      </c>
      <c r="U4271" s="258">
        <f t="shared" si="353"/>
        <v>0.50418813923897998</v>
      </c>
      <c r="V4271" s="258">
        <f t="shared" si="353"/>
        <v>0.49854762332074004</v>
      </c>
      <c r="W4271" s="258">
        <f t="shared" si="349"/>
        <v>0.49716049959003206</v>
      </c>
      <c r="X4271" s="258"/>
      <c r="Y4271" s="258"/>
      <c r="Z4271" s="258"/>
      <c r="AA4271" s="258"/>
    </row>
    <row r="4272" spans="1:27" ht="14.25" hidden="1" customHeight="1">
      <c r="A4272" s="125">
        <v>0.55000000000000004</v>
      </c>
      <c r="B4272" s="125">
        <v>0.4</v>
      </c>
      <c r="C4272" s="125">
        <v>0.05</v>
      </c>
      <c r="D4272" s="258">
        <f t="shared" si="350"/>
        <v>0.28585288360000005</v>
      </c>
      <c r="E4272" s="258">
        <f t="shared" si="350"/>
        <v>0.29291304620000003</v>
      </c>
      <c r="F4272" s="258">
        <f t="shared" si="346"/>
        <v>0.28585288360000005</v>
      </c>
      <c r="G4272" s="258"/>
      <c r="H4272" s="258"/>
      <c r="I4272" s="258"/>
      <c r="J4272" s="258">
        <f t="shared" si="351"/>
        <v>0.30443385500000003</v>
      </c>
      <c r="K4272" s="258">
        <f t="shared" si="351"/>
        <v>0.30632880499999998</v>
      </c>
      <c r="L4272" s="258">
        <f t="shared" si="347"/>
        <v>0.30443385500000003</v>
      </c>
      <c r="M4272" s="258"/>
      <c r="N4272" s="258"/>
      <c r="O4272" s="258"/>
      <c r="P4272" s="258">
        <f t="shared" si="352"/>
        <v>0.34596530600000008</v>
      </c>
      <c r="Q4272" s="258">
        <f t="shared" si="352"/>
        <v>0.3403730980000001</v>
      </c>
      <c r="R4272" s="258">
        <f t="shared" si="348"/>
        <v>0.3403730980000001</v>
      </c>
      <c r="S4272" s="258"/>
      <c r="T4272" s="258">
        <f t="shared" si="353"/>
        <v>0.49699055966552008</v>
      </c>
      <c r="U4272" s="258">
        <f t="shared" si="353"/>
        <v>0.50427068662978003</v>
      </c>
      <c r="V4272" s="258">
        <f t="shared" si="353"/>
        <v>0.4986301781229</v>
      </c>
      <c r="W4272" s="258">
        <f t="shared" si="349"/>
        <v>0.49699055966552008</v>
      </c>
      <c r="X4272" s="258"/>
      <c r="Y4272" s="258"/>
      <c r="Z4272" s="258"/>
      <c r="AA4272" s="258"/>
    </row>
    <row r="4273" spans="1:27" ht="14.25" hidden="1" customHeight="1">
      <c r="A4273" s="125">
        <v>0.55000000000000004</v>
      </c>
      <c r="B4273" s="125">
        <v>0.41</v>
      </c>
      <c r="C4273" s="125">
        <v>0.04</v>
      </c>
      <c r="D4273" s="258">
        <f t="shared" si="350"/>
        <v>0.28571998444000002</v>
      </c>
      <c r="E4273" s="258">
        <f t="shared" si="350"/>
        <v>0.29303937619999998</v>
      </c>
      <c r="F4273" s="258">
        <f t="shared" si="346"/>
        <v>0.28571998444000002</v>
      </c>
      <c r="G4273" s="258"/>
      <c r="H4273" s="258"/>
      <c r="I4273" s="258"/>
      <c r="J4273" s="258">
        <f t="shared" si="351"/>
        <v>0.30430331400000005</v>
      </c>
      <c r="K4273" s="258">
        <f t="shared" si="351"/>
        <v>0.30645513499999999</v>
      </c>
      <c r="L4273" s="258">
        <f t="shared" si="347"/>
        <v>0.30430331400000005</v>
      </c>
      <c r="M4273" s="258"/>
      <c r="N4273" s="258"/>
      <c r="O4273" s="258"/>
      <c r="P4273" s="258">
        <f t="shared" si="352"/>
        <v>0.34596867480000004</v>
      </c>
      <c r="Q4273" s="258">
        <f t="shared" si="352"/>
        <v>0.34036972920000003</v>
      </c>
      <c r="R4273" s="258">
        <f t="shared" si="348"/>
        <v>0.34036972920000003</v>
      </c>
      <c r="S4273" s="258"/>
      <c r="T4273" s="258">
        <f t="shared" si="353"/>
        <v>0.49682061974100811</v>
      </c>
      <c r="U4273" s="258">
        <f t="shared" si="353"/>
        <v>0.50435323402057997</v>
      </c>
      <c r="V4273" s="258">
        <f t="shared" si="353"/>
        <v>0.49871273292506002</v>
      </c>
      <c r="W4273" s="258">
        <f t="shared" si="349"/>
        <v>0.49682061974100811</v>
      </c>
      <c r="X4273" s="258"/>
      <c r="Y4273" s="258"/>
      <c r="Z4273" s="258"/>
      <c r="AA4273" s="258"/>
    </row>
    <row r="4274" spans="1:27" ht="14.25" hidden="1" customHeight="1">
      <c r="A4274" s="125">
        <v>0.55000000000000004</v>
      </c>
      <c r="B4274" s="125">
        <v>0.42</v>
      </c>
      <c r="C4274" s="125">
        <v>0.03</v>
      </c>
      <c r="D4274" s="258">
        <f t="shared" si="350"/>
        <v>0.28558708528000004</v>
      </c>
      <c r="E4274" s="258">
        <f t="shared" si="350"/>
        <v>0.29316570620000004</v>
      </c>
      <c r="F4274" s="258">
        <f t="shared" si="346"/>
        <v>0.28558708528000004</v>
      </c>
      <c r="G4274" s="258"/>
      <c r="H4274" s="258"/>
      <c r="I4274" s="258"/>
      <c r="J4274" s="258">
        <f t="shared" si="351"/>
        <v>0.30417277300000006</v>
      </c>
      <c r="K4274" s="258">
        <f t="shared" si="351"/>
        <v>0.306581465</v>
      </c>
      <c r="L4274" s="258">
        <f t="shared" si="347"/>
        <v>0.30417277300000006</v>
      </c>
      <c r="M4274" s="258"/>
      <c r="N4274" s="258"/>
      <c r="O4274" s="258"/>
      <c r="P4274" s="258">
        <f t="shared" si="352"/>
        <v>0.34597204360000006</v>
      </c>
      <c r="Q4274" s="258">
        <f t="shared" si="352"/>
        <v>0.34036636040000007</v>
      </c>
      <c r="R4274" s="258">
        <f t="shared" si="348"/>
        <v>0.34036636040000007</v>
      </c>
      <c r="S4274" s="258"/>
      <c r="T4274" s="258">
        <f t="shared" si="353"/>
        <v>0.49665067981649608</v>
      </c>
      <c r="U4274" s="258">
        <f t="shared" si="353"/>
        <v>0.50443578141138001</v>
      </c>
      <c r="V4274" s="258">
        <f t="shared" si="353"/>
        <v>0.49879528772722009</v>
      </c>
      <c r="W4274" s="258">
        <f t="shared" si="349"/>
        <v>0.49665067981649608</v>
      </c>
      <c r="X4274" s="258"/>
      <c r="Y4274" s="258"/>
      <c r="Z4274" s="258"/>
      <c r="AA4274" s="258"/>
    </row>
    <row r="4275" spans="1:27" ht="14.25" hidden="1" customHeight="1">
      <c r="A4275" s="125">
        <v>0.55000000000000004</v>
      </c>
      <c r="B4275" s="125">
        <v>0.43</v>
      </c>
      <c r="C4275" s="125">
        <v>0.02</v>
      </c>
      <c r="D4275" s="258">
        <f t="shared" si="350"/>
        <v>0.28545418612000001</v>
      </c>
      <c r="E4275" s="258">
        <f t="shared" si="350"/>
        <v>0.29329203620000005</v>
      </c>
      <c r="F4275" s="258">
        <f t="shared" si="346"/>
        <v>0.28545418612000001</v>
      </c>
      <c r="G4275" s="258"/>
      <c r="H4275" s="258"/>
      <c r="I4275" s="258"/>
      <c r="J4275" s="258">
        <f t="shared" si="351"/>
        <v>0.30404223200000002</v>
      </c>
      <c r="K4275" s="258">
        <f t="shared" si="351"/>
        <v>0.30670779500000001</v>
      </c>
      <c r="L4275" s="258">
        <f t="shared" si="347"/>
        <v>0.30404223200000002</v>
      </c>
      <c r="M4275" s="258"/>
      <c r="N4275" s="258"/>
      <c r="O4275" s="258"/>
      <c r="P4275" s="258">
        <f t="shared" si="352"/>
        <v>0.34597541240000007</v>
      </c>
      <c r="Q4275" s="258">
        <f t="shared" si="352"/>
        <v>0.3403629916</v>
      </c>
      <c r="R4275" s="258">
        <f t="shared" si="348"/>
        <v>0.3403629916</v>
      </c>
      <c r="S4275" s="258"/>
      <c r="T4275" s="258">
        <f t="shared" si="353"/>
        <v>0.4964807398919841</v>
      </c>
      <c r="U4275" s="258">
        <f t="shared" si="353"/>
        <v>0.50451832880217995</v>
      </c>
      <c r="V4275" s="258">
        <f t="shared" si="353"/>
        <v>0.49887784252938006</v>
      </c>
      <c r="W4275" s="258">
        <f t="shared" si="349"/>
        <v>0.4964807398919841</v>
      </c>
      <c r="X4275" s="258"/>
      <c r="Y4275" s="258"/>
      <c r="Z4275" s="258"/>
      <c r="AA4275" s="258"/>
    </row>
    <row r="4276" spans="1:27" ht="14.25" hidden="1" customHeight="1">
      <c r="A4276" s="125">
        <v>0.55000000000000004</v>
      </c>
      <c r="B4276" s="125">
        <v>0.44</v>
      </c>
      <c r="C4276" s="125">
        <v>0.01</v>
      </c>
      <c r="D4276" s="258">
        <f t="shared" si="350"/>
        <v>0.28532128696000003</v>
      </c>
      <c r="E4276" s="258">
        <f t="shared" si="350"/>
        <v>0.2934183662</v>
      </c>
      <c r="F4276" s="258">
        <f t="shared" si="346"/>
        <v>0.28532128696000003</v>
      </c>
      <c r="G4276" s="258"/>
      <c r="H4276" s="258"/>
      <c r="I4276" s="258"/>
      <c r="J4276" s="258">
        <f t="shared" si="351"/>
        <v>0.30391169100000004</v>
      </c>
      <c r="K4276" s="258">
        <f t="shared" si="351"/>
        <v>0.30683412500000001</v>
      </c>
      <c r="L4276" s="258">
        <f t="shared" si="347"/>
        <v>0.30391169100000004</v>
      </c>
      <c r="M4276" s="258"/>
      <c r="N4276" s="258"/>
      <c r="O4276" s="258"/>
      <c r="P4276" s="258">
        <f t="shared" si="352"/>
        <v>0.34597878120000003</v>
      </c>
      <c r="Q4276" s="258">
        <f t="shared" si="352"/>
        <v>0.34035962280000009</v>
      </c>
      <c r="R4276" s="258">
        <f t="shared" si="348"/>
        <v>0.34035962280000009</v>
      </c>
      <c r="S4276" s="258"/>
      <c r="T4276" s="258">
        <f t="shared" si="353"/>
        <v>0.49631079996747207</v>
      </c>
      <c r="U4276" s="258">
        <f t="shared" si="353"/>
        <v>0.50460087619298</v>
      </c>
      <c r="V4276" s="258">
        <f t="shared" si="353"/>
        <v>0.49896039733154002</v>
      </c>
      <c r="W4276" s="258">
        <f t="shared" si="349"/>
        <v>0.49631079996747207</v>
      </c>
      <c r="X4276" s="258"/>
      <c r="Y4276" s="258"/>
      <c r="Z4276" s="258"/>
      <c r="AA4276" s="258"/>
    </row>
    <row r="4277" spans="1:27" ht="14.25" hidden="1" customHeight="1">
      <c r="A4277" s="125">
        <v>0.55000000000000004</v>
      </c>
      <c r="B4277" s="125">
        <v>0.45</v>
      </c>
      <c r="C4277" s="125">
        <v>0</v>
      </c>
      <c r="D4277" s="258">
        <f t="shared" si="350"/>
        <v>0.2851883878</v>
      </c>
      <c r="E4277" s="258">
        <f t="shared" si="350"/>
        <v>0.29354469620000001</v>
      </c>
      <c r="F4277" s="258">
        <f t="shared" si="346"/>
        <v>0.2851883878</v>
      </c>
      <c r="G4277" s="258"/>
      <c r="H4277" s="258"/>
      <c r="I4277" s="258"/>
      <c r="J4277" s="258">
        <f t="shared" si="351"/>
        <v>0.30378115000000006</v>
      </c>
      <c r="K4277" s="258">
        <f t="shared" si="351"/>
        <v>0.30696045500000002</v>
      </c>
      <c r="L4277" s="258">
        <f t="shared" si="347"/>
        <v>0.30378115000000006</v>
      </c>
      <c r="M4277" s="258"/>
      <c r="N4277" s="258"/>
      <c r="O4277" s="258"/>
      <c r="P4277" s="258">
        <f t="shared" si="352"/>
        <v>0.3459821500000001</v>
      </c>
      <c r="Q4277" s="258">
        <f t="shared" si="352"/>
        <v>0.34035625400000002</v>
      </c>
      <c r="R4277" s="258">
        <f t="shared" si="348"/>
        <v>0.34035625400000002</v>
      </c>
      <c r="S4277" s="258"/>
      <c r="T4277" s="258">
        <f t="shared" si="353"/>
        <v>0.4961408600429601</v>
      </c>
      <c r="U4277" s="258">
        <f t="shared" si="353"/>
        <v>0.50468342358378004</v>
      </c>
      <c r="V4277" s="258">
        <f t="shared" si="353"/>
        <v>0.49904295213370009</v>
      </c>
      <c r="W4277" s="258">
        <f t="shared" si="349"/>
        <v>0.4961408600429601</v>
      </c>
      <c r="X4277" s="258"/>
      <c r="Y4277" s="258"/>
      <c r="Z4277" s="258"/>
      <c r="AA4277" s="258"/>
    </row>
    <row r="4278" spans="1:27" ht="14.25" hidden="1" customHeight="1">
      <c r="A4278" s="125">
        <v>0.56000000000000005</v>
      </c>
      <c r="B4278" s="125">
        <v>0</v>
      </c>
      <c r="C4278" s="125">
        <v>0.44</v>
      </c>
      <c r="D4278" s="258">
        <f t="shared" si="350"/>
        <v>0.29104252000000003</v>
      </c>
      <c r="E4278" s="258">
        <f t="shared" si="350"/>
        <v>0.28797960704000003</v>
      </c>
      <c r="F4278" s="258">
        <f t="shared" si="346"/>
        <v>0.28797960704000003</v>
      </c>
      <c r="G4278" s="258"/>
      <c r="H4278" s="258"/>
      <c r="I4278" s="258"/>
      <c r="J4278" s="258">
        <f t="shared" si="351"/>
        <v>0.30965128400000008</v>
      </c>
      <c r="K4278" s="258">
        <f t="shared" si="351"/>
        <v>0.30127981600000003</v>
      </c>
      <c r="L4278" s="258">
        <f t="shared" si="347"/>
        <v>0.30127981600000003</v>
      </c>
      <c r="M4278" s="258"/>
      <c r="N4278" s="258"/>
      <c r="O4278" s="258"/>
      <c r="P4278" s="258">
        <f t="shared" si="352"/>
        <v>0.34596025279999998</v>
      </c>
      <c r="Q4278" s="258">
        <f t="shared" si="352"/>
        <v>0.34038151999999999</v>
      </c>
      <c r="R4278" s="258">
        <f t="shared" si="348"/>
        <v>0.34038151999999999</v>
      </c>
      <c r="S4278" s="258"/>
      <c r="T4278" s="258">
        <f t="shared" si="353"/>
        <v>0.50370363850720001</v>
      </c>
      <c r="U4278" s="258">
        <f t="shared" si="353"/>
        <v>0.50113675951737602</v>
      </c>
      <c r="V4278" s="258">
        <f t="shared" si="353"/>
        <v>0.49524347674080005</v>
      </c>
      <c r="W4278" s="258">
        <f t="shared" si="349"/>
        <v>0.49524347674080005</v>
      </c>
      <c r="X4278" s="258"/>
      <c r="Y4278" s="258"/>
      <c r="Z4278" s="258"/>
      <c r="AA4278" s="258"/>
    </row>
    <row r="4279" spans="1:27" ht="14.25" hidden="1" customHeight="1">
      <c r="A4279" s="125">
        <v>0.56000000000000005</v>
      </c>
      <c r="B4279" s="125">
        <v>0.01</v>
      </c>
      <c r="C4279" s="125">
        <v>0.43</v>
      </c>
      <c r="D4279" s="258">
        <f t="shared" si="350"/>
        <v>0.29090962084000005</v>
      </c>
      <c r="E4279" s="258">
        <f t="shared" si="350"/>
        <v>0.28810593703999998</v>
      </c>
      <c r="F4279" s="258">
        <f t="shared" si="346"/>
        <v>0.28810593703999998</v>
      </c>
      <c r="G4279" s="258"/>
      <c r="H4279" s="258"/>
      <c r="I4279" s="258"/>
      <c r="J4279" s="258">
        <f t="shared" si="351"/>
        <v>0.30952074300000004</v>
      </c>
      <c r="K4279" s="258">
        <f t="shared" si="351"/>
        <v>0.30140614600000004</v>
      </c>
      <c r="L4279" s="258">
        <f t="shared" si="347"/>
        <v>0.30140614600000004</v>
      </c>
      <c r="M4279" s="258"/>
      <c r="N4279" s="258"/>
      <c r="O4279" s="258"/>
      <c r="P4279" s="258">
        <f t="shared" si="352"/>
        <v>0.34596362159999999</v>
      </c>
      <c r="Q4279" s="258">
        <f t="shared" si="352"/>
        <v>0.34037815120000003</v>
      </c>
      <c r="R4279" s="258">
        <f t="shared" si="348"/>
        <v>0.34037815120000003</v>
      </c>
      <c r="S4279" s="258"/>
      <c r="T4279" s="258">
        <f t="shared" si="353"/>
        <v>0.50353369858268804</v>
      </c>
      <c r="U4279" s="258">
        <f t="shared" si="353"/>
        <v>0.50121930690817607</v>
      </c>
      <c r="V4279" s="258">
        <f t="shared" si="353"/>
        <v>0.49532603154296007</v>
      </c>
      <c r="W4279" s="258">
        <f t="shared" si="349"/>
        <v>0.49532603154296007</v>
      </c>
      <c r="X4279" s="258"/>
      <c r="Y4279" s="258"/>
      <c r="Z4279" s="258"/>
      <c r="AA4279" s="258"/>
    </row>
    <row r="4280" spans="1:27" ht="14.25" hidden="1" customHeight="1">
      <c r="A4280" s="125">
        <v>0.56000000000000005</v>
      </c>
      <c r="B4280" s="125">
        <v>0.02</v>
      </c>
      <c r="C4280" s="125">
        <v>0.42</v>
      </c>
      <c r="D4280" s="258">
        <f t="shared" si="350"/>
        <v>0.29077672168000002</v>
      </c>
      <c r="E4280" s="258">
        <f t="shared" si="350"/>
        <v>0.28823226703999999</v>
      </c>
      <c r="F4280" s="258">
        <f t="shared" si="346"/>
        <v>0.28823226703999999</v>
      </c>
      <c r="G4280" s="258"/>
      <c r="H4280" s="258"/>
      <c r="I4280" s="258"/>
      <c r="J4280" s="258">
        <f t="shared" si="351"/>
        <v>0.30939020200000006</v>
      </c>
      <c r="K4280" s="258">
        <f t="shared" si="351"/>
        <v>0.30153247599999999</v>
      </c>
      <c r="L4280" s="258">
        <f t="shared" si="347"/>
        <v>0.30153247599999999</v>
      </c>
      <c r="M4280" s="258"/>
      <c r="N4280" s="258"/>
      <c r="O4280" s="258"/>
      <c r="P4280" s="258">
        <f t="shared" si="352"/>
        <v>0.34596699040000001</v>
      </c>
      <c r="Q4280" s="258">
        <f t="shared" si="352"/>
        <v>0.34037478240000002</v>
      </c>
      <c r="R4280" s="258">
        <f t="shared" si="348"/>
        <v>0.34037478240000002</v>
      </c>
      <c r="S4280" s="258"/>
      <c r="T4280" s="258">
        <f t="shared" si="353"/>
        <v>0.50336375865817606</v>
      </c>
      <c r="U4280" s="258">
        <f t="shared" si="353"/>
        <v>0.501301854298976</v>
      </c>
      <c r="V4280" s="258">
        <f t="shared" si="353"/>
        <v>0.49540858634512003</v>
      </c>
      <c r="W4280" s="258">
        <f t="shared" si="349"/>
        <v>0.49540858634512003</v>
      </c>
      <c r="X4280" s="258"/>
      <c r="Y4280" s="258"/>
      <c r="Z4280" s="258"/>
      <c r="AA4280" s="258"/>
    </row>
    <row r="4281" spans="1:27" ht="14.25" hidden="1" customHeight="1">
      <c r="A4281" s="125">
        <v>0.56000000000000005</v>
      </c>
      <c r="B4281" s="125">
        <v>0.03</v>
      </c>
      <c r="C4281" s="125">
        <v>0.41</v>
      </c>
      <c r="D4281" s="258">
        <f t="shared" si="350"/>
        <v>0.29064382252000004</v>
      </c>
      <c r="E4281" s="258">
        <f t="shared" si="350"/>
        <v>0.28835859704</v>
      </c>
      <c r="F4281" s="258">
        <f t="shared" si="346"/>
        <v>0.28835859704</v>
      </c>
      <c r="G4281" s="258"/>
      <c r="H4281" s="258"/>
      <c r="I4281" s="258"/>
      <c r="J4281" s="258">
        <f t="shared" si="351"/>
        <v>0.30925966100000002</v>
      </c>
      <c r="K4281" s="258">
        <f t="shared" si="351"/>
        <v>0.301658806</v>
      </c>
      <c r="L4281" s="258">
        <f t="shared" si="347"/>
        <v>0.301658806</v>
      </c>
      <c r="M4281" s="258"/>
      <c r="N4281" s="258"/>
      <c r="O4281" s="258"/>
      <c r="P4281" s="258">
        <f t="shared" si="352"/>
        <v>0.34597035920000002</v>
      </c>
      <c r="Q4281" s="258">
        <f t="shared" si="352"/>
        <v>0.34037141360000001</v>
      </c>
      <c r="R4281" s="258">
        <f t="shared" si="348"/>
        <v>0.34037141360000001</v>
      </c>
      <c r="S4281" s="258"/>
      <c r="T4281" s="258">
        <f t="shared" si="353"/>
        <v>0.50319381873366398</v>
      </c>
      <c r="U4281" s="258">
        <f t="shared" si="353"/>
        <v>0.50138440168977605</v>
      </c>
      <c r="V4281" s="258">
        <f t="shared" si="353"/>
        <v>0.49549114114728005</v>
      </c>
      <c r="W4281" s="258">
        <f t="shared" si="349"/>
        <v>0.49549114114728005</v>
      </c>
      <c r="X4281" s="258"/>
      <c r="Y4281" s="258"/>
      <c r="Z4281" s="258"/>
      <c r="AA4281" s="258"/>
    </row>
    <row r="4282" spans="1:27" ht="14.25" hidden="1" customHeight="1">
      <c r="A4282" s="125">
        <v>0.56000000000000005</v>
      </c>
      <c r="B4282" s="125">
        <v>0.04</v>
      </c>
      <c r="C4282" s="125">
        <v>0.4</v>
      </c>
      <c r="D4282" s="258">
        <f t="shared" si="350"/>
        <v>0.29051092336000006</v>
      </c>
      <c r="E4282" s="258">
        <f t="shared" si="350"/>
        <v>0.28848492704000001</v>
      </c>
      <c r="F4282" s="258">
        <f t="shared" si="346"/>
        <v>0.28848492704000001</v>
      </c>
      <c r="G4282" s="258"/>
      <c r="H4282" s="258"/>
      <c r="I4282" s="258"/>
      <c r="J4282" s="258">
        <f t="shared" si="351"/>
        <v>0.30912912000000003</v>
      </c>
      <c r="K4282" s="258">
        <f t="shared" si="351"/>
        <v>0.30178513600000001</v>
      </c>
      <c r="L4282" s="258">
        <f t="shared" si="347"/>
        <v>0.30178513600000001</v>
      </c>
      <c r="M4282" s="258"/>
      <c r="N4282" s="258"/>
      <c r="O4282" s="258"/>
      <c r="P4282" s="258">
        <f t="shared" si="352"/>
        <v>0.34597372800000004</v>
      </c>
      <c r="Q4282" s="258">
        <f t="shared" si="352"/>
        <v>0.34036804480000005</v>
      </c>
      <c r="R4282" s="258">
        <f t="shared" si="348"/>
        <v>0.34036804480000005</v>
      </c>
      <c r="S4282" s="258"/>
      <c r="T4282" s="258">
        <f t="shared" si="353"/>
        <v>0.50302387880915211</v>
      </c>
      <c r="U4282" s="258">
        <f t="shared" si="353"/>
        <v>0.50146694908057599</v>
      </c>
      <c r="V4282" s="258">
        <f t="shared" si="353"/>
        <v>0.49557369594944001</v>
      </c>
      <c r="W4282" s="258">
        <f t="shared" si="349"/>
        <v>0.49557369594944001</v>
      </c>
      <c r="X4282" s="258"/>
      <c r="Y4282" s="258"/>
      <c r="Z4282" s="258"/>
      <c r="AA4282" s="258"/>
    </row>
    <row r="4283" spans="1:27" ht="14.25" hidden="1" customHeight="1">
      <c r="A4283" s="125">
        <v>0.56000000000000005</v>
      </c>
      <c r="B4283" s="125">
        <v>0.05</v>
      </c>
      <c r="C4283" s="125">
        <v>0.39</v>
      </c>
      <c r="D4283" s="258">
        <f t="shared" si="350"/>
        <v>0.29037802420000003</v>
      </c>
      <c r="E4283" s="258">
        <f t="shared" si="350"/>
        <v>0.28861125704000001</v>
      </c>
      <c r="F4283" s="258">
        <f t="shared" si="346"/>
        <v>0.28861125704000001</v>
      </c>
      <c r="G4283" s="258"/>
      <c r="H4283" s="258"/>
      <c r="I4283" s="258"/>
      <c r="J4283" s="258">
        <f t="shared" si="351"/>
        <v>0.30899857900000005</v>
      </c>
      <c r="K4283" s="258">
        <f t="shared" si="351"/>
        <v>0.30191146600000002</v>
      </c>
      <c r="L4283" s="258">
        <f t="shared" si="347"/>
        <v>0.30191146600000002</v>
      </c>
      <c r="M4283" s="258"/>
      <c r="N4283" s="258"/>
      <c r="O4283" s="258"/>
      <c r="P4283" s="258">
        <f t="shared" si="352"/>
        <v>0.34597709679999999</v>
      </c>
      <c r="Q4283" s="258">
        <f t="shared" si="352"/>
        <v>0.34036467600000003</v>
      </c>
      <c r="R4283" s="258">
        <f t="shared" si="348"/>
        <v>0.34036467600000003</v>
      </c>
      <c r="S4283" s="258"/>
      <c r="T4283" s="258">
        <f t="shared" si="353"/>
        <v>0.50285393888464003</v>
      </c>
      <c r="U4283" s="258">
        <f t="shared" si="353"/>
        <v>0.50154949647137603</v>
      </c>
      <c r="V4283" s="258">
        <f t="shared" si="353"/>
        <v>0.49565625075160002</v>
      </c>
      <c r="W4283" s="258">
        <f t="shared" si="349"/>
        <v>0.49565625075160002</v>
      </c>
      <c r="X4283" s="258"/>
      <c r="Y4283" s="258"/>
      <c r="Z4283" s="258"/>
      <c r="AA4283" s="258"/>
    </row>
    <row r="4284" spans="1:27" ht="14.25" hidden="1" customHeight="1">
      <c r="A4284" s="125">
        <v>0.56000000000000005</v>
      </c>
      <c r="B4284" s="125">
        <v>0.06</v>
      </c>
      <c r="C4284" s="125">
        <v>0.38</v>
      </c>
      <c r="D4284" s="258">
        <f t="shared" si="350"/>
        <v>0.29024512504</v>
      </c>
      <c r="E4284" s="258">
        <f t="shared" si="350"/>
        <v>0.28873758703999997</v>
      </c>
      <c r="F4284" s="258">
        <f t="shared" si="346"/>
        <v>0.28873758703999997</v>
      </c>
      <c r="G4284" s="258"/>
      <c r="H4284" s="258"/>
      <c r="I4284" s="258"/>
      <c r="J4284" s="258">
        <f t="shared" si="351"/>
        <v>0.30886803800000007</v>
      </c>
      <c r="K4284" s="258">
        <f t="shared" si="351"/>
        <v>0.30203779600000003</v>
      </c>
      <c r="L4284" s="258">
        <f t="shared" si="347"/>
        <v>0.30203779600000003</v>
      </c>
      <c r="M4284" s="258"/>
      <c r="N4284" s="258"/>
      <c r="O4284" s="258"/>
      <c r="P4284" s="258">
        <f t="shared" si="352"/>
        <v>0.34598046560000001</v>
      </c>
      <c r="Q4284" s="258">
        <f t="shared" si="352"/>
        <v>0.34036130720000002</v>
      </c>
      <c r="R4284" s="258">
        <f t="shared" si="348"/>
        <v>0.34036130720000002</v>
      </c>
      <c r="S4284" s="258"/>
      <c r="T4284" s="258">
        <f t="shared" si="353"/>
        <v>0.50268399896012805</v>
      </c>
      <c r="U4284" s="258">
        <f t="shared" si="353"/>
        <v>0.50163204386217608</v>
      </c>
      <c r="V4284" s="258">
        <f t="shared" si="353"/>
        <v>0.49573880555376004</v>
      </c>
      <c r="W4284" s="258">
        <f t="shared" si="349"/>
        <v>0.49573880555376004</v>
      </c>
      <c r="X4284" s="258"/>
      <c r="Y4284" s="258"/>
      <c r="Z4284" s="258"/>
      <c r="AA4284" s="258"/>
    </row>
    <row r="4285" spans="1:27" ht="14.25" hidden="1" customHeight="1">
      <c r="A4285" s="125">
        <v>0.56000000000000005</v>
      </c>
      <c r="B4285" s="125">
        <v>7.0000000000000007E-2</v>
      </c>
      <c r="C4285" s="125">
        <v>0.37</v>
      </c>
      <c r="D4285" s="258">
        <f t="shared" si="350"/>
        <v>0.29011222588000002</v>
      </c>
      <c r="E4285" s="258">
        <f t="shared" si="350"/>
        <v>0.28886391704000003</v>
      </c>
      <c r="F4285" s="258">
        <f t="shared" si="346"/>
        <v>0.28886391704000003</v>
      </c>
      <c r="G4285" s="258"/>
      <c r="H4285" s="258"/>
      <c r="I4285" s="258"/>
      <c r="J4285" s="258">
        <f t="shared" si="351"/>
        <v>0.30873749700000008</v>
      </c>
      <c r="K4285" s="258">
        <f t="shared" si="351"/>
        <v>0.30216412600000003</v>
      </c>
      <c r="L4285" s="258">
        <f t="shared" si="347"/>
        <v>0.30216412600000003</v>
      </c>
      <c r="M4285" s="258"/>
      <c r="N4285" s="258"/>
      <c r="O4285" s="258"/>
      <c r="P4285" s="258">
        <f t="shared" si="352"/>
        <v>0.34598383440000002</v>
      </c>
      <c r="Q4285" s="258">
        <f t="shared" si="352"/>
        <v>0.34035793840000006</v>
      </c>
      <c r="R4285" s="258">
        <f t="shared" si="348"/>
        <v>0.34035793840000006</v>
      </c>
      <c r="S4285" s="258"/>
      <c r="T4285" s="258">
        <f t="shared" si="353"/>
        <v>0.50251405903561608</v>
      </c>
      <c r="U4285" s="258">
        <f t="shared" si="353"/>
        <v>0.50171459125297602</v>
      </c>
      <c r="V4285" s="258">
        <f t="shared" si="353"/>
        <v>0.49582136035592006</v>
      </c>
      <c r="W4285" s="258">
        <f t="shared" si="349"/>
        <v>0.49582136035592006</v>
      </c>
      <c r="X4285" s="258"/>
      <c r="Y4285" s="258"/>
      <c r="Z4285" s="258"/>
      <c r="AA4285" s="258"/>
    </row>
    <row r="4286" spans="1:27" ht="14.25" hidden="1" customHeight="1">
      <c r="A4286" s="125">
        <v>0.56000000000000005</v>
      </c>
      <c r="B4286" s="125">
        <v>0.08</v>
      </c>
      <c r="C4286" s="125">
        <v>0.36</v>
      </c>
      <c r="D4286" s="258">
        <f t="shared" si="350"/>
        <v>0.28997932672000004</v>
      </c>
      <c r="E4286" s="258">
        <f t="shared" si="350"/>
        <v>0.28899024703999998</v>
      </c>
      <c r="F4286" s="258">
        <f t="shared" si="346"/>
        <v>0.28899024703999998</v>
      </c>
      <c r="G4286" s="258"/>
      <c r="H4286" s="258"/>
      <c r="I4286" s="258"/>
      <c r="J4286" s="258">
        <f t="shared" si="351"/>
        <v>0.3086069560000001</v>
      </c>
      <c r="K4286" s="258">
        <f t="shared" si="351"/>
        <v>0.30229045600000004</v>
      </c>
      <c r="L4286" s="258">
        <f t="shared" si="347"/>
        <v>0.30229045600000004</v>
      </c>
      <c r="M4286" s="258"/>
      <c r="N4286" s="258"/>
      <c r="O4286" s="258"/>
      <c r="P4286" s="258">
        <f t="shared" si="352"/>
        <v>0.34598720320000004</v>
      </c>
      <c r="Q4286" s="258">
        <f t="shared" si="352"/>
        <v>0.34035456960000005</v>
      </c>
      <c r="R4286" s="258">
        <f t="shared" si="348"/>
        <v>0.34035456960000005</v>
      </c>
      <c r="S4286" s="258"/>
      <c r="T4286" s="258">
        <f t="shared" si="353"/>
        <v>0.50234411911110399</v>
      </c>
      <c r="U4286" s="258">
        <f t="shared" si="353"/>
        <v>0.50179713864377606</v>
      </c>
      <c r="V4286" s="258">
        <f t="shared" si="353"/>
        <v>0.49590391515808008</v>
      </c>
      <c r="W4286" s="258">
        <f t="shared" si="349"/>
        <v>0.49590391515808008</v>
      </c>
      <c r="X4286" s="258"/>
      <c r="Y4286" s="258"/>
      <c r="Z4286" s="258"/>
      <c r="AA4286" s="258"/>
    </row>
    <row r="4287" spans="1:27" ht="14.25" hidden="1" customHeight="1">
      <c r="A4287" s="125">
        <v>0.56000000000000005</v>
      </c>
      <c r="B4287" s="125">
        <v>0.09</v>
      </c>
      <c r="C4287" s="125">
        <v>0.35</v>
      </c>
      <c r="D4287" s="258">
        <f t="shared" si="350"/>
        <v>0.28984642756000001</v>
      </c>
      <c r="E4287" s="258">
        <f t="shared" si="350"/>
        <v>0.28911657703999999</v>
      </c>
      <c r="F4287" s="258">
        <f t="shared" si="346"/>
        <v>0.28911657703999999</v>
      </c>
      <c r="G4287" s="258"/>
      <c r="H4287" s="258"/>
      <c r="I4287" s="258"/>
      <c r="J4287" s="258">
        <f t="shared" si="351"/>
        <v>0.30847641500000006</v>
      </c>
      <c r="K4287" s="258">
        <f t="shared" si="351"/>
        <v>0.30241678599999999</v>
      </c>
      <c r="L4287" s="258">
        <f t="shared" si="347"/>
        <v>0.30241678599999999</v>
      </c>
      <c r="M4287" s="258"/>
      <c r="N4287" s="258"/>
      <c r="O4287" s="258"/>
      <c r="P4287" s="258">
        <f t="shared" si="352"/>
        <v>0.345990572</v>
      </c>
      <c r="Q4287" s="258">
        <f t="shared" si="352"/>
        <v>0.34035120080000003</v>
      </c>
      <c r="R4287" s="258">
        <f t="shared" si="348"/>
        <v>0.34035120080000003</v>
      </c>
      <c r="S4287" s="258"/>
      <c r="T4287" s="258">
        <f t="shared" si="353"/>
        <v>0.50217417918659202</v>
      </c>
      <c r="U4287" s="258">
        <f t="shared" si="353"/>
        <v>0.501879686034576</v>
      </c>
      <c r="V4287" s="258">
        <f t="shared" si="353"/>
        <v>0.49598646996023998</v>
      </c>
      <c r="W4287" s="258">
        <f t="shared" si="349"/>
        <v>0.49598646996023998</v>
      </c>
      <c r="X4287" s="258"/>
      <c r="Y4287" s="258"/>
      <c r="Z4287" s="258"/>
      <c r="AA4287" s="258"/>
    </row>
    <row r="4288" spans="1:27" ht="14.25" hidden="1" customHeight="1">
      <c r="A4288" s="125">
        <v>0.56000000000000005</v>
      </c>
      <c r="B4288" s="125">
        <v>0.1</v>
      </c>
      <c r="C4288" s="125">
        <v>0.34</v>
      </c>
      <c r="D4288" s="258">
        <f t="shared" si="350"/>
        <v>0.28971352840000003</v>
      </c>
      <c r="E4288" s="258">
        <f t="shared" si="350"/>
        <v>0.28924290704</v>
      </c>
      <c r="F4288" s="258">
        <f t="shared" si="346"/>
        <v>0.28924290704</v>
      </c>
      <c r="G4288" s="258"/>
      <c r="H4288" s="258"/>
      <c r="I4288" s="258"/>
      <c r="J4288" s="258">
        <f t="shared" si="351"/>
        <v>0.30834587400000008</v>
      </c>
      <c r="K4288" s="258">
        <f t="shared" si="351"/>
        <v>0.30254311600000006</v>
      </c>
      <c r="L4288" s="258">
        <f t="shared" si="347"/>
        <v>0.30254311600000006</v>
      </c>
      <c r="M4288" s="258"/>
      <c r="N4288" s="258"/>
      <c r="O4288" s="258"/>
      <c r="P4288" s="258">
        <f t="shared" si="352"/>
        <v>0.34599394080000001</v>
      </c>
      <c r="Q4288" s="258">
        <f t="shared" si="352"/>
        <v>0.34034783200000007</v>
      </c>
      <c r="R4288" s="258">
        <f t="shared" si="348"/>
        <v>0.34034783200000007</v>
      </c>
      <c r="S4288" s="258"/>
      <c r="T4288" s="258">
        <f t="shared" si="353"/>
        <v>0.50200423926208004</v>
      </c>
      <c r="U4288" s="258">
        <f t="shared" si="353"/>
        <v>0.50196223342537605</v>
      </c>
      <c r="V4288" s="258">
        <f t="shared" si="353"/>
        <v>0.49606902476240006</v>
      </c>
      <c r="W4288" s="258">
        <f t="shared" si="349"/>
        <v>0.49606902476240006</v>
      </c>
      <c r="X4288" s="258"/>
      <c r="Y4288" s="258"/>
      <c r="Z4288" s="258"/>
      <c r="AA4288" s="258"/>
    </row>
    <row r="4289" spans="1:27" ht="14.25" hidden="1" customHeight="1">
      <c r="A4289" s="125">
        <v>0.56000000000000005</v>
      </c>
      <c r="B4289" s="125">
        <v>0.11</v>
      </c>
      <c r="C4289" s="125">
        <v>0.33</v>
      </c>
      <c r="D4289" s="258">
        <f t="shared" si="350"/>
        <v>0.28958062924000005</v>
      </c>
      <c r="E4289" s="258">
        <f t="shared" si="350"/>
        <v>0.28936923704</v>
      </c>
      <c r="F4289" s="258">
        <f t="shared" si="346"/>
        <v>0.28936923704</v>
      </c>
      <c r="G4289" s="258"/>
      <c r="H4289" s="258"/>
      <c r="I4289" s="258"/>
      <c r="J4289" s="258">
        <f t="shared" si="351"/>
        <v>0.30821533300000009</v>
      </c>
      <c r="K4289" s="258">
        <f t="shared" si="351"/>
        <v>0.30266944600000001</v>
      </c>
      <c r="L4289" s="258">
        <f t="shared" si="347"/>
        <v>0.30266944600000001</v>
      </c>
      <c r="M4289" s="258"/>
      <c r="N4289" s="258"/>
      <c r="O4289" s="258"/>
      <c r="P4289" s="258">
        <f t="shared" si="352"/>
        <v>0.34599730960000002</v>
      </c>
      <c r="Q4289" s="258">
        <f t="shared" si="352"/>
        <v>0.34034446320000006</v>
      </c>
      <c r="R4289" s="258">
        <f t="shared" si="348"/>
        <v>0.34034446320000006</v>
      </c>
      <c r="S4289" s="258"/>
      <c r="T4289" s="258">
        <f t="shared" si="353"/>
        <v>0.50183429933756807</v>
      </c>
      <c r="U4289" s="258">
        <f t="shared" si="353"/>
        <v>0.50204478081617609</v>
      </c>
      <c r="V4289" s="258">
        <f t="shared" si="353"/>
        <v>0.49615157956456002</v>
      </c>
      <c r="W4289" s="258">
        <f t="shared" si="349"/>
        <v>0.49615157956456002</v>
      </c>
      <c r="X4289" s="258"/>
      <c r="Y4289" s="258"/>
      <c r="Z4289" s="258"/>
      <c r="AA4289" s="258"/>
    </row>
    <row r="4290" spans="1:27" ht="14.25" hidden="1" customHeight="1">
      <c r="A4290" s="125">
        <v>0.56000000000000005</v>
      </c>
      <c r="B4290" s="125">
        <v>0.12</v>
      </c>
      <c r="C4290" s="125">
        <v>0.32</v>
      </c>
      <c r="D4290" s="258">
        <f t="shared" si="350"/>
        <v>0.28944773008000002</v>
      </c>
      <c r="E4290" s="258">
        <f t="shared" si="350"/>
        <v>0.28949556704000001</v>
      </c>
      <c r="F4290" s="258">
        <f t="shared" si="346"/>
        <v>0.28944773008000002</v>
      </c>
      <c r="G4290" s="258"/>
      <c r="H4290" s="258"/>
      <c r="I4290" s="258"/>
      <c r="J4290" s="258">
        <f t="shared" si="351"/>
        <v>0.30808479200000005</v>
      </c>
      <c r="K4290" s="258">
        <f t="shared" si="351"/>
        <v>0.30279577600000002</v>
      </c>
      <c r="L4290" s="258">
        <f t="shared" si="347"/>
        <v>0.30279577600000002</v>
      </c>
      <c r="M4290" s="258"/>
      <c r="N4290" s="258"/>
      <c r="O4290" s="258"/>
      <c r="P4290" s="258">
        <f t="shared" si="352"/>
        <v>0.34600067840000004</v>
      </c>
      <c r="Q4290" s="258">
        <f t="shared" si="352"/>
        <v>0.34034109440000004</v>
      </c>
      <c r="R4290" s="258">
        <f t="shared" si="348"/>
        <v>0.34034109440000004</v>
      </c>
      <c r="S4290" s="258"/>
      <c r="T4290" s="258">
        <f t="shared" si="353"/>
        <v>0.50166435941305609</v>
      </c>
      <c r="U4290" s="258">
        <f t="shared" si="353"/>
        <v>0.50212732820697603</v>
      </c>
      <c r="V4290" s="258">
        <f t="shared" si="353"/>
        <v>0.49623413436672004</v>
      </c>
      <c r="W4290" s="258">
        <f t="shared" si="349"/>
        <v>0.49623413436672004</v>
      </c>
      <c r="X4290" s="258"/>
      <c r="Y4290" s="258"/>
      <c r="Z4290" s="258"/>
      <c r="AA4290" s="258"/>
    </row>
    <row r="4291" spans="1:27" ht="14.25" hidden="1" customHeight="1">
      <c r="A4291" s="125">
        <v>0.56000000000000005</v>
      </c>
      <c r="B4291" s="125">
        <v>0.13</v>
      </c>
      <c r="C4291" s="125">
        <v>0.31</v>
      </c>
      <c r="D4291" s="258">
        <f t="shared" si="350"/>
        <v>0.28931483092000004</v>
      </c>
      <c r="E4291" s="258">
        <f t="shared" si="350"/>
        <v>0.28962189703999996</v>
      </c>
      <c r="F4291" s="258">
        <f t="shared" si="346"/>
        <v>0.28931483092000004</v>
      </c>
      <c r="G4291" s="258"/>
      <c r="H4291" s="258"/>
      <c r="I4291" s="258"/>
      <c r="J4291" s="258">
        <f t="shared" si="351"/>
        <v>0.30795425100000007</v>
      </c>
      <c r="K4291" s="258">
        <f t="shared" si="351"/>
        <v>0.30292210600000002</v>
      </c>
      <c r="L4291" s="258">
        <f t="shared" si="347"/>
        <v>0.30292210600000002</v>
      </c>
      <c r="M4291" s="258"/>
      <c r="N4291" s="258"/>
      <c r="O4291" s="258"/>
      <c r="P4291" s="258">
        <f t="shared" si="352"/>
        <v>0.3460040472</v>
      </c>
      <c r="Q4291" s="258">
        <f t="shared" si="352"/>
        <v>0.34033772560000003</v>
      </c>
      <c r="R4291" s="258">
        <f t="shared" si="348"/>
        <v>0.34033772560000003</v>
      </c>
      <c r="S4291" s="258"/>
      <c r="T4291" s="258">
        <f t="shared" si="353"/>
        <v>0.50149441948854401</v>
      </c>
      <c r="U4291" s="258">
        <f t="shared" si="353"/>
        <v>0.50220987559777597</v>
      </c>
      <c r="V4291" s="258">
        <f t="shared" si="353"/>
        <v>0.49631668916888005</v>
      </c>
      <c r="W4291" s="258">
        <f t="shared" si="349"/>
        <v>0.49631668916888005</v>
      </c>
      <c r="X4291" s="258"/>
      <c r="Y4291" s="258"/>
      <c r="Z4291" s="258"/>
      <c r="AA4291" s="258"/>
    </row>
    <row r="4292" spans="1:27" ht="14.25" hidden="1" customHeight="1">
      <c r="A4292" s="125">
        <v>0.56000000000000005</v>
      </c>
      <c r="B4292" s="125">
        <v>0.14000000000000001</v>
      </c>
      <c r="C4292" s="125">
        <v>0.3</v>
      </c>
      <c r="D4292" s="258">
        <f t="shared" si="350"/>
        <v>0.28918193176000001</v>
      </c>
      <c r="E4292" s="258">
        <f t="shared" si="350"/>
        <v>0.28974822704000003</v>
      </c>
      <c r="F4292" s="258">
        <f t="shared" si="346"/>
        <v>0.28918193176000001</v>
      </c>
      <c r="G4292" s="258"/>
      <c r="H4292" s="258"/>
      <c r="I4292" s="258"/>
      <c r="J4292" s="258">
        <f t="shared" si="351"/>
        <v>0.30782371000000008</v>
      </c>
      <c r="K4292" s="258">
        <f t="shared" si="351"/>
        <v>0.30304843599999998</v>
      </c>
      <c r="L4292" s="258">
        <f t="shared" si="347"/>
        <v>0.30304843599999998</v>
      </c>
      <c r="M4292" s="258"/>
      <c r="N4292" s="258"/>
      <c r="O4292" s="258"/>
      <c r="P4292" s="258">
        <f t="shared" si="352"/>
        <v>0.34600741600000007</v>
      </c>
      <c r="Q4292" s="258">
        <f t="shared" si="352"/>
        <v>0.34033435680000002</v>
      </c>
      <c r="R4292" s="258">
        <f t="shared" si="348"/>
        <v>0.34033435680000002</v>
      </c>
      <c r="S4292" s="258"/>
      <c r="T4292" s="258">
        <f t="shared" si="353"/>
        <v>0.50132447956403203</v>
      </c>
      <c r="U4292" s="258">
        <f t="shared" si="353"/>
        <v>0.50229242298857602</v>
      </c>
      <c r="V4292" s="258">
        <f t="shared" si="353"/>
        <v>0.49639924397104007</v>
      </c>
      <c r="W4292" s="258">
        <f t="shared" si="349"/>
        <v>0.49639924397104007</v>
      </c>
      <c r="X4292" s="258"/>
      <c r="Y4292" s="258"/>
      <c r="Z4292" s="258"/>
      <c r="AA4292" s="258"/>
    </row>
    <row r="4293" spans="1:27" ht="14.25" hidden="1" customHeight="1">
      <c r="A4293" s="125">
        <v>0.56000000000000005</v>
      </c>
      <c r="B4293" s="125">
        <v>0.15</v>
      </c>
      <c r="C4293" s="125">
        <v>0.28999999999999998</v>
      </c>
      <c r="D4293" s="258">
        <f t="shared" si="350"/>
        <v>0.28904903260000003</v>
      </c>
      <c r="E4293" s="258">
        <f t="shared" si="350"/>
        <v>0.28987455703999998</v>
      </c>
      <c r="F4293" s="258">
        <f t="shared" si="346"/>
        <v>0.28904903260000003</v>
      </c>
      <c r="G4293" s="258"/>
      <c r="H4293" s="258"/>
      <c r="I4293" s="258"/>
      <c r="J4293" s="258">
        <f t="shared" si="351"/>
        <v>0.30769316900000004</v>
      </c>
      <c r="K4293" s="258">
        <f t="shared" si="351"/>
        <v>0.30317476600000004</v>
      </c>
      <c r="L4293" s="258">
        <f t="shared" si="347"/>
        <v>0.30317476600000004</v>
      </c>
      <c r="M4293" s="258"/>
      <c r="N4293" s="258"/>
      <c r="O4293" s="258"/>
      <c r="P4293" s="258">
        <f t="shared" si="352"/>
        <v>0.34601078480000003</v>
      </c>
      <c r="Q4293" s="258">
        <f t="shared" si="352"/>
        <v>0.34033098800000006</v>
      </c>
      <c r="R4293" s="258">
        <f t="shared" si="348"/>
        <v>0.34033098800000006</v>
      </c>
      <c r="S4293" s="258"/>
      <c r="T4293" s="258">
        <f t="shared" si="353"/>
        <v>0.50115453963952006</v>
      </c>
      <c r="U4293" s="258">
        <f t="shared" si="353"/>
        <v>0.50237497037937606</v>
      </c>
      <c r="V4293" s="258">
        <f t="shared" si="353"/>
        <v>0.49648179877319998</v>
      </c>
      <c r="W4293" s="258">
        <f t="shared" si="349"/>
        <v>0.49648179877319998</v>
      </c>
      <c r="X4293" s="258"/>
      <c r="Y4293" s="258"/>
      <c r="Z4293" s="258"/>
      <c r="AA4293" s="258"/>
    </row>
    <row r="4294" spans="1:27" ht="14.25" hidden="1" customHeight="1">
      <c r="A4294" s="125">
        <v>0.56000000000000005</v>
      </c>
      <c r="B4294" s="125">
        <v>0.16</v>
      </c>
      <c r="C4294" s="125">
        <v>0.28000000000000003</v>
      </c>
      <c r="D4294" s="258">
        <f t="shared" si="350"/>
        <v>0.28891613344</v>
      </c>
      <c r="E4294" s="258">
        <f t="shared" si="350"/>
        <v>0.29000088704000004</v>
      </c>
      <c r="F4294" s="258">
        <f t="shared" si="346"/>
        <v>0.28891613344</v>
      </c>
      <c r="G4294" s="258"/>
      <c r="H4294" s="258"/>
      <c r="I4294" s="258"/>
      <c r="J4294" s="258">
        <f t="shared" si="351"/>
        <v>0.30756262800000006</v>
      </c>
      <c r="K4294" s="258">
        <f t="shared" si="351"/>
        <v>0.30330109600000005</v>
      </c>
      <c r="L4294" s="258">
        <f t="shared" si="347"/>
        <v>0.30330109600000005</v>
      </c>
      <c r="M4294" s="258"/>
      <c r="N4294" s="258"/>
      <c r="O4294" s="258"/>
      <c r="P4294" s="258">
        <f t="shared" si="352"/>
        <v>0.34601415360000004</v>
      </c>
      <c r="Q4294" s="258">
        <f t="shared" si="352"/>
        <v>0.34032761920000004</v>
      </c>
      <c r="R4294" s="258">
        <f t="shared" si="348"/>
        <v>0.34032761920000004</v>
      </c>
      <c r="S4294" s="258"/>
      <c r="T4294" s="258">
        <f t="shared" si="353"/>
        <v>0.50098459971500808</v>
      </c>
      <c r="U4294" s="258">
        <f t="shared" si="353"/>
        <v>0.502457517770176</v>
      </c>
      <c r="V4294" s="258">
        <f t="shared" si="353"/>
        <v>0.49656435357536005</v>
      </c>
      <c r="W4294" s="258">
        <f t="shared" si="349"/>
        <v>0.49656435357536005</v>
      </c>
      <c r="X4294" s="258"/>
      <c r="Y4294" s="258"/>
      <c r="Z4294" s="258"/>
      <c r="AA4294" s="258"/>
    </row>
    <row r="4295" spans="1:27" ht="14.25" hidden="1" customHeight="1">
      <c r="A4295" s="125">
        <v>0.56000000000000005</v>
      </c>
      <c r="B4295" s="125">
        <v>0.17</v>
      </c>
      <c r="C4295" s="125">
        <v>0.27</v>
      </c>
      <c r="D4295" s="258">
        <f t="shared" si="350"/>
        <v>0.28878323428000002</v>
      </c>
      <c r="E4295" s="258">
        <f t="shared" si="350"/>
        <v>0.29012721704</v>
      </c>
      <c r="F4295" s="258">
        <f t="shared" si="346"/>
        <v>0.28878323428000002</v>
      </c>
      <c r="G4295" s="258"/>
      <c r="H4295" s="258"/>
      <c r="I4295" s="258"/>
      <c r="J4295" s="258">
        <f t="shared" si="351"/>
        <v>0.30743208700000008</v>
      </c>
      <c r="K4295" s="258">
        <f t="shared" si="351"/>
        <v>0.303427426</v>
      </c>
      <c r="L4295" s="258">
        <f t="shared" si="347"/>
        <v>0.303427426</v>
      </c>
      <c r="M4295" s="258"/>
      <c r="N4295" s="258"/>
      <c r="O4295" s="258"/>
      <c r="P4295" s="258">
        <f t="shared" si="352"/>
        <v>0.34601752240000005</v>
      </c>
      <c r="Q4295" s="258">
        <f t="shared" si="352"/>
        <v>0.34032425040000003</v>
      </c>
      <c r="R4295" s="258">
        <f t="shared" si="348"/>
        <v>0.34032425040000003</v>
      </c>
      <c r="S4295" s="258"/>
      <c r="T4295" s="258">
        <f t="shared" si="353"/>
        <v>0.50081465979049611</v>
      </c>
      <c r="U4295" s="258">
        <f t="shared" si="353"/>
        <v>0.50254006516097605</v>
      </c>
      <c r="V4295" s="258">
        <f t="shared" si="353"/>
        <v>0.49664690837752007</v>
      </c>
      <c r="W4295" s="258">
        <f t="shared" si="349"/>
        <v>0.49664690837752007</v>
      </c>
      <c r="X4295" s="258"/>
      <c r="Y4295" s="258"/>
      <c r="Z4295" s="258"/>
      <c r="AA4295" s="258"/>
    </row>
    <row r="4296" spans="1:27" ht="14.25" hidden="1" customHeight="1">
      <c r="A4296" s="125">
        <v>0.56000000000000005</v>
      </c>
      <c r="B4296" s="125">
        <v>0.18</v>
      </c>
      <c r="C4296" s="125">
        <v>0.26</v>
      </c>
      <c r="D4296" s="258">
        <f t="shared" si="350"/>
        <v>0.28865033512000005</v>
      </c>
      <c r="E4296" s="258">
        <f t="shared" si="350"/>
        <v>0.29025354704</v>
      </c>
      <c r="F4296" s="258">
        <f t="shared" si="346"/>
        <v>0.28865033512000005</v>
      </c>
      <c r="G4296" s="258"/>
      <c r="H4296" s="258"/>
      <c r="I4296" s="258"/>
      <c r="J4296" s="258">
        <f t="shared" si="351"/>
        <v>0.30730154600000004</v>
      </c>
      <c r="K4296" s="258">
        <f t="shared" si="351"/>
        <v>0.30355375600000001</v>
      </c>
      <c r="L4296" s="258">
        <f t="shared" si="347"/>
        <v>0.30355375600000001</v>
      </c>
      <c r="M4296" s="258"/>
      <c r="N4296" s="258"/>
      <c r="O4296" s="258"/>
      <c r="P4296" s="258">
        <f t="shared" si="352"/>
        <v>0.34602089120000001</v>
      </c>
      <c r="Q4296" s="258">
        <f t="shared" si="352"/>
        <v>0.34032088160000007</v>
      </c>
      <c r="R4296" s="258">
        <f t="shared" si="348"/>
        <v>0.34032088160000007</v>
      </c>
      <c r="S4296" s="258"/>
      <c r="T4296" s="258">
        <f t="shared" si="353"/>
        <v>0.50064471986598402</v>
      </c>
      <c r="U4296" s="258">
        <f t="shared" si="353"/>
        <v>0.50262261255177609</v>
      </c>
      <c r="V4296" s="258">
        <f t="shared" si="353"/>
        <v>0.49672946317968003</v>
      </c>
      <c r="W4296" s="258">
        <f t="shared" si="349"/>
        <v>0.49672946317968003</v>
      </c>
      <c r="X4296" s="258"/>
      <c r="Y4296" s="258"/>
      <c r="Z4296" s="258"/>
      <c r="AA4296" s="258"/>
    </row>
    <row r="4297" spans="1:27" ht="14.25" hidden="1" customHeight="1">
      <c r="A4297" s="125">
        <v>0.56000000000000005</v>
      </c>
      <c r="B4297" s="125">
        <v>0.19</v>
      </c>
      <c r="C4297" s="125">
        <v>0.25</v>
      </c>
      <c r="D4297" s="258">
        <f t="shared" si="350"/>
        <v>0.28851743596000001</v>
      </c>
      <c r="E4297" s="258">
        <f t="shared" si="350"/>
        <v>0.29037987704000001</v>
      </c>
      <c r="F4297" s="258">
        <f t="shared" si="346"/>
        <v>0.28851743596000001</v>
      </c>
      <c r="G4297" s="258"/>
      <c r="H4297" s="258"/>
      <c r="I4297" s="258"/>
      <c r="J4297" s="258">
        <f t="shared" si="351"/>
        <v>0.30717100500000005</v>
      </c>
      <c r="K4297" s="258">
        <f t="shared" si="351"/>
        <v>0.30368008600000002</v>
      </c>
      <c r="L4297" s="258">
        <f t="shared" si="347"/>
        <v>0.30368008600000002</v>
      </c>
      <c r="M4297" s="258"/>
      <c r="N4297" s="258"/>
      <c r="O4297" s="258"/>
      <c r="P4297" s="258">
        <f t="shared" si="352"/>
        <v>0.34602426000000003</v>
      </c>
      <c r="Q4297" s="258">
        <f t="shared" si="352"/>
        <v>0.34031751280000005</v>
      </c>
      <c r="R4297" s="258">
        <f t="shared" si="348"/>
        <v>0.34031751280000005</v>
      </c>
      <c r="S4297" s="258"/>
      <c r="T4297" s="258">
        <f t="shared" si="353"/>
        <v>0.50047477994147205</v>
      </c>
      <c r="U4297" s="258">
        <f t="shared" si="353"/>
        <v>0.50270515994257603</v>
      </c>
      <c r="V4297" s="258">
        <f t="shared" si="353"/>
        <v>0.49681201798184005</v>
      </c>
      <c r="W4297" s="258">
        <f t="shared" si="349"/>
        <v>0.49681201798184005</v>
      </c>
      <c r="X4297" s="258"/>
      <c r="Y4297" s="258"/>
      <c r="Z4297" s="258"/>
      <c r="AA4297" s="258"/>
    </row>
    <row r="4298" spans="1:27" ht="14.25" hidden="1" customHeight="1">
      <c r="A4298" s="125">
        <v>0.56000000000000005</v>
      </c>
      <c r="B4298" s="125">
        <v>0.2</v>
      </c>
      <c r="C4298" s="125">
        <v>0.24</v>
      </c>
      <c r="D4298" s="258">
        <f t="shared" si="350"/>
        <v>0.28838453680000004</v>
      </c>
      <c r="E4298" s="258">
        <f t="shared" si="350"/>
        <v>0.29050620704000002</v>
      </c>
      <c r="F4298" s="258">
        <f t="shared" si="346"/>
        <v>0.28838453680000004</v>
      </c>
      <c r="G4298" s="258"/>
      <c r="H4298" s="258"/>
      <c r="I4298" s="258"/>
      <c r="J4298" s="258">
        <f t="shared" si="351"/>
        <v>0.30704046400000007</v>
      </c>
      <c r="K4298" s="258">
        <f t="shared" si="351"/>
        <v>0.30380641600000002</v>
      </c>
      <c r="L4298" s="258">
        <f t="shared" si="347"/>
        <v>0.30380641600000002</v>
      </c>
      <c r="M4298" s="258"/>
      <c r="N4298" s="258"/>
      <c r="O4298" s="258"/>
      <c r="P4298" s="258">
        <f t="shared" si="352"/>
        <v>0.34602762880000004</v>
      </c>
      <c r="Q4298" s="258">
        <f t="shared" si="352"/>
        <v>0.34031414400000004</v>
      </c>
      <c r="R4298" s="258">
        <f t="shared" si="348"/>
        <v>0.34031414400000004</v>
      </c>
      <c r="S4298" s="258"/>
      <c r="T4298" s="258">
        <f t="shared" si="353"/>
        <v>0.50030484001696007</v>
      </c>
      <c r="U4298" s="258">
        <f t="shared" si="353"/>
        <v>0.50278770733337597</v>
      </c>
      <c r="V4298" s="258">
        <f t="shared" si="353"/>
        <v>0.49689457278400001</v>
      </c>
      <c r="W4298" s="258">
        <f t="shared" si="349"/>
        <v>0.49689457278400001</v>
      </c>
      <c r="X4298" s="258"/>
      <c r="Y4298" s="258"/>
      <c r="Z4298" s="258"/>
      <c r="AA4298" s="258"/>
    </row>
    <row r="4299" spans="1:27" ht="14.25" hidden="1" customHeight="1">
      <c r="A4299" s="125">
        <v>0.56000000000000005</v>
      </c>
      <c r="B4299" s="125">
        <v>0.21</v>
      </c>
      <c r="C4299" s="125">
        <v>0.23</v>
      </c>
      <c r="D4299" s="258">
        <f t="shared" si="350"/>
        <v>0.28825163764000006</v>
      </c>
      <c r="E4299" s="258">
        <f t="shared" si="350"/>
        <v>0.29063253704000003</v>
      </c>
      <c r="F4299" s="258">
        <f t="shared" si="346"/>
        <v>0.28825163764000006</v>
      </c>
      <c r="G4299" s="258"/>
      <c r="H4299" s="258"/>
      <c r="I4299" s="258"/>
      <c r="J4299" s="258">
        <f t="shared" si="351"/>
        <v>0.30690992300000008</v>
      </c>
      <c r="K4299" s="258">
        <f t="shared" si="351"/>
        <v>0.30393274600000003</v>
      </c>
      <c r="L4299" s="258">
        <f t="shared" si="347"/>
        <v>0.30393274600000003</v>
      </c>
      <c r="M4299" s="258"/>
      <c r="N4299" s="258"/>
      <c r="O4299" s="258"/>
      <c r="P4299" s="258">
        <f t="shared" si="352"/>
        <v>0.3460309976</v>
      </c>
      <c r="Q4299" s="258">
        <f t="shared" si="352"/>
        <v>0.34031077520000008</v>
      </c>
      <c r="R4299" s="258">
        <f t="shared" si="348"/>
        <v>0.34031077520000008</v>
      </c>
      <c r="S4299" s="258"/>
      <c r="T4299" s="258">
        <f t="shared" si="353"/>
        <v>0.5001349000924481</v>
      </c>
      <c r="U4299" s="258">
        <f t="shared" si="353"/>
        <v>0.50287025472417601</v>
      </c>
      <c r="V4299" s="258">
        <f t="shared" si="353"/>
        <v>0.49697712758616003</v>
      </c>
      <c r="W4299" s="258">
        <f t="shared" si="349"/>
        <v>0.49697712758616003</v>
      </c>
      <c r="X4299" s="258"/>
      <c r="Y4299" s="258"/>
      <c r="Z4299" s="258"/>
      <c r="AA4299" s="258"/>
    </row>
    <row r="4300" spans="1:27" ht="14.25" hidden="1" customHeight="1">
      <c r="A4300" s="125">
        <v>0.56000000000000005</v>
      </c>
      <c r="B4300" s="125">
        <v>0.22</v>
      </c>
      <c r="C4300" s="125">
        <v>0.22</v>
      </c>
      <c r="D4300" s="258">
        <f t="shared" si="350"/>
        <v>0.28811873848000003</v>
      </c>
      <c r="E4300" s="258">
        <f t="shared" si="350"/>
        <v>0.29075886704000004</v>
      </c>
      <c r="F4300" s="258">
        <f t="shared" si="346"/>
        <v>0.28811873848000003</v>
      </c>
      <c r="G4300" s="258"/>
      <c r="H4300" s="258"/>
      <c r="I4300" s="258"/>
      <c r="J4300" s="258">
        <f t="shared" si="351"/>
        <v>0.30677938200000004</v>
      </c>
      <c r="K4300" s="258">
        <f t="shared" si="351"/>
        <v>0.30405907600000004</v>
      </c>
      <c r="L4300" s="258">
        <f t="shared" si="347"/>
        <v>0.30405907600000004</v>
      </c>
      <c r="M4300" s="258"/>
      <c r="N4300" s="258"/>
      <c r="O4300" s="258"/>
      <c r="P4300" s="258">
        <f t="shared" si="352"/>
        <v>0.34603436640000002</v>
      </c>
      <c r="Q4300" s="258">
        <f t="shared" si="352"/>
        <v>0.34030740640000007</v>
      </c>
      <c r="R4300" s="258">
        <f t="shared" si="348"/>
        <v>0.34030740640000007</v>
      </c>
      <c r="S4300" s="258"/>
      <c r="T4300" s="258">
        <f t="shared" si="353"/>
        <v>0.49996496016793607</v>
      </c>
      <c r="U4300" s="258">
        <f t="shared" si="353"/>
        <v>0.50295280211497606</v>
      </c>
      <c r="V4300" s="258">
        <f t="shared" si="353"/>
        <v>0.49705968238831999</v>
      </c>
      <c r="W4300" s="258">
        <f t="shared" si="349"/>
        <v>0.49705968238831999</v>
      </c>
      <c r="X4300" s="258"/>
      <c r="Y4300" s="258"/>
      <c r="Z4300" s="258"/>
      <c r="AA4300" s="258"/>
    </row>
    <row r="4301" spans="1:27" ht="14.25" hidden="1" customHeight="1">
      <c r="A4301" s="125">
        <v>0.56000000000000005</v>
      </c>
      <c r="B4301" s="125">
        <v>0.23</v>
      </c>
      <c r="C4301" s="125">
        <v>0.21</v>
      </c>
      <c r="D4301" s="258">
        <f t="shared" si="350"/>
        <v>0.28798583931999999</v>
      </c>
      <c r="E4301" s="258">
        <f t="shared" si="350"/>
        <v>0.29088519703999999</v>
      </c>
      <c r="F4301" s="258">
        <f t="shared" si="346"/>
        <v>0.28798583931999999</v>
      </c>
      <c r="G4301" s="258"/>
      <c r="H4301" s="258"/>
      <c r="I4301" s="258"/>
      <c r="J4301" s="258">
        <f t="shared" si="351"/>
        <v>0.30664884100000006</v>
      </c>
      <c r="K4301" s="258">
        <f t="shared" si="351"/>
        <v>0.30418540599999999</v>
      </c>
      <c r="L4301" s="258">
        <f t="shared" si="347"/>
        <v>0.30418540599999999</v>
      </c>
      <c r="M4301" s="258"/>
      <c r="N4301" s="258"/>
      <c r="O4301" s="258"/>
      <c r="P4301" s="258">
        <f t="shared" si="352"/>
        <v>0.34603773520000003</v>
      </c>
      <c r="Q4301" s="258">
        <f t="shared" si="352"/>
        <v>0.34030403760000005</v>
      </c>
      <c r="R4301" s="258">
        <f t="shared" si="348"/>
        <v>0.34030403760000005</v>
      </c>
      <c r="S4301" s="258"/>
      <c r="T4301" s="258">
        <f t="shared" si="353"/>
        <v>0.49979502024342404</v>
      </c>
      <c r="U4301" s="258">
        <f t="shared" si="353"/>
        <v>0.503035349505776</v>
      </c>
      <c r="V4301" s="258">
        <f t="shared" si="353"/>
        <v>0.49714223719048001</v>
      </c>
      <c r="W4301" s="258">
        <f t="shared" si="349"/>
        <v>0.49714223719048001</v>
      </c>
      <c r="X4301" s="258"/>
      <c r="Y4301" s="258"/>
      <c r="Z4301" s="258"/>
      <c r="AA4301" s="258"/>
    </row>
    <row r="4302" spans="1:27" ht="14.25" hidden="1" customHeight="1">
      <c r="A4302" s="125">
        <v>0.56000000000000005</v>
      </c>
      <c r="B4302" s="125">
        <v>0.24</v>
      </c>
      <c r="C4302" s="125">
        <v>0.2</v>
      </c>
      <c r="D4302" s="258">
        <f t="shared" si="350"/>
        <v>0.28785294016000001</v>
      </c>
      <c r="E4302" s="258">
        <f t="shared" si="350"/>
        <v>0.29101152704</v>
      </c>
      <c r="F4302" s="258">
        <f t="shared" si="346"/>
        <v>0.28785294016000001</v>
      </c>
      <c r="G4302" s="258"/>
      <c r="H4302" s="258"/>
      <c r="I4302" s="258"/>
      <c r="J4302" s="258">
        <f t="shared" si="351"/>
        <v>0.30651830000000002</v>
      </c>
      <c r="K4302" s="258">
        <f t="shared" si="351"/>
        <v>0.304311736</v>
      </c>
      <c r="L4302" s="258">
        <f t="shared" si="347"/>
        <v>0.304311736</v>
      </c>
      <c r="M4302" s="258"/>
      <c r="N4302" s="258"/>
      <c r="O4302" s="258"/>
      <c r="P4302" s="258">
        <f t="shared" si="352"/>
        <v>0.34604110400000004</v>
      </c>
      <c r="Q4302" s="258">
        <f t="shared" si="352"/>
        <v>0.34030066880000009</v>
      </c>
      <c r="R4302" s="258">
        <f t="shared" si="348"/>
        <v>0.34030066880000009</v>
      </c>
      <c r="S4302" s="258"/>
      <c r="T4302" s="258">
        <f t="shared" si="353"/>
        <v>0.49962508031891206</v>
      </c>
      <c r="U4302" s="258">
        <f t="shared" si="353"/>
        <v>0.50311789689657604</v>
      </c>
      <c r="V4302" s="258">
        <f t="shared" si="353"/>
        <v>0.49722479199264003</v>
      </c>
      <c r="W4302" s="258">
        <f t="shared" si="349"/>
        <v>0.49722479199264003</v>
      </c>
      <c r="X4302" s="258"/>
      <c r="Y4302" s="258"/>
      <c r="Z4302" s="258"/>
      <c r="AA4302" s="258"/>
    </row>
    <row r="4303" spans="1:27" ht="14.25" hidden="1" customHeight="1">
      <c r="A4303" s="125">
        <v>0.56000000000000005</v>
      </c>
      <c r="B4303" s="125">
        <v>0.25</v>
      </c>
      <c r="C4303" s="125">
        <v>0.19</v>
      </c>
      <c r="D4303" s="258">
        <f t="shared" si="350"/>
        <v>0.28772004100000004</v>
      </c>
      <c r="E4303" s="258">
        <f t="shared" si="350"/>
        <v>0.29113785704</v>
      </c>
      <c r="F4303" s="258">
        <f t="shared" si="346"/>
        <v>0.28772004100000004</v>
      </c>
      <c r="G4303" s="258"/>
      <c r="H4303" s="258"/>
      <c r="I4303" s="258"/>
      <c r="J4303" s="258">
        <f t="shared" si="351"/>
        <v>0.30638775900000004</v>
      </c>
      <c r="K4303" s="258">
        <f t="shared" si="351"/>
        <v>0.30443806600000001</v>
      </c>
      <c r="L4303" s="258">
        <f t="shared" si="347"/>
        <v>0.30443806600000001</v>
      </c>
      <c r="M4303" s="258"/>
      <c r="N4303" s="258"/>
      <c r="O4303" s="258"/>
      <c r="P4303" s="258">
        <f t="shared" si="352"/>
        <v>0.34604447280000006</v>
      </c>
      <c r="Q4303" s="258">
        <f t="shared" si="352"/>
        <v>0.34029730000000008</v>
      </c>
      <c r="R4303" s="258">
        <f t="shared" si="348"/>
        <v>0.34029730000000008</v>
      </c>
      <c r="S4303" s="258"/>
      <c r="T4303" s="258">
        <f t="shared" si="353"/>
        <v>0.49945514039440009</v>
      </c>
      <c r="U4303" s="258">
        <f t="shared" si="353"/>
        <v>0.50320044428737598</v>
      </c>
      <c r="V4303" s="258">
        <f t="shared" si="353"/>
        <v>0.49730734679480004</v>
      </c>
      <c r="W4303" s="258">
        <f t="shared" si="349"/>
        <v>0.49730734679480004</v>
      </c>
      <c r="X4303" s="258"/>
      <c r="Y4303" s="258"/>
      <c r="Z4303" s="258"/>
      <c r="AA4303" s="258"/>
    </row>
    <row r="4304" spans="1:27" ht="14.25" hidden="1" customHeight="1">
      <c r="A4304" s="125">
        <v>0.56000000000000005</v>
      </c>
      <c r="B4304" s="125">
        <v>0.26</v>
      </c>
      <c r="C4304" s="125">
        <v>0.18</v>
      </c>
      <c r="D4304" s="258">
        <f t="shared" si="350"/>
        <v>0.28758714184</v>
      </c>
      <c r="E4304" s="258">
        <f t="shared" si="350"/>
        <v>0.29126418704000001</v>
      </c>
      <c r="F4304" s="258">
        <f t="shared" si="346"/>
        <v>0.28758714184</v>
      </c>
      <c r="G4304" s="258"/>
      <c r="H4304" s="258"/>
      <c r="I4304" s="258"/>
      <c r="J4304" s="258">
        <f t="shared" si="351"/>
        <v>0.30625721800000005</v>
      </c>
      <c r="K4304" s="258">
        <f t="shared" si="351"/>
        <v>0.30456439600000001</v>
      </c>
      <c r="L4304" s="258">
        <f t="shared" si="347"/>
        <v>0.30456439600000001</v>
      </c>
      <c r="M4304" s="258"/>
      <c r="N4304" s="258"/>
      <c r="O4304" s="258"/>
      <c r="P4304" s="258">
        <f t="shared" si="352"/>
        <v>0.34604784160000002</v>
      </c>
      <c r="Q4304" s="258">
        <f t="shared" si="352"/>
        <v>0.34029393120000007</v>
      </c>
      <c r="R4304" s="258">
        <f t="shared" si="348"/>
        <v>0.34029393120000007</v>
      </c>
      <c r="S4304" s="258"/>
      <c r="T4304" s="258">
        <f t="shared" si="353"/>
        <v>0.49928520046988806</v>
      </c>
      <c r="U4304" s="258">
        <f t="shared" si="353"/>
        <v>0.50328299167817603</v>
      </c>
      <c r="V4304" s="258">
        <f t="shared" si="353"/>
        <v>0.49738990159696006</v>
      </c>
      <c r="W4304" s="258">
        <f t="shared" si="349"/>
        <v>0.49738990159696006</v>
      </c>
      <c r="X4304" s="258"/>
      <c r="Y4304" s="258"/>
      <c r="Z4304" s="258"/>
      <c r="AA4304" s="258"/>
    </row>
    <row r="4305" spans="1:27" ht="14.25" hidden="1" customHeight="1">
      <c r="A4305" s="125">
        <v>0.56000000000000005</v>
      </c>
      <c r="B4305" s="125">
        <v>0.27</v>
      </c>
      <c r="C4305" s="125">
        <v>0.17</v>
      </c>
      <c r="D4305" s="258">
        <f t="shared" si="350"/>
        <v>0.28745424268000003</v>
      </c>
      <c r="E4305" s="258">
        <f t="shared" si="350"/>
        <v>0.29139051703999996</v>
      </c>
      <c r="F4305" s="258">
        <f t="shared" si="346"/>
        <v>0.28745424268000003</v>
      </c>
      <c r="G4305" s="258"/>
      <c r="H4305" s="258"/>
      <c r="I4305" s="258"/>
      <c r="J4305" s="258">
        <f t="shared" si="351"/>
        <v>0.30612667700000007</v>
      </c>
      <c r="K4305" s="258">
        <f t="shared" si="351"/>
        <v>0.30469072600000002</v>
      </c>
      <c r="L4305" s="258">
        <f t="shared" si="347"/>
        <v>0.30469072600000002</v>
      </c>
      <c r="M4305" s="258"/>
      <c r="N4305" s="258"/>
      <c r="O4305" s="258"/>
      <c r="P4305" s="258">
        <f t="shared" si="352"/>
        <v>0.34605121040000003</v>
      </c>
      <c r="Q4305" s="258">
        <f t="shared" si="352"/>
        <v>0.34029056240000005</v>
      </c>
      <c r="R4305" s="258">
        <f t="shared" si="348"/>
        <v>0.34029056240000005</v>
      </c>
      <c r="S4305" s="258"/>
      <c r="T4305" s="258">
        <f t="shared" si="353"/>
        <v>0.49911526054537608</v>
      </c>
      <c r="U4305" s="258">
        <f t="shared" si="353"/>
        <v>0.50336553906897608</v>
      </c>
      <c r="V4305" s="258">
        <f t="shared" si="353"/>
        <v>0.49747245639912002</v>
      </c>
      <c r="W4305" s="258">
        <f t="shared" si="349"/>
        <v>0.49747245639912002</v>
      </c>
      <c r="X4305" s="258"/>
      <c r="Y4305" s="258"/>
      <c r="Z4305" s="258"/>
      <c r="AA4305" s="258"/>
    </row>
    <row r="4306" spans="1:27" ht="14.25" hidden="1" customHeight="1">
      <c r="A4306" s="125">
        <v>0.56000000000000005</v>
      </c>
      <c r="B4306" s="125">
        <v>0.28000000000000003</v>
      </c>
      <c r="C4306" s="125">
        <v>0.16</v>
      </c>
      <c r="D4306" s="258">
        <f t="shared" si="350"/>
        <v>0.28732134352000005</v>
      </c>
      <c r="E4306" s="258">
        <f t="shared" si="350"/>
        <v>0.29151684704000003</v>
      </c>
      <c r="F4306" s="258">
        <f t="shared" si="346"/>
        <v>0.28732134352000005</v>
      </c>
      <c r="G4306" s="258"/>
      <c r="H4306" s="258"/>
      <c r="I4306" s="258"/>
      <c r="J4306" s="258">
        <f t="shared" si="351"/>
        <v>0.30599613600000003</v>
      </c>
      <c r="K4306" s="258">
        <f t="shared" si="351"/>
        <v>0.30481705600000003</v>
      </c>
      <c r="L4306" s="258">
        <f t="shared" si="347"/>
        <v>0.30481705600000003</v>
      </c>
      <c r="M4306" s="258"/>
      <c r="N4306" s="258"/>
      <c r="O4306" s="258"/>
      <c r="P4306" s="258">
        <f t="shared" si="352"/>
        <v>0.34605457920000005</v>
      </c>
      <c r="Q4306" s="258">
        <f t="shared" si="352"/>
        <v>0.34028719360000004</v>
      </c>
      <c r="R4306" s="258">
        <f t="shared" si="348"/>
        <v>0.34028719360000004</v>
      </c>
      <c r="S4306" s="258"/>
      <c r="T4306" s="258">
        <f t="shared" si="353"/>
        <v>0.49894532062086405</v>
      </c>
      <c r="U4306" s="258">
        <f t="shared" si="353"/>
        <v>0.50344808645977601</v>
      </c>
      <c r="V4306" s="258">
        <f t="shared" si="353"/>
        <v>0.49755501120128004</v>
      </c>
      <c r="W4306" s="258">
        <f t="shared" si="349"/>
        <v>0.49755501120128004</v>
      </c>
      <c r="X4306" s="258"/>
      <c r="Y4306" s="258"/>
      <c r="Z4306" s="258"/>
      <c r="AA4306" s="258"/>
    </row>
    <row r="4307" spans="1:27" ht="14.25" hidden="1" customHeight="1">
      <c r="A4307" s="125">
        <v>0.56000000000000005</v>
      </c>
      <c r="B4307" s="125">
        <v>0.28999999999999998</v>
      </c>
      <c r="C4307" s="125">
        <v>0.15</v>
      </c>
      <c r="D4307" s="258">
        <f t="shared" si="350"/>
        <v>0.28718844436000002</v>
      </c>
      <c r="E4307" s="258">
        <f t="shared" si="350"/>
        <v>0.29164317703999998</v>
      </c>
      <c r="F4307" s="258">
        <f t="shared" si="346"/>
        <v>0.28718844436000002</v>
      </c>
      <c r="G4307" s="258"/>
      <c r="H4307" s="258"/>
      <c r="I4307" s="258"/>
      <c r="J4307" s="258">
        <f t="shared" si="351"/>
        <v>0.30586559499999999</v>
      </c>
      <c r="K4307" s="258">
        <f t="shared" si="351"/>
        <v>0.30494338599999998</v>
      </c>
      <c r="L4307" s="258">
        <f t="shared" si="347"/>
        <v>0.30494338599999998</v>
      </c>
      <c r="M4307" s="258"/>
      <c r="N4307" s="258"/>
      <c r="O4307" s="258"/>
      <c r="P4307" s="258">
        <f t="shared" si="352"/>
        <v>0.346057948</v>
      </c>
      <c r="Q4307" s="258">
        <f t="shared" si="352"/>
        <v>0.34028382480000008</v>
      </c>
      <c r="R4307" s="258">
        <f t="shared" si="348"/>
        <v>0.34028382480000008</v>
      </c>
      <c r="S4307" s="258"/>
      <c r="T4307" s="258">
        <f t="shared" si="353"/>
        <v>0.49877538069635202</v>
      </c>
      <c r="U4307" s="258">
        <f t="shared" si="353"/>
        <v>0.50353063385057595</v>
      </c>
      <c r="V4307" s="258">
        <f t="shared" si="353"/>
        <v>0.49763756600344</v>
      </c>
      <c r="W4307" s="258">
        <f t="shared" si="349"/>
        <v>0.49763756600344</v>
      </c>
      <c r="X4307" s="258"/>
      <c r="Y4307" s="258"/>
      <c r="Z4307" s="258"/>
      <c r="AA4307" s="258"/>
    </row>
    <row r="4308" spans="1:27" ht="14.25" hidden="1" customHeight="1">
      <c r="A4308" s="125">
        <v>0.56000000000000005</v>
      </c>
      <c r="B4308" s="125">
        <v>0.3</v>
      </c>
      <c r="C4308" s="125">
        <v>0.14000000000000001</v>
      </c>
      <c r="D4308" s="258">
        <f t="shared" si="350"/>
        <v>0.28705554520000004</v>
      </c>
      <c r="E4308" s="258">
        <f t="shared" si="350"/>
        <v>0.29176950704000004</v>
      </c>
      <c r="F4308" s="258">
        <f t="shared" si="346"/>
        <v>0.28705554520000004</v>
      </c>
      <c r="G4308" s="258"/>
      <c r="H4308" s="258"/>
      <c r="I4308" s="258"/>
      <c r="J4308" s="258">
        <f t="shared" si="351"/>
        <v>0.30573505400000001</v>
      </c>
      <c r="K4308" s="258">
        <f t="shared" si="351"/>
        <v>0.30506971599999999</v>
      </c>
      <c r="L4308" s="258">
        <f t="shared" si="347"/>
        <v>0.30506971599999999</v>
      </c>
      <c r="M4308" s="258"/>
      <c r="N4308" s="258"/>
      <c r="O4308" s="258"/>
      <c r="P4308" s="258">
        <f t="shared" si="352"/>
        <v>0.34606131680000007</v>
      </c>
      <c r="Q4308" s="258">
        <f t="shared" si="352"/>
        <v>0.34028045600000006</v>
      </c>
      <c r="R4308" s="258">
        <f t="shared" si="348"/>
        <v>0.34028045600000006</v>
      </c>
      <c r="S4308" s="258"/>
      <c r="T4308" s="258">
        <f t="shared" si="353"/>
        <v>0.49860544077184005</v>
      </c>
      <c r="U4308" s="258">
        <f t="shared" si="353"/>
        <v>0.503613181241376</v>
      </c>
      <c r="V4308" s="258">
        <f t="shared" si="353"/>
        <v>0.49772012080560002</v>
      </c>
      <c r="W4308" s="258">
        <f t="shared" si="349"/>
        <v>0.49772012080560002</v>
      </c>
      <c r="X4308" s="258"/>
      <c r="Y4308" s="258"/>
      <c r="Z4308" s="258"/>
      <c r="AA4308" s="258"/>
    </row>
    <row r="4309" spans="1:27" ht="14.25" hidden="1" customHeight="1">
      <c r="A4309" s="125">
        <v>0.56000000000000005</v>
      </c>
      <c r="B4309" s="125">
        <v>0.31</v>
      </c>
      <c r="C4309" s="125">
        <v>0.13</v>
      </c>
      <c r="D4309" s="258">
        <f t="shared" si="350"/>
        <v>0.28692264604000001</v>
      </c>
      <c r="E4309" s="258">
        <f t="shared" si="350"/>
        <v>0.29189583703999999</v>
      </c>
      <c r="F4309" s="258">
        <f t="shared" si="346"/>
        <v>0.28692264604000001</v>
      </c>
      <c r="G4309" s="258"/>
      <c r="H4309" s="258"/>
      <c r="I4309" s="258"/>
      <c r="J4309" s="258">
        <f t="shared" si="351"/>
        <v>0.30560451300000002</v>
      </c>
      <c r="K4309" s="258">
        <f t="shared" si="351"/>
        <v>0.305196046</v>
      </c>
      <c r="L4309" s="258">
        <f t="shared" si="347"/>
        <v>0.305196046</v>
      </c>
      <c r="M4309" s="258"/>
      <c r="N4309" s="258"/>
      <c r="O4309" s="258"/>
      <c r="P4309" s="258">
        <f t="shared" si="352"/>
        <v>0.34606468560000003</v>
      </c>
      <c r="Q4309" s="258">
        <f t="shared" si="352"/>
        <v>0.34027708720000005</v>
      </c>
      <c r="R4309" s="258">
        <f t="shared" si="348"/>
        <v>0.34027708720000005</v>
      </c>
      <c r="S4309" s="258"/>
      <c r="T4309" s="258">
        <f t="shared" si="353"/>
        <v>0.49843550084732802</v>
      </c>
      <c r="U4309" s="258">
        <f t="shared" si="353"/>
        <v>0.50369572863217604</v>
      </c>
      <c r="V4309" s="258">
        <f t="shared" si="353"/>
        <v>0.49780267560776004</v>
      </c>
      <c r="W4309" s="258">
        <f t="shared" si="349"/>
        <v>0.49780267560776004</v>
      </c>
      <c r="X4309" s="258"/>
      <c r="Y4309" s="258"/>
      <c r="Z4309" s="258"/>
      <c r="AA4309" s="258"/>
    </row>
    <row r="4310" spans="1:27" ht="14.25" hidden="1" customHeight="1">
      <c r="A4310" s="125">
        <v>0.56000000000000005</v>
      </c>
      <c r="B4310" s="125">
        <v>0.32</v>
      </c>
      <c r="C4310" s="125">
        <v>0.12</v>
      </c>
      <c r="D4310" s="258">
        <f t="shared" si="350"/>
        <v>0.28678974688000003</v>
      </c>
      <c r="E4310" s="258">
        <f t="shared" si="350"/>
        <v>0.29202216704</v>
      </c>
      <c r="F4310" s="258">
        <f t="shared" si="346"/>
        <v>0.28678974688000003</v>
      </c>
      <c r="G4310" s="258"/>
      <c r="H4310" s="258"/>
      <c r="I4310" s="258"/>
      <c r="J4310" s="258">
        <f t="shared" si="351"/>
        <v>0.30547397200000004</v>
      </c>
      <c r="K4310" s="258">
        <f t="shared" si="351"/>
        <v>0.30532237600000001</v>
      </c>
      <c r="L4310" s="258">
        <f t="shared" si="347"/>
        <v>0.30532237600000001</v>
      </c>
      <c r="M4310" s="258"/>
      <c r="N4310" s="258"/>
      <c r="O4310" s="258"/>
      <c r="P4310" s="258">
        <f t="shared" si="352"/>
        <v>0.34606805440000005</v>
      </c>
      <c r="Q4310" s="258">
        <f t="shared" si="352"/>
        <v>0.34027371840000009</v>
      </c>
      <c r="R4310" s="258">
        <f t="shared" si="348"/>
        <v>0.34027371840000009</v>
      </c>
      <c r="S4310" s="258"/>
      <c r="T4310" s="258">
        <f t="shared" si="353"/>
        <v>0.49826556092281604</v>
      </c>
      <c r="U4310" s="258">
        <f t="shared" si="353"/>
        <v>0.50377827602297609</v>
      </c>
      <c r="V4310" s="258">
        <f t="shared" si="353"/>
        <v>0.49788523040992005</v>
      </c>
      <c r="W4310" s="258">
        <f t="shared" si="349"/>
        <v>0.49788523040992005</v>
      </c>
      <c r="X4310" s="258"/>
      <c r="Y4310" s="258"/>
      <c r="Z4310" s="258"/>
      <c r="AA4310" s="258"/>
    </row>
    <row r="4311" spans="1:27" ht="14.25" hidden="1" customHeight="1">
      <c r="A4311" s="125">
        <v>0.56000000000000005</v>
      </c>
      <c r="B4311" s="125">
        <v>0.33</v>
      </c>
      <c r="C4311" s="125">
        <v>0.11</v>
      </c>
      <c r="D4311" s="258">
        <f t="shared" si="350"/>
        <v>0.28665684772</v>
      </c>
      <c r="E4311" s="258">
        <f t="shared" si="350"/>
        <v>0.29214849704000001</v>
      </c>
      <c r="F4311" s="258">
        <f t="shared" si="346"/>
        <v>0.28665684772</v>
      </c>
      <c r="G4311" s="258"/>
      <c r="H4311" s="258"/>
      <c r="I4311" s="258"/>
      <c r="J4311" s="258">
        <f t="shared" si="351"/>
        <v>0.30534343100000005</v>
      </c>
      <c r="K4311" s="258">
        <f t="shared" si="351"/>
        <v>0.30544870599999996</v>
      </c>
      <c r="L4311" s="258">
        <f t="shared" si="347"/>
        <v>0.30534343100000005</v>
      </c>
      <c r="M4311" s="258"/>
      <c r="N4311" s="258"/>
      <c r="O4311" s="258"/>
      <c r="P4311" s="258">
        <f t="shared" si="352"/>
        <v>0.34607142320000001</v>
      </c>
      <c r="Q4311" s="258">
        <f t="shared" si="352"/>
        <v>0.34027034960000008</v>
      </c>
      <c r="R4311" s="258">
        <f t="shared" si="348"/>
        <v>0.34027034960000008</v>
      </c>
      <c r="S4311" s="258"/>
      <c r="T4311" s="258">
        <f t="shared" si="353"/>
        <v>0.49809562099830401</v>
      </c>
      <c r="U4311" s="258">
        <f t="shared" si="353"/>
        <v>0.50386082341377603</v>
      </c>
      <c r="V4311" s="258">
        <f t="shared" si="353"/>
        <v>0.49796778521208007</v>
      </c>
      <c r="W4311" s="258">
        <f t="shared" si="349"/>
        <v>0.49796778521208007</v>
      </c>
      <c r="X4311" s="258"/>
      <c r="Y4311" s="258"/>
      <c r="Z4311" s="258"/>
      <c r="AA4311" s="258"/>
    </row>
    <row r="4312" spans="1:27" ht="14.25" hidden="1" customHeight="1">
      <c r="A4312" s="125">
        <v>0.56000000000000005</v>
      </c>
      <c r="B4312" s="125">
        <v>0.34</v>
      </c>
      <c r="C4312" s="125">
        <v>0.1</v>
      </c>
      <c r="D4312" s="258">
        <f t="shared" si="350"/>
        <v>0.28652394856000002</v>
      </c>
      <c r="E4312" s="258">
        <f t="shared" si="350"/>
        <v>0.29227482704000002</v>
      </c>
      <c r="F4312" s="258">
        <f t="shared" si="346"/>
        <v>0.28652394856000002</v>
      </c>
      <c r="G4312" s="258"/>
      <c r="H4312" s="258"/>
      <c r="I4312" s="258"/>
      <c r="J4312" s="258">
        <f t="shared" si="351"/>
        <v>0.30521289000000007</v>
      </c>
      <c r="K4312" s="258">
        <f t="shared" si="351"/>
        <v>0.30557503600000002</v>
      </c>
      <c r="L4312" s="258">
        <f t="shared" si="347"/>
        <v>0.30521289000000007</v>
      </c>
      <c r="M4312" s="258"/>
      <c r="N4312" s="258"/>
      <c r="O4312" s="258"/>
      <c r="P4312" s="258">
        <f t="shared" si="352"/>
        <v>0.34607479200000002</v>
      </c>
      <c r="Q4312" s="258">
        <f t="shared" si="352"/>
        <v>0.34026698080000006</v>
      </c>
      <c r="R4312" s="258">
        <f t="shared" si="348"/>
        <v>0.34026698080000006</v>
      </c>
      <c r="S4312" s="258"/>
      <c r="T4312" s="258">
        <f t="shared" si="353"/>
        <v>0.49792568107379204</v>
      </c>
      <c r="U4312" s="258">
        <f t="shared" si="353"/>
        <v>0.50394337080457596</v>
      </c>
      <c r="V4312" s="258">
        <f t="shared" si="353"/>
        <v>0.49805034001424003</v>
      </c>
      <c r="W4312" s="258">
        <f t="shared" si="349"/>
        <v>0.49792568107379204</v>
      </c>
      <c r="X4312" s="258"/>
      <c r="Y4312" s="258"/>
      <c r="Z4312" s="258"/>
      <c r="AA4312" s="258"/>
    </row>
    <row r="4313" spans="1:27" ht="14.25" hidden="1" customHeight="1">
      <c r="A4313" s="125">
        <v>0.56000000000000005</v>
      </c>
      <c r="B4313" s="125">
        <v>0.35</v>
      </c>
      <c r="C4313" s="125">
        <v>0.09</v>
      </c>
      <c r="D4313" s="258">
        <f t="shared" si="350"/>
        <v>0.28639104940000004</v>
      </c>
      <c r="E4313" s="258">
        <f t="shared" si="350"/>
        <v>0.29240115703999997</v>
      </c>
      <c r="F4313" s="258">
        <f t="shared" si="346"/>
        <v>0.28639104940000004</v>
      </c>
      <c r="G4313" s="258"/>
      <c r="H4313" s="258"/>
      <c r="I4313" s="258"/>
      <c r="J4313" s="258">
        <f t="shared" si="351"/>
        <v>0.30508234900000003</v>
      </c>
      <c r="K4313" s="258">
        <f t="shared" si="351"/>
        <v>0.30570136600000003</v>
      </c>
      <c r="L4313" s="258">
        <f t="shared" si="347"/>
        <v>0.30508234900000003</v>
      </c>
      <c r="M4313" s="258"/>
      <c r="N4313" s="258"/>
      <c r="O4313" s="258"/>
      <c r="P4313" s="258">
        <f t="shared" si="352"/>
        <v>0.34607816080000009</v>
      </c>
      <c r="Q4313" s="258">
        <f t="shared" si="352"/>
        <v>0.3402636120000001</v>
      </c>
      <c r="R4313" s="258">
        <f t="shared" si="348"/>
        <v>0.3402636120000001</v>
      </c>
      <c r="S4313" s="258"/>
      <c r="T4313" s="258">
        <f t="shared" si="353"/>
        <v>0.49775574114928001</v>
      </c>
      <c r="U4313" s="258">
        <f t="shared" si="353"/>
        <v>0.50402591819537601</v>
      </c>
      <c r="V4313" s="258">
        <f t="shared" si="353"/>
        <v>0.4981328948164</v>
      </c>
      <c r="W4313" s="258">
        <f t="shared" si="349"/>
        <v>0.49775574114928001</v>
      </c>
      <c r="X4313" s="258"/>
      <c r="Y4313" s="258"/>
      <c r="Z4313" s="258"/>
      <c r="AA4313" s="258"/>
    </row>
    <row r="4314" spans="1:27" ht="14.25" hidden="1" customHeight="1">
      <c r="A4314" s="125">
        <v>0.56000000000000005</v>
      </c>
      <c r="B4314" s="125">
        <v>0.36</v>
      </c>
      <c r="C4314" s="125">
        <v>0.08</v>
      </c>
      <c r="D4314" s="258">
        <f t="shared" si="350"/>
        <v>0.28625815024000001</v>
      </c>
      <c r="E4314" s="258">
        <f t="shared" si="350"/>
        <v>0.29252748703999998</v>
      </c>
      <c r="F4314" s="258">
        <f t="shared" si="346"/>
        <v>0.28625815024000001</v>
      </c>
      <c r="G4314" s="258"/>
      <c r="H4314" s="258"/>
      <c r="I4314" s="258"/>
      <c r="J4314" s="258">
        <f t="shared" si="351"/>
        <v>0.30495180800000005</v>
      </c>
      <c r="K4314" s="258">
        <f t="shared" si="351"/>
        <v>0.30582769600000004</v>
      </c>
      <c r="L4314" s="258">
        <f t="shared" si="347"/>
        <v>0.30495180800000005</v>
      </c>
      <c r="M4314" s="258"/>
      <c r="N4314" s="258"/>
      <c r="O4314" s="258"/>
      <c r="P4314" s="258">
        <f t="shared" si="352"/>
        <v>0.34608152960000005</v>
      </c>
      <c r="Q4314" s="258">
        <f t="shared" si="352"/>
        <v>0.34026024320000003</v>
      </c>
      <c r="R4314" s="258">
        <f t="shared" si="348"/>
        <v>0.34026024320000003</v>
      </c>
      <c r="S4314" s="258"/>
      <c r="T4314" s="258">
        <f t="shared" si="353"/>
        <v>0.49758580122476798</v>
      </c>
      <c r="U4314" s="258">
        <f t="shared" si="353"/>
        <v>0.50410846558617606</v>
      </c>
      <c r="V4314" s="258">
        <f t="shared" si="353"/>
        <v>0.49821544961856001</v>
      </c>
      <c r="W4314" s="258">
        <f t="shared" si="349"/>
        <v>0.49758580122476798</v>
      </c>
      <c r="X4314" s="258"/>
      <c r="Y4314" s="258"/>
      <c r="Z4314" s="258"/>
      <c r="AA4314" s="258"/>
    </row>
    <row r="4315" spans="1:27" ht="14.25" hidden="1" customHeight="1">
      <c r="A4315" s="125">
        <v>0.56000000000000005</v>
      </c>
      <c r="B4315" s="125">
        <v>0.37</v>
      </c>
      <c r="C4315" s="125">
        <v>7.0000000000000007E-2</v>
      </c>
      <c r="D4315" s="258">
        <f t="shared" si="350"/>
        <v>0.28612525108000003</v>
      </c>
      <c r="E4315" s="258">
        <f t="shared" si="350"/>
        <v>0.29265381703999999</v>
      </c>
      <c r="F4315" s="258">
        <f t="shared" si="346"/>
        <v>0.28612525108000003</v>
      </c>
      <c r="G4315" s="258"/>
      <c r="H4315" s="258"/>
      <c r="I4315" s="258"/>
      <c r="J4315" s="258">
        <f t="shared" si="351"/>
        <v>0.30482126700000006</v>
      </c>
      <c r="K4315" s="258">
        <f t="shared" si="351"/>
        <v>0.30595402600000005</v>
      </c>
      <c r="L4315" s="258">
        <f t="shared" si="347"/>
        <v>0.30482126700000006</v>
      </c>
      <c r="M4315" s="258"/>
      <c r="N4315" s="258"/>
      <c r="O4315" s="258"/>
      <c r="P4315" s="258">
        <f t="shared" si="352"/>
        <v>0.34608489840000006</v>
      </c>
      <c r="Q4315" s="258">
        <f t="shared" si="352"/>
        <v>0.34025687440000008</v>
      </c>
      <c r="R4315" s="258">
        <f t="shared" si="348"/>
        <v>0.34025687440000008</v>
      </c>
      <c r="S4315" s="258"/>
      <c r="T4315" s="258">
        <f t="shared" si="353"/>
        <v>0.497415861300256</v>
      </c>
      <c r="U4315" s="258">
        <f t="shared" si="353"/>
        <v>0.50419101297697599</v>
      </c>
      <c r="V4315" s="258">
        <f t="shared" si="353"/>
        <v>0.49829800442072003</v>
      </c>
      <c r="W4315" s="258">
        <f t="shared" si="349"/>
        <v>0.497415861300256</v>
      </c>
      <c r="X4315" s="258"/>
      <c r="Y4315" s="258"/>
      <c r="Z4315" s="258"/>
      <c r="AA4315" s="258"/>
    </row>
    <row r="4316" spans="1:27" ht="14.25" hidden="1" customHeight="1">
      <c r="A4316" s="125">
        <v>0.56000000000000005</v>
      </c>
      <c r="B4316" s="125">
        <v>0.38</v>
      </c>
      <c r="C4316" s="125">
        <v>0.06</v>
      </c>
      <c r="D4316" s="258">
        <f t="shared" si="350"/>
        <v>0.28599235192</v>
      </c>
      <c r="E4316" s="258">
        <f t="shared" si="350"/>
        <v>0.29278014703999999</v>
      </c>
      <c r="F4316" s="258">
        <f t="shared" si="346"/>
        <v>0.28599235192</v>
      </c>
      <c r="G4316" s="258"/>
      <c r="H4316" s="258"/>
      <c r="I4316" s="258"/>
      <c r="J4316" s="258">
        <f t="shared" si="351"/>
        <v>0.30469072600000002</v>
      </c>
      <c r="K4316" s="258">
        <f t="shared" si="351"/>
        <v>0.30608035600000005</v>
      </c>
      <c r="L4316" s="258">
        <f t="shared" si="347"/>
        <v>0.30469072600000002</v>
      </c>
      <c r="M4316" s="258"/>
      <c r="N4316" s="258"/>
      <c r="O4316" s="258"/>
      <c r="P4316" s="258">
        <f t="shared" si="352"/>
        <v>0.34608826720000002</v>
      </c>
      <c r="Q4316" s="258">
        <f t="shared" si="352"/>
        <v>0.34025350560000001</v>
      </c>
      <c r="R4316" s="258">
        <f t="shared" si="348"/>
        <v>0.34025350560000001</v>
      </c>
      <c r="S4316" s="258"/>
      <c r="T4316" s="258">
        <f t="shared" si="353"/>
        <v>0.49724592137574403</v>
      </c>
      <c r="U4316" s="258">
        <f t="shared" si="353"/>
        <v>0.50427356036777604</v>
      </c>
      <c r="V4316" s="258">
        <f t="shared" si="353"/>
        <v>0.49838055922287999</v>
      </c>
      <c r="W4316" s="258">
        <f t="shared" si="349"/>
        <v>0.49724592137574403</v>
      </c>
      <c r="X4316" s="258"/>
      <c r="Y4316" s="258"/>
      <c r="Z4316" s="258"/>
      <c r="AA4316" s="258"/>
    </row>
    <row r="4317" spans="1:27" ht="14.25" hidden="1" customHeight="1">
      <c r="A4317" s="125">
        <v>0.56000000000000005</v>
      </c>
      <c r="B4317" s="125">
        <v>0.39</v>
      </c>
      <c r="C4317" s="125">
        <v>0.05</v>
      </c>
      <c r="D4317" s="258">
        <f t="shared" si="350"/>
        <v>0.28585945276000002</v>
      </c>
      <c r="E4317" s="258">
        <f t="shared" si="350"/>
        <v>0.29290647704</v>
      </c>
      <c r="F4317" s="258">
        <f t="shared" si="346"/>
        <v>0.28585945276000002</v>
      </c>
      <c r="G4317" s="258"/>
      <c r="H4317" s="258"/>
      <c r="I4317" s="258"/>
      <c r="J4317" s="258">
        <f t="shared" si="351"/>
        <v>0.30456018500000004</v>
      </c>
      <c r="K4317" s="258">
        <f t="shared" si="351"/>
        <v>0.30620668600000001</v>
      </c>
      <c r="L4317" s="258">
        <f t="shared" si="347"/>
        <v>0.30456018500000004</v>
      </c>
      <c r="M4317" s="258"/>
      <c r="N4317" s="258"/>
      <c r="O4317" s="258"/>
      <c r="P4317" s="258">
        <f t="shared" si="352"/>
        <v>0.34609163600000004</v>
      </c>
      <c r="Q4317" s="258">
        <f t="shared" si="352"/>
        <v>0.3402501368000001</v>
      </c>
      <c r="R4317" s="258">
        <f t="shared" si="348"/>
        <v>0.3402501368000001</v>
      </c>
      <c r="S4317" s="258"/>
      <c r="T4317" s="258">
        <f t="shared" si="353"/>
        <v>0.49707598145123205</v>
      </c>
      <c r="U4317" s="258">
        <f t="shared" si="353"/>
        <v>0.50435610775857598</v>
      </c>
      <c r="V4317" s="258">
        <f t="shared" si="353"/>
        <v>0.49846311402504001</v>
      </c>
      <c r="W4317" s="258">
        <f t="shared" si="349"/>
        <v>0.49707598145123205</v>
      </c>
      <c r="X4317" s="258"/>
      <c r="Y4317" s="258"/>
      <c r="Z4317" s="258"/>
      <c r="AA4317" s="258"/>
    </row>
    <row r="4318" spans="1:27" ht="14.25" hidden="1" customHeight="1">
      <c r="A4318" s="125">
        <v>0.56000000000000005</v>
      </c>
      <c r="B4318" s="125">
        <v>0.4</v>
      </c>
      <c r="C4318" s="125">
        <v>0.04</v>
      </c>
      <c r="D4318" s="258">
        <f t="shared" si="350"/>
        <v>0.28572655360000004</v>
      </c>
      <c r="E4318" s="258">
        <f t="shared" si="350"/>
        <v>0.29303280704000001</v>
      </c>
      <c r="F4318" s="258">
        <f t="shared" si="346"/>
        <v>0.28572655360000004</v>
      </c>
      <c r="G4318" s="258"/>
      <c r="H4318" s="258"/>
      <c r="I4318" s="258"/>
      <c r="J4318" s="258">
        <f t="shared" si="351"/>
        <v>0.30442964400000005</v>
      </c>
      <c r="K4318" s="258">
        <f t="shared" si="351"/>
        <v>0.30633301600000001</v>
      </c>
      <c r="L4318" s="258">
        <f t="shared" si="347"/>
        <v>0.30442964400000005</v>
      </c>
      <c r="M4318" s="258"/>
      <c r="N4318" s="258"/>
      <c r="O4318" s="258"/>
      <c r="P4318" s="258">
        <f t="shared" si="352"/>
        <v>0.34609500480000011</v>
      </c>
      <c r="Q4318" s="258">
        <f t="shared" si="352"/>
        <v>0.34024676800000003</v>
      </c>
      <c r="R4318" s="258">
        <f t="shared" si="348"/>
        <v>0.34024676800000003</v>
      </c>
      <c r="S4318" s="258"/>
      <c r="T4318" s="258">
        <f t="shared" si="353"/>
        <v>0.49690604152672008</v>
      </c>
      <c r="U4318" s="258">
        <f t="shared" si="353"/>
        <v>0.50443865514937603</v>
      </c>
      <c r="V4318" s="258">
        <f t="shared" si="353"/>
        <v>0.49854566882720008</v>
      </c>
      <c r="W4318" s="258">
        <f t="shared" si="349"/>
        <v>0.49690604152672008</v>
      </c>
      <c r="X4318" s="258"/>
      <c r="Y4318" s="258"/>
      <c r="Z4318" s="258"/>
      <c r="AA4318" s="258"/>
    </row>
    <row r="4319" spans="1:27" ht="14.25" hidden="1" customHeight="1">
      <c r="A4319" s="125">
        <v>0.56000000000000005</v>
      </c>
      <c r="B4319" s="125">
        <v>0.41</v>
      </c>
      <c r="C4319" s="125">
        <v>0.03</v>
      </c>
      <c r="D4319" s="258">
        <f t="shared" si="350"/>
        <v>0.28559365444000001</v>
      </c>
      <c r="E4319" s="258">
        <f t="shared" si="350"/>
        <v>0.29315913704000002</v>
      </c>
      <c r="F4319" s="258">
        <f t="shared" si="346"/>
        <v>0.28559365444000001</v>
      </c>
      <c r="G4319" s="258"/>
      <c r="H4319" s="258"/>
      <c r="I4319" s="258"/>
      <c r="J4319" s="258">
        <f t="shared" si="351"/>
        <v>0.30429910300000002</v>
      </c>
      <c r="K4319" s="258">
        <f t="shared" si="351"/>
        <v>0.30645934599999997</v>
      </c>
      <c r="L4319" s="258">
        <f t="shared" si="347"/>
        <v>0.30429910300000002</v>
      </c>
      <c r="M4319" s="258"/>
      <c r="N4319" s="258"/>
      <c r="O4319" s="258"/>
      <c r="P4319" s="258">
        <f t="shared" si="352"/>
        <v>0.34609837360000001</v>
      </c>
      <c r="Q4319" s="258">
        <f t="shared" si="352"/>
        <v>0.34024339920000007</v>
      </c>
      <c r="R4319" s="258">
        <f t="shared" si="348"/>
        <v>0.34024339920000007</v>
      </c>
      <c r="S4319" s="258"/>
      <c r="T4319" s="258">
        <f t="shared" si="353"/>
        <v>0.49673610160220799</v>
      </c>
      <c r="U4319" s="258">
        <f t="shared" si="353"/>
        <v>0.50452120254017607</v>
      </c>
      <c r="V4319" s="258">
        <f t="shared" si="353"/>
        <v>0.49862822362936005</v>
      </c>
      <c r="W4319" s="258">
        <f t="shared" si="349"/>
        <v>0.49673610160220799</v>
      </c>
      <c r="X4319" s="258"/>
      <c r="Y4319" s="258"/>
      <c r="Z4319" s="258"/>
      <c r="AA4319" s="258"/>
    </row>
    <row r="4320" spans="1:27" ht="14.25" hidden="1" customHeight="1">
      <c r="A4320" s="125">
        <v>0.56000000000000005</v>
      </c>
      <c r="B4320" s="125">
        <v>0.42</v>
      </c>
      <c r="C4320" s="125">
        <v>0.02</v>
      </c>
      <c r="D4320" s="258">
        <f t="shared" si="350"/>
        <v>0.28546075528000003</v>
      </c>
      <c r="E4320" s="258">
        <f t="shared" si="350"/>
        <v>0.29328546704000003</v>
      </c>
      <c r="F4320" s="258">
        <f t="shared" si="346"/>
        <v>0.28546075528000003</v>
      </c>
      <c r="G4320" s="258"/>
      <c r="H4320" s="258"/>
      <c r="I4320" s="258"/>
      <c r="J4320" s="258">
        <f t="shared" si="351"/>
        <v>0.30416856200000003</v>
      </c>
      <c r="K4320" s="258">
        <f t="shared" si="351"/>
        <v>0.30658567599999997</v>
      </c>
      <c r="L4320" s="258">
        <f t="shared" si="347"/>
        <v>0.30416856200000003</v>
      </c>
      <c r="M4320" s="258"/>
      <c r="N4320" s="258"/>
      <c r="O4320" s="258"/>
      <c r="P4320" s="258">
        <f t="shared" si="352"/>
        <v>0.34610174240000008</v>
      </c>
      <c r="Q4320" s="258">
        <f t="shared" si="352"/>
        <v>0.3402400304</v>
      </c>
      <c r="R4320" s="258">
        <f t="shared" si="348"/>
        <v>0.3402400304</v>
      </c>
      <c r="S4320" s="258"/>
      <c r="T4320" s="258">
        <f t="shared" si="353"/>
        <v>0.49656616167769602</v>
      </c>
      <c r="U4320" s="258">
        <f t="shared" si="353"/>
        <v>0.50460374993097601</v>
      </c>
      <c r="V4320" s="258">
        <f t="shared" si="353"/>
        <v>0.49871077843152001</v>
      </c>
      <c r="W4320" s="258">
        <f t="shared" si="349"/>
        <v>0.49656616167769602</v>
      </c>
      <c r="X4320" s="258"/>
      <c r="Y4320" s="258"/>
      <c r="Z4320" s="258"/>
      <c r="AA4320" s="258"/>
    </row>
    <row r="4321" spans="1:27" ht="14.25" hidden="1" customHeight="1">
      <c r="A4321" s="125">
        <v>0.56000000000000005</v>
      </c>
      <c r="B4321" s="125">
        <v>0.43</v>
      </c>
      <c r="C4321" s="125">
        <v>0.01</v>
      </c>
      <c r="D4321" s="258">
        <f t="shared" si="350"/>
        <v>0.28532785612</v>
      </c>
      <c r="E4321" s="258">
        <f t="shared" si="350"/>
        <v>0.29341179703999998</v>
      </c>
      <c r="F4321" s="258">
        <f t="shared" si="346"/>
        <v>0.28532785612</v>
      </c>
      <c r="G4321" s="258"/>
      <c r="H4321" s="258"/>
      <c r="I4321" s="258"/>
      <c r="J4321" s="258">
        <f t="shared" si="351"/>
        <v>0.30403802100000005</v>
      </c>
      <c r="K4321" s="258">
        <f t="shared" si="351"/>
        <v>0.30671200599999998</v>
      </c>
      <c r="L4321" s="258">
        <f t="shared" si="347"/>
        <v>0.30403802100000005</v>
      </c>
      <c r="M4321" s="258"/>
      <c r="N4321" s="258"/>
      <c r="O4321" s="258"/>
      <c r="P4321" s="258">
        <f t="shared" si="352"/>
        <v>0.34610511120000004</v>
      </c>
      <c r="Q4321" s="258">
        <f t="shared" si="352"/>
        <v>0.3402366616000001</v>
      </c>
      <c r="R4321" s="258">
        <f t="shared" si="348"/>
        <v>0.3402366616000001</v>
      </c>
      <c r="S4321" s="258"/>
      <c r="T4321" s="258">
        <f t="shared" si="353"/>
        <v>0.49639622175318399</v>
      </c>
      <c r="U4321" s="258">
        <f t="shared" si="353"/>
        <v>0.50468629732177595</v>
      </c>
      <c r="V4321" s="258">
        <f t="shared" si="353"/>
        <v>0.49879333323368003</v>
      </c>
      <c r="W4321" s="258">
        <f t="shared" si="349"/>
        <v>0.49639622175318399</v>
      </c>
      <c r="X4321" s="258"/>
      <c r="Y4321" s="258"/>
      <c r="Z4321" s="258"/>
      <c r="AA4321" s="258"/>
    </row>
    <row r="4322" spans="1:27" ht="14.25" hidden="1" customHeight="1">
      <c r="A4322" s="125">
        <v>0.56000000000000005</v>
      </c>
      <c r="B4322" s="125">
        <v>0.44</v>
      </c>
      <c r="C4322" s="125">
        <v>0</v>
      </c>
      <c r="D4322" s="258">
        <f t="shared" ref="D4322:E4385" si="354">$A4322*B$157+$B4322*B$158+$C4322*B$159</f>
        <v>0.28519495696000002</v>
      </c>
      <c r="E4322" s="258">
        <f t="shared" si="354"/>
        <v>0.29353812704000004</v>
      </c>
      <c r="F4322" s="258">
        <f t="shared" si="346"/>
        <v>0.28519495696000002</v>
      </c>
      <c r="G4322" s="258"/>
      <c r="H4322" s="258"/>
      <c r="I4322" s="258"/>
      <c r="J4322" s="258">
        <f t="shared" ref="J4322:K4385" si="355">$A4322*H$157+$B4322*H$158+$C4322*H$159</f>
        <v>0.30390748000000001</v>
      </c>
      <c r="K4322" s="258">
        <f t="shared" si="355"/>
        <v>0.30683833599999999</v>
      </c>
      <c r="L4322" s="258">
        <f t="shared" si="347"/>
        <v>0.30390748000000001</v>
      </c>
      <c r="M4322" s="258"/>
      <c r="N4322" s="258"/>
      <c r="O4322" s="258"/>
      <c r="P4322" s="258">
        <f t="shared" ref="P4322:Q4385" si="356">$A4322*N$157+$B4322*N$158+$C4322*N$159</f>
        <v>0.34610848000000005</v>
      </c>
      <c r="Q4322" s="258">
        <f t="shared" si="356"/>
        <v>0.34023329280000003</v>
      </c>
      <c r="R4322" s="258">
        <f t="shared" si="348"/>
        <v>0.34023329280000003</v>
      </c>
      <c r="S4322" s="258"/>
      <c r="T4322" s="258">
        <f t="shared" ref="T4322:V4385" si="357">$A4322*I$3+$B4322*I$4+$C4322*I$5</f>
        <v>0.49622628182867201</v>
      </c>
      <c r="U4322" s="258">
        <f t="shared" si="357"/>
        <v>0.50476884471257599</v>
      </c>
      <c r="V4322" s="258">
        <f t="shared" si="357"/>
        <v>0.49887588803584004</v>
      </c>
      <c r="W4322" s="258">
        <f t="shared" si="349"/>
        <v>0.49622628182867201</v>
      </c>
      <c r="X4322" s="258"/>
      <c r="Y4322" s="258"/>
      <c r="Z4322" s="258"/>
      <c r="AA4322" s="258"/>
    </row>
    <row r="4323" spans="1:27" ht="14.25" hidden="1" customHeight="1">
      <c r="A4323" s="125">
        <v>0.56999999999999995</v>
      </c>
      <c r="B4323" s="125">
        <v>0</v>
      </c>
      <c r="C4323" s="125">
        <v>0.43</v>
      </c>
      <c r="D4323" s="258">
        <f t="shared" si="354"/>
        <v>0.29091619000000002</v>
      </c>
      <c r="E4323" s="258">
        <f t="shared" si="354"/>
        <v>0.28809936787999996</v>
      </c>
      <c r="F4323" s="258">
        <f t="shared" si="346"/>
        <v>0.28809936787999996</v>
      </c>
      <c r="G4323" s="258"/>
      <c r="H4323" s="258"/>
      <c r="I4323" s="258"/>
      <c r="J4323" s="258">
        <f t="shared" si="355"/>
        <v>0.30964707300000005</v>
      </c>
      <c r="K4323" s="258">
        <f t="shared" si="355"/>
        <v>0.30128402700000001</v>
      </c>
      <c r="L4323" s="258">
        <f t="shared" si="347"/>
        <v>0.30128402700000001</v>
      </c>
      <c r="M4323" s="258"/>
      <c r="N4323" s="258"/>
      <c r="O4323" s="258"/>
      <c r="P4323" s="258">
        <f t="shared" si="356"/>
        <v>0.3460899516</v>
      </c>
      <c r="Q4323" s="258">
        <f t="shared" si="356"/>
        <v>0.34025519000000004</v>
      </c>
      <c r="R4323" s="258">
        <f t="shared" si="348"/>
        <v>0.34025519000000004</v>
      </c>
      <c r="S4323" s="258"/>
      <c r="T4323" s="258">
        <f t="shared" si="357"/>
        <v>0.50361912036839995</v>
      </c>
      <c r="U4323" s="258">
        <f t="shared" si="357"/>
        <v>0.5013047280369719</v>
      </c>
      <c r="V4323" s="258">
        <f t="shared" si="357"/>
        <v>0.49515896744510002</v>
      </c>
      <c r="W4323" s="258">
        <f t="shared" si="349"/>
        <v>0.49515896744510002</v>
      </c>
      <c r="X4323" s="258"/>
      <c r="Y4323" s="258"/>
      <c r="Z4323" s="258"/>
      <c r="AA4323" s="258"/>
    </row>
    <row r="4324" spans="1:27" ht="14.25" hidden="1" customHeight="1">
      <c r="A4324" s="125">
        <v>0.56999999999999995</v>
      </c>
      <c r="B4324" s="125">
        <v>0.01</v>
      </c>
      <c r="C4324" s="125">
        <v>0.42</v>
      </c>
      <c r="D4324" s="258">
        <f t="shared" si="354"/>
        <v>0.29078329083999999</v>
      </c>
      <c r="E4324" s="258">
        <f t="shared" si="354"/>
        <v>0.28822569787999996</v>
      </c>
      <c r="F4324" s="258">
        <f t="shared" si="346"/>
        <v>0.28822569787999996</v>
      </c>
      <c r="G4324" s="258"/>
      <c r="H4324" s="258"/>
      <c r="I4324" s="258"/>
      <c r="J4324" s="258">
        <f t="shared" si="355"/>
        <v>0.30951653200000001</v>
      </c>
      <c r="K4324" s="258">
        <f t="shared" si="355"/>
        <v>0.30141035700000002</v>
      </c>
      <c r="L4324" s="258">
        <f t="shared" si="347"/>
        <v>0.30141035700000002</v>
      </c>
      <c r="M4324" s="258"/>
      <c r="N4324" s="258"/>
      <c r="O4324" s="258"/>
      <c r="P4324" s="258">
        <f t="shared" si="356"/>
        <v>0.34609332039999996</v>
      </c>
      <c r="Q4324" s="258">
        <f t="shared" si="356"/>
        <v>0.34025182119999997</v>
      </c>
      <c r="R4324" s="258">
        <f t="shared" si="348"/>
        <v>0.34025182119999997</v>
      </c>
      <c r="S4324" s="258"/>
      <c r="T4324" s="258">
        <f t="shared" si="357"/>
        <v>0.50344918044388798</v>
      </c>
      <c r="U4324" s="258">
        <f t="shared" si="357"/>
        <v>0.50138727542777195</v>
      </c>
      <c r="V4324" s="258">
        <f t="shared" si="357"/>
        <v>0.49524152224726004</v>
      </c>
      <c r="W4324" s="258">
        <f t="shared" si="349"/>
        <v>0.49524152224726004</v>
      </c>
      <c r="X4324" s="258"/>
      <c r="Y4324" s="258"/>
      <c r="Z4324" s="258"/>
      <c r="AA4324" s="258"/>
    </row>
    <row r="4325" spans="1:27" ht="14.25" hidden="1" customHeight="1">
      <c r="A4325" s="125">
        <v>0.56999999999999995</v>
      </c>
      <c r="B4325" s="125">
        <v>0.02</v>
      </c>
      <c r="C4325" s="125">
        <v>0.41</v>
      </c>
      <c r="D4325" s="258">
        <f t="shared" si="354"/>
        <v>0.29065039168000001</v>
      </c>
      <c r="E4325" s="258">
        <f t="shared" si="354"/>
        <v>0.28835202787999992</v>
      </c>
      <c r="F4325" s="258">
        <f t="shared" si="346"/>
        <v>0.28835202787999992</v>
      </c>
      <c r="G4325" s="258"/>
      <c r="H4325" s="258"/>
      <c r="I4325" s="258"/>
      <c r="J4325" s="258">
        <f t="shared" si="355"/>
        <v>0.30938599100000003</v>
      </c>
      <c r="K4325" s="258">
        <f t="shared" si="355"/>
        <v>0.30153668699999997</v>
      </c>
      <c r="L4325" s="258">
        <f t="shared" si="347"/>
        <v>0.30153668699999997</v>
      </c>
      <c r="M4325" s="258"/>
      <c r="N4325" s="258"/>
      <c r="O4325" s="258"/>
      <c r="P4325" s="258">
        <f t="shared" si="356"/>
        <v>0.34609668920000003</v>
      </c>
      <c r="Q4325" s="258">
        <f t="shared" si="356"/>
        <v>0.34024845240000001</v>
      </c>
      <c r="R4325" s="258">
        <f t="shared" si="348"/>
        <v>0.34024845240000001</v>
      </c>
      <c r="S4325" s="258"/>
      <c r="T4325" s="258">
        <f t="shared" si="357"/>
        <v>0.503279240519376</v>
      </c>
      <c r="U4325" s="258">
        <f t="shared" si="357"/>
        <v>0.50146982281857189</v>
      </c>
      <c r="V4325" s="258">
        <f t="shared" si="357"/>
        <v>0.49532407704942</v>
      </c>
      <c r="W4325" s="258">
        <f t="shared" si="349"/>
        <v>0.49532407704942</v>
      </c>
      <c r="X4325" s="258"/>
      <c r="Y4325" s="258"/>
      <c r="Z4325" s="258"/>
      <c r="AA4325" s="258"/>
    </row>
    <row r="4326" spans="1:27" ht="14.25" hidden="1" customHeight="1">
      <c r="A4326" s="125">
        <v>0.56999999999999995</v>
      </c>
      <c r="B4326" s="125">
        <v>0.03</v>
      </c>
      <c r="C4326" s="125">
        <v>0.4</v>
      </c>
      <c r="D4326" s="258">
        <f t="shared" si="354"/>
        <v>0.29051749252000003</v>
      </c>
      <c r="E4326" s="258">
        <f t="shared" si="354"/>
        <v>0.28847835787999998</v>
      </c>
      <c r="F4326" s="258">
        <f t="shared" si="346"/>
        <v>0.28847835787999998</v>
      </c>
      <c r="G4326" s="258"/>
      <c r="H4326" s="258"/>
      <c r="I4326" s="258"/>
      <c r="J4326" s="258">
        <f t="shared" si="355"/>
        <v>0.30925545000000004</v>
      </c>
      <c r="K4326" s="258">
        <f t="shared" si="355"/>
        <v>0.30166301699999998</v>
      </c>
      <c r="L4326" s="258">
        <f t="shared" si="347"/>
        <v>0.30166301699999998</v>
      </c>
      <c r="M4326" s="258"/>
      <c r="N4326" s="258"/>
      <c r="O4326" s="258"/>
      <c r="P4326" s="258">
        <f t="shared" si="356"/>
        <v>0.34610005799999999</v>
      </c>
      <c r="Q4326" s="258">
        <f t="shared" si="356"/>
        <v>0.34024508360000005</v>
      </c>
      <c r="R4326" s="258">
        <f t="shared" si="348"/>
        <v>0.34024508360000005</v>
      </c>
      <c r="S4326" s="258"/>
      <c r="T4326" s="258">
        <f t="shared" si="357"/>
        <v>0.50310930059486403</v>
      </c>
      <c r="U4326" s="258">
        <f t="shared" si="357"/>
        <v>0.50155237020937193</v>
      </c>
      <c r="V4326" s="258">
        <f t="shared" si="357"/>
        <v>0.49540663185158007</v>
      </c>
      <c r="W4326" s="258">
        <f t="shared" si="349"/>
        <v>0.49540663185158007</v>
      </c>
      <c r="X4326" s="258"/>
      <c r="Y4326" s="258"/>
      <c r="Z4326" s="258"/>
      <c r="AA4326" s="258"/>
    </row>
    <row r="4327" spans="1:27" ht="14.25" hidden="1" customHeight="1">
      <c r="A4327" s="125">
        <v>0.56999999999999995</v>
      </c>
      <c r="B4327" s="125">
        <v>0.04</v>
      </c>
      <c r="C4327" s="125">
        <v>0.39</v>
      </c>
      <c r="D4327" s="258">
        <f t="shared" si="354"/>
        <v>0.29038459336</v>
      </c>
      <c r="E4327" s="258">
        <f t="shared" si="354"/>
        <v>0.28860468787999999</v>
      </c>
      <c r="F4327" s="258">
        <f t="shared" si="346"/>
        <v>0.28860468787999999</v>
      </c>
      <c r="G4327" s="258"/>
      <c r="H4327" s="258"/>
      <c r="I4327" s="258"/>
      <c r="J4327" s="258">
        <f t="shared" si="355"/>
        <v>0.309124909</v>
      </c>
      <c r="K4327" s="258">
        <f t="shared" si="355"/>
        <v>0.30178934699999999</v>
      </c>
      <c r="L4327" s="258">
        <f t="shared" si="347"/>
        <v>0.30178934699999999</v>
      </c>
      <c r="M4327" s="258"/>
      <c r="N4327" s="258"/>
      <c r="O4327" s="258"/>
      <c r="P4327" s="258">
        <f t="shared" si="356"/>
        <v>0.34610342679999995</v>
      </c>
      <c r="Q4327" s="258">
        <f t="shared" si="356"/>
        <v>0.34024171479999998</v>
      </c>
      <c r="R4327" s="258">
        <f t="shared" si="348"/>
        <v>0.34024171479999998</v>
      </c>
      <c r="S4327" s="258"/>
      <c r="T4327" s="258">
        <f t="shared" si="357"/>
        <v>0.50293936067035205</v>
      </c>
      <c r="U4327" s="258">
        <f t="shared" si="357"/>
        <v>0.50163491760017198</v>
      </c>
      <c r="V4327" s="258">
        <f t="shared" si="357"/>
        <v>0.49548918665373998</v>
      </c>
      <c r="W4327" s="258">
        <f t="shared" si="349"/>
        <v>0.49548918665373998</v>
      </c>
      <c r="X4327" s="258"/>
      <c r="Y4327" s="258"/>
      <c r="Z4327" s="258"/>
      <c r="AA4327" s="258"/>
    </row>
    <row r="4328" spans="1:27" ht="14.25" hidden="1" customHeight="1">
      <c r="A4328" s="125">
        <v>0.56999999999999995</v>
      </c>
      <c r="B4328" s="125">
        <v>0.05</v>
      </c>
      <c r="C4328" s="125">
        <v>0.38</v>
      </c>
      <c r="D4328" s="258">
        <f t="shared" si="354"/>
        <v>0.29025169419999997</v>
      </c>
      <c r="E4328" s="258">
        <f t="shared" si="354"/>
        <v>0.28873101788</v>
      </c>
      <c r="F4328" s="258">
        <f t="shared" si="346"/>
        <v>0.28873101788</v>
      </c>
      <c r="G4328" s="258"/>
      <c r="H4328" s="258"/>
      <c r="I4328" s="258"/>
      <c r="J4328" s="258">
        <f t="shared" si="355"/>
        <v>0.30899436800000002</v>
      </c>
      <c r="K4328" s="258">
        <f t="shared" si="355"/>
        <v>0.30191567699999999</v>
      </c>
      <c r="L4328" s="258">
        <f t="shared" si="347"/>
        <v>0.30191567699999999</v>
      </c>
      <c r="M4328" s="258"/>
      <c r="N4328" s="258"/>
      <c r="O4328" s="258"/>
      <c r="P4328" s="258">
        <f t="shared" si="356"/>
        <v>0.34610679560000002</v>
      </c>
      <c r="Q4328" s="258">
        <f t="shared" si="356"/>
        <v>0.34023834600000002</v>
      </c>
      <c r="R4328" s="258">
        <f t="shared" si="348"/>
        <v>0.34023834600000002</v>
      </c>
      <c r="S4328" s="258"/>
      <c r="T4328" s="258">
        <f t="shared" si="357"/>
        <v>0.50276942074583997</v>
      </c>
      <c r="U4328" s="258">
        <f t="shared" si="357"/>
        <v>0.50171746499097192</v>
      </c>
      <c r="V4328" s="258">
        <f t="shared" si="357"/>
        <v>0.49557174145589999</v>
      </c>
      <c r="W4328" s="258">
        <f t="shared" si="349"/>
        <v>0.49557174145589999</v>
      </c>
      <c r="X4328" s="258"/>
      <c r="Y4328" s="258"/>
      <c r="Z4328" s="258"/>
      <c r="AA4328" s="258"/>
    </row>
    <row r="4329" spans="1:27" ht="14.25" hidden="1" customHeight="1">
      <c r="A4329" s="125">
        <v>0.56999999999999995</v>
      </c>
      <c r="B4329" s="125">
        <v>0.06</v>
      </c>
      <c r="C4329" s="125">
        <v>0.37</v>
      </c>
      <c r="D4329" s="258">
        <f t="shared" si="354"/>
        <v>0.29011879503999999</v>
      </c>
      <c r="E4329" s="258">
        <f t="shared" si="354"/>
        <v>0.28885734787999995</v>
      </c>
      <c r="F4329" s="258">
        <f t="shared" si="346"/>
        <v>0.28885734787999995</v>
      </c>
      <c r="G4329" s="258"/>
      <c r="H4329" s="258"/>
      <c r="I4329" s="258"/>
      <c r="J4329" s="258">
        <f t="shared" si="355"/>
        <v>0.30886382700000004</v>
      </c>
      <c r="K4329" s="258">
        <f t="shared" si="355"/>
        <v>0.302042007</v>
      </c>
      <c r="L4329" s="258">
        <f t="shared" si="347"/>
        <v>0.302042007</v>
      </c>
      <c r="M4329" s="258"/>
      <c r="N4329" s="258"/>
      <c r="O4329" s="258"/>
      <c r="P4329" s="258">
        <f t="shared" si="356"/>
        <v>0.34611016439999998</v>
      </c>
      <c r="Q4329" s="258">
        <f t="shared" si="356"/>
        <v>0.34023497720000001</v>
      </c>
      <c r="R4329" s="258">
        <f t="shared" si="348"/>
        <v>0.34023497720000001</v>
      </c>
      <c r="S4329" s="258"/>
      <c r="T4329" s="258">
        <f t="shared" si="357"/>
        <v>0.5025994808213281</v>
      </c>
      <c r="U4329" s="258">
        <f t="shared" si="357"/>
        <v>0.50180001238177196</v>
      </c>
      <c r="V4329" s="258">
        <f t="shared" si="357"/>
        <v>0.49565429625806001</v>
      </c>
      <c r="W4329" s="258">
        <f t="shared" si="349"/>
        <v>0.49565429625806001</v>
      </c>
      <c r="X4329" s="258"/>
      <c r="Y4329" s="258"/>
      <c r="Z4329" s="258"/>
      <c r="AA4329" s="258"/>
    </row>
    <row r="4330" spans="1:27" ht="14.25" hidden="1" customHeight="1">
      <c r="A4330" s="125">
        <v>0.56999999999999995</v>
      </c>
      <c r="B4330" s="125">
        <v>7.0000000000000007E-2</v>
      </c>
      <c r="C4330" s="125">
        <v>0.36</v>
      </c>
      <c r="D4330" s="258">
        <f t="shared" si="354"/>
        <v>0.28998589588000001</v>
      </c>
      <c r="E4330" s="258">
        <f t="shared" si="354"/>
        <v>0.28898367787999996</v>
      </c>
      <c r="F4330" s="258">
        <f t="shared" si="346"/>
        <v>0.28898367787999996</v>
      </c>
      <c r="G4330" s="258"/>
      <c r="H4330" s="258"/>
      <c r="I4330" s="258"/>
      <c r="J4330" s="258">
        <f t="shared" si="355"/>
        <v>0.30873328600000005</v>
      </c>
      <c r="K4330" s="258">
        <f t="shared" si="355"/>
        <v>0.30216833700000001</v>
      </c>
      <c r="L4330" s="258">
        <f t="shared" si="347"/>
        <v>0.30216833700000001</v>
      </c>
      <c r="M4330" s="258"/>
      <c r="N4330" s="258"/>
      <c r="O4330" s="258"/>
      <c r="P4330" s="258">
        <f t="shared" si="356"/>
        <v>0.34611353319999999</v>
      </c>
      <c r="Q4330" s="258">
        <f t="shared" si="356"/>
        <v>0.3402316084</v>
      </c>
      <c r="R4330" s="258">
        <f t="shared" si="348"/>
        <v>0.3402316084</v>
      </c>
      <c r="S4330" s="258"/>
      <c r="T4330" s="258">
        <f t="shared" si="357"/>
        <v>0.50242954089681602</v>
      </c>
      <c r="U4330" s="258">
        <f t="shared" si="357"/>
        <v>0.5018825597725719</v>
      </c>
      <c r="V4330" s="258">
        <f t="shared" si="357"/>
        <v>0.49573685106022003</v>
      </c>
      <c r="W4330" s="258">
        <f t="shared" si="349"/>
        <v>0.49573685106022003</v>
      </c>
      <c r="X4330" s="258"/>
      <c r="Y4330" s="258"/>
      <c r="Z4330" s="258"/>
      <c r="AA4330" s="258"/>
    </row>
    <row r="4331" spans="1:27" ht="14.25" hidden="1" customHeight="1">
      <c r="A4331" s="125">
        <v>0.56999999999999995</v>
      </c>
      <c r="B4331" s="125">
        <v>0.08</v>
      </c>
      <c r="C4331" s="125">
        <v>0.35</v>
      </c>
      <c r="D4331" s="258">
        <f t="shared" si="354"/>
        <v>0.28985299671999998</v>
      </c>
      <c r="E4331" s="258">
        <f t="shared" si="354"/>
        <v>0.28911000787999996</v>
      </c>
      <c r="F4331" s="258">
        <f t="shared" si="346"/>
        <v>0.28911000787999996</v>
      </c>
      <c r="G4331" s="258"/>
      <c r="H4331" s="258"/>
      <c r="I4331" s="258"/>
      <c r="J4331" s="258">
        <f t="shared" si="355"/>
        <v>0.30860274500000007</v>
      </c>
      <c r="K4331" s="258">
        <f t="shared" si="355"/>
        <v>0.30229466700000002</v>
      </c>
      <c r="L4331" s="258">
        <f t="shared" si="347"/>
        <v>0.30229466700000002</v>
      </c>
      <c r="M4331" s="258"/>
      <c r="N4331" s="258"/>
      <c r="O4331" s="258"/>
      <c r="P4331" s="258">
        <f t="shared" si="356"/>
        <v>0.346116902</v>
      </c>
      <c r="Q4331" s="258">
        <f t="shared" si="356"/>
        <v>0.34022823960000004</v>
      </c>
      <c r="R4331" s="258">
        <f t="shared" si="348"/>
        <v>0.34022823960000004</v>
      </c>
      <c r="S4331" s="258"/>
      <c r="T4331" s="258">
        <f t="shared" si="357"/>
        <v>0.50225960097230404</v>
      </c>
      <c r="U4331" s="258">
        <f t="shared" si="357"/>
        <v>0.50196510716337195</v>
      </c>
      <c r="V4331" s="258">
        <f t="shared" si="357"/>
        <v>0.49581940586237994</v>
      </c>
      <c r="W4331" s="258">
        <f t="shared" si="349"/>
        <v>0.49581940586237994</v>
      </c>
      <c r="X4331" s="258"/>
      <c r="Y4331" s="258"/>
      <c r="Z4331" s="258"/>
      <c r="AA4331" s="258"/>
    </row>
    <row r="4332" spans="1:27" ht="14.25" hidden="1" customHeight="1">
      <c r="A4332" s="125">
        <v>0.56999999999999995</v>
      </c>
      <c r="B4332" s="125">
        <v>0.09</v>
      </c>
      <c r="C4332" s="125">
        <v>0.34</v>
      </c>
      <c r="D4332" s="258">
        <f t="shared" si="354"/>
        <v>0.28972009756</v>
      </c>
      <c r="E4332" s="258">
        <f t="shared" si="354"/>
        <v>0.28923633787999997</v>
      </c>
      <c r="F4332" s="258">
        <f t="shared" si="346"/>
        <v>0.28923633787999997</v>
      </c>
      <c r="G4332" s="258"/>
      <c r="H4332" s="258"/>
      <c r="I4332" s="258"/>
      <c r="J4332" s="258">
        <f t="shared" si="355"/>
        <v>0.30847220400000003</v>
      </c>
      <c r="K4332" s="258">
        <f t="shared" si="355"/>
        <v>0.30242099700000002</v>
      </c>
      <c r="L4332" s="258">
        <f t="shared" si="347"/>
        <v>0.30242099700000002</v>
      </c>
      <c r="M4332" s="258"/>
      <c r="N4332" s="258"/>
      <c r="O4332" s="258"/>
      <c r="P4332" s="258">
        <f t="shared" si="356"/>
        <v>0.34612027080000002</v>
      </c>
      <c r="Q4332" s="258">
        <f t="shared" si="356"/>
        <v>0.34022487080000002</v>
      </c>
      <c r="R4332" s="258">
        <f t="shared" si="348"/>
        <v>0.34022487080000002</v>
      </c>
      <c r="S4332" s="258"/>
      <c r="T4332" s="258">
        <f t="shared" si="357"/>
        <v>0.50208966104779207</v>
      </c>
      <c r="U4332" s="258">
        <f t="shared" si="357"/>
        <v>0.50204765455417188</v>
      </c>
      <c r="V4332" s="258">
        <f t="shared" si="357"/>
        <v>0.49590196066454001</v>
      </c>
      <c r="W4332" s="258">
        <f t="shared" si="349"/>
        <v>0.49590196066454001</v>
      </c>
      <c r="X4332" s="258"/>
      <c r="Y4332" s="258"/>
      <c r="Z4332" s="258"/>
      <c r="AA4332" s="258"/>
    </row>
    <row r="4333" spans="1:27" ht="14.25" hidden="1" customHeight="1">
      <c r="A4333" s="125">
        <v>0.56999999999999995</v>
      </c>
      <c r="B4333" s="125">
        <v>0.1</v>
      </c>
      <c r="C4333" s="125">
        <v>0.33</v>
      </c>
      <c r="D4333" s="258">
        <f t="shared" si="354"/>
        <v>0.28958719840000002</v>
      </c>
      <c r="E4333" s="258">
        <f t="shared" si="354"/>
        <v>0.28936266787999998</v>
      </c>
      <c r="F4333" s="258">
        <f t="shared" si="346"/>
        <v>0.28936266787999998</v>
      </c>
      <c r="G4333" s="258"/>
      <c r="H4333" s="258"/>
      <c r="I4333" s="258"/>
      <c r="J4333" s="258">
        <f t="shared" si="355"/>
        <v>0.30834166300000004</v>
      </c>
      <c r="K4333" s="258">
        <f t="shared" si="355"/>
        <v>0.30254732699999998</v>
      </c>
      <c r="L4333" s="258">
        <f t="shared" si="347"/>
        <v>0.30254732699999998</v>
      </c>
      <c r="M4333" s="258"/>
      <c r="N4333" s="258"/>
      <c r="O4333" s="258"/>
      <c r="P4333" s="258">
        <f t="shared" si="356"/>
        <v>0.34612363959999998</v>
      </c>
      <c r="Q4333" s="258">
        <f t="shared" si="356"/>
        <v>0.34022150200000001</v>
      </c>
      <c r="R4333" s="258">
        <f t="shared" si="348"/>
        <v>0.34022150200000001</v>
      </c>
      <c r="S4333" s="258"/>
      <c r="T4333" s="258">
        <f t="shared" si="357"/>
        <v>0.50191972112328009</v>
      </c>
      <c r="U4333" s="258">
        <f t="shared" si="357"/>
        <v>0.50213020194497193</v>
      </c>
      <c r="V4333" s="258">
        <f t="shared" si="357"/>
        <v>0.49598451546670003</v>
      </c>
      <c r="W4333" s="258">
        <f t="shared" si="349"/>
        <v>0.49598451546670003</v>
      </c>
      <c r="X4333" s="258"/>
      <c r="Y4333" s="258"/>
      <c r="Z4333" s="258"/>
      <c r="AA4333" s="258"/>
    </row>
    <row r="4334" spans="1:27" ht="14.25" hidden="1" customHeight="1">
      <c r="A4334" s="125">
        <v>0.56999999999999995</v>
      </c>
      <c r="B4334" s="125">
        <v>0.11</v>
      </c>
      <c r="C4334" s="125">
        <v>0.32</v>
      </c>
      <c r="D4334" s="258">
        <f t="shared" si="354"/>
        <v>0.28945429923999999</v>
      </c>
      <c r="E4334" s="258">
        <f t="shared" si="354"/>
        <v>0.28948899787999999</v>
      </c>
      <c r="F4334" s="258">
        <f t="shared" si="346"/>
        <v>0.28945429923999999</v>
      </c>
      <c r="G4334" s="258"/>
      <c r="H4334" s="258"/>
      <c r="I4334" s="258"/>
      <c r="J4334" s="258">
        <f t="shared" si="355"/>
        <v>0.30821112200000006</v>
      </c>
      <c r="K4334" s="258">
        <f t="shared" si="355"/>
        <v>0.30267365700000004</v>
      </c>
      <c r="L4334" s="258">
        <f t="shared" si="347"/>
        <v>0.30267365700000004</v>
      </c>
      <c r="M4334" s="258"/>
      <c r="N4334" s="258"/>
      <c r="O4334" s="258"/>
      <c r="P4334" s="258">
        <f t="shared" si="356"/>
        <v>0.34612700839999999</v>
      </c>
      <c r="Q4334" s="258">
        <f t="shared" si="356"/>
        <v>0.34021813320000005</v>
      </c>
      <c r="R4334" s="258">
        <f t="shared" si="348"/>
        <v>0.34021813320000005</v>
      </c>
      <c r="S4334" s="258"/>
      <c r="T4334" s="258">
        <f t="shared" si="357"/>
        <v>0.50174978119876801</v>
      </c>
      <c r="U4334" s="258">
        <f t="shared" si="357"/>
        <v>0.50221274933577198</v>
      </c>
      <c r="V4334" s="258">
        <f t="shared" si="357"/>
        <v>0.49606707026885999</v>
      </c>
      <c r="W4334" s="258">
        <f t="shared" si="349"/>
        <v>0.49606707026885999</v>
      </c>
      <c r="X4334" s="258"/>
      <c r="Y4334" s="258"/>
      <c r="Z4334" s="258"/>
      <c r="AA4334" s="258"/>
    </row>
    <row r="4335" spans="1:27" ht="14.25" hidden="1" customHeight="1">
      <c r="A4335" s="125">
        <v>0.56999999999999995</v>
      </c>
      <c r="B4335" s="125">
        <v>0.12</v>
      </c>
      <c r="C4335" s="125">
        <v>0.31</v>
      </c>
      <c r="D4335" s="258">
        <f t="shared" si="354"/>
        <v>0.28932140008000001</v>
      </c>
      <c r="E4335" s="258">
        <f t="shared" si="354"/>
        <v>0.28961532788</v>
      </c>
      <c r="F4335" s="258">
        <f t="shared" si="346"/>
        <v>0.28932140008000001</v>
      </c>
      <c r="G4335" s="258"/>
      <c r="H4335" s="258"/>
      <c r="I4335" s="258"/>
      <c r="J4335" s="258">
        <f t="shared" si="355"/>
        <v>0.30808058100000002</v>
      </c>
      <c r="K4335" s="258">
        <f t="shared" si="355"/>
        <v>0.30279998699999999</v>
      </c>
      <c r="L4335" s="258">
        <f t="shared" si="347"/>
        <v>0.30279998699999999</v>
      </c>
      <c r="M4335" s="258"/>
      <c r="N4335" s="258"/>
      <c r="O4335" s="258"/>
      <c r="P4335" s="258">
        <f t="shared" si="356"/>
        <v>0.34613037720000001</v>
      </c>
      <c r="Q4335" s="258">
        <f t="shared" si="356"/>
        <v>0.34021476440000004</v>
      </c>
      <c r="R4335" s="258">
        <f t="shared" si="348"/>
        <v>0.34021476440000004</v>
      </c>
      <c r="S4335" s="258"/>
      <c r="T4335" s="258">
        <f t="shared" si="357"/>
        <v>0.50157984127425603</v>
      </c>
      <c r="U4335" s="258">
        <f t="shared" si="357"/>
        <v>0.50229529672657192</v>
      </c>
      <c r="V4335" s="258">
        <f t="shared" si="357"/>
        <v>0.49614962507102001</v>
      </c>
      <c r="W4335" s="258">
        <f t="shared" si="349"/>
        <v>0.49614962507102001</v>
      </c>
      <c r="X4335" s="258"/>
      <c r="Y4335" s="258"/>
      <c r="Z4335" s="258"/>
      <c r="AA4335" s="258"/>
    </row>
    <row r="4336" spans="1:27" ht="14.25" hidden="1" customHeight="1">
      <c r="A4336" s="125">
        <v>0.56999999999999995</v>
      </c>
      <c r="B4336" s="125">
        <v>0.13</v>
      </c>
      <c r="C4336" s="125">
        <v>0.3</v>
      </c>
      <c r="D4336" s="258">
        <f t="shared" si="354"/>
        <v>0.28918850091999998</v>
      </c>
      <c r="E4336" s="258">
        <f t="shared" si="354"/>
        <v>0.28974165787999995</v>
      </c>
      <c r="F4336" s="258">
        <f t="shared" si="346"/>
        <v>0.28918850091999998</v>
      </c>
      <c r="G4336" s="258"/>
      <c r="H4336" s="258"/>
      <c r="I4336" s="258"/>
      <c r="J4336" s="258">
        <f t="shared" si="355"/>
        <v>0.30795004000000004</v>
      </c>
      <c r="K4336" s="258">
        <f t="shared" si="355"/>
        <v>0.302926317</v>
      </c>
      <c r="L4336" s="258">
        <f t="shared" si="347"/>
        <v>0.302926317</v>
      </c>
      <c r="M4336" s="258"/>
      <c r="N4336" s="258"/>
      <c r="O4336" s="258"/>
      <c r="P4336" s="258">
        <f t="shared" si="356"/>
        <v>0.34613374600000002</v>
      </c>
      <c r="Q4336" s="258">
        <f t="shared" si="356"/>
        <v>0.34021139560000002</v>
      </c>
      <c r="R4336" s="258">
        <f t="shared" si="348"/>
        <v>0.34021139560000002</v>
      </c>
      <c r="S4336" s="258"/>
      <c r="T4336" s="258">
        <f t="shared" si="357"/>
        <v>0.50140990134974395</v>
      </c>
      <c r="U4336" s="258">
        <f t="shared" si="357"/>
        <v>0.50237784411737196</v>
      </c>
      <c r="V4336" s="258">
        <f t="shared" si="357"/>
        <v>0.49623217987318002</v>
      </c>
      <c r="W4336" s="258">
        <f t="shared" si="349"/>
        <v>0.49623217987318002</v>
      </c>
      <c r="X4336" s="258"/>
      <c r="Y4336" s="258"/>
      <c r="Z4336" s="258"/>
      <c r="AA4336" s="258"/>
    </row>
    <row r="4337" spans="1:27" ht="14.25" hidden="1" customHeight="1">
      <c r="A4337" s="125">
        <v>0.56999999999999995</v>
      </c>
      <c r="B4337" s="125">
        <v>0.14000000000000001</v>
      </c>
      <c r="C4337" s="125">
        <v>0.28999999999999998</v>
      </c>
      <c r="D4337" s="258">
        <f t="shared" si="354"/>
        <v>0.28905560176</v>
      </c>
      <c r="E4337" s="258">
        <f t="shared" si="354"/>
        <v>0.28986798788000001</v>
      </c>
      <c r="F4337" s="258">
        <f t="shared" si="346"/>
        <v>0.28905560176</v>
      </c>
      <c r="G4337" s="258"/>
      <c r="H4337" s="258"/>
      <c r="I4337" s="258"/>
      <c r="J4337" s="258">
        <f t="shared" si="355"/>
        <v>0.30781949900000005</v>
      </c>
      <c r="K4337" s="258">
        <f t="shared" si="355"/>
        <v>0.30305264700000001</v>
      </c>
      <c r="L4337" s="258">
        <f t="shared" si="347"/>
        <v>0.30305264700000001</v>
      </c>
      <c r="M4337" s="258"/>
      <c r="N4337" s="258"/>
      <c r="O4337" s="258"/>
      <c r="P4337" s="258">
        <f t="shared" si="356"/>
        <v>0.34613711479999998</v>
      </c>
      <c r="Q4337" s="258">
        <f t="shared" si="356"/>
        <v>0.34020802680000001</v>
      </c>
      <c r="R4337" s="258">
        <f t="shared" si="348"/>
        <v>0.34020802680000001</v>
      </c>
      <c r="S4337" s="258"/>
      <c r="T4337" s="258">
        <f t="shared" si="357"/>
        <v>0.50123996142523197</v>
      </c>
      <c r="U4337" s="258">
        <f t="shared" si="357"/>
        <v>0.50246039150817201</v>
      </c>
      <c r="V4337" s="258">
        <f t="shared" si="357"/>
        <v>0.49631473467534004</v>
      </c>
      <c r="W4337" s="258">
        <f t="shared" si="349"/>
        <v>0.49631473467534004</v>
      </c>
      <c r="X4337" s="258"/>
      <c r="Y4337" s="258"/>
      <c r="Z4337" s="258"/>
      <c r="AA4337" s="258"/>
    </row>
    <row r="4338" spans="1:27" ht="14.25" hidden="1" customHeight="1">
      <c r="A4338" s="125">
        <v>0.56999999999999995</v>
      </c>
      <c r="B4338" s="125">
        <v>0.15</v>
      </c>
      <c r="C4338" s="125">
        <v>0.28000000000000003</v>
      </c>
      <c r="D4338" s="258">
        <f t="shared" si="354"/>
        <v>0.28892270259999997</v>
      </c>
      <c r="E4338" s="258">
        <f t="shared" si="354"/>
        <v>0.28999431787999996</v>
      </c>
      <c r="F4338" s="258">
        <f t="shared" si="346"/>
        <v>0.28892270259999997</v>
      </c>
      <c r="G4338" s="258"/>
      <c r="H4338" s="258"/>
      <c r="I4338" s="258"/>
      <c r="J4338" s="258">
        <f t="shared" si="355"/>
        <v>0.30768895800000007</v>
      </c>
      <c r="K4338" s="258">
        <f t="shared" si="355"/>
        <v>0.30317897700000002</v>
      </c>
      <c r="L4338" s="258">
        <f t="shared" si="347"/>
        <v>0.30317897700000002</v>
      </c>
      <c r="M4338" s="258"/>
      <c r="N4338" s="258"/>
      <c r="O4338" s="258"/>
      <c r="P4338" s="258">
        <f t="shared" si="356"/>
        <v>0.34614048359999999</v>
      </c>
      <c r="Q4338" s="258">
        <f t="shared" si="356"/>
        <v>0.34020465800000005</v>
      </c>
      <c r="R4338" s="258">
        <f t="shared" si="348"/>
        <v>0.34020465800000005</v>
      </c>
      <c r="S4338" s="258"/>
      <c r="T4338" s="258">
        <f t="shared" si="357"/>
        <v>0.50107002150072</v>
      </c>
      <c r="U4338" s="258">
        <f t="shared" si="357"/>
        <v>0.50254293889897195</v>
      </c>
      <c r="V4338" s="258">
        <f t="shared" si="357"/>
        <v>0.4963972894775</v>
      </c>
      <c r="W4338" s="258">
        <f t="shared" si="349"/>
        <v>0.4963972894775</v>
      </c>
      <c r="X4338" s="258"/>
      <c r="Y4338" s="258"/>
      <c r="Z4338" s="258"/>
      <c r="AA4338" s="258"/>
    </row>
    <row r="4339" spans="1:27" ht="14.25" hidden="1" customHeight="1">
      <c r="A4339" s="125">
        <v>0.56999999999999995</v>
      </c>
      <c r="B4339" s="125">
        <v>0.16</v>
      </c>
      <c r="C4339" s="125">
        <v>0.27</v>
      </c>
      <c r="D4339" s="258">
        <f t="shared" si="354"/>
        <v>0.28878980343999999</v>
      </c>
      <c r="E4339" s="258">
        <f t="shared" si="354"/>
        <v>0.29012064787999997</v>
      </c>
      <c r="F4339" s="258">
        <f t="shared" si="346"/>
        <v>0.28878980343999999</v>
      </c>
      <c r="G4339" s="258"/>
      <c r="H4339" s="258"/>
      <c r="I4339" s="258"/>
      <c r="J4339" s="258">
        <f t="shared" si="355"/>
        <v>0.30755841700000003</v>
      </c>
      <c r="K4339" s="258">
        <f t="shared" si="355"/>
        <v>0.30330530700000002</v>
      </c>
      <c r="L4339" s="258">
        <f t="shared" si="347"/>
        <v>0.30330530700000002</v>
      </c>
      <c r="M4339" s="258"/>
      <c r="N4339" s="258"/>
      <c r="O4339" s="258"/>
      <c r="P4339" s="258">
        <f t="shared" si="356"/>
        <v>0.34614385240000001</v>
      </c>
      <c r="Q4339" s="258">
        <f t="shared" si="356"/>
        <v>0.34020128920000003</v>
      </c>
      <c r="R4339" s="258">
        <f t="shared" si="348"/>
        <v>0.34020128920000003</v>
      </c>
      <c r="S4339" s="258"/>
      <c r="T4339" s="258">
        <f t="shared" si="357"/>
        <v>0.50090008157620802</v>
      </c>
      <c r="U4339" s="258">
        <f t="shared" si="357"/>
        <v>0.50262548628977199</v>
      </c>
      <c r="V4339" s="258">
        <f t="shared" si="357"/>
        <v>0.49647984427966002</v>
      </c>
      <c r="W4339" s="258">
        <f t="shared" si="349"/>
        <v>0.49647984427966002</v>
      </c>
      <c r="X4339" s="258"/>
      <c r="Y4339" s="258"/>
      <c r="Z4339" s="258"/>
      <c r="AA4339" s="258"/>
    </row>
    <row r="4340" spans="1:27" ht="14.25" hidden="1" customHeight="1">
      <c r="A4340" s="125">
        <v>0.56999999999999995</v>
      </c>
      <c r="B4340" s="125">
        <v>0.17</v>
      </c>
      <c r="C4340" s="125">
        <v>0.26</v>
      </c>
      <c r="D4340" s="258">
        <f t="shared" si="354"/>
        <v>0.28865690428000002</v>
      </c>
      <c r="E4340" s="258">
        <f t="shared" si="354"/>
        <v>0.29024697787999998</v>
      </c>
      <c r="F4340" s="258">
        <f t="shared" si="346"/>
        <v>0.28865690428000002</v>
      </c>
      <c r="G4340" s="258"/>
      <c r="H4340" s="258"/>
      <c r="I4340" s="258"/>
      <c r="J4340" s="258">
        <f t="shared" si="355"/>
        <v>0.30742787600000004</v>
      </c>
      <c r="K4340" s="258">
        <f t="shared" si="355"/>
        <v>0.30343163699999998</v>
      </c>
      <c r="L4340" s="258">
        <f t="shared" si="347"/>
        <v>0.30343163699999998</v>
      </c>
      <c r="M4340" s="258"/>
      <c r="N4340" s="258"/>
      <c r="O4340" s="258"/>
      <c r="P4340" s="258">
        <f t="shared" si="356"/>
        <v>0.34614722119999997</v>
      </c>
      <c r="Q4340" s="258">
        <f t="shared" si="356"/>
        <v>0.34019792040000002</v>
      </c>
      <c r="R4340" s="258">
        <f t="shared" si="348"/>
        <v>0.34019792040000002</v>
      </c>
      <c r="S4340" s="258"/>
      <c r="T4340" s="258">
        <f t="shared" si="357"/>
        <v>0.50073014165169605</v>
      </c>
      <c r="U4340" s="258">
        <f t="shared" si="357"/>
        <v>0.50270803368057193</v>
      </c>
      <c r="V4340" s="258">
        <f t="shared" si="357"/>
        <v>0.49656239908182004</v>
      </c>
      <c r="W4340" s="258">
        <f t="shared" si="349"/>
        <v>0.49656239908182004</v>
      </c>
      <c r="X4340" s="258"/>
      <c r="Y4340" s="258"/>
      <c r="Z4340" s="258"/>
      <c r="AA4340" s="258"/>
    </row>
    <row r="4341" spans="1:27" ht="14.25" hidden="1" customHeight="1">
      <c r="A4341" s="125">
        <v>0.56999999999999995</v>
      </c>
      <c r="B4341" s="125">
        <v>0.18</v>
      </c>
      <c r="C4341" s="125">
        <v>0.25</v>
      </c>
      <c r="D4341" s="258">
        <f t="shared" si="354"/>
        <v>0.28852400511999998</v>
      </c>
      <c r="E4341" s="258">
        <f t="shared" si="354"/>
        <v>0.29037330787999993</v>
      </c>
      <c r="F4341" s="258">
        <f t="shared" si="346"/>
        <v>0.28852400511999998</v>
      </c>
      <c r="G4341" s="258"/>
      <c r="H4341" s="258"/>
      <c r="I4341" s="258"/>
      <c r="J4341" s="258">
        <f t="shared" si="355"/>
        <v>0.307297335</v>
      </c>
      <c r="K4341" s="258">
        <f t="shared" si="355"/>
        <v>0.30355796699999998</v>
      </c>
      <c r="L4341" s="258">
        <f t="shared" si="347"/>
        <v>0.30355796699999998</v>
      </c>
      <c r="M4341" s="258"/>
      <c r="N4341" s="258"/>
      <c r="O4341" s="258"/>
      <c r="P4341" s="258">
        <f t="shared" si="356"/>
        <v>0.34615058999999998</v>
      </c>
      <c r="Q4341" s="258">
        <f t="shared" si="356"/>
        <v>0.34019455160000001</v>
      </c>
      <c r="R4341" s="258">
        <f t="shared" si="348"/>
        <v>0.34019455160000001</v>
      </c>
      <c r="S4341" s="258"/>
      <c r="T4341" s="258">
        <f t="shared" si="357"/>
        <v>0.50056020172718396</v>
      </c>
      <c r="U4341" s="258">
        <f t="shared" si="357"/>
        <v>0.50279058107137198</v>
      </c>
      <c r="V4341" s="258">
        <f t="shared" si="357"/>
        <v>0.49664495388398</v>
      </c>
      <c r="W4341" s="258">
        <f t="shared" si="349"/>
        <v>0.49664495388398</v>
      </c>
      <c r="X4341" s="258"/>
      <c r="Y4341" s="258"/>
      <c r="Z4341" s="258"/>
      <c r="AA4341" s="258"/>
    </row>
    <row r="4342" spans="1:27" ht="14.25" hidden="1" customHeight="1">
      <c r="A4342" s="125">
        <v>0.56999999999999995</v>
      </c>
      <c r="B4342" s="125">
        <v>0.19</v>
      </c>
      <c r="C4342" s="125">
        <v>0.24</v>
      </c>
      <c r="D4342" s="258">
        <f t="shared" si="354"/>
        <v>0.28839110596</v>
      </c>
      <c r="E4342" s="258">
        <f t="shared" si="354"/>
        <v>0.29049963787999994</v>
      </c>
      <c r="F4342" s="258">
        <f t="shared" si="346"/>
        <v>0.28839110596</v>
      </c>
      <c r="G4342" s="258"/>
      <c r="H4342" s="258"/>
      <c r="I4342" s="258"/>
      <c r="J4342" s="258">
        <f t="shared" si="355"/>
        <v>0.30716679400000002</v>
      </c>
      <c r="K4342" s="258">
        <f t="shared" si="355"/>
        <v>0.30368429699999999</v>
      </c>
      <c r="L4342" s="258">
        <f t="shared" si="347"/>
        <v>0.30368429699999999</v>
      </c>
      <c r="M4342" s="258"/>
      <c r="N4342" s="258"/>
      <c r="O4342" s="258"/>
      <c r="P4342" s="258">
        <f t="shared" si="356"/>
        <v>0.34615395879999999</v>
      </c>
      <c r="Q4342" s="258">
        <f t="shared" si="356"/>
        <v>0.34019118279999999</v>
      </c>
      <c r="R4342" s="258">
        <f t="shared" si="348"/>
        <v>0.34019118279999999</v>
      </c>
      <c r="S4342" s="258"/>
      <c r="T4342" s="258">
        <f t="shared" si="357"/>
        <v>0.50039026180267199</v>
      </c>
      <c r="U4342" s="258">
        <f t="shared" si="357"/>
        <v>0.50287312846217191</v>
      </c>
      <c r="V4342" s="258">
        <f t="shared" si="357"/>
        <v>0.49672750868614002</v>
      </c>
      <c r="W4342" s="258">
        <f t="shared" si="349"/>
        <v>0.49672750868614002</v>
      </c>
      <c r="X4342" s="258"/>
      <c r="Y4342" s="258"/>
      <c r="Z4342" s="258"/>
      <c r="AA4342" s="258"/>
    </row>
    <row r="4343" spans="1:27" ht="14.25" hidden="1" customHeight="1">
      <c r="A4343" s="125">
        <v>0.56999999999999995</v>
      </c>
      <c r="B4343" s="125">
        <v>0.2</v>
      </c>
      <c r="C4343" s="125">
        <v>0.23</v>
      </c>
      <c r="D4343" s="258">
        <f t="shared" si="354"/>
        <v>0.28825820680000003</v>
      </c>
      <c r="E4343" s="258">
        <f t="shared" si="354"/>
        <v>0.29062596787999995</v>
      </c>
      <c r="F4343" s="258">
        <f t="shared" si="346"/>
        <v>0.28825820680000003</v>
      </c>
      <c r="G4343" s="258"/>
      <c r="H4343" s="258"/>
      <c r="I4343" s="258"/>
      <c r="J4343" s="258">
        <f t="shared" si="355"/>
        <v>0.30703625300000004</v>
      </c>
      <c r="K4343" s="258">
        <f t="shared" si="355"/>
        <v>0.303810627</v>
      </c>
      <c r="L4343" s="258">
        <f t="shared" si="347"/>
        <v>0.303810627</v>
      </c>
      <c r="M4343" s="258"/>
      <c r="N4343" s="258"/>
      <c r="O4343" s="258"/>
      <c r="P4343" s="258">
        <f t="shared" si="356"/>
        <v>0.34615732760000001</v>
      </c>
      <c r="Q4343" s="258">
        <f t="shared" si="356"/>
        <v>0.34018781399999998</v>
      </c>
      <c r="R4343" s="258">
        <f t="shared" si="348"/>
        <v>0.34018781399999998</v>
      </c>
      <c r="S4343" s="258"/>
      <c r="T4343" s="258">
        <f t="shared" si="357"/>
        <v>0.50022032187816001</v>
      </c>
      <c r="U4343" s="258">
        <f t="shared" si="357"/>
        <v>0.50295567585297196</v>
      </c>
      <c r="V4343" s="258">
        <f t="shared" si="357"/>
        <v>0.49681006348829998</v>
      </c>
      <c r="W4343" s="258">
        <f t="shared" si="349"/>
        <v>0.49681006348829998</v>
      </c>
      <c r="X4343" s="258"/>
      <c r="Y4343" s="258"/>
      <c r="Z4343" s="258"/>
      <c r="AA4343" s="258"/>
    </row>
    <row r="4344" spans="1:27" ht="14.25" hidden="1" customHeight="1">
      <c r="A4344" s="125">
        <v>0.56999999999999995</v>
      </c>
      <c r="B4344" s="125">
        <v>0.21</v>
      </c>
      <c r="C4344" s="125">
        <v>0.22</v>
      </c>
      <c r="D4344" s="258">
        <f t="shared" si="354"/>
        <v>0.28812530763999999</v>
      </c>
      <c r="E4344" s="258">
        <f t="shared" si="354"/>
        <v>0.29075229787999995</v>
      </c>
      <c r="F4344" s="258">
        <f t="shared" si="346"/>
        <v>0.28812530763999999</v>
      </c>
      <c r="G4344" s="258"/>
      <c r="H4344" s="258"/>
      <c r="I4344" s="258"/>
      <c r="J4344" s="258">
        <f t="shared" si="355"/>
        <v>0.30690571200000005</v>
      </c>
      <c r="K4344" s="258">
        <f t="shared" si="355"/>
        <v>0.30393695700000001</v>
      </c>
      <c r="L4344" s="258">
        <f t="shared" si="347"/>
        <v>0.30393695700000001</v>
      </c>
      <c r="M4344" s="258"/>
      <c r="N4344" s="258"/>
      <c r="O4344" s="258"/>
      <c r="P4344" s="258">
        <f t="shared" si="356"/>
        <v>0.34616069640000002</v>
      </c>
      <c r="Q4344" s="258">
        <f t="shared" si="356"/>
        <v>0.34018444520000002</v>
      </c>
      <c r="R4344" s="258">
        <f t="shared" si="348"/>
        <v>0.34018444520000002</v>
      </c>
      <c r="S4344" s="258"/>
      <c r="T4344" s="258">
        <f t="shared" si="357"/>
        <v>0.50005038195364804</v>
      </c>
      <c r="U4344" s="258">
        <f t="shared" si="357"/>
        <v>0.5030382232437719</v>
      </c>
      <c r="V4344" s="258">
        <f t="shared" si="357"/>
        <v>0.49689261829046</v>
      </c>
      <c r="W4344" s="258">
        <f t="shared" si="349"/>
        <v>0.49689261829046</v>
      </c>
      <c r="X4344" s="258"/>
      <c r="Y4344" s="258"/>
      <c r="Z4344" s="258"/>
      <c r="AA4344" s="258"/>
    </row>
    <row r="4345" spans="1:27" ht="14.25" hidden="1" customHeight="1">
      <c r="A4345" s="125">
        <v>0.56999999999999995</v>
      </c>
      <c r="B4345" s="125">
        <v>0.22</v>
      </c>
      <c r="C4345" s="125">
        <v>0.21</v>
      </c>
      <c r="D4345" s="258">
        <f t="shared" si="354"/>
        <v>0.28799240847999996</v>
      </c>
      <c r="E4345" s="258">
        <f t="shared" si="354"/>
        <v>0.29087862787999996</v>
      </c>
      <c r="F4345" s="258">
        <f t="shared" si="346"/>
        <v>0.28799240847999996</v>
      </c>
      <c r="G4345" s="258"/>
      <c r="H4345" s="258"/>
      <c r="I4345" s="258"/>
      <c r="J4345" s="258">
        <f t="shared" si="355"/>
        <v>0.30677517100000001</v>
      </c>
      <c r="K4345" s="258">
        <f t="shared" si="355"/>
        <v>0.30406328699999996</v>
      </c>
      <c r="L4345" s="258">
        <f t="shared" si="347"/>
        <v>0.30406328699999996</v>
      </c>
      <c r="M4345" s="258"/>
      <c r="N4345" s="258"/>
      <c r="O4345" s="258"/>
      <c r="P4345" s="258">
        <f t="shared" si="356"/>
        <v>0.34616406519999998</v>
      </c>
      <c r="Q4345" s="258">
        <f t="shared" si="356"/>
        <v>0.3401810764</v>
      </c>
      <c r="R4345" s="258">
        <f t="shared" si="348"/>
        <v>0.3401810764</v>
      </c>
      <c r="S4345" s="258"/>
      <c r="T4345" s="258">
        <f t="shared" si="357"/>
        <v>0.49988044202913601</v>
      </c>
      <c r="U4345" s="258">
        <f t="shared" si="357"/>
        <v>0.50312077063457195</v>
      </c>
      <c r="V4345" s="258">
        <f t="shared" si="357"/>
        <v>0.49697517309261996</v>
      </c>
      <c r="W4345" s="258">
        <f t="shared" si="349"/>
        <v>0.49697517309261996</v>
      </c>
      <c r="X4345" s="258"/>
      <c r="Y4345" s="258"/>
      <c r="Z4345" s="258"/>
      <c r="AA4345" s="258"/>
    </row>
    <row r="4346" spans="1:27" ht="14.25" hidden="1" customHeight="1">
      <c r="A4346" s="125">
        <v>0.56999999999999995</v>
      </c>
      <c r="B4346" s="125">
        <v>0.23</v>
      </c>
      <c r="C4346" s="125">
        <v>0.2</v>
      </c>
      <c r="D4346" s="258">
        <f t="shared" si="354"/>
        <v>0.28785950931999998</v>
      </c>
      <c r="E4346" s="258">
        <f t="shared" si="354"/>
        <v>0.29100495787999997</v>
      </c>
      <c r="F4346" s="258">
        <f t="shared" si="346"/>
        <v>0.28785950931999998</v>
      </c>
      <c r="G4346" s="258"/>
      <c r="H4346" s="258"/>
      <c r="I4346" s="258"/>
      <c r="J4346" s="258">
        <f t="shared" si="355"/>
        <v>0.30664463000000003</v>
      </c>
      <c r="K4346" s="258">
        <f t="shared" si="355"/>
        <v>0.30418961700000002</v>
      </c>
      <c r="L4346" s="258">
        <f t="shared" si="347"/>
        <v>0.30418961700000002</v>
      </c>
      <c r="M4346" s="258"/>
      <c r="N4346" s="258"/>
      <c r="O4346" s="258"/>
      <c r="P4346" s="258">
        <f t="shared" si="356"/>
        <v>0.346167434</v>
      </c>
      <c r="Q4346" s="258">
        <f t="shared" si="356"/>
        <v>0.34017770759999999</v>
      </c>
      <c r="R4346" s="258">
        <f t="shared" si="348"/>
        <v>0.34017770759999999</v>
      </c>
      <c r="S4346" s="258"/>
      <c r="T4346" s="258">
        <f t="shared" si="357"/>
        <v>0.49971050210462403</v>
      </c>
      <c r="U4346" s="258">
        <f t="shared" si="357"/>
        <v>0.50320331802537199</v>
      </c>
      <c r="V4346" s="258">
        <f t="shared" si="357"/>
        <v>0.49705772789478003</v>
      </c>
      <c r="W4346" s="258">
        <f t="shared" si="349"/>
        <v>0.49705772789478003</v>
      </c>
      <c r="X4346" s="258"/>
      <c r="Y4346" s="258"/>
      <c r="Z4346" s="258"/>
      <c r="AA4346" s="258"/>
    </row>
    <row r="4347" spans="1:27" ht="14.25" hidden="1" customHeight="1">
      <c r="A4347" s="125">
        <v>0.56999999999999995</v>
      </c>
      <c r="B4347" s="125">
        <v>0.24</v>
      </c>
      <c r="C4347" s="125">
        <v>0.19</v>
      </c>
      <c r="D4347" s="258">
        <f t="shared" si="354"/>
        <v>0.28772661016000001</v>
      </c>
      <c r="E4347" s="258">
        <f t="shared" si="354"/>
        <v>0.29113128787999998</v>
      </c>
      <c r="F4347" s="258">
        <f t="shared" si="346"/>
        <v>0.28772661016000001</v>
      </c>
      <c r="G4347" s="258"/>
      <c r="H4347" s="258"/>
      <c r="I4347" s="258"/>
      <c r="J4347" s="258">
        <f t="shared" si="355"/>
        <v>0.30651408899999999</v>
      </c>
      <c r="K4347" s="258">
        <f t="shared" si="355"/>
        <v>0.30431594699999998</v>
      </c>
      <c r="L4347" s="258">
        <f t="shared" si="347"/>
        <v>0.30431594699999998</v>
      </c>
      <c r="M4347" s="258"/>
      <c r="N4347" s="258"/>
      <c r="O4347" s="258"/>
      <c r="P4347" s="258">
        <f t="shared" si="356"/>
        <v>0.34617080280000001</v>
      </c>
      <c r="Q4347" s="258">
        <f t="shared" si="356"/>
        <v>0.34017433880000003</v>
      </c>
      <c r="R4347" s="258">
        <f t="shared" si="348"/>
        <v>0.34017433880000003</v>
      </c>
      <c r="S4347" s="258"/>
      <c r="T4347" s="258">
        <f t="shared" si="357"/>
        <v>0.499540562180112</v>
      </c>
      <c r="U4347" s="258">
        <f t="shared" si="357"/>
        <v>0.50328586541617193</v>
      </c>
      <c r="V4347" s="258">
        <f t="shared" si="357"/>
        <v>0.49714028269693999</v>
      </c>
      <c r="W4347" s="258">
        <f t="shared" si="349"/>
        <v>0.49714028269693999</v>
      </c>
      <c r="X4347" s="258"/>
      <c r="Y4347" s="258"/>
      <c r="Z4347" s="258"/>
      <c r="AA4347" s="258"/>
    </row>
    <row r="4348" spans="1:27" ht="14.25" hidden="1" customHeight="1">
      <c r="A4348" s="125">
        <v>0.56999999999999995</v>
      </c>
      <c r="B4348" s="125">
        <v>0.25</v>
      </c>
      <c r="C4348" s="125">
        <v>0.18</v>
      </c>
      <c r="D4348" s="258">
        <f t="shared" si="354"/>
        <v>0.28759371099999997</v>
      </c>
      <c r="E4348" s="258">
        <f t="shared" si="354"/>
        <v>0.29125761787999999</v>
      </c>
      <c r="F4348" s="258">
        <f t="shared" si="346"/>
        <v>0.28759371099999997</v>
      </c>
      <c r="G4348" s="258"/>
      <c r="H4348" s="258"/>
      <c r="I4348" s="258"/>
      <c r="J4348" s="258">
        <f t="shared" si="355"/>
        <v>0.30638354800000001</v>
      </c>
      <c r="K4348" s="258">
        <f t="shared" si="355"/>
        <v>0.30444227699999998</v>
      </c>
      <c r="L4348" s="258">
        <f t="shared" si="347"/>
        <v>0.30444227699999998</v>
      </c>
      <c r="M4348" s="258"/>
      <c r="N4348" s="258"/>
      <c r="O4348" s="258"/>
      <c r="P4348" s="258">
        <f t="shared" si="356"/>
        <v>0.34617417160000002</v>
      </c>
      <c r="Q4348" s="258">
        <f t="shared" si="356"/>
        <v>0.34017097000000002</v>
      </c>
      <c r="R4348" s="258">
        <f t="shared" si="348"/>
        <v>0.34017097000000002</v>
      </c>
      <c r="S4348" s="258"/>
      <c r="T4348" s="258">
        <f t="shared" si="357"/>
        <v>0.49937062225559997</v>
      </c>
      <c r="U4348" s="258">
        <f t="shared" si="357"/>
        <v>0.50336841280697198</v>
      </c>
      <c r="V4348" s="258">
        <f t="shared" si="357"/>
        <v>0.49722283749910001</v>
      </c>
      <c r="W4348" s="258">
        <f t="shared" si="349"/>
        <v>0.49722283749910001</v>
      </c>
      <c r="X4348" s="258"/>
      <c r="Y4348" s="258"/>
      <c r="Z4348" s="258"/>
      <c r="AA4348" s="258"/>
    </row>
    <row r="4349" spans="1:27" ht="14.25" hidden="1" customHeight="1">
      <c r="A4349" s="125">
        <v>0.56999999999999995</v>
      </c>
      <c r="B4349" s="125">
        <v>0.26</v>
      </c>
      <c r="C4349" s="125">
        <v>0.17</v>
      </c>
      <c r="D4349" s="258">
        <f t="shared" si="354"/>
        <v>0.28746081184</v>
      </c>
      <c r="E4349" s="258">
        <f t="shared" si="354"/>
        <v>0.29138394787999999</v>
      </c>
      <c r="F4349" s="258">
        <f t="shared" si="346"/>
        <v>0.28746081184</v>
      </c>
      <c r="G4349" s="258"/>
      <c r="H4349" s="258"/>
      <c r="I4349" s="258"/>
      <c r="J4349" s="258">
        <f t="shared" si="355"/>
        <v>0.30625300700000002</v>
      </c>
      <c r="K4349" s="258">
        <f t="shared" si="355"/>
        <v>0.30456860699999999</v>
      </c>
      <c r="L4349" s="258">
        <f t="shared" si="347"/>
        <v>0.30456860699999999</v>
      </c>
      <c r="M4349" s="258"/>
      <c r="N4349" s="258"/>
      <c r="O4349" s="258"/>
      <c r="P4349" s="258">
        <f t="shared" si="356"/>
        <v>0.34617754040000004</v>
      </c>
      <c r="Q4349" s="258">
        <f t="shared" si="356"/>
        <v>0.3401676012</v>
      </c>
      <c r="R4349" s="258">
        <f t="shared" si="348"/>
        <v>0.3401676012</v>
      </c>
      <c r="S4349" s="258"/>
      <c r="T4349" s="258">
        <f t="shared" si="357"/>
        <v>0.499200682331088</v>
      </c>
      <c r="U4349" s="258">
        <f t="shared" si="357"/>
        <v>0.50345096019777191</v>
      </c>
      <c r="V4349" s="258">
        <f t="shared" si="357"/>
        <v>0.49730539230125997</v>
      </c>
      <c r="W4349" s="258">
        <f t="shared" si="349"/>
        <v>0.49730539230125997</v>
      </c>
      <c r="X4349" s="258"/>
      <c r="Y4349" s="258"/>
      <c r="Z4349" s="258"/>
      <c r="AA4349" s="258"/>
    </row>
    <row r="4350" spans="1:27" ht="14.25" hidden="1" customHeight="1">
      <c r="A4350" s="125">
        <v>0.56999999999999995</v>
      </c>
      <c r="B4350" s="125">
        <v>0.27</v>
      </c>
      <c r="C4350" s="125">
        <v>0.16</v>
      </c>
      <c r="D4350" s="258">
        <f t="shared" si="354"/>
        <v>0.28732791268000002</v>
      </c>
      <c r="E4350" s="258">
        <f t="shared" si="354"/>
        <v>0.29151027787999995</v>
      </c>
      <c r="F4350" s="258">
        <f t="shared" si="346"/>
        <v>0.28732791268000002</v>
      </c>
      <c r="G4350" s="258"/>
      <c r="H4350" s="258"/>
      <c r="I4350" s="258"/>
      <c r="J4350" s="258">
        <f t="shared" si="355"/>
        <v>0.30612246599999998</v>
      </c>
      <c r="K4350" s="258">
        <f t="shared" si="355"/>
        <v>0.304694937</v>
      </c>
      <c r="L4350" s="258">
        <f t="shared" si="347"/>
        <v>0.304694937</v>
      </c>
      <c r="M4350" s="258"/>
      <c r="N4350" s="258"/>
      <c r="O4350" s="258"/>
      <c r="P4350" s="258">
        <f t="shared" si="356"/>
        <v>0.3461809092</v>
      </c>
      <c r="Q4350" s="258">
        <f t="shared" si="356"/>
        <v>0.34016423240000004</v>
      </c>
      <c r="R4350" s="258">
        <f t="shared" si="348"/>
        <v>0.34016423240000004</v>
      </c>
      <c r="S4350" s="258"/>
      <c r="T4350" s="258">
        <f t="shared" si="357"/>
        <v>0.49903074240657597</v>
      </c>
      <c r="U4350" s="258">
        <f t="shared" si="357"/>
        <v>0.50353350758857196</v>
      </c>
      <c r="V4350" s="258">
        <f t="shared" si="357"/>
        <v>0.49738794710342005</v>
      </c>
      <c r="W4350" s="258">
        <f t="shared" si="349"/>
        <v>0.49738794710342005</v>
      </c>
      <c r="X4350" s="258"/>
      <c r="Y4350" s="258"/>
      <c r="Z4350" s="258"/>
      <c r="AA4350" s="258"/>
    </row>
    <row r="4351" spans="1:27" ht="14.25" hidden="1" customHeight="1">
      <c r="A4351" s="125">
        <v>0.56999999999999995</v>
      </c>
      <c r="B4351" s="125">
        <v>0.28000000000000003</v>
      </c>
      <c r="C4351" s="125">
        <v>0.15</v>
      </c>
      <c r="D4351" s="258">
        <f t="shared" si="354"/>
        <v>0.28719501351999999</v>
      </c>
      <c r="E4351" s="258">
        <f t="shared" si="354"/>
        <v>0.29163660787999995</v>
      </c>
      <c r="F4351" s="258">
        <f t="shared" si="346"/>
        <v>0.28719501351999999</v>
      </c>
      <c r="G4351" s="258"/>
      <c r="H4351" s="258"/>
      <c r="I4351" s="258"/>
      <c r="J4351" s="258">
        <f t="shared" si="355"/>
        <v>0.305991925</v>
      </c>
      <c r="K4351" s="258">
        <f t="shared" si="355"/>
        <v>0.30482126700000001</v>
      </c>
      <c r="L4351" s="258">
        <f t="shared" si="347"/>
        <v>0.30482126700000001</v>
      </c>
      <c r="M4351" s="258"/>
      <c r="N4351" s="258"/>
      <c r="O4351" s="258"/>
      <c r="P4351" s="258">
        <f t="shared" si="356"/>
        <v>0.34618427800000001</v>
      </c>
      <c r="Q4351" s="258">
        <f t="shared" si="356"/>
        <v>0.34016086360000009</v>
      </c>
      <c r="R4351" s="258">
        <f t="shared" si="348"/>
        <v>0.34016086360000009</v>
      </c>
      <c r="S4351" s="258"/>
      <c r="T4351" s="258">
        <f t="shared" si="357"/>
        <v>0.49886080248206399</v>
      </c>
      <c r="U4351" s="258">
        <f t="shared" si="357"/>
        <v>0.5036160549793719</v>
      </c>
      <c r="V4351" s="258">
        <f t="shared" si="357"/>
        <v>0.49747050190558001</v>
      </c>
      <c r="W4351" s="258">
        <f t="shared" si="349"/>
        <v>0.49747050190558001</v>
      </c>
      <c r="X4351" s="258"/>
      <c r="Y4351" s="258"/>
      <c r="Z4351" s="258"/>
      <c r="AA4351" s="258"/>
    </row>
    <row r="4352" spans="1:27" ht="14.25" hidden="1" customHeight="1">
      <c r="A4352" s="125">
        <v>0.56999999999999995</v>
      </c>
      <c r="B4352" s="125">
        <v>0.28999999999999998</v>
      </c>
      <c r="C4352" s="125">
        <v>0.14000000000000001</v>
      </c>
      <c r="D4352" s="258">
        <f t="shared" si="354"/>
        <v>0.28706211436000001</v>
      </c>
      <c r="E4352" s="258">
        <f t="shared" si="354"/>
        <v>0.29176293787999996</v>
      </c>
      <c r="F4352" s="258">
        <f t="shared" si="346"/>
        <v>0.28706211436000001</v>
      </c>
      <c r="G4352" s="258"/>
      <c r="H4352" s="258"/>
      <c r="I4352" s="258"/>
      <c r="J4352" s="258">
        <f t="shared" si="355"/>
        <v>0.30586138400000007</v>
      </c>
      <c r="K4352" s="258">
        <f t="shared" si="355"/>
        <v>0.30494759699999996</v>
      </c>
      <c r="L4352" s="258">
        <f t="shared" si="347"/>
        <v>0.30494759699999996</v>
      </c>
      <c r="M4352" s="258"/>
      <c r="N4352" s="258"/>
      <c r="O4352" s="258"/>
      <c r="P4352" s="258">
        <f t="shared" si="356"/>
        <v>0.34618764680000003</v>
      </c>
      <c r="Q4352" s="258">
        <f t="shared" si="356"/>
        <v>0.34015749480000002</v>
      </c>
      <c r="R4352" s="258">
        <f t="shared" si="348"/>
        <v>0.34015749480000002</v>
      </c>
      <c r="S4352" s="258"/>
      <c r="T4352" s="258">
        <f t="shared" si="357"/>
        <v>0.49869086255755202</v>
      </c>
      <c r="U4352" s="258">
        <f t="shared" si="357"/>
        <v>0.50369860237017194</v>
      </c>
      <c r="V4352" s="258">
        <f t="shared" si="357"/>
        <v>0.49755305670773997</v>
      </c>
      <c r="W4352" s="258">
        <f t="shared" si="349"/>
        <v>0.49755305670773997</v>
      </c>
      <c r="X4352" s="258"/>
      <c r="Y4352" s="258"/>
      <c r="Z4352" s="258"/>
      <c r="AA4352" s="258"/>
    </row>
    <row r="4353" spans="1:27" ht="14.25" hidden="1" customHeight="1">
      <c r="A4353" s="125">
        <v>0.56999999999999995</v>
      </c>
      <c r="B4353" s="125">
        <v>0.3</v>
      </c>
      <c r="C4353" s="125">
        <v>0.13</v>
      </c>
      <c r="D4353" s="258">
        <f t="shared" si="354"/>
        <v>0.28692921519999998</v>
      </c>
      <c r="E4353" s="258">
        <f t="shared" si="354"/>
        <v>0.29188926787999991</v>
      </c>
      <c r="F4353" s="258">
        <f t="shared" si="346"/>
        <v>0.28692921519999998</v>
      </c>
      <c r="G4353" s="258"/>
      <c r="H4353" s="258"/>
      <c r="I4353" s="258"/>
      <c r="J4353" s="258">
        <f t="shared" si="355"/>
        <v>0.30573084299999997</v>
      </c>
      <c r="K4353" s="258">
        <f t="shared" si="355"/>
        <v>0.30507392699999997</v>
      </c>
      <c r="L4353" s="258">
        <f t="shared" si="347"/>
        <v>0.30507392699999997</v>
      </c>
      <c r="M4353" s="258"/>
      <c r="N4353" s="258"/>
      <c r="O4353" s="258"/>
      <c r="P4353" s="258">
        <f t="shared" si="356"/>
        <v>0.34619101559999998</v>
      </c>
      <c r="Q4353" s="258">
        <f t="shared" si="356"/>
        <v>0.340154126</v>
      </c>
      <c r="R4353" s="258">
        <f t="shared" si="348"/>
        <v>0.340154126</v>
      </c>
      <c r="S4353" s="258"/>
      <c r="T4353" s="258">
        <f t="shared" si="357"/>
        <v>0.49852092263303999</v>
      </c>
      <c r="U4353" s="258">
        <f t="shared" si="357"/>
        <v>0.50378114976097188</v>
      </c>
      <c r="V4353" s="258">
        <f t="shared" si="357"/>
        <v>0.49763561150989999</v>
      </c>
      <c r="W4353" s="258">
        <f t="shared" si="349"/>
        <v>0.49763561150989999</v>
      </c>
      <c r="X4353" s="258"/>
      <c r="Y4353" s="258"/>
      <c r="Z4353" s="258"/>
      <c r="AA4353" s="258"/>
    </row>
    <row r="4354" spans="1:27" ht="14.25" hidden="1" customHeight="1">
      <c r="A4354" s="125">
        <v>0.56999999999999995</v>
      </c>
      <c r="B4354" s="125">
        <v>0.31</v>
      </c>
      <c r="C4354" s="125">
        <v>0.12</v>
      </c>
      <c r="D4354" s="258">
        <f t="shared" si="354"/>
        <v>0.28679631604</v>
      </c>
      <c r="E4354" s="258">
        <f t="shared" si="354"/>
        <v>0.29201559787999998</v>
      </c>
      <c r="F4354" s="258">
        <f t="shared" si="346"/>
        <v>0.28679631604</v>
      </c>
      <c r="G4354" s="258"/>
      <c r="H4354" s="258"/>
      <c r="I4354" s="258"/>
      <c r="J4354" s="258">
        <f t="shared" si="355"/>
        <v>0.30560030199999999</v>
      </c>
      <c r="K4354" s="258">
        <f t="shared" si="355"/>
        <v>0.30520025699999997</v>
      </c>
      <c r="L4354" s="258">
        <f t="shared" si="347"/>
        <v>0.30520025699999997</v>
      </c>
      <c r="M4354" s="258"/>
      <c r="N4354" s="258"/>
      <c r="O4354" s="258"/>
      <c r="P4354" s="258">
        <f t="shared" si="356"/>
        <v>0.3461943844</v>
      </c>
      <c r="Q4354" s="258">
        <f t="shared" si="356"/>
        <v>0.34015075720000004</v>
      </c>
      <c r="R4354" s="258">
        <f t="shared" si="348"/>
        <v>0.34015075720000004</v>
      </c>
      <c r="S4354" s="258"/>
      <c r="T4354" s="258">
        <f t="shared" si="357"/>
        <v>0.49835098270852801</v>
      </c>
      <c r="U4354" s="258">
        <f t="shared" si="357"/>
        <v>0.50386369715177193</v>
      </c>
      <c r="V4354" s="258">
        <f t="shared" si="357"/>
        <v>0.49771816631206001</v>
      </c>
      <c r="W4354" s="258">
        <f t="shared" si="349"/>
        <v>0.49771816631206001</v>
      </c>
      <c r="X4354" s="258"/>
      <c r="Y4354" s="258"/>
      <c r="Z4354" s="258"/>
      <c r="AA4354" s="258"/>
    </row>
    <row r="4355" spans="1:27" ht="14.25" hidden="1" customHeight="1">
      <c r="A4355" s="125">
        <v>0.56999999999999995</v>
      </c>
      <c r="B4355" s="125">
        <v>0.32</v>
      </c>
      <c r="C4355" s="125">
        <v>0.11</v>
      </c>
      <c r="D4355" s="258">
        <f t="shared" si="354"/>
        <v>0.28666341687999997</v>
      </c>
      <c r="E4355" s="258">
        <f t="shared" si="354"/>
        <v>0.29214192787999999</v>
      </c>
      <c r="F4355" s="258">
        <f t="shared" si="346"/>
        <v>0.28666341687999997</v>
      </c>
      <c r="G4355" s="258"/>
      <c r="H4355" s="258"/>
      <c r="I4355" s="258"/>
      <c r="J4355" s="258">
        <f t="shared" si="355"/>
        <v>0.30546976100000006</v>
      </c>
      <c r="K4355" s="258">
        <f t="shared" si="355"/>
        <v>0.30532658700000004</v>
      </c>
      <c r="L4355" s="258">
        <f t="shared" si="347"/>
        <v>0.30532658700000004</v>
      </c>
      <c r="M4355" s="258"/>
      <c r="N4355" s="258"/>
      <c r="O4355" s="258"/>
      <c r="P4355" s="258">
        <f t="shared" si="356"/>
        <v>0.34619775320000001</v>
      </c>
      <c r="Q4355" s="258">
        <f t="shared" si="356"/>
        <v>0.34014738840000003</v>
      </c>
      <c r="R4355" s="258">
        <f t="shared" si="348"/>
        <v>0.34014738840000003</v>
      </c>
      <c r="S4355" s="258"/>
      <c r="T4355" s="258">
        <f t="shared" si="357"/>
        <v>0.49818104278401598</v>
      </c>
      <c r="U4355" s="258">
        <f t="shared" si="357"/>
        <v>0.50394624454257197</v>
      </c>
      <c r="V4355" s="258">
        <f t="shared" si="357"/>
        <v>0.49780072111422002</v>
      </c>
      <c r="W4355" s="258">
        <f t="shared" si="349"/>
        <v>0.49780072111422002</v>
      </c>
      <c r="X4355" s="258"/>
      <c r="Y4355" s="258"/>
      <c r="Z4355" s="258"/>
      <c r="AA4355" s="258"/>
    </row>
    <row r="4356" spans="1:27" ht="14.25" hidden="1" customHeight="1">
      <c r="A4356" s="125">
        <v>0.56999999999999995</v>
      </c>
      <c r="B4356" s="125">
        <v>0.33</v>
      </c>
      <c r="C4356" s="125">
        <v>0.1</v>
      </c>
      <c r="D4356" s="258">
        <f t="shared" si="354"/>
        <v>0.28653051771999999</v>
      </c>
      <c r="E4356" s="258">
        <f t="shared" si="354"/>
        <v>0.29226825787999999</v>
      </c>
      <c r="F4356" s="258">
        <f t="shared" si="346"/>
        <v>0.28653051771999999</v>
      </c>
      <c r="G4356" s="258"/>
      <c r="H4356" s="258"/>
      <c r="I4356" s="258"/>
      <c r="J4356" s="258">
        <f t="shared" si="355"/>
        <v>0.30533922000000002</v>
      </c>
      <c r="K4356" s="258">
        <f t="shared" si="355"/>
        <v>0.30545291699999999</v>
      </c>
      <c r="L4356" s="258">
        <f t="shared" si="347"/>
        <v>0.30533922000000002</v>
      </c>
      <c r="M4356" s="258"/>
      <c r="N4356" s="258"/>
      <c r="O4356" s="258"/>
      <c r="P4356" s="258">
        <f t="shared" si="356"/>
        <v>0.34620112200000003</v>
      </c>
      <c r="Q4356" s="258">
        <f t="shared" si="356"/>
        <v>0.34014401960000001</v>
      </c>
      <c r="R4356" s="258">
        <f t="shared" si="348"/>
        <v>0.34014401960000001</v>
      </c>
      <c r="S4356" s="258"/>
      <c r="T4356" s="258">
        <f t="shared" si="357"/>
        <v>0.49801110285950401</v>
      </c>
      <c r="U4356" s="258">
        <f t="shared" si="357"/>
        <v>0.50402879193337191</v>
      </c>
      <c r="V4356" s="258">
        <f t="shared" si="357"/>
        <v>0.49788327591637999</v>
      </c>
      <c r="W4356" s="258">
        <f t="shared" si="349"/>
        <v>0.49788327591637999</v>
      </c>
      <c r="X4356" s="258"/>
      <c r="Y4356" s="258"/>
      <c r="Z4356" s="258"/>
      <c r="AA4356" s="258"/>
    </row>
    <row r="4357" spans="1:27" ht="14.25" hidden="1" customHeight="1">
      <c r="A4357" s="125">
        <v>0.56999999999999995</v>
      </c>
      <c r="B4357" s="125">
        <v>0.34</v>
      </c>
      <c r="C4357" s="125">
        <v>0.09</v>
      </c>
      <c r="D4357" s="258">
        <f t="shared" si="354"/>
        <v>0.28639761856000001</v>
      </c>
      <c r="E4357" s="258">
        <f t="shared" si="354"/>
        <v>0.29239458787999995</v>
      </c>
      <c r="F4357" s="258">
        <f t="shared" si="346"/>
        <v>0.28639761856000001</v>
      </c>
      <c r="G4357" s="258"/>
      <c r="H4357" s="258"/>
      <c r="I4357" s="258"/>
      <c r="J4357" s="258">
        <f t="shared" si="355"/>
        <v>0.30520867900000004</v>
      </c>
      <c r="K4357" s="258">
        <f t="shared" si="355"/>
        <v>0.305579247</v>
      </c>
      <c r="L4357" s="258">
        <f t="shared" si="347"/>
        <v>0.30520867900000004</v>
      </c>
      <c r="M4357" s="258"/>
      <c r="N4357" s="258"/>
      <c r="O4357" s="258"/>
      <c r="P4357" s="258">
        <f t="shared" si="356"/>
        <v>0.34620449080000004</v>
      </c>
      <c r="Q4357" s="258">
        <f t="shared" si="356"/>
        <v>0.3401406508</v>
      </c>
      <c r="R4357" s="258">
        <f t="shared" si="348"/>
        <v>0.3401406508</v>
      </c>
      <c r="S4357" s="258"/>
      <c r="T4357" s="258">
        <f t="shared" si="357"/>
        <v>0.49784116293499203</v>
      </c>
      <c r="U4357" s="258">
        <f t="shared" si="357"/>
        <v>0.50411133932417196</v>
      </c>
      <c r="V4357" s="258">
        <f t="shared" si="357"/>
        <v>0.49796583071854006</v>
      </c>
      <c r="W4357" s="258">
        <f t="shared" si="349"/>
        <v>0.49784116293499203</v>
      </c>
      <c r="X4357" s="258"/>
      <c r="Y4357" s="258"/>
      <c r="Z4357" s="258"/>
      <c r="AA4357" s="258"/>
    </row>
    <row r="4358" spans="1:27" ht="14.25" hidden="1" customHeight="1">
      <c r="A4358" s="125">
        <v>0.56999999999999995</v>
      </c>
      <c r="B4358" s="125">
        <v>0.35</v>
      </c>
      <c r="C4358" s="125">
        <v>0.08</v>
      </c>
      <c r="D4358" s="258">
        <f t="shared" si="354"/>
        <v>0.28626471939999998</v>
      </c>
      <c r="E4358" s="258">
        <f t="shared" si="354"/>
        <v>0.29252091787999995</v>
      </c>
      <c r="F4358" s="258">
        <f t="shared" si="346"/>
        <v>0.28626471939999998</v>
      </c>
      <c r="G4358" s="258"/>
      <c r="H4358" s="258"/>
      <c r="I4358" s="258"/>
      <c r="J4358" s="258">
        <f t="shared" si="355"/>
        <v>0.30507813800000005</v>
      </c>
      <c r="K4358" s="258">
        <f t="shared" si="355"/>
        <v>0.30570557700000001</v>
      </c>
      <c r="L4358" s="258">
        <f t="shared" si="347"/>
        <v>0.30507813800000005</v>
      </c>
      <c r="M4358" s="258"/>
      <c r="N4358" s="258"/>
      <c r="O4358" s="258"/>
      <c r="P4358" s="258">
        <f t="shared" si="356"/>
        <v>0.3462078596</v>
      </c>
      <c r="Q4358" s="258">
        <f t="shared" si="356"/>
        <v>0.34013728200000004</v>
      </c>
      <c r="R4358" s="258">
        <f t="shared" si="348"/>
        <v>0.34013728200000004</v>
      </c>
      <c r="S4358" s="258"/>
      <c r="T4358" s="258">
        <f t="shared" si="357"/>
        <v>0.49767122301048</v>
      </c>
      <c r="U4358" s="258">
        <f t="shared" si="357"/>
        <v>0.5041938867149719</v>
      </c>
      <c r="V4358" s="258">
        <f t="shared" si="357"/>
        <v>0.49804838552070002</v>
      </c>
      <c r="W4358" s="258">
        <f t="shared" si="349"/>
        <v>0.49767122301048</v>
      </c>
      <c r="X4358" s="258"/>
      <c r="Y4358" s="258"/>
      <c r="Z4358" s="258"/>
      <c r="AA4358" s="258"/>
    </row>
    <row r="4359" spans="1:27" ht="14.25" hidden="1" customHeight="1">
      <c r="A4359" s="125">
        <v>0.56999999999999995</v>
      </c>
      <c r="B4359" s="125">
        <v>0.36</v>
      </c>
      <c r="C4359" s="125">
        <v>7.0000000000000007E-2</v>
      </c>
      <c r="D4359" s="258">
        <f t="shared" si="354"/>
        <v>0.28613182024</v>
      </c>
      <c r="E4359" s="258">
        <f t="shared" si="354"/>
        <v>0.29264724787999996</v>
      </c>
      <c r="F4359" s="258">
        <f t="shared" si="346"/>
        <v>0.28613182024</v>
      </c>
      <c r="G4359" s="258"/>
      <c r="H4359" s="258"/>
      <c r="I4359" s="258"/>
      <c r="J4359" s="258">
        <f t="shared" si="355"/>
        <v>0.30494759700000001</v>
      </c>
      <c r="K4359" s="258">
        <f t="shared" si="355"/>
        <v>0.30583190700000001</v>
      </c>
      <c r="L4359" s="258">
        <f t="shared" si="347"/>
        <v>0.30494759700000001</v>
      </c>
      <c r="M4359" s="258"/>
      <c r="N4359" s="258"/>
      <c r="O4359" s="258"/>
      <c r="P4359" s="258">
        <f t="shared" si="356"/>
        <v>0.34621122840000002</v>
      </c>
      <c r="Q4359" s="258">
        <f t="shared" si="356"/>
        <v>0.34013391320000003</v>
      </c>
      <c r="R4359" s="258">
        <f t="shared" si="348"/>
        <v>0.34013391320000003</v>
      </c>
      <c r="S4359" s="258"/>
      <c r="T4359" s="258">
        <f t="shared" si="357"/>
        <v>0.49750128308596803</v>
      </c>
      <c r="U4359" s="258">
        <f t="shared" si="357"/>
        <v>0.50427643410577194</v>
      </c>
      <c r="V4359" s="258">
        <f t="shared" si="357"/>
        <v>0.49813094032285998</v>
      </c>
      <c r="W4359" s="258">
        <f t="shared" si="349"/>
        <v>0.49750128308596803</v>
      </c>
      <c r="X4359" s="258"/>
      <c r="Y4359" s="258"/>
      <c r="Z4359" s="258"/>
      <c r="AA4359" s="258"/>
    </row>
    <row r="4360" spans="1:27" ht="14.25" hidden="1" customHeight="1">
      <c r="A4360" s="125">
        <v>0.56999999999999995</v>
      </c>
      <c r="B4360" s="125">
        <v>0.37</v>
      </c>
      <c r="C4360" s="125">
        <v>0.06</v>
      </c>
      <c r="D4360" s="258">
        <f t="shared" si="354"/>
        <v>0.28599892107999997</v>
      </c>
      <c r="E4360" s="258">
        <f t="shared" si="354"/>
        <v>0.29277357788000002</v>
      </c>
      <c r="F4360" s="258">
        <f t="shared" si="346"/>
        <v>0.28599892107999997</v>
      </c>
      <c r="G4360" s="258"/>
      <c r="H4360" s="258"/>
      <c r="I4360" s="258"/>
      <c r="J4360" s="258">
        <f t="shared" si="355"/>
        <v>0.30481705600000003</v>
      </c>
      <c r="K4360" s="258">
        <f t="shared" si="355"/>
        <v>0.30595823700000002</v>
      </c>
      <c r="L4360" s="258">
        <f t="shared" si="347"/>
        <v>0.30481705600000003</v>
      </c>
      <c r="M4360" s="258"/>
      <c r="N4360" s="258"/>
      <c r="O4360" s="258"/>
      <c r="P4360" s="258">
        <f t="shared" si="356"/>
        <v>0.34621459720000003</v>
      </c>
      <c r="Q4360" s="258">
        <f t="shared" si="356"/>
        <v>0.34013054440000001</v>
      </c>
      <c r="R4360" s="258">
        <f t="shared" si="348"/>
        <v>0.34013054440000001</v>
      </c>
      <c r="S4360" s="258"/>
      <c r="T4360" s="258">
        <f t="shared" si="357"/>
        <v>0.497331343161456</v>
      </c>
      <c r="U4360" s="258">
        <f t="shared" si="357"/>
        <v>0.50435898149657188</v>
      </c>
      <c r="V4360" s="258">
        <f t="shared" si="357"/>
        <v>0.49821349512501995</v>
      </c>
      <c r="W4360" s="258">
        <f t="shared" si="349"/>
        <v>0.497331343161456</v>
      </c>
      <c r="X4360" s="258"/>
      <c r="Y4360" s="258"/>
      <c r="Z4360" s="258"/>
      <c r="AA4360" s="258"/>
    </row>
    <row r="4361" spans="1:27" ht="14.25" hidden="1" customHeight="1">
      <c r="A4361" s="125">
        <v>0.56999999999999995</v>
      </c>
      <c r="B4361" s="125">
        <v>0.38</v>
      </c>
      <c r="C4361" s="125">
        <v>0.05</v>
      </c>
      <c r="D4361" s="258">
        <f t="shared" si="354"/>
        <v>0.28586602191999999</v>
      </c>
      <c r="E4361" s="258">
        <f t="shared" si="354"/>
        <v>0.29289990787999998</v>
      </c>
      <c r="F4361" s="258">
        <f t="shared" si="346"/>
        <v>0.28586602191999999</v>
      </c>
      <c r="G4361" s="258"/>
      <c r="H4361" s="258"/>
      <c r="I4361" s="258"/>
      <c r="J4361" s="258">
        <f t="shared" si="355"/>
        <v>0.30468651500000005</v>
      </c>
      <c r="K4361" s="258">
        <f t="shared" si="355"/>
        <v>0.30608456700000003</v>
      </c>
      <c r="L4361" s="258">
        <f t="shared" si="347"/>
        <v>0.30468651500000005</v>
      </c>
      <c r="M4361" s="258"/>
      <c r="N4361" s="258"/>
      <c r="O4361" s="258"/>
      <c r="P4361" s="258">
        <f t="shared" si="356"/>
        <v>0.34621796599999999</v>
      </c>
      <c r="Q4361" s="258">
        <f t="shared" si="356"/>
        <v>0.34012717560000005</v>
      </c>
      <c r="R4361" s="258">
        <f t="shared" si="348"/>
        <v>0.34012717560000005</v>
      </c>
      <c r="S4361" s="258"/>
      <c r="T4361" s="258">
        <f t="shared" si="357"/>
        <v>0.49716140323694402</v>
      </c>
      <c r="U4361" s="258">
        <f t="shared" si="357"/>
        <v>0.50444152888737193</v>
      </c>
      <c r="V4361" s="258">
        <f t="shared" si="357"/>
        <v>0.49829604992718002</v>
      </c>
      <c r="W4361" s="258">
        <f t="shared" si="349"/>
        <v>0.49716140323694402</v>
      </c>
      <c r="X4361" s="258"/>
      <c r="Y4361" s="258"/>
      <c r="Z4361" s="258"/>
      <c r="AA4361" s="258"/>
    </row>
    <row r="4362" spans="1:27" ht="14.25" hidden="1" customHeight="1">
      <c r="A4362" s="125">
        <v>0.56999999999999995</v>
      </c>
      <c r="B4362" s="125">
        <v>0.39</v>
      </c>
      <c r="C4362" s="125">
        <v>0.04</v>
      </c>
      <c r="D4362" s="258">
        <f t="shared" si="354"/>
        <v>0.28573312276000001</v>
      </c>
      <c r="E4362" s="258">
        <f t="shared" si="354"/>
        <v>0.29302623787999998</v>
      </c>
      <c r="F4362" s="258">
        <f t="shared" si="346"/>
        <v>0.28573312276000001</v>
      </c>
      <c r="G4362" s="258"/>
      <c r="H4362" s="258"/>
      <c r="I4362" s="258"/>
      <c r="J4362" s="258">
        <f t="shared" si="355"/>
        <v>0.30455597400000001</v>
      </c>
      <c r="K4362" s="258">
        <f t="shared" si="355"/>
        <v>0.30621089699999998</v>
      </c>
      <c r="L4362" s="258">
        <f t="shared" si="347"/>
        <v>0.30455597400000001</v>
      </c>
      <c r="M4362" s="258"/>
      <c r="N4362" s="258"/>
      <c r="O4362" s="258"/>
      <c r="P4362" s="258">
        <f t="shared" si="356"/>
        <v>0.34622133480000006</v>
      </c>
      <c r="Q4362" s="258">
        <f t="shared" si="356"/>
        <v>0.34012380680000004</v>
      </c>
      <c r="R4362" s="258">
        <f t="shared" si="348"/>
        <v>0.34012380680000004</v>
      </c>
      <c r="S4362" s="258"/>
      <c r="T4362" s="258">
        <f t="shared" si="357"/>
        <v>0.49699146331243205</v>
      </c>
      <c r="U4362" s="258">
        <f t="shared" si="357"/>
        <v>0.50452407627817197</v>
      </c>
      <c r="V4362" s="258">
        <f t="shared" si="357"/>
        <v>0.49837860472934004</v>
      </c>
      <c r="W4362" s="258">
        <f t="shared" si="349"/>
        <v>0.49699146331243205</v>
      </c>
      <c r="X4362" s="258"/>
      <c r="Y4362" s="258"/>
      <c r="Z4362" s="258"/>
      <c r="AA4362" s="258"/>
    </row>
    <row r="4363" spans="1:27" ht="14.25" hidden="1" customHeight="1">
      <c r="A4363" s="125">
        <v>0.56999999999999995</v>
      </c>
      <c r="B4363" s="125">
        <v>0.4</v>
      </c>
      <c r="C4363" s="125">
        <v>0.03</v>
      </c>
      <c r="D4363" s="258">
        <f t="shared" si="354"/>
        <v>0.28560022359999998</v>
      </c>
      <c r="E4363" s="258">
        <f t="shared" si="354"/>
        <v>0.29315256787999999</v>
      </c>
      <c r="F4363" s="258">
        <f t="shared" si="346"/>
        <v>0.28560022359999998</v>
      </c>
      <c r="G4363" s="258"/>
      <c r="H4363" s="258"/>
      <c r="I4363" s="258"/>
      <c r="J4363" s="258">
        <f t="shared" si="355"/>
        <v>0.30442543300000002</v>
      </c>
      <c r="K4363" s="258">
        <f t="shared" si="355"/>
        <v>0.30633722699999999</v>
      </c>
      <c r="L4363" s="258">
        <f t="shared" si="347"/>
        <v>0.30442543300000002</v>
      </c>
      <c r="M4363" s="258"/>
      <c r="N4363" s="258"/>
      <c r="O4363" s="258"/>
      <c r="P4363" s="258">
        <f t="shared" si="356"/>
        <v>0.34622470360000002</v>
      </c>
      <c r="Q4363" s="258">
        <f t="shared" si="356"/>
        <v>0.34012043800000002</v>
      </c>
      <c r="R4363" s="258">
        <f t="shared" si="348"/>
        <v>0.34012043800000002</v>
      </c>
      <c r="S4363" s="258"/>
      <c r="T4363" s="258">
        <f t="shared" si="357"/>
        <v>0.49682152338792002</v>
      </c>
      <c r="U4363" s="258">
        <f t="shared" si="357"/>
        <v>0.50460662366897191</v>
      </c>
      <c r="V4363" s="258">
        <f t="shared" si="357"/>
        <v>0.4984611595315</v>
      </c>
      <c r="W4363" s="258">
        <f t="shared" si="349"/>
        <v>0.49682152338792002</v>
      </c>
      <c r="X4363" s="258"/>
      <c r="Y4363" s="258"/>
      <c r="Z4363" s="258"/>
      <c r="AA4363" s="258"/>
    </row>
    <row r="4364" spans="1:27" ht="14.25" hidden="1" customHeight="1">
      <c r="A4364" s="125">
        <v>0.56999999999999995</v>
      </c>
      <c r="B4364" s="125">
        <v>0.41</v>
      </c>
      <c r="C4364" s="125">
        <v>0.02</v>
      </c>
      <c r="D4364" s="258">
        <f t="shared" si="354"/>
        <v>0.28546732444</v>
      </c>
      <c r="E4364" s="258">
        <f t="shared" si="354"/>
        <v>0.29327889788</v>
      </c>
      <c r="F4364" s="258">
        <f t="shared" si="346"/>
        <v>0.28546732444</v>
      </c>
      <c r="G4364" s="258"/>
      <c r="H4364" s="258"/>
      <c r="I4364" s="258"/>
      <c r="J4364" s="258">
        <f t="shared" si="355"/>
        <v>0.30429489200000004</v>
      </c>
      <c r="K4364" s="258">
        <f t="shared" si="355"/>
        <v>0.30646355699999994</v>
      </c>
      <c r="L4364" s="258">
        <f t="shared" si="347"/>
        <v>0.30429489200000004</v>
      </c>
      <c r="M4364" s="258"/>
      <c r="N4364" s="258"/>
      <c r="O4364" s="258"/>
      <c r="P4364" s="258">
        <f t="shared" si="356"/>
        <v>0.34622807240000003</v>
      </c>
      <c r="Q4364" s="258">
        <f t="shared" si="356"/>
        <v>0.34011706920000001</v>
      </c>
      <c r="R4364" s="258">
        <f t="shared" si="348"/>
        <v>0.34011706920000001</v>
      </c>
      <c r="S4364" s="258"/>
      <c r="T4364" s="258">
        <f t="shared" si="357"/>
        <v>0.49665158346340804</v>
      </c>
      <c r="U4364" s="258">
        <f t="shared" si="357"/>
        <v>0.50468917105977185</v>
      </c>
      <c r="V4364" s="258">
        <f t="shared" si="357"/>
        <v>0.49854371433365996</v>
      </c>
      <c r="W4364" s="258">
        <f t="shared" si="349"/>
        <v>0.49665158346340804</v>
      </c>
      <c r="X4364" s="258"/>
      <c r="Y4364" s="258"/>
      <c r="Z4364" s="258"/>
      <c r="AA4364" s="258"/>
    </row>
    <row r="4365" spans="1:27" ht="14.25" hidden="1" customHeight="1">
      <c r="A4365" s="125">
        <v>0.56999999999999995</v>
      </c>
      <c r="B4365" s="125">
        <v>0.42</v>
      </c>
      <c r="C4365" s="125">
        <v>0.01</v>
      </c>
      <c r="D4365" s="258">
        <f t="shared" si="354"/>
        <v>0.28533442527999997</v>
      </c>
      <c r="E4365" s="258">
        <f t="shared" si="354"/>
        <v>0.29340522787999995</v>
      </c>
      <c r="F4365" s="258">
        <f t="shared" si="346"/>
        <v>0.28533442527999997</v>
      </c>
      <c r="G4365" s="258"/>
      <c r="H4365" s="258"/>
      <c r="I4365" s="258"/>
      <c r="J4365" s="258">
        <f t="shared" si="355"/>
        <v>0.304164351</v>
      </c>
      <c r="K4365" s="258">
        <f t="shared" si="355"/>
        <v>0.30658988699999995</v>
      </c>
      <c r="L4365" s="258">
        <f t="shared" si="347"/>
        <v>0.304164351</v>
      </c>
      <c r="M4365" s="258"/>
      <c r="N4365" s="258"/>
      <c r="O4365" s="258"/>
      <c r="P4365" s="258">
        <f t="shared" si="356"/>
        <v>0.34623144119999999</v>
      </c>
      <c r="Q4365" s="258">
        <f t="shared" si="356"/>
        <v>0.34011370040000005</v>
      </c>
      <c r="R4365" s="258">
        <f t="shared" si="348"/>
        <v>0.34011370040000005</v>
      </c>
      <c r="S4365" s="258"/>
      <c r="T4365" s="258">
        <f t="shared" si="357"/>
        <v>0.49648164353889601</v>
      </c>
      <c r="U4365" s="258">
        <f t="shared" si="357"/>
        <v>0.50477171845057189</v>
      </c>
      <c r="V4365" s="258">
        <f t="shared" si="357"/>
        <v>0.49862626913582003</v>
      </c>
      <c r="W4365" s="258">
        <f t="shared" si="349"/>
        <v>0.49648164353889601</v>
      </c>
      <c r="X4365" s="258"/>
      <c r="Y4365" s="258"/>
      <c r="Z4365" s="258"/>
      <c r="AA4365" s="258"/>
    </row>
    <row r="4366" spans="1:27" ht="14.25" hidden="1" customHeight="1">
      <c r="A4366" s="125">
        <v>0.56999999999999995</v>
      </c>
      <c r="B4366" s="125">
        <v>0.43</v>
      </c>
      <c r="C4366" s="125">
        <v>0</v>
      </c>
      <c r="D4366" s="258">
        <f t="shared" si="354"/>
        <v>0.28520152611999999</v>
      </c>
      <c r="E4366" s="258">
        <f t="shared" si="354"/>
        <v>0.29353155787999996</v>
      </c>
      <c r="F4366" s="258">
        <f t="shared" si="346"/>
        <v>0.28520152611999999</v>
      </c>
      <c r="G4366" s="258"/>
      <c r="H4366" s="258"/>
      <c r="I4366" s="258"/>
      <c r="J4366" s="258">
        <f t="shared" si="355"/>
        <v>0.30403381000000002</v>
      </c>
      <c r="K4366" s="258">
        <f t="shared" si="355"/>
        <v>0.30671621699999996</v>
      </c>
      <c r="L4366" s="258">
        <f t="shared" si="347"/>
        <v>0.30403381000000002</v>
      </c>
      <c r="M4366" s="258"/>
      <c r="N4366" s="258"/>
      <c r="O4366" s="258"/>
      <c r="P4366" s="258">
        <f t="shared" si="356"/>
        <v>0.34623481</v>
      </c>
      <c r="Q4366" s="258">
        <f t="shared" si="356"/>
        <v>0.34011033160000004</v>
      </c>
      <c r="R4366" s="258">
        <f t="shared" si="348"/>
        <v>0.34011033160000004</v>
      </c>
      <c r="S4366" s="258"/>
      <c r="T4366" s="258">
        <f t="shared" si="357"/>
        <v>0.49631170361438404</v>
      </c>
      <c r="U4366" s="258">
        <f t="shared" si="357"/>
        <v>0.50485426584137194</v>
      </c>
      <c r="V4366" s="258">
        <f t="shared" si="357"/>
        <v>0.49870882393797999</v>
      </c>
      <c r="W4366" s="258">
        <f t="shared" si="349"/>
        <v>0.49631170361438404</v>
      </c>
      <c r="X4366" s="258"/>
      <c r="Y4366" s="258"/>
      <c r="Z4366" s="258"/>
      <c r="AA4366" s="258"/>
    </row>
    <row r="4367" spans="1:27" ht="14.25" hidden="1" customHeight="1">
      <c r="A4367" s="125">
        <v>0.57999999999999996</v>
      </c>
      <c r="B4367" s="125">
        <v>0</v>
      </c>
      <c r="C4367" s="125">
        <v>0.42</v>
      </c>
      <c r="D4367" s="258">
        <f t="shared" si="354"/>
        <v>0.29078985999999996</v>
      </c>
      <c r="E4367" s="258">
        <f t="shared" si="354"/>
        <v>0.28821912872</v>
      </c>
      <c r="F4367" s="258">
        <f t="shared" si="346"/>
        <v>0.28821912872</v>
      </c>
      <c r="G4367" s="258"/>
      <c r="H4367" s="258"/>
      <c r="I4367" s="258"/>
      <c r="J4367" s="258">
        <f t="shared" si="355"/>
        <v>0.30964286200000002</v>
      </c>
      <c r="K4367" s="258">
        <f t="shared" si="355"/>
        <v>0.30128823799999999</v>
      </c>
      <c r="L4367" s="258">
        <f t="shared" si="347"/>
        <v>0.30128823799999999</v>
      </c>
      <c r="M4367" s="258"/>
      <c r="N4367" s="258"/>
      <c r="O4367" s="258"/>
      <c r="P4367" s="258">
        <f t="shared" si="356"/>
        <v>0.34621965039999997</v>
      </c>
      <c r="Q4367" s="258">
        <f t="shared" si="356"/>
        <v>0.34012885999999998</v>
      </c>
      <c r="R4367" s="258">
        <f t="shared" si="348"/>
        <v>0.34012885999999998</v>
      </c>
      <c r="S4367" s="258"/>
      <c r="T4367" s="258">
        <f t="shared" si="357"/>
        <v>0.5035346022296</v>
      </c>
      <c r="U4367" s="258">
        <f t="shared" si="357"/>
        <v>0.5014726965565679</v>
      </c>
      <c r="V4367" s="258">
        <f t="shared" si="357"/>
        <v>0.49507445814939999</v>
      </c>
      <c r="W4367" s="258">
        <f t="shared" si="349"/>
        <v>0.49507445814939999</v>
      </c>
      <c r="X4367" s="258"/>
      <c r="Y4367" s="258"/>
      <c r="Z4367" s="258"/>
      <c r="AA4367" s="258"/>
    </row>
    <row r="4368" spans="1:27" ht="14.25" hidden="1" customHeight="1">
      <c r="A4368" s="125">
        <v>0.57999999999999996</v>
      </c>
      <c r="B4368" s="125">
        <v>0.01</v>
      </c>
      <c r="C4368" s="125">
        <v>0.41</v>
      </c>
      <c r="D4368" s="258">
        <f t="shared" si="354"/>
        <v>0.29065696083999998</v>
      </c>
      <c r="E4368" s="258">
        <f t="shared" si="354"/>
        <v>0.28834545871999995</v>
      </c>
      <c r="F4368" s="258">
        <f t="shared" si="346"/>
        <v>0.28834545871999995</v>
      </c>
      <c r="G4368" s="258"/>
      <c r="H4368" s="258"/>
      <c r="I4368" s="258"/>
      <c r="J4368" s="258">
        <f t="shared" si="355"/>
        <v>0.30951232100000003</v>
      </c>
      <c r="K4368" s="258">
        <f t="shared" si="355"/>
        <v>0.30141456799999999</v>
      </c>
      <c r="L4368" s="258">
        <f t="shared" si="347"/>
        <v>0.30141456799999999</v>
      </c>
      <c r="M4368" s="258"/>
      <c r="N4368" s="258"/>
      <c r="O4368" s="258"/>
      <c r="P4368" s="258">
        <f t="shared" si="356"/>
        <v>0.34622301919999998</v>
      </c>
      <c r="Q4368" s="258">
        <f t="shared" si="356"/>
        <v>0.34012549120000002</v>
      </c>
      <c r="R4368" s="258">
        <f t="shared" si="348"/>
        <v>0.34012549120000002</v>
      </c>
      <c r="S4368" s="258"/>
      <c r="T4368" s="258">
        <f t="shared" si="357"/>
        <v>0.50336466230508803</v>
      </c>
      <c r="U4368" s="258">
        <f t="shared" si="357"/>
        <v>0.50155524394736795</v>
      </c>
      <c r="V4368" s="258">
        <f t="shared" si="357"/>
        <v>0.49515701295156</v>
      </c>
      <c r="W4368" s="258">
        <f t="shared" si="349"/>
        <v>0.49515701295156</v>
      </c>
      <c r="X4368" s="258"/>
      <c r="Y4368" s="258"/>
      <c r="Z4368" s="258"/>
      <c r="AA4368" s="258"/>
    </row>
    <row r="4369" spans="1:27" ht="14.25" hidden="1" customHeight="1">
      <c r="A4369" s="125">
        <v>0.57999999999999996</v>
      </c>
      <c r="B4369" s="125">
        <v>0.02</v>
      </c>
      <c r="C4369" s="125">
        <v>0.4</v>
      </c>
      <c r="D4369" s="258">
        <f t="shared" si="354"/>
        <v>0.29052406168</v>
      </c>
      <c r="E4369" s="258">
        <f t="shared" si="354"/>
        <v>0.28847178872000001</v>
      </c>
      <c r="F4369" s="258">
        <f t="shared" si="346"/>
        <v>0.28847178872000001</v>
      </c>
      <c r="G4369" s="258"/>
      <c r="H4369" s="258"/>
      <c r="I4369" s="258"/>
      <c r="J4369" s="258">
        <f t="shared" si="355"/>
        <v>0.30938178000000005</v>
      </c>
      <c r="K4369" s="258">
        <f t="shared" si="355"/>
        <v>0.30154089799999995</v>
      </c>
      <c r="L4369" s="258">
        <f t="shared" si="347"/>
        <v>0.30154089799999995</v>
      </c>
      <c r="M4369" s="258"/>
      <c r="N4369" s="258"/>
      <c r="O4369" s="258"/>
      <c r="P4369" s="258">
        <f t="shared" si="356"/>
        <v>0.346226388</v>
      </c>
      <c r="Q4369" s="258">
        <f t="shared" si="356"/>
        <v>0.3401221224</v>
      </c>
      <c r="R4369" s="258">
        <f t="shared" si="348"/>
        <v>0.3401221224</v>
      </c>
      <c r="S4369" s="258"/>
      <c r="T4369" s="258">
        <f t="shared" si="357"/>
        <v>0.50319472238057594</v>
      </c>
      <c r="U4369" s="258">
        <f t="shared" si="357"/>
        <v>0.50163779133816799</v>
      </c>
      <c r="V4369" s="258">
        <f t="shared" si="357"/>
        <v>0.49523956775372002</v>
      </c>
      <c r="W4369" s="258">
        <f t="shared" si="349"/>
        <v>0.49523956775372002</v>
      </c>
      <c r="X4369" s="258"/>
      <c r="Y4369" s="258"/>
      <c r="Z4369" s="258"/>
      <c r="AA4369" s="258"/>
    </row>
    <row r="4370" spans="1:27" ht="14.25" hidden="1" customHeight="1">
      <c r="A4370" s="125">
        <v>0.57999999999999996</v>
      </c>
      <c r="B4370" s="125">
        <v>0.03</v>
      </c>
      <c r="C4370" s="125">
        <v>0.39</v>
      </c>
      <c r="D4370" s="258">
        <f t="shared" si="354"/>
        <v>0.29039116251999997</v>
      </c>
      <c r="E4370" s="258">
        <f t="shared" si="354"/>
        <v>0.28859811872000002</v>
      </c>
      <c r="F4370" s="258">
        <f t="shared" si="346"/>
        <v>0.28859811872000002</v>
      </c>
      <c r="G4370" s="258"/>
      <c r="H4370" s="258"/>
      <c r="I4370" s="258"/>
      <c r="J4370" s="258">
        <f t="shared" si="355"/>
        <v>0.30925123900000007</v>
      </c>
      <c r="K4370" s="258">
        <f t="shared" si="355"/>
        <v>0.30166722800000001</v>
      </c>
      <c r="L4370" s="258">
        <f t="shared" si="347"/>
        <v>0.30166722800000001</v>
      </c>
      <c r="M4370" s="258"/>
      <c r="N4370" s="258"/>
      <c r="O4370" s="258"/>
      <c r="P4370" s="258">
        <f t="shared" si="356"/>
        <v>0.34622975680000001</v>
      </c>
      <c r="Q4370" s="258">
        <f t="shared" si="356"/>
        <v>0.34011875359999999</v>
      </c>
      <c r="R4370" s="258">
        <f t="shared" si="348"/>
        <v>0.34011875359999999</v>
      </c>
      <c r="S4370" s="258"/>
      <c r="T4370" s="258">
        <f t="shared" si="357"/>
        <v>0.50302478245606397</v>
      </c>
      <c r="U4370" s="258">
        <f t="shared" si="357"/>
        <v>0.50172033872896793</v>
      </c>
      <c r="V4370" s="258">
        <f t="shared" si="357"/>
        <v>0.49532212255588004</v>
      </c>
      <c r="W4370" s="258">
        <f t="shared" si="349"/>
        <v>0.49532212255588004</v>
      </c>
      <c r="X4370" s="258"/>
      <c r="Y4370" s="258"/>
      <c r="Z4370" s="258"/>
      <c r="AA4370" s="258"/>
    </row>
    <row r="4371" spans="1:27" ht="14.25" hidden="1" customHeight="1">
      <c r="A4371" s="125">
        <v>0.57999999999999996</v>
      </c>
      <c r="B4371" s="125">
        <v>0.04</v>
      </c>
      <c r="C4371" s="125">
        <v>0.38</v>
      </c>
      <c r="D4371" s="258">
        <f t="shared" si="354"/>
        <v>0.29025826335999999</v>
      </c>
      <c r="E4371" s="258">
        <f t="shared" si="354"/>
        <v>0.28872444872000003</v>
      </c>
      <c r="F4371" s="258">
        <f t="shared" si="346"/>
        <v>0.28872444872000003</v>
      </c>
      <c r="G4371" s="258"/>
      <c r="H4371" s="258"/>
      <c r="I4371" s="258"/>
      <c r="J4371" s="258">
        <f t="shared" si="355"/>
        <v>0.30912069800000003</v>
      </c>
      <c r="K4371" s="258">
        <f t="shared" si="355"/>
        <v>0.30179355799999996</v>
      </c>
      <c r="L4371" s="258">
        <f t="shared" si="347"/>
        <v>0.30179355799999996</v>
      </c>
      <c r="M4371" s="258"/>
      <c r="N4371" s="258"/>
      <c r="O4371" s="258"/>
      <c r="P4371" s="258">
        <f t="shared" si="356"/>
        <v>0.34623312559999997</v>
      </c>
      <c r="Q4371" s="258">
        <f t="shared" si="356"/>
        <v>0.34011538480000003</v>
      </c>
      <c r="R4371" s="258">
        <f t="shared" si="348"/>
        <v>0.34011538480000003</v>
      </c>
      <c r="S4371" s="258"/>
      <c r="T4371" s="258">
        <f t="shared" si="357"/>
        <v>0.50285484253155199</v>
      </c>
      <c r="U4371" s="258">
        <f t="shared" si="357"/>
        <v>0.50180288611976798</v>
      </c>
      <c r="V4371" s="258">
        <f t="shared" si="357"/>
        <v>0.49540467735803995</v>
      </c>
      <c r="W4371" s="258">
        <f t="shared" si="349"/>
        <v>0.49540467735803995</v>
      </c>
      <c r="X4371" s="258"/>
      <c r="Y4371" s="258"/>
      <c r="Z4371" s="258"/>
      <c r="AA4371" s="258"/>
    </row>
    <row r="4372" spans="1:27" ht="14.25" hidden="1" customHeight="1">
      <c r="A4372" s="125">
        <v>0.57999999999999996</v>
      </c>
      <c r="B4372" s="125">
        <v>0.05</v>
      </c>
      <c r="C4372" s="125">
        <v>0.37</v>
      </c>
      <c r="D4372" s="258">
        <f t="shared" si="354"/>
        <v>0.29012536420000001</v>
      </c>
      <c r="E4372" s="258">
        <f t="shared" si="354"/>
        <v>0.28885077871999998</v>
      </c>
      <c r="F4372" s="258">
        <f t="shared" si="346"/>
        <v>0.28885077871999998</v>
      </c>
      <c r="G4372" s="258"/>
      <c r="H4372" s="258"/>
      <c r="I4372" s="258"/>
      <c r="J4372" s="258">
        <f t="shared" si="355"/>
        <v>0.30899015700000004</v>
      </c>
      <c r="K4372" s="258">
        <f t="shared" si="355"/>
        <v>0.30191988799999997</v>
      </c>
      <c r="L4372" s="258">
        <f t="shared" si="347"/>
        <v>0.30191988799999997</v>
      </c>
      <c r="M4372" s="258"/>
      <c r="N4372" s="258"/>
      <c r="O4372" s="258"/>
      <c r="P4372" s="258">
        <f t="shared" si="356"/>
        <v>0.34623649440000004</v>
      </c>
      <c r="Q4372" s="258">
        <f t="shared" si="356"/>
        <v>0.34011201599999996</v>
      </c>
      <c r="R4372" s="258">
        <f t="shared" si="348"/>
        <v>0.34011201599999996</v>
      </c>
      <c r="S4372" s="258"/>
      <c r="T4372" s="258">
        <f t="shared" si="357"/>
        <v>0.50268490260704002</v>
      </c>
      <c r="U4372" s="258">
        <f t="shared" si="357"/>
        <v>0.50188543351056802</v>
      </c>
      <c r="V4372" s="258">
        <f t="shared" si="357"/>
        <v>0.49548723216019996</v>
      </c>
      <c r="W4372" s="258">
        <f t="shared" si="349"/>
        <v>0.49548723216019996</v>
      </c>
      <c r="X4372" s="258"/>
      <c r="Y4372" s="258"/>
      <c r="Z4372" s="258"/>
      <c r="AA4372" s="258"/>
    </row>
    <row r="4373" spans="1:27" ht="14.25" hidden="1" customHeight="1">
      <c r="A4373" s="125">
        <v>0.57999999999999996</v>
      </c>
      <c r="B4373" s="125">
        <v>0.06</v>
      </c>
      <c r="C4373" s="125">
        <v>0.36</v>
      </c>
      <c r="D4373" s="258">
        <f t="shared" si="354"/>
        <v>0.28999246503999998</v>
      </c>
      <c r="E4373" s="258">
        <f t="shared" si="354"/>
        <v>0.28897710871999999</v>
      </c>
      <c r="F4373" s="258">
        <f t="shared" si="346"/>
        <v>0.28897710871999999</v>
      </c>
      <c r="G4373" s="258"/>
      <c r="H4373" s="258"/>
      <c r="I4373" s="258"/>
      <c r="J4373" s="258">
        <f t="shared" si="355"/>
        <v>0.308859616</v>
      </c>
      <c r="K4373" s="258">
        <f t="shared" si="355"/>
        <v>0.30204621799999998</v>
      </c>
      <c r="L4373" s="258">
        <f t="shared" si="347"/>
        <v>0.30204621799999998</v>
      </c>
      <c r="M4373" s="258"/>
      <c r="N4373" s="258"/>
      <c r="O4373" s="258"/>
      <c r="P4373" s="258">
        <f t="shared" si="356"/>
        <v>0.3462398632</v>
      </c>
      <c r="Q4373" s="258">
        <f t="shared" si="356"/>
        <v>0.3401086472</v>
      </c>
      <c r="R4373" s="258">
        <f t="shared" si="348"/>
        <v>0.3401086472</v>
      </c>
      <c r="S4373" s="258"/>
      <c r="T4373" s="258">
        <f t="shared" si="357"/>
        <v>0.50251496268252804</v>
      </c>
      <c r="U4373" s="258">
        <f t="shared" si="357"/>
        <v>0.50196798090136796</v>
      </c>
      <c r="V4373" s="258">
        <f t="shared" si="357"/>
        <v>0.49556978696235998</v>
      </c>
      <c r="W4373" s="258">
        <f t="shared" si="349"/>
        <v>0.49556978696235998</v>
      </c>
      <c r="X4373" s="258"/>
      <c r="Y4373" s="258"/>
      <c r="Z4373" s="258"/>
      <c r="AA4373" s="258"/>
    </row>
    <row r="4374" spans="1:27" ht="14.25" hidden="1" customHeight="1">
      <c r="A4374" s="125">
        <v>0.57999999999999996</v>
      </c>
      <c r="B4374" s="125">
        <v>7.0000000000000007E-2</v>
      </c>
      <c r="C4374" s="125">
        <v>0.35</v>
      </c>
      <c r="D4374" s="258">
        <f t="shared" si="354"/>
        <v>0.28985956588</v>
      </c>
      <c r="E4374" s="258">
        <f t="shared" si="354"/>
        <v>0.28910343871999999</v>
      </c>
      <c r="F4374" s="258">
        <f t="shared" si="346"/>
        <v>0.28910343871999999</v>
      </c>
      <c r="G4374" s="258"/>
      <c r="H4374" s="258"/>
      <c r="I4374" s="258"/>
      <c r="J4374" s="258">
        <f t="shared" si="355"/>
        <v>0.30872907500000002</v>
      </c>
      <c r="K4374" s="258">
        <f t="shared" si="355"/>
        <v>0.30217254799999999</v>
      </c>
      <c r="L4374" s="258">
        <f t="shared" si="347"/>
        <v>0.30217254799999999</v>
      </c>
      <c r="M4374" s="258"/>
      <c r="N4374" s="258"/>
      <c r="O4374" s="258"/>
      <c r="P4374" s="258">
        <f t="shared" si="356"/>
        <v>0.34624323199999996</v>
      </c>
      <c r="Q4374" s="258">
        <f t="shared" si="356"/>
        <v>0.34010527839999999</v>
      </c>
      <c r="R4374" s="258">
        <f t="shared" si="348"/>
        <v>0.34010527839999999</v>
      </c>
      <c r="S4374" s="258"/>
      <c r="T4374" s="258">
        <f t="shared" si="357"/>
        <v>0.50234502275801596</v>
      </c>
      <c r="U4374" s="258">
        <f t="shared" si="357"/>
        <v>0.5020505282921679</v>
      </c>
      <c r="V4374" s="258">
        <f t="shared" si="357"/>
        <v>0.49565234176452</v>
      </c>
      <c r="W4374" s="258">
        <f t="shared" si="349"/>
        <v>0.49565234176452</v>
      </c>
      <c r="X4374" s="258"/>
      <c r="Y4374" s="258"/>
      <c r="Z4374" s="258"/>
      <c r="AA4374" s="258"/>
    </row>
    <row r="4375" spans="1:27" ht="14.25" hidden="1" customHeight="1">
      <c r="A4375" s="125">
        <v>0.57999999999999996</v>
      </c>
      <c r="B4375" s="125">
        <v>0.08</v>
      </c>
      <c r="C4375" s="125">
        <v>0.34</v>
      </c>
      <c r="D4375" s="258">
        <f t="shared" si="354"/>
        <v>0.28972666672000003</v>
      </c>
      <c r="E4375" s="258">
        <f t="shared" si="354"/>
        <v>0.28922976872</v>
      </c>
      <c r="F4375" s="258">
        <f t="shared" si="346"/>
        <v>0.28922976872</v>
      </c>
      <c r="G4375" s="258"/>
      <c r="H4375" s="258"/>
      <c r="I4375" s="258"/>
      <c r="J4375" s="258">
        <f t="shared" si="355"/>
        <v>0.30859853400000004</v>
      </c>
      <c r="K4375" s="258">
        <f t="shared" si="355"/>
        <v>0.30229887799999999</v>
      </c>
      <c r="L4375" s="258">
        <f t="shared" si="347"/>
        <v>0.30229887799999999</v>
      </c>
      <c r="M4375" s="258"/>
      <c r="N4375" s="258"/>
      <c r="O4375" s="258"/>
      <c r="P4375" s="258">
        <f t="shared" si="356"/>
        <v>0.34624660080000003</v>
      </c>
      <c r="Q4375" s="258">
        <f t="shared" si="356"/>
        <v>0.34010190960000003</v>
      </c>
      <c r="R4375" s="258">
        <f t="shared" si="348"/>
        <v>0.34010190960000003</v>
      </c>
      <c r="S4375" s="258"/>
      <c r="T4375" s="258">
        <f t="shared" si="357"/>
        <v>0.50217508283350398</v>
      </c>
      <c r="U4375" s="258">
        <f t="shared" si="357"/>
        <v>0.50213307568296806</v>
      </c>
      <c r="V4375" s="258">
        <f t="shared" si="357"/>
        <v>0.49573489656668002</v>
      </c>
      <c r="W4375" s="258">
        <f t="shared" si="349"/>
        <v>0.49573489656668002</v>
      </c>
      <c r="X4375" s="258"/>
      <c r="Y4375" s="258"/>
      <c r="Z4375" s="258"/>
      <c r="AA4375" s="258"/>
    </row>
    <row r="4376" spans="1:27" ht="14.25" hidden="1" customHeight="1">
      <c r="A4376" s="125">
        <v>0.57999999999999996</v>
      </c>
      <c r="B4376" s="125">
        <v>0.09</v>
      </c>
      <c r="C4376" s="125">
        <v>0.33</v>
      </c>
      <c r="D4376" s="258">
        <f t="shared" si="354"/>
        <v>0.28959376755999999</v>
      </c>
      <c r="E4376" s="258">
        <f t="shared" si="354"/>
        <v>0.28935609872000001</v>
      </c>
      <c r="F4376" s="258">
        <f t="shared" si="346"/>
        <v>0.28935609872000001</v>
      </c>
      <c r="G4376" s="258"/>
      <c r="H4376" s="258"/>
      <c r="I4376" s="258"/>
      <c r="J4376" s="258">
        <f t="shared" si="355"/>
        <v>0.30846799300000005</v>
      </c>
      <c r="K4376" s="258">
        <f t="shared" si="355"/>
        <v>0.30242520799999995</v>
      </c>
      <c r="L4376" s="258">
        <f t="shared" si="347"/>
        <v>0.30242520799999995</v>
      </c>
      <c r="M4376" s="258"/>
      <c r="N4376" s="258"/>
      <c r="O4376" s="258"/>
      <c r="P4376" s="258">
        <f t="shared" si="356"/>
        <v>0.34624996959999998</v>
      </c>
      <c r="Q4376" s="258">
        <f t="shared" si="356"/>
        <v>0.34009854080000002</v>
      </c>
      <c r="R4376" s="258">
        <f t="shared" si="348"/>
        <v>0.34009854080000002</v>
      </c>
      <c r="S4376" s="258"/>
      <c r="T4376" s="258">
        <f t="shared" si="357"/>
        <v>0.50200514290899201</v>
      </c>
      <c r="U4376" s="258">
        <f t="shared" si="357"/>
        <v>0.50221562307376799</v>
      </c>
      <c r="V4376" s="258">
        <f t="shared" si="357"/>
        <v>0.49581745136883998</v>
      </c>
      <c r="W4376" s="258">
        <f t="shared" si="349"/>
        <v>0.49581745136883998</v>
      </c>
      <c r="X4376" s="258"/>
      <c r="Y4376" s="258"/>
      <c r="Z4376" s="258"/>
      <c r="AA4376" s="258"/>
    </row>
    <row r="4377" spans="1:27" ht="14.25" hidden="1" customHeight="1">
      <c r="A4377" s="125">
        <v>0.57999999999999996</v>
      </c>
      <c r="B4377" s="125">
        <v>0.1</v>
      </c>
      <c r="C4377" s="125">
        <v>0.32</v>
      </c>
      <c r="D4377" s="258">
        <f t="shared" si="354"/>
        <v>0.28946086840000002</v>
      </c>
      <c r="E4377" s="258">
        <f t="shared" si="354"/>
        <v>0.28948242871999996</v>
      </c>
      <c r="F4377" s="258">
        <f t="shared" si="346"/>
        <v>0.28946086840000002</v>
      </c>
      <c r="G4377" s="258"/>
      <c r="H4377" s="258"/>
      <c r="I4377" s="258"/>
      <c r="J4377" s="258">
        <f t="shared" si="355"/>
        <v>0.30833745200000001</v>
      </c>
      <c r="K4377" s="258">
        <f t="shared" si="355"/>
        <v>0.30255153800000001</v>
      </c>
      <c r="L4377" s="258">
        <f t="shared" si="347"/>
        <v>0.30255153800000001</v>
      </c>
      <c r="M4377" s="258"/>
      <c r="N4377" s="258"/>
      <c r="O4377" s="258"/>
      <c r="P4377" s="258">
        <f t="shared" si="356"/>
        <v>0.3462533384</v>
      </c>
      <c r="Q4377" s="258">
        <f t="shared" si="356"/>
        <v>0.340095172</v>
      </c>
      <c r="R4377" s="258">
        <f t="shared" si="348"/>
        <v>0.340095172</v>
      </c>
      <c r="S4377" s="258"/>
      <c r="T4377" s="258">
        <f t="shared" si="357"/>
        <v>0.50183520298447992</v>
      </c>
      <c r="U4377" s="258">
        <f t="shared" si="357"/>
        <v>0.50229817046456793</v>
      </c>
      <c r="V4377" s="258">
        <f t="shared" si="357"/>
        <v>0.495900006171</v>
      </c>
      <c r="W4377" s="258">
        <f t="shared" si="349"/>
        <v>0.495900006171</v>
      </c>
      <c r="X4377" s="258"/>
      <c r="Y4377" s="258"/>
      <c r="Z4377" s="258"/>
      <c r="AA4377" s="258"/>
    </row>
    <row r="4378" spans="1:27" ht="14.25" hidden="1" customHeight="1">
      <c r="A4378" s="125">
        <v>0.57999999999999996</v>
      </c>
      <c r="B4378" s="125">
        <v>0.11</v>
      </c>
      <c r="C4378" s="125">
        <v>0.31</v>
      </c>
      <c r="D4378" s="258">
        <f t="shared" si="354"/>
        <v>0.28932796923999998</v>
      </c>
      <c r="E4378" s="258">
        <f t="shared" si="354"/>
        <v>0.28960875872000003</v>
      </c>
      <c r="F4378" s="258">
        <f t="shared" si="346"/>
        <v>0.28932796923999998</v>
      </c>
      <c r="G4378" s="258"/>
      <c r="H4378" s="258"/>
      <c r="I4378" s="258"/>
      <c r="J4378" s="258">
        <f t="shared" si="355"/>
        <v>0.30820691100000003</v>
      </c>
      <c r="K4378" s="258">
        <f t="shared" si="355"/>
        <v>0.30267786799999996</v>
      </c>
      <c r="L4378" s="258">
        <f t="shared" si="347"/>
        <v>0.30267786799999996</v>
      </c>
      <c r="M4378" s="258"/>
      <c r="N4378" s="258"/>
      <c r="O4378" s="258"/>
      <c r="P4378" s="258">
        <f t="shared" si="356"/>
        <v>0.34625670720000001</v>
      </c>
      <c r="Q4378" s="258">
        <f t="shared" si="356"/>
        <v>0.34009180319999999</v>
      </c>
      <c r="R4378" s="258">
        <f t="shared" si="348"/>
        <v>0.34009180319999999</v>
      </c>
      <c r="S4378" s="258"/>
      <c r="T4378" s="258">
        <f t="shared" si="357"/>
        <v>0.50166526305996795</v>
      </c>
      <c r="U4378" s="258">
        <f t="shared" si="357"/>
        <v>0.50238071785536798</v>
      </c>
      <c r="V4378" s="258">
        <f t="shared" si="357"/>
        <v>0.49598256097315996</v>
      </c>
      <c r="W4378" s="258">
        <f t="shared" si="349"/>
        <v>0.49598256097315996</v>
      </c>
      <c r="X4378" s="258"/>
      <c r="Y4378" s="258"/>
      <c r="Z4378" s="258"/>
      <c r="AA4378" s="258"/>
    </row>
    <row r="4379" spans="1:27" ht="14.25" hidden="1" customHeight="1">
      <c r="A4379" s="125">
        <v>0.57999999999999996</v>
      </c>
      <c r="B4379" s="125">
        <v>0.12</v>
      </c>
      <c r="C4379" s="125">
        <v>0.3</v>
      </c>
      <c r="D4379" s="258">
        <f t="shared" si="354"/>
        <v>0.28919507008000001</v>
      </c>
      <c r="E4379" s="258">
        <f t="shared" si="354"/>
        <v>0.28973508871999998</v>
      </c>
      <c r="F4379" s="258">
        <f t="shared" si="346"/>
        <v>0.28919507008000001</v>
      </c>
      <c r="G4379" s="258"/>
      <c r="H4379" s="258"/>
      <c r="I4379" s="258"/>
      <c r="J4379" s="258">
        <f t="shared" si="355"/>
        <v>0.30807637000000004</v>
      </c>
      <c r="K4379" s="258">
        <f t="shared" si="355"/>
        <v>0.30280419799999997</v>
      </c>
      <c r="L4379" s="258">
        <f t="shared" si="347"/>
        <v>0.30280419799999997</v>
      </c>
      <c r="M4379" s="258"/>
      <c r="N4379" s="258"/>
      <c r="O4379" s="258"/>
      <c r="P4379" s="258">
        <f t="shared" si="356"/>
        <v>0.34626007599999997</v>
      </c>
      <c r="Q4379" s="258">
        <f t="shared" si="356"/>
        <v>0.34008843440000003</v>
      </c>
      <c r="R4379" s="258">
        <f t="shared" si="348"/>
        <v>0.34008843440000003</v>
      </c>
      <c r="S4379" s="258"/>
      <c r="T4379" s="258">
        <f t="shared" si="357"/>
        <v>0.50149532313545597</v>
      </c>
      <c r="U4379" s="258">
        <f t="shared" si="357"/>
        <v>0.50246326524616791</v>
      </c>
      <c r="V4379" s="258">
        <f t="shared" si="357"/>
        <v>0.49606511577531998</v>
      </c>
      <c r="W4379" s="258">
        <f t="shared" si="349"/>
        <v>0.49606511577531998</v>
      </c>
      <c r="X4379" s="258"/>
      <c r="Y4379" s="258"/>
      <c r="Z4379" s="258"/>
      <c r="AA4379" s="258"/>
    </row>
    <row r="4380" spans="1:27" ht="14.25" hidden="1" customHeight="1">
      <c r="A4380" s="125">
        <v>0.57999999999999996</v>
      </c>
      <c r="B4380" s="125">
        <v>0.13</v>
      </c>
      <c r="C4380" s="125">
        <v>0.28999999999999998</v>
      </c>
      <c r="D4380" s="258">
        <f t="shared" si="354"/>
        <v>0.28906217091999997</v>
      </c>
      <c r="E4380" s="258">
        <f t="shared" si="354"/>
        <v>0.28986141871999999</v>
      </c>
      <c r="F4380" s="258">
        <f t="shared" si="346"/>
        <v>0.28906217091999997</v>
      </c>
      <c r="G4380" s="258"/>
      <c r="H4380" s="258"/>
      <c r="I4380" s="258"/>
      <c r="J4380" s="258">
        <f t="shared" si="355"/>
        <v>0.307945829</v>
      </c>
      <c r="K4380" s="258">
        <f t="shared" si="355"/>
        <v>0.30293052799999998</v>
      </c>
      <c r="L4380" s="258">
        <f t="shared" si="347"/>
        <v>0.30293052799999998</v>
      </c>
      <c r="M4380" s="258"/>
      <c r="N4380" s="258"/>
      <c r="O4380" s="258"/>
      <c r="P4380" s="258">
        <f t="shared" si="356"/>
        <v>0.34626344479999999</v>
      </c>
      <c r="Q4380" s="258">
        <f t="shared" si="356"/>
        <v>0.34008506560000001</v>
      </c>
      <c r="R4380" s="258">
        <f t="shared" si="348"/>
        <v>0.34008506560000001</v>
      </c>
      <c r="S4380" s="258"/>
      <c r="T4380" s="258">
        <f t="shared" si="357"/>
        <v>0.501325383210944</v>
      </c>
      <c r="U4380" s="258">
        <f t="shared" si="357"/>
        <v>0.50254581263696796</v>
      </c>
      <c r="V4380" s="258">
        <f t="shared" si="357"/>
        <v>0.49614767057747999</v>
      </c>
      <c r="W4380" s="258">
        <f t="shared" si="349"/>
        <v>0.49614767057747999</v>
      </c>
      <c r="X4380" s="258"/>
      <c r="Y4380" s="258"/>
      <c r="Z4380" s="258"/>
      <c r="AA4380" s="258"/>
    </row>
    <row r="4381" spans="1:27" ht="14.25" hidden="1" customHeight="1">
      <c r="A4381" s="125">
        <v>0.57999999999999996</v>
      </c>
      <c r="B4381" s="125">
        <v>0.14000000000000001</v>
      </c>
      <c r="C4381" s="125">
        <v>0.28000000000000003</v>
      </c>
      <c r="D4381" s="258">
        <f t="shared" si="354"/>
        <v>0.28892927175999999</v>
      </c>
      <c r="E4381" s="258">
        <f t="shared" si="354"/>
        <v>0.28998774871999999</v>
      </c>
      <c r="F4381" s="258">
        <f t="shared" si="346"/>
        <v>0.28892927175999999</v>
      </c>
      <c r="G4381" s="258"/>
      <c r="H4381" s="258"/>
      <c r="I4381" s="258"/>
      <c r="J4381" s="258">
        <f t="shared" si="355"/>
        <v>0.30781528800000002</v>
      </c>
      <c r="K4381" s="258">
        <f t="shared" si="355"/>
        <v>0.30305685799999998</v>
      </c>
      <c r="L4381" s="258">
        <f t="shared" si="347"/>
        <v>0.30305685799999998</v>
      </c>
      <c r="M4381" s="258"/>
      <c r="N4381" s="258"/>
      <c r="O4381" s="258"/>
      <c r="P4381" s="258">
        <f t="shared" si="356"/>
        <v>0.3462668136</v>
      </c>
      <c r="Q4381" s="258">
        <f t="shared" si="356"/>
        <v>0.3400816968</v>
      </c>
      <c r="R4381" s="258">
        <f t="shared" si="348"/>
        <v>0.3400816968</v>
      </c>
      <c r="S4381" s="258"/>
      <c r="T4381" s="258">
        <f t="shared" si="357"/>
        <v>0.50115544328643202</v>
      </c>
      <c r="U4381" s="258">
        <f t="shared" si="357"/>
        <v>0.5026283600277679</v>
      </c>
      <c r="V4381" s="258">
        <f t="shared" si="357"/>
        <v>0.49623022537964001</v>
      </c>
      <c r="W4381" s="258">
        <f t="shared" si="349"/>
        <v>0.49623022537964001</v>
      </c>
      <c r="X4381" s="258"/>
      <c r="Y4381" s="258"/>
      <c r="Z4381" s="258"/>
      <c r="AA4381" s="258"/>
    </row>
    <row r="4382" spans="1:27" ht="14.25" hidden="1" customHeight="1">
      <c r="A4382" s="125">
        <v>0.57999999999999996</v>
      </c>
      <c r="B4382" s="125">
        <v>0.15</v>
      </c>
      <c r="C4382" s="125">
        <v>0.27</v>
      </c>
      <c r="D4382" s="258">
        <f t="shared" si="354"/>
        <v>0.28879637260000002</v>
      </c>
      <c r="E4382" s="258">
        <f t="shared" si="354"/>
        <v>0.29011407872</v>
      </c>
      <c r="F4382" s="258">
        <f t="shared" si="346"/>
        <v>0.28879637260000002</v>
      </c>
      <c r="G4382" s="258"/>
      <c r="H4382" s="258"/>
      <c r="I4382" s="258"/>
      <c r="J4382" s="258">
        <f t="shared" si="355"/>
        <v>0.30768474700000004</v>
      </c>
      <c r="K4382" s="258">
        <f t="shared" si="355"/>
        <v>0.30318318799999999</v>
      </c>
      <c r="L4382" s="258">
        <f t="shared" si="347"/>
        <v>0.30318318799999999</v>
      </c>
      <c r="M4382" s="258"/>
      <c r="N4382" s="258"/>
      <c r="O4382" s="258"/>
      <c r="P4382" s="258">
        <f t="shared" si="356"/>
        <v>0.34627018240000002</v>
      </c>
      <c r="Q4382" s="258">
        <f t="shared" si="356"/>
        <v>0.34007832800000004</v>
      </c>
      <c r="R4382" s="258">
        <f t="shared" si="348"/>
        <v>0.34007832800000004</v>
      </c>
      <c r="S4382" s="258"/>
      <c r="T4382" s="258">
        <f t="shared" si="357"/>
        <v>0.50098550336191994</v>
      </c>
      <c r="U4382" s="258">
        <f t="shared" si="357"/>
        <v>0.50271090741856794</v>
      </c>
      <c r="V4382" s="258">
        <f t="shared" si="357"/>
        <v>0.49631278018179997</v>
      </c>
      <c r="W4382" s="258">
        <f t="shared" si="349"/>
        <v>0.49631278018179997</v>
      </c>
      <c r="X4382" s="258"/>
      <c r="Y4382" s="258"/>
      <c r="Z4382" s="258"/>
      <c r="AA4382" s="258"/>
    </row>
    <row r="4383" spans="1:27" ht="14.25" hidden="1" customHeight="1">
      <c r="A4383" s="125">
        <v>0.57999999999999996</v>
      </c>
      <c r="B4383" s="125">
        <v>0.16</v>
      </c>
      <c r="C4383" s="125">
        <v>0.26</v>
      </c>
      <c r="D4383" s="258">
        <f t="shared" si="354"/>
        <v>0.28866347343999998</v>
      </c>
      <c r="E4383" s="258">
        <f t="shared" si="354"/>
        <v>0.29024040872000001</v>
      </c>
      <c r="F4383" s="258">
        <f t="shared" si="346"/>
        <v>0.28866347343999998</v>
      </c>
      <c r="G4383" s="258"/>
      <c r="H4383" s="258"/>
      <c r="I4383" s="258"/>
      <c r="J4383" s="258">
        <f t="shared" si="355"/>
        <v>0.30755420600000005</v>
      </c>
      <c r="K4383" s="258">
        <f t="shared" si="355"/>
        <v>0.303309518</v>
      </c>
      <c r="L4383" s="258">
        <f t="shared" si="347"/>
        <v>0.303309518</v>
      </c>
      <c r="M4383" s="258"/>
      <c r="N4383" s="258"/>
      <c r="O4383" s="258"/>
      <c r="P4383" s="258">
        <f t="shared" si="356"/>
        <v>0.34627355120000003</v>
      </c>
      <c r="Q4383" s="258">
        <f t="shared" si="356"/>
        <v>0.34007495920000003</v>
      </c>
      <c r="R4383" s="258">
        <f t="shared" si="348"/>
        <v>0.34007495920000003</v>
      </c>
      <c r="S4383" s="258"/>
      <c r="T4383" s="258">
        <f t="shared" si="357"/>
        <v>0.50081556343740796</v>
      </c>
      <c r="U4383" s="258">
        <f t="shared" si="357"/>
        <v>0.50279345480936799</v>
      </c>
      <c r="V4383" s="258">
        <f t="shared" si="357"/>
        <v>0.49639533498395999</v>
      </c>
      <c r="W4383" s="258">
        <f t="shared" si="349"/>
        <v>0.49639533498395999</v>
      </c>
      <c r="X4383" s="258"/>
      <c r="Y4383" s="258"/>
      <c r="Z4383" s="258"/>
      <c r="AA4383" s="258"/>
    </row>
    <row r="4384" spans="1:27" ht="14.25" hidden="1" customHeight="1">
      <c r="A4384" s="125">
        <v>0.57999999999999996</v>
      </c>
      <c r="B4384" s="125">
        <v>0.17</v>
      </c>
      <c r="C4384" s="125">
        <v>0.25</v>
      </c>
      <c r="D4384" s="258">
        <f t="shared" si="354"/>
        <v>0.28853057428000001</v>
      </c>
      <c r="E4384" s="258">
        <f t="shared" si="354"/>
        <v>0.29036673871999996</v>
      </c>
      <c r="F4384" s="258">
        <f t="shared" si="346"/>
        <v>0.28853057428000001</v>
      </c>
      <c r="G4384" s="258"/>
      <c r="H4384" s="258"/>
      <c r="I4384" s="258"/>
      <c r="J4384" s="258">
        <f t="shared" si="355"/>
        <v>0.30742366500000001</v>
      </c>
      <c r="K4384" s="258">
        <f t="shared" si="355"/>
        <v>0.30343584799999995</v>
      </c>
      <c r="L4384" s="258">
        <f t="shared" si="347"/>
        <v>0.30343584799999995</v>
      </c>
      <c r="M4384" s="258"/>
      <c r="N4384" s="258"/>
      <c r="O4384" s="258"/>
      <c r="P4384" s="258">
        <f t="shared" si="356"/>
        <v>0.34627691999999999</v>
      </c>
      <c r="Q4384" s="258">
        <f t="shared" si="356"/>
        <v>0.34007159040000001</v>
      </c>
      <c r="R4384" s="258">
        <f t="shared" si="348"/>
        <v>0.34007159040000001</v>
      </c>
      <c r="S4384" s="258"/>
      <c r="T4384" s="258">
        <f t="shared" si="357"/>
        <v>0.50064562351289599</v>
      </c>
      <c r="U4384" s="258">
        <f t="shared" si="357"/>
        <v>0.50287600220016793</v>
      </c>
      <c r="V4384" s="258">
        <f t="shared" si="357"/>
        <v>0.49647788978612001</v>
      </c>
      <c r="W4384" s="258">
        <f t="shared" si="349"/>
        <v>0.49647788978612001</v>
      </c>
      <c r="X4384" s="258"/>
      <c r="Y4384" s="258"/>
      <c r="Z4384" s="258"/>
      <c r="AA4384" s="258"/>
    </row>
    <row r="4385" spans="1:27" ht="14.25" hidden="1" customHeight="1">
      <c r="A4385" s="125">
        <v>0.57999999999999996</v>
      </c>
      <c r="B4385" s="125">
        <v>0.18</v>
      </c>
      <c r="C4385" s="125">
        <v>0.24</v>
      </c>
      <c r="D4385" s="258">
        <f t="shared" si="354"/>
        <v>0.28839767511999997</v>
      </c>
      <c r="E4385" s="258">
        <f t="shared" si="354"/>
        <v>0.29049306871999997</v>
      </c>
      <c r="F4385" s="258">
        <f t="shared" si="346"/>
        <v>0.28839767511999997</v>
      </c>
      <c r="G4385" s="258"/>
      <c r="H4385" s="258"/>
      <c r="I4385" s="258"/>
      <c r="J4385" s="258">
        <f t="shared" si="355"/>
        <v>0.30729312400000003</v>
      </c>
      <c r="K4385" s="258">
        <f t="shared" si="355"/>
        <v>0.30356217799999996</v>
      </c>
      <c r="L4385" s="258">
        <f t="shared" si="347"/>
        <v>0.30356217799999996</v>
      </c>
      <c r="M4385" s="258"/>
      <c r="N4385" s="258"/>
      <c r="O4385" s="258"/>
      <c r="P4385" s="258">
        <f t="shared" si="356"/>
        <v>0.34628028879999995</v>
      </c>
      <c r="Q4385" s="258">
        <f t="shared" si="356"/>
        <v>0.3400682216</v>
      </c>
      <c r="R4385" s="258">
        <f t="shared" si="348"/>
        <v>0.3400682216</v>
      </c>
      <c r="S4385" s="258"/>
      <c r="T4385" s="258">
        <f t="shared" si="357"/>
        <v>0.50047568358838401</v>
      </c>
      <c r="U4385" s="258">
        <f t="shared" si="357"/>
        <v>0.50295854959096797</v>
      </c>
      <c r="V4385" s="258">
        <f t="shared" si="357"/>
        <v>0.49656044458827997</v>
      </c>
      <c r="W4385" s="258">
        <f t="shared" si="349"/>
        <v>0.49656044458827997</v>
      </c>
      <c r="X4385" s="258"/>
      <c r="Y4385" s="258"/>
      <c r="Z4385" s="258"/>
      <c r="AA4385" s="258"/>
    </row>
    <row r="4386" spans="1:27" ht="14.25" hidden="1" customHeight="1">
      <c r="A4386" s="125">
        <v>0.57999999999999996</v>
      </c>
      <c r="B4386" s="125">
        <v>0.19</v>
      </c>
      <c r="C4386" s="125">
        <v>0.23</v>
      </c>
      <c r="D4386" s="258">
        <f t="shared" ref="D4386:E4449" si="358">$A4386*B$157+$B4386*B$158+$C4386*B$159</f>
        <v>0.28826477596</v>
      </c>
      <c r="E4386" s="258">
        <f t="shared" si="358"/>
        <v>0.29061939871999998</v>
      </c>
      <c r="F4386" s="258">
        <f t="shared" si="346"/>
        <v>0.28826477596</v>
      </c>
      <c r="G4386" s="258"/>
      <c r="H4386" s="258"/>
      <c r="I4386" s="258"/>
      <c r="J4386" s="258">
        <f t="shared" ref="J4386:K4449" si="359">$A4386*H$157+$B4386*H$158+$C4386*H$159</f>
        <v>0.30716258300000004</v>
      </c>
      <c r="K4386" s="258">
        <f t="shared" si="359"/>
        <v>0.30368850799999997</v>
      </c>
      <c r="L4386" s="258">
        <f t="shared" si="347"/>
        <v>0.30368850799999997</v>
      </c>
      <c r="M4386" s="258"/>
      <c r="N4386" s="258"/>
      <c r="O4386" s="258"/>
      <c r="P4386" s="258">
        <f t="shared" ref="P4386:Q4449" si="360">$A4386*N$157+$B4386*N$158+$C4386*N$159</f>
        <v>0.34628365759999996</v>
      </c>
      <c r="Q4386" s="258">
        <f t="shared" si="360"/>
        <v>0.34006485279999998</v>
      </c>
      <c r="R4386" s="258">
        <f t="shared" si="348"/>
        <v>0.34006485279999998</v>
      </c>
      <c r="S4386" s="258"/>
      <c r="T4386" s="258">
        <f t="shared" ref="T4386:V4449" si="361">$A4386*I$3+$B4386*I$4+$C4386*I$5</f>
        <v>0.50030574366387204</v>
      </c>
      <c r="U4386" s="258">
        <f t="shared" si="361"/>
        <v>0.50304109698176791</v>
      </c>
      <c r="V4386" s="258">
        <f t="shared" si="361"/>
        <v>0.49664299939043999</v>
      </c>
      <c r="W4386" s="258">
        <f t="shared" si="349"/>
        <v>0.49664299939043999</v>
      </c>
      <c r="X4386" s="258"/>
      <c r="Y4386" s="258"/>
      <c r="Z4386" s="258"/>
      <c r="AA4386" s="258"/>
    </row>
    <row r="4387" spans="1:27" ht="14.25" hidden="1" customHeight="1">
      <c r="A4387" s="125">
        <v>0.57999999999999996</v>
      </c>
      <c r="B4387" s="125">
        <v>0.2</v>
      </c>
      <c r="C4387" s="125">
        <v>0.22</v>
      </c>
      <c r="D4387" s="258">
        <f t="shared" si="358"/>
        <v>0.28813187679999996</v>
      </c>
      <c r="E4387" s="258">
        <f t="shared" si="358"/>
        <v>0.29074572871999999</v>
      </c>
      <c r="F4387" s="258">
        <f t="shared" si="346"/>
        <v>0.28813187679999996</v>
      </c>
      <c r="G4387" s="258"/>
      <c r="H4387" s="258"/>
      <c r="I4387" s="258"/>
      <c r="J4387" s="258">
        <f t="shared" si="359"/>
        <v>0.30703204200000001</v>
      </c>
      <c r="K4387" s="258">
        <f t="shared" si="359"/>
        <v>0.30381483799999998</v>
      </c>
      <c r="L4387" s="258">
        <f t="shared" si="347"/>
        <v>0.30381483799999998</v>
      </c>
      <c r="M4387" s="258"/>
      <c r="N4387" s="258"/>
      <c r="O4387" s="258"/>
      <c r="P4387" s="258">
        <f t="shared" si="360"/>
        <v>0.34628702640000003</v>
      </c>
      <c r="Q4387" s="258">
        <f t="shared" si="360"/>
        <v>0.34006148400000002</v>
      </c>
      <c r="R4387" s="258">
        <f t="shared" si="348"/>
        <v>0.34006148400000002</v>
      </c>
      <c r="S4387" s="258"/>
      <c r="T4387" s="258">
        <f t="shared" si="361"/>
        <v>0.50013580373935995</v>
      </c>
      <c r="U4387" s="258">
        <f t="shared" si="361"/>
        <v>0.50312364437256796</v>
      </c>
      <c r="V4387" s="258">
        <f t="shared" si="361"/>
        <v>0.49672555419259995</v>
      </c>
      <c r="W4387" s="258">
        <f t="shared" si="349"/>
        <v>0.49672555419259995</v>
      </c>
      <c r="X4387" s="258"/>
      <c r="Y4387" s="258"/>
      <c r="Z4387" s="258"/>
      <c r="AA4387" s="258"/>
    </row>
    <row r="4388" spans="1:27" ht="14.25" hidden="1" customHeight="1">
      <c r="A4388" s="125">
        <v>0.57999999999999996</v>
      </c>
      <c r="B4388" s="125">
        <v>0.21</v>
      </c>
      <c r="C4388" s="125">
        <v>0.21</v>
      </c>
      <c r="D4388" s="258">
        <f t="shared" si="358"/>
        <v>0.28799897763999999</v>
      </c>
      <c r="E4388" s="258">
        <f t="shared" si="358"/>
        <v>0.29087205871999999</v>
      </c>
      <c r="F4388" s="258">
        <f t="shared" si="346"/>
        <v>0.28799897763999999</v>
      </c>
      <c r="G4388" s="258"/>
      <c r="H4388" s="258"/>
      <c r="I4388" s="258"/>
      <c r="J4388" s="258">
        <f t="shared" si="359"/>
        <v>0.30690150100000002</v>
      </c>
      <c r="K4388" s="258">
        <f t="shared" si="359"/>
        <v>0.30394116799999998</v>
      </c>
      <c r="L4388" s="258">
        <f t="shared" si="347"/>
        <v>0.30394116799999998</v>
      </c>
      <c r="M4388" s="258"/>
      <c r="N4388" s="258"/>
      <c r="O4388" s="258"/>
      <c r="P4388" s="258">
        <f t="shared" si="360"/>
        <v>0.34629039519999999</v>
      </c>
      <c r="Q4388" s="258">
        <f t="shared" si="360"/>
        <v>0.34005811520000001</v>
      </c>
      <c r="R4388" s="258">
        <f t="shared" si="348"/>
        <v>0.34005811520000001</v>
      </c>
      <c r="S4388" s="258"/>
      <c r="T4388" s="258">
        <f t="shared" si="361"/>
        <v>0.49996586381484798</v>
      </c>
      <c r="U4388" s="258">
        <f t="shared" si="361"/>
        <v>0.503206191763368</v>
      </c>
      <c r="V4388" s="258">
        <f t="shared" si="361"/>
        <v>0.49680810899476002</v>
      </c>
      <c r="W4388" s="258">
        <f t="shared" si="349"/>
        <v>0.49680810899476002</v>
      </c>
      <c r="X4388" s="258"/>
      <c r="Y4388" s="258"/>
      <c r="Z4388" s="258"/>
      <c r="AA4388" s="258"/>
    </row>
    <row r="4389" spans="1:27" ht="14.25" hidden="1" customHeight="1">
      <c r="A4389" s="125">
        <v>0.57999999999999996</v>
      </c>
      <c r="B4389" s="125">
        <v>0.22</v>
      </c>
      <c r="C4389" s="125">
        <v>0.2</v>
      </c>
      <c r="D4389" s="258">
        <f t="shared" si="358"/>
        <v>0.28786607848000001</v>
      </c>
      <c r="E4389" s="258">
        <f t="shared" si="358"/>
        <v>0.29099838872</v>
      </c>
      <c r="F4389" s="258">
        <f t="shared" si="346"/>
        <v>0.28786607848000001</v>
      </c>
      <c r="G4389" s="258"/>
      <c r="H4389" s="258"/>
      <c r="I4389" s="258"/>
      <c r="J4389" s="258">
        <f t="shared" si="359"/>
        <v>0.30677096000000004</v>
      </c>
      <c r="K4389" s="258">
        <f t="shared" si="359"/>
        <v>0.30406749799999999</v>
      </c>
      <c r="L4389" s="258">
        <f t="shared" si="347"/>
        <v>0.30406749799999999</v>
      </c>
      <c r="M4389" s="258"/>
      <c r="N4389" s="258"/>
      <c r="O4389" s="258"/>
      <c r="P4389" s="258">
        <f t="shared" si="360"/>
        <v>0.346293764</v>
      </c>
      <c r="Q4389" s="258">
        <f t="shared" si="360"/>
        <v>0.3400547464</v>
      </c>
      <c r="R4389" s="258">
        <f t="shared" si="348"/>
        <v>0.3400547464</v>
      </c>
      <c r="S4389" s="258"/>
      <c r="T4389" s="258">
        <f t="shared" si="361"/>
        <v>0.499795923890336</v>
      </c>
      <c r="U4389" s="258">
        <f t="shared" si="361"/>
        <v>0.50328873915416794</v>
      </c>
      <c r="V4389" s="258">
        <f t="shared" si="361"/>
        <v>0.49689066379691998</v>
      </c>
      <c r="W4389" s="258">
        <f t="shared" si="349"/>
        <v>0.49689066379691998</v>
      </c>
      <c r="X4389" s="258"/>
      <c r="Y4389" s="258"/>
      <c r="Z4389" s="258"/>
      <c r="AA4389" s="258"/>
    </row>
    <row r="4390" spans="1:27" ht="14.25" hidden="1" customHeight="1">
      <c r="A4390" s="125">
        <v>0.57999999999999996</v>
      </c>
      <c r="B4390" s="125">
        <v>0.23</v>
      </c>
      <c r="C4390" s="125">
        <v>0.19</v>
      </c>
      <c r="D4390" s="258">
        <f t="shared" si="358"/>
        <v>0.28773317931999998</v>
      </c>
      <c r="E4390" s="258">
        <f t="shared" si="358"/>
        <v>0.29112471872000001</v>
      </c>
      <c r="F4390" s="258">
        <f t="shared" si="346"/>
        <v>0.28773317931999998</v>
      </c>
      <c r="G4390" s="258"/>
      <c r="H4390" s="258"/>
      <c r="I4390" s="258"/>
      <c r="J4390" s="258">
        <f t="shared" si="359"/>
        <v>0.306640419</v>
      </c>
      <c r="K4390" s="258">
        <f t="shared" si="359"/>
        <v>0.30419382799999994</v>
      </c>
      <c r="L4390" s="258">
        <f t="shared" si="347"/>
        <v>0.30419382799999994</v>
      </c>
      <c r="M4390" s="258"/>
      <c r="N4390" s="258"/>
      <c r="O4390" s="258"/>
      <c r="P4390" s="258">
        <f t="shared" si="360"/>
        <v>0.34629713279999996</v>
      </c>
      <c r="Q4390" s="258">
        <f t="shared" si="360"/>
        <v>0.34005137760000004</v>
      </c>
      <c r="R4390" s="258">
        <f t="shared" si="348"/>
        <v>0.34005137760000004</v>
      </c>
      <c r="S4390" s="258"/>
      <c r="T4390" s="258">
        <f t="shared" si="361"/>
        <v>0.49962598396582403</v>
      </c>
      <c r="U4390" s="258">
        <f t="shared" si="361"/>
        <v>0.50337128654496799</v>
      </c>
      <c r="V4390" s="258">
        <f t="shared" si="361"/>
        <v>0.49697321859908</v>
      </c>
      <c r="W4390" s="258">
        <f t="shared" si="349"/>
        <v>0.49697321859908</v>
      </c>
      <c r="X4390" s="258"/>
      <c r="Y4390" s="258"/>
      <c r="Z4390" s="258"/>
      <c r="AA4390" s="258"/>
    </row>
    <row r="4391" spans="1:27" ht="14.25" hidden="1" customHeight="1">
      <c r="A4391" s="125">
        <v>0.57999999999999996</v>
      </c>
      <c r="B4391" s="125">
        <v>0.24</v>
      </c>
      <c r="C4391" s="125">
        <v>0.18</v>
      </c>
      <c r="D4391" s="258">
        <f t="shared" si="358"/>
        <v>0.28760028016</v>
      </c>
      <c r="E4391" s="258">
        <f t="shared" si="358"/>
        <v>0.29125104872000002</v>
      </c>
      <c r="F4391" s="258">
        <f t="shared" si="346"/>
        <v>0.28760028016</v>
      </c>
      <c r="G4391" s="258"/>
      <c r="H4391" s="258"/>
      <c r="I4391" s="258"/>
      <c r="J4391" s="258">
        <f t="shared" si="359"/>
        <v>0.30650987800000001</v>
      </c>
      <c r="K4391" s="258">
        <f t="shared" si="359"/>
        <v>0.30432015799999995</v>
      </c>
      <c r="L4391" s="258">
        <f t="shared" si="347"/>
        <v>0.30432015799999995</v>
      </c>
      <c r="M4391" s="258"/>
      <c r="N4391" s="258"/>
      <c r="O4391" s="258"/>
      <c r="P4391" s="258">
        <f t="shared" si="360"/>
        <v>0.34630050159999998</v>
      </c>
      <c r="Q4391" s="258">
        <f t="shared" si="360"/>
        <v>0.34004800880000002</v>
      </c>
      <c r="R4391" s="258">
        <f t="shared" si="348"/>
        <v>0.34004800880000002</v>
      </c>
      <c r="S4391" s="258"/>
      <c r="T4391" s="258">
        <f t="shared" si="361"/>
        <v>0.499456044041312</v>
      </c>
      <c r="U4391" s="258">
        <f t="shared" si="361"/>
        <v>0.50345383393576792</v>
      </c>
      <c r="V4391" s="258">
        <f t="shared" si="361"/>
        <v>0.49705577340123996</v>
      </c>
      <c r="W4391" s="258">
        <f t="shared" si="349"/>
        <v>0.49705577340123996</v>
      </c>
      <c r="X4391" s="258"/>
      <c r="Y4391" s="258"/>
      <c r="Z4391" s="258"/>
      <c r="AA4391" s="258"/>
    </row>
    <row r="4392" spans="1:27" ht="14.25" hidden="1" customHeight="1">
      <c r="A4392" s="125">
        <v>0.57999999999999996</v>
      </c>
      <c r="B4392" s="125">
        <v>0.25</v>
      </c>
      <c r="C4392" s="125">
        <v>0.17</v>
      </c>
      <c r="D4392" s="258">
        <f t="shared" si="358"/>
        <v>0.28746738100000002</v>
      </c>
      <c r="E4392" s="258">
        <f t="shared" si="358"/>
        <v>0.29137737872000002</v>
      </c>
      <c r="F4392" s="258">
        <f t="shared" si="346"/>
        <v>0.28746738100000002</v>
      </c>
      <c r="G4392" s="258"/>
      <c r="H4392" s="258"/>
      <c r="I4392" s="258"/>
      <c r="J4392" s="258">
        <f t="shared" si="359"/>
        <v>0.30637933699999997</v>
      </c>
      <c r="K4392" s="258">
        <f t="shared" si="359"/>
        <v>0.30444648799999996</v>
      </c>
      <c r="L4392" s="258">
        <f t="shared" si="347"/>
        <v>0.30444648799999996</v>
      </c>
      <c r="M4392" s="258"/>
      <c r="N4392" s="258"/>
      <c r="O4392" s="258"/>
      <c r="P4392" s="258">
        <f t="shared" si="360"/>
        <v>0.34630387040000005</v>
      </c>
      <c r="Q4392" s="258">
        <f t="shared" si="360"/>
        <v>0.34004464000000001</v>
      </c>
      <c r="R4392" s="258">
        <f t="shared" si="348"/>
        <v>0.34004464000000001</v>
      </c>
      <c r="S4392" s="258"/>
      <c r="T4392" s="258">
        <f t="shared" si="361"/>
        <v>0.49928610411680002</v>
      </c>
      <c r="U4392" s="258">
        <f t="shared" si="361"/>
        <v>0.50353638132656797</v>
      </c>
      <c r="V4392" s="258">
        <f t="shared" si="361"/>
        <v>0.49713832820339998</v>
      </c>
      <c r="W4392" s="258">
        <f t="shared" si="349"/>
        <v>0.49713832820339998</v>
      </c>
      <c r="X4392" s="258"/>
      <c r="Y4392" s="258"/>
      <c r="Z4392" s="258"/>
      <c r="AA4392" s="258"/>
    </row>
    <row r="4393" spans="1:27" ht="14.25" hidden="1" customHeight="1">
      <c r="A4393" s="125">
        <v>0.57999999999999996</v>
      </c>
      <c r="B4393" s="125">
        <v>0.26</v>
      </c>
      <c r="C4393" s="125">
        <v>0.16</v>
      </c>
      <c r="D4393" s="258">
        <f t="shared" si="358"/>
        <v>0.28733448183999999</v>
      </c>
      <c r="E4393" s="258">
        <f t="shared" si="358"/>
        <v>0.29150370871999998</v>
      </c>
      <c r="F4393" s="258">
        <f t="shared" si="346"/>
        <v>0.28733448183999999</v>
      </c>
      <c r="G4393" s="258"/>
      <c r="H4393" s="258"/>
      <c r="I4393" s="258"/>
      <c r="J4393" s="258">
        <f t="shared" si="359"/>
        <v>0.30624879599999999</v>
      </c>
      <c r="K4393" s="258">
        <f t="shared" si="359"/>
        <v>0.30457281799999997</v>
      </c>
      <c r="L4393" s="258">
        <f t="shared" si="347"/>
        <v>0.30457281799999997</v>
      </c>
      <c r="M4393" s="258"/>
      <c r="N4393" s="258"/>
      <c r="O4393" s="258"/>
      <c r="P4393" s="258">
        <f t="shared" si="360"/>
        <v>0.34630723920000001</v>
      </c>
      <c r="Q4393" s="258">
        <f t="shared" si="360"/>
        <v>0.34004127120000005</v>
      </c>
      <c r="R4393" s="258">
        <f t="shared" si="348"/>
        <v>0.34004127120000005</v>
      </c>
      <c r="S4393" s="258"/>
      <c r="T4393" s="258">
        <f t="shared" si="361"/>
        <v>0.49911616419228799</v>
      </c>
      <c r="U4393" s="258">
        <f t="shared" si="361"/>
        <v>0.50361892871736802</v>
      </c>
      <c r="V4393" s="258">
        <f t="shared" si="361"/>
        <v>0.49722088300556</v>
      </c>
      <c r="W4393" s="258">
        <f t="shared" si="349"/>
        <v>0.49722088300556</v>
      </c>
      <c r="X4393" s="258"/>
      <c r="Y4393" s="258"/>
      <c r="Z4393" s="258"/>
      <c r="AA4393" s="258"/>
    </row>
    <row r="4394" spans="1:27" ht="14.25" hidden="1" customHeight="1">
      <c r="A4394" s="125">
        <v>0.57999999999999996</v>
      </c>
      <c r="B4394" s="125">
        <v>0.27</v>
      </c>
      <c r="C4394" s="125">
        <v>0.15</v>
      </c>
      <c r="D4394" s="258">
        <f t="shared" si="358"/>
        <v>0.28720158268000001</v>
      </c>
      <c r="E4394" s="258">
        <f t="shared" si="358"/>
        <v>0.29163003871999998</v>
      </c>
      <c r="F4394" s="258">
        <f t="shared" si="346"/>
        <v>0.28720158268000001</v>
      </c>
      <c r="G4394" s="258"/>
      <c r="H4394" s="258"/>
      <c r="I4394" s="258"/>
      <c r="J4394" s="258">
        <f t="shared" si="359"/>
        <v>0.30611825500000001</v>
      </c>
      <c r="K4394" s="258">
        <f t="shared" si="359"/>
        <v>0.30469914799999998</v>
      </c>
      <c r="L4394" s="258">
        <f t="shared" si="347"/>
        <v>0.30469914799999998</v>
      </c>
      <c r="M4394" s="258"/>
      <c r="N4394" s="258"/>
      <c r="O4394" s="258"/>
      <c r="P4394" s="258">
        <f t="shared" si="360"/>
        <v>0.34631060800000002</v>
      </c>
      <c r="Q4394" s="258">
        <f t="shared" si="360"/>
        <v>0.34003790240000004</v>
      </c>
      <c r="R4394" s="258">
        <f t="shared" si="348"/>
        <v>0.34003790240000004</v>
      </c>
      <c r="S4394" s="258"/>
      <c r="T4394" s="258">
        <f t="shared" si="361"/>
        <v>0.49894622426777602</v>
      </c>
      <c r="U4394" s="258">
        <f t="shared" si="361"/>
        <v>0.50370147610816796</v>
      </c>
      <c r="V4394" s="258">
        <f t="shared" si="361"/>
        <v>0.49730343780771996</v>
      </c>
      <c r="W4394" s="258">
        <f t="shared" si="349"/>
        <v>0.49730343780771996</v>
      </c>
      <c r="X4394" s="258"/>
      <c r="Y4394" s="258"/>
      <c r="Z4394" s="258"/>
      <c r="AA4394" s="258"/>
    </row>
    <row r="4395" spans="1:27" ht="14.25" hidden="1" customHeight="1">
      <c r="A4395" s="125">
        <v>0.57999999999999996</v>
      </c>
      <c r="B4395" s="125">
        <v>0.28000000000000003</v>
      </c>
      <c r="C4395" s="125">
        <v>0.14000000000000001</v>
      </c>
      <c r="D4395" s="258">
        <f t="shared" si="358"/>
        <v>0.28706868352000003</v>
      </c>
      <c r="E4395" s="258">
        <f t="shared" si="358"/>
        <v>0.29175636871999999</v>
      </c>
      <c r="F4395" s="258">
        <f t="shared" si="346"/>
        <v>0.28706868352000003</v>
      </c>
      <c r="G4395" s="258"/>
      <c r="H4395" s="258"/>
      <c r="I4395" s="258"/>
      <c r="J4395" s="258">
        <f t="shared" si="359"/>
        <v>0.30598771400000002</v>
      </c>
      <c r="K4395" s="258">
        <f t="shared" si="359"/>
        <v>0.30482547799999998</v>
      </c>
      <c r="L4395" s="258">
        <f t="shared" si="347"/>
        <v>0.30482547799999998</v>
      </c>
      <c r="M4395" s="258"/>
      <c r="N4395" s="258"/>
      <c r="O4395" s="258"/>
      <c r="P4395" s="258">
        <f t="shared" si="360"/>
        <v>0.34631397680000003</v>
      </c>
      <c r="Q4395" s="258">
        <f t="shared" si="360"/>
        <v>0.34003453360000002</v>
      </c>
      <c r="R4395" s="258">
        <f t="shared" si="348"/>
        <v>0.34003453360000002</v>
      </c>
      <c r="S4395" s="258"/>
      <c r="T4395" s="258">
        <f t="shared" si="361"/>
        <v>0.49877628434326404</v>
      </c>
      <c r="U4395" s="258">
        <f t="shared" si="361"/>
        <v>0.503784023498968</v>
      </c>
      <c r="V4395" s="258">
        <f t="shared" si="361"/>
        <v>0.49738599260988003</v>
      </c>
      <c r="W4395" s="258">
        <f t="shared" si="349"/>
        <v>0.49738599260988003</v>
      </c>
      <c r="X4395" s="258"/>
      <c r="Y4395" s="258"/>
      <c r="Z4395" s="258"/>
      <c r="AA4395" s="258"/>
    </row>
    <row r="4396" spans="1:27" ht="14.25" hidden="1" customHeight="1">
      <c r="A4396" s="125">
        <v>0.57999999999999996</v>
      </c>
      <c r="B4396" s="125">
        <v>0.28999999999999998</v>
      </c>
      <c r="C4396" s="125">
        <v>0.13</v>
      </c>
      <c r="D4396" s="258">
        <f t="shared" si="358"/>
        <v>0.28693578436</v>
      </c>
      <c r="E4396" s="258">
        <f t="shared" si="358"/>
        <v>0.29188269871999994</v>
      </c>
      <c r="F4396" s="258">
        <f t="shared" si="346"/>
        <v>0.28693578436</v>
      </c>
      <c r="G4396" s="258"/>
      <c r="H4396" s="258"/>
      <c r="I4396" s="258"/>
      <c r="J4396" s="258">
        <f t="shared" si="359"/>
        <v>0.30585717300000004</v>
      </c>
      <c r="K4396" s="258">
        <f t="shared" si="359"/>
        <v>0.30495180799999994</v>
      </c>
      <c r="L4396" s="258">
        <f t="shared" si="347"/>
        <v>0.30495180799999994</v>
      </c>
      <c r="M4396" s="258"/>
      <c r="N4396" s="258"/>
      <c r="O4396" s="258"/>
      <c r="P4396" s="258">
        <f t="shared" si="360"/>
        <v>0.34631734559999999</v>
      </c>
      <c r="Q4396" s="258">
        <f t="shared" si="360"/>
        <v>0.34003116479999995</v>
      </c>
      <c r="R4396" s="258">
        <f t="shared" si="348"/>
        <v>0.34003116479999995</v>
      </c>
      <c r="S4396" s="258"/>
      <c r="T4396" s="258">
        <f t="shared" si="361"/>
        <v>0.49860634441875196</v>
      </c>
      <c r="U4396" s="258">
        <f t="shared" si="361"/>
        <v>0.50386657088976794</v>
      </c>
      <c r="V4396" s="258">
        <f t="shared" si="361"/>
        <v>0.49746854741203994</v>
      </c>
      <c r="W4396" s="258">
        <f t="shared" si="349"/>
        <v>0.49746854741203994</v>
      </c>
      <c r="X4396" s="258"/>
      <c r="Y4396" s="258"/>
      <c r="Z4396" s="258"/>
      <c r="AA4396" s="258"/>
    </row>
    <row r="4397" spans="1:27" ht="14.25" hidden="1" customHeight="1">
      <c r="A4397" s="125">
        <v>0.57999999999999996</v>
      </c>
      <c r="B4397" s="125">
        <v>0.3</v>
      </c>
      <c r="C4397" s="125">
        <v>0.12</v>
      </c>
      <c r="D4397" s="258">
        <f t="shared" si="358"/>
        <v>0.28680288520000002</v>
      </c>
      <c r="E4397" s="258">
        <f t="shared" si="358"/>
        <v>0.29200902871999995</v>
      </c>
      <c r="F4397" s="258">
        <f t="shared" si="346"/>
        <v>0.28680288520000002</v>
      </c>
      <c r="G4397" s="258"/>
      <c r="H4397" s="258"/>
      <c r="I4397" s="258"/>
      <c r="J4397" s="258">
        <f t="shared" si="359"/>
        <v>0.30572663200000005</v>
      </c>
      <c r="K4397" s="258">
        <f t="shared" si="359"/>
        <v>0.30507813799999994</v>
      </c>
      <c r="L4397" s="258">
        <f t="shared" si="347"/>
        <v>0.30507813799999994</v>
      </c>
      <c r="M4397" s="258"/>
      <c r="N4397" s="258"/>
      <c r="O4397" s="258"/>
      <c r="P4397" s="258">
        <f t="shared" si="360"/>
        <v>0.34632071440000001</v>
      </c>
      <c r="Q4397" s="258">
        <f t="shared" si="360"/>
        <v>0.34002779600000005</v>
      </c>
      <c r="R4397" s="258">
        <f t="shared" si="348"/>
        <v>0.34002779600000005</v>
      </c>
      <c r="S4397" s="258"/>
      <c r="T4397" s="258">
        <f t="shared" si="361"/>
        <v>0.49843640449423998</v>
      </c>
      <c r="U4397" s="258">
        <f t="shared" si="361"/>
        <v>0.50394911828056799</v>
      </c>
      <c r="V4397" s="258">
        <f t="shared" si="361"/>
        <v>0.49755110221419996</v>
      </c>
      <c r="W4397" s="258">
        <f t="shared" si="349"/>
        <v>0.49755110221419996</v>
      </c>
      <c r="X4397" s="258"/>
      <c r="Y4397" s="258"/>
      <c r="Z4397" s="258"/>
      <c r="AA4397" s="258"/>
    </row>
    <row r="4398" spans="1:27" ht="14.25" hidden="1" customHeight="1">
      <c r="A4398" s="125">
        <v>0.57999999999999996</v>
      </c>
      <c r="B4398" s="125">
        <v>0.31</v>
      </c>
      <c r="C4398" s="125">
        <v>0.11</v>
      </c>
      <c r="D4398" s="258">
        <f t="shared" si="358"/>
        <v>0.28666998603999994</v>
      </c>
      <c r="E4398" s="258">
        <f t="shared" si="358"/>
        <v>0.29213535872000002</v>
      </c>
      <c r="F4398" s="258">
        <f t="shared" si="346"/>
        <v>0.28666998603999994</v>
      </c>
      <c r="G4398" s="258"/>
      <c r="H4398" s="258"/>
      <c r="I4398" s="258"/>
      <c r="J4398" s="258">
        <f t="shared" si="359"/>
        <v>0.30559609100000001</v>
      </c>
      <c r="K4398" s="258">
        <f t="shared" si="359"/>
        <v>0.30520446800000001</v>
      </c>
      <c r="L4398" s="258">
        <f t="shared" si="347"/>
        <v>0.30520446800000001</v>
      </c>
      <c r="M4398" s="258"/>
      <c r="N4398" s="258"/>
      <c r="O4398" s="258"/>
      <c r="P4398" s="258">
        <f t="shared" si="360"/>
        <v>0.34632408319999997</v>
      </c>
      <c r="Q4398" s="258">
        <f t="shared" si="360"/>
        <v>0.34002442720000003</v>
      </c>
      <c r="R4398" s="258">
        <f t="shared" si="348"/>
        <v>0.34002442720000003</v>
      </c>
      <c r="S4398" s="258"/>
      <c r="T4398" s="258">
        <f t="shared" si="361"/>
        <v>0.49826646456972795</v>
      </c>
      <c r="U4398" s="258">
        <f t="shared" si="361"/>
        <v>0.50403166567136803</v>
      </c>
      <c r="V4398" s="258">
        <f t="shared" si="361"/>
        <v>0.49763365701635998</v>
      </c>
      <c r="W4398" s="258">
        <f t="shared" si="349"/>
        <v>0.49763365701635998</v>
      </c>
      <c r="X4398" s="258"/>
      <c r="Y4398" s="258"/>
      <c r="Z4398" s="258"/>
      <c r="AA4398" s="258"/>
    </row>
    <row r="4399" spans="1:27" ht="14.25" hidden="1" customHeight="1">
      <c r="A4399" s="125">
        <v>0.57999999999999996</v>
      </c>
      <c r="B4399" s="125">
        <v>0.32</v>
      </c>
      <c r="C4399" s="125">
        <v>0.1</v>
      </c>
      <c r="D4399" s="258">
        <f t="shared" si="358"/>
        <v>0.28653708688000001</v>
      </c>
      <c r="E4399" s="258">
        <f t="shared" si="358"/>
        <v>0.29226168872000002</v>
      </c>
      <c r="F4399" s="258">
        <f t="shared" si="346"/>
        <v>0.28653708688000001</v>
      </c>
      <c r="G4399" s="258"/>
      <c r="H4399" s="258"/>
      <c r="I4399" s="258"/>
      <c r="J4399" s="258">
        <f t="shared" si="359"/>
        <v>0.30546555000000003</v>
      </c>
      <c r="K4399" s="258">
        <f t="shared" si="359"/>
        <v>0.30533079799999996</v>
      </c>
      <c r="L4399" s="258">
        <f t="shared" si="347"/>
        <v>0.30533079799999996</v>
      </c>
      <c r="M4399" s="258"/>
      <c r="N4399" s="258"/>
      <c r="O4399" s="258"/>
      <c r="P4399" s="258">
        <f t="shared" si="360"/>
        <v>0.34632745200000004</v>
      </c>
      <c r="Q4399" s="258">
        <f t="shared" si="360"/>
        <v>0.34002105840000002</v>
      </c>
      <c r="R4399" s="258">
        <f t="shared" si="348"/>
        <v>0.34002105840000002</v>
      </c>
      <c r="S4399" s="258"/>
      <c r="T4399" s="258">
        <f t="shared" si="361"/>
        <v>0.49809652464521598</v>
      </c>
      <c r="U4399" s="258">
        <f t="shared" si="361"/>
        <v>0.50411421306216797</v>
      </c>
      <c r="V4399" s="258">
        <f t="shared" si="361"/>
        <v>0.49771621181851999</v>
      </c>
      <c r="W4399" s="258">
        <f t="shared" si="349"/>
        <v>0.49771621181851999</v>
      </c>
      <c r="X4399" s="258"/>
      <c r="Y4399" s="258"/>
      <c r="Z4399" s="258"/>
      <c r="AA4399" s="258"/>
    </row>
    <row r="4400" spans="1:27" ht="14.25" hidden="1" customHeight="1">
      <c r="A4400" s="125">
        <v>0.57999999999999996</v>
      </c>
      <c r="B4400" s="125">
        <v>0.33</v>
      </c>
      <c r="C4400" s="125">
        <v>0.09</v>
      </c>
      <c r="D4400" s="258">
        <f t="shared" si="358"/>
        <v>0.28640418771999998</v>
      </c>
      <c r="E4400" s="258">
        <f t="shared" si="358"/>
        <v>0.29238801871999998</v>
      </c>
      <c r="F4400" s="258">
        <f t="shared" si="346"/>
        <v>0.28640418771999998</v>
      </c>
      <c r="G4400" s="258"/>
      <c r="H4400" s="258"/>
      <c r="I4400" s="258"/>
      <c r="J4400" s="258">
        <f t="shared" si="359"/>
        <v>0.30533500900000005</v>
      </c>
      <c r="K4400" s="258">
        <f t="shared" si="359"/>
        <v>0.30545712799999997</v>
      </c>
      <c r="L4400" s="258">
        <f t="shared" si="347"/>
        <v>0.30533500900000005</v>
      </c>
      <c r="M4400" s="258"/>
      <c r="N4400" s="258"/>
      <c r="O4400" s="258"/>
      <c r="P4400" s="258">
        <f t="shared" si="360"/>
        <v>0.34633082080000005</v>
      </c>
      <c r="Q4400" s="258">
        <f t="shared" si="360"/>
        <v>0.34001768960000001</v>
      </c>
      <c r="R4400" s="258">
        <f t="shared" si="348"/>
        <v>0.34001768960000001</v>
      </c>
      <c r="S4400" s="258"/>
      <c r="T4400" s="258">
        <f t="shared" si="361"/>
        <v>0.497926584720704</v>
      </c>
      <c r="U4400" s="258">
        <f t="shared" si="361"/>
        <v>0.50419676045296802</v>
      </c>
      <c r="V4400" s="258">
        <f t="shared" si="361"/>
        <v>0.49779876662068001</v>
      </c>
      <c r="W4400" s="258">
        <f t="shared" si="349"/>
        <v>0.49779876662068001</v>
      </c>
      <c r="X4400" s="258"/>
      <c r="Y4400" s="258"/>
      <c r="Z4400" s="258"/>
      <c r="AA4400" s="258"/>
    </row>
    <row r="4401" spans="1:27" ht="14.25" hidden="1" customHeight="1">
      <c r="A4401" s="125">
        <v>0.57999999999999996</v>
      </c>
      <c r="B4401" s="125">
        <v>0.34</v>
      </c>
      <c r="C4401" s="125">
        <v>0.08</v>
      </c>
      <c r="D4401" s="258">
        <f t="shared" si="358"/>
        <v>0.28627128856</v>
      </c>
      <c r="E4401" s="258">
        <f t="shared" si="358"/>
        <v>0.29251434871999998</v>
      </c>
      <c r="F4401" s="258">
        <f t="shared" si="346"/>
        <v>0.28627128856</v>
      </c>
      <c r="G4401" s="258"/>
      <c r="H4401" s="258"/>
      <c r="I4401" s="258"/>
      <c r="J4401" s="258">
        <f t="shared" si="359"/>
        <v>0.30520446800000001</v>
      </c>
      <c r="K4401" s="258">
        <f t="shared" si="359"/>
        <v>0.30558345799999997</v>
      </c>
      <c r="L4401" s="258">
        <f t="shared" si="347"/>
        <v>0.30520446800000001</v>
      </c>
      <c r="M4401" s="258"/>
      <c r="N4401" s="258"/>
      <c r="O4401" s="258"/>
      <c r="P4401" s="258">
        <f t="shared" si="360"/>
        <v>0.34633418960000001</v>
      </c>
      <c r="Q4401" s="258">
        <f t="shared" si="360"/>
        <v>0.34001432080000005</v>
      </c>
      <c r="R4401" s="258">
        <f t="shared" si="348"/>
        <v>0.34001432080000005</v>
      </c>
      <c r="S4401" s="258"/>
      <c r="T4401" s="258">
        <f t="shared" si="361"/>
        <v>0.49775664479619197</v>
      </c>
      <c r="U4401" s="258">
        <f t="shared" si="361"/>
        <v>0.50427930784376795</v>
      </c>
      <c r="V4401" s="258">
        <f t="shared" si="361"/>
        <v>0.49788132142283997</v>
      </c>
      <c r="W4401" s="258">
        <f t="shared" si="349"/>
        <v>0.49775664479619197</v>
      </c>
      <c r="X4401" s="258"/>
      <c r="Y4401" s="258"/>
      <c r="Z4401" s="258"/>
      <c r="AA4401" s="258"/>
    </row>
    <row r="4402" spans="1:27" ht="14.25" hidden="1" customHeight="1">
      <c r="A4402" s="125">
        <v>0.57999999999999996</v>
      </c>
      <c r="B4402" s="125">
        <v>0.35</v>
      </c>
      <c r="C4402" s="125">
        <v>7.0000000000000007E-2</v>
      </c>
      <c r="D4402" s="258">
        <f t="shared" si="358"/>
        <v>0.28613838939999997</v>
      </c>
      <c r="E4402" s="258">
        <f t="shared" si="358"/>
        <v>0.29264067871999999</v>
      </c>
      <c r="F4402" s="258">
        <f t="shared" si="346"/>
        <v>0.28613838939999997</v>
      </c>
      <c r="G4402" s="258"/>
      <c r="H4402" s="258"/>
      <c r="I4402" s="258"/>
      <c r="J4402" s="258">
        <f t="shared" si="359"/>
        <v>0.30507392700000002</v>
      </c>
      <c r="K4402" s="258">
        <f t="shared" si="359"/>
        <v>0.30570978799999998</v>
      </c>
      <c r="L4402" s="258">
        <f t="shared" si="347"/>
        <v>0.30507392700000002</v>
      </c>
      <c r="M4402" s="258"/>
      <c r="N4402" s="258"/>
      <c r="O4402" s="258"/>
      <c r="P4402" s="258">
        <f t="shared" si="360"/>
        <v>0.34633755840000002</v>
      </c>
      <c r="Q4402" s="258">
        <f t="shared" si="360"/>
        <v>0.34001095199999998</v>
      </c>
      <c r="R4402" s="258">
        <f t="shared" si="348"/>
        <v>0.34001095199999998</v>
      </c>
      <c r="S4402" s="258"/>
      <c r="T4402" s="258">
        <f t="shared" si="361"/>
        <v>0.49758670487167994</v>
      </c>
      <c r="U4402" s="258">
        <f t="shared" si="361"/>
        <v>0.504361855234568</v>
      </c>
      <c r="V4402" s="258">
        <f t="shared" si="361"/>
        <v>0.49796387622499994</v>
      </c>
      <c r="W4402" s="258">
        <f t="shared" si="349"/>
        <v>0.49758670487167994</v>
      </c>
      <c r="X4402" s="258"/>
      <c r="Y4402" s="258"/>
      <c r="Z4402" s="258"/>
      <c r="AA4402" s="258"/>
    </row>
    <row r="4403" spans="1:27" ht="14.25" hidden="1" customHeight="1">
      <c r="A4403" s="125">
        <v>0.57999999999999996</v>
      </c>
      <c r="B4403" s="125">
        <v>0.36</v>
      </c>
      <c r="C4403" s="125">
        <v>0.06</v>
      </c>
      <c r="D4403" s="258">
        <f t="shared" si="358"/>
        <v>0.28600549023999999</v>
      </c>
      <c r="E4403" s="258">
        <f t="shared" si="358"/>
        <v>0.29276700872</v>
      </c>
      <c r="F4403" s="258">
        <f t="shared" si="346"/>
        <v>0.28600549023999999</v>
      </c>
      <c r="G4403" s="258"/>
      <c r="H4403" s="258"/>
      <c r="I4403" s="258"/>
      <c r="J4403" s="258">
        <f t="shared" si="359"/>
        <v>0.30494338600000004</v>
      </c>
      <c r="K4403" s="258">
        <f t="shared" si="359"/>
        <v>0.30583611799999999</v>
      </c>
      <c r="L4403" s="258">
        <f t="shared" si="347"/>
        <v>0.30494338600000004</v>
      </c>
      <c r="M4403" s="258"/>
      <c r="N4403" s="258"/>
      <c r="O4403" s="258"/>
      <c r="P4403" s="258">
        <f t="shared" si="360"/>
        <v>0.34634092719999998</v>
      </c>
      <c r="Q4403" s="258">
        <f t="shared" si="360"/>
        <v>0.34000758320000002</v>
      </c>
      <c r="R4403" s="258">
        <f t="shared" si="348"/>
        <v>0.34000758320000002</v>
      </c>
      <c r="S4403" s="258"/>
      <c r="T4403" s="258">
        <f t="shared" si="361"/>
        <v>0.49741676494716791</v>
      </c>
      <c r="U4403" s="258">
        <f t="shared" si="361"/>
        <v>0.50444440262536794</v>
      </c>
      <c r="V4403" s="258">
        <f t="shared" si="361"/>
        <v>0.49804643102715995</v>
      </c>
      <c r="W4403" s="258">
        <f t="shared" si="349"/>
        <v>0.49741676494716791</v>
      </c>
      <c r="X4403" s="258"/>
      <c r="Y4403" s="258"/>
      <c r="Z4403" s="258"/>
      <c r="AA4403" s="258"/>
    </row>
    <row r="4404" spans="1:27" ht="14.25" hidden="1" customHeight="1">
      <c r="A4404" s="125">
        <v>0.57999999999999996</v>
      </c>
      <c r="B4404" s="125">
        <v>0.37</v>
      </c>
      <c r="C4404" s="125">
        <v>0.05</v>
      </c>
      <c r="D4404" s="258">
        <f t="shared" si="358"/>
        <v>0.28587259107999996</v>
      </c>
      <c r="E4404" s="258">
        <f t="shared" si="358"/>
        <v>0.29289333872000001</v>
      </c>
      <c r="F4404" s="258">
        <f t="shared" si="346"/>
        <v>0.28587259107999996</v>
      </c>
      <c r="G4404" s="258"/>
      <c r="H4404" s="258"/>
      <c r="I4404" s="258"/>
      <c r="J4404" s="258">
        <f t="shared" si="359"/>
        <v>0.304812845</v>
      </c>
      <c r="K4404" s="258">
        <f t="shared" si="359"/>
        <v>0.305962448</v>
      </c>
      <c r="L4404" s="258">
        <f t="shared" si="347"/>
        <v>0.304812845</v>
      </c>
      <c r="M4404" s="258"/>
      <c r="N4404" s="258"/>
      <c r="O4404" s="258"/>
      <c r="P4404" s="258">
        <f t="shared" si="360"/>
        <v>0.34634429600000005</v>
      </c>
      <c r="Q4404" s="258">
        <f t="shared" si="360"/>
        <v>0.3400042144</v>
      </c>
      <c r="R4404" s="258">
        <f t="shared" si="348"/>
        <v>0.3400042144</v>
      </c>
      <c r="S4404" s="258"/>
      <c r="T4404" s="258">
        <f t="shared" si="361"/>
        <v>0.49724682502265594</v>
      </c>
      <c r="U4404" s="258">
        <f t="shared" si="361"/>
        <v>0.50452695001616799</v>
      </c>
      <c r="V4404" s="258">
        <f t="shared" si="361"/>
        <v>0.49812898582931997</v>
      </c>
      <c r="W4404" s="258">
        <f t="shared" si="349"/>
        <v>0.49724682502265594</v>
      </c>
      <c r="X4404" s="258"/>
      <c r="Y4404" s="258"/>
      <c r="Z4404" s="258"/>
      <c r="AA4404" s="258"/>
    </row>
    <row r="4405" spans="1:27" ht="14.25" hidden="1" customHeight="1">
      <c r="A4405" s="125">
        <v>0.57999999999999996</v>
      </c>
      <c r="B4405" s="125">
        <v>0.38</v>
      </c>
      <c r="C4405" s="125">
        <v>0.04</v>
      </c>
      <c r="D4405" s="258">
        <f t="shared" si="358"/>
        <v>0.28573969192000004</v>
      </c>
      <c r="E4405" s="258">
        <f t="shared" si="358"/>
        <v>0.29301966872000001</v>
      </c>
      <c r="F4405" s="258">
        <f t="shared" si="346"/>
        <v>0.28573969192000004</v>
      </c>
      <c r="G4405" s="258"/>
      <c r="H4405" s="258"/>
      <c r="I4405" s="258"/>
      <c r="J4405" s="258">
        <f t="shared" si="359"/>
        <v>0.30468230400000001</v>
      </c>
      <c r="K4405" s="258">
        <f t="shared" si="359"/>
        <v>0.30608877800000001</v>
      </c>
      <c r="L4405" s="258">
        <f t="shared" si="347"/>
        <v>0.30468230400000001</v>
      </c>
      <c r="M4405" s="258"/>
      <c r="N4405" s="258"/>
      <c r="O4405" s="258"/>
      <c r="P4405" s="258">
        <f t="shared" si="360"/>
        <v>0.34634766480000001</v>
      </c>
      <c r="Q4405" s="258">
        <f t="shared" si="360"/>
        <v>0.34000084560000005</v>
      </c>
      <c r="R4405" s="258">
        <f t="shared" si="348"/>
        <v>0.34000084560000005</v>
      </c>
      <c r="S4405" s="258"/>
      <c r="T4405" s="258">
        <f t="shared" si="361"/>
        <v>0.49707688509814402</v>
      </c>
      <c r="U4405" s="258">
        <f t="shared" si="361"/>
        <v>0.50460949740696792</v>
      </c>
      <c r="V4405" s="258">
        <f t="shared" si="361"/>
        <v>0.49821154063147999</v>
      </c>
      <c r="W4405" s="258">
        <f t="shared" si="349"/>
        <v>0.49707688509814402</v>
      </c>
      <c r="X4405" s="258"/>
      <c r="Y4405" s="258"/>
      <c r="Z4405" s="258"/>
      <c r="AA4405" s="258"/>
    </row>
    <row r="4406" spans="1:27" ht="14.25" hidden="1" customHeight="1">
      <c r="A4406" s="125">
        <v>0.57999999999999996</v>
      </c>
      <c r="B4406" s="125">
        <v>0.39</v>
      </c>
      <c r="C4406" s="125">
        <v>0.03</v>
      </c>
      <c r="D4406" s="258">
        <f t="shared" si="358"/>
        <v>0.28560679275999995</v>
      </c>
      <c r="E4406" s="258">
        <f t="shared" si="358"/>
        <v>0.29314599872000002</v>
      </c>
      <c r="F4406" s="258">
        <f t="shared" si="346"/>
        <v>0.28560679275999995</v>
      </c>
      <c r="G4406" s="258"/>
      <c r="H4406" s="258"/>
      <c r="I4406" s="258"/>
      <c r="J4406" s="258">
        <f t="shared" si="359"/>
        <v>0.30455176300000003</v>
      </c>
      <c r="K4406" s="258">
        <f t="shared" si="359"/>
        <v>0.30621510799999996</v>
      </c>
      <c r="L4406" s="258">
        <f t="shared" si="347"/>
        <v>0.30455176300000003</v>
      </c>
      <c r="M4406" s="258"/>
      <c r="N4406" s="258"/>
      <c r="O4406" s="258"/>
      <c r="P4406" s="258">
        <f t="shared" si="360"/>
        <v>0.34635103360000002</v>
      </c>
      <c r="Q4406" s="258">
        <f t="shared" si="360"/>
        <v>0.33999747679999998</v>
      </c>
      <c r="R4406" s="258">
        <f t="shared" si="348"/>
        <v>0.33999747679999998</v>
      </c>
      <c r="S4406" s="258"/>
      <c r="T4406" s="258">
        <f t="shared" si="361"/>
        <v>0.49690694517363199</v>
      </c>
      <c r="U4406" s="258">
        <f t="shared" si="361"/>
        <v>0.50469204479776797</v>
      </c>
      <c r="V4406" s="258">
        <f t="shared" si="361"/>
        <v>0.49829409543364001</v>
      </c>
      <c r="W4406" s="258">
        <f t="shared" si="349"/>
        <v>0.49690694517363199</v>
      </c>
      <c r="X4406" s="258"/>
      <c r="Y4406" s="258"/>
      <c r="Z4406" s="258"/>
      <c r="AA4406" s="258"/>
    </row>
    <row r="4407" spans="1:27" ht="14.25" hidden="1" customHeight="1">
      <c r="A4407" s="125">
        <v>0.57999999999999996</v>
      </c>
      <c r="B4407" s="125">
        <v>0.4</v>
      </c>
      <c r="C4407" s="125">
        <v>0.02</v>
      </c>
      <c r="D4407" s="258">
        <f t="shared" si="358"/>
        <v>0.28547389360000003</v>
      </c>
      <c r="E4407" s="258">
        <f t="shared" si="358"/>
        <v>0.29327232872000003</v>
      </c>
      <c r="F4407" s="258">
        <f t="shared" si="346"/>
        <v>0.28547389360000003</v>
      </c>
      <c r="G4407" s="258"/>
      <c r="H4407" s="258"/>
      <c r="I4407" s="258"/>
      <c r="J4407" s="258">
        <f t="shared" si="359"/>
        <v>0.30442122199999999</v>
      </c>
      <c r="K4407" s="258">
        <f t="shared" si="359"/>
        <v>0.30634143799999997</v>
      </c>
      <c r="L4407" s="258">
        <f t="shared" si="347"/>
        <v>0.30442122199999999</v>
      </c>
      <c r="M4407" s="258"/>
      <c r="N4407" s="258"/>
      <c r="O4407" s="258"/>
      <c r="P4407" s="258">
        <f t="shared" si="360"/>
        <v>0.34635440240000004</v>
      </c>
      <c r="Q4407" s="258">
        <f t="shared" si="360"/>
        <v>0.33999410800000002</v>
      </c>
      <c r="R4407" s="258">
        <f t="shared" si="348"/>
        <v>0.33999410800000002</v>
      </c>
      <c r="S4407" s="258"/>
      <c r="T4407" s="258">
        <f t="shared" si="361"/>
        <v>0.49673700524912001</v>
      </c>
      <c r="U4407" s="258">
        <f t="shared" si="361"/>
        <v>0.50477459218856791</v>
      </c>
      <c r="V4407" s="258">
        <f t="shared" si="361"/>
        <v>0.49837665023580002</v>
      </c>
      <c r="W4407" s="258">
        <f t="shared" si="349"/>
        <v>0.49673700524912001</v>
      </c>
      <c r="X4407" s="258"/>
      <c r="Y4407" s="258"/>
      <c r="Z4407" s="258"/>
      <c r="AA4407" s="258"/>
    </row>
    <row r="4408" spans="1:27" ht="14.25" hidden="1" customHeight="1">
      <c r="A4408" s="125">
        <v>0.57999999999999996</v>
      </c>
      <c r="B4408" s="125">
        <v>0.41</v>
      </c>
      <c r="C4408" s="125">
        <v>0.01</v>
      </c>
      <c r="D4408" s="258">
        <f t="shared" si="358"/>
        <v>0.28534099443999994</v>
      </c>
      <c r="E4408" s="258">
        <f t="shared" si="358"/>
        <v>0.29339865871999998</v>
      </c>
      <c r="F4408" s="258">
        <f t="shared" si="346"/>
        <v>0.28534099443999994</v>
      </c>
      <c r="G4408" s="258"/>
      <c r="H4408" s="258"/>
      <c r="I4408" s="258"/>
      <c r="J4408" s="258">
        <f t="shared" si="359"/>
        <v>0.30429068100000001</v>
      </c>
      <c r="K4408" s="258">
        <f t="shared" si="359"/>
        <v>0.30646776799999992</v>
      </c>
      <c r="L4408" s="258">
        <f t="shared" si="347"/>
        <v>0.30429068100000001</v>
      </c>
      <c r="M4408" s="258"/>
      <c r="N4408" s="258"/>
      <c r="O4408" s="258"/>
      <c r="P4408" s="258">
        <f t="shared" si="360"/>
        <v>0.3463577712</v>
      </c>
      <c r="Q4408" s="258">
        <f t="shared" si="360"/>
        <v>0.3399907392</v>
      </c>
      <c r="R4408" s="258">
        <f t="shared" si="348"/>
        <v>0.3399907392</v>
      </c>
      <c r="S4408" s="258"/>
      <c r="T4408" s="258">
        <f t="shared" si="361"/>
        <v>0.49656706532460793</v>
      </c>
      <c r="U4408" s="258">
        <f t="shared" si="361"/>
        <v>0.50485713957936795</v>
      </c>
      <c r="V4408" s="258">
        <f t="shared" si="361"/>
        <v>0.49845920503795998</v>
      </c>
      <c r="W4408" s="258">
        <f t="shared" si="349"/>
        <v>0.49656706532460793</v>
      </c>
      <c r="X4408" s="258"/>
      <c r="Y4408" s="258"/>
      <c r="Z4408" s="258"/>
      <c r="AA4408" s="258"/>
    </row>
    <row r="4409" spans="1:27" ht="14.25" hidden="1" customHeight="1">
      <c r="A4409" s="125">
        <v>0.57999999999999996</v>
      </c>
      <c r="B4409" s="125">
        <v>0.42</v>
      </c>
      <c r="C4409" s="125">
        <v>0</v>
      </c>
      <c r="D4409" s="258">
        <f t="shared" si="358"/>
        <v>0.28520809528000002</v>
      </c>
      <c r="E4409" s="258">
        <f t="shared" si="358"/>
        <v>0.29352498871999999</v>
      </c>
      <c r="F4409" s="258">
        <f t="shared" si="346"/>
        <v>0.28520809528000002</v>
      </c>
      <c r="G4409" s="258"/>
      <c r="H4409" s="258"/>
      <c r="I4409" s="258"/>
      <c r="J4409" s="258">
        <f t="shared" si="359"/>
        <v>0.30416014000000002</v>
      </c>
      <c r="K4409" s="258">
        <f t="shared" si="359"/>
        <v>0.30659409799999993</v>
      </c>
      <c r="L4409" s="258">
        <f t="shared" si="347"/>
        <v>0.30416014000000002</v>
      </c>
      <c r="M4409" s="258"/>
      <c r="N4409" s="258"/>
      <c r="O4409" s="258"/>
      <c r="P4409" s="258">
        <f t="shared" si="360"/>
        <v>0.34636114000000001</v>
      </c>
      <c r="Q4409" s="258">
        <f t="shared" si="360"/>
        <v>0.33998737040000004</v>
      </c>
      <c r="R4409" s="258">
        <f t="shared" si="348"/>
        <v>0.33998737040000004</v>
      </c>
      <c r="S4409" s="258"/>
      <c r="T4409" s="258">
        <f t="shared" si="361"/>
        <v>0.49639712540009595</v>
      </c>
      <c r="U4409" s="258">
        <f t="shared" si="361"/>
        <v>0.50493968697016789</v>
      </c>
      <c r="V4409" s="258">
        <f t="shared" si="361"/>
        <v>0.49854175984011995</v>
      </c>
      <c r="W4409" s="258">
        <f t="shared" si="349"/>
        <v>0.49639712540009595</v>
      </c>
      <c r="X4409" s="258"/>
      <c r="Y4409" s="258"/>
      <c r="Z4409" s="258"/>
      <c r="AA4409" s="258"/>
    </row>
    <row r="4410" spans="1:27" ht="14.25" hidden="1" customHeight="1">
      <c r="A4410" s="125">
        <v>0.59</v>
      </c>
      <c r="B4410" s="125">
        <v>0</v>
      </c>
      <c r="C4410" s="125">
        <v>0.41</v>
      </c>
      <c r="D4410" s="258">
        <f t="shared" si="358"/>
        <v>0.29066353</v>
      </c>
      <c r="E4410" s="258">
        <f t="shared" si="358"/>
        <v>0.28833888955999998</v>
      </c>
      <c r="F4410" s="258">
        <f t="shared" si="346"/>
        <v>0.28833888955999998</v>
      </c>
      <c r="G4410" s="258"/>
      <c r="H4410" s="258"/>
      <c r="I4410" s="258"/>
      <c r="J4410" s="258">
        <f t="shared" si="359"/>
        <v>0.30963865099999999</v>
      </c>
      <c r="K4410" s="258">
        <f t="shared" si="359"/>
        <v>0.30129244899999996</v>
      </c>
      <c r="L4410" s="258">
        <f t="shared" si="347"/>
        <v>0.30129244899999996</v>
      </c>
      <c r="M4410" s="258"/>
      <c r="N4410" s="258"/>
      <c r="O4410" s="258"/>
      <c r="P4410" s="258">
        <f t="shared" si="360"/>
        <v>0.34634934919999999</v>
      </c>
      <c r="Q4410" s="258">
        <f t="shared" si="360"/>
        <v>0.34000253000000003</v>
      </c>
      <c r="R4410" s="258">
        <f t="shared" si="348"/>
        <v>0.34000253000000003</v>
      </c>
      <c r="S4410" s="258"/>
      <c r="T4410" s="258">
        <f t="shared" si="361"/>
        <v>0.50345008409080005</v>
      </c>
      <c r="U4410" s="258">
        <f t="shared" si="361"/>
        <v>0.50164066507616389</v>
      </c>
      <c r="V4410" s="258">
        <f t="shared" si="361"/>
        <v>0.49498994885370001</v>
      </c>
      <c r="W4410" s="258">
        <f t="shared" si="349"/>
        <v>0.49498994885370001</v>
      </c>
      <c r="X4410" s="258"/>
      <c r="Y4410" s="258"/>
      <c r="Z4410" s="258"/>
      <c r="AA4410" s="258"/>
    </row>
    <row r="4411" spans="1:27" ht="14.25" hidden="1" customHeight="1">
      <c r="A4411" s="125">
        <v>0.59</v>
      </c>
      <c r="B4411" s="125">
        <v>0.01</v>
      </c>
      <c r="C4411" s="125">
        <v>0.4</v>
      </c>
      <c r="D4411" s="258">
        <f t="shared" si="358"/>
        <v>0.29053063084000003</v>
      </c>
      <c r="E4411" s="258">
        <f t="shared" si="358"/>
        <v>0.28846521955999999</v>
      </c>
      <c r="F4411" s="258">
        <f t="shared" si="346"/>
        <v>0.28846521955999999</v>
      </c>
      <c r="G4411" s="258"/>
      <c r="H4411" s="258"/>
      <c r="I4411" s="258"/>
      <c r="J4411" s="258">
        <f t="shared" si="359"/>
        <v>0.30950811</v>
      </c>
      <c r="K4411" s="258">
        <f t="shared" si="359"/>
        <v>0.30141877900000003</v>
      </c>
      <c r="L4411" s="258">
        <f t="shared" si="347"/>
        <v>0.30141877900000003</v>
      </c>
      <c r="M4411" s="258"/>
      <c r="N4411" s="258"/>
      <c r="O4411" s="258"/>
      <c r="P4411" s="258">
        <f t="shared" si="360"/>
        <v>0.346352718</v>
      </c>
      <c r="Q4411" s="258">
        <f t="shared" si="360"/>
        <v>0.33999916120000001</v>
      </c>
      <c r="R4411" s="258">
        <f t="shared" si="348"/>
        <v>0.33999916120000001</v>
      </c>
      <c r="S4411" s="258"/>
      <c r="T4411" s="258">
        <f t="shared" si="361"/>
        <v>0.50328014416628797</v>
      </c>
      <c r="U4411" s="258">
        <f t="shared" si="361"/>
        <v>0.50172321246696394</v>
      </c>
      <c r="V4411" s="258">
        <f t="shared" si="361"/>
        <v>0.49507250365586009</v>
      </c>
      <c r="W4411" s="258">
        <f t="shared" si="349"/>
        <v>0.49507250365586009</v>
      </c>
      <c r="X4411" s="258"/>
      <c r="Y4411" s="258"/>
      <c r="Z4411" s="258"/>
      <c r="AA4411" s="258"/>
    </row>
    <row r="4412" spans="1:27" ht="14.25" hidden="1" customHeight="1">
      <c r="A4412" s="125">
        <v>0.59</v>
      </c>
      <c r="B4412" s="125">
        <v>0.02</v>
      </c>
      <c r="C4412" s="125">
        <v>0.39</v>
      </c>
      <c r="D4412" s="258">
        <f t="shared" si="358"/>
        <v>0.29039773168000005</v>
      </c>
      <c r="E4412" s="258">
        <f t="shared" si="358"/>
        <v>0.28859154955999999</v>
      </c>
      <c r="F4412" s="258">
        <f t="shared" si="346"/>
        <v>0.28859154955999999</v>
      </c>
      <c r="G4412" s="258"/>
      <c r="H4412" s="258"/>
      <c r="I4412" s="258"/>
      <c r="J4412" s="258">
        <f t="shared" si="359"/>
        <v>0.30937756900000002</v>
      </c>
      <c r="K4412" s="258">
        <f t="shared" si="359"/>
        <v>0.30154510899999998</v>
      </c>
      <c r="L4412" s="258">
        <f t="shared" si="347"/>
        <v>0.30154510899999998</v>
      </c>
      <c r="M4412" s="258"/>
      <c r="N4412" s="258"/>
      <c r="O4412" s="258"/>
      <c r="P4412" s="258">
        <f t="shared" si="360"/>
        <v>0.34635608679999996</v>
      </c>
      <c r="Q4412" s="258">
        <f t="shared" si="360"/>
        <v>0.3399957924</v>
      </c>
      <c r="R4412" s="258">
        <f t="shared" si="348"/>
        <v>0.3399957924</v>
      </c>
      <c r="S4412" s="258"/>
      <c r="T4412" s="258">
        <f t="shared" si="361"/>
        <v>0.50311020424177599</v>
      </c>
      <c r="U4412" s="258">
        <f t="shared" si="361"/>
        <v>0.50180575985776388</v>
      </c>
      <c r="V4412" s="258">
        <f t="shared" si="361"/>
        <v>0.49515505845801999</v>
      </c>
      <c r="W4412" s="258">
        <f t="shared" si="349"/>
        <v>0.49515505845801999</v>
      </c>
      <c r="X4412" s="258"/>
      <c r="Y4412" s="258"/>
      <c r="Z4412" s="258"/>
      <c r="AA4412" s="258"/>
    </row>
    <row r="4413" spans="1:27" ht="14.25" hidden="1" customHeight="1">
      <c r="A4413" s="125">
        <v>0.59</v>
      </c>
      <c r="B4413" s="125">
        <v>0.03</v>
      </c>
      <c r="C4413" s="125">
        <v>0.38</v>
      </c>
      <c r="D4413" s="258">
        <f t="shared" si="358"/>
        <v>0.29026483252000002</v>
      </c>
      <c r="E4413" s="258">
        <f t="shared" si="358"/>
        <v>0.28871787956</v>
      </c>
      <c r="F4413" s="258">
        <f t="shared" si="346"/>
        <v>0.28871787956</v>
      </c>
      <c r="G4413" s="258"/>
      <c r="H4413" s="258"/>
      <c r="I4413" s="258"/>
      <c r="J4413" s="258">
        <f t="shared" si="359"/>
        <v>0.30924702800000003</v>
      </c>
      <c r="K4413" s="258">
        <f t="shared" si="359"/>
        <v>0.30167143899999999</v>
      </c>
      <c r="L4413" s="258">
        <f t="shared" si="347"/>
        <v>0.30167143899999999</v>
      </c>
      <c r="M4413" s="258"/>
      <c r="N4413" s="258"/>
      <c r="O4413" s="258"/>
      <c r="P4413" s="258">
        <f t="shared" si="360"/>
        <v>0.34635945559999998</v>
      </c>
      <c r="Q4413" s="258">
        <f t="shared" si="360"/>
        <v>0.33999242360000004</v>
      </c>
      <c r="R4413" s="258">
        <f t="shared" si="348"/>
        <v>0.33999242360000004</v>
      </c>
      <c r="S4413" s="258"/>
      <c r="T4413" s="258">
        <f t="shared" si="361"/>
        <v>0.50294026431726402</v>
      </c>
      <c r="U4413" s="258">
        <f t="shared" si="361"/>
        <v>0.50188830724856393</v>
      </c>
      <c r="V4413" s="258">
        <f t="shared" si="361"/>
        <v>0.49523761326018001</v>
      </c>
      <c r="W4413" s="258">
        <f t="shared" si="349"/>
        <v>0.49523761326018001</v>
      </c>
      <c r="X4413" s="258"/>
      <c r="Y4413" s="258"/>
      <c r="Z4413" s="258"/>
      <c r="AA4413" s="258"/>
    </row>
    <row r="4414" spans="1:27" ht="14.25" hidden="1" customHeight="1">
      <c r="A4414" s="125">
        <v>0.59</v>
      </c>
      <c r="B4414" s="125">
        <v>0.04</v>
      </c>
      <c r="C4414" s="125">
        <v>0.37</v>
      </c>
      <c r="D4414" s="258">
        <f t="shared" si="358"/>
        <v>0.29013193336000004</v>
      </c>
      <c r="E4414" s="258">
        <f t="shared" si="358"/>
        <v>0.28884420956000001</v>
      </c>
      <c r="F4414" s="258">
        <f t="shared" si="346"/>
        <v>0.28884420956000001</v>
      </c>
      <c r="G4414" s="258"/>
      <c r="H4414" s="258"/>
      <c r="I4414" s="258"/>
      <c r="J4414" s="258">
        <f t="shared" si="359"/>
        <v>0.30911648700000005</v>
      </c>
      <c r="K4414" s="258">
        <f t="shared" si="359"/>
        <v>0.30179776899999999</v>
      </c>
      <c r="L4414" s="258">
        <f t="shared" si="347"/>
        <v>0.30179776899999999</v>
      </c>
      <c r="M4414" s="258"/>
      <c r="N4414" s="258"/>
      <c r="O4414" s="258"/>
      <c r="P4414" s="258">
        <f t="shared" si="360"/>
        <v>0.34636282439999999</v>
      </c>
      <c r="Q4414" s="258">
        <f t="shared" si="360"/>
        <v>0.33998905479999997</v>
      </c>
      <c r="R4414" s="258">
        <f t="shared" si="348"/>
        <v>0.33998905479999997</v>
      </c>
      <c r="S4414" s="258"/>
      <c r="T4414" s="258">
        <f t="shared" si="361"/>
        <v>0.50277032439275204</v>
      </c>
      <c r="U4414" s="258">
        <f t="shared" si="361"/>
        <v>0.50197085463936397</v>
      </c>
      <c r="V4414" s="258">
        <f t="shared" si="361"/>
        <v>0.49532016806234003</v>
      </c>
      <c r="W4414" s="258">
        <f t="shared" si="349"/>
        <v>0.49532016806234003</v>
      </c>
      <c r="X4414" s="258"/>
      <c r="Y4414" s="258"/>
      <c r="Z4414" s="258"/>
      <c r="AA4414" s="258"/>
    </row>
    <row r="4415" spans="1:27" ht="14.25" hidden="1" customHeight="1">
      <c r="A4415" s="125">
        <v>0.59</v>
      </c>
      <c r="B4415" s="125">
        <v>0.05</v>
      </c>
      <c r="C4415" s="125">
        <v>0.36</v>
      </c>
      <c r="D4415" s="258">
        <f t="shared" si="358"/>
        <v>0.28999903420000001</v>
      </c>
      <c r="E4415" s="258">
        <f t="shared" si="358"/>
        <v>0.28897053955999996</v>
      </c>
      <c r="F4415" s="258">
        <f t="shared" si="346"/>
        <v>0.28897053955999996</v>
      </c>
      <c r="G4415" s="258"/>
      <c r="H4415" s="258"/>
      <c r="I4415" s="258"/>
      <c r="J4415" s="258">
        <f t="shared" si="359"/>
        <v>0.30898594600000007</v>
      </c>
      <c r="K4415" s="258">
        <f t="shared" si="359"/>
        <v>0.301924099</v>
      </c>
      <c r="L4415" s="258">
        <f t="shared" si="347"/>
        <v>0.301924099</v>
      </c>
      <c r="M4415" s="258"/>
      <c r="N4415" s="258"/>
      <c r="O4415" s="258"/>
      <c r="P4415" s="258">
        <f t="shared" si="360"/>
        <v>0.34636619320000001</v>
      </c>
      <c r="Q4415" s="258">
        <f t="shared" si="360"/>
        <v>0.33998568600000001</v>
      </c>
      <c r="R4415" s="258">
        <f t="shared" si="348"/>
        <v>0.33998568600000001</v>
      </c>
      <c r="S4415" s="258"/>
      <c r="T4415" s="258">
        <f t="shared" si="361"/>
        <v>0.50260038446824007</v>
      </c>
      <c r="U4415" s="258">
        <f t="shared" si="361"/>
        <v>0.50205340203016391</v>
      </c>
      <c r="V4415" s="258">
        <f t="shared" si="361"/>
        <v>0.49540272286450004</v>
      </c>
      <c r="W4415" s="258">
        <f t="shared" si="349"/>
        <v>0.49540272286450004</v>
      </c>
      <c r="X4415" s="258"/>
      <c r="Y4415" s="258"/>
      <c r="Z4415" s="258"/>
      <c r="AA4415" s="258"/>
    </row>
    <row r="4416" spans="1:27" ht="14.25" hidden="1" customHeight="1">
      <c r="A4416" s="125">
        <v>0.59</v>
      </c>
      <c r="B4416" s="125">
        <v>0.06</v>
      </c>
      <c r="C4416" s="125">
        <v>0.35</v>
      </c>
      <c r="D4416" s="258">
        <f t="shared" si="358"/>
        <v>0.28986613504000003</v>
      </c>
      <c r="E4416" s="258">
        <f t="shared" si="358"/>
        <v>0.28909686955999997</v>
      </c>
      <c r="F4416" s="258">
        <f t="shared" si="346"/>
        <v>0.28909686955999997</v>
      </c>
      <c r="G4416" s="258"/>
      <c r="H4416" s="258"/>
      <c r="I4416" s="258"/>
      <c r="J4416" s="258">
        <f t="shared" si="359"/>
        <v>0.30885540500000003</v>
      </c>
      <c r="K4416" s="258">
        <f t="shared" si="359"/>
        <v>0.30205042900000001</v>
      </c>
      <c r="L4416" s="258">
        <f t="shared" si="347"/>
        <v>0.30205042900000001</v>
      </c>
      <c r="M4416" s="258"/>
      <c r="N4416" s="258"/>
      <c r="O4416" s="258"/>
      <c r="P4416" s="258">
        <f t="shared" si="360"/>
        <v>0.34636956199999996</v>
      </c>
      <c r="Q4416" s="258">
        <f t="shared" si="360"/>
        <v>0.33998231719999999</v>
      </c>
      <c r="R4416" s="258">
        <f t="shared" si="348"/>
        <v>0.33998231719999999</v>
      </c>
      <c r="S4416" s="258"/>
      <c r="T4416" s="258">
        <f t="shared" si="361"/>
        <v>0.50243044454372798</v>
      </c>
      <c r="U4416" s="258">
        <f t="shared" si="361"/>
        <v>0.50213594942096396</v>
      </c>
      <c r="V4416" s="258">
        <f t="shared" si="361"/>
        <v>0.49548527766665995</v>
      </c>
      <c r="W4416" s="258">
        <f t="shared" si="349"/>
        <v>0.49548527766665995</v>
      </c>
      <c r="X4416" s="258"/>
      <c r="Y4416" s="258"/>
      <c r="Z4416" s="258"/>
      <c r="AA4416" s="258"/>
    </row>
    <row r="4417" spans="1:27" ht="14.25" hidden="1" customHeight="1">
      <c r="A4417" s="125">
        <v>0.59</v>
      </c>
      <c r="B4417" s="125">
        <v>7.0000000000000007E-2</v>
      </c>
      <c r="C4417" s="125">
        <v>0.34</v>
      </c>
      <c r="D4417" s="258">
        <f t="shared" si="358"/>
        <v>0.28973323588</v>
      </c>
      <c r="E4417" s="258">
        <f t="shared" si="358"/>
        <v>0.28922319955999998</v>
      </c>
      <c r="F4417" s="258">
        <f t="shared" si="346"/>
        <v>0.28922319955999998</v>
      </c>
      <c r="G4417" s="258"/>
      <c r="H4417" s="258"/>
      <c r="I4417" s="258"/>
      <c r="J4417" s="258">
        <f t="shared" si="359"/>
        <v>0.30872486400000004</v>
      </c>
      <c r="K4417" s="258">
        <f t="shared" si="359"/>
        <v>0.30217675899999996</v>
      </c>
      <c r="L4417" s="258">
        <f t="shared" si="347"/>
        <v>0.30217675899999996</v>
      </c>
      <c r="M4417" s="258"/>
      <c r="N4417" s="258"/>
      <c r="O4417" s="258"/>
      <c r="P4417" s="258">
        <f t="shared" si="360"/>
        <v>0.34637293079999998</v>
      </c>
      <c r="Q4417" s="258">
        <f t="shared" si="360"/>
        <v>0.33997894840000004</v>
      </c>
      <c r="R4417" s="258">
        <f t="shared" si="348"/>
        <v>0.33997894840000004</v>
      </c>
      <c r="S4417" s="258"/>
      <c r="T4417" s="258">
        <f t="shared" si="361"/>
        <v>0.50226050461921612</v>
      </c>
      <c r="U4417" s="258">
        <f t="shared" si="361"/>
        <v>0.502218496811764</v>
      </c>
      <c r="V4417" s="258">
        <f t="shared" si="361"/>
        <v>0.49556783246882002</v>
      </c>
      <c r="W4417" s="258">
        <f t="shared" si="349"/>
        <v>0.49556783246882002</v>
      </c>
      <c r="X4417" s="258"/>
      <c r="Y4417" s="258"/>
      <c r="Z4417" s="258"/>
      <c r="AA4417" s="258"/>
    </row>
    <row r="4418" spans="1:27" ht="14.25" hidden="1" customHeight="1">
      <c r="A4418" s="125">
        <v>0.59</v>
      </c>
      <c r="B4418" s="125">
        <v>0.08</v>
      </c>
      <c r="C4418" s="125">
        <v>0.33</v>
      </c>
      <c r="D4418" s="258">
        <f t="shared" si="358"/>
        <v>0.28960033672000002</v>
      </c>
      <c r="E4418" s="258">
        <f t="shared" si="358"/>
        <v>0.28934952955999999</v>
      </c>
      <c r="F4418" s="258">
        <f t="shared" si="346"/>
        <v>0.28934952955999999</v>
      </c>
      <c r="G4418" s="258"/>
      <c r="H4418" s="258"/>
      <c r="I4418" s="258"/>
      <c r="J4418" s="258">
        <f t="shared" si="359"/>
        <v>0.30859432300000006</v>
      </c>
      <c r="K4418" s="258">
        <f t="shared" si="359"/>
        <v>0.30230308900000002</v>
      </c>
      <c r="L4418" s="258">
        <f t="shared" si="347"/>
        <v>0.30230308900000002</v>
      </c>
      <c r="M4418" s="258"/>
      <c r="N4418" s="258"/>
      <c r="O4418" s="258"/>
      <c r="P4418" s="258">
        <f t="shared" si="360"/>
        <v>0.34637629959999999</v>
      </c>
      <c r="Q4418" s="258">
        <f t="shared" si="360"/>
        <v>0.33997557960000002</v>
      </c>
      <c r="R4418" s="258">
        <f t="shared" si="348"/>
        <v>0.33997557960000002</v>
      </c>
      <c r="S4418" s="258"/>
      <c r="T4418" s="258">
        <f t="shared" si="361"/>
        <v>0.50209056469470403</v>
      </c>
      <c r="U4418" s="258">
        <f t="shared" si="361"/>
        <v>0.50230104420256394</v>
      </c>
      <c r="V4418" s="258">
        <f t="shared" si="361"/>
        <v>0.49565038727098004</v>
      </c>
      <c r="W4418" s="258">
        <f t="shared" si="349"/>
        <v>0.49565038727098004</v>
      </c>
      <c r="X4418" s="258"/>
      <c r="Y4418" s="258"/>
      <c r="Z4418" s="258"/>
      <c r="AA4418" s="258"/>
    </row>
    <row r="4419" spans="1:27" ht="14.25" hidden="1" customHeight="1">
      <c r="A4419" s="125">
        <v>0.59</v>
      </c>
      <c r="B4419" s="125">
        <v>0.09</v>
      </c>
      <c r="C4419" s="125">
        <v>0.32</v>
      </c>
      <c r="D4419" s="258">
        <f t="shared" si="358"/>
        <v>0.28946743756000004</v>
      </c>
      <c r="E4419" s="258">
        <f t="shared" si="358"/>
        <v>0.28947585955999999</v>
      </c>
      <c r="F4419" s="258">
        <f t="shared" si="346"/>
        <v>0.28946743756000004</v>
      </c>
      <c r="G4419" s="258"/>
      <c r="H4419" s="258"/>
      <c r="I4419" s="258"/>
      <c r="J4419" s="258">
        <f t="shared" si="359"/>
        <v>0.30846378200000002</v>
      </c>
      <c r="K4419" s="258">
        <f t="shared" si="359"/>
        <v>0.30242941899999998</v>
      </c>
      <c r="L4419" s="258">
        <f t="shared" si="347"/>
        <v>0.30242941899999998</v>
      </c>
      <c r="M4419" s="258"/>
      <c r="N4419" s="258"/>
      <c r="O4419" s="258"/>
      <c r="P4419" s="258">
        <f t="shared" si="360"/>
        <v>0.34637966840000001</v>
      </c>
      <c r="Q4419" s="258">
        <f t="shared" si="360"/>
        <v>0.33997221080000001</v>
      </c>
      <c r="R4419" s="258">
        <f t="shared" si="348"/>
        <v>0.33997221080000001</v>
      </c>
      <c r="S4419" s="258"/>
      <c r="T4419" s="258">
        <f t="shared" si="361"/>
        <v>0.50192062477019195</v>
      </c>
      <c r="U4419" s="258">
        <f t="shared" si="361"/>
        <v>0.50238359159336388</v>
      </c>
      <c r="V4419" s="258">
        <f t="shared" si="361"/>
        <v>0.49573294207314</v>
      </c>
      <c r="W4419" s="258">
        <f t="shared" si="349"/>
        <v>0.49573294207314</v>
      </c>
      <c r="X4419" s="258"/>
      <c r="Y4419" s="258"/>
      <c r="Z4419" s="258"/>
      <c r="AA4419" s="258"/>
    </row>
    <row r="4420" spans="1:27" ht="14.25" hidden="1" customHeight="1">
      <c r="A4420" s="125">
        <v>0.59</v>
      </c>
      <c r="B4420" s="125">
        <v>0.1</v>
      </c>
      <c r="C4420" s="125">
        <v>0.31</v>
      </c>
      <c r="D4420" s="258">
        <f t="shared" si="358"/>
        <v>0.28933453840000001</v>
      </c>
      <c r="E4420" s="258">
        <f t="shared" si="358"/>
        <v>0.28960218956</v>
      </c>
      <c r="F4420" s="258">
        <f t="shared" si="346"/>
        <v>0.28933453840000001</v>
      </c>
      <c r="G4420" s="258"/>
      <c r="H4420" s="258"/>
      <c r="I4420" s="258"/>
      <c r="J4420" s="258">
        <f t="shared" si="359"/>
        <v>0.30833324100000004</v>
      </c>
      <c r="K4420" s="258">
        <f t="shared" si="359"/>
        <v>0.30255574899999998</v>
      </c>
      <c r="L4420" s="258">
        <f t="shared" si="347"/>
        <v>0.30255574899999998</v>
      </c>
      <c r="M4420" s="258"/>
      <c r="N4420" s="258"/>
      <c r="O4420" s="258"/>
      <c r="P4420" s="258">
        <f t="shared" si="360"/>
        <v>0.34638303719999997</v>
      </c>
      <c r="Q4420" s="258">
        <f t="shared" si="360"/>
        <v>0.33996884199999999</v>
      </c>
      <c r="R4420" s="258">
        <f t="shared" si="348"/>
        <v>0.33996884199999999</v>
      </c>
      <c r="S4420" s="258"/>
      <c r="T4420" s="258">
        <f t="shared" si="361"/>
        <v>0.50175068484567997</v>
      </c>
      <c r="U4420" s="258">
        <f t="shared" si="361"/>
        <v>0.50246613898416392</v>
      </c>
      <c r="V4420" s="258">
        <f t="shared" si="361"/>
        <v>0.49581549687530002</v>
      </c>
      <c r="W4420" s="258">
        <f t="shared" si="349"/>
        <v>0.49581549687530002</v>
      </c>
      <c r="X4420" s="258"/>
      <c r="Y4420" s="258"/>
      <c r="Z4420" s="258"/>
      <c r="AA4420" s="258"/>
    </row>
    <row r="4421" spans="1:27" ht="14.25" hidden="1" customHeight="1">
      <c r="A4421" s="125">
        <v>0.59</v>
      </c>
      <c r="B4421" s="125">
        <v>0.11</v>
      </c>
      <c r="C4421" s="125">
        <v>0.3</v>
      </c>
      <c r="D4421" s="258">
        <f t="shared" si="358"/>
        <v>0.28920163924000003</v>
      </c>
      <c r="E4421" s="258">
        <f t="shared" si="358"/>
        <v>0.28972851956000001</v>
      </c>
      <c r="F4421" s="258">
        <f t="shared" si="346"/>
        <v>0.28920163924000003</v>
      </c>
      <c r="G4421" s="258"/>
      <c r="H4421" s="258"/>
      <c r="I4421" s="258"/>
      <c r="J4421" s="258">
        <f t="shared" si="359"/>
        <v>0.30820270000000005</v>
      </c>
      <c r="K4421" s="258">
        <f t="shared" si="359"/>
        <v>0.30268207899999999</v>
      </c>
      <c r="L4421" s="258">
        <f t="shared" si="347"/>
        <v>0.30268207899999999</v>
      </c>
      <c r="M4421" s="258"/>
      <c r="N4421" s="258"/>
      <c r="O4421" s="258"/>
      <c r="P4421" s="258">
        <f t="shared" si="360"/>
        <v>0.34638640599999998</v>
      </c>
      <c r="Q4421" s="258">
        <f t="shared" si="360"/>
        <v>0.33996547320000003</v>
      </c>
      <c r="R4421" s="258">
        <f t="shared" si="348"/>
        <v>0.33996547320000003</v>
      </c>
      <c r="S4421" s="258"/>
      <c r="T4421" s="258">
        <f t="shared" si="361"/>
        <v>0.501580744921168</v>
      </c>
      <c r="U4421" s="258">
        <f t="shared" si="361"/>
        <v>0.50254868637496397</v>
      </c>
      <c r="V4421" s="258">
        <f t="shared" si="361"/>
        <v>0.49589805167746004</v>
      </c>
      <c r="W4421" s="258">
        <f t="shared" si="349"/>
        <v>0.49589805167746004</v>
      </c>
      <c r="X4421" s="258"/>
      <c r="Y4421" s="258"/>
      <c r="Z4421" s="258"/>
      <c r="AA4421" s="258"/>
    </row>
    <row r="4422" spans="1:27" ht="14.25" hidden="1" customHeight="1">
      <c r="A4422" s="125">
        <v>0.59</v>
      </c>
      <c r="B4422" s="125">
        <v>0.12</v>
      </c>
      <c r="C4422" s="125">
        <v>0.28999999999999998</v>
      </c>
      <c r="D4422" s="258">
        <f t="shared" si="358"/>
        <v>0.28906874008</v>
      </c>
      <c r="E4422" s="258">
        <f t="shared" si="358"/>
        <v>0.28985484955999996</v>
      </c>
      <c r="F4422" s="258">
        <f t="shared" si="346"/>
        <v>0.28906874008</v>
      </c>
      <c r="G4422" s="258"/>
      <c r="H4422" s="258"/>
      <c r="I4422" s="258"/>
      <c r="J4422" s="258">
        <f t="shared" si="359"/>
        <v>0.30807215900000001</v>
      </c>
      <c r="K4422" s="258">
        <f t="shared" si="359"/>
        <v>0.30280840899999995</v>
      </c>
      <c r="L4422" s="258">
        <f t="shared" si="347"/>
        <v>0.30280840899999995</v>
      </c>
      <c r="M4422" s="258"/>
      <c r="N4422" s="258"/>
      <c r="O4422" s="258"/>
      <c r="P4422" s="258">
        <f t="shared" si="360"/>
        <v>0.34638977479999999</v>
      </c>
      <c r="Q4422" s="258">
        <f t="shared" si="360"/>
        <v>0.33996210440000002</v>
      </c>
      <c r="R4422" s="258">
        <f t="shared" si="348"/>
        <v>0.33996210440000002</v>
      </c>
      <c r="S4422" s="258"/>
      <c r="T4422" s="258">
        <f t="shared" si="361"/>
        <v>0.50141080499665602</v>
      </c>
      <c r="U4422" s="258">
        <f t="shared" si="361"/>
        <v>0.50263123376576391</v>
      </c>
      <c r="V4422" s="258">
        <f t="shared" si="361"/>
        <v>0.49598060647962006</v>
      </c>
      <c r="W4422" s="258">
        <f t="shared" si="349"/>
        <v>0.49598060647962006</v>
      </c>
      <c r="X4422" s="258"/>
      <c r="Y4422" s="258"/>
      <c r="Z4422" s="258"/>
      <c r="AA4422" s="258"/>
    </row>
    <row r="4423" spans="1:27" ht="14.25" hidden="1" customHeight="1">
      <c r="A4423" s="125">
        <v>0.59</v>
      </c>
      <c r="B4423" s="125">
        <v>0.13</v>
      </c>
      <c r="C4423" s="125">
        <v>0.28000000000000003</v>
      </c>
      <c r="D4423" s="258">
        <f t="shared" si="358"/>
        <v>0.28893584092000002</v>
      </c>
      <c r="E4423" s="258">
        <f t="shared" si="358"/>
        <v>0.28998117956000002</v>
      </c>
      <c r="F4423" s="258">
        <f t="shared" si="346"/>
        <v>0.28893584092000002</v>
      </c>
      <c r="G4423" s="258"/>
      <c r="H4423" s="258"/>
      <c r="I4423" s="258"/>
      <c r="J4423" s="258">
        <f t="shared" si="359"/>
        <v>0.30794161800000003</v>
      </c>
      <c r="K4423" s="258">
        <f t="shared" si="359"/>
        <v>0.30293473900000001</v>
      </c>
      <c r="L4423" s="258">
        <f t="shared" si="347"/>
        <v>0.30293473900000001</v>
      </c>
      <c r="M4423" s="258"/>
      <c r="N4423" s="258"/>
      <c r="O4423" s="258"/>
      <c r="P4423" s="258">
        <f t="shared" si="360"/>
        <v>0.34639314360000001</v>
      </c>
      <c r="Q4423" s="258">
        <f t="shared" si="360"/>
        <v>0.33995873560000001</v>
      </c>
      <c r="R4423" s="258">
        <f t="shared" si="348"/>
        <v>0.33995873560000001</v>
      </c>
      <c r="S4423" s="258"/>
      <c r="T4423" s="258">
        <f t="shared" si="361"/>
        <v>0.50124086507214405</v>
      </c>
      <c r="U4423" s="258">
        <f t="shared" si="361"/>
        <v>0.50271378115656395</v>
      </c>
      <c r="V4423" s="258">
        <f t="shared" si="361"/>
        <v>0.49606316128178002</v>
      </c>
      <c r="W4423" s="258">
        <f t="shared" si="349"/>
        <v>0.49606316128178002</v>
      </c>
      <c r="X4423" s="258"/>
      <c r="Y4423" s="258"/>
      <c r="Z4423" s="258"/>
      <c r="AA4423" s="258"/>
    </row>
    <row r="4424" spans="1:27" ht="14.25" hidden="1" customHeight="1">
      <c r="A4424" s="125">
        <v>0.59</v>
      </c>
      <c r="B4424" s="125">
        <v>0.14000000000000001</v>
      </c>
      <c r="C4424" s="125">
        <v>0.27</v>
      </c>
      <c r="D4424" s="258">
        <f t="shared" si="358"/>
        <v>0.28880294176000004</v>
      </c>
      <c r="E4424" s="258">
        <f t="shared" si="358"/>
        <v>0.29010750955999998</v>
      </c>
      <c r="F4424" s="258">
        <f t="shared" si="346"/>
        <v>0.28880294176000004</v>
      </c>
      <c r="G4424" s="258"/>
      <c r="H4424" s="258"/>
      <c r="I4424" s="258"/>
      <c r="J4424" s="258">
        <f t="shared" si="359"/>
        <v>0.30781107700000004</v>
      </c>
      <c r="K4424" s="258">
        <f t="shared" si="359"/>
        <v>0.30306106900000002</v>
      </c>
      <c r="L4424" s="258">
        <f t="shared" si="347"/>
        <v>0.30306106900000002</v>
      </c>
      <c r="M4424" s="258"/>
      <c r="N4424" s="258"/>
      <c r="O4424" s="258"/>
      <c r="P4424" s="258">
        <f t="shared" si="360"/>
        <v>0.34639651240000002</v>
      </c>
      <c r="Q4424" s="258">
        <f t="shared" si="360"/>
        <v>0.33995536680000005</v>
      </c>
      <c r="R4424" s="258">
        <f t="shared" si="348"/>
        <v>0.33995536680000005</v>
      </c>
      <c r="S4424" s="258"/>
      <c r="T4424" s="258">
        <f t="shared" si="361"/>
        <v>0.50107092514763196</v>
      </c>
      <c r="U4424" s="258">
        <f t="shared" si="361"/>
        <v>0.50279632854736389</v>
      </c>
      <c r="V4424" s="258">
        <f t="shared" si="361"/>
        <v>0.49614571608394004</v>
      </c>
      <c r="W4424" s="258">
        <f t="shared" si="349"/>
        <v>0.49614571608394004</v>
      </c>
      <c r="X4424" s="258"/>
      <c r="Y4424" s="258"/>
      <c r="Z4424" s="258"/>
      <c r="AA4424" s="258"/>
    </row>
    <row r="4425" spans="1:27" ht="14.25" hidden="1" customHeight="1">
      <c r="A4425" s="125">
        <v>0.59</v>
      </c>
      <c r="B4425" s="125">
        <v>0.15</v>
      </c>
      <c r="C4425" s="125">
        <v>0.26</v>
      </c>
      <c r="D4425" s="258">
        <f t="shared" si="358"/>
        <v>0.28867004260000001</v>
      </c>
      <c r="E4425" s="258">
        <f t="shared" si="358"/>
        <v>0.29023383955999998</v>
      </c>
      <c r="F4425" s="258">
        <f t="shared" si="346"/>
        <v>0.28867004260000001</v>
      </c>
      <c r="G4425" s="258"/>
      <c r="H4425" s="258"/>
      <c r="I4425" s="258"/>
      <c r="J4425" s="258">
        <f t="shared" si="359"/>
        <v>0.307680536</v>
      </c>
      <c r="K4425" s="258">
        <f t="shared" si="359"/>
        <v>0.30318739899999997</v>
      </c>
      <c r="L4425" s="258">
        <f t="shared" si="347"/>
        <v>0.30318739899999997</v>
      </c>
      <c r="M4425" s="258"/>
      <c r="N4425" s="258"/>
      <c r="O4425" s="258"/>
      <c r="P4425" s="258">
        <f t="shared" si="360"/>
        <v>0.34639988119999998</v>
      </c>
      <c r="Q4425" s="258">
        <f t="shared" si="360"/>
        <v>0.33995199800000003</v>
      </c>
      <c r="R4425" s="258">
        <f t="shared" si="348"/>
        <v>0.33995199800000003</v>
      </c>
      <c r="S4425" s="258"/>
      <c r="T4425" s="258">
        <f t="shared" si="361"/>
        <v>0.50090098522311999</v>
      </c>
      <c r="U4425" s="258">
        <f t="shared" si="361"/>
        <v>0.50287887593816394</v>
      </c>
      <c r="V4425" s="258">
        <f t="shared" si="361"/>
        <v>0.4962282708861</v>
      </c>
      <c r="W4425" s="258">
        <f t="shared" si="349"/>
        <v>0.4962282708861</v>
      </c>
      <c r="X4425" s="258"/>
      <c r="Y4425" s="258"/>
      <c r="Z4425" s="258"/>
      <c r="AA4425" s="258"/>
    </row>
    <row r="4426" spans="1:27" ht="14.25" hidden="1" customHeight="1">
      <c r="A4426" s="125">
        <v>0.59</v>
      </c>
      <c r="B4426" s="125">
        <v>0.16</v>
      </c>
      <c r="C4426" s="125">
        <v>0.25</v>
      </c>
      <c r="D4426" s="258">
        <f t="shared" si="358"/>
        <v>0.28853714344000003</v>
      </c>
      <c r="E4426" s="258">
        <f t="shared" si="358"/>
        <v>0.29036016955999999</v>
      </c>
      <c r="F4426" s="258">
        <f t="shared" si="346"/>
        <v>0.28853714344000003</v>
      </c>
      <c r="G4426" s="258"/>
      <c r="H4426" s="258"/>
      <c r="I4426" s="258"/>
      <c r="J4426" s="258">
        <f t="shared" si="359"/>
        <v>0.30754999500000002</v>
      </c>
      <c r="K4426" s="258">
        <f t="shared" si="359"/>
        <v>0.30331372899999998</v>
      </c>
      <c r="L4426" s="258">
        <f t="shared" si="347"/>
        <v>0.30331372899999998</v>
      </c>
      <c r="M4426" s="258"/>
      <c r="N4426" s="258"/>
      <c r="O4426" s="258"/>
      <c r="P4426" s="258">
        <f t="shared" si="360"/>
        <v>0.34640325</v>
      </c>
      <c r="Q4426" s="258">
        <f t="shared" si="360"/>
        <v>0.33994862920000002</v>
      </c>
      <c r="R4426" s="258">
        <f t="shared" si="348"/>
        <v>0.33994862920000002</v>
      </c>
      <c r="S4426" s="258"/>
      <c r="T4426" s="258">
        <f t="shared" si="361"/>
        <v>0.50073104529860801</v>
      </c>
      <c r="U4426" s="258">
        <f t="shared" si="361"/>
        <v>0.50296142332896399</v>
      </c>
      <c r="V4426" s="258">
        <f t="shared" si="361"/>
        <v>0.49631082568826002</v>
      </c>
      <c r="W4426" s="258">
        <f t="shared" si="349"/>
        <v>0.49631082568826002</v>
      </c>
      <c r="X4426" s="258"/>
      <c r="Y4426" s="258"/>
      <c r="Z4426" s="258"/>
      <c r="AA4426" s="258"/>
    </row>
    <row r="4427" spans="1:27" ht="14.25" hidden="1" customHeight="1">
      <c r="A4427" s="125">
        <v>0.59</v>
      </c>
      <c r="B4427" s="125">
        <v>0.17</v>
      </c>
      <c r="C4427" s="125">
        <v>0.24</v>
      </c>
      <c r="D4427" s="258">
        <f t="shared" si="358"/>
        <v>0.28840424428</v>
      </c>
      <c r="E4427" s="258">
        <f t="shared" si="358"/>
        <v>0.29048649956</v>
      </c>
      <c r="F4427" s="258">
        <f t="shared" si="346"/>
        <v>0.28840424428</v>
      </c>
      <c r="G4427" s="258"/>
      <c r="H4427" s="258"/>
      <c r="I4427" s="258"/>
      <c r="J4427" s="258">
        <f t="shared" si="359"/>
        <v>0.30741945400000004</v>
      </c>
      <c r="K4427" s="258">
        <f t="shared" si="359"/>
        <v>0.30344005899999998</v>
      </c>
      <c r="L4427" s="258">
        <f t="shared" si="347"/>
        <v>0.30344005899999998</v>
      </c>
      <c r="M4427" s="258"/>
      <c r="N4427" s="258"/>
      <c r="O4427" s="258"/>
      <c r="P4427" s="258">
        <f t="shared" si="360"/>
        <v>0.34640661880000001</v>
      </c>
      <c r="Q4427" s="258">
        <f t="shared" si="360"/>
        <v>0.3399452604</v>
      </c>
      <c r="R4427" s="258">
        <f t="shared" si="348"/>
        <v>0.3399452604</v>
      </c>
      <c r="S4427" s="258"/>
      <c r="T4427" s="258">
        <f t="shared" si="361"/>
        <v>0.50056110537409604</v>
      </c>
      <c r="U4427" s="258">
        <f t="shared" si="361"/>
        <v>0.50304397071976392</v>
      </c>
      <c r="V4427" s="258">
        <f t="shared" si="361"/>
        <v>0.49639338049042003</v>
      </c>
      <c r="W4427" s="258">
        <f t="shared" si="349"/>
        <v>0.49639338049042003</v>
      </c>
      <c r="X4427" s="258"/>
      <c r="Y4427" s="258"/>
      <c r="Z4427" s="258"/>
      <c r="AA4427" s="258"/>
    </row>
    <row r="4428" spans="1:27" ht="14.25" hidden="1" customHeight="1">
      <c r="A4428" s="125">
        <v>0.59</v>
      </c>
      <c r="B4428" s="125">
        <v>0.18</v>
      </c>
      <c r="C4428" s="125">
        <v>0.23</v>
      </c>
      <c r="D4428" s="258">
        <f t="shared" si="358"/>
        <v>0.28827134512000002</v>
      </c>
      <c r="E4428" s="258">
        <f t="shared" si="358"/>
        <v>0.29061282956000001</v>
      </c>
      <c r="F4428" s="258">
        <f t="shared" si="346"/>
        <v>0.28827134512000002</v>
      </c>
      <c r="G4428" s="258"/>
      <c r="H4428" s="258"/>
      <c r="I4428" s="258"/>
      <c r="J4428" s="258">
        <f t="shared" si="359"/>
        <v>0.30728891300000005</v>
      </c>
      <c r="K4428" s="258">
        <f t="shared" si="359"/>
        <v>0.30356638899999999</v>
      </c>
      <c r="L4428" s="258">
        <f t="shared" si="347"/>
        <v>0.30356638899999999</v>
      </c>
      <c r="M4428" s="258"/>
      <c r="N4428" s="258"/>
      <c r="O4428" s="258"/>
      <c r="P4428" s="258">
        <f t="shared" si="360"/>
        <v>0.34640998759999997</v>
      </c>
      <c r="Q4428" s="258">
        <f t="shared" si="360"/>
        <v>0.33994189159999999</v>
      </c>
      <c r="R4428" s="258">
        <f t="shared" si="348"/>
        <v>0.33994189159999999</v>
      </c>
      <c r="S4428" s="258"/>
      <c r="T4428" s="258">
        <f t="shared" si="361"/>
        <v>0.50039116544958406</v>
      </c>
      <c r="U4428" s="258">
        <f t="shared" si="361"/>
        <v>0.50312651811056397</v>
      </c>
      <c r="V4428" s="258">
        <f t="shared" si="361"/>
        <v>0.49647593529258</v>
      </c>
      <c r="W4428" s="258">
        <f t="shared" si="349"/>
        <v>0.49647593529258</v>
      </c>
      <c r="X4428" s="258"/>
      <c r="Y4428" s="258"/>
      <c r="Z4428" s="258"/>
      <c r="AA4428" s="258"/>
    </row>
    <row r="4429" spans="1:27" ht="14.25" hidden="1" customHeight="1">
      <c r="A4429" s="125">
        <v>0.59</v>
      </c>
      <c r="B4429" s="125">
        <v>0.19</v>
      </c>
      <c r="C4429" s="125">
        <v>0.22</v>
      </c>
      <c r="D4429" s="258">
        <f t="shared" si="358"/>
        <v>0.28813844596000004</v>
      </c>
      <c r="E4429" s="258">
        <f t="shared" si="358"/>
        <v>0.29073915956000002</v>
      </c>
      <c r="F4429" s="258">
        <f t="shared" si="346"/>
        <v>0.28813844596000004</v>
      </c>
      <c r="G4429" s="258"/>
      <c r="H4429" s="258"/>
      <c r="I4429" s="258"/>
      <c r="J4429" s="258">
        <f t="shared" si="359"/>
        <v>0.30715837200000001</v>
      </c>
      <c r="K4429" s="258">
        <f t="shared" si="359"/>
        <v>0.303692719</v>
      </c>
      <c r="L4429" s="258">
        <f t="shared" si="347"/>
        <v>0.303692719</v>
      </c>
      <c r="M4429" s="258"/>
      <c r="N4429" s="258"/>
      <c r="O4429" s="258"/>
      <c r="P4429" s="258">
        <f t="shared" si="360"/>
        <v>0.34641335639999998</v>
      </c>
      <c r="Q4429" s="258">
        <f t="shared" si="360"/>
        <v>0.33993852280000003</v>
      </c>
      <c r="R4429" s="258">
        <f t="shared" si="348"/>
        <v>0.33993852280000003</v>
      </c>
      <c r="S4429" s="258"/>
      <c r="T4429" s="258">
        <f t="shared" si="361"/>
        <v>0.50022122552507198</v>
      </c>
      <c r="U4429" s="258">
        <f t="shared" si="361"/>
        <v>0.50320906550136391</v>
      </c>
      <c r="V4429" s="258">
        <f t="shared" si="361"/>
        <v>0.49655849009474001</v>
      </c>
      <c r="W4429" s="258">
        <f t="shared" si="349"/>
        <v>0.49655849009474001</v>
      </c>
      <c r="X4429" s="258"/>
      <c r="Y4429" s="258"/>
      <c r="Z4429" s="258"/>
      <c r="AA4429" s="258"/>
    </row>
    <row r="4430" spans="1:27" ht="14.25" hidden="1" customHeight="1">
      <c r="A4430" s="125">
        <v>0.59</v>
      </c>
      <c r="B4430" s="125">
        <v>0.2</v>
      </c>
      <c r="C4430" s="125">
        <v>0.21</v>
      </c>
      <c r="D4430" s="258">
        <f t="shared" si="358"/>
        <v>0.28800554680000001</v>
      </c>
      <c r="E4430" s="258">
        <f t="shared" si="358"/>
        <v>0.29086548955999997</v>
      </c>
      <c r="F4430" s="258">
        <f t="shared" si="346"/>
        <v>0.28800554680000001</v>
      </c>
      <c r="G4430" s="258"/>
      <c r="H4430" s="258"/>
      <c r="I4430" s="258"/>
      <c r="J4430" s="258">
        <f t="shared" si="359"/>
        <v>0.30702783100000003</v>
      </c>
      <c r="K4430" s="258">
        <f t="shared" si="359"/>
        <v>0.30381904900000001</v>
      </c>
      <c r="L4430" s="258">
        <f t="shared" si="347"/>
        <v>0.30381904900000001</v>
      </c>
      <c r="M4430" s="258"/>
      <c r="N4430" s="258"/>
      <c r="O4430" s="258"/>
      <c r="P4430" s="258">
        <f t="shared" si="360"/>
        <v>0.3464167252</v>
      </c>
      <c r="Q4430" s="258">
        <f t="shared" si="360"/>
        <v>0.33993515400000002</v>
      </c>
      <c r="R4430" s="258">
        <f t="shared" si="348"/>
        <v>0.33993515400000002</v>
      </c>
      <c r="S4430" s="258"/>
      <c r="T4430" s="258">
        <f t="shared" si="361"/>
        <v>0.50005128560056</v>
      </c>
      <c r="U4430" s="258">
        <f t="shared" si="361"/>
        <v>0.50329161289216395</v>
      </c>
      <c r="V4430" s="258">
        <f t="shared" si="361"/>
        <v>0.49664104489689997</v>
      </c>
      <c r="W4430" s="258">
        <f t="shared" si="349"/>
        <v>0.49664104489689997</v>
      </c>
      <c r="X4430" s="258"/>
      <c r="Y4430" s="258"/>
      <c r="Z4430" s="258"/>
      <c r="AA4430" s="258"/>
    </row>
    <row r="4431" spans="1:27" ht="14.25" hidden="1" customHeight="1">
      <c r="A4431" s="125">
        <v>0.59</v>
      </c>
      <c r="B4431" s="125">
        <v>0.21</v>
      </c>
      <c r="C4431" s="125">
        <v>0.2</v>
      </c>
      <c r="D4431" s="258">
        <f t="shared" si="358"/>
        <v>0.28787264764000003</v>
      </c>
      <c r="E4431" s="258">
        <f t="shared" si="358"/>
        <v>0.29099181955999998</v>
      </c>
      <c r="F4431" s="258">
        <f t="shared" si="346"/>
        <v>0.28787264764000003</v>
      </c>
      <c r="G4431" s="258"/>
      <c r="H4431" s="258"/>
      <c r="I4431" s="258"/>
      <c r="J4431" s="258">
        <f t="shared" si="359"/>
        <v>0.30689729000000004</v>
      </c>
      <c r="K4431" s="258">
        <f t="shared" si="359"/>
        <v>0.30394537899999996</v>
      </c>
      <c r="L4431" s="258">
        <f t="shared" si="347"/>
        <v>0.30394537899999996</v>
      </c>
      <c r="M4431" s="258"/>
      <c r="N4431" s="258"/>
      <c r="O4431" s="258"/>
      <c r="P4431" s="258">
        <f t="shared" si="360"/>
        <v>0.34642009400000001</v>
      </c>
      <c r="Q4431" s="258">
        <f t="shared" si="360"/>
        <v>0.3399317852</v>
      </c>
      <c r="R4431" s="258">
        <f t="shared" si="348"/>
        <v>0.3399317852</v>
      </c>
      <c r="S4431" s="258"/>
      <c r="T4431" s="258">
        <f t="shared" si="361"/>
        <v>0.49988134567604803</v>
      </c>
      <c r="U4431" s="258">
        <f t="shared" si="361"/>
        <v>0.503374160282964</v>
      </c>
      <c r="V4431" s="258">
        <f t="shared" si="361"/>
        <v>0.49672359969906005</v>
      </c>
      <c r="W4431" s="258">
        <f t="shared" si="349"/>
        <v>0.49672359969906005</v>
      </c>
      <c r="X4431" s="258"/>
      <c r="Y4431" s="258"/>
      <c r="Z4431" s="258"/>
      <c r="AA4431" s="258"/>
    </row>
    <row r="4432" spans="1:27" ht="14.25" hidden="1" customHeight="1">
      <c r="A4432" s="125">
        <v>0.59</v>
      </c>
      <c r="B4432" s="125">
        <v>0.22</v>
      </c>
      <c r="C4432" s="125">
        <v>0.19</v>
      </c>
      <c r="D4432" s="258">
        <f t="shared" si="358"/>
        <v>0.28773974848</v>
      </c>
      <c r="E4432" s="258">
        <f t="shared" si="358"/>
        <v>0.29111814955999998</v>
      </c>
      <c r="F4432" s="258">
        <f t="shared" si="346"/>
        <v>0.28773974848</v>
      </c>
      <c r="G4432" s="258"/>
      <c r="H4432" s="258"/>
      <c r="I4432" s="258"/>
      <c r="J4432" s="258">
        <f t="shared" si="359"/>
        <v>0.30676674900000001</v>
      </c>
      <c r="K4432" s="258">
        <f t="shared" si="359"/>
        <v>0.30407170899999997</v>
      </c>
      <c r="L4432" s="258">
        <f t="shared" si="347"/>
        <v>0.30407170899999997</v>
      </c>
      <c r="M4432" s="258"/>
      <c r="N4432" s="258"/>
      <c r="O4432" s="258"/>
      <c r="P4432" s="258">
        <f t="shared" si="360"/>
        <v>0.34642346280000003</v>
      </c>
      <c r="Q4432" s="258">
        <f t="shared" si="360"/>
        <v>0.33992841640000004</v>
      </c>
      <c r="R4432" s="258">
        <f t="shared" si="348"/>
        <v>0.33992841640000004</v>
      </c>
      <c r="S4432" s="258"/>
      <c r="T4432" s="258">
        <f t="shared" si="361"/>
        <v>0.49971140575153605</v>
      </c>
      <c r="U4432" s="258">
        <f t="shared" si="361"/>
        <v>0.50345670767376394</v>
      </c>
      <c r="V4432" s="258">
        <f t="shared" si="361"/>
        <v>0.49680615450122001</v>
      </c>
      <c r="W4432" s="258">
        <f t="shared" si="349"/>
        <v>0.49680615450122001</v>
      </c>
      <c r="X4432" s="258"/>
      <c r="Y4432" s="258"/>
      <c r="Z4432" s="258"/>
      <c r="AA4432" s="258"/>
    </row>
    <row r="4433" spans="1:27" ht="14.25" hidden="1" customHeight="1">
      <c r="A4433" s="125">
        <v>0.59</v>
      </c>
      <c r="B4433" s="125">
        <v>0.23</v>
      </c>
      <c r="C4433" s="125">
        <v>0.18</v>
      </c>
      <c r="D4433" s="258">
        <f t="shared" si="358"/>
        <v>0.28760684932000002</v>
      </c>
      <c r="E4433" s="258">
        <f t="shared" si="358"/>
        <v>0.29124447955999999</v>
      </c>
      <c r="F4433" s="258">
        <f t="shared" si="346"/>
        <v>0.28760684932000002</v>
      </c>
      <c r="G4433" s="258"/>
      <c r="H4433" s="258"/>
      <c r="I4433" s="258"/>
      <c r="J4433" s="258">
        <f t="shared" si="359"/>
        <v>0.30663620800000002</v>
      </c>
      <c r="K4433" s="258">
        <f t="shared" si="359"/>
        <v>0.30419803899999998</v>
      </c>
      <c r="L4433" s="258">
        <f t="shared" si="347"/>
        <v>0.30419803899999998</v>
      </c>
      <c r="M4433" s="258"/>
      <c r="N4433" s="258"/>
      <c r="O4433" s="258"/>
      <c r="P4433" s="258">
        <f t="shared" si="360"/>
        <v>0.34642683159999998</v>
      </c>
      <c r="Q4433" s="258">
        <f t="shared" si="360"/>
        <v>0.33992504760000003</v>
      </c>
      <c r="R4433" s="258">
        <f t="shared" si="348"/>
        <v>0.33992504760000003</v>
      </c>
      <c r="S4433" s="258"/>
      <c r="T4433" s="258">
        <f t="shared" si="361"/>
        <v>0.49954146582702402</v>
      </c>
      <c r="U4433" s="258">
        <f t="shared" si="361"/>
        <v>0.50353925506456398</v>
      </c>
      <c r="V4433" s="258">
        <f t="shared" si="361"/>
        <v>0.49688870930338003</v>
      </c>
      <c r="W4433" s="258">
        <f t="shared" si="349"/>
        <v>0.49688870930338003</v>
      </c>
      <c r="X4433" s="258"/>
      <c r="Y4433" s="258"/>
      <c r="Z4433" s="258"/>
      <c r="AA4433" s="258"/>
    </row>
    <row r="4434" spans="1:27" ht="14.25" hidden="1" customHeight="1">
      <c r="A4434" s="125">
        <v>0.59</v>
      </c>
      <c r="B4434" s="125">
        <v>0.24</v>
      </c>
      <c r="C4434" s="125">
        <v>0.17</v>
      </c>
      <c r="D4434" s="258">
        <f t="shared" si="358"/>
        <v>0.28747395015999999</v>
      </c>
      <c r="E4434" s="258">
        <f t="shared" si="358"/>
        <v>0.29137080955999994</v>
      </c>
      <c r="F4434" s="258">
        <f t="shared" si="346"/>
        <v>0.28747395015999999</v>
      </c>
      <c r="G4434" s="258"/>
      <c r="H4434" s="258"/>
      <c r="I4434" s="258"/>
      <c r="J4434" s="258">
        <f t="shared" si="359"/>
        <v>0.30650566699999998</v>
      </c>
      <c r="K4434" s="258">
        <f t="shared" si="359"/>
        <v>0.30432436899999998</v>
      </c>
      <c r="L4434" s="258">
        <f t="shared" si="347"/>
        <v>0.30432436899999998</v>
      </c>
      <c r="M4434" s="258"/>
      <c r="N4434" s="258"/>
      <c r="O4434" s="258"/>
      <c r="P4434" s="258">
        <f t="shared" si="360"/>
        <v>0.3464302004</v>
      </c>
      <c r="Q4434" s="258">
        <f t="shared" si="360"/>
        <v>0.33992167880000002</v>
      </c>
      <c r="R4434" s="258">
        <f t="shared" si="348"/>
        <v>0.33992167880000002</v>
      </c>
      <c r="S4434" s="258"/>
      <c r="T4434" s="258">
        <f t="shared" si="361"/>
        <v>0.49937152590251205</v>
      </c>
      <c r="U4434" s="258">
        <f t="shared" si="361"/>
        <v>0.50362180245536392</v>
      </c>
      <c r="V4434" s="258">
        <f t="shared" si="361"/>
        <v>0.49697126410553999</v>
      </c>
      <c r="W4434" s="258">
        <f t="shared" si="349"/>
        <v>0.49697126410553999</v>
      </c>
      <c r="X4434" s="258"/>
      <c r="Y4434" s="258"/>
      <c r="Z4434" s="258"/>
      <c r="AA4434" s="258"/>
    </row>
    <row r="4435" spans="1:27" ht="14.25" hidden="1" customHeight="1">
      <c r="A4435" s="125">
        <v>0.59</v>
      </c>
      <c r="B4435" s="125">
        <v>0.25</v>
      </c>
      <c r="C4435" s="125">
        <v>0.16</v>
      </c>
      <c r="D4435" s="258">
        <f t="shared" si="358"/>
        <v>0.28734105100000001</v>
      </c>
      <c r="E4435" s="258">
        <f t="shared" si="358"/>
        <v>0.29149713956000001</v>
      </c>
      <c r="F4435" s="258">
        <f t="shared" si="346"/>
        <v>0.28734105100000001</v>
      </c>
      <c r="G4435" s="258"/>
      <c r="H4435" s="258"/>
      <c r="I4435" s="258"/>
      <c r="J4435" s="258">
        <f t="shared" si="359"/>
        <v>0.306375126</v>
      </c>
      <c r="K4435" s="258">
        <f t="shared" si="359"/>
        <v>0.30445069899999994</v>
      </c>
      <c r="L4435" s="258">
        <f t="shared" si="347"/>
        <v>0.30445069899999994</v>
      </c>
      <c r="M4435" s="258"/>
      <c r="N4435" s="258"/>
      <c r="O4435" s="258"/>
      <c r="P4435" s="258">
        <f t="shared" si="360"/>
        <v>0.34643356920000001</v>
      </c>
      <c r="Q4435" s="258">
        <f t="shared" si="360"/>
        <v>0.33991831000000006</v>
      </c>
      <c r="R4435" s="258">
        <f t="shared" si="348"/>
        <v>0.33991831000000006</v>
      </c>
      <c r="S4435" s="258"/>
      <c r="T4435" s="258">
        <f t="shared" si="361"/>
        <v>0.49920158597800002</v>
      </c>
      <c r="U4435" s="258">
        <f t="shared" si="361"/>
        <v>0.50370434984616397</v>
      </c>
      <c r="V4435" s="258">
        <f t="shared" si="361"/>
        <v>0.49705381890770001</v>
      </c>
      <c r="W4435" s="258">
        <f t="shared" si="349"/>
        <v>0.49705381890770001</v>
      </c>
      <c r="X4435" s="258"/>
      <c r="Y4435" s="258"/>
      <c r="Z4435" s="258"/>
      <c r="AA4435" s="258"/>
    </row>
    <row r="4436" spans="1:27" ht="14.25" hidden="1" customHeight="1">
      <c r="A4436" s="125">
        <v>0.59</v>
      </c>
      <c r="B4436" s="125">
        <v>0.26</v>
      </c>
      <c r="C4436" s="125">
        <v>0.15</v>
      </c>
      <c r="D4436" s="258">
        <f t="shared" si="358"/>
        <v>0.28720815184000004</v>
      </c>
      <c r="E4436" s="258">
        <f t="shared" si="358"/>
        <v>0.29162346956000001</v>
      </c>
      <c r="F4436" s="258">
        <f t="shared" si="346"/>
        <v>0.28720815184000004</v>
      </c>
      <c r="G4436" s="258"/>
      <c r="H4436" s="258"/>
      <c r="I4436" s="258"/>
      <c r="J4436" s="258">
        <f t="shared" si="359"/>
        <v>0.30624458500000001</v>
      </c>
      <c r="K4436" s="258">
        <f t="shared" si="359"/>
        <v>0.30457702899999994</v>
      </c>
      <c r="L4436" s="258">
        <f t="shared" si="347"/>
        <v>0.30457702899999994</v>
      </c>
      <c r="M4436" s="258"/>
      <c r="N4436" s="258"/>
      <c r="O4436" s="258"/>
      <c r="P4436" s="258">
        <f t="shared" si="360"/>
        <v>0.34643693800000003</v>
      </c>
      <c r="Q4436" s="258">
        <f t="shared" si="360"/>
        <v>0.33991494120000004</v>
      </c>
      <c r="R4436" s="258">
        <f t="shared" si="348"/>
        <v>0.33991494120000004</v>
      </c>
      <c r="S4436" s="258"/>
      <c r="T4436" s="258">
        <f t="shared" si="361"/>
        <v>0.49903164605348804</v>
      </c>
      <c r="U4436" s="258">
        <f t="shared" si="361"/>
        <v>0.5037868972369639</v>
      </c>
      <c r="V4436" s="258">
        <f t="shared" si="361"/>
        <v>0.49713637370986002</v>
      </c>
      <c r="W4436" s="258">
        <f t="shared" si="349"/>
        <v>0.49713637370986002</v>
      </c>
      <c r="X4436" s="258"/>
      <c r="Y4436" s="258"/>
      <c r="Z4436" s="258"/>
      <c r="AA4436" s="258"/>
    </row>
    <row r="4437" spans="1:27" ht="14.25" hidden="1" customHeight="1">
      <c r="A4437" s="125">
        <v>0.59</v>
      </c>
      <c r="B4437" s="125">
        <v>0.27</v>
      </c>
      <c r="C4437" s="125">
        <v>0.14000000000000001</v>
      </c>
      <c r="D4437" s="258">
        <f t="shared" si="358"/>
        <v>0.28707525268</v>
      </c>
      <c r="E4437" s="258">
        <f t="shared" si="358"/>
        <v>0.29174979956000002</v>
      </c>
      <c r="F4437" s="258">
        <f t="shared" si="346"/>
        <v>0.28707525268</v>
      </c>
      <c r="G4437" s="258"/>
      <c r="H4437" s="258"/>
      <c r="I4437" s="258"/>
      <c r="J4437" s="258">
        <f t="shared" si="359"/>
        <v>0.30611404400000009</v>
      </c>
      <c r="K4437" s="258">
        <f t="shared" si="359"/>
        <v>0.30470335899999995</v>
      </c>
      <c r="L4437" s="258">
        <f t="shared" si="347"/>
        <v>0.30470335899999995</v>
      </c>
      <c r="M4437" s="258"/>
      <c r="N4437" s="258"/>
      <c r="O4437" s="258"/>
      <c r="P4437" s="258">
        <f t="shared" si="360"/>
        <v>0.34644030680000004</v>
      </c>
      <c r="Q4437" s="258">
        <f t="shared" si="360"/>
        <v>0.33991157240000003</v>
      </c>
      <c r="R4437" s="258">
        <f t="shared" si="348"/>
        <v>0.33991157240000003</v>
      </c>
      <c r="S4437" s="258"/>
      <c r="T4437" s="258">
        <f t="shared" si="361"/>
        <v>0.49886170612897607</v>
      </c>
      <c r="U4437" s="258">
        <f t="shared" si="361"/>
        <v>0.50386944462776395</v>
      </c>
      <c r="V4437" s="258">
        <f t="shared" si="361"/>
        <v>0.49721892851201999</v>
      </c>
      <c r="W4437" s="258">
        <f t="shared" si="349"/>
        <v>0.49721892851201999</v>
      </c>
      <c r="X4437" s="258"/>
      <c r="Y4437" s="258"/>
      <c r="Z4437" s="258"/>
      <c r="AA4437" s="258"/>
    </row>
    <row r="4438" spans="1:27" ht="14.25" hidden="1" customHeight="1">
      <c r="A4438" s="125">
        <v>0.59</v>
      </c>
      <c r="B4438" s="125">
        <v>0.28000000000000003</v>
      </c>
      <c r="C4438" s="125">
        <v>0.13</v>
      </c>
      <c r="D4438" s="258">
        <f t="shared" si="358"/>
        <v>0.28694235352000003</v>
      </c>
      <c r="E4438" s="258">
        <f t="shared" si="358"/>
        <v>0.29187612955999997</v>
      </c>
      <c r="F4438" s="258">
        <f t="shared" si="346"/>
        <v>0.28694235352000003</v>
      </c>
      <c r="G4438" s="258"/>
      <c r="H4438" s="258"/>
      <c r="I4438" s="258"/>
      <c r="J4438" s="258">
        <f t="shared" si="359"/>
        <v>0.30598350299999999</v>
      </c>
      <c r="K4438" s="258">
        <f t="shared" si="359"/>
        <v>0.30482968899999996</v>
      </c>
      <c r="L4438" s="258">
        <f t="shared" si="347"/>
        <v>0.30482968899999996</v>
      </c>
      <c r="M4438" s="258"/>
      <c r="N4438" s="258"/>
      <c r="O4438" s="258"/>
      <c r="P4438" s="258">
        <f t="shared" si="360"/>
        <v>0.3464436756</v>
      </c>
      <c r="Q4438" s="258">
        <f t="shared" si="360"/>
        <v>0.33990820360000001</v>
      </c>
      <c r="R4438" s="258">
        <f t="shared" si="348"/>
        <v>0.33990820360000001</v>
      </c>
      <c r="S4438" s="258"/>
      <c r="T4438" s="258">
        <f t="shared" si="361"/>
        <v>0.49869176620446404</v>
      </c>
      <c r="U4438" s="258">
        <f t="shared" si="361"/>
        <v>0.503951992018564</v>
      </c>
      <c r="V4438" s="258">
        <f t="shared" si="361"/>
        <v>0.49730148331418</v>
      </c>
      <c r="W4438" s="258">
        <f t="shared" si="349"/>
        <v>0.49730148331418</v>
      </c>
      <c r="X4438" s="258"/>
      <c r="Y4438" s="258"/>
      <c r="Z4438" s="258"/>
      <c r="AA4438" s="258"/>
    </row>
    <row r="4439" spans="1:27" ht="14.25" hidden="1" customHeight="1">
      <c r="A4439" s="125">
        <v>0.59</v>
      </c>
      <c r="B4439" s="125">
        <v>0.28999999999999998</v>
      </c>
      <c r="C4439" s="125">
        <v>0.12</v>
      </c>
      <c r="D4439" s="258">
        <f t="shared" si="358"/>
        <v>0.28680945435999999</v>
      </c>
      <c r="E4439" s="258">
        <f t="shared" si="358"/>
        <v>0.29200245955999998</v>
      </c>
      <c r="F4439" s="258">
        <f t="shared" si="346"/>
        <v>0.28680945435999999</v>
      </c>
      <c r="G4439" s="258"/>
      <c r="H4439" s="258"/>
      <c r="I4439" s="258"/>
      <c r="J4439" s="258">
        <f t="shared" si="359"/>
        <v>0.30585296200000001</v>
      </c>
      <c r="K4439" s="258">
        <f t="shared" si="359"/>
        <v>0.30495601899999997</v>
      </c>
      <c r="L4439" s="258">
        <f t="shared" si="347"/>
        <v>0.30495601899999997</v>
      </c>
      <c r="M4439" s="258"/>
      <c r="N4439" s="258"/>
      <c r="O4439" s="258"/>
      <c r="P4439" s="258">
        <f t="shared" si="360"/>
        <v>0.34644704440000001</v>
      </c>
      <c r="Q4439" s="258">
        <f t="shared" si="360"/>
        <v>0.33990483480000006</v>
      </c>
      <c r="R4439" s="258">
        <f t="shared" si="348"/>
        <v>0.33990483480000006</v>
      </c>
      <c r="S4439" s="258"/>
      <c r="T4439" s="258">
        <f t="shared" si="361"/>
        <v>0.49852182627995201</v>
      </c>
      <c r="U4439" s="258">
        <f t="shared" si="361"/>
        <v>0.50403453940936394</v>
      </c>
      <c r="V4439" s="258">
        <f t="shared" si="361"/>
        <v>0.49738403811634002</v>
      </c>
      <c r="W4439" s="258">
        <f t="shared" si="349"/>
        <v>0.49738403811634002</v>
      </c>
      <c r="X4439" s="258"/>
      <c r="Y4439" s="258"/>
      <c r="Z4439" s="258"/>
      <c r="AA4439" s="258"/>
    </row>
    <row r="4440" spans="1:27" ht="14.25" hidden="1" customHeight="1">
      <c r="A4440" s="125">
        <v>0.59</v>
      </c>
      <c r="B4440" s="125">
        <v>0.3</v>
      </c>
      <c r="C4440" s="125">
        <v>0.11</v>
      </c>
      <c r="D4440" s="258">
        <f t="shared" si="358"/>
        <v>0.28667655520000002</v>
      </c>
      <c r="E4440" s="258">
        <f t="shared" si="358"/>
        <v>0.29212878955999999</v>
      </c>
      <c r="F4440" s="258">
        <f t="shared" si="346"/>
        <v>0.28667655520000002</v>
      </c>
      <c r="G4440" s="258"/>
      <c r="H4440" s="258"/>
      <c r="I4440" s="258"/>
      <c r="J4440" s="258">
        <f t="shared" si="359"/>
        <v>0.30572242100000002</v>
      </c>
      <c r="K4440" s="258">
        <f t="shared" si="359"/>
        <v>0.30508234899999997</v>
      </c>
      <c r="L4440" s="258">
        <f t="shared" si="347"/>
        <v>0.30508234899999997</v>
      </c>
      <c r="M4440" s="258"/>
      <c r="N4440" s="258"/>
      <c r="O4440" s="258"/>
      <c r="P4440" s="258">
        <f t="shared" si="360"/>
        <v>0.34645041319999997</v>
      </c>
      <c r="Q4440" s="258">
        <f t="shared" si="360"/>
        <v>0.33990146600000004</v>
      </c>
      <c r="R4440" s="258">
        <f t="shared" si="348"/>
        <v>0.33990146600000004</v>
      </c>
      <c r="S4440" s="258"/>
      <c r="T4440" s="258">
        <f t="shared" si="361"/>
        <v>0.49835188635543998</v>
      </c>
      <c r="U4440" s="258">
        <f t="shared" si="361"/>
        <v>0.50411708680016398</v>
      </c>
      <c r="V4440" s="258">
        <f t="shared" si="361"/>
        <v>0.49746659291850004</v>
      </c>
      <c r="W4440" s="258">
        <f t="shared" si="349"/>
        <v>0.49746659291850004</v>
      </c>
      <c r="X4440" s="258"/>
      <c r="Y4440" s="258"/>
      <c r="Z4440" s="258"/>
      <c r="AA4440" s="258"/>
    </row>
    <row r="4441" spans="1:27" ht="14.25" hidden="1" customHeight="1">
      <c r="A4441" s="125">
        <v>0.59</v>
      </c>
      <c r="B4441" s="125">
        <v>0.31</v>
      </c>
      <c r="C4441" s="125">
        <v>0.1</v>
      </c>
      <c r="D4441" s="258">
        <f t="shared" si="358"/>
        <v>0.28654365603999998</v>
      </c>
      <c r="E4441" s="258">
        <f t="shared" si="358"/>
        <v>0.29225511956</v>
      </c>
      <c r="F4441" s="258">
        <f t="shared" si="346"/>
        <v>0.28654365603999998</v>
      </c>
      <c r="G4441" s="258"/>
      <c r="H4441" s="258"/>
      <c r="I4441" s="258"/>
      <c r="J4441" s="258">
        <f t="shared" si="359"/>
        <v>0.30559188000000004</v>
      </c>
      <c r="K4441" s="258">
        <f t="shared" si="359"/>
        <v>0.30520867899999993</v>
      </c>
      <c r="L4441" s="258">
        <f t="shared" si="347"/>
        <v>0.30520867899999993</v>
      </c>
      <c r="M4441" s="258"/>
      <c r="N4441" s="258"/>
      <c r="O4441" s="258"/>
      <c r="P4441" s="258">
        <f t="shared" si="360"/>
        <v>0.34645378199999999</v>
      </c>
      <c r="Q4441" s="258">
        <f t="shared" si="360"/>
        <v>0.33989809720000003</v>
      </c>
      <c r="R4441" s="258">
        <f t="shared" si="348"/>
        <v>0.33989809720000003</v>
      </c>
      <c r="S4441" s="258"/>
      <c r="T4441" s="258">
        <f t="shared" si="361"/>
        <v>0.498181946430928</v>
      </c>
      <c r="U4441" s="258">
        <f t="shared" si="361"/>
        <v>0.50419963419096392</v>
      </c>
      <c r="V4441" s="258">
        <f t="shared" si="361"/>
        <v>0.49754914772066</v>
      </c>
      <c r="W4441" s="258">
        <f t="shared" si="349"/>
        <v>0.49754914772066</v>
      </c>
      <c r="X4441" s="258"/>
      <c r="Y4441" s="258"/>
      <c r="Z4441" s="258"/>
      <c r="AA4441" s="258"/>
    </row>
    <row r="4442" spans="1:27" ht="14.25" hidden="1" customHeight="1">
      <c r="A4442" s="125">
        <v>0.59</v>
      </c>
      <c r="B4442" s="125">
        <v>0.32</v>
      </c>
      <c r="C4442" s="125">
        <v>0.09</v>
      </c>
      <c r="D4442" s="258">
        <f t="shared" si="358"/>
        <v>0.28641075688000006</v>
      </c>
      <c r="E4442" s="258">
        <f t="shared" si="358"/>
        <v>0.29238144955999995</v>
      </c>
      <c r="F4442" s="258">
        <f t="shared" si="346"/>
        <v>0.28641075688000006</v>
      </c>
      <c r="G4442" s="258"/>
      <c r="H4442" s="258"/>
      <c r="I4442" s="258"/>
      <c r="J4442" s="258">
        <f t="shared" si="359"/>
        <v>0.30546133900000005</v>
      </c>
      <c r="K4442" s="258">
        <f t="shared" si="359"/>
        <v>0.30533500899999999</v>
      </c>
      <c r="L4442" s="258">
        <f t="shared" si="347"/>
        <v>0.30533500899999999</v>
      </c>
      <c r="M4442" s="258"/>
      <c r="N4442" s="258"/>
      <c r="O4442" s="258"/>
      <c r="P4442" s="258">
        <f t="shared" si="360"/>
        <v>0.34645715080000006</v>
      </c>
      <c r="Q4442" s="258">
        <f t="shared" si="360"/>
        <v>0.33989472840000001</v>
      </c>
      <c r="R4442" s="258">
        <f t="shared" si="348"/>
        <v>0.33989472840000001</v>
      </c>
      <c r="S4442" s="258"/>
      <c r="T4442" s="258">
        <f t="shared" si="361"/>
        <v>0.49801200650641603</v>
      </c>
      <c r="U4442" s="258">
        <f t="shared" si="361"/>
        <v>0.50428218158176397</v>
      </c>
      <c r="V4442" s="258">
        <f t="shared" si="361"/>
        <v>0.49763170252282002</v>
      </c>
      <c r="W4442" s="258">
        <f t="shared" si="349"/>
        <v>0.49763170252282002</v>
      </c>
      <c r="X4442" s="258"/>
      <c r="Y4442" s="258"/>
      <c r="Z4442" s="258"/>
      <c r="AA4442" s="258"/>
    </row>
    <row r="4443" spans="1:27" ht="14.25" hidden="1" customHeight="1">
      <c r="A4443" s="125">
        <v>0.59</v>
      </c>
      <c r="B4443" s="125">
        <v>0.33</v>
      </c>
      <c r="C4443" s="125">
        <v>0.08</v>
      </c>
      <c r="D4443" s="258">
        <f t="shared" si="358"/>
        <v>0.28627785771999997</v>
      </c>
      <c r="E4443" s="258">
        <f t="shared" si="358"/>
        <v>0.29250777955999996</v>
      </c>
      <c r="F4443" s="258">
        <f t="shared" si="346"/>
        <v>0.28627785771999997</v>
      </c>
      <c r="G4443" s="258"/>
      <c r="H4443" s="258"/>
      <c r="I4443" s="258"/>
      <c r="J4443" s="258">
        <f t="shared" si="359"/>
        <v>0.30533079800000001</v>
      </c>
      <c r="K4443" s="258">
        <f t="shared" si="359"/>
        <v>0.305461339</v>
      </c>
      <c r="L4443" s="258">
        <f t="shared" si="347"/>
        <v>0.30533079800000001</v>
      </c>
      <c r="M4443" s="258"/>
      <c r="N4443" s="258"/>
      <c r="O4443" s="258"/>
      <c r="P4443" s="258">
        <f t="shared" si="360"/>
        <v>0.34646051960000002</v>
      </c>
      <c r="Q4443" s="258">
        <f t="shared" si="360"/>
        <v>0.33989135960000005</v>
      </c>
      <c r="R4443" s="258">
        <f t="shared" si="348"/>
        <v>0.33989135960000005</v>
      </c>
      <c r="S4443" s="258"/>
      <c r="T4443" s="258">
        <f t="shared" si="361"/>
        <v>0.497842066581904</v>
      </c>
      <c r="U4443" s="258">
        <f t="shared" si="361"/>
        <v>0.5043647289725639</v>
      </c>
      <c r="V4443" s="258">
        <f t="shared" si="361"/>
        <v>0.49771425732498004</v>
      </c>
      <c r="W4443" s="258">
        <f t="shared" si="349"/>
        <v>0.49771425732498004</v>
      </c>
      <c r="X4443" s="258"/>
      <c r="Y4443" s="258"/>
      <c r="Z4443" s="258"/>
      <c r="AA4443" s="258"/>
    </row>
    <row r="4444" spans="1:27" ht="14.25" hidden="1" customHeight="1">
      <c r="A4444" s="125">
        <v>0.59</v>
      </c>
      <c r="B4444" s="125">
        <v>0.34</v>
      </c>
      <c r="C4444" s="125">
        <v>7.0000000000000007E-2</v>
      </c>
      <c r="D4444" s="258">
        <f t="shared" si="358"/>
        <v>0.28614495856000005</v>
      </c>
      <c r="E4444" s="258">
        <f t="shared" si="358"/>
        <v>0.29263410956000002</v>
      </c>
      <c r="F4444" s="258">
        <f t="shared" si="346"/>
        <v>0.28614495856000005</v>
      </c>
      <c r="G4444" s="258"/>
      <c r="H4444" s="258"/>
      <c r="I4444" s="258"/>
      <c r="J4444" s="258">
        <f t="shared" si="359"/>
        <v>0.30520025700000003</v>
      </c>
      <c r="K4444" s="258">
        <f t="shared" si="359"/>
        <v>0.30558766900000001</v>
      </c>
      <c r="L4444" s="258">
        <f t="shared" si="347"/>
        <v>0.30520025700000003</v>
      </c>
      <c r="M4444" s="258"/>
      <c r="N4444" s="258"/>
      <c r="O4444" s="258"/>
      <c r="P4444" s="258">
        <f t="shared" si="360"/>
        <v>0.34646388840000003</v>
      </c>
      <c r="Q4444" s="258">
        <f t="shared" si="360"/>
        <v>0.33988799080000004</v>
      </c>
      <c r="R4444" s="258">
        <f t="shared" si="348"/>
        <v>0.33988799080000004</v>
      </c>
      <c r="S4444" s="258"/>
      <c r="T4444" s="258">
        <f t="shared" si="361"/>
        <v>0.49767212665739202</v>
      </c>
      <c r="U4444" s="258">
        <f t="shared" si="361"/>
        <v>0.50444727636336395</v>
      </c>
      <c r="V4444" s="258">
        <f t="shared" si="361"/>
        <v>0.49779681212714</v>
      </c>
      <c r="W4444" s="258">
        <f t="shared" si="349"/>
        <v>0.49767212665739202</v>
      </c>
      <c r="X4444" s="258"/>
      <c r="Y4444" s="258"/>
      <c r="Z4444" s="258"/>
      <c r="AA4444" s="258"/>
    </row>
    <row r="4445" spans="1:27" ht="14.25" hidden="1" customHeight="1">
      <c r="A4445" s="125">
        <v>0.59</v>
      </c>
      <c r="B4445" s="125">
        <v>0.35</v>
      </c>
      <c r="C4445" s="125">
        <v>0.06</v>
      </c>
      <c r="D4445" s="258">
        <f t="shared" si="358"/>
        <v>0.28601205939999996</v>
      </c>
      <c r="E4445" s="258">
        <f t="shared" si="358"/>
        <v>0.29276043955999997</v>
      </c>
      <c r="F4445" s="258">
        <f t="shared" si="346"/>
        <v>0.28601205939999996</v>
      </c>
      <c r="G4445" s="258"/>
      <c r="H4445" s="258"/>
      <c r="I4445" s="258"/>
      <c r="J4445" s="258">
        <f t="shared" si="359"/>
        <v>0.30506971599999999</v>
      </c>
      <c r="K4445" s="258">
        <f t="shared" si="359"/>
        <v>0.30571399899999996</v>
      </c>
      <c r="L4445" s="258">
        <f t="shared" si="347"/>
        <v>0.30506971599999999</v>
      </c>
      <c r="M4445" s="258"/>
      <c r="N4445" s="258"/>
      <c r="O4445" s="258"/>
      <c r="P4445" s="258">
        <f t="shared" si="360"/>
        <v>0.34646725719999999</v>
      </c>
      <c r="Q4445" s="258">
        <f t="shared" si="360"/>
        <v>0.33988462200000003</v>
      </c>
      <c r="R4445" s="258">
        <f t="shared" si="348"/>
        <v>0.33988462200000003</v>
      </c>
      <c r="S4445" s="258"/>
      <c r="T4445" s="258">
        <f t="shared" si="361"/>
        <v>0.49750218673287994</v>
      </c>
      <c r="U4445" s="258">
        <f t="shared" si="361"/>
        <v>0.50452982375416389</v>
      </c>
      <c r="V4445" s="258">
        <f t="shared" si="361"/>
        <v>0.49787936692929996</v>
      </c>
      <c r="W4445" s="258">
        <f t="shared" si="349"/>
        <v>0.49750218673287994</v>
      </c>
      <c r="X4445" s="258"/>
      <c r="Y4445" s="258"/>
      <c r="Z4445" s="258"/>
      <c r="AA4445" s="258"/>
    </row>
    <row r="4446" spans="1:27" ht="14.25" hidden="1" customHeight="1">
      <c r="A4446" s="125">
        <v>0.59</v>
      </c>
      <c r="B4446" s="125">
        <v>0.36</v>
      </c>
      <c r="C4446" s="125">
        <v>0.05</v>
      </c>
      <c r="D4446" s="258">
        <f t="shared" si="358"/>
        <v>0.28587916024000004</v>
      </c>
      <c r="E4446" s="258">
        <f t="shared" si="358"/>
        <v>0.29288676955999998</v>
      </c>
      <c r="F4446" s="258">
        <f t="shared" si="346"/>
        <v>0.28587916024000004</v>
      </c>
      <c r="G4446" s="258"/>
      <c r="H4446" s="258"/>
      <c r="I4446" s="258"/>
      <c r="J4446" s="258">
        <f t="shared" si="359"/>
        <v>0.30493917500000001</v>
      </c>
      <c r="K4446" s="258">
        <f t="shared" si="359"/>
        <v>0.30584032899999997</v>
      </c>
      <c r="L4446" s="258">
        <f t="shared" si="347"/>
        <v>0.30493917500000001</v>
      </c>
      <c r="M4446" s="258"/>
      <c r="N4446" s="258"/>
      <c r="O4446" s="258"/>
      <c r="P4446" s="258">
        <f t="shared" si="360"/>
        <v>0.346470626</v>
      </c>
      <c r="Q4446" s="258">
        <f t="shared" si="360"/>
        <v>0.33988125320000001</v>
      </c>
      <c r="R4446" s="258">
        <f t="shared" si="348"/>
        <v>0.33988125320000001</v>
      </c>
      <c r="S4446" s="258"/>
      <c r="T4446" s="258">
        <f t="shared" si="361"/>
        <v>0.49733224680836796</v>
      </c>
      <c r="U4446" s="258">
        <f t="shared" si="361"/>
        <v>0.50461237114496393</v>
      </c>
      <c r="V4446" s="258">
        <f t="shared" si="361"/>
        <v>0.49796192173145998</v>
      </c>
      <c r="W4446" s="258">
        <f t="shared" si="349"/>
        <v>0.49733224680836796</v>
      </c>
      <c r="X4446" s="258"/>
      <c r="Y4446" s="258"/>
      <c r="Z4446" s="258"/>
      <c r="AA4446" s="258"/>
    </row>
    <row r="4447" spans="1:27" ht="14.25" hidden="1" customHeight="1">
      <c r="A4447" s="125">
        <v>0.59</v>
      </c>
      <c r="B4447" s="125">
        <v>0.37</v>
      </c>
      <c r="C4447" s="125">
        <v>0.04</v>
      </c>
      <c r="D4447" s="258">
        <f t="shared" si="358"/>
        <v>0.28574626108000001</v>
      </c>
      <c r="E4447" s="258">
        <f t="shared" si="358"/>
        <v>0.29301309955999999</v>
      </c>
      <c r="F4447" s="258">
        <f t="shared" si="346"/>
        <v>0.28574626108000001</v>
      </c>
      <c r="G4447" s="258"/>
      <c r="H4447" s="258"/>
      <c r="I4447" s="258"/>
      <c r="J4447" s="258">
        <f t="shared" si="359"/>
        <v>0.30480863400000002</v>
      </c>
      <c r="K4447" s="258">
        <f t="shared" si="359"/>
        <v>0.30596665899999997</v>
      </c>
      <c r="L4447" s="258">
        <f t="shared" si="347"/>
        <v>0.30480863400000002</v>
      </c>
      <c r="M4447" s="258"/>
      <c r="N4447" s="258"/>
      <c r="O4447" s="258"/>
      <c r="P4447" s="258">
        <f t="shared" si="360"/>
        <v>0.34647399480000007</v>
      </c>
      <c r="Q4447" s="258">
        <f t="shared" si="360"/>
        <v>0.33987788440000005</v>
      </c>
      <c r="R4447" s="258">
        <f t="shared" si="348"/>
        <v>0.33987788440000005</v>
      </c>
      <c r="S4447" s="258"/>
      <c r="T4447" s="258">
        <f t="shared" si="361"/>
        <v>0.49716230688385599</v>
      </c>
      <c r="U4447" s="258">
        <f t="shared" si="361"/>
        <v>0.50469491853576387</v>
      </c>
      <c r="V4447" s="258">
        <f t="shared" si="361"/>
        <v>0.49804447653362005</v>
      </c>
      <c r="W4447" s="258">
        <f t="shared" si="349"/>
        <v>0.49716230688385599</v>
      </c>
      <c r="X4447" s="258"/>
      <c r="Y4447" s="258"/>
      <c r="Z4447" s="258"/>
      <c r="AA4447" s="258"/>
    </row>
    <row r="4448" spans="1:27" ht="14.25" hidden="1" customHeight="1">
      <c r="A4448" s="125">
        <v>0.59</v>
      </c>
      <c r="B4448" s="125">
        <v>0.38</v>
      </c>
      <c r="C4448" s="125">
        <v>0.03</v>
      </c>
      <c r="D4448" s="258">
        <f t="shared" si="358"/>
        <v>0.28561336192000003</v>
      </c>
      <c r="E4448" s="258">
        <f t="shared" si="358"/>
        <v>0.29313942956</v>
      </c>
      <c r="F4448" s="258">
        <f t="shared" si="346"/>
        <v>0.28561336192000003</v>
      </c>
      <c r="G4448" s="258"/>
      <c r="H4448" s="258"/>
      <c r="I4448" s="258"/>
      <c r="J4448" s="258">
        <f t="shared" si="359"/>
        <v>0.30467809299999998</v>
      </c>
      <c r="K4448" s="258">
        <f t="shared" si="359"/>
        <v>0.30609298899999998</v>
      </c>
      <c r="L4448" s="258">
        <f t="shared" si="347"/>
        <v>0.30467809299999998</v>
      </c>
      <c r="M4448" s="258"/>
      <c r="N4448" s="258"/>
      <c r="O4448" s="258"/>
      <c r="P4448" s="258">
        <f t="shared" si="360"/>
        <v>0.34647736359999998</v>
      </c>
      <c r="Q4448" s="258">
        <f t="shared" si="360"/>
        <v>0.33987451559999998</v>
      </c>
      <c r="R4448" s="258">
        <f t="shared" si="348"/>
        <v>0.33987451559999998</v>
      </c>
      <c r="S4448" s="258"/>
      <c r="T4448" s="258">
        <f t="shared" si="361"/>
        <v>0.49699236695934401</v>
      </c>
      <c r="U4448" s="258">
        <f t="shared" si="361"/>
        <v>0.50477746592656392</v>
      </c>
      <c r="V4448" s="258">
        <f t="shared" si="361"/>
        <v>0.49812703133578001</v>
      </c>
      <c r="W4448" s="258">
        <f t="shared" si="349"/>
        <v>0.49699236695934401</v>
      </c>
      <c r="X4448" s="258"/>
      <c r="Y4448" s="258"/>
      <c r="Z4448" s="258"/>
      <c r="AA4448" s="258"/>
    </row>
    <row r="4449" spans="1:27" ht="14.25" hidden="1" customHeight="1">
      <c r="A4449" s="125">
        <v>0.59</v>
      </c>
      <c r="B4449" s="125">
        <v>0.39</v>
      </c>
      <c r="C4449" s="125">
        <v>0.02</v>
      </c>
      <c r="D4449" s="258">
        <f t="shared" si="358"/>
        <v>0.28548046276</v>
      </c>
      <c r="E4449" s="258">
        <f t="shared" si="358"/>
        <v>0.29326575956000001</v>
      </c>
      <c r="F4449" s="258">
        <f t="shared" si="346"/>
        <v>0.28548046276</v>
      </c>
      <c r="G4449" s="258"/>
      <c r="H4449" s="258"/>
      <c r="I4449" s="258"/>
      <c r="J4449" s="258">
        <f t="shared" si="359"/>
        <v>0.304547552</v>
      </c>
      <c r="K4449" s="258">
        <f t="shared" si="359"/>
        <v>0.30621931899999999</v>
      </c>
      <c r="L4449" s="258">
        <f t="shared" si="347"/>
        <v>0.304547552</v>
      </c>
      <c r="M4449" s="258"/>
      <c r="N4449" s="258"/>
      <c r="O4449" s="258"/>
      <c r="P4449" s="258">
        <f t="shared" si="360"/>
        <v>0.34648073240000005</v>
      </c>
      <c r="Q4449" s="258">
        <f t="shared" si="360"/>
        <v>0.33987114680000002</v>
      </c>
      <c r="R4449" s="258">
        <f t="shared" si="348"/>
        <v>0.33987114680000002</v>
      </c>
      <c r="S4449" s="258"/>
      <c r="T4449" s="258">
        <f t="shared" si="361"/>
        <v>0.49682242703483204</v>
      </c>
      <c r="U4449" s="258">
        <f t="shared" si="361"/>
        <v>0.50486001331736385</v>
      </c>
      <c r="V4449" s="258">
        <f t="shared" si="361"/>
        <v>0.49820958613794003</v>
      </c>
      <c r="W4449" s="258">
        <f t="shared" si="349"/>
        <v>0.49682242703483204</v>
      </c>
      <c r="X4449" s="258"/>
      <c r="Y4449" s="258"/>
      <c r="Z4449" s="258"/>
      <c r="AA4449" s="258"/>
    </row>
    <row r="4450" spans="1:27" ht="14.25" hidden="1" customHeight="1">
      <c r="A4450" s="125">
        <v>0.59</v>
      </c>
      <c r="B4450" s="125">
        <v>0.4</v>
      </c>
      <c r="C4450" s="125">
        <v>0.01</v>
      </c>
      <c r="D4450" s="258">
        <f t="shared" ref="D4450:E4513" si="362">$A4450*B$157+$B4450*B$158+$C4450*B$159</f>
        <v>0.28534756360000002</v>
      </c>
      <c r="E4450" s="258">
        <f t="shared" si="362"/>
        <v>0.29339208956000001</v>
      </c>
      <c r="F4450" s="258">
        <f t="shared" si="346"/>
        <v>0.28534756360000002</v>
      </c>
      <c r="G4450" s="258"/>
      <c r="H4450" s="258"/>
      <c r="I4450" s="258"/>
      <c r="J4450" s="258">
        <f t="shared" ref="J4450:K4513" si="363">$A4450*H$157+$B4450*H$158+$C4450*H$159</f>
        <v>0.30441701100000002</v>
      </c>
      <c r="K4450" s="258">
        <f t="shared" si="363"/>
        <v>0.306345649</v>
      </c>
      <c r="L4450" s="258">
        <f t="shared" si="347"/>
        <v>0.30441701100000002</v>
      </c>
      <c r="M4450" s="258"/>
      <c r="N4450" s="258"/>
      <c r="O4450" s="258"/>
      <c r="P4450" s="258">
        <f t="shared" ref="P4450:Q4513" si="364">$A4450*N$157+$B4450*N$158+$C4450*N$159</f>
        <v>0.34648410120000001</v>
      </c>
      <c r="Q4450" s="258">
        <f t="shared" si="364"/>
        <v>0.33986777800000001</v>
      </c>
      <c r="R4450" s="258">
        <f t="shared" si="348"/>
        <v>0.33986777800000001</v>
      </c>
      <c r="S4450" s="258"/>
      <c r="T4450" s="258">
        <f t="shared" ref="T4450:V4513" si="365">$A4450*I$3+$B4450*I$4+$C4450*I$5</f>
        <v>0.49665248711032001</v>
      </c>
      <c r="U4450" s="258">
        <f t="shared" si="365"/>
        <v>0.5049425607081639</v>
      </c>
      <c r="V4450" s="258">
        <f t="shared" si="365"/>
        <v>0.49829214094010005</v>
      </c>
      <c r="W4450" s="258">
        <f t="shared" si="349"/>
        <v>0.49665248711032001</v>
      </c>
      <c r="X4450" s="258"/>
      <c r="Y4450" s="258"/>
      <c r="Z4450" s="258"/>
      <c r="AA4450" s="258"/>
    </row>
    <row r="4451" spans="1:27" ht="14.25" hidden="1" customHeight="1">
      <c r="A4451" s="125">
        <v>0.59</v>
      </c>
      <c r="B4451" s="125">
        <v>0.41</v>
      </c>
      <c r="C4451" s="125">
        <v>0</v>
      </c>
      <c r="D4451" s="258">
        <f t="shared" si="362"/>
        <v>0.28521466443999999</v>
      </c>
      <c r="E4451" s="258">
        <f t="shared" si="362"/>
        <v>0.29351841955999997</v>
      </c>
      <c r="F4451" s="258">
        <f t="shared" si="346"/>
        <v>0.28521466443999999</v>
      </c>
      <c r="G4451" s="258"/>
      <c r="H4451" s="258"/>
      <c r="I4451" s="258"/>
      <c r="J4451" s="258">
        <f t="shared" si="363"/>
        <v>0.30428646999999998</v>
      </c>
      <c r="K4451" s="258">
        <f t="shared" si="363"/>
        <v>0.30647197899999995</v>
      </c>
      <c r="L4451" s="258">
        <f t="shared" si="347"/>
        <v>0.30428646999999998</v>
      </c>
      <c r="M4451" s="258"/>
      <c r="N4451" s="258"/>
      <c r="O4451" s="258"/>
      <c r="P4451" s="258">
        <f t="shared" si="364"/>
        <v>0.34648747000000002</v>
      </c>
      <c r="Q4451" s="258">
        <f t="shared" si="364"/>
        <v>0.33986440920000005</v>
      </c>
      <c r="R4451" s="258">
        <f t="shared" si="348"/>
        <v>0.33986440920000005</v>
      </c>
      <c r="S4451" s="258"/>
      <c r="T4451" s="258">
        <f t="shared" si="365"/>
        <v>0.49648254718580798</v>
      </c>
      <c r="U4451" s="258">
        <f t="shared" si="365"/>
        <v>0.50502510809896395</v>
      </c>
      <c r="V4451" s="258">
        <f t="shared" si="365"/>
        <v>0.49837469574226001</v>
      </c>
      <c r="W4451" s="258">
        <f t="shared" si="349"/>
        <v>0.49648254718580798</v>
      </c>
      <c r="X4451" s="258"/>
      <c r="Y4451" s="258"/>
      <c r="Z4451" s="258"/>
      <c r="AA4451" s="258"/>
    </row>
    <row r="4452" spans="1:27" ht="14.25" hidden="1" customHeight="1">
      <c r="A4452" s="125">
        <v>0.6</v>
      </c>
      <c r="B4452" s="125">
        <v>0</v>
      </c>
      <c r="C4452" s="125">
        <v>0.4</v>
      </c>
      <c r="D4452" s="258">
        <f t="shared" si="362"/>
        <v>0.29053720000000005</v>
      </c>
      <c r="E4452" s="258">
        <f t="shared" si="362"/>
        <v>0.28845865039999996</v>
      </c>
      <c r="F4452" s="258">
        <f t="shared" si="346"/>
        <v>0.28845865039999996</v>
      </c>
      <c r="G4452" s="258"/>
      <c r="H4452" s="258"/>
      <c r="I4452" s="258"/>
      <c r="J4452" s="258">
        <f t="shared" si="363"/>
        <v>0.30963444000000007</v>
      </c>
      <c r="K4452" s="258">
        <f t="shared" si="363"/>
        <v>0.30129665999999999</v>
      </c>
      <c r="L4452" s="258">
        <f t="shared" si="347"/>
        <v>0.30129665999999999</v>
      </c>
      <c r="M4452" s="258"/>
      <c r="N4452" s="258"/>
      <c r="O4452" s="258"/>
      <c r="P4452" s="258">
        <f t="shared" si="364"/>
        <v>0.34647904799999996</v>
      </c>
      <c r="Q4452" s="258">
        <f t="shared" si="364"/>
        <v>0.33987620000000002</v>
      </c>
      <c r="R4452" s="258">
        <f t="shared" si="348"/>
        <v>0.33987620000000002</v>
      </c>
      <c r="S4452" s="258"/>
      <c r="T4452" s="258">
        <f t="shared" si="365"/>
        <v>0.50336556595199999</v>
      </c>
      <c r="U4452" s="258">
        <f t="shared" si="365"/>
        <v>0.50180863359576</v>
      </c>
      <c r="V4452" s="258">
        <f t="shared" si="365"/>
        <v>0.49490543955800004</v>
      </c>
      <c r="W4452" s="258">
        <f t="shared" si="349"/>
        <v>0.49490543955800004</v>
      </c>
      <c r="X4452" s="258"/>
      <c r="Y4452" s="258"/>
      <c r="Z4452" s="258"/>
      <c r="AA4452" s="258"/>
    </row>
    <row r="4453" spans="1:27" ht="14.25" hidden="1" customHeight="1">
      <c r="A4453" s="125">
        <v>0.6</v>
      </c>
      <c r="B4453" s="125">
        <v>0.01</v>
      </c>
      <c r="C4453" s="125">
        <v>0.39</v>
      </c>
      <c r="D4453" s="258">
        <f t="shared" si="362"/>
        <v>0.29040430084000002</v>
      </c>
      <c r="E4453" s="258">
        <f t="shared" si="362"/>
        <v>0.28858498039999997</v>
      </c>
      <c r="F4453" s="258">
        <f t="shared" si="346"/>
        <v>0.28858498039999997</v>
      </c>
      <c r="G4453" s="258"/>
      <c r="H4453" s="258"/>
      <c r="I4453" s="258"/>
      <c r="J4453" s="258">
        <f t="shared" si="363"/>
        <v>0.30950389900000003</v>
      </c>
      <c r="K4453" s="258">
        <f t="shared" si="363"/>
        <v>0.30142299</v>
      </c>
      <c r="L4453" s="258">
        <f t="shared" si="347"/>
        <v>0.30142299</v>
      </c>
      <c r="M4453" s="258"/>
      <c r="N4453" s="258"/>
      <c r="O4453" s="258"/>
      <c r="P4453" s="258">
        <f t="shared" si="364"/>
        <v>0.34648241679999997</v>
      </c>
      <c r="Q4453" s="258">
        <f t="shared" si="364"/>
        <v>0.3398728312</v>
      </c>
      <c r="R4453" s="258">
        <f t="shared" si="348"/>
        <v>0.3398728312</v>
      </c>
      <c r="S4453" s="258"/>
      <c r="T4453" s="258">
        <f t="shared" si="365"/>
        <v>0.50319562602748802</v>
      </c>
      <c r="U4453" s="258">
        <f t="shared" si="365"/>
        <v>0.50189118098656005</v>
      </c>
      <c r="V4453" s="258">
        <f t="shared" si="365"/>
        <v>0.49498799436016006</v>
      </c>
      <c r="W4453" s="258">
        <f t="shared" si="349"/>
        <v>0.49498799436016006</v>
      </c>
      <c r="X4453" s="258"/>
      <c r="Y4453" s="258"/>
      <c r="Z4453" s="258"/>
      <c r="AA4453" s="258"/>
    </row>
    <row r="4454" spans="1:27" ht="14.25" hidden="1" customHeight="1">
      <c r="A4454" s="125">
        <v>0.6</v>
      </c>
      <c r="B4454" s="125">
        <v>0.02</v>
      </c>
      <c r="C4454" s="125">
        <v>0.38</v>
      </c>
      <c r="D4454" s="258">
        <f t="shared" si="362"/>
        <v>0.29027140167999999</v>
      </c>
      <c r="E4454" s="258">
        <f t="shared" si="362"/>
        <v>0.28871131039999998</v>
      </c>
      <c r="F4454" s="258">
        <f t="shared" si="346"/>
        <v>0.28871131039999998</v>
      </c>
      <c r="G4454" s="258"/>
      <c r="H4454" s="258"/>
      <c r="I4454" s="258"/>
      <c r="J4454" s="258">
        <f t="shared" si="363"/>
        <v>0.30937335800000004</v>
      </c>
      <c r="K4454" s="258">
        <f t="shared" si="363"/>
        <v>0.30154932000000001</v>
      </c>
      <c r="L4454" s="258">
        <f t="shared" si="347"/>
        <v>0.30154932000000001</v>
      </c>
      <c r="M4454" s="258"/>
      <c r="N4454" s="258"/>
      <c r="O4454" s="258"/>
      <c r="P4454" s="258">
        <f t="shared" si="364"/>
        <v>0.34648578559999998</v>
      </c>
      <c r="Q4454" s="258">
        <f t="shared" si="364"/>
        <v>0.33986946240000004</v>
      </c>
      <c r="R4454" s="258">
        <f t="shared" si="348"/>
        <v>0.33986946240000004</v>
      </c>
      <c r="S4454" s="258"/>
      <c r="T4454" s="258">
        <f t="shared" si="365"/>
        <v>0.50302568610297604</v>
      </c>
      <c r="U4454" s="258">
        <f t="shared" si="365"/>
        <v>0.50197372837735998</v>
      </c>
      <c r="V4454" s="258">
        <f t="shared" si="365"/>
        <v>0.49507054916231996</v>
      </c>
      <c r="W4454" s="258">
        <f t="shared" si="349"/>
        <v>0.49507054916231996</v>
      </c>
      <c r="X4454" s="258"/>
      <c r="Y4454" s="258"/>
      <c r="Z4454" s="258"/>
      <c r="AA4454" s="258"/>
    </row>
    <row r="4455" spans="1:27" ht="14.25" hidden="1" customHeight="1">
      <c r="A4455" s="125">
        <v>0.6</v>
      </c>
      <c r="B4455" s="125">
        <v>0.03</v>
      </c>
      <c r="C4455" s="125">
        <v>0.37</v>
      </c>
      <c r="D4455" s="258">
        <f t="shared" si="362"/>
        <v>0.29013850252000001</v>
      </c>
      <c r="E4455" s="258">
        <f t="shared" si="362"/>
        <v>0.28883764039999998</v>
      </c>
      <c r="F4455" s="258">
        <f t="shared" si="346"/>
        <v>0.28883764039999998</v>
      </c>
      <c r="G4455" s="258"/>
      <c r="H4455" s="258"/>
      <c r="I4455" s="258"/>
      <c r="J4455" s="258">
        <f t="shared" si="363"/>
        <v>0.309242817</v>
      </c>
      <c r="K4455" s="258">
        <f t="shared" si="363"/>
        <v>0.30167565000000002</v>
      </c>
      <c r="L4455" s="258">
        <f t="shared" si="347"/>
        <v>0.30167565000000002</v>
      </c>
      <c r="M4455" s="258"/>
      <c r="N4455" s="258"/>
      <c r="O4455" s="258"/>
      <c r="P4455" s="258">
        <f t="shared" si="364"/>
        <v>0.3464891544</v>
      </c>
      <c r="Q4455" s="258">
        <f t="shared" si="364"/>
        <v>0.33986609359999997</v>
      </c>
      <c r="R4455" s="258">
        <f t="shared" si="348"/>
        <v>0.33986609359999997</v>
      </c>
      <c r="S4455" s="258"/>
      <c r="T4455" s="258">
        <f t="shared" si="365"/>
        <v>0.50285574617846407</v>
      </c>
      <c r="U4455" s="258">
        <f t="shared" si="365"/>
        <v>0.50205627576815992</v>
      </c>
      <c r="V4455" s="258">
        <f t="shared" si="365"/>
        <v>0.49515310396447998</v>
      </c>
      <c r="W4455" s="258">
        <f t="shared" si="349"/>
        <v>0.49515310396447998</v>
      </c>
      <c r="X4455" s="258"/>
      <c r="Y4455" s="258"/>
      <c r="Z4455" s="258"/>
      <c r="AA4455" s="258"/>
    </row>
    <row r="4456" spans="1:27" ht="14.25" hidden="1" customHeight="1">
      <c r="A4456" s="125">
        <v>0.6</v>
      </c>
      <c r="B4456" s="125">
        <v>0.04</v>
      </c>
      <c r="C4456" s="125">
        <v>0.36</v>
      </c>
      <c r="D4456" s="258">
        <f t="shared" si="362"/>
        <v>0.29000560336000003</v>
      </c>
      <c r="E4456" s="258">
        <f t="shared" si="362"/>
        <v>0.28896397039999999</v>
      </c>
      <c r="F4456" s="258">
        <f t="shared" si="346"/>
        <v>0.28896397039999999</v>
      </c>
      <c r="G4456" s="258"/>
      <c r="H4456" s="258"/>
      <c r="I4456" s="258"/>
      <c r="J4456" s="258">
        <f t="shared" si="363"/>
        <v>0.30911227600000002</v>
      </c>
      <c r="K4456" s="258">
        <f t="shared" si="363"/>
        <v>0.30180197999999997</v>
      </c>
      <c r="L4456" s="258">
        <f t="shared" si="347"/>
        <v>0.30180197999999997</v>
      </c>
      <c r="M4456" s="258"/>
      <c r="N4456" s="258"/>
      <c r="O4456" s="258"/>
      <c r="P4456" s="258">
        <f t="shared" si="364"/>
        <v>0.34649252319999996</v>
      </c>
      <c r="Q4456" s="258">
        <f t="shared" si="364"/>
        <v>0.33986272480000002</v>
      </c>
      <c r="R4456" s="258">
        <f t="shared" si="348"/>
        <v>0.33986272480000002</v>
      </c>
      <c r="S4456" s="258"/>
      <c r="T4456" s="258">
        <f t="shared" si="365"/>
        <v>0.50268580625395209</v>
      </c>
      <c r="U4456" s="258">
        <f t="shared" si="365"/>
        <v>0.50213882315895997</v>
      </c>
      <c r="V4456" s="258">
        <f t="shared" si="365"/>
        <v>0.49523565876664</v>
      </c>
      <c r="W4456" s="258">
        <f t="shared" si="349"/>
        <v>0.49523565876664</v>
      </c>
      <c r="X4456" s="258"/>
      <c r="Y4456" s="258"/>
      <c r="Z4456" s="258"/>
      <c r="AA4456" s="258"/>
    </row>
    <row r="4457" spans="1:27" ht="14.25" hidden="1" customHeight="1">
      <c r="A4457" s="125">
        <v>0.6</v>
      </c>
      <c r="B4457" s="125">
        <v>0.05</v>
      </c>
      <c r="C4457" s="125">
        <v>0.35</v>
      </c>
      <c r="D4457" s="258">
        <f t="shared" si="362"/>
        <v>0.2898727042</v>
      </c>
      <c r="E4457" s="258">
        <f t="shared" si="362"/>
        <v>0.28909030039999994</v>
      </c>
      <c r="F4457" s="258">
        <f t="shared" si="346"/>
        <v>0.28909030039999994</v>
      </c>
      <c r="G4457" s="258"/>
      <c r="H4457" s="258"/>
      <c r="I4457" s="258"/>
      <c r="J4457" s="258">
        <f t="shared" si="363"/>
        <v>0.30898173500000004</v>
      </c>
      <c r="K4457" s="258">
        <f t="shared" si="363"/>
        <v>0.30192830999999998</v>
      </c>
      <c r="L4457" s="258">
        <f t="shared" si="347"/>
        <v>0.30192830999999998</v>
      </c>
      <c r="M4457" s="258"/>
      <c r="N4457" s="258"/>
      <c r="O4457" s="258"/>
      <c r="P4457" s="258">
        <f t="shared" si="364"/>
        <v>0.34649589199999997</v>
      </c>
      <c r="Q4457" s="258">
        <f t="shared" si="364"/>
        <v>0.339859356</v>
      </c>
      <c r="R4457" s="258">
        <f t="shared" si="348"/>
        <v>0.339859356</v>
      </c>
      <c r="S4457" s="258"/>
      <c r="T4457" s="258">
        <f t="shared" si="365"/>
        <v>0.50251586632944001</v>
      </c>
      <c r="U4457" s="258">
        <f t="shared" si="365"/>
        <v>0.50222137054976002</v>
      </c>
      <c r="V4457" s="258">
        <f t="shared" si="365"/>
        <v>0.49531821356880001</v>
      </c>
      <c r="W4457" s="258">
        <f t="shared" si="349"/>
        <v>0.49531821356880001</v>
      </c>
      <c r="X4457" s="258"/>
      <c r="Y4457" s="258"/>
      <c r="Z4457" s="258"/>
      <c r="AA4457" s="258"/>
    </row>
    <row r="4458" spans="1:27" ht="14.25" hidden="1" customHeight="1">
      <c r="A4458" s="125">
        <v>0.6</v>
      </c>
      <c r="B4458" s="125">
        <v>0.06</v>
      </c>
      <c r="C4458" s="125">
        <v>0.34</v>
      </c>
      <c r="D4458" s="258">
        <f t="shared" si="362"/>
        <v>0.28973980504000002</v>
      </c>
      <c r="E4458" s="258">
        <f t="shared" si="362"/>
        <v>0.28921663040000001</v>
      </c>
      <c r="F4458" s="258">
        <f t="shared" si="346"/>
        <v>0.28921663040000001</v>
      </c>
      <c r="G4458" s="258"/>
      <c r="H4458" s="258"/>
      <c r="I4458" s="258"/>
      <c r="J4458" s="258">
        <f t="shared" si="363"/>
        <v>0.30885119400000005</v>
      </c>
      <c r="K4458" s="258">
        <f t="shared" si="363"/>
        <v>0.30205464000000004</v>
      </c>
      <c r="L4458" s="258">
        <f t="shared" si="347"/>
        <v>0.30205464000000004</v>
      </c>
      <c r="M4458" s="258"/>
      <c r="N4458" s="258"/>
      <c r="O4458" s="258"/>
      <c r="P4458" s="258">
        <f t="shared" si="364"/>
        <v>0.34649926079999999</v>
      </c>
      <c r="Q4458" s="258">
        <f t="shared" si="364"/>
        <v>0.33985598720000004</v>
      </c>
      <c r="R4458" s="258">
        <f t="shared" si="348"/>
        <v>0.33985598720000004</v>
      </c>
      <c r="S4458" s="258"/>
      <c r="T4458" s="258">
        <f t="shared" si="365"/>
        <v>0.50234592640492814</v>
      </c>
      <c r="U4458" s="258">
        <f t="shared" si="365"/>
        <v>0.50230391794055995</v>
      </c>
      <c r="V4458" s="258">
        <f t="shared" si="365"/>
        <v>0.49540076837095998</v>
      </c>
      <c r="W4458" s="258">
        <f t="shared" si="349"/>
        <v>0.49540076837095998</v>
      </c>
      <c r="X4458" s="258"/>
      <c r="Y4458" s="258"/>
      <c r="Z4458" s="258"/>
      <c r="AA4458" s="258"/>
    </row>
    <row r="4459" spans="1:27" ht="14.25" hidden="1" customHeight="1">
      <c r="A4459" s="125">
        <v>0.6</v>
      </c>
      <c r="B4459" s="125">
        <v>7.0000000000000007E-2</v>
      </c>
      <c r="C4459" s="125">
        <v>0.33</v>
      </c>
      <c r="D4459" s="258">
        <f t="shared" si="362"/>
        <v>0.28960690588000004</v>
      </c>
      <c r="E4459" s="258">
        <f t="shared" si="362"/>
        <v>0.28934296040000002</v>
      </c>
      <c r="F4459" s="258">
        <f t="shared" si="346"/>
        <v>0.28934296040000002</v>
      </c>
      <c r="G4459" s="258"/>
      <c r="H4459" s="258"/>
      <c r="I4459" s="258"/>
      <c r="J4459" s="258">
        <f t="shared" si="363"/>
        <v>0.30872065300000001</v>
      </c>
      <c r="K4459" s="258">
        <f t="shared" si="363"/>
        <v>0.30218096999999999</v>
      </c>
      <c r="L4459" s="258">
        <f t="shared" si="347"/>
        <v>0.30218096999999999</v>
      </c>
      <c r="M4459" s="258"/>
      <c r="N4459" s="258"/>
      <c r="O4459" s="258"/>
      <c r="P4459" s="258">
        <f t="shared" si="364"/>
        <v>0.3465026296</v>
      </c>
      <c r="Q4459" s="258">
        <f t="shared" si="364"/>
        <v>0.33985261840000003</v>
      </c>
      <c r="R4459" s="258">
        <f t="shared" si="348"/>
        <v>0.33985261840000003</v>
      </c>
      <c r="S4459" s="258"/>
      <c r="T4459" s="258">
        <f t="shared" si="365"/>
        <v>0.50217598648041606</v>
      </c>
      <c r="U4459" s="258">
        <f t="shared" si="365"/>
        <v>0.50238646533136</v>
      </c>
      <c r="V4459" s="258">
        <f t="shared" si="365"/>
        <v>0.49548332317311999</v>
      </c>
      <c r="W4459" s="258">
        <f t="shared" si="349"/>
        <v>0.49548332317311999</v>
      </c>
      <c r="X4459" s="258"/>
      <c r="Y4459" s="258"/>
      <c r="Z4459" s="258"/>
      <c r="AA4459" s="258"/>
    </row>
    <row r="4460" spans="1:27" ht="14.25" hidden="1" customHeight="1">
      <c r="A4460" s="125">
        <v>0.6</v>
      </c>
      <c r="B4460" s="125">
        <v>0.08</v>
      </c>
      <c r="C4460" s="125">
        <v>0.32</v>
      </c>
      <c r="D4460" s="258">
        <f t="shared" si="362"/>
        <v>0.28947400672000001</v>
      </c>
      <c r="E4460" s="258">
        <f t="shared" si="362"/>
        <v>0.28946929039999997</v>
      </c>
      <c r="F4460" s="258">
        <f t="shared" si="346"/>
        <v>0.28946929039999997</v>
      </c>
      <c r="G4460" s="258"/>
      <c r="H4460" s="258"/>
      <c r="I4460" s="258"/>
      <c r="J4460" s="258">
        <f t="shared" si="363"/>
        <v>0.30859011200000003</v>
      </c>
      <c r="K4460" s="258">
        <f t="shared" si="363"/>
        <v>0.3023073</v>
      </c>
      <c r="L4460" s="258">
        <f t="shared" si="347"/>
        <v>0.3023073</v>
      </c>
      <c r="M4460" s="258"/>
      <c r="N4460" s="258"/>
      <c r="O4460" s="258"/>
      <c r="P4460" s="258">
        <f t="shared" si="364"/>
        <v>0.34650599840000001</v>
      </c>
      <c r="Q4460" s="258">
        <f t="shared" si="364"/>
        <v>0.33984924960000001</v>
      </c>
      <c r="R4460" s="258">
        <f t="shared" si="348"/>
        <v>0.33984924960000001</v>
      </c>
      <c r="S4460" s="258"/>
      <c r="T4460" s="258">
        <f t="shared" si="365"/>
        <v>0.50200604655590397</v>
      </c>
      <c r="U4460" s="258">
        <f t="shared" si="365"/>
        <v>0.50246901272216005</v>
      </c>
      <c r="V4460" s="258">
        <f t="shared" si="365"/>
        <v>0.49556587797527996</v>
      </c>
      <c r="W4460" s="258">
        <f t="shared" si="349"/>
        <v>0.49556587797527996</v>
      </c>
      <c r="X4460" s="258"/>
      <c r="Y4460" s="258"/>
      <c r="Z4460" s="258"/>
      <c r="AA4460" s="258"/>
    </row>
    <row r="4461" spans="1:27" ht="14.25" hidden="1" customHeight="1">
      <c r="A4461" s="125">
        <v>0.6</v>
      </c>
      <c r="B4461" s="125">
        <v>0.09</v>
      </c>
      <c r="C4461" s="125">
        <v>0.31</v>
      </c>
      <c r="D4461" s="258">
        <f t="shared" si="362"/>
        <v>0.28934110756000003</v>
      </c>
      <c r="E4461" s="258">
        <f t="shared" si="362"/>
        <v>0.28959562039999998</v>
      </c>
      <c r="F4461" s="258">
        <f t="shared" si="346"/>
        <v>0.28934110756000003</v>
      </c>
      <c r="G4461" s="258"/>
      <c r="H4461" s="258"/>
      <c r="I4461" s="258"/>
      <c r="J4461" s="258">
        <f t="shared" si="363"/>
        <v>0.30845957100000004</v>
      </c>
      <c r="K4461" s="258">
        <f t="shared" si="363"/>
        <v>0.30243363000000001</v>
      </c>
      <c r="L4461" s="258">
        <f t="shared" si="347"/>
        <v>0.30243363000000001</v>
      </c>
      <c r="M4461" s="258"/>
      <c r="N4461" s="258"/>
      <c r="O4461" s="258"/>
      <c r="P4461" s="258">
        <f t="shared" si="364"/>
        <v>0.34650936720000003</v>
      </c>
      <c r="Q4461" s="258">
        <f t="shared" si="364"/>
        <v>0.3398458808</v>
      </c>
      <c r="R4461" s="258">
        <f t="shared" si="348"/>
        <v>0.3398458808</v>
      </c>
      <c r="S4461" s="258"/>
      <c r="T4461" s="258">
        <f t="shared" si="365"/>
        <v>0.501836106631392</v>
      </c>
      <c r="U4461" s="258">
        <f t="shared" si="365"/>
        <v>0.50255156011295998</v>
      </c>
      <c r="V4461" s="258">
        <f t="shared" si="365"/>
        <v>0.49564843277743997</v>
      </c>
      <c r="W4461" s="258">
        <f t="shared" si="349"/>
        <v>0.49564843277743997</v>
      </c>
      <c r="X4461" s="258"/>
      <c r="Y4461" s="258"/>
      <c r="Z4461" s="258"/>
      <c r="AA4461" s="258"/>
    </row>
    <row r="4462" spans="1:27" ht="14.25" hidden="1" customHeight="1">
      <c r="A4462" s="125">
        <v>0.6</v>
      </c>
      <c r="B4462" s="125">
        <v>0.1</v>
      </c>
      <c r="C4462" s="125">
        <v>0.3</v>
      </c>
      <c r="D4462" s="258">
        <f t="shared" si="362"/>
        <v>0.2892082084</v>
      </c>
      <c r="E4462" s="258">
        <f t="shared" si="362"/>
        <v>0.28972195039999998</v>
      </c>
      <c r="F4462" s="258">
        <f t="shared" si="346"/>
        <v>0.2892082084</v>
      </c>
      <c r="G4462" s="258"/>
      <c r="H4462" s="258"/>
      <c r="I4462" s="258"/>
      <c r="J4462" s="258">
        <f t="shared" si="363"/>
        <v>0.30832903</v>
      </c>
      <c r="K4462" s="258">
        <f t="shared" si="363"/>
        <v>0.30255995999999996</v>
      </c>
      <c r="L4462" s="258">
        <f t="shared" si="347"/>
        <v>0.30255995999999996</v>
      </c>
      <c r="M4462" s="258"/>
      <c r="N4462" s="258"/>
      <c r="O4462" s="258"/>
      <c r="P4462" s="258">
        <f t="shared" si="364"/>
        <v>0.34651273599999999</v>
      </c>
      <c r="Q4462" s="258">
        <f t="shared" si="364"/>
        <v>0.33984251200000004</v>
      </c>
      <c r="R4462" s="258">
        <f t="shared" si="348"/>
        <v>0.33984251200000004</v>
      </c>
      <c r="S4462" s="258"/>
      <c r="T4462" s="258">
        <f t="shared" si="365"/>
        <v>0.50166616670688002</v>
      </c>
      <c r="U4462" s="258">
        <f t="shared" si="365"/>
        <v>0.50263410750375992</v>
      </c>
      <c r="V4462" s="258">
        <f t="shared" si="365"/>
        <v>0.49573098757959999</v>
      </c>
      <c r="W4462" s="258">
        <f t="shared" si="349"/>
        <v>0.49573098757959999</v>
      </c>
      <c r="X4462" s="258"/>
      <c r="Y4462" s="258"/>
      <c r="Z4462" s="258"/>
      <c r="AA4462" s="258"/>
    </row>
    <row r="4463" spans="1:27" ht="14.25" hidden="1" customHeight="1">
      <c r="A4463" s="125">
        <v>0.6</v>
      </c>
      <c r="B4463" s="125">
        <v>0.11</v>
      </c>
      <c r="C4463" s="125">
        <v>0.28999999999999998</v>
      </c>
      <c r="D4463" s="258">
        <f t="shared" si="362"/>
        <v>0.28907530924000002</v>
      </c>
      <c r="E4463" s="258">
        <f t="shared" si="362"/>
        <v>0.28984828039999999</v>
      </c>
      <c r="F4463" s="258">
        <f t="shared" si="346"/>
        <v>0.28907530924000002</v>
      </c>
      <c r="G4463" s="258"/>
      <c r="H4463" s="258"/>
      <c r="I4463" s="258"/>
      <c r="J4463" s="258">
        <f t="shared" si="363"/>
        <v>0.30819848900000002</v>
      </c>
      <c r="K4463" s="258">
        <f t="shared" si="363"/>
        <v>0.30268629000000002</v>
      </c>
      <c r="L4463" s="258">
        <f t="shared" si="347"/>
        <v>0.30268629000000002</v>
      </c>
      <c r="M4463" s="258"/>
      <c r="N4463" s="258"/>
      <c r="O4463" s="258"/>
      <c r="P4463" s="258">
        <f t="shared" si="364"/>
        <v>0.34651610479999995</v>
      </c>
      <c r="Q4463" s="258">
        <f t="shared" si="364"/>
        <v>0.33983914320000003</v>
      </c>
      <c r="R4463" s="258">
        <f t="shared" si="348"/>
        <v>0.33983914320000003</v>
      </c>
      <c r="S4463" s="258"/>
      <c r="T4463" s="258">
        <f t="shared" si="365"/>
        <v>0.50149622678236805</v>
      </c>
      <c r="U4463" s="258">
        <f t="shared" si="365"/>
        <v>0.50271665489455997</v>
      </c>
      <c r="V4463" s="258">
        <f t="shared" si="365"/>
        <v>0.49581354238176001</v>
      </c>
      <c r="W4463" s="258">
        <f t="shared" si="349"/>
        <v>0.49581354238176001</v>
      </c>
      <c r="X4463" s="258"/>
      <c r="Y4463" s="258"/>
      <c r="Z4463" s="258"/>
      <c r="AA4463" s="258"/>
    </row>
    <row r="4464" spans="1:27" ht="14.25" hidden="1" customHeight="1">
      <c r="A4464" s="125">
        <v>0.6</v>
      </c>
      <c r="B4464" s="125">
        <v>0.12</v>
      </c>
      <c r="C4464" s="125">
        <v>0.28000000000000003</v>
      </c>
      <c r="D4464" s="258">
        <f t="shared" si="362"/>
        <v>0.28894241007999999</v>
      </c>
      <c r="E4464" s="258">
        <f t="shared" si="362"/>
        <v>0.2899746104</v>
      </c>
      <c r="F4464" s="258">
        <f t="shared" si="346"/>
        <v>0.28894241007999999</v>
      </c>
      <c r="G4464" s="258"/>
      <c r="H4464" s="258"/>
      <c r="I4464" s="258"/>
      <c r="J4464" s="258">
        <f t="shared" si="363"/>
        <v>0.30806794800000004</v>
      </c>
      <c r="K4464" s="258">
        <f t="shared" si="363"/>
        <v>0.30281261999999998</v>
      </c>
      <c r="L4464" s="258">
        <f t="shared" si="347"/>
        <v>0.30281261999999998</v>
      </c>
      <c r="M4464" s="258"/>
      <c r="N4464" s="258"/>
      <c r="O4464" s="258"/>
      <c r="P4464" s="258">
        <f t="shared" si="364"/>
        <v>0.34651947359999996</v>
      </c>
      <c r="Q4464" s="258">
        <f t="shared" si="364"/>
        <v>0.33983577440000001</v>
      </c>
      <c r="R4464" s="258">
        <f t="shared" si="348"/>
        <v>0.33983577440000001</v>
      </c>
      <c r="S4464" s="258"/>
      <c r="T4464" s="258">
        <f t="shared" si="365"/>
        <v>0.50132628685785607</v>
      </c>
      <c r="U4464" s="258">
        <f t="shared" si="365"/>
        <v>0.50279920228536001</v>
      </c>
      <c r="V4464" s="258">
        <f t="shared" si="365"/>
        <v>0.49589609718392003</v>
      </c>
      <c r="W4464" s="258">
        <f t="shared" si="349"/>
        <v>0.49589609718392003</v>
      </c>
      <c r="X4464" s="258"/>
      <c r="Y4464" s="258"/>
      <c r="Z4464" s="258"/>
      <c r="AA4464" s="258"/>
    </row>
    <row r="4465" spans="1:27" ht="14.25" hidden="1" customHeight="1">
      <c r="A4465" s="125">
        <v>0.6</v>
      </c>
      <c r="B4465" s="125">
        <v>0.13</v>
      </c>
      <c r="C4465" s="125">
        <v>0.27</v>
      </c>
      <c r="D4465" s="258">
        <f t="shared" si="362"/>
        <v>0.28880951092000001</v>
      </c>
      <c r="E4465" s="258">
        <f t="shared" si="362"/>
        <v>0.29010094040000001</v>
      </c>
      <c r="F4465" s="258">
        <f t="shared" si="346"/>
        <v>0.28880951092000001</v>
      </c>
      <c r="G4465" s="258"/>
      <c r="H4465" s="258"/>
      <c r="I4465" s="258"/>
      <c r="J4465" s="258">
        <f t="shared" si="363"/>
        <v>0.30793740700000005</v>
      </c>
      <c r="K4465" s="258">
        <f t="shared" si="363"/>
        <v>0.30293894999999998</v>
      </c>
      <c r="L4465" s="258">
        <f t="shared" si="347"/>
        <v>0.30293894999999998</v>
      </c>
      <c r="M4465" s="258"/>
      <c r="N4465" s="258"/>
      <c r="O4465" s="258"/>
      <c r="P4465" s="258">
        <f t="shared" si="364"/>
        <v>0.34652284240000003</v>
      </c>
      <c r="Q4465" s="258">
        <f t="shared" si="364"/>
        <v>0.33983240560000005</v>
      </c>
      <c r="R4465" s="258">
        <f t="shared" si="348"/>
        <v>0.33983240560000005</v>
      </c>
      <c r="S4465" s="258"/>
      <c r="T4465" s="258">
        <f t="shared" si="365"/>
        <v>0.50115634693334399</v>
      </c>
      <c r="U4465" s="258">
        <f t="shared" si="365"/>
        <v>0.50288174967615995</v>
      </c>
      <c r="V4465" s="258">
        <f t="shared" si="365"/>
        <v>0.49597865198607999</v>
      </c>
      <c r="W4465" s="258">
        <f t="shared" si="349"/>
        <v>0.49597865198607999</v>
      </c>
      <c r="X4465" s="258"/>
      <c r="Y4465" s="258"/>
      <c r="Z4465" s="258"/>
      <c r="AA4465" s="258"/>
    </row>
    <row r="4466" spans="1:27" ht="14.25" hidden="1" customHeight="1">
      <c r="A4466" s="125">
        <v>0.6</v>
      </c>
      <c r="B4466" s="125">
        <v>0.14000000000000001</v>
      </c>
      <c r="C4466" s="125">
        <v>0.26</v>
      </c>
      <c r="D4466" s="258">
        <f t="shared" si="362"/>
        <v>0.28867661176000003</v>
      </c>
      <c r="E4466" s="258">
        <f t="shared" si="362"/>
        <v>0.29022727040000001</v>
      </c>
      <c r="F4466" s="258">
        <f t="shared" si="346"/>
        <v>0.28867661176000003</v>
      </c>
      <c r="G4466" s="258"/>
      <c r="H4466" s="258"/>
      <c r="I4466" s="258"/>
      <c r="J4466" s="258">
        <f t="shared" si="363"/>
        <v>0.30780686600000001</v>
      </c>
      <c r="K4466" s="258">
        <f t="shared" si="363"/>
        <v>0.30306527999999999</v>
      </c>
      <c r="L4466" s="258">
        <f t="shared" si="347"/>
        <v>0.30306527999999999</v>
      </c>
      <c r="M4466" s="258"/>
      <c r="N4466" s="258"/>
      <c r="O4466" s="258"/>
      <c r="P4466" s="258">
        <f t="shared" si="364"/>
        <v>0.34652621120000004</v>
      </c>
      <c r="Q4466" s="258">
        <f t="shared" si="364"/>
        <v>0.33982903680000004</v>
      </c>
      <c r="R4466" s="258">
        <f t="shared" si="348"/>
        <v>0.33982903680000004</v>
      </c>
      <c r="S4466" s="258"/>
      <c r="T4466" s="258">
        <f t="shared" si="365"/>
        <v>0.50098640700883201</v>
      </c>
      <c r="U4466" s="258">
        <f t="shared" si="365"/>
        <v>0.50296429706696</v>
      </c>
      <c r="V4466" s="258">
        <f t="shared" si="365"/>
        <v>0.49606120678824001</v>
      </c>
      <c r="W4466" s="258">
        <f t="shared" si="349"/>
        <v>0.49606120678824001</v>
      </c>
      <c r="X4466" s="258"/>
      <c r="Y4466" s="258"/>
      <c r="Z4466" s="258"/>
      <c r="AA4466" s="258"/>
    </row>
    <row r="4467" spans="1:27" ht="14.25" hidden="1" customHeight="1">
      <c r="A4467" s="125">
        <v>0.6</v>
      </c>
      <c r="B4467" s="125">
        <v>0.15</v>
      </c>
      <c r="C4467" s="125">
        <v>0.25</v>
      </c>
      <c r="D4467" s="258">
        <f t="shared" si="362"/>
        <v>0.2885437126</v>
      </c>
      <c r="E4467" s="258">
        <f t="shared" si="362"/>
        <v>0.29035360040000002</v>
      </c>
      <c r="F4467" s="258">
        <f t="shared" si="346"/>
        <v>0.2885437126</v>
      </c>
      <c r="G4467" s="258"/>
      <c r="H4467" s="258"/>
      <c r="I4467" s="258"/>
      <c r="J4467" s="258">
        <f t="shared" si="363"/>
        <v>0.30767632500000003</v>
      </c>
      <c r="K4467" s="258">
        <f t="shared" si="363"/>
        <v>0.30319161</v>
      </c>
      <c r="L4467" s="258">
        <f t="shared" si="347"/>
        <v>0.30319161</v>
      </c>
      <c r="M4467" s="258"/>
      <c r="N4467" s="258"/>
      <c r="O4467" s="258"/>
      <c r="P4467" s="258">
        <f t="shared" si="364"/>
        <v>0.34652958</v>
      </c>
      <c r="Q4467" s="258">
        <f t="shared" si="364"/>
        <v>0.33982566800000003</v>
      </c>
      <c r="R4467" s="258">
        <f t="shared" si="348"/>
        <v>0.33982566800000003</v>
      </c>
      <c r="S4467" s="258"/>
      <c r="T4467" s="258">
        <f t="shared" si="365"/>
        <v>0.50081646708432004</v>
      </c>
      <c r="U4467" s="258">
        <f t="shared" si="365"/>
        <v>0.50304684445775993</v>
      </c>
      <c r="V4467" s="258">
        <f t="shared" si="365"/>
        <v>0.49614376159039997</v>
      </c>
      <c r="W4467" s="258">
        <f t="shared" si="349"/>
        <v>0.49614376159039997</v>
      </c>
      <c r="X4467" s="258"/>
      <c r="Y4467" s="258"/>
      <c r="Z4467" s="258"/>
      <c r="AA4467" s="258"/>
    </row>
    <row r="4468" spans="1:27" ht="14.25" hidden="1" customHeight="1">
      <c r="A4468" s="125">
        <v>0.6</v>
      </c>
      <c r="B4468" s="125">
        <v>0.16</v>
      </c>
      <c r="C4468" s="125">
        <v>0.24</v>
      </c>
      <c r="D4468" s="258">
        <f t="shared" si="362"/>
        <v>0.28841081344000002</v>
      </c>
      <c r="E4468" s="258">
        <f t="shared" si="362"/>
        <v>0.29047993039999997</v>
      </c>
      <c r="F4468" s="258">
        <f t="shared" si="346"/>
        <v>0.28841081344000002</v>
      </c>
      <c r="G4468" s="258"/>
      <c r="H4468" s="258"/>
      <c r="I4468" s="258"/>
      <c r="J4468" s="258">
        <f t="shared" si="363"/>
        <v>0.30754578399999999</v>
      </c>
      <c r="K4468" s="258">
        <f t="shared" si="363"/>
        <v>0.30331794000000001</v>
      </c>
      <c r="L4468" s="258">
        <f t="shared" si="347"/>
        <v>0.30331794000000001</v>
      </c>
      <c r="M4468" s="258"/>
      <c r="N4468" s="258"/>
      <c r="O4468" s="258"/>
      <c r="P4468" s="258">
        <f t="shared" si="364"/>
        <v>0.34653294879999996</v>
      </c>
      <c r="Q4468" s="258">
        <f t="shared" si="364"/>
        <v>0.33982229920000001</v>
      </c>
      <c r="R4468" s="258">
        <f t="shared" si="348"/>
        <v>0.33982229920000001</v>
      </c>
      <c r="S4468" s="258"/>
      <c r="T4468" s="258">
        <f t="shared" si="365"/>
        <v>0.50064652715980806</v>
      </c>
      <c r="U4468" s="258">
        <f t="shared" si="365"/>
        <v>0.50312939184855998</v>
      </c>
      <c r="V4468" s="258">
        <f t="shared" si="365"/>
        <v>0.49622631639255999</v>
      </c>
      <c r="W4468" s="258">
        <f t="shared" si="349"/>
        <v>0.49622631639255999</v>
      </c>
      <c r="X4468" s="258"/>
      <c r="Y4468" s="258"/>
      <c r="Z4468" s="258"/>
      <c r="AA4468" s="258"/>
    </row>
    <row r="4469" spans="1:27" ht="14.25" hidden="1" customHeight="1">
      <c r="A4469" s="125">
        <v>0.6</v>
      </c>
      <c r="B4469" s="125">
        <v>0.17</v>
      </c>
      <c r="C4469" s="125">
        <v>0.23</v>
      </c>
      <c r="D4469" s="258">
        <f t="shared" si="362"/>
        <v>0.28827791428000005</v>
      </c>
      <c r="E4469" s="258">
        <f t="shared" si="362"/>
        <v>0.29060626039999998</v>
      </c>
      <c r="F4469" s="258">
        <f t="shared" si="346"/>
        <v>0.28827791428000005</v>
      </c>
      <c r="G4469" s="258"/>
      <c r="H4469" s="258"/>
      <c r="I4469" s="258"/>
      <c r="J4469" s="258">
        <f t="shared" si="363"/>
        <v>0.307415243</v>
      </c>
      <c r="K4469" s="258">
        <f t="shared" si="363"/>
        <v>0.30344426999999996</v>
      </c>
      <c r="L4469" s="258">
        <f t="shared" si="347"/>
        <v>0.30344426999999996</v>
      </c>
      <c r="M4469" s="258"/>
      <c r="N4469" s="258"/>
      <c r="O4469" s="258"/>
      <c r="P4469" s="258">
        <f t="shared" si="364"/>
        <v>0.34653631759999998</v>
      </c>
      <c r="Q4469" s="258">
        <f t="shared" si="364"/>
        <v>0.3398189304</v>
      </c>
      <c r="R4469" s="258">
        <f t="shared" si="348"/>
        <v>0.3398189304</v>
      </c>
      <c r="S4469" s="258"/>
      <c r="T4469" s="258">
        <f t="shared" si="365"/>
        <v>0.50047658723529609</v>
      </c>
      <c r="U4469" s="258">
        <f t="shared" si="365"/>
        <v>0.50321193923935992</v>
      </c>
      <c r="V4469" s="258">
        <f t="shared" si="365"/>
        <v>0.49630887119472</v>
      </c>
      <c r="W4469" s="258">
        <f t="shared" si="349"/>
        <v>0.49630887119472</v>
      </c>
      <c r="X4469" s="258"/>
      <c r="Y4469" s="258"/>
      <c r="Z4469" s="258"/>
      <c r="AA4469" s="258"/>
    </row>
    <row r="4470" spans="1:27" ht="14.25" hidden="1" customHeight="1">
      <c r="A4470" s="125">
        <v>0.6</v>
      </c>
      <c r="B4470" s="125">
        <v>0.18</v>
      </c>
      <c r="C4470" s="125">
        <v>0.22</v>
      </c>
      <c r="D4470" s="258">
        <f t="shared" si="362"/>
        <v>0.28814501512000001</v>
      </c>
      <c r="E4470" s="258">
        <f t="shared" si="362"/>
        <v>0.29073259039999999</v>
      </c>
      <c r="F4470" s="258">
        <f t="shared" si="346"/>
        <v>0.28814501512000001</v>
      </c>
      <c r="G4470" s="258"/>
      <c r="H4470" s="258"/>
      <c r="I4470" s="258"/>
      <c r="J4470" s="258">
        <f t="shared" si="363"/>
        <v>0.30728470200000002</v>
      </c>
      <c r="K4470" s="258">
        <f t="shared" si="363"/>
        <v>0.30357060000000002</v>
      </c>
      <c r="L4470" s="258">
        <f t="shared" si="347"/>
        <v>0.30357060000000002</v>
      </c>
      <c r="M4470" s="258"/>
      <c r="N4470" s="258"/>
      <c r="O4470" s="258"/>
      <c r="P4470" s="258">
        <f t="shared" si="364"/>
        <v>0.34653968639999999</v>
      </c>
      <c r="Q4470" s="258">
        <f t="shared" si="364"/>
        <v>0.33981556160000004</v>
      </c>
      <c r="R4470" s="258">
        <f t="shared" si="348"/>
        <v>0.33981556160000004</v>
      </c>
      <c r="S4470" s="258"/>
      <c r="T4470" s="258">
        <f t="shared" si="365"/>
        <v>0.500306647310784</v>
      </c>
      <c r="U4470" s="258">
        <f t="shared" si="365"/>
        <v>0.50329448663015997</v>
      </c>
      <c r="V4470" s="258">
        <f t="shared" si="365"/>
        <v>0.49639142599687996</v>
      </c>
      <c r="W4470" s="258">
        <f t="shared" si="349"/>
        <v>0.49639142599687996</v>
      </c>
      <c r="X4470" s="258"/>
      <c r="Y4470" s="258"/>
      <c r="Z4470" s="258"/>
      <c r="AA4470" s="258"/>
    </row>
    <row r="4471" spans="1:27" ht="14.25" hidden="1" customHeight="1">
      <c r="A4471" s="125">
        <v>0.6</v>
      </c>
      <c r="B4471" s="125">
        <v>0.19</v>
      </c>
      <c r="C4471" s="125">
        <v>0.21</v>
      </c>
      <c r="D4471" s="258">
        <f t="shared" si="362"/>
        <v>0.28801211595999998</v>
      </c>
      <c r="E4471" s="258">
        <f t="shared" si="362"/>
        <v>0.29085892039999994</v>
      </c>
      <c r="F4471" s="258">
        <f t="shared" si="346"/>
        <v>0.28801211595999998</v>
      </c>
      <c r="G4471" s="258"/>
      <c r="H4471" s="258"/>
      <c r="I4471" s="258"/>
      <c r="J4471" s="258">
        <f t="shared" si="363"/>
        <v>0.30715416100000004</v>
      </c>
      <c r="K4471" s="258">
        <f t="shared" si="363"/>
        <v>0.30369692999999998</v>
      </c>
      <c r="L4471" s="258">
        <f t="shared" si="347"/>
        <v>0.30369692999999998</v>
      </c>
      <c r="M4471" s="258"/>
      <c r="N4471" s="258"/>
      <c r="O4471" s="258"/>
      <c r="P4471" s="258">
        <f t="shared" si="364"/>
        <v>0.34654305519999995</v>
      </c>
      <c r="Q4471" s="258">
        <f t="shared" si="364"/>
        <v>0.33981219280000002</v>
      </c>
      <c r="R4471" s="258">
        <f t="shared" si="348"/>
        <v>0.33981219280000002</v>
      </c>
      <c r="S4471" s="258"/>
      <c r="T4471" s="258">
        <f t="shared" si="365"/>
        <v>0.50013670738627203</v>
      </c>
      <c r="U4471" s="258">
        <f t="shared" si="365"/>
        <v>0.50337703402096001</v>
      </c>
      <c r="V4471" s="258">
        <f t="shared" si="365"/>
        <v>0.49647398079904004</v>
      </c>
      <c r="W4471" s="258">
        <f t="shared" si="349"/>
        <v>0.49647398079904004</v>
      </c>
      <c r="X4471" s="258"/>
      <c r="Y4471" s="258"/>
      <c r="Z4471" s="258"/>
      <c r="AA4471" s="258"/>
    </row>
    <row r="4472" spans="1:27" ht="14.25" hidden="1" customHeight="1">
      <c r="A4472" s="125">
        <v>0.6</v>
      </c>
      <c r="B4472" s="125">
        <v>0.2</v>
      </c>
      <c r="C4472" s="125">
        <v>0.2</v>
      </c>
      <c r="D4472" s="258">
        <f t="shared" si="362"/>
        <v>0.2878792168</v>
      </c>
      <c r="E4472" s="258">
        <f t="shared" si="362"/>
        <v>0.29098525040000001</v>
      </c>
      <c r="F4472" s="258">
        <f t="shared" si="346"/>
        <v>0.2878792168</v>
      </c>
      <c r="G4472" s="258"/>
      <c r="H4472" s="258"/>
      <c r="I4472" s="258"/>
      <c r="J4472" s="258">
        <f t="shared" si="363"/>
        <v>0.30702362</v>
      </c>
      <c r="K4472" s="258">
        <f t="shared" si="363"/>
        <v>0.30382325999999998</v>
      </c>
      <c r="L4472" s="258">
        <f t="shared" si="347"/>
        <v>0.30382325999999998</v>
      </c>
      <c r="M4472" s="258"/>
      <c r="N4472" s="258"/>
      <c r="O4472" s="258"/>
      <c r="P4472" s="258">
        <f t="shared" si="364"/>
        <v>0.34654642400000002</v>
      </c>
      <c r="Q4472" s="258">
        <f t="shared" si="364"/>
        <v>0.33980882400000001</v>
      </c>
      <c r="R4472" s="258">
        <f t="shared" si="348"/>
        <v>0.33980882400000001</v>
      </c>
      <c r="S4472" s="258"/>
      <c r="T4472" s="258">
        <f t="shared" si="365"/>
        <v>0.49996676746176005</v>
      </c>
      <c r="U4472" s="258">
        <f t="shared" si="365"/>
        <v>0.50345958141175995</v>
      </c>
      <c r="V4472" s="258">
        <f t="shared" si="365"/>
        <v>0.4965565356012</v>
      </c>
      <c r="W4472" s="258">
        <f t="shared" si="349"/>
        <v>0.4965565356012</v>
      </c>
      <c r="X4472" s="258"/>
      <c r="Y4472" s="258"/>
      <c r="Z4472" s="258"/>
      <c r="AA4472" s="258"/>
    </row>
    <row r="4473" spans="1:27" ht="14.25" hidden="1" customHeight="1">
      <c r="A4473" s="125">
        <v>0.6</v>
      </c>
      <c r="B4473" s="125">
        <v>0.21</v>
      </c>
      <c r="C4473" s="125">
        <v>0.19</v>
      </c>
      <c r="D4473" s="258">
        <f t="shared" si="362"/>
        <v>0.28774631764000003</v>
      </c>
      <c r="E4473" s="258">
        <f t="shared" si="362"/>
        <v>0.29111158039999996</v>
      </c>
      <c r="F4473" s="258">
        <f t="shared" si="346"/>
        <v>0.28774631764000003</v>
      </c>
      <c r="G4473" s="258"/>
      <c r="H4473" s="258"/>
      <c r="I4473" s="258"/>
      <c r="J4473" s="258">
        <f t="shared" si="363"/>
        <v>0.30689307900000001</v>
      </c>
      <c r="K4473" s="258">
        <f t="shared" si="363"/>
        <v>0.30394958999999999</v>
      </c>
      <c r="L4473" s="258">
        <f t="shared" si="347"/>
        <v>0.30394958999999999</v>
      </c>
      <c r="M4473" s="258"/>
      <c r="N4473" s="258"/>
      <c r="O4473" s="258"/>
      <c r="P4473" s="258">
        <f t="shared" si="364"/>
        <v>0.34654979279999998</v>
      </c>
      <c r="Q4473" s="258">
        <f t="shared" si="364"/>
        <v>0.33980545520000005</v>
      </c>
      <c r="R4473" s="258">
        <f t="shared" si="348"/>
        <v>0.33980545520000005</v>
      </c>
      <c r="S4473" s="258"/>
      <c r="T4473" s="258">
        <f t="shared" si="365"/>
        <v>0.49979682753724808</v>
      </c>
      <c r="U4473" s="258">
        <f t="shared" si="365"/>
        <v>0.50354212880255989</v>
      </c>
      <c r="V4473" s="258">
        <f t="shared" si="365"/>
        <v>0.49663909040336002</v>
      </c>
      <c r="W4473" s="258">
        <f t="shared" si="349"/>
        <v>0.49663909040336002</v>
      </c>
      <c r="X4473" s="258"/>
      <c r="Y4473" s="258"/>
      <c r="Z4473" s="258"/>
      <c r="AA4473" s="258"/>
    </row>
    <row r="4474" spans="1:27" ht="14.25" hidden="1" customHeight="1">
      <c r="A4474" s="125">
        <v>0.6</v>
      </c>
      <c r="B4474" s="125">
        <v>0.22</v>
      </c>
      <c r="C4474" s="125">
        <v>0.18</v>
      </c>
      <c r="D4474" s="258">
        <f t="shared" si="362"/>
        <v>0.28761341847999999</v>
      </c>
      <c r="E4474" s="258">
        <f t="shared" si="362"/>
        <v>0.29123791040000002</v>
      </c>
      <c r="F4474" s="258">
        <f t="shared" si="346"/>
        <v>0.28761341847999999</v>
      </c>
      <c r="G4474" s="258"/>
      <c r="H4474" s="258"/>
      <c r="I4474" s="258"/>
      <c r="J4474" s="258">
        <f t="shared" si="363"/>
        <v>0.30676253800000003</v>
      </c>
      <c r="K4474" s="258">
        <f t="shared" si="363"/>
        <v>0.30407592</v>
      </c>
      <c r="L4474" s="258">
        <f t="shared" si="347"/>
        <v>0.30407592</v>
      </c>
      <c r="M4474" s="258"/>
      <c r="N4474" s="258"/>
      <c r="O4474" s="258"/>
      <c r="P4474" s="258">
        <f t="shared" si="364"/>
        <v>0.34655316159999999</v>
      </c>
      <c r="Q4474" s="258">
        <f t="shared" si="364"/>
        <v>0.33980208640000004</v>
      </c>
      <c r="R4474" s="258">
        <f t="shared" si="348"/>
        <v>0.33980208640000004</v>
      </c>
      <c r="S4474" s="258"/>
      <c r="T4474" s="258">
        <f t="shared" si="365"/>
        <v>0.49962688761273605</v>
      </c>
      <c r="U4474" s="258">
        <f t="shared" si="365"/>
        <v>0.50362467619335993</v>
      </c>
      <c r="V4474" s="258">
        <f t="shared" si="365"/>
        <v>0.49672164520551998</v>
      </c>
      <c r="W4474" s="258">
        <f t="shared" si="349"/>
        <v>0.49672164520551998</v>
      </c>
      <c r="X4474" s="258"/>
      <c r="Y4474" s="258"/>
      <c r="Z4474" s="258"/>
      <c r="AA4474" s="258"/>
    </row>
    <row r="4475" spans="1:27" ht="14.25" hidden="1" customHeight="1">
      <c r="A4475" s="125">
        <v>0.6</v>
      </c>
      <c r="B4475" s="125">
        <v>0.23</v>
      </c>
      <c r="C4475" s="125">
        <v>0.17</v>
      </c>
      <c r="D4475" s="258">
        <f t="shared" si="362"/>
        <v>0.28748051932000002</v>
      </c>
      <c r="E4475" s="258">
        <f t="shared" si="362"/>
        <v>0.29136424039999997</v>
      </c>
      <c r="F4475" s="258">
        <f t="shared" si="346"/>
        <v>0.28748051932000002</v>
      </c>
      <c r="G4475" s="258"/>
      <c r="H4475" s="258"/>
      <c r="I4475" s="258"/>
      <c r="J4475" s="258">
        <f t="shared" si="363"/>
        <v>0.30663199699999999</v>
      </c>
      <c r="K4475" s="258">
        <f t="shared" si="363"/>
        <v>0.30420225000000001</v>
      </c>
      <c r="L4475" s="258">
        <f t="shared" si="347"/>
        <v>0.30420225000000001</v>
      </c>
      <c r="M4475" s="258"/>
      <c r="N4475" s="258"/>
      <c r="O4475" s="258"/>
      <c r="P4475" s="258">
        <f t="shared" si="364"/>
        <v>0.34655653040000001</v>
      </c>
      <c r="Q4475" s="258">
        <f t="shared" si="364"/>
        <v>0.33979871760000002</v>
      </c>
      <c r="R4475" s="258">
        <f t="shared" si="348"/>
        <v>0.33979871760000002</v>
      </c>
      <c r="S4475" s="258"/>
      <c r="T4475" s="258">
        <f t="shared" si="365"/>
        <v>0.49945694768822407</v>
      </c>
      <c r="U4475" s="258">
        <f t="shared" si="365"/>
        <v>0.50370722358415998</v>
      </c>
      <c r="V4475" s="258">
        <f t="shared" si="365"/>
        <v>0.49680420000768</v>
      </c>
      <c r="W4475" s="258">
        <f t="shared" si="349"/>
        <v>0.49680420000768</v>
      </c>
      <c r="X4475" s="258"/>
      <c r="Y4475" s="258"/>
      <c r="Z4475" s="258"/>
      <c r="AA4475" s="258"/>
    </row>
    <row r="4476" spans="1:27" ht="14.25" hidden="1" customHeight="1">
      <c r="A4476" s="125">
        <v>0.6</v>
      </c>
      <c r="B4476" s="125">
        <v>0.24</v>
      </c>
      <c r="C4476" s="125">
        <v>0.16</v>
      </c>
      <c r="D4476" s="258">
        <f t="shared" si="362"/>
        <v>0.28734762016000004</v>
      </c>
      <c r="E4476" s="258">
        <f t="shared" si="362"/>
        <v>0.29149057039999998</v>
      </c>
      <c r="F4476" s="258">
        <f t="shared" si="346"/>
        <v>0.28734762016000004</v>
      </c>
      <c r="G4476" s="258"/>
      <c r="H4476" s="258"/>
      <c r="I4476" s="258"/>
      <c r="J4476" s="258">
        <f t="shared" si="363"/>
        <v>0.30650145600000001</v>
      </c>
      <c r="K4476" s="258">
        <f t="shared" si="363"/>
        <v>0.30432857999999996</v>
      </c>
      <c r="L4476" s="258">
        <f t="shared" si="347"/>
        <v>0.30432857999999996</v>
      </c>
      <c r="M4476" s="258"/>
      <c r="N4476" s="258"/>
      <c r="O4476" s="258"/>
      <c r="P4476" s="258">
        <f t="shared" si="364"/>
        <v>0.34655989919999997</v>
      </c>
      <c r="Q4476" s="258">
        <f t="shared" si="364"/>
        <v>0.33979534880000006</v>
      </c>
      <c r="R4476" s="258">
        <f t="shared" si="348"/>
        <v>0.33979534880000006</v>
      </c>
      <c r="S4476" s="258"/>
      <c r="T4476" s="258">
        <f t="shared" si="365"/>
        <v>0.49928700776371204</v>
      </c>
      <c r="U4476" s="258">
        <f t="shared" si="365"/>
        <v>0.50378977097495992</v>
      </c>
      <c r="V4476" s="258">
        <f t="shared" si="365"/>
        <v>0.49688675480983996</v>
      </c>
      <c r="W4476" s="258">
        <f t="shared" si="349"/>
        <v>0.49688675480983996</v>
      </c>
      <c r="X4476" s="258"/>
      <c r="Y4476" s="258"/>
      <c r="Z4476" s="258"/>
      <c r="AA4476" s="258"/>
    </row>
    <row r="4477" spans="1:27" ht="14.25" hidden="1" customHeight="1">
      <c r="A4477" s="125">
        <v>0.6</v>
      </c>
      <c r="B4477" s="125">
        <v>0.25</v>
      </c>
      <c r="C4477" s="125">
        <v>0.15</v>
      </c>
      <c r="D4477" s="258">
        <f t="shared" si="362"/>
        <v>0.28721472100000001</v>
      </c>
      <c r="E4477" s="258">
        <f t="shared" si="362"/>
        <v>0.29161690039999999</v>
      </c>
      <c r="F4477" s="258">
        <f t="shared" si="346"/>
        <v>0.28721472100000001</v>
      </c>
      <c r="G4477" s="258"/>
      <c r="H4477" s="258"/>
      <c r="I4477" s="258"/>
      <c r="J4477" s="258">
        <f t="shared" si="363"/>
        <v>0.30637091500000002</v>
      </c>
      <c r="K4477" s="258">
        <f t="shared" si="363"/>
        <v>0.30445490999999997</v>
      </c>
      <c r="L4477" s="258">
        <f t="shared" si="347"/>
        <v>0.30445490999999997</v>
      </c>
      <c r="M4477" s="258"/>
      <c r="N4477" s="258"/>
      <c r="O4477" s="258"/>
      <c r="P4477" s="258">
        <f t="shared" si="364"/>
        <v>0.34656326800000004</v>
      </c>
      <c r="Q4477" s="258">
        <f t="shared" si="364"/>
        <v>0.33979198000000005</v>
      </c>
      <c r="R4477" s="258">
        <f t="shared" si="348"/>
        <v>0.33979198000000005</v>
      </c>
      <c r="S4477" s="258"/>
      <c r="T4477" s="258">
        <f t="shared" si="365"/>
        <v>0.49911706783920007</v>
      </c>
      <c r="U4477" s="258">
        <f t="shared" si="365"/>
        <v>0.50387231836575996</v>
      </c>
      <c r="V4477" s="258">
        <f t="shared" si="365"/>
        <v>0.49696930961199998</v>
      </c>
      <c r="W4477" s="258">
        <f t="shared" si="349"/>
        <v>0.49696930961199998</v>
      </c>
      <c r="X4477" s="258"/>
      <c r="Y4477" s="258"/>
      <c r="Z4477" s="258"/>
      <c r="AA4477" s="258"/>
    </row>
    <row r="4478" spans="1:27" ht="14.25" hidden="1" customHeight="1">
      <c r="A4478" s="125">
        <v>0.6</v>
      </c>
      <c r="B4478" s="125">
        <v>0.26</v>
      </c>
      <c r="C4478" s="125">
        <v>0.14000000000000001</v>
      </c>
      <c r="D4478" s="258">
        <f t="shared" si="362"/>
        <v>0.28708182184000003</v>
      </c>
      <c r="E4478" s="258">
        <f t="shared" si="362"/>
        <v>0.2917432304</v>
      </c>
      <c r="F4478" s="258">
        <f t="shared" si="346"/>
        <v>0.28708182184000003</v>
      </c>
      <c r="G4478" s="258"/>
      <c r="H4478" s="258"/>
      <c r="I4478" s="258"/>
      <c r="J4478" s="258">
        <f t="shared" si="363"/>
        <v>0.30624037400000004</v>
      </c>
      <c r="K4478" s="258">
        <f t="shared" si="363"/>
        <v>0.30458123999999998</v>
      </c>
      <c r="L4478" s="258">
        <f t="shared" si="347"/>
        <v>0.30458123999999998</v>
      </c>
      <c r="M4478" s="258"/>
      <c r="N4478" s="258"/>
      <c r="O4478" s="258"/>
      <c r="P4478" s="258">
        <f t="shared" si="364"/>
        <v>0.34656663680000005</v>
      </c>
      <c r="Q4478" s="258">
        <f t="shared" si="364"/>
        <v>0.33978861120000003</v>
      </c>
      <c r="R4478" s="258">
        <f t="shared" si="348"/>
        <v>0.33978861120000003</v>
      </c>
      <c r="S4478" s="258"/>
      <c r="T4478" s="258">
        <f t="shared" si="365"/>
        <v>0.49894712791468809</v>
      </c>
      <c r="U4478" s="258">
        <f t="shared" si="365"/>
        <v>0.5039548657565599</v>
      </c>
      <c r="V4478" s="258">
        <f t="shared" si="365"/>
        <v>0.49705186441415994</v>
      </c>
      <c r="W4478" s="258">
        <f t="shared" si="349"/>
        <v>0.49705186441415994</v>
      </c>
      <c r="X4478" s="258"/>
      <c r="Y4478" s="258"/>
      <c r="Z4478" s="258"/>
      <c r="AA4478" s="258"/>
    </row>
    <row r="4479" spans="1:27" ht="14.25" hidden="1" customHeight="1">
      <c r="A4479" s="125">
        <v>0.6</v>
      </c>
      <c r="B4479" s="125">
        <v>0.27</v>
      </c>
      <c r="C4479" s="125">
        <v>0.13</v>
      </c>
      <c r="D4479" s="258">
        <f t="shared" si="362"/>
        <v>0.28694892268</v>
      </c>
      <c r="E4479" s="258">
        <f t="shared" si="362"/>
        <v>0.29186956039999995</v>
      </c>
      <c r="F4479" s="258">
        <f t="shared" si="346"/>
        <v>0.28694892268</v>
      </c>
      <c r="G4479" s="258"/>
      <c r="H4479" s="258"/>
      <c r="I4479" s="258"/>
      <c r="J4479" s="258">
        <f t="shared" si="363"/>
        <v>0.30610983300000005</v>
      </c>
      <c r="K4479" s="258">
        <f t="shared" si="363"/>
        <v>0.30470756999999998</v>
      </c>
      <c r="L4479" s="258">
        <f t="shared" si="347"/>
        <v>0.30470756999999998</v>
      </c>
      <c r="M4479" s="258"/>
      <c r="N4479" s="258"/>
      <c r="O4479" s="258"/>
      <c r="P4479" s="258">
        <f t="shared" si="364"/>
        <v>0.34657000560000001</v>
      </c>
      <c r="Q4479" s="258">
        <f t="shared" si="364"/>
        <v>0.33978524240000002</v>
      </c>
      <c r="R4479" s="258">
        <f t="shared" si="348"/>
        <v>0.33978524240000002</v>
      </c>
      <c r="S4479" s="258"/>
      <c r="T4479" s="258">
        <f t="shared" si="365"/>
        <v>0.49877718799017606</v>
      </c>
      <c r="U4479" s="258">
        <f t="shared" si="365"/>
        <v>0.50403741314735995</v>
      </c>
      <c r="V4479" s="258">
        <f t="shared" si="365"/>
        <v>0.49713441921632007</v>
      </c>
      <c r="W4479" s="258">
        <f t="shared" si="349"/>
        <v>0.49713441921632007</v>
      </c>
      <c r="X4479" s="258"/>
      <c r="Y4479" s="258"/>
      <c r="Z4479" s="258"/>
      <c r="AA4479" s="258"/>
    </row>
    <row r="4480" spans="1:27" ht="14.25" hidden="1" customHeight="1">
      <c r="A4480" s="125">
        <v>0.6</v>
      </c>
      <c r="B4480" s="125">
        <v>0.28000000000000003</v>
      </c>
      <c r="C4480" s="125">
        <v>0.12</v>
      </c>
      <c r="D4480" s="258">
        <f t="shared" si="362"/>
        <v>0.28681602352000002</v>
      </c>
      <c r="E4480" s="258">
        <f t="shared" si="362"/>
        <v>0.29199589040000001</v>
      </c>
      <c r="F4480" s="258">
        <f t="shared" si="346"/>
        <v>0.28681602352000002</v>
      </c>
      <c r="G4480" s="258"/>
      <c r="H4480" s="258"/>
      <c r="I4480" s="258"/>
      <c r="J4480" s="258">
        <f t="shared" si="363"/>
        <v>0.30597929200000007</v>
      </c>
      <c r="K4480" s="258">
        <f t="shared" si="363"/>
        <v>0.30483389999999994</v>
      </c>
      <c r="L4480" s="258">
        <f t="shared" si="347"/>
        <v>0.30483389999999994</v>
      </c>
      <c r="M4480" s="258"/>
      <c r="N4480" s="258"/>
      <c r="O4480" s="258"/>
      <c r="P4480" s="258">
        <f t="shared" si="364"/>
        <v>0.34657337440000002</v>
      </c>
      <c r="Q4480" s="258">
        <f t="shared" si="364"/>
        <v>0.33978187360000006</v>
      </c>
      <c r="R4480" s="258">
        <f t="shared" si="348"/>
        <v>0.33978187360000006</v>
      </c>
      <c r="S4480" s="258"/>
      <c r="T4480" s="258">
        <f t="shared" si="365"/>
        <v>0.49860724806566409</v>
      </c>
      <c r="U4480" s="258">
        <f t="shared" si="365"/>
        <v>0.50411996053815999</v>
      </c>
      <c r="V4480" s="258">
        <f t="shared" si="365"/>
        <v>0.49721697401847997</v>
      </c>
      <c r="W4480" s="258">
        <f t="shared" si="349"/>
        <v>0.49721697401847997</v>
      </c>
      <c r="X4480" s="258"/>
      <c r="Y4480" s="258"/>
      <c r="Z4480" s="258"/>
      <c r="AA4480" s="258"/>
    </row>
    <row r="4481" spans="1:27" ht="14.25" hidden="1" customHeight="1">
      <c r="A4481" s="125">
        <v>0.6</v>
      </c>
      <c r="B4481" s="125">
        <v>0.28999999999999998</v>
      </c>
      <c r="C4481" s="125">
        <v>0.11</v>
      </c>
      <c r="D4481" s="258">
        <f t="shared" si="362"/>
        <v>0.28668312435999999</v>
      </c>
      <c r="E4481" s="258">
        <f t="shared" si="362"/>
        <v>0.29212222039999997</v>
      </c>
      <c r="F4481" s="258">
        <f t="shared" si="346"/>
        <v>0.28668312435999999</v>
      </c>
      <c r="G4481" s="258"/>
      <c r="H4481" s="258"/>
      <c r="I4481" s="258"/>
      <c r="J4481" s="258">
        <f t="shared" si="363"/>
        <v>0.30584875100000003</v>
      </c>
      <c r="K4481" s="258">
        <f t="shared" si="363"/>
        <v>0.30496022999999994</v>
      </c>
      <c r="L4481" s="258">
        <f t="shared" si="347"/>
        <v>0.30496022999999994</v>
      </c>
      <c r="M4481" s="258"/>
      <c r="N4481" s="258"/>
      <c r="O4481" s="258"/>
      <c r="P4481" s="258">
        <f t="shared" si="364"/>
        <v>0.34657674319999998</v>
      </c>
      <c r="Q4481" s="258">
        <f t="shared" si="364"/>
        <v>0.33977850479999999</v>
      </c>
      <c r="R4481" s="258">
        <f t="shared" si="348"/>
        <v>0.33977850479999999</v>
      </c>
      <c r="S4481" s="258"/>
      <c r="T4481" s="258">
        <f t="shared" si="365"/>
        <v>0.498437308141152</v>
      </c>
      <c r="U4481" s="258">
        <f t="shared" si="365"/>
        <v>0.50420250792895993</v>
      </c>
      <c r="V4481" s="258">
        <f t="shared" si="365"/>
        <v>0.49729952882063999</v>
      </c>
      <c r="W4481" s="258">
        <f t="shared" si="349"/>
        <v>0.49729952882063999</v>
      </c>
      <c r="X4481" s="258"/>
      <c r="Y4481" s="258"/>
      <c r="Z4481" s="258"/>
      <c r="AA4481" s="258"/>
    </row>
    <row r="4482" spans="1:27" ht="14.25" hidden="1" customHeight="1">
      <c r="A4482" s="125">
        <v>0.6</v>
      </c>
      <c r="B4482" s="125">
        <v>0.3</v>
      </c>
      <c r="C4482" s="125">
        <v>0.1</v>
      </c>
      <c r="D4482" s="258">
        <f t="shared" si="362"/>
        <v>0.28655022520000001</v>
      </c>
      <c r="E4482" s="258">
        <f t="shared" si="362"/>
        <v>0.29224855040000003</v>
      </c>
      <c r="F4482" s="258">
        <f t="shared" si="346"/>
        <v>0.28655022520000001</v>
      </c>
      <c r="G4482" s="258"/>
      <c r="H4482" s="258"/>
      <c r="I4482" s="258"/>
      <c r="J4482" s="258">
        <f t="shared" si="363"/>
        <v>0.30571821000000005</v>
      </c>
      <c r="K4482" s="258">
        <f t="shared" si="363"/>
        <v>0.30508656000000001</v>
      </c>
      <c r="L4482" s="258">
        <f t="shared" si="347"/>
        <v>0.30508656000000001</v>
      </c>
      <c r="M4482" s="258"/>
      <c r="N4482" s="258"/>
      <c r="O4482" s="258"/>
      <c r="P4482" s="258">
        <f t="shared" si="364"/>
        <v>0.346580112</v>
      </c>
      <c r="Q4482" s="258">
        <f t="shared" si="364"/>
        <v>0.33977513600000003</v>
      </c>
      <c r="R4482" s="258">
        <f t="shared" si="348"/>
        <v>0.33977513600000003</v>
      </c>
      <c r="S4482" s="258"/>
      <c r="T4482" s="258">
        <f t="shared" si="365"/>
        <v>0.49826736821664003</v>
      </c>
      <c r="U4482" s="258">
        <f t="shared" si="365"/>
        <v>0.50428505531975998</v>
      </c>
      <c r="V4482" s="258">
        <f t="shared" si="365"/>
        <v>0.49738208362279995</v>
      </c>
      <c r="W4482" s="258">
        <f t="shared" si="349"/>
        <v>0.49738208362279995</v>
      </c>
      <c r="X4482" s="258"/>
      <c r="Y4482" s="258"/>
      <c r="Z4482" s="258"/>
      <c r="AA4482" s="258"/>
    </row>
    <row r="4483" spans="1:27" ht="14.25" hidden="1" customHeight="1">
      <c r="A4483" s="125">
        <v>0.6</v>
      </c>
      <c r="B4483" s="125">
        <v>0.31</v>
      </c>
      <c r="C4483" s="125">
        <v>0.09</v>
      </c>
      <c r="D4483" s="258">
        <f t="shared" si="362"/>
        <v>0.28641732604000003</v>
      </c>
      <c r="E4483" s="258">
        <f t="shared" si="362"/>
        <v>0.29237488039999998</v>
      </c>
      <c r="F4483" s="258">
        <f t="shared" si="346"/>
        <v>0.28641732604000003</v>
      </c>
      <c r="G4483" s="258"/>
      <c r="H4483" s="258"/>
      <c r="I4483" s="258"/>
      <c r="J4483" s="258">
        <f t="shared" si="363"/>
        <v>0.30558766900000006</v>
      </c>
      <c r="K4483" s="258">
        <f t="shared" si="363"/>
        <v>0.30521289000000001</v>
      </c>
      <c r="L4483" s="258">
        <f t="shared" si="347"/>
        <v>0.30521289000000001</v>
      </c>
      <c r="M4483" s="258"/>
      <c r="N4483" s="258"/>
      <c r="O4483" s="258"/>
      <c r="P4483" s="258">
        <f t="shared" si="364"/>
        <v>0.34658348080000001</v>
      </c>
      <c r="Q4483" s="258">
        <f t="shared" si="364"/>
        <v>0.33977176720000002</v>
      </c>
      <c r="R4483" s="258">
        <f t="shared" si="348"/>
        <v>0.33977176720000002</v>
      </c>
      <c r="S4483" s="258"/>
      <c r="T4483" s="258">
        <f t="shared" si="365"/>
        <v>0.49809742829212805</v>
      </c>
      <c r="U4483" s="258">
        <f t="shared" si="365"/>
        <v>0.50436760271055991</v>
      </c>
      <c r="V4483" s="258">
        <f t="shared" si="365"/>
        <v>0.49746463842496003</v>
      </c>
      <c r="W4483" s="258">
        <f t="shared" si="349"/>
        <v>0.49746463842496003</v>
      </c>
      <c r="X4483" s="258"/>
      <c r="Y4483" s="258"/>
      <c r="Z4483" s="258"/>
      <c r="AA4483" s="258"/>
    </row>
    <row r="4484" spans="1:27" ht="14.25" hidden="1" customHeight="1">
      <c r="A4484" s="125">
        <v>0.6</v>
      </c>
      <c r="B4484" s="125">
        <v>0.32</v>
      </c>
      <c r="C4484" s="125">
        <v>0.08</v>
      </c>
      <c r="D4484" s="258">
        <f t="shared" si="362"/>
        <v>0.28628442688</v>
      </c>
      <c r="E4484" s="258">
        <f t="shared" si="362"/>
        <v>0.29250121039999999</v>
      </c>
      <c r="F4484" s="258">
        <f t="shared" si="346"/>
        <v>0.28628442688</v>
      </c>
      <c r="G4484" s="258"/>
      <c r="H4484" s="258"/>
      <c r="I4484" s="258"/>
      <c r="J4484" s="258">
        <f t="shared" si="363"/>
        <v>0.30545712800000002</v>
      </c>
      <c r="K4484" s="258">
        <f t="shared" si="363"/>
        <v>0.30533922000000002</v>
      </c>
      <c r="L4484" s="258">
        <f t="shared" si="347"/>
        <v>0.30533922000000002</v>
      </c>
      <c r="M4484" s="258"/>
      <c r="N4484" s="258"/>
      <c r="O4484" s="258"/>
      <c r="P4484" s="258">
        <f t="shared" si="364"/>
        <v>0.34658684960000002</v>
      </c>
      <c r="Q4484" s="258">
        <f t="shared" si="364"/>
        <v>0.33976839840000006</v>
      </c>
      <c r="R4484" s="258">
        <f t="shared" si="348"/>
        <v>0.33976839840000006</v>
      </c>
      <c r="S4484" s="258"/>
      <c r="T4484" s="258">
        <f t="shared" si="365"/>
        <v>0.49792748836761602</v>
      </c>
      <c r="U4484" s="258">
        <f t="shared" si="365"/>
        <v>0.50445015010135996</v>
      </c>
      <c r="V4484" s="258">
        <f t="shared" si="365"/>
        <v>0.49754719322711999</v>
      </c>
      <c r="W4484" s="258">
        <f t="shared" si="349"/>
        <v>0.49754719322711999</v>
      </c>
      <c r="X4484" s="258"/>
      <c r="Y4484" s="258"/>
      <c r="Z4484" s="258"/>
      <c r="AA4484" s="258"/>
    </row>
    <row r="4485" spans="1:27" ht="14.25" hidden="1" customHeight="1">
      <c r="A4485" s="125">
        <v>0.6</v>
      </c>
      <c r="B4485" s="125">
        <v>0.33</v>
      </c>
      <c r="C4485" s="125">
        <v>7.0000000000000007E-2</v>
      </c>
      <c r="D4485" s="258">
        <f t="shared" si="362"/>
        <v>0.28615152772000002</v>
      </c>
      <c r="E4485" s="258">
        <f t="shared" si="362"/>
        <v>0.2926275404</v>
      </c>
      <c r="F4485" s="258">
        <f t="shared" si="346"/>
        <v>0.28615152772000002</v>
      </c>
      <c r="G4485" s="258"/>
      <c r="H4485" s="258"/>
      <c r="I4485" s="258"/>
      <c r="J4485" s="258">
        <f t="shared" si="363"/>
        <v>0.30532658700000004</v>
      </c>
      <c r="K4485" s="258">
        <f t="shared" si="363"/>
        <v>0.30546555000000003</v>
      </c>
      <c r="L4485" s="258">
        <f t="shared" si="347"/>
        <v>0.30532658700000004</v>
      </c>
      <c r="M4485" s="258"/>
      <c r="N4485" s="258"/>
      <c r="O4485" s="258"/>
      <c r="P4485" s="258">
        <f t="shared" si="364"/>
        <v>0.34659021840000004</v>
      </c>
      <c r="Q4485" s="258">
        <f t="shared" si="364"/>
        <v>0.33976502960000005</v>
      </c>
      <c r="R4485" s="258">
        <f t="shared" si="348"/>
        <v>0.33976502960000005</v>
      </c>
      <c r="S4485" s="258"/>
      <c r="T4485" s="258">
        <f t="shared" si="365"/>
        <v>0.49775754844310405</v>
      </c>
      <c r="U4485" s="258">
        <f t="shared" si="365"/>
        <v>0.50453269749216001</v>
      </c>
      <c r="V4485" s="258">
        <f t="shared" si="365"/>
        <v>0.49762974802927995</v>
      </c>
      <c r="W4485" s="258">
        <f t="shared" si="349"/>
        <v>0.49762974802927995</v>
      </c>
      <c r="X4485" s="258"/>
      <c r="Y4485" s="258"/>
      <c r="Z4485" s="258"/>
      <c r="AA4485" s="258"/>
    </row>
    <row r="4486" spans="1:27" ht="14.25" hidden="1" customHeight="1">
      <c r="A4486" s="125">
        <v>0.6</v>
      </c>
      <c r="B4486" s="125">
        <v>0.34</v>
      </c>
      <c r="C4486" s="125">
        <v>0.06</v>
      </c>
      <c r="D4486" s="258">
        <f t="shared" si="362"/>
        <v>0.28601862855999999</v>
      </c>
      <c r="E4486" s="258">
        <f t="shared" si="362"/>
        <v>0.2927538704</v>
      </c>
      <c r="F4486" s="258">
        <f t="shared" si="346"/>
        <v>0.28601862855999999</v>
      </c>
      <c r="G4486" s="258"/>
      <c r="H4486" s="258"/>
      <c r="I4486" s="258"/>
      <c r="J4486" s="258">
        <f t="shared" si="363"/>
        <v>0.30519604600000005</v>
      </c>
      <c r="K4486" s="258">
        <f t="shared" si="363"/>
        <v>0.30559187999999998</v>
      </c>
      <c r="L4486" s="258">
        <f t="shared" si="347"/>
        <v>0.30519604600000005</v>
      </c>
      <c r="M4486" s="258"/>
      <c r="N4486" s="258"/>
      <c r="O4486" s="258"/>
      <c r="P4486" s="258">
        <f t="shared" si="364"/>
        <v>0.3465935872</v>
      </c>
      <c r="Q4486" s="258">
        <f t="shared" si="364"/>
        <v>0.33976166080000003</v>
      </c>
      <c r="R4486" s="258">
        <f t="shared" si="348"/>
        <v>0.33976166080000003</v>
      </c>
      <c r="S4486" s="258"/>
      <c r="T4486" s="258">
        <f t="shared" si="365"/>
        <v>0.49758760851859202</v>
      </c>
      <c r="U4486" s="258">
        <f t="shared" si="365"/>
        <v>0.50461524488295995</v>
      </c>
      <c r="V4486" s="258">
        <f t="shared" si="365"/>
        <v>0.49771230283144002</v>
      </c>
      <c r="W4486" s="258">
        <f t="shared" si="349"/>
        <v>0.49758760851859202</v>
      </c>
      <c r="X4486" s="258"/>
      <c r="Y4486" s="258"/>
      <c r="Z4486" s="258"/>
      <c r="AA4486" s="258"/>
    </row>
    <row r="4487" spans="1:27" ht="14.25" hidden="1" customHeight="1">
      <c r="A4487" s="125">
        <v>0.6</v>
      </c>
      <c r="B4487" s="125">
        <v>0.35</v>
      </c>
      <c r="C4487" s="125">
        <v>0.05</v>
      </c>
      <c r="D4487" s="258">
        <f t="shared" si="362"/>
        <v>0.28588572940000001</v>
      </c>
      <c r="E4487" s="258">
        <f t="shared" si="362"/>
        <v>0.29288020039999996</v>
      </c>
      <c r="F4487" s="258">
        <f t="shared" si="346"/>
        <v>0.28588572940000001</v>
      </c>
      <c r="G4487" s="258"/>
      <c r="H4487" s="258"/>
      <c r="I4487" s="258"/>
      <c r="J4487" s="258">
        <f t="shared" si="363"/>
        <v>0.30506550500000001</v>
      </c>
      <c r="K4487" s="258">
        <f t="shared" si="363"/>
        <v>0.30571820999999999</v>
      </c>
      <c r="L4487" s="258">
        <f t="shared" si="347"/>
        <v>0.30506550500000001</v>
      </c>
      <c r="M4487" s="258"/>
      <c r="N4487" s="258"/>
      <c r="O4487" s="258"/>
      <c r="P4487" s="258">
        <f t="shared" si="364"/>
        <v>0.34659695600000001</v>
      </c>
      <c r="Q4487" s="258">
        <f t="shared" si="364"/>
        <v>0.33975829200000002</v>
      </c>
      <c r="R4487" s="258">
        <f t="shared" si="348"/>
        <v>0.33975829200000002</v>
      </c>
      <c r="S4487" s="258"/>
      <c r="T4487" s="258">
        <f t="shared" si="365"/>
        <v>0.49741766859407999</v>
      </c>
      <c r="U4487" s="258">
        <f t="shared" si="365"/>
        <v>0.50469779227375999</v>
      </c>
      <c r="V4487" s="258">
        <f t="shared" si="365"/>
        <v>0.49779485763359999</v>
      </c>
      <c r="W4487" s="258">
        <f t="shared" si="349"/>
        <v>0.49741766859407999</v>
      </c>
      <c r="X4487" s="258"/>
      <c r="Y4487" s="258"/>
      <c r="Z4487" s="258"/>
      <c r="AA4487" s="258"/>
    </row>
    <row r="4488" spans="1:27" ht="14.25" hidden="1" customHeight="1">
      <c r="A4488" s="125">
        <v>0.6</v>
      </c>
      <c r="B4488" s="125">
        <v>0.36</v>
      </c>
      <c r="C4488" s="125">
        <v>0.04</v>
      </c>
      <c r="D4488" s="258">
        <f t="shared" si="362"/>
        <v>0.28575283024000003</v>
      </c>
      <c r="E4488" s="258">
        <f t="shared" si="362"/>
        <v>0.29300653039999996</v>
      </c>
      <c r="F4488" s="258">
        <f t="shared" si="346"/>
        <v>0.28575283024000003</v>
      </c>
      <c r="G4488" s="258"/>
      <c r="H4488" s="258"/>
      <c r="I4488" s="258"/>
      <c r="J4488" s="258">
        <f t="shared" si="363"/>
        <v>0.30493496400000003</v>
      </c>
      <c r="K4488" s="258">
        <f t="shared" si="363"/>
        <v>0.30584454</v>
      </c>
      <c r="L4488" s="258">
        <f t="shared" si="347"/>
        <v>0.30493496400000003</v>
      </c>
      <c r="M4488" s="258"/>
      <c r="N4488" s="258"/>
      <c r="O4488" s="258"/>
      <c r="P4488" s="258">
        <f t="shared" si="364"/>
        <v>0.34660032480000003</v>
      </c>
      <c r="Q4488" s="258">
        <f t="shared" si="364"/>
        <v>0.33975492320000006</v>
      </c>
      <c r="R4488" s="258">
        <f t="shared" si="348"/>
        <v>0.33975492320000006</v>
      </c>
      <c r="S4488" s="258"/>
      <c r="T4488" s="258">
        <f t="shared" si="365"/>
        <v>0.49724772866956801</v>
      </c>
      <c r="U4488" s="258">
        <f t="shared" si="365"/>
        <v>0.50478033966455993</v>
      </c>
      <c r="V4488" s="258">
        <f t="shared" si="365"/>
        <v>0.49787741243576</v>
      </c>
      <c r="W4488" s="258">
        <f t="shared" si="349"/>
        <v>0.49724772866956801</v>
      </c>
      <c r="X4488" s="258"/>
      <c r="Y4488" s="258"/>
      <c r="Z4488" s="258"/>
      <c r="AA4488" s="258"/>
    </row>
    <row r="4489" spans="1:27" ht="14.25" hidden="1" customHeight="1">
      <c r="A4489" s="125">
        <v>0.6</v>
      </c>
      <c r="B4489" s="125">
        <v>0.37</v>
      </c>
      <c r="C4489" s="125">
        <v>0.03</v>
      </c>
      <c r="D4489" s="258">
        <f t="shared" si="362"/>
        <v>0.28561993108</v>
      </c>
      <c r="E4489" s="258">
        <f t="shared" si="362"/>
        <v>0.29313286039999997</v>
      </c>
      <c r="F4489" s="258">
        <f t="shared" si="346"/>
        <v>0.28561993108</v>
      </c>
      <c r="G4489" s="258"/>
      <c r="H4489" s="258"/>
      <c r="I4489" s="258"/>
      <c r="J4489" s="258">
        <f t="shared" si="363"/>
        <v>0.30480442300000005</v>
      </c>
      <c r="K4489" s="258">
        <f t="shared" si="363"/>
        <v>0.30597086999999995</v>
      </c>
      <c r="L4489" s="258">
        <f t="shared" si="347"/>
        <v>0.30480442300000005</v>
      </c>
      <c r="M4489" s="258"/>
      <c r="N4489" s="258"/>
      <c r="O4489" s="258"/>
      <c r="P4489" s="258">
        <f t="shared" si="364"/>
        <v>0.34660369360000004</v>
      </c>
      <c r="Q4489" s="258">
        <f t="shared" si="364"/>
        <v>0.33975155439999999</v>
      </c>
      <c r="R4489" s="258">
        <f t="shared" si="348"/>
        <v>0.33975155439999999</v>
      </c>
      <c r="S4489" s="258"/>
      <c r="T4489" s="258">
        <f t="shared" si="365"/>
        <v>0.49707778874505598</v>
      </c>
      <c r="U4489" s="258">
        <f t="shared" si="365"/>
        <v>0.50486288705535998</v>
      </c>
      <c r="V4489" s="258">
        <f t="shared" si="365"/>
        <v>0.49795996723791996</v>
      </c>
      <c r="W4489" s="258">
        <f t="shared" si="349"/>
        <v>0.49707778874505598</v>
      </c>
      <c r="X4489" s="258"/>
      <c r="Y4489" s="258"/>
      <c r="Z4489" s="258"/>
      <c r="AA4489" s="258"/>
    </row>
    <row r="4490" spans="1:27" ht="14.25" hidden="1" customHeight="1">
      <c r="A4490" s="125">
        <v>0.6</v>
      </c>
      <c r="B4490" s="125">
        <v>0.38</v>
      </c>
      <c r="C4490" s="125">
        <v>0.02</v>
      </c>
      <c r="D4490" s="258">
        <f t="shared" si="362"/>
        <v>0.28548703192000002</v>
      </c>
      <c r="E4490" s="258">
        <f t="shared" si="362"/>
        <v>0.29325919039999998</v>
      </c>
      <c r="F4490" s="258">
        <f t="shared" si="346"/>
        <v>0.28548703192000002</v>
      </c>
      <c r="G4490" s="258"/>
      <c r="H4490" s="258"/>
      <c r="I4490" s="258"/>
      <c r="J4490" s="258">
        <f t="shared" si="363"/>
        <v>0.30467388200000001</v>
      </c>
      <c r="K4490" s="258">
        <f t="shared" si="363"/>
        <v>0.30609719999999996</v>
      </c>
      <c r="L4490" s="258">
        <f t="shared" si="347"/>
        <v>0.30467388200000001</v>
      </c>
      <c r="M4490" s="258"/>
      <c r="N4490" s="258"/>
      <c r="O4490" s="258"/>
      <c r="P4490" s="258">
        <f t="shared" si="364"/>
        <v>0.3466070624</v>
      </c>
      <c r="Q4490" s="258">
        <f t="shared" si="364"/>
        <v>0.33974818560000003</v>
      </c>
      <c r="R4490" s="258">
        <f t="shared" si="348"/>
        <v>0.33974818560000003</v>
      </c>
      <c r="S4490" s="258"/>
      <c r="T4490" s="258">
        <f t="shared" si="365"/>
        <v>0.49690784882054406</v>
      </c>
      <c r="U4490" s="258">
        <f t="shared" si="365"/>
        <v>0.50494543444615991</v>
      </c>
      <c r="V4490" s="258">
        <f t="shared" si="365"/>
        <v>0.49804252204008004</v>
      </c>
      <c r="W4490" s="258">
        <f t="shared" si="349"/>
        <v>0.49690784882054406</v>
      </c>
      <c r="X4490" s="258"/>
      <c r="Y4490" s="258"/>
      <c r="Z4490" s="258"/>
      <c r="AA4490" s="258"/>
    </row>
    <row r="4491" spans="1:27" ht="14.25" hidden="1" customHeight="1">
      <c r="A4491" s="125">
        <v>0.6</v>
      </c>
      <c r="B4491" s="125">
        <v>0.39</v>
      </c>
      <c r="C4491" s="125">
        <v>0.01</v>
      </c>
      <c r="D4491" s="258">
        <f t="shared" si="362"/>
        <v>0.28535413275999999</v>
      </c>
      <c r="E4491" s="258">
        <f t="shared" si="362"/>
        <v>0.29338552039999999</v>
      </c>
      <c r="F4491" s="258">
        <f t="shared" si="346"/>
        <v>0.28535413275999999</v>
      </c>
      <c r="G4491" s="258"/>
      <c r="H4491" s="258"/>
      <c r="I4491" s="258"/>
      <c r="J4491" s="258">
        <f t="shared" si="363"/>
        <v>0.30454334100000002</v>
      </c>
      <c r="K4491" s="258">
        <f t="shared" si="363"/>
        <v>0.30622352999999997</v>
      </c>
      <c r="L4491" s="258">
        <f t="shared" si="347"/>
        <v>0.30454334100000002</v>
      </c>
      <c r="M4491" s="258"/>
      <c r="N4491" s="258"/>
      <c r="O4491" s="258"/>
      <c r="P4491" s="258">
        <f t="shared" si="364"/>
        <v>0.34661043120000001</v>
      </c>
      <c r="Q4491" s="258">
        <f t="shared" si="364"/>
        <v>0.33974481680000002</v>
      </c>
      <c r="R4491" s="258">
        <f t="shared" si="348"/>
        <v>0.33974481680000002</v>
      </c>
      <c r="S4491" s="258"/>
      <c r="T4491" s="258">
        <f t="shared" si="365"/>
        <v>0.49673790889603203</v>
      </c>
      <c r="U4491" s="258">
        <f t="shared" si="365"/>
        <v>0.50502798183695996</v>
      </c>
      <c r="V4491" s="258">
        <f t="shared" si="365"/>
        <v>0.49812507684224</v>
      </c>
      <c r="W4491" s="258">
        <f t="shared" si="349"/>
        <v>0.49673790889603203</v>
      </c>
      <c r="X4491" s="258"/>
      <c r="Y4491" s="258"/>
      <c r="Z4491" s="258"/>
      <c r="AA4491" s="258"/>
    </row>
    <row r="4492" spans="1:27" ht="14.25" hidden="1" customHeight="1">
      <c r="A4492" s="125">
        <v>0.6</v>
      </c>
      <c r="B4492" s="125">
        <v>0.4</v>
      </c>
      <c r="C4492" s="125">
        <v>0</v>
      </c>
      <c r="D4492" s="258">
        <f t="shared" si="362"/>
        <v>0.28522123360000001</v>
      </c>
      <c r="E4492" s="258">
        <f t="shared" si="362"/>
        <v>0.2935118504</v>
      </c>
      <c r="F4492" s="258">
        <f t="shared" si="346"/>
        <v>0.28522123360000001</v>
      </c>
      <c r="G4492" s="258"/>
      <c r="H4492" s="258"/>
      <c r="I4492" s="258"/>
      <c r="J4492" s="258">
        <f t="shared" si="363"/>
        <v>0.30441280000000004</v>
      </c>
      <c r="K4492" s="258">
        <f t="shared" si="363"/>
        <v>0.30634985999999997</v>
      </c>
      <c r="L4492" s="258">
        <f t="shared" si="347"/>
        <v>0.30441280000000004</v>
      </c>
      <c r="M4492" s="258"/>
      <c r="N4492" s="258"/>
      <c r="O4492" s="258"/>
      <c r="P4492" s="258">
        <f t="shared" si="364"/>
        <v>0.34661380000000003</v>
      </c>
      <c r="Q4492" s="258">
        <f t="shared" si="364"/>
        <v>0.33974144800000006</v>
      </c>
      <c r="R4492" s="258">
        <f t="shared" si="348"/>
        <v>0.33974144800000006</v>
      </c>
      <c r="S4492" s="258"/>
      <c r="T4492" s="258">
        <f t="shared" si="365"/>
        <v>0.49656796897152006</v>
      </c>
      <c r="U4492" s="258">
        <f t="shared" si="365"/>
        <v>0.50511052922776001</v>
      </c>
      <c r="V4492" s="258">
        <f t="shared" si="365"/>
        <v>0.49820763164439996</v>
      </c>
      <c r="W4492" s="258">
        <f t="shared" si="349"/>
        <v>0.49656796897152006</v>
      </c>
      <c r="X4492" s="258"/>
      <c r="Y4492" s="258"/>
      <c r="Z4492" s="258"/>
      <c r="AA4492" s="258"/>
    </row>
    <row r="4493" spans="1:27" ht="14.25" hidden="1" customHeight="1">
      <c r="A4493" s="125">
        <v>0.61</v>
      </c>
      <c r="B4493" s="125">
        <v>0</v>
      </c>
      <c r="C4493" s="125">
        <v>0.39</v>
      </c>
      <c r="D4493" s="258">
        <f t="shared" si="362"/>
        <v>0.29041086999999999</v>
      </c>
      <c r="E4493" s="258">
        <f t="shared" si="362"/>
        <v>0.28857841124</v>
      </c>
      <c r="F4493" s="258">
        <f t="shared" si="346"/>
        <v>0.28857841124</v>
      </c>
      <c r="G4493" s="258"/>
      <c r="H4493" s="258"/>
      <c r="I4493" s="258"/>
      <c r="J4493" s="258">
        <f t="shared" si="363"/>
        <v>0.30963022900000003</v>
      </c>
      <c r="K4493" s="258">
        <f t="shared" si="363"/>
        <v>0.30130087100000003</v>
      </c>
      <c r="L4493" s="258">
        <f t="shared" si="347"/>
        <v>0.30130087100000003</v>
      </c>
      <c r="M4493" s="258"/>
      <c r="N4493" s="258"/>
      <c r="O4493" s="258"/>
      <c r="P4493" s="258">
        <f t="shared" si="364"/>
        <v>0.34660874679999998</v>
      </c>
      <c r="Q4493" s="258">
        <f t="shared" si="364"/>
        <v>0.33974987000000001</v>
      </c>
      <c r="R4493" s="258">
        <f t="shared" si="348"/>
        <v>0.33974987000000001</v>
      </c>
      <c r="S4493" s="258"/>
      <c r="T4493" s="258">
        <f t="shared" si="365"/>
        <v>0.50328104781320004</v>
      </c>
      <c r="U4493" s="258">
        <f t="shared" si="365"/>
        <v>0.501976602115356</v>
      </c>
      <c r="V4493" s="258">
        <f t="shared" si="365"/>
        <v>0.49482093026230001</v>
      </c>
      <c r="W4493" s="258">
        <f t="shared" si="349"/>
        <v>0.49482093026230001</v>
      </c>
      <c r="X4493" s="258"/>
      <c r="Y4493" s="258"/>
      <c r="Z4493" s="258"/>
      <c r="AA4493" s="258"/>
    </row>
    <row r="4494" spans="1:27" ht="14.25" hidden="1" customHeight="1">
      <c r="A4494" s="125">
        <v>0.61</v>
      </c>
      <c r="B4494" s="125">
        <v>0.01</v>
      </c>
      <c r="C4494" s="125">
        <v>0.38</v>
      </c>
      <c r="D4494" s="258">
        <f t="shared" si="362"/>
        <v>0.29027797084000001</v>
      </c>
      <c r="E4494" s="258">
        <f t="shared" si="362"/>
        <v>0.28870474124000001</v>
      </c>
      <c r="F4494" s="258">
        <f t="shared" si="346"/>
        <v>0.28870474124000001</v>
      </c>
      <c r="G4494" s="258"/>
      <c r="H4494" s="258"/>
      <c r="I4494" s="258"/>
      <c r="J4494" s="258">
        <f t="shared" si="363"/>
        <v>0.30949968800000005</v>
      </c>
      <c r="K4494" s="258">
        <f t="shared" si="363"/>
        <v>0.30142720099999998</v>
      </c>
      <c r="L4494" s="258">
        <f t="shared" si="347"/>
        <v>0.30142720099999998</v>
      </c>
      <c r="M4494" s="258"/>
      <c r="N4494" s="258"/>
      <c r="O4494" s="258"/>
      <c r="P4494" s="258">
        <f t="shared" si="364"/>
        <v>0.34661211559999994</v>
      </c>
      <c r="Q4494" s="258">
        <f t="shared" si="364"/>
        <v>0.33974650120000005</v>
      </c>
      <c r="R4494" s="258">
        <f t="shared" si="348"/>
        <v>0.33974650120000005</v>
      </c>
      <c r="S4494" s="258"/>
      <c r="T4494" s="258">
        <f t="shared" si="365"/>
        <v>0.50311110788868807</v>
      </c>
      <c r="U4494" s="258">
        <f t="shared" si="365"/>
        <v>0.50205914950615604</v>
      </c>
      <c r="V4494" s="258">
        <f t="shared" si="365"/>
        <v>0.49490348506446002</v>
      </c>
      <c r="W4494" s="258">
        <f t="shared" si="349"/>
        <v>0.49490348506446002</v>
      </c>
      <c r="X4494" s="258"/>
      <c r="Y4494" s="258"/>
      <c r="Z4494" s="258"/>
      <c r="AA4494" s="258"/>
    </row>
    <row r="4495" spans="1:27" ht="14.25" hidden="1" customHeight="1">
      <c r="A4495" s="125">
        <v>0.61</v>
      </c>
      <c r="B4495" s="125">
        <v>0.02</v>
      </c>
      <c r="C4495" s="125">
        <v>0.37</v>
      </c>
      <c r="D4495" s="258">
        <f t="shared" si="362"/>
        <v>0.29014507168000003</v>
      </c>
      <c r="E4495" s="258">
        <f t="shared" si="362"/>
        <v>0.28883107123999996</v>
      </c>
      <c r="F4495" s="258">
        <f t="shared" si="346"/>
        <v>0.28883107123999996</v>
      </c>
      <c r="G4495" s="258"/>
      <c r="H4495" s="258"/>
      <c r="I4495" s="258"/>
      <c r="J4495" s="258">
        <f t="shared" si="363"/>
        <v>0.30936914700000007</v>
      </c>
      <c r="K4495" s="258">
        <f t="shared" si="363"/>
        <v>0.30155353099999999</v>
      </c>
      <c r="L4495" s="258">
        <f t="shared" si="347"/>
        <v>0.30155353099999999</v>
      </c>
      <c r="M4495" s="258"/>
      <c r="N4495" s="258"/>
      <c r="O4495" s="258"/>
      <c r="P4495" s="258">
        <f t="shared" si="364"/>
        <v>0.34661548440000001</v>
      </c>
      <c r="Q4495" s="258">
        <f t="shared" si="364"/>
        <v>0.33974313239999998</v>
      </c>
      <c r="R4495" s="258">
        <f t="shared" si="348"/>
        <v>0.33974313239999998</v>
      </c>
      <c r="S4495" s="258"/>
      <c r="T4495" s="258">
        <f t="shared" si="365"/>
        <v>0.50294116796417598</v>
      </c>
      <c r="U4495" s="258">
        <f t="shared" si="365"/>
        <v>0.50214169689695598</v>
      </c>
      <c r="V4495" s="258">
        <f t="shared" si="365"/>
        <v>0.49498603986662004</v>
      </c>
      <c r="W4495" s="258">
        <f t="shared" si="349"/>
        <v>0.49498603986662004</v>
      </c>
      <c r="X4495" s="258"/>
      <c r="Y4495" s="258"/>
      <c r="Z4495" s="258"/>
      <c r="AA4495" s="258"/>
    </row>
    <row r="4496" spans="1:27" ht="14.25" hidden="1" customHeight="1">
      <c r="A4496" s="125">
        <v>0.61</v>
      </c>
      <c r="B4496" s="125">
        <v>0.03</v>
      </c>
      <c r="C4496" s="125">
        <v>0.36</v>
      </c>
      <c r="D4496" s="258">
        <f t="shared" si="362"/>
        <v>0.29001217252</v>
      </c>
      <c r="E4496" s="258">
        <f t="shared" si="362"/>
        <v>0.28895740123999997</v>
      </c>
      <c r="F4496" s="258">
        <f t="shared" si="346"/>
        <v>0.28895740123999997</v>
      </c>
      <c r="G4496" s="258"/>
      <c r="H4496" s="258"/>
      <c r="I4496" s="258"/>
      <c r="J4496" s="258">
        <f t="shared" si="363"/>
        <v>0.30923860600000003</v>
      </c>
      <c r="K4496" s="258">
        <f t="shared" si="363"/>
        <v>0.30167986099999999</v>
      </c>
      <c r="L4496" s="258">
        <f t="shared" si="347"/>
        <v>0.30167986099999999</v>
      </c>
      <c r="M4496" s="258"/>
      <c r="N4496" s="258"/>
      <c r="O4496" s="258"/>
      <c r="P4496" s="258">
        <f t="shared" si="364"/>
        <v>0.34661885319999997</v>
      </c>
      <c r="Q4496" s="258">
        <f t="shared" si="364"/>
        <v>0.33973976360000002</v>
      </c>
      <c r="R4496" s="258">
        <f t="shared" si="348"/>
        <v>0.33973976360000002</v>
      </c>
      <c r="S4496" s="258"/>
      <c r="T4496" s="258">
        <f t="shared" si="365"/>
        <v>0.50277122803966401</v>
      </c>
      <c r="U4496" s="258">
        <f t="shared" si="365"/>
        <v>0.50222424428775603</v>
      </c>
      <c r="V4496" s="258">
        <f t="shared" si="365"/>
        <v>0.49506859466878006</v>
      </c>
      <c r="W4496" s="258">
        <f t="shared" si="349"/>
        <v>0.49506859466878006</v>
      </c>
      <c r="X4496" s="258"/>
      <c r="Y4496" s="258"/>
      <c r="Z4496" s="258"/>
      <c r="AA4496" s="258"/>
    </row>
    <row r="4497" spans="1:27" ht="14.25" hidden="1" customHeight="1">
      <c r="A4497" s="125">
        <v>0.61</v>
      </c>
      <c r="B4497" s="125">
        <v>0.04</v>
      </c>
      <c r="C4497" s="125">
        <v>0.35</v>
      </c>
      <c r="D4497" s="258">
        <f t="shared" si="362"/>
        <v>0.28987927336000002</v>
      </c>
      <c r="E4497" s="258">
        <f t="shared" si="362"/>
        <v>0.28908373123999997</v>
      </c>
      <c r="F4497" s="258">
        <f t="shared" ref="F4497:F4751" si="366">MIN(D4497:E4497)</f>
        <v>0.28908373123999997</v>
      </c>
      <c r="G4497" s="258"/>
      <c r="H4497" s="258"/>
      <c r="I4497" s="258"/>
      <c r="J4497" s="258">
        <f t="shared" si="363"/>
        <v>0.30910806499999999</v>
      </c>
      <c r="K4497" s="258">
        <f t="shared" si="363"/>
        <v>0.301806191</v>
      </c>
      <c r="L4497" s="258">
        <f t="shared" ref="L4497:L4751" si="367">MIN(J4497:K4497)</f>
        <v>0.301806191</v>
      </c>
      <c r="M4497" s="258"/>
      <c r="N4497" s="258"/>
      <c r="O4497" s="258"/>
      <c r="P4497" s="258">
        <f t="shared" si="364"/>
        <v>0.34662222199999998</v>
      </c>
      <c r="Q4497" s="258">
        <f t="shared" si="364"/>
        <v>0.33973639480000001</v>
      </c>
      <c r="R4497" s="258">
        <f t="shared" ref="R4497:R4751" si="368">MIN(P4497:Q4497)</f>
        <v>0.33973639480000001</v>
      </c>
      <c r="S4497" s="258"/>
      <c r="T4497" s="258">
        <f t="shared" si="365"/>
        <v>0.50260128811515203</v>
      </c>
      <c r="U4497" s="258">
        <f t="shared" si="365"/>
        <v>0.50230679167855596</v>
      </c>
      <c r="V4497" s="258">
        <f t="shared" si="365"/>
        <v>0.49515114947093997</v>
      </c>
      <c r="W4497" s="258">
        <f t="shared" ref="W4497:W4751" si="369">MIN(T4497:V4497)</f>
        <v>0.49515114947093997</v>
      </c>
      <c r="X4497" s="258"/>
      <c r="Y4497" s="258"/>
      <c r="Z4497" s="258"/>
      <c r="AA4497" s="258"/>
    </row>
    <row r="4498" spans="1:27" ht="14.25" hidden="1" customHeight="1">
      <c r="A4498" s="125">
        <v>0.61</v>
      </c>
      <c r="B4498" s="125">
        <v>0.05</v>
      </c>
      <c r="C4498" s="125">
        <v>0.34</v>
      </c>
      <c r="D4498" s="258">
        <f t="shared" si="362"/>
        <v>0.28974637420000005</v>
      </c>
      <c r="E4498" s="258">
        <f t="shared" si="362"/>
        <v>0.28921006123999998</v>
      </c>
      <c r="F4498" s="258">
        <f t="shared" si="366"/>
        <v>0.28921006123999998</v>
      </c>
      <c r="G4498" s="258"/>
      <c r="H4498" s="258"/>
      <c r="I4498" s="258"/>
      <c r="J4498" s="258">
        <f t="shared" si="363"/>
        <v>0.30897752400000006</v>
      </c>
      <c r="K4498" s="258">
        <f t="shared" si="363"/>
        <v>0.30193252100000001</v>
      </c>
      <c r="L4498" s="258">
        <f t="shared" si="367"/>
        <v>0.30193252100000001</v>
      </c>
      <c r="M4498" s="258"/>
      <c r="N4498" s="258"/>
      <c r="O4498" s="258"/>
      <c r="P4498" s="258">
        <f t="shared" si="364"/>
        <v>0.34662559079999999</v>
      </c>
      <c r="Q4498" s="258">
        <f t="shared" si="364"/>
        <v>0.33973302600000005</v>
      </c>
      <c r="R4498" s="258">
        <f t="shared" si="368"/>
        <v>0.33973302600000005</v>
      </c>
      <c r="S4498" s="258"/>
      <c r="T4498" s="258">
        <f t="shared" si="365"/>
        <v>0.50243134819064006</v>
      </c>
      <c r="U4498" s="258">
        <f t="shared" si="365"/>
        <v>0.50238933906935601</v>
      </c>
      <c r="V4498" s="258">
        <f t="shared" si="365"/>
        <v>0.49523370427310004</v>
      </c>
      <c r="W4498" s="258">
        <f t="shared" si="369"/>
        <v>0.49523370427310004</v>
      </c>
      <c r="X4498" s="258"/>
      <c r="Y4498" s="258"/>
      <c r="Z4498" s="258"/>
      <c r="AA4498" s="258"/>
    </row>
    <row r="4499" spans="1:27" ht="14.25" hidden="1" customHeight="1">
      <c r="A4499" s="125">
        <v>0.61</v>
      </c>
      <c r="B4499" s="125">
        <v>0.06</v>
      </c>
      <c r="C4499" s="125">
        <v>0.33</v>
      </c>
      <c r="D4499" s="258">
        <f t="shared" si="362"/>
        <v>0.28961347504000001</v>
      </c>
      <c r="E4499" s="258">
        <f t="shared" si="362"/>
        <v>0.28933639123999999</v>
      </c>
      <c r="F4499" s="258">
        <f t="shared" si="366"/>
        <v>0.28933639123999999</v>
      </c>
      <c r="G4499" s="258"/>
      <c r="H4499" s="258"/>
      <c r="I4499" s="258"/>
      <c r="J4499" s="258">
        <f t="shared" si="363"/>
        <v>0.30884698300000002</v>
      </c>
      <c r="K4499" s="258">
        <f t="shared" si="363"/>
        <v>0.30205885100000002</v>
      </c>
      <c r="L4499" s="258">
        <f t="shared" si="367"/>
        <v>0.30205885100000002</v>
      </c>
      <c r="M4499" s="258"/>
      <c r="N4499" s="258"/>
      <c r="O4499" s="258"/>
      <c r="P4499" s="258">
        <f t="shared" si="364"/>
        <v>0.34662895960000001</v>
      </c>
      <c r="Q4499" s="258">
        <f t="shared" si="364"/>
        <v>0.33972965720000003</v>
      </c>
      <c r="R4499" s="258">
        <f t="shared" si="368"/>
        <v>0.33972965720000003</v>
      </c>
      <c r="S4499" s="258"/>
      <c r="T4499" s="258">
        <f t="shared" si="365"/>
        <v>0.50226140826612808</v>
      </c>
      <c r="U4499" s="258">
        <f t="shared" si="365"/>
        <v>0.50247188646015606</v>
      </c>
      <c r="V4499" s="258">
        <f t="shared" si="365"/>
        <v>0.49531625907526</v>
      </c>
      <c r="W4499" s="258">
        <f t="shared" si="369"/>
        <v>0.49531625907526</v>
      </c>
      <c r="X4499" s="258"/>
      <c r="Y4499" s="258"/>
      <c r="Z4499" s="258"/>
      <c r="AA4499" s="258"/>
    </row>
    <row r="4500" spans="1:27" ht="14.25" hidden="1" customHeight="1">
      <c r="A4500" s="125">
        <v>0.61</v>
      </c>
      <c r="B4500" s="125">
        <v>7.0000000000000007E-2</v>
      </c>
      <c r="C4500" s="125">
        <v>0.32</v>
      </c>
      <c r="D4500" s="258">
        <f t="shared" si="362"/>
        <v>0.28948057588000004</v>
      </c>
      <c r="E4500" s="258">
        <f t="shared" si="362"/>
        <v>0.28946272124</v>
      </c>
      <c r="F4500" s="258">
        <f t="shared" si="366"/>
        <v>0.28946272124</v>
      </c>
      <c r="G4500" s="258"/>
      <c r="H4500" s="258"/>
      <c r="I4500" s="258"/>
      <c r="J4500" s="258">
        <f t="shared" si="363"/>
        <v>0.30871644200000004</v>
      </c>
      <c r="K4500" s="258">
        <f t="shared" si="363"/>
        <v>0.30218518100000002</v>
      </c>
      <c r="L4500" s="258">
        <f t="shared" si="367"/>
        <v>0.30218518100000002</v>
      </c>
      <c r="M4500" s="258"/>
      <c r="N4500" s="258"/>
      <c r="O4500" s="258"/>
      <c r="P4500" s="258">
        <f t="shared" si="364"/>
        <v>0.34663232839999997</v>
      </c>
      <c r="Q4500" s="258">
        <f t="shared" si="364"/>
        <v>0.33972628840000002</v>
      </c>
      <c r="R4500" s="258">
        <f t="shared" si="368"/>
        <v>0.33972628840000002</v>
      </c>
      <c r="S4500" s="258"/>
      <c r="T4500" s="258">
        <f t="shared" si="365"/>
        <v>0.502091468341616</v>
      </c>
      <c r="U4500" s="258">
        <f t="shared" si="365"/>
        <v>0.50255443385095599</v>
      </c>
      <c r="V4500" s="258">
        <f t="shared" si="365"/>
        <v>0.49539881387742002</v>
      </c>
      <c r="W4500" s="258">
        <f t="shared" si="369"/>
        <v>0.49539881387742002</v>
      </c>
      <c r="X4500" s="258"/>
      <c r="Y4500" s="258"/>
      <c r="Z4500" s="258"/>
      <c r="AA4500" s="258"/>
    </row>
    <row r="4501" spans="1:27" ht="14.25" hidden="1" customHeight="1">
      <c r="A4501" s="125">
        <v>0.61</v>
      </c>
      <c r="B4501" s="125">
        <v>0.08</v>
      </c>
      <c r="C4501" s="125">
        <v>0.31</v>
      </c>
      <c r="D4501" s="258">
        <f t="shared" si="362"/>
        <v>0.28934767672</v>
      </c>
      <c r="E4501" s="258">
        <f t="shared" si="362"/>
        <v>0.28958905124000001</v>
      </c>
      <c r="F4501" s="258">
        <f t="shared" si="366"/>
        <v>0.28934767672</v>
      </c>
      <c r="G4501" s="258"/>
      <c r="H4501" s="258"/>
      <c r="I4501" s="258"/>
      <c r="J4501" s="258">
        <f t="shared" si="363"/>
        <v>0.30858590100000005</v>
      </c>
      <c r="K4501" s="258">
        <f t="shared" si="363"/>
        <v>0.30231151099999998</v>
      </c>
      <c r="L4501" s="258">
        <f t="shared" si="367"/>
        <v>0.30231151099999998</v>
      </c>
      <c r="M4501" s="258"/>
      <c r="N4501" s="258"/>
      <c r="O4501" s="258"/>
      <c r="P4501" s="258">
        <f t="shared" si="364"/>
        <v>0.34663569719999998</v>
      </c>
      <c r="Q4501" s="258">
        <f t="shared" si="364"/>
        <v>0.33972291960000001</v>
      </c>
      <c r="R4501" s="258">
        <f t="shared" si="368"/>
        <v>0.33972291960000001</v>
      </c>
      <c r="S4501" s="258"/>
      <c r="T4501" s="258">
        <f t="shared" si="365"/>
        <v>0.50192152841710402</v>
      </c>
      <c r="U4501" s="258">
        <f t="shared" si="365"/>
        <v>0.50263698124175593</v>
      </c>
      <c r="V4501" s="258">
        <f t="shared" si="365"/>
        <v>0.49548136867958004</v>
      </c>
      <c r="W4501" s="258">
        <f t="shared" si="369"/>
        <v>0.49548136867958004</v>
      </c>
      <c r="X4501" s="258"/>
      <c r="Y4501" s="258"/>
      <c r="Z4501" s="258"/>
      <c r="AA4501" s="258"/>
    </row>
    <row r="4502" spans="1:27" ht="14.25" hidden="1" customHeight="1">
      <c r="A4502" s="125">
        <v>0.61</v>
      </c>
      <c r="B4502" s="125">
        <v>0.09</v>
      </c>
      <c r="C4502" s="125">
        <v>0.3</v>
      </c>
      <c r="D4502" s="258">
        <f t="shared" si="362"/>
        <v>0.28921477756000002</v>
      </c>
      <c r="E4502" s="258">
        <f t="shared" si="362"/>
        <v>0.28971538123999996</v>
      </c>
      <c r="F4502" s="258">
        <f t="shared" si="366"/>
        <v>0.28921477756000002</v>
      </c>
      <c r="G4502" s="258"/>
      <c r="H4502" s="258"/>
      <c r="I4502" s="258"/>
      <c r="J4502" s="258">
        <f t="shared" si="363"/>
        <v>0.30845536000000001</v>
      </c>
      <c r="K4502" s="258">
        <f t="shared" si="363"/>
        <v>0.30243784099999999</v>
      </c>
      <c r="L4502" s="258">
        <f t="shared" si="367"/>
        <v>0.30243784099999999</v>
      </c>
      <c r="M4502" s="258"/>
      <c r="N4502" s="258"/>
      <c r="O4502" s="258"/>
      <c r="P4502" s="258">
        <f t="shared" si="364"/>
        <v>0.346639066</v>
      </c>
      <c r="Q4502" s="258">
        <f t="shared" si="364"/>
        <v>0.33971955080000005</v>
      </c>
      <c r="R4502" s="258">
        <f t="shared" si="368"/>
        <v>0.33971955080000005</v>
      </c>
      <c r="S4502" s="258"/>
      <c r="T4502" s="258">
        <f t="shared" si="365"/>
        <v>0.50175158849259205</v>
      </c>
      <c r="U4502" s="258">
        <f t="shared" si="365"/>
        <v>0.50271952863255598</v>
      </c>
      <c r="V4502" s="258">
        <f t="shared" si="365"/>
        <v>0.49556392348174005</v>
      </c>
      <c r="W4502" s="258">
        <f t="shared" si="369"/>
        <v>0.49556392348174005</v>
      </c>
      <c r="X4502" s="258"/>
      <c r="Y4502" s="258"/>
      <c r="Z4502" s="258"/>
      <c r="AA4502" s="258"/>
    </row>
    <row r="4503" spans="1:27" ht="14.25" hidden="1" customHeight="1">
      <c r="A4503" s="125">
        <v>0.61</v>
      </c>
      <c r="B4503" s="125">
        <v>0.1</v>
      </c>
      <c r="C4503" s="125">
        <v>0.28999999999999998</v>
      </c>
      <c r="D4503" s="258">
        <f t="shared" si="362"/>
        <v>0.28908187839999999</v>
      </c>
      <c r="E4503" s="258">
        <f t="shared" si="362"/>
        <v>0.28984171124000002</v>
      </c>
      <c r="F4503" s="258">
        <f t="shared" si="366"/>
        <v>0.28908187839999999</v>
      </c>
      <c r="G4503" s="258"/>
      <c r="H4503" s="258"/>
      <c r="I4503" s="258"/>
      <c r="J4503" s="258">
        <f t="shared" si="363"/>
        <v>0.30832481900000003</v>
      </c>
      <c r="K4503" s="258">
        <f t="shared" si="363"/>
        <v>0.30256417099999999</v>
      </c>
      <c r="L4503" s="258">
        <f t="shared" si="367"/>
        <v>0.30256417099999999</v>
      </c>
      <c r="M4503" s="258"/>
      <c r="N4503" s="258"/>
      <c r="O4503" s="258"/>
      <c r="P4503" s="258">
        <f t="shared" si="364"/>
        <v>0.34664243480000001</v>
      </c>
      <c r="Q4503" s="258">
        <f t="shared" si="364"/>
        <v>0.33971618200000003</v>
      </c>
      <c r="R4503" s="258">
        <f t="shared" si="368"/>
        <v>0.33971618200000003</v>
      </c>
      <c r="S4503" s="258"/>
      <c r="T4503" s="258">
        <f t="shared" si="365"/>
        <v>0.50158164856808007</v>
      </c>
      <c r="U4503" s="258">
        <f t="shared" si="365"/>
        <v>0.50280207602335603</v>
      </c>
      <c r="V4503" s="258">
        <f t="shared" si="365"/>
        <v>0.49564647828390007</v>
      </c>
      <c r="W4503" s="258">
        <f t="shared" si="369"/>
        <v>0.49564647828390007</v>
      </c>
      <c r="X4503" s="258"/>
      <c r="Y4503" s="258"/>
      <c r="Z4503" s="258"/>
      <c r="AA4503" s="258"/>
    </row>
    <row r="4504" spans="1:27" ht="14.25" hidden="1" customHeight="1">
      <c r="A4504" s="125">
        <v>0.61</v>
      </c>
      <c r="B4504" s="125">
        <v>0.11</v>
      </c>
      <c r="C4504" s="125">
        <v>0.28000000000000003</v>
      </c>
      <c r="D4504" s="258">
        <f t="shared" si="362"/>
        <v>0.28894897924000001</v>
      </c>
      <c r="E4504" s="258">
        <f t="shared" si="362"/>
        <v>0.28996804123999997</v>
      </c>
      <c r="F4504" s="258">
        <f t="shared" si="366"/>
        <v>0.28894897924000001</v>
      </c>
      <c r="G4504" s="258"/>
      <c r="H4504" s="258"/>
      <c r="I4504" s="258"/>
      <c r="J4504" s="258">
        <f t="shared" si="363"/>
        <v>0.30819427800000004</v>
      </c>
      <c r="K4504" s="258">
        <f t="shared" si="363"/>
        <v>0.302690501</v>
      </c>
      <c r="L4504" s="258">
        <f t="shared" si="367"/>
        <v>0.302690501</v>
      </c>
      <c r="M4504" s="258"/>
      <c r="N4504" s="258"/>
      <c r="O4504" s="258"/>
      <c r="P4504" s="258">
        <f t="shared" si="364"/>
        <v>0.34664580359999997</v>
      </c>
      <c r="Q4504" s="258">
        <f t="shared" si="364"/>
        <v>0.33971281320000002</v>
      </c>
      <c r="R4504" s="258">
        <f t="shared" si="368"/>
        <v>0.33971281320000002</v>
      </c>
      <c r="S4504" s="258"/>
      <c r="T4504" s="258">
        <f t="shared" si="365"/>
        <v>0.50141170864356799</v>
      </c>
      <c r="U4504" s="258">
        <f t="shared" si="365"/>
        <v>0.50288462341415596</v>
      </c>
      <c r="V4504" s="258">
        <f t="shared" si="365"/>
        <v>0.49572903308606003</v>
      </c>
      <c r="W4504" s="258">
        <f t="shared" si="369"/>
        <v>0.49572903308606003</v>
      </c>
      <c r="X4504" s="258"/>
      <c r="Y4504" s="258"/>
      <c r="Z4504" s="258"/>
      <c r="AA4504" s="258"/>
    </row>
    <row r="4505" spans="1:27" ht="14.25" hidden="1" customHeight="1">
      <c r="A4505" s="125">
        <v>0.61</v>
      </c>
      <c r="B4505" s="125">
        <v>0.12</v>
      </c>
      <c r="C4505" s="125">
        <v>0.27</v>
      </c>
      <c r="D4505" s="258">
        <f t="shared" si="362"/>
        <v>0.28881608008000004</v>
      </c>
      <c r="E4505" s="258">
        <f t="shared" si="362"/>
        <v>0.29009437123999998</v>
      </c>
      <c r="F4505" s="258">
        <f t="shared" si="366"/>
        <v>0.28881608008000004</v>
      </c>
      <c r="G4505" s="258"/>
      <c r="H4505" s="258"/>
      <c r="I4505" s="258"/>
      <c r="J4505" s="258">
        <f t="shared" si="363"/>
        <v>0.308063737</v>
      </c>
      <c r="K4505" s="258">
        <f t="shared" si="363"/>
        <v>0.30281683100000001</v>
      </c>
      <c r="L4505" s="258">
        <f t="shared" si="367"/>
        <v>0.30281683100000001</v>
      </c>
      <c r="M4505" s="258"/>
      <c r="N4505" s="258"/>
      <c r="O4505" s="258"/>
      <c r="P4505" s="258">
        <f t="shared" si="364"/>
        <v>0.34664917239999998</v>
      </c>
      <c r="Q4505" s="258">
        <f t="shared" si="364"/>
        <v>0.33970944440000006</v>
      </c>
      <c r="R4505" s="258">
        <f t="shared" si="368"/>
        <v>0.33970944440000006</v>
      </c>
      <c r="S4505" s="258"/>
      <c r="T4505" s="258">
        <f t="shared" si="365"/>
        <v>0.50124176871905601</v>
      </c>
      <c r="U4505" s="258">
        <f t="shared" si="365"/>
        <v>0.50296717080495601</v>
      </c>
      <c r="V4505" s="258">
        <f t="shared" si="365"/>
        <v>0.49581158788822005</v>
      </c>
      <c r="W4505" s="258">
        <f t="shared" si="369"/>
        <v>0.49581158788822005</v>
      </c>
      <c r="X4505" s="258"/>
      <c r="Y4505" s="258"/>
      <c r="Z4505" s="258"/>
      <c r="AA4505" s="258"/>
    </row>
    <row r="4506" spans="1:27" ht="14.25" hidden="1" customHeight="1">
      <c r="A4506" s="125">
        <v>0.61</v>
      </c>
      <c r="B4506" s="125">
        <v>0.13</v>
      </c>
      <c r="C4506" s="125">
        <v>0.26</v>
      </c>
      <c r="D4506" s="258">
        <f t="shared" si="362"/>
        <v>0.28868318092</v>
      </c>
      <c r="E4506" s="258">
        <f t="shared" si="362"/>
        <v>0.29022070123999999</v>
      </c>
      <c r="F4506" s="258">
        <f t="shared" si="366"/>
        <v>0.28868318092</v>
      </c>
      <c r="G4506" s="258"/>
      <c r="H4506" s="258"/>
      <c r="I4506" s="258"/>
      <c r="J4506" s="258">
        <f t="shared" si="363"/>
        <v>0.30793319600000002</v>
      </c>
      <c r="K4506" s="258">
        <f t="shared" si="363"/>
        <v>0.30294316100000002</v>
      </c>
      <c r="L4506" s="258">
        <f t="shared" si="367"/>
        <v>0.30294316100000002</v>
      </c>
      <c r="M4506" s="258"/>
      <c r="N4506" s="258"/>
      <c r="O4506" s="258"/>
      <c r="P4506" s="258">
        <f t="shared" si="364"/>
        <v>0.3466525412</v>
      </c>
      <c r="Q4506" s="258">
        <f t="shared" si="364"/>
        <v>0.33970607560000005</v>
      </c>
      <c r="R4506" s="258">
        <f t="shared" si="368"/>
        <v>0.33970607560000005</v>
      </c>
      <c r="S4506" s="258"/>
      <c r="T4506" s="258">
        <f t="shared" si="365"/>
        <v>0.50107182879454404</v>
      </c>
      <c r="U4506" s="258">
        <f t="shared" si="365"/>
        <v>0.50304971819575606</v>
      </c>
      <c r="V4506" s="258">
        <f t="shared" si="365"/>
        <v>0.49589414269038001</v>
      </c>
      <c r="W4506" s="258">
        <f t="shared" si="369"/>
        <v>0.49589414269038001</v>
      </c>
      <c r="X4506" s="258"/>
      <c r="Y4506" s="258"/>
      <c r="Z4506" s="258"/>
      <c r="AA4506" s="258"/>
    </row>
    <row r="4507" spans="1:27" ht="14.25" hidden="1" customHeight="1">
      <c r="A4507" s="125">
        <v>0.61</v>
      </c>
      <c r="B4507" s="125">
        <v>0.14000000000000001</v>
      </c>
      <c r="C4507" s="125">
        <v>0.25</v>
      </c>
      <c r="D4507" s="258">
        <f t="shared" si="362"/>
        <v>0.28855028176000003</v>
      </c>
      <c r="E4507" s="258">
        <f t="shared" si="362"/>
        <v>0.29034703123999994</v>
      </c>
      <c r="F4507" s="258">
        <f t="shared" si="366"/>
        <v>0.28855028176000003</v>
      </c>
      <c r="G4507" s="258"/>
      <c r="H4507" s="258"/>
      <c r="I4507" s="258"/>
      <c r="J4507" s="258">
        <f t="shared" si="363"/>
        <v>0.30780265500000004</v>
      </c>
      <c r="K4507" s="258">
        <f t="shared" si="363"/>
        <v>0.30306949100000002</v>
      </c>
      <c r="L4507" s="258">
        <f t="shared" si="367"/>
        <v>0.30306949100000002</v>
      </c>
      <c r="M4507" s="258"/>
      <c r="N4507" s="258"/>
      <c r="O4507" s="258"/>
      <c r="P4507" s="258">
        <f t="shared" si="364"/>
        <v>0.34665591000000001</v>
      </c>
      <c r="Q4507" s="258">
        <f t="shared" si="364"/>
        <v>0.33970270680000003</v>
      </c>
      <c r="R4507" s="258">
        <f t="shared" si="368"/>
        <v>0.33970270680000003</v>
      </c>
      <c r="S4507" s="258"/>
      <c r="T4507" s="258">
        <f t="shared" si="365"/>
        <v>0.50090188887003206</v>
      </c>
      <c r="U4507" s="258">
        <f t="shared" si="365"/>
        <v>0.50313226558655599</v>
      </c>
      <c r="V4507" s="258">
        <f t="shared" si="365"/>
        <v>0.49597669749254003</v>
      </c>
      <c r="W4507" s="258">
        <f t="shared" si="369"/>
        <v>0.49597669749254003</v>
      </c>
      <c r="X4507" s="258"/>
      <c r="Y4507" s="258"/>
      <c r="Z4507" s="258"/>
      <c r="AA4507" s="258"/>
    </row>
    <row r="4508" spans="1:27" ht="14.25" hidden="1" customHeight="1">
      <c r="A4508" s="125">
        <v>0.61</v>
      </c>
      <c r="B4508" s="125">
        <v>0.15</v>
      </c>
      <c r="C4508" s="125">
        <v>0.24</v>
      </c>
      <c r="D4508" s="258">
        <f t="shared" si="362"/>
        <v>0.28841738259999999</v>
      </c>
      <c r="E4508" s="258">
        <f t="shared" si="362"/>
        <v>0.29047336123999995</v>
      </c>
      <c r="F4508" s="258">
        <f t="shared" si="366"/>
        <v>0.28841738259999999</v>
      </c>
      <c r="G4508" s="258"/>
      <c r="H4508" s="258"/>
      <c r="I4508" s="258"/>
      <c r="J4508" s="258">
        <f t="shared" si="363"/>
        <v>0.30767211400000005</v>
      </c>
      <c r="K4508" s="258">
        <f t="shared" si="363"/>
        <v>0.30319582099999998</v>
      </c>
      <c r="L4508" s="258">
        <f t="shared" si="367"/>
        <v>0.30319582099999998</v>
      </c>
      <c r="M4508" s="258"/>
      <c r="N4508" s="258"/>
      <c r="O4508" s="258"/>
      <c r="P4508" s="258">
        <f t="shared" si="364"/>
        <v>0.34665927880000003</v>
      </c>
      <c r="Q4508" s="258">
        <f t="shared" si="364"/>
        <v>0.33969933800000002</v>
      </c>
      <c r="R4508" s="258">
        <f t="shared" si="368"/>
        <v>0.33969933800000002</v>
      </c>
      <c r="S4508" s="258"/>
      <c r="T4508" s="258">
        <f t="shared" si="365"/>
        <v>0.50073194894551998</v>
      </c>
      <c r="U4508" s="258">
        <f t="shared" si="365"/>
        <v>0.50321481297735593</v>
      </c>
      <c r="V4508" s="258">
        <f t="shared" si="365"/>
        <v>0.49605925229469999</v>
      </c>
      <c r="W4508" s="258">
        <f t="shared" si="369"/>
        <v>0.49605925229469999</v>
      </c>
      <c r="X4508" s="258"/>
      <c r="Y4508" s="258"/>
      <c r="Z4508" s="258"/>
      <c r="AA4508" s="258"/>
    </row>
    <row r="4509" spans="1:27" ht="14.25" hidden="1" customHeight="1">
      <c r="A4509" s="125">
        <v>0.61</v>
      </c>
      <c r="B4509" s="125">
        <v>0.16</v>
      </c>
      <c r="C4509" s="125">
        <v>0.23</v>
      </c>
      <c r="D4509" s="258">
        <f t="shared" si="362"/>
        <v>0.28828448344000002</v>
      </c>
      <c r="E4509" s="258">
        <f t="shared" si="362"/>
        <v>0.29059969123999996</v>
      </c>
      <c r="F4509" s="258">
        <f t="shared" si="366"/>
        <v>0.28828448344000002</v>
      </c>
      <c r="G4509" s="258"/>
      <c r="H4509" s="258"/>
      <c r="I4509" s="258"/>
      <c r="J4509" s="258">
        <f t="shared" si="363"/>
        <v>0.30754157300000001</v>
      </c>
      <c r="K4509" s="258">
        <f t="shared" si="363"/>
        <v>0.30332215100000004</v>
      </c>
      <c r="L4509" s="258">
        <f t="shared" si="367"/>
        <v>0.30332215100000004</v>
      </c>
      <c r="M4509" s="258"/>
      <c r="N4509" s="258"/>
      <c r="O4509" s="258"/>
      <c r="P4509" s="258">
        <f t="shared" si="364"/>
        <v>0.34666264759999998</v>
      </c>
      <c r="Q4509" s="258">
        <f t="shared" si="364"/>
        <v>0.3396959692</v>
      </c>
      <c r="R4509" s="258">
        <f t="shared" si="368"/>
        <v>0.3396959692</v>
      </c>
      <c r="S4509" s="258"/>
      <c r="T4509" s="258">
        <f t="shared" si="365"/>
        <v>0.500562009021008</v>
      </c>
      <c r="U4509" s="258">
        <f t="shared" si="365"/>
        <v>0.50329736036815598</v>
      </c>
      <c r="V4509" s="258">
        <f t="shared" si="365"/>
        <v>0.49614180709686001</v>
      </c>
      <c r="W4509" s="258">
        <f t="shared" si="369"/>
        <v>0.49614180709686001</v>
      </c>
      <c r="X4509" s="258"/>
      <c r="Y4509" s="258"/>
      <c r="Z4509" s="258"/>
      <c r="AA4509" s="258"/>
    </row>
    <row r="4510" spans="1:27" ht="14.25" hidden="1" customHeight="1">
      <c r="A4510" s="125">
        <v>0.61</v>
      </c>
      <c r="B4510" s="125">
        <v>0.17</v>
      </c>
      <c r="C4510" s="125">
        <v>0.22</v>
      </c>
      <c r="D4510" s="258">
        <f t="shared" si="362"/>
        <v>0.28815158427999998</v>
      </c>
      <c r="E4510" s="258">
        <f t="shared" si="362"/>
        <v>0.29072602123999997</v>
      </c>
      <c r="F4510" s="258">
        <f t="shared" si="366"/>
        <v>0.28815158427999998</v>
      </c>
      <c r="G4510" s="258"/>
      <c r="H4510" s="258"/>
      <c r="I4510" s="258"/>
      <c r="J4510" s="258">
        <f t="shared" si="363"/>
        <v>0.30741103200000003</v>
      </c>
      <c r="K4510" s="258">
        <f t="shared" si="363"/>
        <v>0.30344848099999999</v>
      </c>
      <c r="L4510" s="258">
        <f t="shared" si="367"/>
        <v>0.30344848099999999</v>
      </c>
      <c r="M4510" s="258"/>
      <c r="N4510" s="258"/>
      <c r="O4510" s="258"/>
      <c r="P4510" s="258">
        <f t="shared" si="364"/>
        <v>0.3466660164</v>
      </c>
      <c r="Q4510" s="258">
        <f t="shared" si="364"/>
        <v>0.33969260040000004</v>
      </c>
      <c r="R4510" s="258">
        <f t="shared" si="368"/>
        <v>0.33969260040000004</v>
      </c>
      <c r="S4510" s="258"/>
      <c r="T4510" s="258">
        <f t="shared" si="365"/>
        <v>0.50039206909649603</v>
      </c>
      <c r="U4510" s="258">
        <f t="shared" si="365"/>
        <v>0.50337990775895602</v>
      </c>
      <c r="V4510" s="258">
        <f t="shared" si="365"/>
        <v>0.49622436189902003</v>
      </c>
      <c r="W4510" s="258">
        <f t="shared" si="369"/>
        <v>0.49622436189902003</v>
      </c>
      <c r="X4510" s="258"/>
      <c r="Y4510" s="258"/>
      <c r="Z4510" s="258"/>
      <c r="AA4510" s="258"/>
    </row>
    <row r="4511" spans="1:27" ht="14.25" hidden="1" customHeight="1">
      <c r="A4511" s="125">
        <v>0.61</v>
      </c>
      <c r="B4511" s="125">
        <v>0.18</v>
      </c>
      <c r="C4511" s="125">
        <v>0.21</v>
      </c>
      <c r="D4511" s="258">
        <f t="shared" si="362"/>
        <v>0.28801868512000001</v>
      </c>
      <c r="E4511" s="258">
        <f t="shared" si="362"/>
        <v>0.29085235123999997</v>
      </c>
      <c r="F4511" s="258">
        <f t="shared" si="366"/>
        <v>0.28801868512000001</v>
      </c>
      <c r="G4511" s="258"/>
      <c r="H4511" s="258"/>
      <c r="I4511" s="258"/>
      <c r="J4511" s="258">
        <f t="shared" si="363"/>
        <v>0.30728049099999999</v>
      </c>
      <c r="K4511" s="258">
        <f t="shared" si="363"/>
        <v>0.303574811</v>
      </c>
      <c r="L4511" s="258">
        <f t="shared" si="367"/>
        <v>0.303574811</v>
      </c>
      <c r="M4511" s="258"/>
      <c r="N4511" s="258"/>
      <c r="O4511" s="258"/>
      <c r="P4511" s="258">
        <f t="shared" si="364"/>
        <v>0.34666938519999996</v>
      </c>
      <c r="Q4511" s="258">
        <f t="shared" si="364"/>
        <v>0.33968923160000003</v>
      </c>
      <c r="R4511" s="258">
        <f t="shared" si="368"/>
        <v>0.33968923160000003</v>
      </c>
      <c r="S4511" s="258"/>
      <c r="T4511" s="258">
        <f t="shared" si="365"/>
        <v>0.50022212917198405</v>
      </c>
      <c r="U4511" s="258">
        <f t="shared" si="365"/>
        <v>0.50346245514975596</v>
      </c>
      <c r="V4511" s="258">
        <f t="shared" si="365"/>
        <v>0.49630691670117999</v>
      </c>
      <c r="W4511" s="258">
        <f t="shared" si="369"/>
        <v>0.49630691670117999</v>
      </c>
      <c r="X4511" s="258"/>
      <c r="Y4511" s="258"/>
      <c r="Z4511" s="258"/>
      <c r="AA4511" s="258"/>
    </row>
    <row r="4512" spans="1:27" ht="14.25" hidden="1" customHeight="1">
      <c r="A4512" s="125">
        <v>0.61</v>
      </c>
      <c r="B4512" s="125">
        <v>0.19</v>
      </c>
      <c r="C4512" s="125">
        <v>0.2</v>
      </c>
      <c r="D4512" s="258">
        <f t="shared" si="362"/>
        <v>0.28788578596000003</v>
      </c>
      <c r="E4512" s="258">
        <f t="shared" si="362"/>
        <v>0.29097868123999998</v>
      </c>
      <c r="F4512" s="258">
        <f t="shared" si="366"/>
        <v>0.28788578596000003</v>
      </c>
      <c r="G4512" s="258"/>
      <c r="H4512" s="258"/>
      <c r="I4512" s="258"/>
      <c r="J4512" s="258">
        <f t="shared" si="363"/>
        <v>0.30714995</v>
      </c>
      <c r="K4512" s="258">
        <f t="shared" si="363"/>
        <v>0.30370114100000001</v>
      </c>
      <c r="L4512" s="258">
        <f t="shared" si="367"/>
        <v>0.30370114100000001</v>
      </c>
      <c r="M4512" s="258"/>
      <c r="N4512" s="258"/>
      <c r="O4512" s="258"/>
      <c r="P4512" s="258">
        <f t="shared" si="364"/>
        <v>0.34667275399999997</v>
      </c>
      <c r="Q4512" s="258">
        <f t="shared" si="364"/>
        <v>0.33968586280000002</v>
      </c>
      <c r="R4512" s="258">
        <f t="shared" si="368"/>
        <v>0.33968586280000002</v>
      </c>
      <c r="S4512" s="258"/>
      <c r="T4512" s="258">
        <f t="shared" si="365"/>
        <v>0.50005218924747208</v>
      </c>
      <c r="U4512" s="258">
        <f t="shared" si="365"/>
        <v>0.50354500254055601</v>
      </c>
      <c r="V4512" s="258">
        <f t="shared" si="365"/>
        <v>0.49638947150334006</v>
      </c>
      <c r="W4512" s="258">
        <f t="shared" si="369"/>
        <v>0.49638947150334006</v>
      </c>
      <c r="X4512" s="258"/>
      <c r="Y4512" s="258"/>
      <c r="Z4512" s="258"/>
      <c r="AA4512" s="258"/>
    </row>
    <row r="4513" spans="1:27" ht="14.25" hidden="1" customHeight="1">
      <c r="A4513" s="125">
        <v>0.61</v>
      </c>
      <c r="B4513" s="125">
        <v>0.2</v>
      </c>
      <c r="C4513" s="125">
        <v>0.19</v>
      </c>
      <c r="D4513" s="258">
        <f t="shared" si="362"/>
        <v>0.2877528868</v>
      </c>
      <c r="E4513" s="258">
        <f t="shared" si="362"/>
        <v>0.29110501123999999</v>
      </c>
      <c r="F4513" s="258">
        <f t="shared" si="366"/>
        <v>0.2877528868</v>
      </c>
      <c r="G4513" s="258"/>
      <c r="H4513" s="258"/>
      <c r="I4513" s="258"/>
      <c r="J4513" s="258">
        <f t="shared" si="363"/>
        <v>0.30701940900000002</v>
      </c>
      <c r="K4513" s="258">
        <f t="shared" si="363"/>
        <v>0.30382747099999996</v>
      </c>
      <c r="L4513" s="258">
        <f t="shared" si="367"/>
        <v>0.30382747099999996</v>
      </c>
      <c r="M4513" s="258"/>
      <c r="N4513" s="258"/>
      <c r="O4513" s="258"/>
      <c r="P4513" s="258">
        <f t="shared" si="364"/>
        <v>0.34667612280000004</v>
      </c>
      <c r="Q4513" s="258">
        <f t="shared" si="364"/>
        <v>0.33968249400000006</v>
      </c>
      <c r="R4513" s="258">
        <f t="shared" si="368"/>
        <v>0.33968249400000006</v>
      </c>
      <c r="S4513" s="258"/>
      <c r="T4513" s="258">
        <f t="shared" si="365"/>
        <v>0.49988224932295999</v>
      </c>
      <c r="U4513" s="258">
        <f t="shared" si="365"/>
        <v>0.50362754993135594</v>
      </c>
      <c r="V4513" s="258">
        <f t="shared" si="365"/>
        <v>0.49647202630550002</v>
      </c>
      <c r="W4513" s="258">
        <f t="shared" si="369"/>
        <v>0.49647202630550002</v>
      </c>
      <c r="X4513" s="258"/>
      <c r="Y4513" s="258"/>
      <c r="Z4513" s="258"/>
      <c r="AA4513" s="258"/>
    </row>
    <row r="4514" spans="1:27" ht="14.25" hidden="1" customHeight="1">
      <c r="A4514" s="125">
        <v>0.61</v>
      </c>
      <c r="B4514" s="125">
        <v>0.21</v>
      </c>
      <c r="C4514" s="125">
        <v>0.18</v>
      </c>
      <c r="D4514" s="258">
        <f t="shared" ref="D4514:E4577" si="370">$A4514*B$157+$B4514*B$158+$C4514*B$159</f>
        <v>0.28761998764000002</v>
      </c>
      <c r="E4514" s="258">
        <f t="shared" si="370"/>
        <v>0.29123134124</v>
      </c>
      <c r="F4514" s="258">
        <f t="shared" si="366"/>
        <v>0.28761998764000002</v>
      </c>
      <c r="G4514" s="258"/>
      <c r="H4514" s="258"/>
      <c r="I4514" s="258"/>
      <c r="J4514" s="258">
        <f t="shared" ref="J4514:K4577" si="371">$A4514*H$157+$B4514*H$158+$C4514*H$159</f>
        <v>0.30688886799999998</v>
      </c>
      <c r="K4514" s="258">
        <f t="shared" si="371"/>
        <v>0.30395380099999997</v>
      </c>
      <c r="L4514" s="258">
        <f t="shared" si="367"/>
        <v>0.30395380099999997</v>
      </c>
      <c r="M4514" s="258"/>
      <c r="N4514" s="258"/>
      <c r="O4514" s="258"/>
      <c r="P4514" s="258">
        <f t="shared" ref="P4514:Q4577" si="372">$A4514*N$157+$B4514*N$158+$C4514*N$159</f>
        <v>0.3466794916</v>
      </c>
      <c r="Q4514" s="258">
        <f t="shared" si="372"/>
        <v>0.33967912520000004</v>
      </c>
      <c r="R4514" s="258">
        <f t="shared" si="368"/>
        <v>0.33967912520000004</v>
      </c>
      <c r="S4514" s="258"/>
      <c r="T4514" s="258">
        <f t="shared" ref="T4514:V4577" si="373">$A4514*I$3+$B4514*I$4+$C4514*I$5</f>
        <v>0.49971230939844802</v>
      </c>
      <c r="U4514" s="258">
        <f t="shared" si="373"/>
        <v>0.50371009732215599</v>
      </c>
      <c r="V4514" s="258">
        <f t="shared" si="373"/>
        <v>0.49655458110766004</v>
      </c>
      <c r="W4514" s="258">
        <f t="shared" si="369"/>
        <v>0.49655458110766004</v>
      </c>
      <c r="X4514" s="258"/>
      <c r="Y4514" s="258"/>
      <c r="Z4514" s="258"/>
      <c r="AA4514" s="258"/>
    </row>
    <row r="4515" spans="1:27" ht="14.25" hidden="1" customHeight="1">
      <c r="A4515" s="125">
        <v>0.61</v>
      </c>
      <c r="B4515" s="125">
        <v>0.22</v>
      </c>
      <c r="C4515" s="125">
        <v>0.17</v>
      </c>
      <c r="D4515" s="258">
        <f t="shared" si="370"/>
        <v>0.28748708848000004</v>
      </c>
      <c r="E4515" s="258">
        <f t="shared" si="370"/>
        <v>0.29135767124</v>
      </c>
      <c r="F4515" s="258">
        <f t="shared" si="366"/>
        <v>0.28748708848000004</v>
      </c>
      <c r="G4515" s="258"/>
      <c r="H4515" s="258"/>
      <c r="I4515" s="258"/>
      <c r="J4515" s="258">
        <f t="shared" si="371"/>
        <v>0.306758327</v>
      </c>
      <c r="K4515" s="258">
        <f t="shared" si="371"/>
        <v>0.30408013099999998</v>
      </c>
      <c r="L4515" s="258">
        <f t="shared" si="367"/>
        <v>0.30408013099999998</v>
      </c>
      <c r="M4515" s="258"/>
      <c r="N4515" s="258"/>
      <c r="O4515" s="258"/>
      <c r="P4515" s="258">
        <f t="shared" si="372"/>
        <v>0.34668286040000001</v>
      </c>
      <c r="Q4515" s="258">
        <f t="shared" si="372"/>
        <v>0.33967575640000003</v>
      </c>
      <c r="R4515" s="258">
        <f t="shared" si="368"/>
        <v>0.33967575640000003</v>
      </c>
      <c r="S4515" s="258"/>
      <c r="T4515" s="258">
        <f t="shared" si="373"/>
        <v>0.49954236947393604</v>
      </c>
      <c r="U4515" s="258">
        <f t="shared" si="373"/>
        <v>0.50379264471295593</v>
      </c>
      <c r="V4515" s="258">
        <f t="shared" si="373"/>
        <v>0.49663713590982</v>
      </c>
      <c r="W4515" s="258">
        <f t="shared" si="369"/>
        <v>0.49663713590982</v>
      </c>
      <c r="X4515" s="258"/>
      <c r="Y4515" s="258"/>
      <c r="Z4515" s="258"/>
      <c r="AA4515" s="258"/>
    </row>
    <row r="4516" spans="1:27" ht="14.25" hidden="1" customHeight="1">
      <c r="A4516" s="125">
        <v>0.61</v>
      </c>
      <c r="B4516" s="125">
        <v>0.23</v>
      </c>
      <c r="C4516" s="125">
        <v>0.16</v>
      </c>
      <c r="D4516" s="258">
        <f t="shared" si="370"/>
        <v>0.28735418932000001</v>
      </c>
      <c r="E4516" s="258">
        <f t="shared" si="370"/>
        <v>0.29148400123999996</v>
      </c>
      <c r="F4516" s="258">
        <f t="shared" si="366"/>
        <v>0.28735418932000001</v>
      </c>
      <c r="G4516" s="258"/>
      <c r="H4516" s="258"/>
      <c r="I4516" s="258"/>
      <c r="J4516" s="258">
        <f t="shared" si="371"/>
        <v>0.30662778600000001</v>
      </c>
      <c r="K4516" s="258">
        <f t="shared" si="371"/>
        <v>0.30420646099999998</v>
      </c>
      <c r="L4516" s="258">
        <f t="shared" si="367"/>
        <v>0.30420646099999998</v>
      </c>
      <c r="M4516" s="258"/>
      <c r="N4516" s="258"/>
      <c r="O4516" s="258"/>
      <c r="P4516" s="258">
        <f t="shared" si="372"/>
        <v>0.34668622919999997</v>
      </c>
      <c r="Q4516" s="258">
        <f t="shared" si="372"/>
        <v>0.33967238760000007</v>
      </c>
      <c r="R4516" s="258">
        <f t="shared" si="368"/>
        <v>0.33967238760000007</v>
      </c>
      <c r="S4516" s="258"/>
      <c r="T4516" s="258">
        <f t="shared" si="373"/>
        <v>0.49937242954942407</v>
      </c>
      <c r="U4516" s="258">
        <f t="shared" si="373"/>
        <v>0.50387519210375598</v>
      </c>
      <c r="V4516" s="258">
        <f t="shared" si="373"/>
        <v>0.49671969071198002</v>
      </c>
      <c r="W4516" s="258">
        <f t="shared" si="369"/>
        <v>0.49671969071198002</v>
      </c>
      <c r="X4516" s="258"/>
      <c r="Y4516" s="258"/>
      <c r="Z4516" s="258"/>
      <c r="AA4516" s="258"/>
    </row>
    <row r="4517" spans="1:27" ht="14.25" hidden="1" customHeight="1">
      <c r="A4517" s="125">
        <v>0.61</v>
      </c>
      <c r="B4517" s="125">
        <v>0.24</v>
      </c>
      <c r="C4517" s="125">
        <v>0.15</v>
      </c>
      <c r="D4517" s="258">
        <f t="shared" si="370"/>
        <v>0.28722129016000003</v>
      </c>
      <c r="E4517" s="258">
        <f t="shared" si="370"/>
        <v>0.29161033123999996</v>
      </c>
      <c r="F4517" s="258">
        <f t="shared" si="366"/>
        <v>0.28722129016000003</v>
      </c>
      <c r="G4517" s="258"/>
      <c r="H4517" s="258"/>
      <c r="I4517" s="258"/>
      <c r="J4517" s="258">
        <f t="shared" si="371"/>
        <v>0.30649724499999997</v>
      </c>
      <c r="K4517" s="258">
        <f t="shared" si="371"/>
        <v>0.30433279099999999</v>
      </c>
      <c r="L4517" s="258">
        <f t="shared" si="367"/>
        <v>0.30433279099999999</v>
      </c>
      <c r="M4517" s="258"/>
      <c r="N4517" s="258"/>
      <c r="O4517" s="258"/>
      <c r="P4517" s="258">
        <f t="shared" si="372"/>
        <v>0.34668959799999999</v>
      </c>
      <c r="Q4517" s="258">
        <f t="shared" si="372"/>
        <v>0.33966901880000006</v>
      </c>
      <c r="R4517" s="258">
        <f t="shared" si="368"/>
        <v>0.33966901880000006</v>
      </c>
      <c r="S4517" s="258"/>
      <c r="T4517" s="258">
        <f t="shared" si="373"/>
        <v>0.49920248962491198</v>
      </c>
      <c r="U4517" s="258">
        <f t="shared" si="373"/>
        <v>0.50395773949455591</v>
      </c>
      <c r="V4517" s="258">
        <f t="shared" si="373"/>
        <v>0.49680224551413998</v>
      </c>
      <c r="W4517" s="258">
        <f t="shared" si="369"/>
        <v>0.49680224551413998</v>
      </c>
      <c r="X4517" s="258"/>
      <c r="Y4517" s="258"/>
      <c r="Z4517" s="258"/>
      <c r="AA4517" s="258"/>
    </row>
    <row r="4518" spans="1:27" ht="14.25" hidden="1" customHeight="1">
      <c r="A4518" s="125">
        <v>0.61</v>
      </c>
      <c r="B4518" s="125">
        <v>0.25</v>
      </c>
      <c r="C4518" s="125">
        <v>0.14000000000000001</v>
      </c>
      <c r="D4518" s="258">
        <f t="shared" si="370"/>
        <v>0.287088391</v>
      </c>
      <c r="E4518" s="258">
        <f t="shared" si="370"/>
        <v>0.29173666123999997</v>
      </c>
      <c r="F4518" s="258">
        <f t="shared" si="366"/>
        <v>0.287088391</v>
      </c>
      <c r="G4518" s="258"/>
      <c r="H4518" s="258"/>
      <c r="I4518" s="258"/>
      <c r="J4518" s="258">
        <f t="shared" si="371"/>
        <v>0.30636670399999999</v>
      </c>
      <c r="K4518" s="258">
        <f t="shared" si="371"/>
        <v>0.304459121</v>
      </c>
      <c r="L4518" s="258">
        <f t="shared" si="367"/>
        <v>0.304459121</v>
      </c>
      <c r="M4518" s="258"/>
      <c r="N4518" s="258"/>
      <c r="O4518" s="258"/>
      <c r="P4518" s="258">
        <f t="shared" si="372"/>
        <v>0.34669296680000006</v>
      </c>
      <c r="Q4518" s="258">
        <f t="shared" si="372"/>
        <v>0.33966565000000004</v>
      </c>
      <c r="R4518" s="258">
        <f t="shared" si="368"/>
        <v>0.33966565000000004</v>
      </c>
      <c r="S4518" s="258"/>
      <c r="T4518" s="258">
        <f t="shared" si="373"/>
        <v>0.49903254970040001</v>
      </c>
      <c r="U4518" s="258">
        <f t="shared" si="373"/>
        <v>0.50404028688535596</v>
      </c>
      <c r="V4518" s="258">
        <f t="shared" si="373"/>
        <v>0.4968848003163</v>
      </c>
      <c r="W4518" s="258">
        <f t="shared" si="369"/>
        <v>0.4968848003163</v>
      </c>
      <c r="X4518" s="258"/>
      <c r="Y4518" s="258"/>
      <c r="Z4518" s="258"/>
      <c r="AA4518" s="258"/>
    </row>
    <row r="4519" spans="1:27" ht="14.25" hidden="1" customHeight="1">
      <c r="A4519" s="125">
        <v>0.61</v>
      </c>
      <c r="B4519" s="125">
        <v>0.26</v>
      </c>
      <c r="C4519" s="125">
        <v>0.13</v>
      </c>
      <c r="D4519" s="258">
        <f t="shared" si="370"/>
        <v>0.28695549184000002</v>
      </c>
      <c r="E4519" s="258">
        <f t="shared" si="370"/>
        <v>0.29186299123999998</v>
      </c>
      <c r="F4519" s="258">
        <f t="shared" si="366"/>
        <v>0.28695549184000002</v>
      </c>
      <c r="G4519" s="258"/>
      <c r="H4519" s="258"/>
      <c r="I4519" s="258"/>
      <c r="J4519" s="258">
        <f t="shared" si="371"/>
        <v>0.30623616300000001</v>
      </c>
      <c r="K4519" s="258">
        <f t="shared" si="371"/>
        <v>0.30458545099999995</v>
      </c>
      <c r="L4519" s="258">
        <f t="shared" si="367"/>
        <v>0.30458545099999995</v>
      </c>
      <c r="M4519" s="258"/>
      <c r="N4519" s="258"/>
      <c r="O4519" s="258"/>
      <c r="P4519" s="258">
        <f t="shared" si="372"/>
        <v>0.34669633560000002</v>
      </c>
      <c r="Q4519" s="258">
        <f t="shared" si="372"/>
        <v>0.33966228120000003</v>
      </c>
      <c r="R4519" s="258">
        <f t="shared" si="368"/>
        <v>0.33966228120000003</v>
      </c>
      <c r="S4519" s="258"/>
      <c r="T4519" s="258">
        <f t="shared" si="373"/>
        <v>0.49886260977588798</v>
      </c>
      <c r="U4519" s="258">
        <f t="shared" si="373"/>
        <v>0.50412283427615601</v>
      </c>
      <c r="V4519" s="258">
        <f t="shared" si="373"/>
        <v>0.49696735511846002</v>
      </c>
      <c r="W4519" s="258">
        <f t="shared" si="369"/>
        <v>0.49696735511846002</v>
      </c>
      <c r="X4519" s="258"/>
      <c r="Y4519" s="258"/>
      <c r="Z4519" s="258"/>
      <c r="AA4519" s="258"/>
    </row>
    <row r="4520" spans="1:27" ht="14.25" hidden="1" customHeight="1">
      <c r="A4520" s="125">
        <v>0.61</v>
      </c>
      <c r="B4520" s="125">
        <v>0.27</v>
      </c>
      <c r="C4520" s="125">
        <v>0.12</v>
      </c>
      <c r="D4520" s="258">
        <f t="shared" si="370"/>
        <v>0.28682259268000004</v>
      </c>
      <c r="E4520" s="258">
        <f t="shared" si="370"/>
        <v>0.29198932123999999</v>
      </c>
      <c r="F4520" s="258">
        <f t="shared" si="366"/>
        <v>0.28682259268000004</v>
      </c>
      <c r="G4520" s="258"/>
      <c r="H4520" s="258"/>
      <c r="I4520" s="258"/>
      <c r="J4520" s="258">
        <f t="shared" si="371"/>
        <v>0.30610562200000002</v>
      </c>
      <c r="K4520" s="258">
        <f t="shared" si="371"/>
        <v>0.30471178099999996</v>
      </c>
      <c r="L4520" s="258">
        <f t="shared" si="367"/>
        <v>0.30471178099999996</v>
      </c>
      <c r="M4520" s="258"/>
      <c r="N4520" s="258"/>
      <c r="O4520" s="258"/>
      <c r="P4520" s="258">
        <f t="shared" si="372"/>
        <v>0.34669970440000003</v>
      </c>
      <c r="Q4520" s="258">
        <f t="shared" si="372"/>
        <v>0.33965891240000007</v>
      </c>
      <c r="R4520" s="258">
        <f t="shared" si="368"/>
        <v>0.33965891240000007</v>
      </c>
      <c r="S4520" s="258"/>
      <c r="T4520" s="258">
        <f t="shared" si="373"/>
        <v>0.498692669851376</v>
      </c>
      <c r="U4520" s="258">
        <f t="shared" si="373"/>
        <v>0.50420538166695605</v>
      </c>
      <c r="V4520" s="258">
        <f t="shared" si="373"/>
        <v>0.49704990992062004</v>
      </c>
      <c r="W4520" s="258">
        <f t="shared" si="369"/>
        <v>0.49704990992062004</v>
      </c>
      <c r="X4520" s="258"/>
      <c r="Y4520" s="258"/>
      <c r="Z4520" s="258"/>
      <c r="AA4520" s="258"/>
    </row>
    <row r="4521" spans="1:27" ht="14.25" hidden="1" customHeight="1">
      <c r="A4521" s="125">
        <v>0.61</v>
      </c>
      <c r="B4521" s="125">
        <v>0.28000000000000003</v>
      </c>
      <c r="C4521" s="125">
        <v>0.11</v>
      </c>
      <c r="D4521" s="258">
        <f t="shared" si="370"/>
        <v>0.28668969352000007</v>
      </c>
      <c r="E4521" s="258">
        <f t="shared" si="370"/>
        <v>0.29211565124</v>
      </c>
      <c r="F4521" s="258">
        <f t="shared" si="366"/>
        <v>0.28668969352000007</v>
      </c>
      <c r="G4521" s="258"/>
      <c r="H4521" s="258"/>
      <c r="I4521" s="258"/>
      <c r="J4521" s="258">
        <f t="shared" si="371"/>
        <v>0.30597508100000004</v>
      </c>
      <c r="K4521" s="258">
        <f t="shared" si="371"/>
        <v>0.30483811100000002</v>
      </c>
      <c r="L4521" s="258">
        <f t="shared" si="367"/>
        <v>0.30483811100000002</v>
      </c>
      <c r="M4521" s="258"/>
      <c r="N4521" s="258"/>
      <c r="O4521" s="258"/>
      <c r="P4521" s="258">
        <f t="shared" si="372"/>
        <v>0.34670307319999999</v>
      </c>
      <c r="Q4521" s="258">
        <f t="shared" si="372"/>
        <v>0.33965554360000005</v>
      </c>
      <c r="R4521" s="258">
        <f t="shared" si="368"/>
        <v>0.33965554360000005</v>
      </c>
      <c r="S4521" s="258"/>
      <c r="T4521" s="258">
        <f t="shared" si="373"/>
        <v>0.49852272992686397</v>
      </c>
      <c r="U4521" s="258">
        <f t="shared" si="373"/>
        <v>0.50428792905775599</v>
      </c>
      <c r="V4521" s="258">
        <f t="shared" si="373"/>
        <v>0.49713246472278005</v>
      </c>
      <c r="W4521" s="258">
        <f t="shared" si="369"/>
        <v>0.49713246472278005</v>
      </c>
      <c r="X4521" s="258"/>
      <c r="Y4521" s="258"/>
      <c r="Z4521" s="258"/>
      <c r="AA4521" s="258"/>
    </row>
    <row r="4522" spans="1:27" ht="14.25" hidden="1" customHeight="1">
      <c r="A4522" s="125">
        <v>0.61</v>
      </c>
      <c r="B4522" s="125">
        <v>0.28999999999999998</v>
      </c>
      <c r="C4522" s="125">
        <v>0.1</v>
      </c>
      <c r="D4522" s="258">
        <f t="shared" si="370"/>
        <v>0.28655679436000003</v>
      </c>
      <c r="E4522" s="258">
        <f t="shared" si="370"/>
        <v>0.29224198124</v>
      </c>
      <c r="F4522" s="258">
        <f t="shared" si="366"/>
        <v>0.28655679436000003</v>
      </c>
      <c r="G4522" s="258"/>
      <c r="H4522" s="258"/>
      <c r="I4522" s="258"/>
      <c r="J4522" s="258">
        <f t="shared" si="371"/>
        <v>0.30584454000000005</v>
      </c>
      <c r="K4522" s="258">
        <f t="shared" si="371"/>
        <v>0.30496444099999998</v>
      </c>
      <c r="L4522" s="258">
        <f t="shared" si="367"/>
        <v>0.30496444099999998</v>
      </c>
      <c r="M4522" s="258"/>
      <c r="N4522" s="258"/>
      <c r="O4522" s="258"/>
      <c r="P4522" s="258">
        <f t="shared" si="372"/>
        <v>0.346706442</v>
      </c>
      <c r="Q4522" s="258">
        <f t="shared" si="372"/>
        <v>0.33965217480000004</v>
      </c>
      <c r="R4522" s="258">
        <f t="shared" si="368"/>
        <v>0.33965217480000004</v>
      </c>
      <c r="S4522" s="258"/>
      <c r="T4522" s="258">
        <f t="shared" si="373"/>
        <v>0.498352790002352</v>
      </c>
      <c r="U4522" s="258">
        <f t="shared" si="373"/>
        <v>0.50437047644855593</v>
      </c>
      <c r="V4522" s="258">
        <f t="shared" si="373"/>
        <v>0.49721501952494002</v>
      </c>
      <c r="W4522" s="258">
        <f t="shared" si="369"/>
        <v>0.49721501952494002</v>
      </c>
      <c r="X4522" s="258"/>
      <c r="Y4522" s="258"/>
      <c r="Z4522" s="258"/>
      <c r="AA4522" s="258"/>
    </row>
    <row r="4523" spans="1:27" ht="14.25" hidden="1" customHeight="1">
      <c r="A4523" s="125">
        <v>0.61</v>
      </c>
      <c r="B4523" s="125">
        <v>0.3</v>
      </c>
      <c r="C4523" s="125">
        <v>0.09</v>
      </c>
      <c r="D4523" s="258">
        <f t="shared" si="370"/>
        <v>0.2864238952</v>
      </c>
      <c r="E4523" s="258">
        <f t="shared" si="370"/>
        <v>0.29236831123999996</v>
      </c>
      <c r="F4523" s="258">
        <f t="shared" si="366"/>
        <v>0.2864238952</v>
      </c>
      <c r="G4523" s="258"/>
      <c r="H4523" s="258"/>
      <c r="I4523" s="258"/>
      <c r="J4523" s="258">
        <f t="shared" si="371"/>
        <v>0.30571399900000001</v>
      </c>
      <c r="K4523" s="258">
        <f t="shared" si="371"/>
        <v>0.30509077099999998</v>
      </c>
      <c r="L4523" s="258">
        <f t="shared" si="367"/>
        <v>0.30509077099999998</v>
      </c>
      <c r="M4523" s="258"/>
      <c r="N4523" s="258"/>
      <c r="O4523" s="258"/>
      <c r="P4523" s="258">
        <f t="shared" si="372"/>
        <v>0.34670981080000002</v>
      </c>
      <c r="Q4523" s="258">
        <f t="shared" si="372"/>
        <v>0.33964880600000003</v>
      </c>
      <c r="R4523" s="258">
        <f t="shared" si="368"/>
        <v>0.33964880600000003</v>
      </c>
      <c r="S4523" s="258"/>
      <c r="T4523" s="258">
        <f t="shared" si="373"/>
        <v>0.49818285007784002</v>
      </c>
      <c r="U4523" s="258">
        <f t="shared" si="373"/>
        <v>0.50445302383935597</v>
      </c>
      <c r="V4523" s="258">
        <f t="shared" si="373"/>
        <v>0.49729757432709998</v>
      </c>
      <c r="W4523" s="258">
        <f t="shared" si="369"/>
        <v>0.49729757432709998</v>
      </c>
      <c r="X4523" s="258"/>
      <c r="Y4523" s="258"/>
      <c r="Z4523" s="258"/>
      <c r="AA4523" s="258"/>
    </row>
    <row r="4524" spans="1:27" ht="14.25" hidden="1" customHeight="1">
      <c r="A4524" s="125">
        <v>0.61</v>
      </c>
      <c r="B4524" s="125">
        <v>0.31</v>
      </c>
      <c r="C4524" s="125">
        <v>0.08</v>
      </c>
      <c r="D4524" s="258">
        <f t="shared" si="370"/>
        <v>0.28629099604000002</v>
      </c>
      <c r="E4524" s="258">
        <f t="shared" si="370"/>
        <v>0.29249464123999996</v>
      </c>
      <c r="F4524" s="258">
        <f t="shared" si="366"/>
        <v>0.28629099604000002</v>
      </c>
      <c r="G4524" s="258"/>
      <c r="H4524" s="258"/>
      <c r="I4524" s="258"/>
      <c r="J4524" s="258">
        <f t="shared" si="371"/>
        <v>0.30558345800000003</v>
      </c>
      <c r="K4524" s="258">
        <f t="shared" si="371"/>
        <v>0.30521710099999999</v>
      </c>
      <c r="L4524" s="258">
        <f t="shared" si="367"/>
        <v>0.30521710099999999</v>
      </c>
      <c r="M4524" s="258"/>
      <c r="N4524" s="258"/>
      <c r="O4524" s="258"/>
      <c r="P4524" s="258">
        <f t="shared" si="372"/>
        <v>0.34671317959999998</v>
      </c>
      <c r="Q4524" s="258">
        <f t="shared" si="372"/>
        <v>0.33964543720000007</v>
      </c>
      <c r="R4524" s="258">
        <f t="shared" si="368"/>
        <v>0.33964543720000007</v>
      </c>
      <c r="S4524" s="258"/>
      <c r="T4524" s="258">
        <f t="shared" si="373"/>
        <v>0.49801291015332799</v>
      </c>
      <c r="U4524" s="258">
        <f t="shared" si="373"/>
        <v>0.50453557123015602</v>
      </c>
      <c r="V4524" s="258">
        <f t="shared" si="373"/>
        <v>0.49738012912926005</v>
      </c>
      <c r="W4524" s="258">
        <f t="shared" si="369"/>
        <v>0.49738012912926005</v>
      </c>
      <c r="X4524" s="258"/>
      <c r="Y4524" s="258"/>
      <c r="Z4524" s="258"/>
      <c r="AA4524" s="258"/>
    </row>
    <row r="4525" spans="1:27" ht="14.25" hidden="1" customHeight="1">
      <c r="A4525" s="125">
        <v>0.61</v>
      </c>
      <c r="B4525" s="125">
        <v>0.32</v>
      </c>
      <c r="C4525" s="125">
        <v>7.0000000000000007E-2</v>
      </c>
      <c r="D4525" s="258">
        <f t="shared" si="370"/>
        <v>0.28615809687999999</v>
      </c>
      <c r="E4525" s="258">
        <f t="shared" si="370"/>
        <v>0.29262097124000003</v>
      </c>
      <c r="F4525" s="258">
        <f t="shared" si="366"/>
        <v>0.28615809687999999</v>
      </c>
      <c r="G4525" s="258"/>
      <c r="H4525" s="258"/>
      <c r="I4525" s="258"/>
      <c r="J4525" s="258">
        <f t="shared" si="371"/>
        <v>0.30545291700000005</v>
      </c>
      <c r="K4525" s="258">
        <f t="shared" si="371"/>
        <v>0.305343431</v>
      </c>
      <c r="L4525" s="258">
        <f t="shared" si="367"/>
        <v>0.305343431</v>
      </c>
      <c r="M4525" s="258"/>
      <c r="N4525" s="258"/>
      <c r="O4525" s="258"/>
      <c r="P4525" s="258">
        <f t="shared" si="372"/>
        <v>0.34671654840000005</v>
      </c>
      <c r="Q4525" s="258">
        <f t="shared" si="372"/>
        <v>0.33964206840000005</v>
      </c>
      <c r="R4525" s="258">
        <f t="shared" si="368"/>
        <v>0.33964206840000005</v>
      </c>
      <c r="S4525" s="258"/>
      <c r="T4525" s="258">
        <f t="shared" si="373"/>
        <v>0.49784297022881602</v>
      </c>
      <c r="U4525" s="258">
        <f t="shared" si="373"/>
        <v>0.50461811862095607</v>
      </c>
      <c r="V4525" s="258">
        <f t="shared" si="373"/>
        <v>0.49746268393142001</v>
      </c>
      <c r="W4525" s="258">
        <f t="shared" si="369"/>
        <v>0.49746268393142001</v>
      </c>
      <c r="X4525" s="258"/>
      <c r="Y4525" s="258"/>
      <c r="Z4525" s="258"/>
      <c r="AA4525" s="258"/>
    </row>
    <row r="4526" spans="1:27" ht="14.25" hidden="1" customHeight="1">
      <c r="A4526" s="125">
        <v>0.61</v>
      </c>
      <c r="B4526" s="125">
        <v>0.33</v>
      </c>
      <c r="C4526" s="125">
        <v>0.06</v>
      </c>
      <c r="D4526" s="258">
        <f t="shared" si="370"/>
        <v>0.28602519772000001</v>
      </c>
      <c r="E4526" s="258">
        <f t="shared" si="370"/>
        <v>0.29274730124000004</v>
      </c>
      <c r="F4526" s="258">
        <f t="shared" si="366"/>
        <v>0.28602519772000001</v>
      </c>
      <c r="G4526" s="258"/>
      <c r="H4526" s="258"/>
      <c r="I4526" s="258"/>
      <c r="J4526" s="258">
        <f t="shared" si="371"/>
        <v>0.30532237600000001</v>
      </c>
      <c r="K4526" s="258">
        <f t="shared" si="371"/>
        <v>0.30546976100000001</v>
      </c>
      <c r="L4526" s="258">
        <f t="shared" si="367"/>
        <v>0.30532237600000001</v>
      </c>
      <c r="M4526" s="258"/>
      <c r="N4526" s="258"/>
      <c r="O4526" s="258"/>
      <c r="P4526" s="258">
        <f t="shared" si="372"/>
        <v>0.34671991720000001</v>
      </c>
      <c r="Q4526" s="258">
        <f t="shared" si="372"/>
        <v>0.33963869960000004</v>
      </c>
      <c r="R4526" s="258">
        <f t="shared" si="368"/>
        <v>0.33963869960000004</v>
      </c>
      <c r="S4526" s="258"/>
      <c r="T4526" s="258">
        <f t="shared" si="373"/>
        <v>0.49767303030430399</v>
      </c>
      <c r="U4526" s="258">
        <f t="shared" si="373"/>
        <v>0.50470066601175601</v>
      </c>
      <c r="V4526" s="258">
        <f t="shared" si="373"/>
        <v>0.49754523873357998</v>
      </c>
      <c r="W4526" s="258">
        <f t="shared" si="369"/>
        <v>0.49754523873357998</v>
      </c>
      <c r="X4526" s="258"/>
      <c r="Y4526" s="258"/>
      <c r="Z4526" s="258"/>
      <c r="AA4526" s="258"/>
    </row>
    <row r="4527" spans="1:27" ht="14.25" hidden="1" customHeight="1">
      <c r="A4527" s="125">
        <v>0.61</v>
      </c>
      <c r="B4527" s="125">
        <v>0.34</v>
      </c>
      <c r="C4527" s="125">
        <v>0.05</v>
      </c>
      <c r="D4527" s="258">
        <f t="shared" si="370"/>
        <v>0.28589229856000004</v>
      </c>
      <c r="E4527" s="258">
        <f t="shared" si="370"/>
        <v>0.29287363123999999</v>
      </c>
      <c r="F4527" s="258">
        <f t="shared" si="366"/>
        <v>0.28589229856000004</v>
      </c>
      <c r="G4527" s="258"/>
      <c r="H4527" s="258"/>
      <c r="I4527" s="258"/>
      <c r="J4527" s="258">
        <f t="shared" si="371"/>
        <v>0.30519183500000002</v>
      </c>
      <c r="K4527" s="258">
        <f t="shared" si="371"/>
        <v>0.30559609100000001</v>
      </c>
      <c r="L4527" s="258">
        <f t="shared" si="367"/>
        <v>0.30519183500000002</v>
      </c>
      <c r="M4527" s="258"/>
      <c r="N4527" s="258"/>
      <c r="O4527" s="258"/>
      <c r="P4527" s="258">
        <f t="shared" si="372"/>
        <v>0.34672328600000002</v>
      </c>
      <c r="Q4527" s="258">
        <f t="shared" si="372"/>
        <v>0.33963533080000008</v>
      </c>
      <c r="R4527" s="258">
        <f t="shared" si="368"/>
        <v>0.33963533080000008</v>
      </c>
      <c r="S4527" s="258"/>
      <c r="T4527" s="258">
        <f t="shared" si="373"/>
        <v>0.49750309037979201</v>
      </c>
      <c r="U4527" s="258">
        <f t="shared" si="373"/>
        <v>0.50478321340255594</v>
      </c>
      <c r="V4527" s="258">
        <f t="shared" si="373"/>
        <v>0.49762779353574005</v>
      </c>
      <c r="W4527" s="258">
        <f t="shared" si="369"/>
        <v>0.49750309037979201</v>
      </c>
      <c r="X4527" s="258"/>
      <c r="Y4527" s="258"/>
      <c r="Z4527" s="258"/>
      <c r="AA4527" s="258"/>
    </row>
    <row r="4528" spans="1:27" ht="14.25" hidden="1" customHeight="1">
      <c r="A4528" s="125">
        <v>0.61</v>
      </c>
      <c r="B4528" s="125">
        <v>0.35</v>
      </c>
      <c r="C4528" s="125">
        <v>0.04</v>
      </c>
      <c r="D4528" s="258">
        <f t="shared" si="370"/>
        <v>0.28575939940000006</v>
      </c>
      <c r="E4528" s="258">
        <f t="shared" si="370"/>
        <v>0.29299996124</v>
      </c>
      <c r="F4528" s="258">
        <f t="shared" si="366"/>
        <v>0.28575939940000006</v>
      </c>
      <c r="G4528" s="258"/>
      <c r="H4528" s="258"/>
      <c r="I4528" s="258"/>
      <c r="J4528" s="258">
        <f t="shared" si="371"/>
        <v>0.30506129400000004</v>
      </c>
      <c r="K4528" s="258">
        <f t="shared" si="371"/>
        <v>0.30572242099999997</v>
      </c>
      <c r="L4528" s="258">
        <f t="shared" si="367"/>
        <v>0.30506129400000004</v>
      </c>
      <c r="M4528" s="258"/>
      <c r="N4528" s="258"/>
      <c r="O4528" s="258"/>
      <c r="P4528" s="258">
        <f t="shared" si="372"/>
        <v>0.34672665480000003</v>
      </c>
      <c r="Q4528" s="258">
        <f t="shared" si="372"/>
        <v>0.33963196200000006</v>
      </c>
      <c r="R4528" s="258">
        <f t="shared" si="368"/>
        <v>0.33963196200000006</v>
      </c>
      <c r="S4528" s="258"/>
      <c r="T4528" s="258">
        <f t="shared" si="373"/>
        <v>0.49733315045528004</v>
      </c>
      <c r="U4528" s="258">
        <f t="shared" si="373"/>
        <v>0.50486576079335599</v>
      </c>
      <c r="V4528" s="258">
        <f t="shared" si="373"/>
        <v>0.49771034833790007</v>
      </c>
      <c r="W4528" s="258">
        <f t="shared" si="369"/>
        <v>0.49733315045528004</v>
      </c>
      <c r="X4528" s="258"/>
      <c r="Y4528" s="258"/>
      <c r="Z4528" s="258"/>
      <c r="AA4528" s="258"/>
    </row>
    <row r="4529" spans="1:27" ht="14.25" hidden="1" customHeight="1">
      <c r="A4529" s="125">
        <v>0.61</v>
      </c>
      <c r="B4529" s="125">
        <v>0.36</v>
      </c>
      <c r="C4529" s="125">
        <v>0.03</v>
      </c>
      <c r="D4529" s="258">
        <f t="shared" si="370"/>
        <v>0.28562650023999997</v>
      </c>
      <c r="E4529" s="258">
        <f t="shared" si="370"/>
        <v>0.29312629124</v>
      </c>
      <c r="F4529" s="258">
        <f t="shared" si="366"/>
        <v>0.28562650023999997</v>
      </c>
      <c r="G4529" s="258"/>
      <c r="H4529" s="258"/>
      <c r="I4529" s="258"/>
      <c r="J4529" s="258">
        <f t="shared" si="371"/>
        <v>0.304930753</v>
      </c>
      <c r="K4529" s="258">
        <f t="shared" si="371"/>
        <v>0.30584875099999997</v>
      </c>
      <c r="L4529" s="258">
        <f t="shared" si="367"/>
        <v>0.304930753</v>
      </c>
      <c r="M4529" s="258"/>
      <c r="N4529" s="258"/>
      <c r="O4529" s="258"/>
      <c r="P4529" s="258">
        <f t="shared" si="372"/>
        <v>0.34673002359999999</v>
      </c>
      <c r="Q4529" s="258">
        <f t="shared" si="372"/>
        <v>0.3396285932</v>
      </c>
      <c r="R4529" s="258">
        <f t="shared" si="368"/>
        <v>0.3396285932</v>
      </c>
      <c r="S4529" s="258"/>
      <c r="T4529" s="258">
        <f t="shared" si="373"/>
        <v>0.49716321053076801</v>
      </c>
      <c r="U4529" s="258">
        <f t="shared" si="373"/>
        <v>0.50494830818415604</v>
      </c>
      <c r="V4529" s="258">
        <f t="shared" si="373"/>
        <v>0.49779290314006003</v>
      </c>
      <c r="W4529" s="258">
        <f t="shared" si="369"/>
        <v>0.49716321053076801</v>
      </c>
      <c r="X4529" s="258"/>
      <c r="Y4529" s="258"/>
      <c r="Z4529" s="258"/>
      <c r="AA4529" s="258"/>
    </row>
    <row r="4530" spans="1:27" ht="14.25" hidden="1" customHeight="1">
      <c r="A4530" s="125">
        <v>0.61</v>
      </c>
      <c r="B4530" s="125">
        <v>0.37</v>
      </c>
      <c r="C4530" s="125">
        <v>0.02</v>
      </c>
      <c r="D4530" s="258">
        <f t="shared" si="370"/>
        <v>0.28549360108000005</v>
      </c>
      <c r="E4530" s="258">
        <f t="shared" si="370"/>
        <v>0.29325262124000001</v>
      </c>
      <c r="F4530" s="258">
        <f t="shared" si="366"/>
        <v>0.28549360108000005</v>
      </c>
      <c r="G4530" s="258"/>
      <c r="H4530" s="258"/>
      <c r="I4530" s="258"/>
      <c r="J4530" s="258">
        <f t="shared" si="371"/>
        <v>0.30480021200000001</v>
      </c>
      <c r="K4530" s="258">
        <f t="shared" si="371"/>
        <v>0.30597508099999998</v>
      </c>
      <c r="L4530" s="258">
        <f t="shared" si="367"/>
        <v>0.30480021200000001</v>
      </c>
      <c r="M4530" s="258"/>
      <c r="N4530" s="258"/>
      <c r="O4530" s="258"/>
      <c r="P4530" s="258">
        <f t="shared" si="372"/>
        <v>0.34673339240000006</v>
      </c>
      <c r="Q4530" s="258">
        <f t="shared" si="372"/>
        <v>0.33962522440000004</v>
      </c>
      <c r="R4530" s="258">
        <f t="shared" si="368"/>
        <v>0.33962522440000004</v>
      </c>
      <c r="S4530" s="258"/>
      <c r="T4530" s="258">
        <f t="shared" si="373"/>
        <v>0.49699327060625603</v>
      </c>
      <c r="U4530" s="258">
        <f t="shared" si="373"/>
        <v>0.50503085557495597</v>
      </c>
      <c r="V4530" s="258">
        <f t="shared" si="373"/>
        <v>0.49787545794221999</v>
      </c>
      <c r="W4530" s="258">
        <f t="shared" si="369"/>
        <v>0.49699327060625603</v>
      </c>
      <c r="X4530" s="258"/>
      <c r="Y4530" s="258"/>
      <c r="Z4530" s="258"/>
      <c r="AA4530" s="258"/>
    </row>
    <row r="4531" spans="1:27" ht="14.25" hidden="1" customHeight="1">
      <c r="A4531" s="125">
        <v>0.61</v>
      </c>
      <c r="B4531" s="125">
        <v>0.38</v>
      </c>
      <c r="C4531" s="125">
        <v>0.01</v>
      </c>
      <c r="D4531" s="258">
        <f t="shared" si="370"/>
        <v>0.28536070191999996</v>
      </c>
      <c r="E4531" s="258">
        <f t="shared" si="370"/>
        <v>0.29337895123999996</v>
      </c>
      <c r="F4531" s="258">
        <f t="shared" si="366"/>
        <v>0.28536070191999996</v>
      </c>
      <c r="G4531" s="258"/>
      <c r="H4531" s="258"/>
      <c r="I4531" s="258"/>
      <c r="J4531" s="258">
        <f t="shared" si="371"/>
        <v>0.30466967100000003</v>
      </c>
      <c r="K4531" s="258">
        <f t="shared" si="371"/>
        <v>0.30610141099999999</v>
      </c>
      <c r="L4531" s="258">
        <f t="shared" si="367"/>
        <v>0.30466967100000003</v>
      </c>
      <c r="M4531" s="258"/>
      <c r="N4531" s="258"/>
      <c r="O4531" s="258"/>
      <c r="P4531" s="258">
        <f t="shared" si="372"/>
        <v>0.34673676119999997</v>
      </c>
      <c r="Q4531" s="258">
        <f t="shared" si="372"/>
        <v>0.33962185560000002</v>
      </c>
      <c r="R4531" s="258">
        <f t="shared" si="368"/>
        <v>0.33962185560000002</v>
      </c>
      <c r="S4531" s="258"/>
      <c r="T4531" s="258">
        <f t="shared" si="373"/>
        <v>0.496823330681744</v>
      </c>
      <c r="U4531" s="258">
        <f t="shared" si="373"/>
        <v>0.50511340296575602</v>
      </c>
      <c r="V4531" s="258">
        <f t="shared" si="373"/>
        <v>0.49795801274438006</v>
      </c>
      <c r="W4531" s="258">
        <f t="shared" si="369"/>
        <v>0.496823330681744</v>
      </c>
      <c r="X4531" s="258"/>
      <c r="Y4531" s="258"/>
      <c r="Z4531" s="258"/>
      <c r="AA4531" s="258"/>
    </row>
    <row r="4532" spans="1:27" ht="14.25" hidden="1" customHeight="1">
      <c r="A4532" s="125">
        <v>0.61</v>
      </c>
      <c r="B4532" s="125">
        <v>0.39</v>
      </c>
      <c r="C4532" s="125">
        <v>0</v>
      </c>
      <c r="D4532" s="258">
        <f t="shared" si="370"/>
        <v>0.28522780276000004</v>
      </c>
      <c r="E4532" s="258">
        <f t="shared" si="370"/>
        <v>0.29350528123999997</v>
      </c>
      <c r="F4532" s="258">
        <f t="shared" si="366"/>
        <v>0.28522780276000004</v>
      </c>
      <c r="G4532" s="258"/>
      <c r="H4532" s="258"/>
      <c r="I4532" s="258"/>
      <c r="J4532" s="258">
        <f t="shared" si="371"/>
        <v>0.30453912999999999</v>
      </c>
      <c r="K4532" s="258">
        <f t="shared" si="371"/>
        <v>0.306227741</v>
      </c>
      <c r="L4532" s="258">
        <f t="shared" si="367"/>
        <v>0.30453912999999999</v>
      </c>
      <c r="M4532" s="258"/>
      <c r="N4532" s="258"/>
      <c r="O4532" s="258"/>
      <c r="P4532" s="258">
        <f t="shared" si="372"/>
        <v>0.34674013000000004</v>
      </c>
      <c r="Q4532" s="258">
        <f t="shared" si="372"/>
        <v>0.33961848680000006</v>
      </c>
      <c r="R4532" s="258">
        <f t="shared" si="368"/>
        <v>0.33961848680000006</v>
      </c>
      <c r="S4532" s="258"/>
      <c r="T4532" s="258">
        <f t="shared" si="373"/>
        <v>0.49665339075723203</v>
      </c>
      <c r="U4532" s="258">
        <f t="shared" si="373"/>
        <v>0.50519595035655596</v>
      </c>
      <c r="V4532" s="258">
        <f t="shared" si="373"/>
        <v>0.49804056754654003</v>
      </c>
      <c r="W4532" s="258">
        <f t="shared" si="369"/>
        <v>0.49665339075723203</v>
      </c>
      <c r="X4532" s="258"/>
      <c r="Y4532" s="258"/>
      <c r="Z4532" s="258"/>
      <c r="AA4532" s="258"/>
    </row>
    <row r="4533" spans="1:27" ht="14.25" hidden="1" customHeight="1">
      <c r="A4533" s="125">
        <v>0.62</v>
      </c>
      <c r="B4533" s="125">
        <v>0</v>
      </c>
      <c r="C4533" s="125">
        <v>0.38</v>
      </c>
      <c r="D4533" s="258">
        <f t="shared" si="370"/>
        <v>0.29028454000000004</v>
      </c>
      <c r="E4533" s="258">
        <f t="shared" si="370"/>
        <v>0.28869817208000004</v>
      </c>
      <c r="F4533" s="258">
        <f t="shared" si="366"/>
        <v>0.28869817208000004</v>
      </c>
      <c r="G4533" s="258"/>
      <c r="H4533" s="258"/>
      <c r="I4533" s="258"/>
      <c r="J4533" s="258">
        <f t="shared" si="371"/>
        <v>0.309626018</v>
      </c>
      <c r="K4533" s="258">
        <f t="shared" si="371"/>
        <v>0.301305082</v>
      </c>
      <c r="L4533" s="258">
        <f t="shared" si="367"/>
        <v>0.301305082</v>
      </c>
      <c r="M4533" s="258"/>
      <c r="N4533" s="258"/>
      <c r="O4533" s="258"/>
      <c r="P4533" s="258">
        <f t="shared" si="372"/>
        <v>0.3467384456</v>
      </c>
      <c r="Q4533" s="258">
        <f t="shared" si="372"/>
        <v>0.33962354000000006</v>
      </c>
      <c r="R4533" s="258">
        <f t="shared" si="368"/>
        <v>0.33962354000000006</v>
      </c>
      <c r="S4533" s="258"/>
      <c r="T4533" s="258">
        <f t="shared" si="373"/>
        <v>0.50319652967440009</v>
      </c>
      <c r="U4533" s="258">
        <f t="shared" si="373"/>
        <v>0.50214457063495199</v>
      </c>
      <c r="V4533" s="258">
        <f t="shared" si="373"/>
        <v>0.49473642096659998</v>
      </c>
      <c r="W4533" s="258">
        <f t="shared" si="369"/>
        <v>0.49473642096659998</v>
      </c>
      <c r="X4533" s="258"/>
      <c r="Y4533" s="258"/>
      <c r="Z4533" s="258"/>
      <c r="AA4533" s="258"/>
    </row>
    <row r="4534" spans="1:27" ht="14.25" hidden="1" customHeight="1">
      <c r="A4534" s="125">
        <v>0.62</v>
      </c>
      <c r="B4534" s="125">
        <v>0.01</v>
      </c>
      <c r="C4534" s="125">
        <v>0.37</v>
      </c>
      <c r="D4534" s="258">
        <f t="shared" si="370"/>
        <v>0.29015164084</v>
      </c>
      <c r="E4534" s="258">
        <f t="shared" si="370"/>
        <v>0.28882450207999999</v>
      </c>
      <c r="F4534" s="258">
        <f t="shared" si="366"/>
        <v>0.28882450207999999</v>
      </c>
      <c r="G4534" s="258"/>
      <c r="H4534" s="258"/>
      <c r="I4534" s="258"/>
      <c r="J4534" s="258">
        <f t="shared" si="371"/>
        <v>0.30949547700000002</v>
      </c>
      <c r="K4534" s="258">
        <f t="shared" si="371"/>
        <v>0.30143141200000001</v>
      </c>
      <c r="L4534" s="258">
        <f t="shared" si="367"/>
        <v>0.30143141200000001</v>
      </c>
      <c r="M4534" s="258"/>
      <c r="N4534" s="258"/>
      <c r="O4534" s="258"/>
      <c r="P4534" s="258">
        <f t="shared" si="372"/>
        <v>0.34674181439999996</v>
      </c>
      <c r="Q4534" s="258">
        <f t="shared" si="372"/>
        <v>0.33962017119999999</v>
      </c>
      <c r="R4534" s="258">
        <f t="shared" si="368"/>
        <v>0.33962017119999999</v>
      </c>
      <c r="S4534" s="258"/>
      <c r="T4534" s="258">
        <f t="shared" si="373"/>
        <v>0.50302658974988801</v>
      </c>
      <c r="U4534" s="258">
        <f t="shared" si="373"/>
        <v>0.50222711802575204</v>
      </c>
      <c r="V4534" s="258">
        <f t="shared" si="373"/>
        <v>0.49481897576875999</v>
      </c>
      <c r="W4534" s="258">
        <f t="shared" si="369"/>
        <v>0.49481897576875999</v>
      </c>
      <c r="X4534" s="258"/>
      <c r="Y4534" s="258"/>
      <c r="Z4534" s="258"/>
      <c r="AA4534" s="258"/>
    </row>
    <row r="4535" spans="1:27" ht="14.25" hidden="1" customHeight="1">
      <c r="A4535" s="125">
        <v>0.62</v>
      </c>
      <c r="B4535" s="125">
        <v>0.02</v>
      </c>
      <c r="C4535" s="125">
        <v>0.36</v>
      </c>
      <c r="D4535" s="258">
        <f t="shared" si="370"/>
        <v>0.29001874168000003</v>
      </c>
      <c r="E4535" s="258">
        <f t="shared" si="370"/>
        <v>0.28895083208</v>
      </c>
      <c r="F4535" s="258">
        <f t="shared" si="366"/>
        <v>0.28895083208</v>
      </c>
      <c r="G4535" s="258"/>
      <c r="H4535" s="258"/>
      <c r="I4535" s="258"/>
      <c r="J4535" s="258">
        <f t="shared" si="371"/>
        <v>0.30936493600000003</v>
      </c>
      <c r="K4535" s="258">
        <f t="shared" si="371"/>
        <v>0.30155774200000002</v>
      </c>
      <c r="L4535" s="258">
        <f t="shared" si="367"/>
        <v>0.30155774200000002</v>
      </c>
      <c r="M4535" s="258"/>
      <c r="N4535" s="258"/>
      <c r="O4535" s="258"/>
      <c r="P4535" s="258">
        <f t="shared" si="372"/>
        <v>0.34674518319999997</v>
      </c>
      <c r="Q4535" s="258">
        <f t="shared" si="372"/>
        <v>0.33961680240000003</v>
      </c>
      <c r="R4535" s="258">
        <f t="shared" si="368"/>
        <v>0.33961680240000003</v>
      </c>
      <c r="S4535" s="258"/>
      <c r="T4535" s="258">
        <f t="shared" si="373"/>
        <v>0.50285664982537603</v>
      </c>
      <c r="U4535" s="258">
        <f t="shared" si="373"/>
        <v>0.50230966541655198</v>
      </c>
      <c r="V4535" s="258">
        <f t="shared" si="373"/>
        <v>0.49490153057092001</v>
      </c>
      <c r="W4535" s="258">
        <f t="shared" si="369"/>
        <v>0.49490153057092001</v>
      </c>
      <c r="X4535" s="258"/>
      <c r="Y4535" s="258"/>
      <c r="Z4535" s="258"/>
      <c r="AA4535" s="258"/>
    </row>
    <row r="4536" spans="1:27" ht="14.25" hidden="1" customHeight="1">
      <c r="A4536" s="125">
        <v>0.62</v>
      </c>
      <c r="B4536" s="125">
        <v>0.03</v>
      </c>
      <c r="C4536" s="125">
        <v>0.35</v>
      </c>
      <c r="D4536" s="258">
        <f t="shared" si="370"/>
        <v>0.28988584251999999</v>
      </c>
      <c r="E4536" s="258">
        <f t="shared" si="370"/>
        <v>0.28907716208000001</v>
      </c>
      <c r="F4536" s="258">
        <f t="shared" si="366"/>
        <v>0.28907716208000001</v>
      </c>
      <c r="G4536" s="258"/>
      <c r="H4536" s="258"/>
      <c r="I4536" s="258"/>
      <c r="J4536" s="258">
        <f t="shared" si="371"/>
        <v>0.30923439500000005</v>
      </c>
      <c r="K4536" s="258">
        <f t="shared" si="371"/>
        <v>0.30168407200000003</v>
      </c>
      <c r="L4536" s="258">
        <f t="shared" si="367"/>
        <v>0.30168407200000003</v>
      </c>
      <c r="M4536" s="258"/>
      <c r="N4536" s="258"/>
      <c r="O4536" s="258"/>
      <c r="P4536" s="258">
        <f t="shared" si="372"/>
        <v>0.34674855199999999</v>
      </c>
      <c r="Q4536" s="258">
        <f t="shared" si="372"/>
        <v>0.33961343360000001</v>
      </c>
      <c r="R4536" s="258">
        <f t="shared" si="368"/>
        <v>0.33961343360000001</v>
      </c>
      <c r="S4536" s="258"/>
      <c r="T4536" s="258">
        <f t="shared" si="373"/>
        <v>0.50268670990086406</v>
      </c>
      <c r="U4536" s="258">
        <f t="shared" si="373"/>
        <v>0.50239221280735191</v>
      </c>
      <c r="V4536" s="258">
        <f t="shared" si="373"/>
        <v>0.49498408537308003</v>
      </c>
      <c r="W4536" s="258">
        <f t="shared" si="369"/>
        <v>0.49498408537308003</v>
      </c>
      <c r="X4536" s="258"/>
      <c r="Y4536" s="258"/>
      <c r="Z4536" s="258"/>
      <c r="AA4536" s="258"/>
    </row>
    <row r="4537" spans="1:27" ht="14.25" hidden="1" customHeight="1">
      <c r="A4537" s="125">
        <v>0.62</v>
      </c>
      <c r="B4537" s="125">
        <v>0.04</v>
      </c>
      <c r="C4537" s="125">
        <v>0.34</v>
      </c>
      <c r="D4537" s="258">
        <f t="shared" si="370"/>
        <v>0.28975294336000001</v>
      </c>
      <c r="E4537" s="258">
        <f t="shared" si="370"/>
        <v>0.28920349208000001</v>
      </c>
      <c r="F4537" s="258">
        <f t="shared" si="366"/>
        <v>0.28920349208000001</v>
      </c>
      <c r="G4537" s="258"/>
      <c r="H4537" s="258"/>
      <c r="I4537" s="258"/>
      <c r="J4537" s="258">
        <f t="shared" si="371"/>
        <v>0.30910385400000001</v>
      </c>
      <c r="K4537" s="258">
        <f t="shared" si="371"/>
        <v>0.30181040199999998</v>
      </c>
      <c r="L4537" s="258">
        <f t="shared" si="367"/>
        <v>0.30181040199999998</v>
      </c>
      <c r="M4537" s="258"/>
      <c r="N4537" s="258"/>
      <c r="O4537" s="258"/>
      <c r="P4537" s="258">
        <f t="shared" si="372"/>
        <v>0.3467519208</v>
      </c>
      <c r="Q4537" s="258">
        <f t="shared" si="372"/>
        <v>0.33961006480000006</v>
      </c>
      <c r="R4537" s="258">
        <f t="shared" si="368"/>
        <v>0.33961006480000006</v>
      </c>
      <c r="S4537" s="258"/>
      <c r="T4537" s="258">
        <f t="shared" si="373"/>
        <v>0.50251676997635208</v>
      </c>
      <c r="U4537" s="258">
        <f t="shared" si="373"/>
        <v>0.50247476019815196</v>
      </c>
      <c r="V4537" s="258">
        <f t="shared" si="373"/>
        <v>0.49506664017523999</v>
      </c>
      <c r="W4537" s="258">
        <f t="shared" si="369"/>
        <v>0.49506664017523999</v>
      </c>
      <c r="X4537" s="258"/>
      <c r="Y4537" s="258"/>
      <c r="Z4537" s="258"/>
      <c r="AA4537" s="258"/>
    </row>
    <row r="4538" spans="1:27" ht="14.25" hidden="1" customHeight="1">
      <c r="A4538" s="125">
        <v>0.62</v>
      </c>
      <c r="B4538" s="125">
        <v>0.05</v>
      </c>
      <c r="C4538" s="125">
        <v>0.33</v>
      </c>
      <c r="D4538" s="258">
        <f t="shared" si="370"/>
        <v>0.28962004419999998</v>
      </c>
      <c r="E4538" s="258">
        <f t="shared" si="370"/>
        <v>0.28932982208000002</v>
      </c>
      <c r="F4538" s="258">
        <f t="shared" si="366"/>
        <v>0.28932982208000002</v>
      </c>
      <c r="G4538" s="258"/>
      <c r="H4538" s="258"/>
      <c r="I4538" s="258"/>
      <c r="J4538" s="258">
        <f t="shared" si="371"/>
        <v>0.30897331300000003</v>
      </c>
      <c r="K4538" s="258">
        <f t="shared" si="371"/>
        <v>0.30193673200000004</v>
      </c>
      <c r="L4538" s="258">
        <f t="shared" si="367"/>
        <v>0.30193673200000004</v>
      </c>
      <c r="M4538" s="258"/>
      <c r="N4538" s="258"/>
      <c r="O4538" s="258"/>
      <c r="P4538" s="258">
        <f t="shared" si="372"/>
        <v>0.34675528960000002</v>
      </c>
      <c r="Q4538" s="258">
        <f t="shared" si="372"/>
        <v>0.33960669600000004</v>
      </c>
      <c r="R4538" s="258">
        <f t="shared" si="368"/>
        <v>0.33960669600000004</v>
      </c>
      <c r="S4538" s="258"/>
      <c r="T4538" s="258">
        <f t="shared" si="373"/>
        <v>0.50234683005184011</v>
      </c>
      <c r="U4538" s="258">
        <f t="shared" si="373"/>
        <v>0.50255730758895201</v>
      </c>
      <c r="V4538" s="258">
        <f t="shared" si="373"/>
        <v>0.49514919497740001</v>
      </c>
      <c r="W4538" s="258">
        <f t="shared" si="369"/>
        <v>0.49514919497740001</v>
      </c>
      <c r="X4538" s="258"/>
      <c r="Y4538" s="258"/>
      <c r="Z4538" s="258"/>
      <c r="AA4538" s="258"/>
    </row>
    <row r="4539" spans="1:27" ht="14.25" hidden="1" customHeight="1">
      <c r="A4539" s="125">
        <v>0.62</v>
      </c>
      <c r="B4539" s="125">
        <v>0.06</v>
      </c>
      <c r="C4539" s="125">
        <v>0.32</v>
      </c>
      <c r="D4539" s="258">
        <f t="shared" si="370"/>
        <v>0.28948714504</v>
      </c>
      <c r="E4539" s="258">
        <f t="shared" si="370"/>
        <v>0.28945615207999997</v>
      </c>
      <c r="F4539" s="258">
        <f t="shared" si="366"/>
        <v>0.28945615207999997</v>
      </c>
      <c r="G4539" s="258"/>
      <c r="H4539" s="258"/>
      <c r="I4539" s="258"/>
      <c r="J4539" s="258">
        <f t="shared" si="371"/>
        <v>0.30884277200000004</v>
      </c>
      <c r="K4539" s="258">
        <f t="shared" si="371"/>
        <v>0.30206306199999999</v>
      </c>
      <c r="L4539" s="258">
        <f t="shared" si="367"/>
        <v>0.30206306199999999</v>
      </c>
      <c r="M4539" s="258"/>
      <c r="N4539" s="258"/>
      <c r="O4539" s="258"/>
      <c r="P4539" s="258">
        <f t="shared" si="372"/>
        <v>0.34675865839999997</v>
      </c>
      <c r="Q4539" s="258">
        <f t="shared" si="372"/>
        <v>0.33960332720000003</v>
      </c>
      <c r="R4539" s="258">
        <f t="shared" si="368"/>
        <v>0.33960332720000003</v>
      </c>
      <c r="S4539" s="258"/>
      <c r="T4539" s="258">
        <f t="shared" si="373"/>
        <v>0.50217689012732802</v>
      </c>
      <c r="U4539" s="258">
        <f t="shared" si="373"/>
        <v>0.50263985497975194</v>
      </c>
      <c r="V4539" s="258">
        <f t="shared" si="373"/>
        <v>0.49523174977955997</v>
      </c>
      <c r="W4539" s="258">
        <f t="shared" si="369"/>
        <v>0.49523174977955997</v>
      </c>
      <c r="X4539" s="258"/>
      <c r="Y4539" s="258"/>
      <c r="Z4539" s="258"/>
      <c r="AA4539" s="258"/>
    </row>
    <row r="4540" spans="1:27" ht="14.25" hidden="1" customHeight="1">
      <c r="A4540" s="125">
        <v>0.62</v>
      </c>
      <c r="B4540" s="125">
        <v>7.0000000000000007E-2</v>
      </c>
      <c r="C4540" s="125">
        <v>0.31</v>
      </c>
      <c r="D4540" s="258">
        <f t="shared" si="370"/>
        <v>0.28935424588000003</v>
      </c>
      <c r="E4540" s="258">
        <f t="shared" si="370"/>
        <v>0.28958248208000004</v>
      </c>
      <c r="F4540" s="258">
        <f t="shared" si="366"/>
        <v>0.28935424588000003</v>
      </c>
      <c r="G4540" s="258"/>
      <c r="H4540" s="258"/>
      <c r="I4540" s="258"/>
      <c r="J4540" s="258">
        <f t="shared" si="371"/>
        <v>0.308712231</v>
      </c>
      <c r="K4540" s="258">
        <f t="shared" si="371"/>
        <v>0.302189392</v>
      </c>
      <c r="L4540" s="258">
        <f t="shared" si="367"/>
        <v>0.302189392</v>
      </c>
      <c r="M4540" s="258"/>
      <c r="N4540" s="258"/>
      <c r="O4540" s="258"/>
      <c r="P4540" s="258">
        <f t="shared" si="372"/>
        <v>0.34676202719999999</v>
      </c>
      <c r="Q4540" s="258">
        <f t="shared" si="372"/>
        <v>0.33959995840000001</v>
      </c>
      <c r="R4540" s="258">
        <f t="shared" si="368"/>
        <v>0.33959995840000001</v>
      </c>
      <c r="S4540" s="258"/>
      <c r="T4540" s="258">
        <f t="shared" si="373"/>
        <v>0.50200695020281605</v>
      </c>
      <c r="U4540" s="258">
        <f t="shared" si="373"/>
        <v>0.50272240237055188</v>
      </c>
      <c r="V4540" s="258">
        <f t="shared" si="373"/>
        <v>0.49531430458171999</v>
      </c>
      <c r="W4540" s="258">
        <f t="shared" si="369"/>
        <v>0.49531430458171999</v>
      </c>
      <c r="X4540" s="258"/>
      <c r="Y4540" s="258"/>
      <c r="Z4540" s="258"/>
      <c r="AA4540" s="258"/>
    </row>
    <row r="4541" spans="1:27" ht="14.25" hidden="1" customHeight="1">
      <c r="A4541" s="125">
        <v>0.62</v>
      </c>
      <c r="B4541" s="125">
        <v>0.08</v>
      </c>
      <c r="C4541" s="125">
        <v>0.3</v>
      </c>
      <c r="D4541" s="258">
        <f t="shared" si="370"/>
        <v>0.28922134671999999</v>
      </c>
      <c r="E4541" s="258">
        <f t="shared" si="370"/>
        <v>0.28970881207999999</v>
      </c>
      <c r="F4541" s="258">
        <f t="shared" si="366"/>
        <v>0.28922134671999999</v>
      </c>
      <c r="G4541" s="258"/>
      <c r="H4541" s="258"/>
      <c r="I4541" s="258"/>
      <c r="J4541" s="258">
        <f t="shared" si="371"/>
        <v>0.30858169000000002</v>
      </c>
      <c r="K4541" s="258">
        <f t="shared" si="371"/>
        <v>0.30231572200000001</v>
      </c>
      <c r="L4541" s="258">
        <f t="shared" si="367"/>
        <v>0.30231572200000001</v>
      </c>
      <c r="M4541" s="258"/>
      <c r="N4541" s="258"/>
      <c r="O4541" s="258"/>
      <c r="P4541" s="258">
        <f t="shared" si="372"/>
        <v>0.346765396</v>
      </c>
      <c r="Q4541" s="258">
        <f t="shared" si="372"/>
        <v>0.33959658960000005</v>
      </c>
      <c r="R4541" s="258">
        <f t="shared" si="368"/>
        <v>0.33959658960000005</v>
      </c>
      <c r="S4541" s="258"/>
      <c r="T4541" s="258">
        <f t="shared" si="373"/>
        <v>0.50183701027830407</v>
      </c>
      <c r="U4541" s="258">
        <f t="shared" si="373"/>
        <v>0.50280494976135193</v>
      </c>
      <c r="V4541" s="258">
        <f t="shared" si="373"/>
        <v>0.49539685938388001</v>
      </c>
      <c r="W4541" s="258">
        <f t="shared" si="369"/>
        <v>0.49539685938388001</v>
      </c>
      <c r="X4541" s="258"/>
      <c r="Y4541" s="258"/>
      <c r="Z4541" s="258"/>
      <c r="AA4541" s="258"/>
    </row>
    <row r="4542" spans="1:27" ht="14.25" hidden="1" customHeight="1">
      <c r="A4542" s="125">
        <v>0.62</v>
      </c>
      <c r="B4542" s="125">
        <v>0.09</v>
      </c>
      <c r="C4542" s="125">
        <v>0.28999999999999998</v>
      </c>
      <c r="D4542" s="258">
        <f t="shared" si="370"/>
        <v>0.28908844756000002</v>
      </c>
      <c r="E4542" s="258">
        <f t="shared" si="370"/>
        <v>0.28983514208</v>
      </c>
      <c r="F4542" s="258">
        <f t="shared" si="366"/>
        <v>0.28908844756000002</v>
      </c>
      <c r="G4542" s="258"/>
      <c r="H4542" s="258"/>
      <c r="I4542" s="258"/>
      <c r="J4542" s="258">
        <f t="shared" si="371"/>
        <v>0.30845114900000004</v>
      </c>
      <c r="K4542" s="258">
        <f t="shared" si="371"/>
        <v>0.30244205199999996</v>
      </c>
      <c r="L4542" s="258">
        <f t="shared" si="367"/>
        <v>0.30244205199999996</v>
      </c>
      <c r="M4542" s="258"/>
      <c r="N4542" s="258"/>
      <c r="O4542" s="258"/>
      <c r="P4542" s="258">
        <f t="shared" si="372"/>
        <v>0.34676876479999996</v>
      </c>
      <c r="Q4542" s="258">
        <f t="shared" si="372"/>
        <v>0.33959322080000004</v>
      </c>
      <c r="R4542" s="258">
        <f t="shared" si="368"/>
        <v>0.33959322080000004</v>
      </c>
      <c r="S4542" s="258"/>
      <c r="T4542" s="258">
        <f t="shared" si="373"/>
        <v>0.50166707035379199</v>
      </c>
      <c r="U4542" s="258">
        <f t="shared" si="373"/>
        <v>0.50288749715215197</v>
      </c>
      <c r="V4542" s="258">
        <f t="shared" si="373"/>
        <v>0.49547941418604002</v>
      </c>
      <c r="W4542" s="258">
        <f t="shared" si="369"/>
        <v>0.49547941418604002</v>
      </c>
      <c r="X4542" s="258"/>
      <c r="Y4542" s="258"/>
      <c r="Z4542" s="258"/>
      <c r="AA4542" s="258"/>
    </row>
    <row r="4543" spans="1:27" ht="14.25" hidden="1" customHeight="1">
      <c r="A4543" s="125">
        <v>0.62</v>
      </c>
      <c r="B4543" s="125">
        <v>0.1</v>
      </c>
      <c r="C4543" s="125">
        <v>0.28000000000000003</v>
      </c>
      <c r="D4543" s="258">
        <f t="shared" si="370"/>
        <v>0.28895554840000004</v>
      </c>
      <c r="E4543" s="258">
        <f t="shared" si="370"/>
        <v>0.28996147208</v>
      </c>
      <c r="F4543" s="258">
        <f t="shared" si="366"/>
        <v>0.28895554840000004</v>
      </c>
      <c r="G4543" s="258"/>
      <c r="H4543" s="258"/>
      <c r="I4543" s="258"/>
      <c r="J4543" s="258">
        <f t="shared" si="371"/>
        <v>0.30832060800000005</v>
      </c>
      <c r="K4543" s="258">
        <f t="shared" si="371"/>
        <v>0.30256838200000002</v>
      </c>
      <c r="L4543" s="258">
        <f t="shared" si="367"/>
        <v>0.30256838200000002</v>
      </c>
      <c r="M4543" s="258"/>
      <c r="N4543" s="258"/>
      <c r="O4543" s="258"/>
      <c r="P4543" s="258">
        <f t="shared" si="372"/>
        <v>0.34677213359999998</v>
      </c>
      <c r="Q4543" s="258">
        <f t="shared" si="372"/>
        <v>0.33958985200000003</v>
      </c>
      <c r="R4543" s="258">
        <f t="shared" si="368"/>
        <v>0.33958985200000003</v>
      </c>
      <c r="S4543" s="258"/>
      <c r="T4543" s="258">
        <f t="shared" si="373"/>
        <v>0.50149713042928012</v>
      </c>
      <c r="U4543" s="258">
        <f t="shared" si="373"/>
        <v>0.50297004454295191</v>
      </c>
      <c r="V4543" s="258">
        <f t="shared" si="373"/>
        <v>0.49556196898820004</v>
      </c>
      <c r="W4543" s="258">
        <f t="shared" si="369"/>
        <v>0.49556196898820004</v>
      </c>
      <c r="X4543" s="258"/>
      <c r="Y4543" s="258"/>
      <c r="Z4543" s="258"/>
      <c r="AA4543" s="258"/>
    </row>
    <row r="4544" spans="1:27" ht="14.25" hidden="1" customHeight="1">
      <c r="A4544" s="125">
        <v>0.62</v>
      </c>
      <c r="B4544" s="125">
        <v>0.11</v>
      </c>
      <c r="C4544" s="125">
        <v>0.27</v>
      </c>
      <c r="D4544" s="258">
        <f t="shared" si="370"/>
        <v>0.28882264924000001</v>
      </c>
      <c r="E4544" s="258">
        <f t="shared" si="370"/>
        <v>0.29008780208000001</v>
      </c>
      <c r="F4544" s="258">
        <f t="shared" si="366"/>
        <v>0.28882264924000001</v>
      </c>
      <c r="G4544" s="258"/>
      <c r="H4544" s="258"/>
      <c r="I4544" s="258"/>
      <c r="J4544" s="258">
        <f t="shared" si="371"/>
        <v>0.30819006700000001</v>
      </c>
      <c r="K4544" s="258">
        <f t="shared" si="371"/>
        <v>0.30269471200000003</v>
      </c>
      <c r="L4544" s="258">
        <f t="shared" si="367"/>
        <v>0.30269471200000003</v>
      </c>
      <c r="M4544" s="258"/>
      <c r="N4544" s="258"/>
      <c r="O4544" s="258"/>
      <c r="P4544" s="258">
        <f t="shared" si="372"/>
        <v>0.34677550239999999</v>
      </c>
      <c r="Q4544" s="258">
        <f t="shared" si="372"/>
        <v>0.33958648320000007</v>
      </c>
      <c r="R4544" s="258">
        <f t="shared" si="368"/>
        <v>0.33958648320000007</v>
      </c>
      <c r="S4544" s="258"/>
      <c r="T4544" s="258">
        <f t="shared" si="373"/>
        <v>0.50132719050476804</v>
      </c>
      <c r="U4544" s="258">
        <f t="shared" si="373"/>
        <v>0.50305259193375196</v>
      </c>
      <c r="V4544" s="258">
        <f t="shared" si="373"/>
        <v>0.49564452379036</v>
      </c>
      <c r="W4544" s="258">
        <f t="shared" si="369"/>
        <v>0.49564452379036</v>
      </c>
      <c r="X4544" s="258"/>
      <c r="Y4544" s="258"/>
      <c r="Z4544" s="258"/>
      <c r="AA4544" s="258"/>
    </row>
    <row r="4545" spans="1:27" ht="14.25" hidden="1" customHeight="1">
      <c r="A4545" s="125">
        <v>0.62</v>
      </c>
      <c r="B4545" s="125">
        <v>0.12</v>
      </c>
      <c r="C4545" s="125">
        <v>0.26</v>
      </c>
      <c r="D4545" s="258">
        <f t="shared" si="370"/>
        <v>0.28868975008000003</v>
      </c>
      <c r="E4545" s="258">
        <f t="shared" si="370"/>
        <v>0.29021413208000002</v>
      </c>
      <c r="F4545" s="258">
        <f t="shared" si="366"/>
        <v>0.28868975008000003</v>
      </c>
      <c r="G4545" s="258"/>
      <c r="H4545" s="258"/>
      <c r="I4545" s="258"/>
      <c r="J4545" s="258">
        <f t="shared" si="371"/>
        <v>0.30805952600000003</v>
      </c>
      <c r="K4545" s="258">
        <f t="shared" si="371"/>
        <v>0.30282104199999998</v>
      </c>
      <c r="L4545" s="258">
        <f t="shared" si="367"/>
        <v>0.30282104199999998</v>
      </c>
      <c r="M4545" s="258"/>
      <c r="N4545" s="258"/>
      <c r="O4545" s="258"/>
      <c r="P4545" s="258">
        <f t="shared" si="372"/>
        <v>0.34677887119999995</v>
      </c>
      <c r="Q4545" s="258">
        <f t="shared" si="372"/>
        <v>0.33958311440000005</v>
      </c>
      <c r="R4545" s="258">
        <f t="shared" si="368"/>
        <v>0.33958311440000005</v>
      </c>
      <c r="S4545" s="258"/>
      <c r="T4545" s="258">
        <f t="shared" si="373"/>
        <v>0.50115725058025606</v>
      </c>
      <c r="U4545" s="258">
        <f t="shared" si="373"/>
        <v>0.50313513932455201</v>
      </c>
      <c r="V4545" s="258">
        <f t="shared" si="373"/>
        <v>0.49572707859252002</v>
      </c>
      <c r="W4545" s="258">
        <f t="shared" si="369"/>
        <v>0.49572707859252002</v>
      </c>
      <c r="X4545" s="258"/>
      <c r="Y4545" s="258"/>
      <c r="Z4545" s="258"/>
      <c r="AA4545" s="258"/>
    </row>
    <row r="4546" spans="1:27" ht="14.25" hidden="1" customHeight="1">
      <c r="A4546" s="125">
        <v>0.62</v>
      </c>
      <c r="B4546" s="125">
        <v>0.13</v>
      </c>
      <c r="C4546" s="125">
        <v>0.25</v>
      </c>
      <c r="D4546" s="258">
        <f t="shared" si="370"/>
        <v>0.28855685092</v>
      </c>
      <c r="E4546" s="258">
        <f t="shared" si="370"/>
        <v>0.29034046207999997</v>
      </c>
      <c r="F4546" s="258">
        <f t="shared" si="366"/>
        <v>0.28855685092</v>
      </c>
      <c r="G4546" s="258"/>
      <c r="H4546" s="258"/>
      <c r="I4546" s="258"/>
      <c r="J4546" s="258">
        <f t="shared" si="371"/>
        <v>0.30792898499999999</v>
      </c>
      <c r="K4546" s="258">
        <f t="shared" si="371"/>
        <v>0.30294737199999999</v>
      </c>
      <c r="L4546" s="258">
        <f t="shared" si="367"/>
        <v>0.30294737199999999</v>
      </c>
      <c r="M4546" s="258"/>
      <c r="N4546" s="258"/>
      <c r="O4546" s="258"/>
      <c r="P4546" s="258">
        <f t="shared" si="372"/>
        <v>0.34678224000000002</v>
      </c>
      <c r="Q4546" s="258">
        <f t="shared" si="372"/>
        <v>0.33957974560000004</v>
      </c>
      <c r="R4546" s="258">
        <f t="shared" si="368"/>
        <v>0.33957974560000004</v>
      </c>
      <c r="S4546" s="258"/>
      <c r="T4546" s="258">
        <f t="shared" si="373"/>
        <v>0.50098731065574409</v>
      </c>
      <c r="U4546" s="258">
        <f t="shared" si="373"/>
        <v>0.50321768671535194</v>
      </c>
      <c r="V4546" s="258">
        <f t="shared" si="373"/>
        <v>0.49580963339467998</v>
      </c>
      <c r="W4546" s="258">
        <f t="shared" si="369"/>
        <v>0.49580963339467998</v>
      </c>
      <c r="X4546" s="258"/>
      <c r="Y4546" s="258"/>
      <c r="Z4546" s="258"/>
      <c r="AA4546" s="258"/>
    </row>
    <row r="4547" spans="1:27" ht="14.25" hidden="1" customHeight="1">
      <c r="A4547" s="125">
        <v>0.62</v>
      </c>
      <c r="B4547" s="125">
        <v>0.14000000000000001</v>
      </c>
      <c r="C4547" s="125">
        <v>0.24</v>
      </c>
      <c r="D4547" s="258">
        <f t="shared" si="370"/>
        <v>0.28842395176000002</v>
      </c>
      <c r="E4547" s="258">
        <f t="shared" si="370"/>
        <v>0.29046679207999998</v>
      </c>
      <c r="F4547" s="258">
        <f t="shared" si="366"/>
        <v>0.28842395176000002</v>
      </c>
      <c r="G4547" s="258"/>
      <c r="H4547" s="258"/>
      <c r="I4547" s="258"/>
      <c r="J4547" s="258">
        <f t="shared" si="371"/>
        <v>0.307798444</v>
      </c>
      <c r="K4547" s="258">
        <f t="shared" si="371"/>
        <v>0.303073702</v>
      </c>
      <c r="L4547" s="258">
        <f t="shared" si="367"/>
        <v>0.303073702</v>
      </c>
      <c r="M4547" s="258"/>
      <c r="N4547" s="258"/>
      <c r="O4547" s="258"/>
      <c r="P4547" s="258">
        <f t="shared" si="372"/>
        <v>0.34678560879999998</v>
      </c>
      <c r="Q4547" s="258">
        <f t="shared" si="372"/>
        <v>0.33957637680000002</v>
      </c>
      <c r="R4547" s="258">
        <f t="shared" si="368"/>
        <v>0.33957637680000002</v>
      </c>
      <c r="S4547" s="258"/>
      <c r="T4547" s="258">
        <f t="shared" si="373"/>
        <v>0.500817370731232</v>
      </c>
      <c r="U4547" s="258">
        <f t="shared" si="373"/>
        <v>0.50330023410615188</v>
      </c>
      <c r="V4547" s="258">
        <f t="shared" si="373"/>
        <v>0.49589218819684</v>
      </c>
      <c r="W4547" s="258">
        <f t="shared" si="369"/>
        <v>0.49589218819684</v>
      </c>
      <c r="X4547" s="258"/>
      <c r="Y4547" s="258"/>
      <c r="Z4547" s="258"/>
      <c r="AA4547" s="258"/>
    </row>
    <row r="4548" spans="1:27" ht="14.25" hidden="1" customHeight="1">
      <c r="A4548" s="125">
        <v>0.62</v>
      </c>
      <c r="B4548" s="125">
        <v>0.15</v>
      </c>
      <c r="C4548" s="125">
        <v>0.23</v>
      </c>
      <c r="D4548" s="258">
        <f t="shared" si="370"/>
        <v>0.28829105259999999</v>
      </c>
      <c r="E4548" s="258">
        <f t="shared" si="370"/>
        <v>0.29059312207999999</v>
      </c>
      <c r="F4548" s="258">
        <f t="shared" si="366"/>
        <v>0.28829105259999999</v>
      </c>
      <c r="G4548" s="258"/>
      <c r="H4548" s="258"/>
      <c r="I4548" s="258"/>
      <c r="J4548" s="258">
        <f t="shared" si="371"/>
        <v>0.30766790300000002</v>
      </c>
      <c r="K4548" s="258">
        <f t="shared" si="371"/>
        <v>0.30320003200000001</v>
      </c>
      <c r="L4548" s="258">
        <f t="shared" si="367"/>
        <v>0.30320003200000001</v>
      </c>
      <c r="M4548" s="258"/>
      <c r="N4548" s="258"/>
      <c r="O4548" s="258"/>
      <c r="P4548" s="258">
        <f t="shared" si="372"/>
        <v>0.34678897759999999</v>
      </c>
      <c r="Q4548" s="258">
        <f t="shared" si="372"/>
        <v>0.33957300800000001</v>
      </c>
      <c r="R4548" s="258">
        <f t="shared" si="368"/>
        <v>0.33957300800000001</v>
      </c>
      <c r="S4548" s="258"/>
      <c r="T4548" s="258">
        <f t="shared" si="373"/>
        <v>0.50064743080672003</v>
      </c>
      <c r="U4548" s="258">
        <f t="shared" si="373"/>
        <v>0.50338278149695193</v>
      </c>
      <c r="V4548" s="258">
        <f t="shared" si="373"/>
        <v>0.49597474299899996</v>
      </c>
      <c r="W4548" s="258">
        <f t="shared" si="369"/>
        <v>0.49597474299899996</v>
      </c>
      <c r="X4548" s="258"/>
      <c r="Y4548" s="258"/>
      <c r="Z4548" s="258"/>
      <c r="AA4548" s="258"/>
    </row>
    <row r="4549" spans="1:27" ht="14.25" hidden="1" customHeight="1">
      <c r="A4549" s="125">
        <v>0.62</v>
      </c>
      <c r="B4549" s="125">
        <v>0.16</v>
      </c>
      <c r="C4549" s="125">
        <v>0.22</v>
      </c>
      <c r="D4549" s="258">
        <f t="shared" si="370"/>
        <v>0.28815815344000001</v>
      </c>
      <c r="E4549" s="258">
        <f t="shared" si="370"/>
        <v>0.29071945208</v>
      </c>
      <c r="F4549" s="258">
        <f t="shared" si="366"/>
        <v>0.28815815344000001</v>
      </c>
      <c r="G4549" s="258"/>
      <c r="H4549" s="258"/>
      <c r="I4549" s="258"/>
      <c r="J4549" s="258">
        <f t="shared" si="371"/>
        <v>0.30753736200000004</v>
      </c>
      <c r="K4549" s="258">
        <f t="shared" si="371"/>
        <v>0.30332636200000002</v>
      </c>
      <c r="L4549" s="258">
        <f t="shared" si="367"/>
        <v>0.30332636200000002</v>
      </c>
      <c r="M4549" s="258"/>
      <c r="N4549" s="258"/>
      <c r="O4549" s="258"/>
      <c r="P4549" s="258">
        <f t="shared" si="372"/>
        <v>0.34679234640000001</v>
      </c>
      <c r="Q4549" s="258">
        <f t="shared" si="372"/>
        <v>0.33956963920000005</v>
      </c>
      <c r="R4549" s="258">
        <f t="shared" si="368"/>
        <v>0.33956963920000005</v>
      </c>
      <c r="S4549" s="258"/>
      <c r="T4549" s="258">
        <f t="shared" si="373"/>
        <v>0.50047749088220805</v>
      </c>
      <c r="U4549" s="258">
        <f t="shared" si="373"/>
        <v>0.50346532888775197</v>
      </c>
      <c r="V4549" s="258">
        <f t="shared" si="373"/>
        <v>0.49605729780115998</v>
      </c>
      <c r="W4549" s="258">
        <f t="shared" si="369"/>
        <v>0.49605729780115998</v>
      </c>
      <c r="X4549" s="258"/>
      <c r="Y4549" s="258"/>
      <c r="Z4549" s="258"/>
      <c r="AA4549" s="258"/>
    </row>
    <row r="4550" spans="1:27" ht="14.25" hidden="1" customHeight="1">
      <c r="A4550" s="125">
        <v>0.62</v>
      </c>
      <c r="B4550" s="125">
        <v>0.17</v>
      </c>
      <c r="C4550" s="125">
        <v>0.21</v>
      </c>
      <c r="D4550" s="258">
        <f t="shared" si="370"/>
        <v>0.28802525428000003</v>
      </c>
      <c r="E4550" s="258">
        <f t="shared" si="370"/>
        <v>0.29084578208</v>
      </c>
      <c r="F4550" s="258">
        <f t="shared" si="366"/>
        <v>0.28802525428000003</v>
      </c>
      <c r="G4550" s="258"/>
      <c r="H4550" s="258"/>
      <c r="I4550" s="258"/>
      <c r="J4550" s="258">
        <f t="shared" si="371"/>
        <v>0.307406821</v>
      </c>
      <c r="K4550" s="258">
        <f t="shared" si="371"/>
        <v>0.30345269200000002</v>
      </c>
      <c r="L4550" s="258">
        <f t="shared" si="367"/>
        <v>0.30345269200000002</v>
      </c>
      <c r="M4550" s="258"/>
      <c r="N4550" s="258"/>
      <c r="O4550" s="258"/>
      <c r="P4550" s="258">
        <f t="shared" si="372"/>
        <v>0.34679571519999997</v>
      </c>
      <c r="Q4550" s="258">
        <f t="shared" si="372"/>
        <v>0.33956627040000004</v>
      </c>
      <c r="R4550" s="258">
        <f t="shared" si="368"/>
        <v>0.33956627040000004</v>
      </c>
      <c r="S4550" s="258"/>
      <c r="T4550" s="258">
        <f t="shared" si="373"/>
        <v>0.50030755095769608</v>
      </c>
      <c r="U4550" s="258">
        <f t="shared" si="373"/>
        <v>0.50354787627855191</v>
      </c>
      <c r="V4550" s="258">
        <f t="shared" si="373"/>
        <v>0.49613985260332005</v>
      </c>
      <c r="W4550" s="258">
        <f t="shared" si="369"/>
        <v>0.49613985260332005</v>
      </c>
      <c r="X4550" s="258"/>
      <c r="Y4550" s="258"/>
      <c r="Z4550" s="258"/>
      <c r="AA4550" s="258"/>
    </row>
    <row r="4551" spans="1:27" ht="14.25" hidden="1" customHeight="1">
      <c r="A4551" s="125">
        <v>0.62</v>
      </c>
      <c r="B4551" s="125">
        <v>0.18</v>
      </c>
      <c r="C4551" s="125">
        <v>0.2</v>
      </c>
      <c r="D4551" s="258">
        <f t="shared" si="370"/>
        <v>0.28789235512</v>
      </c>
      <c r="E4551" s="258">
        <f t="shared" si="370"/>
        <v>0.29097211208000001</v>
      </c>
      <c r="F4551" s="258">
        <f t="shared" si="366"/>
        <v>0.28789235512</v>
      </c>
      <c r="G4551" s="258"/>
      <c r="H4551" s="258"/>
      <c r="I4551" s="258"/>
      <c r="J4551" s="258">
        <f t="shared" si="371"/>
        <v>0.30727628000000001</v>
      </c>
      <c r="K4551" s="258">
        <f t="shared" si="371"/>
        <v>0.30357902199999998</v>
      </c>
      <c r="L4551" s="258">
        <f t="shared" si="367"/>
        <v>0.30357902199999998</v>
      </c>
      <c r="M4551" s="258"/>
      <c r="N4551" s="258"/>
      <c r="O4551" s="258"/>
      <c r="P4551" s="258">
        <f t="shared" si="372"/>
        <v>0.34679908399999998</v>
      </c>
      <c r="Q4551" s="258">
        <f t="shared" si="372"/>
        <v>0.33956290160000002</v>
      </c>
      <c r="R4551" s="258">
        <f t="shared" si="368"/>
        <v>0.33956290160000002</v>
      </c>
      <c r="S4551" s="258"/>
      <c r="T4551" s="258">
        <f t="shared" si="373"/>
        <v>0.5001376110331841</v>
      </c>
      <c r="U4551" s="258">
        <f t="shared" si="373"/>
        <v>0.50363042366935196</v>
      </c>
      <c r="V4551" s="258">
        <f t="shared" si="373"/>
        <v>0.49622240740548001</v>
      </c>
      <c r="W4551" s="258">
        <f t="shared" si="369"/>
        <v>0.49622240740548001</v>
      </c>
      <c r="X4551" s="258"/>
      <c r="Y4551" s="258"/>
      <c r="Z4551" s="258"/>
      <c r="AA4551" s="258"/>
    </row>
    <row r="4552" spans="1:27" ht="14.25" hidden="1" customHeight="1">
      <c r="A4552" s="125">
        <v>0.62</v>
      </c>
      <c r="B4552" s="125">
        <v>0.19</v>
      </c>
      <c r="C4552" s="125">
        <v>0.19</v>
      </c>
      <c r="D4552" s="258">
        <f t="shared" si="370"/>
        <v>0.28775945596000002</v>
      </c>
      <c r="E4552" s="258">
        <f t="shared" si="370"/>
        <v>0.29109844208000002</v>
      </c>
      <c r="F4552" s="258">
        <f t="shared" si="366"/>
        <v>0.28775945596000002</v>
      </c>
      <c r="G4552" s="258"/>
      <c r="H4552" s="258"/>
      <c r="I4552" s="258"/>
      <c r="J4552" s="258">
        <f t="shared" si="371"/>
        <v>0.30714573900000003</v>
      </c>
      <c r="K4552" s="258">
        <f t="shared" si="371"/>
        <v>0.30370535199999998</v>
      </c>
      <c r="L4552" s="258">
        <f t="shared" si="367"/>
        <v>0.30370535199999998</v>
      </c>
      <c r="M4552" s="258"/>
      <c r="N4552" s="258"/>
      <c r="O4552" s="258"/>
      <c r="P4552" s="258">
        <f t="shared" si="372"/>
        <v>0.34680245279999999</v>
      </c>
      <c r="Q4552" s="258">
        <f t="shared" si="372"/>
        <v>0.33955953280000006</v>
      </c>
      <c r="R4552" s="258">
        <f t="shared" si="368"/>
        <v>0.33955953280000006</v>
      </c>
      <c r="S4552" s="258"/>
      <c r="T4552" s="258">
        <f t="shared" si="373"/>
        <v>0.49996767110867202</v>
      </c>
      <c r="U4552" s="258">
        <f t="shared" si="373"/>
        <v>0.50371297106015189</v>
      </c>
      <c r="V4552" s="258">
        <f t="shared" si="373"/>
        <v>0.49630496220764003</v>
      </c>
      <c r="W4552" s="258">
        <f t="shared" si="369"/>
        <v>0.49630496220764003</v>
      </c>
      <c r="X4552" s="258"/>
      <c r="Y4552" s="258"/>
      <c r="Z4552" s="258"/>
      <c r="AA4552" s="258"/>
    </row>
    <row r="4553" spans="1:27" ht="14.25" hidden="1" customHeight="1">
      <c r="A4553" s="125">
        <v>0.62</v>
      </c>
      <c r="B4553" s="125">
        <v>0.2</v>
      </c>
      <c r="C4553" s="125">
        <v>0.18</v>
      </c>
      <c r="D4553" s="258">
        <f t="shared" si="370"/>
        <v>0.28762655679999999</v>
      </c>
      <c r="E4553" s="258">
        <f t="shared" si="370"/>
        <v>0.29122477208000003</v>
      </c>
      <c r="F4553" s="258">
        <f t="shared" si="366"/>
        <v>0.28762655679999999</v>
      </c>
      <c r="G4553" s="258"/>
      <c r="H4553" s="258"/>
      <c r="I4553" s="258"/>
      <c r="J4553" s="258">
        <f t="shared" si="371"/>
        <v>0.30701519799999999</v>
      </c>
      <c r="K4553" s="258">
        <f t="shared" si="371"/>
        <v>0.30383168199999999</v>
      </c>
      <c r="L4553" s="258">
        <f t="shared" si="367"/>
        <v>0.30383168199999999</v>
      </c>
      <c r="M4553" s="258"/>
      <c r="N4553" s="258"/>
      <c r="O4553" s="258"/>
      <c r="P4553" s="258">
        <f t="shared" si="372"/>
        <v>0.34680582160000001</v>
      </c>
      <c r="Q4553" s="258">
        <f t="shared" si="372"/>
        <v>0.33955616400000005</v>
      </c>
      <c r="R4553" s="258">
        <f t="shared" si="368"/>
        <v>0.33955616400000005</v>
      </c>
      <c r="S4553" s="258"/>
      <c r="T4553" s="258">
        <f t="shared" si="373"/>
        <v>0.49979773118416004</v>
      </c>
      <c r="U4553" s="258">
        <f t="shared" si="373"/>
        <v>0.50379551845095194</v>
      </c>
      <c r="V4553" s="258">
        <f t="shared" si="373"/>
        <v>0.49638751700979999</v>
      </c>
      <c r="W4553" s="258">
        <f t="shared" si="369"/>
        <v>0.49638751700979999</v>
      </c>
      <c r="X4553" s="258"/>
      <c r="Y4553" s="258"/>
      <c r="Z4553" s="258"/>
      <c r="AA4553" s="258"/>
    </row>
    <row r="4554" spans="1:27" ht="14.25" hidden="1" customHeight="1">
      <c r="A4554" s="125">
        <v>0.62</v>
      </c>
      <c r="B4554" s="125">
        <v>0.21</v>
      </c>
      <c r="C4554" s="125">
        <v>0.17</v>
      </c>
      <c r="D4554" s="258">
        <f t="shared" si="370"/>
        <v>0.28749365764000001</v>
      </c>
      <c r="E4554" s="258">
        <f t="shared" si="370"/>
        <v>0.29135110208000004</v>
      </c>
      <c r="F4554" s="258">
        <f t="shared" si="366"/>
        <v>0.28749365764000001</v>
      </c>
      <c r="G4554" s="258"/>
      <c r="H4554" s="258"/>
      <c r="I4554" s="258"/>
      <c r="J4554" s="258">
        <f t="shared" si="371"/>
        <v>0.30688465700000001</v>
      </c>
      <c r="K4554" s="258">
        <f t="shared" si="371"/>
        <v>0.303958012</v>
      </c>
      <c r="L4554" s="258">
        <f t="shared" si="367"/>
        <v>0.303958012</v>
      </c>
      <c r="M4554" s="258"/>
      <c r="N4554" s="258"/>
      <c r="O4554" s="258"/>
      <c r="P4554" s="258">
        <f t="shared" si="372"/>
        <v>0.34680919040000002</v>
      </c>
      <c r="Q4554" s="258">
        <f t="shared" si="372"/>
        <v>0.33955279520000003</v>
      </c>
      <c r="R4554" s="258">
        <f t="shared" si="368"/>
        <v>0.33955279520000003</v>
      </c>
      <c r="S4554" s="258"/>
      <c r="T4554" s="258">
        <f t="shared" si="373"/>
        <v>0.49962779125964807</v>
      </c>
      <c r="U4554" s="258">
        <f t="shared" si="373"/>
        <v>0.50387806584175199</v>
      </c>
      <c r="V4554" s="258">
        <f t="shared" si="373"/>
        <v>0.49647007181196001</v>
      </c>
      <c r="W4554" s="258">
        <f t="shared" si="369"/>
        <v>0.49647007181196001</v>
      </c>
      <c r="X4554" s="258"/>
      <c r="Y4554" s="258"/>
      <c r="Z4554" s="258"/>
      <c r="AA4554" s="258"/>
    </row>
    <row r="4555" spans="1:27" ht="14.25" hidden="1" customHeight="1">
      <c r="A4555" s="125">
        <v>0.62</v>
      </c>
      <c r="B4555" s="125">
        <v>0.22</v>
      </c>
      <c r="C4555" s="125">
        <v>0.16</v>
      </c>
      <c r="D4555" s="258">
        <f t="shared" si="370"/>
        <v>0.28736075848000003</v>
      </c>
      <c r="E4555" s="258">
        <f t="shared" si="370"/>
        <v>0.29147743207999999</v>
      </c>
      <c r="F4555" s="258">
        <f t="shared" si="366"/>
        <v>0.28736075848000003</v>
      </c>
      <c r="G4555" s="258"/>
      <c r="H4555" s="258"/>
      <c r="I4555" s="258"/>
      <c r="J4555" s="258">
        <f t="shared" si="371"/>
        <v>0.30675411599999997</v>
      </c>
      <c r="K4555" s="258">
        <f t="shared" si="371"/>
        <v>0.30408434199999995</v>
      </c>
      <c r="L4555" s="258">
        <f t="shared" si="367"/>
        <v>0.30408434199999995</v>
      </c>
      <c r="M4555" s="258"/>
      <c r="N4555" s="258"/>
      <c r="O4555" s="258"/>
      <c r="P4555" s="258">
        <f t="shared" si="372"/>
        <v>0.34681255919999998</v>
      </c>
      <c r="Q4555" s="258">
        <f t="shared" si="372"/>
        <v>0.33954942640000008</v>
      </c>
      <c r="R4555" s="258">
        <f t="shared" si="368"/>
        <v>0.33954942640000008</v>
      </c>
      <c r="S4555" s="258"/>
      <c r="T4555" s="258">
        <f t="shared" si="373"/>
        <v>0.49945785133513609</v>
      </c>
      <c r="U4555" s="258">
        <f t="shared" si="373"/>
        <v>0.50396061323255192</v>
      </c>
      <c r="V4555" s="258">
        <f t="shared" si="373"/>
        <v>0.49655262661411997</v>
      </c>
      <c r="W4555" s="258">
        <f t="shared" si="369"/>
        <v>0.49655262661411997</v>
      </c>
      <c r="X4555" s="258"/>
      <c r="Y4555" s="258"/>
      <c r="Z4555" s="258"/>
      <c r="AA4555" s="258"/>
    </row>
    <row r="4556" spans="1:27" ht="14.25" hidden="1" customHeight="1">
      <c r="A4556" s="125">
        <v>0.62</v>
      </c>
      <c r="B4556" s="125">
        <v>0.23</v>
      </c>
      <c r="C4556" s="125">
        <v>0.15</v>
      </c>
      <c r="D4556" s="258">
        <f t="shared" si="370"/>
        <v>0.28722785932</v>
      </c>
      <c r="E4556" s="258">
        <f t="shared" si="370"/>
        <v>0.29160376208</v>
      </c>
      <c r="F4556" s="258">
        <f t="shared" si="366"/>
        <v>0.28722785932</v>
      </c>
      <c r="G4556" s="258"/>
      <c r="H4556" s="258"/>
      <c r="I4556" s="258"/>
      <c r="J4556" s="258">
        <f t="shared" si="371"/>
        <v>0.30662357499999998</v>
      </c>
      <c r="K4556" s="258">
        <f t="shared" si="371"/>
        <v>0.30421067199999996</v>
      </c>
      <c r="L4556" s="258">
        <f t="shared" si="367"/>
        <v>0.30421067199999996</v>
      </c>
      <c r="M4556" s="258"/>
      <c r="N4556" s="258"/>
      <c r="O4556" s="258"/>
      <c r="P4556" s="258">
        <f t="shared" si="372"/>
        <v>0.346815928</v>
      </c>
      <c r="Q4556" s="258">
        <f t="shared" si="372"/>
        <v>0.33954605760000006</v>
      </c>
      <c r="R4556" s="258">
        <f t="shared" si="368"/>
        <v>0.33954605760000006</v>
      </c>
      <c r="S4556" s="258"/>
      <c r="T4556" s="258">
        <f t="shared" si="373"/>
        <v>0.49928791141062406</v>
      </c>
      <c r="U4556" s="258">
        <f t="shared" si="373"/>
        <v>0.50404316062335197</v>
      </c>
      <c r="V4556" s="258">
        <f t="shared" si="373"/>
        <v>0.49663518141627999</v>
      </c>
      <c r="W4556" s="258">
        <f t="shared" si="369"/>
        <v>0.49663518141627999</v>
      </c>
      <c r="X4556" s="258"/>
      <c r="Y4556" s="258"/>
      <c r="Z4556" s="258"/>
      <c r="AA4556" s="258"/>
    </row>
    <row r="4557" spans="1:27" ht="14.25" hidden="1" customHeight="1">
      <c r="A4557" s="125">
        <v>0.62</v>
      </c>
      <c r="B4557" s="125">
        <v>0.24</v>
      </c>
      <c r="C4557" s="125">
        <v>0.14000000000000001</v>
      </c>
      <c r="D4557" s="258">
        <f t="shared" si="370"/>
        <v>0.28709496016000002</v>
      </c>
      <c r="E4557" s="258">
        <f t="shared" si="370"/>
        <v>0.29173009208</v>
      </c>
      <c r="F4557" s="258">
        <f t="shared" si="366"/>
        <v>0.28709496016000002</v>
      </c>
      <c r="G4557" s="258"/>
      <c r="H4557" s="258"/>
      <c r="I4557" s="258"/>
      <c r="J4557" s="258">
        <f t="shared" si="371"/>
        <v>0.30649303400000005</v>
      </c>
      <c r="K4557" s="258">
        <f t="shared" si="371"/>
        <v>0.30433700199999997</v>
      </c>
      <c r="L4557" s="258">
        <f t="shared" si="367"/>
        <v>0.30433700199999997</v>
      </c>
      <c r="M4557" s="258"/>
      <c r="N4557" s="258"/>
      <c r="O4557" s="258"/>
      <c r="P4557" s="258">
        <f t="shared" si="372"/>
        <v>0.34681929680000001</v>
      </c>
      <c r="Q4557" s="258">
        <f t="shared" si="372"/>
        <v>0.33954268880000005</v>
      </c>
      <c r="R4557" s="258">
        <f t="shared" si="368"/>
        <v>0.33954268880000005</v>
      </c>
      <c r="S4557" s="258"/>
      <c r="T4557" s="258">
        <f t="shared" si="373"/>
        <v>0.49911797148611203</v>
      </c>
      <c r="U4557" s="258">
        <f t="shared" si="373"/>
        <v>0.50412570801415191</v>
      </c>
      <c r="V4557" s="258">
        <f t="shared" si="373"/>
        <v>0.49671773621843995</v>
      </c>
      <c r="W4557" s="258">
        <f t="shared" si="369"/>
        <v>0.49671773621843995</v>
      </c>
      <c r="X4557" s="258"/>
      <c r="Y4557" s="258"/>
      <c r="Z4557" s="258"/>
      <c r="AA4557" s="258"/>
    </row>
    <row r="4558" spans="1:27" ht="14.25" hidden="1" customHeight="1">
      <c r="A4558" s="125">
        <v>0.62</v>
      </c>
      <c r="B4558" s="125">
        <v>0.25</v>
      </c>
      <c r="C4558" s="125">
        <v>0.13</v>
      </c>
      <c r="D4558" s="258">
        <f t="shared" si="370"/>
        <v>0.28696206099999999</v>
      </c>
      <c r="E4558" s="258">
        <f t="shared" si="370"/>
        <v>0.29185642207999996</v>
      </c>
      <c r="F4558" s="258">
        <f t="shared" si="366"/>
        <v>0.28696206099999999</v>
      </c>
      <c r="G4558" s="258"/>
      <c r="H4558" s="258"/>
      <c r="I4558" s="258"/>
      <c r="J4558" s="258">
        <f t="shared" si="371"/>
        <v>0.30636249299999996</v>
      </c>
      <c r="K4558" s="258">
        <f t="shared" si="371"/>
        <v>0.30446333199999998</v>
      </c>
      <c r="L4558" s="258">
        <f t="shared" si="367"/>
        <v>0.30446333199999998</v>
      </c>
      <c r="M4558" s="258"/>
      <c r="N4558" s="258"/>
      <c r="O4558" s="258"/>
      <c r="P4558" s="258">
        <f t="shared" si="372"/>
        <v>0.34682266560000002</v>
      </c>
      <c r="Q4558" s="258">
        <f t="shared" si="372"/>
        <v>0.33953932000000003</v>
      </c>
      <c r="R4558" s="258">
        <f t="shared" si="368"/>
        <v>0.33953932000000003</v>
      </c>
      <c r="S4558" s="258"/>
      <c r="T4558" s="258">
        <f t="shared" si="373"/>
        <v>0.4989480315616</v>
      </c>
      <c r="U4558" s="258">
        <f t="shared" si="373"/>
        <v>0.50420825540495195</v>
      </c>
      <c r="V4558" s="258">
        <f t="shared" si="373"/>
        <v>0.49680029102059997</v>
      </c>
      <c r="W4558" s="258">
        <f t="shared" si="369"/>
        <v>0.49680029102059997</v>
      </c>
      <c r="X4558" s="258"/>
      <c r="Y4558" s="258"/>
      <c r="Z4558" s="258"/>
      <c r="AA4558" s="258"/>
    </row>
    <row r="4559" spans="1:27" ht="14.25" hidden="1" customHeight="1">
      <c r="A4559" s="125">
        <v>0.62</v>
      </c>
      <c r="B4559" s="125">
        <v>0.26</v>
      </c>
      <c r="C4559" s="125">
        <v>0.12</v>
      </c>
      <c r="D4559" s="258">
        <f t="shared" si="370"/>
        <v>0.28682916184000001</v>
      </c>
      <c r="E4559" s="258">
        <f t="shared" si="370"/>
        <v>0.29198275208000002</v>
      </c>
      <c r="F4559" s="258">
        <f t="shared" si="366"/>
        <v>0.28682916184000001</v>
      </c>
      <c r="G4559" s="258"/>
      <c r="H4559" s="258"/>
      <c r="I4559" s="258"/>
      <c r="J4559" s="258">
        <f t="shared" si="371"/>
        <v>0.30623195199999997</v>
      </c>
      <c r="K4559" s="258">
        <f t="shared" si="371"/>
        <v>0.30458966199999998</v>
      </c>
      <c r="L4559" s="258">
        <f t="shared" si="367"/>
        <v>0.30458966199999998</v>
      </c>
      <c r="M4559" s="258"/>
      <c r="N4559" s="258"/>
      <c r="O4559" s="258"/>
      <c r="P4559" s="258">
        <f t="shared" si="372"/>
        <v>0.34682603440000004</v>
      </c>
      <c r="Q4559" s="258">
        <f t="shared" si="372"/>
        <v>0.33953595120000007</v>
      </c>
      <c r="R4559" s="258">
        <f t="shared" si="368"/>
        <v>0.33953595120000007</v>
      </c>
      <c r="S4559" s="258"/>
      <c r="T4559" s="258">
        <f t="shared" si="373"/>
        <v>0.49877809163708803</v>
      </c>
      <c r="U4559" s="258">
        <f t="shared" si="373"/>
        <v>0.504290802795752</v>
      </c>
      <c r="V4559" s="258">
        <f t="shared" si="373"/>
        <v>0.49688284582275999</v>
      </c>
      <c r="W4559" s="258">
        <f t="shared" si="369"/>
        <v>0.49688284582275999</v>
      </c>
      <c r="X4559" s="258"/>
      <c r="Y4559" s="258"/>
      <c r="Z4559" s="258"/>
      <c r="AA4559" s="258"/>
    </row>
    <row r="4560" spans="1:27" ht="14.25" hidden="1" customHeight="1">
      <c r="A4560" s="125">
        <v>0.62</v>
      </c>
      <c r="B4560" s="125">
        <v>0.27</v>
      </c>
      <c r="C4560" s="125">
        <v>0.11</v>
      </c>
      <c r="D4560" s="258">
        <f t="shared" si="370"/>
        <v>0.28669626268000004</v>
      </c>
      <c r="E4560" s="258">
        <f t="shared" si="370"/>
        <v>0.29210908208000003</v>
      </c>
      <c r="F4560" s="258">
        <f t="shared" si="366"/>
        <v>0.28669626268000004</v>
      </c>
      <c r="G4560" s="258"/>
      <c r="H4560" s="258"/>
      <c r="I4560" s="258"/>
      <c r="J4560" s="258">
        <f t="shared" si="371"/>
        <v>0.30610141100000005</v>
      </c>
      <c r="K4560" s="258">
        <f t="shared" si="371"/>
        <v>0.30471599199999999</v>
      </c>
      <c r="L4560" s="258">
        <f t="shared" si="367"/>
        <v>0.30471599199999999</v>
      </c>
      <c r="M4560" s="258"/>
      <c r="N4560" s="258"/>
      <c r="O4560" s="258"/>
      <c r="P4560" s="258">
        <f t="shared" si="372"/>
        <v>0.3468294032</v>
      </c>
      <c r="Q4560" s="258">
        <f t="shared" si="372"/>
        <v>0.33953258240000006</v>
      </c>
      <c r="R4560" s="258">
        <f t="shared" si="368"/>
        <v>0.33953258240000006</v>
      </c>
      <c r="S4560" s="258"/>
      <c r="T4560" s="258">
        <f t="shared" si="373"/>
        <v>0.498608151712576</v>
      </c>
      <c r="U4560" s="258">
        <f t="shared" si="373"/>
        <v>0.50437335018655205</v>
      </c>
      <c r="V4560" s="258">
        <f t="shared" si="373"/>
        <v>0.49696540062492001</v>
      </c>
      <c r="W4560" s="258">
        <f t="shared" si="369"/>
        <v>0.49696540062492001</v>
      </c>
      <c r="X4560" s="258"/>
      <c r="Y4560" s="258"/>
      <c r="Z4560" s="258"/>
      <c r="AA4560" s="258"/>
    </row>
    <row r="4561" spans="1:27" ht="14.25" hidden="1" customHeight="1">
      <c r="A4561" s="125">
        <v>0.62</v>
      </c>
      <c r="B4561" s="125">
        <v>0.28000000000000003</v>
      </c>
      <c r="C4561" s="125">
        <v>0.1</v>
      </c>
      <c r="D4561" s="258">
        <f t="shared" si="370"/>
        <v>0.28656336352</v>
      </c>
      <c r="E4561" s="258">
        <f t="shared" si="370"/>
        <v>0.29223541208000003</v>
      </c>
      <c r="F4561" s="258">
        <f t="shared" si="366"/>
        <v>0.28656336352</v>
      </c>
      <c r="G4561" s="258"/>
      <c r="H4561" s="258"/>
      <c r="I4561" s="258"/>
      <c r="J4561" s="258">
        <f t="shared" si="371"/>
        <v>0.30597087000000001</v>
      </c>
      <c r="K4561" s="258">
        <f t="shared" si="371"/>
        <v>0.30484232200000005</v>
      </c>
      <c r="L4561" s="258">
        <f t="shared" si="367"/>
        <v>0.30484232200000005</v>
      </c>
      <c r="M4561" s="258"/>
      <c r="N4561" s="258"/>
      <c r="O4561" s="258"/>
      <c r="P4561" s="258">
        <f t="shared" si="372"/>
        <v>0.34683277200000001</v>
      </c>
      <c r="Q4561" s="258">
        <f t="shared" si="372"/>
        <v>0.33952921360000005</v>
      </c>
      <c r="R4561" s="258">
        <f t="shared" si="368"/>
        <v>0.33952921360000005</v>
      </c>
      <c r="S4561" s="258"/>
      <c r="T4561" s="258">
        <f t="shared" si="373"/>
        <v>0.49843821178806402</v>
      </c>
      <c r="U4561" s="258">
        <f t="shared" si="373"/>
        <v>0.50445589757735199</v>
      </c>
      <c r="V4561" s="258">
        <f t="shared" si="373"/>
        <v>0.49704795542708002</v>
      </c>
      <c r="W4561" s="258">
        <f t="shared" si="369"/>
        <v>0.49704795542708002</v>
      </c>
      <c r="X4561" s="258"/>
      <c r="Y4561" s="258"/>
      <c r="Z4561" s="258"/>
      <c r="AA4561" s="258"/>
    </row>
    <row r="4562" spans="1:27" ht="14.25" hidden="1" customHeight="1">
      <c r="A4562" s="125">
        <v>0.62</v>
      </c>
      <c r="B4562" s="125">
        <v>0.28999999999999998</v>
      </c>
      <c r="C4562" s="125">
        <v>0.09</v>
      </c>
      <c r="D4562" s="258">
        <f t="shared" si="370"/>
        <v>0.28643046436000003</v>
      </c>
      <c r="E4562" s="258">
        <f t="shared" si="370"/>
        <v>0.29236174207999999</v>
      </c>
      <c r="F4562" s="258">
        <f t="shared" si="366"/>
        <v>0.28643046436000003</v>
      </c>
      <c r="G4562" s="258"/>
      <c r="H4562" s="258"/>
      <c r="I4562" s="258"/>
      <c r="J4562" s="258">
        <f t="shared" si="371"/>
        <v>0.30584032900000002</v>
      </c>
      <c r="K4562" s="258">
        <f t="shared" si="371"/>
        <v>0.30496865200000001</v>
      </c>
      <c r="L4562" s="258">
        <f t="shared" si="367"/>
        <v>0.30496865200000001</v>
      </c>
      <c r="M4562" s="258"/>
      <c r="N4562" s="258"/>
      <c r="O4562" s="258"/>
      <c r="P4562" s="258">
        <f t="shared" si="372"/>
        <v>0.34683614080000003</v>
      </c>
      <c r="Q4562" s="258">
        <f t="shared" si="372"/>
        <v>0.33952584480000003</v>
      </c>
      <c r="R4562" s="258">
        <f t="shared" si="368"/>
        <v>0.33952584480000003</v>
      </c>
      <c r="S4562" s="258"/>
      <c r="T4562" s="258">
        <f t="shared" si="373"/>
        <v>0.49826827186355205</v>
      </c>
      <c r="U4562" s="258">
        <f t="shared" si="373"/>
        <v>0.50453844496815192</v>
      </c>
      <c r="V4562" s="258">
        <f t="shared" si="373"/>
        <v>0.49713051022923999</v>
      </c>
      <c r="W4562" s="258">
        <f t="shared" si="369"/>
        <v>0.49713051022923999</v>
      </c>
      <c r="X4562" s="258"/>
      <c r="Y4562" s="258"/>
      <c r="Z4562" s="258"/>
      <c r="AA4562" s="258"/>
    </row>
    <row r="4563" spans="1:27" ht="14.25" hidden="1" customHeight="1">
      <c r="A4563" s="125">
        <v>0.62</v>
      </c>
      <c r="B4563" s="125">
        <v>0.3</v>
      </c>
      <c r="C4563" s="125">
        <v>0.08</v>
      </c>
      <c r="D4563" s="258">
        <f t="shared" si="370"/>
        <v>0.28629756519999999</v>
      </c>
      <c r="E4563" s="258">
        <f t="shared" si="370"/>
        <v>0.29248807207999999</v>
      </c>
      <c r="F4563" s="258">
        <f t="shared" si="366"/>
        <v>0.28629756519999999</v>
      </c>
      <c r="G4563" s="258"/>
      <c r="H4563" s="258"/>
      <c r="I4563" s="258"/>
      <c r="J4563" s="258">
        <f t="shared" si="371"/>
        <v>0.30570978800000004</v>
      </c>
      <c r="K4563" s="258">
        <f t="shared" si="371"/>
        <v>0.30509498200000001</v>
      </c>
      <c r="L4563" s="258">
        <f t="shared" si="367"/>
        <v>0.30509498200000001</v>
      </c>
      <c r="M4563" s="258"/>
      <c r="N4563" s="258"/>
      <c r="O4563" s="258"/>
      <c r="P4563" s="258">
        <f t="shared" si="372"/>
        <v>0.34683950959999998</v>
      </c>
      <c r="Q4563" s="258">
        <f t="shared" si="372"/>
        <v>0.33952247600000007</v>
      </c>
      <c r="R4563" s="258">
        <f t="shared" si="368"/>
        <v>0.33952247600000007</v>
      </c>
      <c r="S4563" s="258"/>
      <c r="T4563" s="258">
        <f t="shared" si="373"/>
        <v>0.49809833193904002</v>
      </c>
      <c r="U4563" s="258">
        <f t="shared" si="373"/>
        <v>0.50462099235895197</v>
      </c>
      <c r="V4563" s="258">
        <f t="shared" si="373"/>
        <v>0.4972130650314</v>
      </c>
      <c r="W4563" s="258">
        <f t="shared" si="369"/>
        <v>0.4972130650314</v>
      </c>
      <c r="X4563" s="258"/>
      <c r="Y4563" s="258"/>
      <c r="Z4563" s="258"/>
      <c r="AA4563" s="258"/>
    </row>
    <row r="4564" spans="1:27" ht="14.25" hidden="1" customHeight="1">
      <c r="A4564" s="125">
        <v>0.62</v>
      </c>
      <c r="B4564" s="125">
        <v>0.31</v>
      </c>
      <c r="C4564" s="125">
        <v>7.0000000000000007E-2</v>
      </c>
      <c r="D4564" s="258">
        <f t="shared" si="370"/>
        <v>0.28616466604000002</v>
      </c>
      <c r="E4564" s="258">
        <f t="shared" si="370"/>
        <v>0.29261440208</v>
      </c>
      <c r="F4564" s="258">
        <f t="shared" si="366"/>
        <v>0.28616466604000002</v>
      </c>
      <c r="G4564" s="258"/>
      <c r="H4564" s="258"/>
      <c r="I4564" s="258"/>
      <c r="J4564" s="258">
        <f t="shared" si="371"/>
        <v>0.305579247</v>
      </c>
      <c r="K4564" s="258">
        <f t="shared" si="371"/>
        <v>0.30522131200000002</v>
      </c>
      <c r="L4564" s="258">
        <f t="shared" si="367"/>
        <v>0.30522131200000002</v>
      </c>
      <c r="M4564" s="258"/>
      <c r="N4564" s="258"/>
      <c r="O4564" s="258"/>
      <c r="P4564" s="258">
        <f t="shared" si="372"/>
        <v>0.3468428784</v>
      </c>
      <c r="Q4564" s="258">
        <f t="shared" si="372"/>
        <v>0.33951910720000006</v>
      </c>
      <c r="R4564" s="258">
        <f t="shared" si="368"/>
        <v>0.33951910720000006</v>
      </c>
      <c r="S4564" s="258"/>
      <c r="T4564" s="258">
        <f t="shared" si="373"/>
        <v>0.49792839201452804</v>
      </c>
      <c r="U4564" s="258">
        <f t="shared" si="373"/>
        <v>0.50470353974975202</v>
      </c>
      <c r="V4564" s="258">
        <f t="shared" si="373"/>
        <v>0.49729561983355997</v>
      </c>
      <c r="W4564" s="258">
        <f t="shared" si="369"/>
        <v>0.49729561983355997</v>
      </c>
      <c r="X4564" s="258"/>
      <c r="Y4564" s="258"/>
      <c r="Z4564" s="258"/>
      <c r="AA4564" s="258"/>
    </row>
    <row r="4565" spans="1:27" ht="14.25" hidden="1" customHeight="1">
      <c r="A4565" s="125">
        <v>0.62</v>
      </c>
      <c r="B4565" s="125">
        <v>0.32</v>
      </c>
      <c r="C4565" s="125">
        <v>0.06</v>
      </c>
      <c r="D4565" s="258">
        <f t="shared" si="370"/>
        <v>0.28603176687999998</v>
      </c>
      <c r="E4565" s="258">
        <f t="shared" si="370"/>
        <v>0.29274073208000007</v>
      </c>
      <c r="F4565" s="258">
        <f t="shared" si="366"/>
        <v>0.28603176687999998</v>
      </c>
      <c r="G4565" s="258"/>
      <c r="H4565" s="258"/>
      <c r="I4565" s="258"/>
      <c r="J4565" s="258">
        <f t="shared" si="371"/>
        <v>0.30544870600000001</v>
      </c>
      <c r="K4565" s="258">
        <f t="shared" si="371"/>
        <v>0.30534764200000003</v>
      </c>
      <c r="L4565" s="258">
        <f t="shared" si="367"/>
        <v>0.30534764200000003</v>
      </c>
      <c r="M4565" s="258"/>
      <c r="N4565" s="258"/>
      <c r="O4565" s="258"/>
      <c r="P4565" s="258">
        <f t="shared" si="372"/>
        <v>0.34684624720000001</v>
      </c>
      <c r="Q4565" s="258">
        <f t="shared" si="372"/>
        <v>0.33951573840000004</v>
      </c>
      <c r="R4565" s="258">
        <f t="shared" si="368"/>
        <v>0.33951573840000004</v>
      </c>
      <c r="S4565" s="258"/>
      <c r="T4565" s="258">
        <f t="shared" si="373"/>
        <v>0.49775845209001601</v>
      </c>
      <c r="U4565" s="258">
        <f t="shared" si="373"/>
        <v>0.50478608714055195</v>
      </c>
      <c r="V4565" s="258">
        <f t="shared" si="373"/>
        <v>0.49737817463571998</v>
      </c>
      <c r="W4565" s="258">
        <f t="shared" si="369"/>
        <v>0.49737817463571998</v>
      </c>
      <c r="X4565" s="258"/>
      <c r="Y4565" s="258"/>
      <c r="Z4565" s="258"/>
      <c r="AA4565" s="258"/>
    </row>
    <row r="4566" spans="1:27" ht="14.25" hidden="1" customHeight="1">
      <c r="A4566" s="125">
        <v>0.62</v>
      </c>
      <c r="B4566" s="125">
        <v>0.33</v>
      </c>
      <c r="C4566" s="125">
        <v>0.05</v>
      </c>
      <c r="D4566" s="258">
        <f t="shared" si="370"/>
        <v>0.28589886772000001</v>
      </c>
      <c r="E4566" s="258">
        <f t="shared" si="370"/>
        <v>0.29286706208000002</v>
      </c>
      <c r="F4566" s="258">
        <f t="shared" si="366"/>
        <v>0.28589886772000001</v>
      </c>
      <c r="G4566" s="258"/>
      <c r="H4566" s="258"/>
      <c r="I4566" s="258"/>
      <c r="J4566" s="258">
        <f t="shared" si="371"/>
        <v>0.30531816500000003</v>
      </c>
      <c r="K4566" s="258">
        <f t="shared" si="371"/>
        <v>0.30547397199999998</v>
      </c>
      <c r="L4566" s="258">
        <f t="shared" si="367"/>
        <v>0.30531816500000003</v>
      </c>
      <c r="M4566" s="258"/>
      <c r="N4566" s="258"/>
      <c r="O4566" s="258"/>
      <c r="P4566" s="258">
        <f t="shared" si="372"/>
        <v>0.34684961600000003</v>
      </c>
      <c r="Q4566" s="258">
        <f t="shared" si="372"/>
        <v>0.33951236960000009</v>
      </c>
      <c r="R4566" s="258">
        <f t="shared" si="368"/>
        <v>0.33951236960000009</v>
      </c>
      <c r="S4566" s="258"/>
      <c r="T4566" s="258">
        <f t="shared" si="373"/>
        <v>0.49758851216550404</v>
      </c>
      <c r="U4566" s="258">
        <f t="shared" si="373"/>
        <v>0.504868634531352</v>
      </c>
      <c r="V4566" s="258">
        <f t="shared" si="373"/>
        <v>0.49746072943788</v>
      </c>
      <c r="W4566" s="258">
        <f t="shared" si="369"/>
        <v>0.49746072943788</v>
      </c>
      <c r="X4566" s="258"/>
      <c r="Y4566" s="258"/>
      <c r="Z4566" s="258"/>
      <c r="AA4566" s="258"/>
    </row>
    <row r="4567" spans="1:27" ht="14.25" hidden="1" customHeight="1">
      <c r="A4567" s="125">
        <v>0.62</v>
      </c>
      <c r="B4567" s="125">
        <v>0.34</v>
      </c>
      <c r="C4567" s="125">
        <v>0.04</v>
      </c>
      <c r="D4567" s="258">
        <f t="shared" si="370"/>
        <v>0.28576596856000003</v>
      </c>
      <c r="E4567" s="258">
        <f t="shared" si="370"/>
        <v>0.29299339208000003</v>
      </c>
      <c r="F4567" s="258">
        <f t="shared" si="366"/>
        <v>0.28576596856000003</v>
      </c>
      <c r="G4567" s="258"/>
      <c r="H4567" s="258"/>
      <c r="I4567" s="258"/>
      <c r="J4567" s="258">
        <f t="shared" si="371"/>
        <v>0.30518762399999999</v>
      </c>
      <c r="K4567" s="258">
        <f t="shared" si="371"/>
        <v>0.30560030199999999</v>
      </c>
      <c r="L4567" s="258">
        <f t="shared" si="367"/>
        <v>0.30518762399999999</v>
      </c>
      <c r="M4567" s="258"/>
      <c r="N4567" s="258"/>
      <c r="O4567" s="258"/>
      <c r="P4567" s="258">
        <f t="shared" si="372"/>
        <v>0.34685298480000004</v>
      </c>
      <c r="Q4567" s="258">
        <f t="shared" si="372"/>
        <v>0.33950900080000007</v>
      </c>
      <c r="R4567" s="258">
        <f t="shared" si="368"/>
        <v>0.33950900080000007</v>
      </c>
      <c r="S4567" s="258"/>
      <c r="T4567" s="258">
        <f t="shared" si="373"/>
        <v>0.49741857224099206</v>
      </c>
      <c r="U4567" s="258">
        <f t="shared" si="373"/>
        <v>0.50495118192215194</v>
      </c>
      <c r="V4567" s="258">
        <f t="shared" si="373"/>
        <v>0.49754328424004002</v>
      </c>
      <c r="W4567" s="258">
        <f t="shared" si="369"/>
        <v>0.49741857224099206</v>
      </c>
      <c r="X4567" s="258"/>
      <c r="Y4567" s="258"/>
      <c r="Z4567" s="258"/>
      <c r="AA4567" s="258"/>
    </row>
    <row r="4568" spans="1:27" ht="14.25" hidden="1" customHeight="1">
      <c r="A4568" s="125">
        <v>0.62</v>
      </c>
      <c r="B4568" s="125">
        <v>0.35</v>
      </c>
      <c r="C4568" s="125">
        <v>0.03</v>
      </c>
      <c r="D4568" s="258">
        <f t="shared" si="370"/>
        <v>0.28563306939999999</v>
      </c>
      <c r="E4568" s="258">
        <f t="shared" si="370"/>
        <v>0.29311972208000003</v>
      </c>
      <c r="F4568" s="258">
        <f t="shared" si="366"/>
        <v>0.28563306939999999</v>
      </c>
      <c r="G4568" s="258"/>
      <c r="H4568" s="258"/>
      <c r="I4568" s="258"/>
      <c r="J4568" s="258">
        <f t="shared" si="371"/>
        <v>0.30505708300000001</v>
      </c>
      <c r="K4568" s="258">
        <f t="shared" si="371"/>
        <v>0.305726632</v>
      </c>
      <c r="L4568" s="258">
        <f t="shared" si="367"/>
        <v>0.30505708300000001</v>
      </c>
      <c r="M4568" s="258"/>
      <c r="N4568" s="258"/>
      <c r="O4568" s="258"/>
      <c r="P4568" s="258">
        <f t="shared" si="372"/>
        <v>0.3468563536</v>
      </c>
      <c r="Q4568" s="258">
        <f t="shared" si="372"/>
        <v>0.339505632</v>
      </c>
      <c r="R4568" s="258">
        <f t="shared" si="368"/>
        <v>0.339505632</v>
      </c>
      <c r="S4568" s="258"/>
      <c r="T4568" s="258">
        <f t="shared" si="373"/>
        <v>0.49724863231648003</v>
      </c>
      <c r="U4568" s="258">
        <f t="shared" si="373"/>
        <v>0.50503372931295198</v>
      </c>
      <c r="V4568" s="258">
        <f t="shared" si="373"/>
        <v>0.49762583904219998</v>
      </c>
      <c r="W4568" s="258">
        <f t="shared" si="369"/>
        <v>0.49724863231648003</v>
      </c>
      <c r="X4568" s="258"/>
      <c r="Y4568" s="258"/>
      <c r="Z4568" s="258"/>
      <c r="AA4568" s="258"/>
    </row>
    <row r="4569" spans="1:27" ht="14.25" hidden="1" customHeight="1">
      <c r="A4569" s="125">
        <v>0.62</v>
      </c>
      <c r="B4569" s="125">
        <v>0.36</v>
      </c>
      <c r="C4569" s="125">
        <v>0.02</v>
      </c>
      <c r="D4569" s="258">
        <f t="shared" si="370"/>
        <v>0.28550017024000002</v>
      </c>
      <c r="E4569" s="258">
        <f t="shared" si="370"/>
        <v>0.29324605208000004</v>
      </c>
      <c r="F4569" s="258">
        <f t="shared" si="366"/>
        <v>0.28550017024000002</v>
      </c>
      <c r="G4569" s="258"/>
      <c r="H4569" s="258"/>
      <c r="I4569" s="258"/>
      <c r="J4569" s="258">
        <f t="shared" si="371"/>
        <v>0.30492654200000002</v>
      </c>
      <c r="K4569" s="258">
        <f t="shared" si="371"/>
        <v>0.30585296200000001</v>
      </c>
      <c r="L4569" s="258">
        <f t="shared" si="367"/>
        <v>0.30492654200000002</v>
      </c>
      <c r="M4569" s="258"/>
      <c r="N4569" s="258"/>
      <c r="O4569" s="258"/>
      <c r="P4569" s="258">
        <f t="shared" si="372"/>
        <v>0.34685972240000001</v>
      </c>
      <c r="Q4569" s="258">
        <f t="shared" si="372"/>
        <v>0.33950226320000004</v>
      </c>
      <c r="R4569" s="258">
        <f t="shared" si="368"/>
        <v>0.33950226320000004</v>
      </c>
      <c r="S4569" s="258"/>
      <c r="T4569" s="258">
        <f t="shared" si="373"/>
        <v>0.49707869239196806</v>
      </c>
      <c r="U4569" s="258">
        <f t="shared" si="373"/>
        <v>0.50511627670375192</v>
      </c>
      <c r="V4569" s="258">
        <f t="shared" si="373"/>
        <v>0.49770839384436</v>
      </c>
      <c r="W4569" s="258">
        <f t="shared" si="369"/>
        <v>0.49707869239196806</v>
      </c>
      <c r="X4569" s="258"/>
      <c r="Y4569" s="258"/>
      <c r="Z4569" s="258"/>
      <c r="AA4569" s="258"/>
    </row>
    <row r="4570" spans="1:27" ht="14.25" hidden="1" customHeight="1">
      <c r="A4570" s="125">
        <v>0.62</v>
      </c>
      <c r="B4570" s="125">
        <v>0.37</v>
      </c>
      <c r="C4570" s="125">
        <v>0.01</v>
      </c>
      <c r="D4570" s="258">
        <f t="shared" si="370"/>
        <v>0.28536727107999998</v>
      </c>
      <c r="E4570" s="258">
        <f t="shared" si="370"/>
        <v>0.29337238207999999</v>
      </c>
      <c r="F4570" s="258">
        <f t="shared" si="366"/>
        <v>0.28536727107999998</v>
      </c>
      <c r="G4570" s="258"/>
      <c r="H4570" s="258"/>
      <c r="I4570" s="258"/>
      <c r="J4570" s="258">
        <f t="shared" si="371"/>
        <v>0.30479600099999998</v>
      </c>
      <c r="K4570" s="258">
        <f t="shared" si="371"/>
        <v>0.30597929200000001</v>
      </c>
      <c r="L4570" s="258">
        <f t="shared" si="367"/>
        <v>0.30479600099999998</v>
      </c>
      <c r="M4570" s="258"/>
      <c r="N4570" s="258"/>
      <c r="O4570" s="258"/>
      <c r="P4570" s="258">
        <f t="shared" si="372"/>
        <v>0.34686309120000003</v>
      </c>
      <c r="Q4570" s="258">
        <f t="shared" si="372"/>
        <v>0.33949889440000003</v>
      </c>
      <c r="R4570" s="258">
        <f t="shared" si="368"/>
        <v>0.33949889440000003</v>
      </c>
      <c r="S4570" s="258"/>
      <c r="T4570" s="258">
        <f t="shared" si="373"/>
        <v>0.49690875246745603</v>
      </c>
      <c r="U4570" s="258">
        <f t="shared" si="373"/>
        <v>0.50519882409455197</v>
      </c>
      <c r="V4570" s="258">
        <f t="shared" si="373"/>
        <v>0.49779094864652002</v>
      </c>
      <c r="W4570" s="258">
        <f t="shared" si="369"/>
        <v>0.49690875246745603</v>
      </c>
      <c r="X4570" s="258"/>
      <c r="Y4570" s="258"/>
      <c r="Z4570" s="258"/>
      <c r="AA4570" s="258"/>
    </row>
    <row r="4571" spans="1:27" ht="14.25" hidden="1" customHeight="1">
      <c r="A4571" s="125">
        <v>0.62</v>
      </c>
      <c r="B4571" s="125">
        <v>0.38</v>
      </c>
      <c r="C4571" s="125">
        <v>0</v>
      </c>
      <c r="D4571" s="258">
        <f t="shared" si="370"/>
        <v>0.28523437192000001</v>
      </c>
      <c r="E4571" s="258">
        <f t="shared" si="370"/>
        <v>0.29349871208</v>
      </c>
      <c r="F4571" s="258">
        <f t="shared" si="366"/>
        <v>0.28523437192000001</v>
      </c>
      <c r="G4571" s="258"/>
      <c r="H4571" s="258"/>
      <c r="I4571" s="258"/>
      <c r="J4571" s="258">
        <f t="shared" si="371"/>
        <v>0.30466546</v>
      </c>
      <c r="K4571" s="258">
        <f t="shared" si="371"/>
        <v>0.30610562200000002</v>
      </c>
      <c r="L4571" s="258">
        <f t="shared" si="367"/>
        <v>0.30466546</v>
      </c>
      <c r="M4571" s="258"/>
      <c r="N4571" s="258"/>
      <c r="O4571" s="258"/>
      <c r="P4571" s="258">
        <f t="shared" si="372"/>
        <v>0.34686645999999999</v>
      </c>
      <c r="Q4571" s="258">
        <f t="shared" si="372"/>
        <v>0.33949552560000007</v>
      </c>
      <c r="R4571" s="258">
        <f t="shared" si="368"/>
        <v>0.33949552560000007</v>
      </c>
      <c r="S4571" s="258"/>
      <c r="T4571" s="258">
        <f t="shared" si="373"/>
        <v>0.49673881254294405</v>
      </c>
      <c r="U4571" s="258">
        <f t="shared" si="373"/>
        <v>0.5052813714853519</v>
      </c>
      <c r="V4571" s="258">
        <f t="shared" si="373"/>
        <v>0.49787350344867998</v>
      </c>
      <c r="W4571" s="258">
        <f t="shared" si="369"/>
        <v>0.49673881254294405</v>
      </c>
      <c r="X4571" s="258"/>
      <c r="Y4571" s="258"/>
      <c r="Z4571" s="258"/>
      <c r="AA4571" s="258"/>
    </row>
    <row r="4572" spans="1:27" ht="14.25" hidden="1" customHeight="1">
      <c r="A4572" s="125">
        <v>0.63</v>
      </c>
      <c r="B4572" s="125">
        <v>0</v>
      </c>
      <c r="C4572" s="125">
        <v>0.37</v>
      </c>
      <c r="D4572" s="258">
        <f t="shared" si="370"/>
        <v>0.29015821000000003</v>
      </c>
      <c r="E4572" s="258">
        <f t="shared" si="370"/>
        <v>0.28881793292000002</v>
      </c>
      <c r="F4572" s="258">
        <f t="shared" si="366"/>
        <v>0.28881793292000002</v>
      </c>
      <c r="G4572" s="258"/>
      <c r="H4572" s="258"/>
      <c r="I4572" s="258"/>
      <c r="J4572" s="258">
        <f t="shared" si="371"/>
        <v>0.30962180700000008</v>
      </c>
      <c r="K4572" s="258">
        <f t="shared" si="371"/>
        <v>0.30130929300000003</v>
      </c>
      <c r="L4572" s="258">
        <f t="shared" si="367"/>
        <v>0.30130929300000003</v>
      </c>
      <c r="M4572" s="258"/>
      <c r="N4572" s="258"/>
      <c r="O4572" s="258"/>
      <c r="P4572" s="258">
        <f t="shared" si="372"/>
        <v>0.34686814440000002</v>
      </c>
      <c r="Q4572" s="258">
        <f t="shared" si="372"/>
        <v>0.33949720999999999</v>
      </c>
      <c r="R4572" s="258">
        <f t="shared" si="368"/>
        <v>0.33949720999999999</v>
      </c>
      <c r="S4572" s="258"/>
      <c r="T4572" s="258">
        <f t="shared" si="373"/>
        <v>0.50311201153560003</v>
      </c>
      <c r="U4572" s="258">
        <f t="shared" si="373"/>
        <v>0.50231253915454799</v>
      </c>
      <c r="V4572" s="258">
        <f t="shared" si="373"/>
        <v>0.49465191167090006</v>
      </c>
      <c r="W4572" s="258">
        <f t="shared" si="369"/>
        <v>0.49465191167090006</v>
      </c>
      <c r="X4572" s="258"/>
      <c r="Y4572" s="258"/>
      <c r="Z4572" s="258"/>
      <c r="AA4572" s="258"/>
    </row>
    <row r="4573" spans="1:27" ht="14.25" hidden="1" customHeight="1">
      <c r="A4573" s="125">
        <v>0.63</v>
      </c>
      <c r="B4573" s="125">
        <v>0.01</v>
      </c>
      <c r="C4573" s="125">
        <v>0.36</v>
      </c>
      <c r="D4573" s="258">
        <f t="shared" si="370"/>
        <v>0.29002531083999999</v>
      </c>
      <c r="E4573" s="258">
        <f t="shared" si="370"/>
        <v>0.28894426291999997</v>
      </c>
      <c r="F4573" s="258">
        <f t="shared" si="366"/>
        <v>0.28894426291999997</v>
      </c>
      <c r="G4573" s="258"/>
      <c r="H4573" s="258"/>
      <c r="I4573" s="258"/>
      <c r="J4573" s="258">
        <f t="shared" si="371"/>
        <v>0.30949126600000004</v>
      </c>
      <c r="K4573" s="258">
        <f t="shared" si="371"/>
        <v>0.30143562300000004</v>
      </c>
      <c r="L4573" s="258">
        <f t="shared" si="367"/>
        <v>0.30143562300000004</v>
      </c>
      <c r="M4573" s="258"/>
      <c r="N4573" s="258"/>
      <c r="O4573" s="258"/>
      <c r="P4573" s="258">
        <f t="shared" si="372"/>
        <v>0.34687151319999998</v>
      </c>
      <c r="Q4573" s="258">
        <f t="shared" si="372"/>
        <v>0.33949384120000003</v>
      </c>
      <c r="R4573" s="258">
        <f t="shared" si="368"/>
        <v>0.33949384120000003</v>
      </c>
      <c r="S4573" s="258"/>
      <c r="T4573" s="258">
        <f t="shared" si="373"/>
        <v>0.50294207161108806</v>
      </c>
      <c r="U4573" s="258">
        <f t="shared" si="373"/>
        <v>0.50239508654534804</v>
      </c>
      <c r="V4573" s="258">
        <f t="shared" si="373"/>
        <v>0.49473446647306007</v>
      </c>
      <c r="W4573" s="258">
        <f t="shared" si="369"/>
        <v>0.49473446647306007</v>
      </c>
      <c r="X4573" s="258"/>
      <c r="Y4573" s="258"/>
      <c r="Z4573" s="258"/>
      <c r="AA4573" s="258"/>
    </row>
    <row r="4574" spans="1:27" ht="14.25" hidden="1" customHeight="1">
      <c r="A4574" s="125">
        <v>0.63</v>
      </c>
      <c r="B4574" s="125">
        <v>0.02</v>
      </c>
      <c r="C4574" s="125">
        <v>0.35</v>
      </c>
      <c r="D4574" s="258">
        <f t="shared" si="370"/>
        <v>0.28989241168000002</v>
      </c>
      <c r="E4574" s="258">
        <f t="shared" si="370"/>
        <v>0.28907059291999998</v>
      </c>
      <c r="F4574" s="258">
        <f t="shared" si="366"/>
        <v>0.28907059291999998</v>
      </c>
      <c r="G4574" s="258"/>
      <c r="H4574" s="258"/>
      <c r="I4574" s="258"/>
      <c r="J4574" s="258">
        <f t="shared" si="371"/>
        <v>0.30936072500000006</v>
      </c>
      <c r="K4574" s="258">
        <f t="shared" si="371"/>
        <v>0.30156195299999999</v>
      </c>
      <c r="L4574" s="258">
        <f t="shared" si="367"/>
        <v>0.30156195299999999</v>
      </c>
      <c r="M4574" s="258"/>
      <c r="N4574" s="258"/>
      <c r="O4574" s="258"/>
      <c r="P4574" s="258">
        <f t="shared" si="372"/>
        <v>0.346874882</v>
      </c>
      <c r="Q4574" s="258">
        <f t="shared" si="372"/>
        <v>0.33949047240000002</v>
      </c>
      <c r="R4574" s="258">
        <f t="shared" si="368"/>
        <v>0.33949047240000002</v>
      </c>
      <c r="S4574" s="258"/>
      <c r="T4574" s="258">
        <f t="shared" si="373"/>
        <v>0.50277213168657608</v>
      </c>
      <c r="U4574" s="258">
        <f t="shared" si="373"/>
        <v>0.50247763393614797</v>
      </c>
      <c r="V4574" s="258">
        <f t="shared" si="373"/>
        <v>0.49481702127521998</v>
      </c>
      <c r="W4574" s="258">
        <f t="shared" si="369"/>
        <v>0.49481702127521998</v>
      </c>
      <c r="X4574" s="258"/>
      <c r="Y4574" s="258"/>
      <c r="Z4574" s="258"/>
      <c r="AA4574" s="258"/>
    </row>
    <row r="4575" spans="1:27" ht="14.25" hidden="1" customHeight="1">
      <c r="A4575" s="125">
        <v>0.63</v>
      </c>
      <c r="B4575" s="125">
        <v>0.03</v>
      </c>
      <c r="C4575" s="125">
        <v>0.34</v>
      </c>
      <c r="D4575" s="258">
        <f t="shared" si="370"/>
        <v>0.28975951251999998</v>
      </c>
      <c r="E4575" s="258">
        <f t="shared" si="370"/>
        <v>0.28919692291999999</v>
      </c>
      <c r="F4575" s="258">
        <f t="shared" si="366"/>
        <v>0.28919692291999999</v>
      </c>
      <c r="G4575" s="258"/>
      <c r="H4575" s="258"/>
      <c r="I4575" s="258"/>
      <c r="J4575" s="258">
        <f t="shared" si="371"/>
        <v>0.30923018400000007</v>
      </c>
      <c r="K4575" s="258">
        <f t="shared" si="371"/>
        <v>0.30168828300000006</v>
      </c>
      <c r="L4575" s="258">
        <f t="shared" si="367"/>
        <v>0.30168828300000006</v>
      </c>
      <c r="M4575" s="258"/>
      <c r="N4575" s="258"/>
      <c r="O4575" s="258"/>
      <c r="P4575" s="258">
        <f t="shared" si="372"/>
        <v>0.34687825080000001</v>
      </c>
      <c r="Q4575" s="258">
        <f t="shared" si="372"/>
        <v>0.33948710360000006</v>
      </c>
      <c r="R4575" s="258">
        <f t="shared" si="368"/>
        <v>0.33948710360000006</v>
      </c>
      <c r="S4575" s="258"/>
      <c r="T4575" s="258">
        <f t="shared" si="373"/>
        <v>0.502602191762064</v>
      </c>
      <c r="U4575" s="258">
        <f t="shared" si="373"/>
        <v>0.50256018132694802</v>
      </c>
      <c r="V4575" s="258">
        <f t="shared" si="373"/>
        <v>0.49489957607738005</v>
      </c>
      <c r="W4575" s="258">
        <f t="shared" si="369"/>
        <v>0.49489957607738005</v>
      </c>
      <c r="X4575" s="258"/>
      <c r="Y4575" s="258"/>
      <c r="Z4575" s="258"/>
      <c r="AA4575" s="258"/>
    </row>
    <row r="4576" spans="1:27" ht="14.25" hidden="1" customHeight="1">
      <c r="A4576" s="125">
        <v>0.63</v>
      </c>
      <c r="B4576" s="125">
        <v>0.04</v>
      </c>
      <c r="C4576" s="125">
        <v>0.33</v>
      </c>
      <c r="D4576" s="258">
        <f t="shared" si="370"/>
        <v>0.28962661336000001</v>
      </c>
      <c r="E4576" s="258">
        <f t="shared" si="370"/>
        <v>0.28932325292</v>
      </c>
      <c r="F4576" s="258">
        <f t="shared" si="366"/>
        <v>0.28932325292</v>
      </c>
      <c r="G4576" s="258"/>
      <c r="H4576" s="258"/>
      <c r="I4576" s="258"/>
      <c r="J4576" s="258">
        <f t="shared" si="371"/>
        <v>0.30909964300000004</v>
      </c>
      <c r="K4576" s="258">
        <f t="shared" si="371"/>
        <v>0.30181461300000001</v>
      </c>
      <c r="L4576" s="258">
        <f t="shared" si="367"/>
        <v>0.30181461300000001</v>
      </c>
      <c r="M4576" s="258"/>
      <c r="N4576" s="258"/>
      <c r="O4576" s="258"/>
      <c r="P4576" s="258">
        <f t="shared" si="372"/>
        <v>0.34688161959999997</v>
      </c>
      <c r="Q4576" s="258">
        <f t="shared" si="372"/>
        <v>0.33948373480000005</v>
      </c>
      <c r="R4576" s="258">
        <f t="shared" si="368"/>
        <v>0.33948373480000005</v>
      </c>
      <c r="S4576" s="258"/>
      <c r="T4576" s="258">
        <f t="shared" si="373"/>
        <v>0.50243225183755202</v>
      </c>
      <c r="U4576" s="258">
        <f t="shared" si="373"/>
        <v>0.50264272871774796</v>
      </c>
      <c r="V4576" s="258">
        <f t="shared" si="373"/>
        <v>0.49498213087954002</v>
      </c>
      <c r="W4576" s="258">
        <f t="shared" si="369"/>
        <v>0.49498213087954002</v>
      </c>
      <c r="X4576" s="258"/>
      <c r="Y4576" s="258"/>
      <c r="Z4576" s="258"/>
      <c r="AA4576" s="258"/>
    </row>
    <row r="4577" spans="1:27" ht="14.25" hidden="1" customHeight="1">
      <c r="A4577" s="125">
        <v>0.63</v>
      </c>
      <c r="B4577" s="125">
        <v>0.05</v>
      </c>
      <c r="C4577" s="125">
        <v>0.32</v>
      </c>
      <c r="D4577" s="258">
        <f t="shared" si="370"/>
        <v>0.28949371420000003</v>
      </c>
      <c r="E4577" s="258">
        <f t="shared" si="370"/>
        <v>0.28944958292</v>
      </c>
      <c r="F4577" s="258">
        <f t="shared" si="366"/>
        <v>0.28944958292</v>
      </c>
      <c r="G4577" s="258"/>
      <c r="H4577" s="258"/>
      <c r="I4577" s="258"/>
      <c r="J4577" s="258">
        <f t="shared" si="371"/>
        <v>0.30896910200000005</v>
      </c>
      <c r="K4577" s="258">
        <f t="shared" si="371"/>
        <v>0.30194094300000002</v>
      </c>
      <c r="L4577" s="258">
        <f t="shared" si="367"/>
        <v>0.30194094300000002</v>
      </c>
      <c r="M4577" s="258"/>
      <c r="N4577" s="258"/>
      <c r="O4577" s="258"/>
      <c r="P4577" s="258">
        <f t="shared" si="372"/>
        <v>0.34688498839999998</v>
      </c>
      <c r="Q4577" s="258">
        <f t="shared" si="372"/>
        <v>0.33948036600000003</v>
      </c>
      <c r="R4577" s="258">
        <f t="shared" si="368"/>
        <v>0.33948036600000003</v>
      </c>
      <c r="S4577" s="258"/>
      <c r="T4577" s="258">
        <f t="shared" si="373"/>
        <v>0.50226231191304005</v>
      </c>
      <c r="U4577" s="258">
        <f t="shared" si="373"/>
        <v>0.502725276108548</v>
      </c>
      <c r="V4577" s="258">
        <f t="shared" si="373"/>
        <v>0.49506468568170003</v>
      </c>
      <c r="W4577" s="258">
        <f t="shared" si="369"/>
        <v>0.49506468568170003</v>
      </c>
      <c r="X4577" s="258"/>
      <c r="Y4577" s="258"/>
      <c r="Z4577" s="258"/>
      <c r="AA4577" s="258"/>
    </row>
    <row r="4578" spans="1:27" ht="14.25" hidden="1" customHeight="1">
      <c r="A4578" s="125">
        <v>0.63</v>
      </c>
      <c r="B4578" s="125">
        <v>0.06</v>
      </c>
      <c r="C4578" s="125">
        <v>0.31</v>
      </c>
      <c r="D4578" s="258">
        <f t="shared" ref="D4578:E4641" si="374">$A4578*B$157+$B4578*B$158+$C4578*B$159</f>
        <v>0.28936081504</v>
      </c>
      <c r="E4578" s="258">
        <f t="shared" si="374"/>
        <v>0.28957591291999996</v>
      </c>
      <c r="F4578" s="258">
        <f t="shared" si="366"/>
        <v>0.28936081504</v>
      </c>
      <c r="G4578" s="258"/>
      <c r="H4578" s="258"/>
      <c r="I4578" s="258"/>
      <c r="J4578" s="258">
        <f t="shared" ref="J4578:K4641" si="375">$A4578*H$157+$B4578*H$158+$C4578*H$159</f>
        <v>0.30883856100000007</v>
      </c>
      <c r="K4578" s="258">
        <f t="shared" si="375"/>
        <v>0.30206727300000003</v>
      </c>
      <c r="L4578" s="258">
        <f t="shared" si="367"/>
        <v>0.30206727300000003</v>
      </c>
      <c r="M4578" s="258"/>
      <c r="N4578" s="258"/>
      <c r="O4578" s="258"/>
      <c r="P4578" s="258">
        <f t="shared" ref="P4578:Q4641" si="376">$A4578*N$157+$B4578*N$158+$C4578*N$159</f>
        <v>0.3468883572</v>
      </c>
      <c r="Q4578" s="258">
        <f t="shared" si="376"/>
        <v>0.33947699720000002</v>
      </c>
      <c r="R4578" s="258">
        <f t="shared" si="368"/>
        <v>0.33947699720000002</v>
      </c>
      <c r="S4578" s="258"/>
      <c r="T4578" s="258">
        <f t="shared" ref="T4578:V4641" si="377">$A4578*I$3+$B4578*I$4+$C4578*I$5</f>
        <v>0.50209237198852807</v>
      </c>
      <c r="U4578" s="258">
        <f t="shared" si="377"/>
        <v>0.50280782349934805</v>
      </c>
      <c r="V4578" s="258">
        <f t="shared" si="377"/>
        <v>0.49514724048386005</v>
      </c>
      <c r="W4578" s="258">
        <f t="shared" si="369"/>
        <v>0.49514724048386005</v>
      </c>
      <c r="X4578" s="258"/>
      <c r="Y4578" s="258"/>
      <c r="Z4578" s="258"/>
      <c r="AA4578" s="258"/>
    </row>
    <row r="4579" spans="1:27" ht="14.25" hidden="1" customHeight="1">
      <c r="A4579" s="125">
        <v>0.63</v>
      </c>
      <c r="B4579" s="125">
        <v>7.0000000000000007E-2</v>
      </c>
      <c r="C4579" s="125">
        <v>0.3</v>
      </c>
      <c r="D4579" s="258">
        <f t="shared" si="374"/>
        <v>0.28922791588000002</v>
      </c>
      <c r="E4579" s="258">
        <f t="shared" si="374"/>
        <v>0.28970224292000002</v>
      </c>
      <c r="F4579" s="258">
        <f t="shared" si="366"/>
        <v>0.28922791588000002</v>
      </c>
      <c r="G4579" s="258"/>
      <c r="H4579" s="258"/>
      <c r="I4579" s="258"/>
      <c r="J4579" s="258">
        <f t="shared" si="375"/>
        <v>0.30870802000000003</v>
      </c>
      <c r="K4579" s="258">
        <f t="shared" si="375"/>
        <v>0.30219360299999998</v>
      </c>
      <c r="L4579" s="258">
        <f t="shared" si="367"/>
        <v>0.30219360299999998</v>
      </c>
      <c r="M4579" s="258"/>
      <c r="N4579" s="258"/>
      <c r="O4579" s="258"/>
      <c r="P4579" s="258">
        <f t="shared" si="376"/>
        <v>0.34689172599999996</v>
      </c>
      <c r="Q4579" s="258">
        <f t="shared" si="376"/>
        <v>0.33947362840000006</v>
      </c>
      <c r="R4579" s="258">
        <f t="shared" si="368"/>
        <v>0.33947362840000006</v>
      </c>
      <c r="S4579" s="258"/>
      <c r="T4579" s="258">
        <f t="shared" si="377"/>
        <v>0.5019224320640161</v>
      </c>
      <c r="U4579" s="258">
        <f t="shared" si="377"/>
        <v>0.50289037089014799</v>
      </c>
      <c r="V4579" s="258">
        <f t="shared" si="377"/>
        <v>0.49522979528602007</v>
      </c>
      <c r="W4579" s="258">
        <f t="shared" si="369"/>
        <v>0.49522979528602007</v>
      </c>
      <c r="X4579" s="258"/>
      <c r="Y4579" s="258"/>
      <c r="Z4579" s="258"/>
      <c r="AA4579" s="258"/>
    </row>
    <row r="4580" spans="1:27" ht="14.25" hidden="1" customHeight="1">
      <c r="A4580" s="125">
        <v>0.63</v>
      </c>
      <c r="B4580" s="125">
        <v>0.08</v>
      </c>
      <c r="C4580" s="125">
        <v>0.28999999999999998</v>
      </c>
      <c r="D4580" s="258">
        <f t="shared" si="374"/>
        <v>0.28909501671999999</v>
      </c>
      <c r="E4580" s="258">
        <f t="shared" si="374"/>
        <v>0.28982857291999997</v>
      </c>
      <c r="F4580" s="258">
        <f t="shared" si="366"/>
        <v>0.28909501671999999</v>
      </c>
      <c r="G4580" s="258"/>
      <c r="H4580" s="258"/>
      <c r="I4580" s="258"/>
      <c r="J4580" s="258">
        <f t="shared" si="375"/>
        <v>0.30857747900000004</v>
      </c>
      <c r="K4580" s="258">
        <f t="shared" si="375"/>
        <v>0.30231993300000004</v>
      </c>
      <c r="L4580" s="258">
        <f t="shared" si="367"/>
        <v>0.30231993300000004</v>
      </c>
      <c r="M4580" s="258"/>
      <c r="N4580" s="258"/>
      <c r="O4580" s="258"/>
      <c r="P4580" s="258">
        <f t="shared" si="376"/>
        <v>0.34689509480000003</v>
      </c>
      <c r="Q4580" s="258">
        <f t="shared" si="376"/>
        <v>0.33947025960000005</v>
      </c>
      <c r="R4580" s="258">
        <f t="shared" si="368"/>
        <v>0.33947025960000005</v>
      </c>
      <c r="S4580" s="258"/>
      <c r="T4580" s="258">
        <f t="shared" si="377"/>
        <v>0.50175249213950401</v>
      </c>
      <c r="U4580" s="258">
        <f t="shared" si="377"/>
        <v>0.50297291828094792</v>
      </c>
      <c r="V4580" s="258">
        <f t="shared" si="377"/>
        <v>0.49531235008818009</v>
      </c>
      <c r="W4580" s="258">
        <f t="shared" si="369"/>
        <v>0.49531235008818009</v>
      </c>
      <c r="X4580" s="258"/>
      <c r="Y4580" s="258"/>
      <c r="Z4580" s="258"/>
      <c r="AA4580" s="258"/>
    </row>
    <row r="4581" spans="1:27" ht="14.25" hidden="1" customHeight="1">
      <c r="A4581" s="125">
        <v>0.63</v>
      </c>
      <c r="B4581" s="125">
        <v>0.09</v>
      </c>
      <c r="C4581" s="125">
        <v>0.28000000000000003</v>
      </c>
      <c r="D4581" s="258">
        <f t="shared" si="374"/>
        <v>0.28896211756000001</v>
      </c>
      <c r="E4581" s="258">
        <f t="shared" si="374"/>
        <v>0.28995490292000003</v>
      </c>
      <c r="F4581" s="258">
        <f t="shared" si="366"/>
        <v>0.28896211756000001</v>
      </c>
      <c r="G4581" s="258"/>
      <c r="H4581" s="258"/>
      <c r="I4581" s="258"/>
      <c r="J4581" s="258">
        <f t="shared" si="375"/>
        <v>0.30844693800000006</v>
      </c>
      <c r="K4581" s="258">
        <f t="shared" si="375"/>
        <v>0.30244626299999999</v>
      </c>
      <c r="L4581" s="258">
        <f t="shared" si="367"/>
        <v>0.30244626299999999</v>
      </c>
      <c r="M4581" s="258"/>
      <c r="N4581" s="258"/>
      <c r="O4581" s="258"/>
      <c r="P4581" s="258">
        <f t="shared" si="376"/>
        <v>0.34689846359999998</v>
      </c>
      <c r="Q4581" s="258">
        <f t="shared" si="376"/>
        <v>0.33946689080000003</v>
      </c>
      <c r="R4581" s="258">
        <f t="shared" si="368"/>
        <v>0.33946689080000003</v>
      </c>
      <c r="S4581" s="258"/>
      <c r="T4581" s="258">
        <f t="shared" si="377"/>
        <v>0.50158255221499204</v>
      </c>
      <c r="U4581" s="258">
        <f t="shared" si="377"/>
        <v>0.50305546567174797</v>
      </c>
      <c r="V4581" s="258">
        <f t="shared" si="377"/>
        <v>0.49539490489034005</v>
      </c>
      <c r="W4581" s="258">
        <f t="shared" si="369"/>
        <v>0.49539490489034005</v>
      </c>
      <c r="X4581" s="258"/>
      <c r="Y4581" s="258"/>
      <c r="Z4581" s="258"/>
      <c r="AA4581" s="258"/>
    </row>
    <row r="4582" spans="1:27" ht="14.25" hidden="1" customHeight="1">
      <c r="A4582" s="125">
        <v>0.63</v>
      </c>
      <c r="B4582" s="125">
        <v>0.1</v>
      </c>
      <c r="C4582" s="125">
        <v>0.27</v>
      </c>
      <c r="D4582" s="258">
        <f t="shared" si="374"/>
        <v>0.28882921840000003</v>
      </c>
      <c r="E4582" s="258">
        <f t="shared" si="374"/>
        <v>0.29008123291999999</v>
      </c>
      <c r="F4582" s="258">
        <f t="shared" si="366"/>
        <v>0.28882921840000003</v>
      </c>
      <c r="G4582" s="258"/>
      <c r="H4582" s="258"/>
      <c r="I4582" s="258"/>
      <c r="J4582" s="258">
        <f t="shared" si="375"/>
        <v>0.30831639700000002</v>
      </c>
      <c r="K4582" s="258">
        <f t="shared" si="375"/>
        <v>0.302572593</v>
      </c>
      <c r="L4582" s="258">
        <f t="shared" si="367"/>
        <v>0.302572593</v>
      </c>
      <c r="M4582" s="258"/>
      <c r="N4582" s="258"/>
      <c r="O4582" s="258"/>
      <c r="P4582" s="258">
        <f t="shared" si="376"/>
        <v>0.3469018324</v>
      </c>
      <c r="Q4582" s="258">
        <f t="shared" si="376"/>
        <v>0.33946352200000007</v>
      </c>
      <c r="R4582" s="258">
        <f t="shared" si="368"/>
        <v>0.33946352200000007</v>
      </c>
      <c r="S4582" s="258"/>
      <c r="T4582" s="258">
        <f t="shared" si="377"/>
        <v>0.50141261229048006</v>
      </c>
      <c r="U4582" s="258">
        <f t="shared" si="377"/>
        <v>0.50313801306254802</v>
      </c>
      <c r="V4582" s="258">
        <f t="shared" si="377"/>
        <v>0.49547745969250007</v>
      </c>
      <c r="W4582" s="258">
        <f t="shared" si="369"/>
        <v>0.49547745969250007</v>
      </c>
      <c r="X4582" s="258"/>
      <c r="Y4582" s="258"/>
      <c r="Z4582" s="258"/>
      <c r="AA4582" s="258"/>
    </row>
    <row r="4583" spans="1:27" ht="14.25" hidden="1" customHeight="1">
      <c r="A4583" s="125">
        <v>0.63</v>
      </c>
      <c r="B4583" s="125">
        <v>0.11</v>
      </c>
      <c r="C4583" s="125">
        <v>0.26</v>
      </c>
      <c r="D4583" s="258">
        <f t="shared" si="374"/>
        <v>0.28869631924</v>
      </c>
      <c r="E4583" s="258">
        <f t="shared" si="374"/>
        <v>0.29020756292</v>
      </c>
      <c r="F4583" s="258">
        <f t="shared" si="366"/>
        <v>0.28869631924</v>
      </c>
      <c r="G4583" s="258"/>
      <c r="H4583" s="258"/>
      <c r="I4583" s="258"/>
      <c r="J4583" s="258">
        <f t="shared" si="375"/>
        <v>0.30818585600000004</v>
      </c>
      <c r="K4583" s="258">
        <f t="shared" si="375"/>
        <v>0.30269892300000001</v>
      </c>
      <c r="L4583" s="258">
        <f t="shared" si="367"/>
        <v>0.30269892300000001</v>
      </c>
      <c r="M4583" s="258"/>
      <c r="N4583" s="258"/>
      <c r="O4583" s="258"/>
      <c r="P4583" s="258">
        <f t="shared" si="376"/>
        <v>0.34690520120000001</v>
      </c>
      <c r="Q4583" s="258">
        <f t="shared" si="376"/>
        <v>0.33946015320000006</v>
      </c>
      <c r="R4583" s="258">
        <f t="shared" si="368"/>
        <v>0.33946015320000006</v>
      </c>
      <c r="S4583" s="258"/>
      <c r="T4583" s="258">
        <f t="shared" si="377"/>
        <v>0.50124267236596798</v>
      </c>
      <c r="U4583" s="258">
        <f t="shared" si="377"/>
        <v>0.50322056045334795</v>
      </c>
      <c r="V4583" s="258">
        <f t="shared" si="377"/>
        <v>0.49556001449466003</v>
      </c>
      <c r="W4583" s="258">
        <f t="shared" si="369"/>
        <v>0.49556001449466003</v>
      </c>
      <c r="X4583" s="258"/>
      <c r="Y4583" s="258"/>
      <c r="Z4583" s="258"/>
      <c r="AA4583" s="258"/>
    </row>
    <row r="4584" spans="1:27" ht="14.25" hidden="1" customHeight="1">
      <c r="A4584" s="125">
        <v>0.63</v>
      </c>
      <c r="B4584" s="125">
        <v>0.12</v>
      </c>
      <c r="C4584" s="125">
        <v>0.25</v>
      </c>
      <c r="D4584" s="258">
        <f t="shared" si="374"/>
        <v>0.28856342008000002</v>
      </c>
      <c r="E4584" s="258">
        <f t="shared" si="374"/>
        <v>0.29033389292</v>
      </c>
      <c r="F4584" s="258">
        <f t="shared" si="366"/>
        <v>0.28856342008000002</v>
      </c>
      <c r="G4584" s="258"/>
      <c r="H4584" s="258"/>
      <c r="I4584" s="258"/>
      <c r="J4584" s="258">
        <f t="shared" si="375"/>
        <v>0.30805531500000005</v>
      </c>
      <c r="K4584" s="258">
        <f t="shared" si="375"/>
        <v>0.30282525300000002</v>
      </c>
      <c r="L4584" s="258">
        <f t="shared" si="367"/>
        <v>0.30282525300000002</v>
      </c>
      <c r="M4584" s="258"/>
      <c r="N4584" s="258"/>
      <c r="O4584" s="258"/>
      <c r="P4584" s="258">
        <f t="shared" si="376"/>
        <v>0.34690856999999997</v>
      </c>
      <c r="Q4584" s="258">
        <f t="shared" si="376"/>
        <v>0.33945678440000004</v>
      </c>
      <c r="R4584" s="258">
        <f t="shared" si="368"/>
        <v>0.33945678440000004</v>
      </c>
      <c r="S4584" s="258"/>
      <c r="T4584" s="258">
        <f t="shared" si="377"/>
        <v>0.501072732441456</v>
      </c>
      <c r="U4584" s="258">
        <f t="shared" si="377"/>
        <v>0.503303107844148</v>
      </c>
      <c r="V4584" s="258">
        <f t="shared" si="377"/>
        <v>0.49564256929682005</v>
      </c>
      <c r="W4584" s="258">
        <f t="shared" si="369"/>
        <v>0.49564256929682005</v>
      </c>
      <c r="X4584" s="258"/>
      <c r="Y4584" s="258"/>
      <c r="Z4584" s="258"/>
      <c r="AA4584" s="258"/>
    </row>
    <row r="4585" spans="1:27" ht="14.25" hidden="1" customHeight="1">
      <c r="A4585" s="125">
        <v>0.63</v>
      </c>
      <c r="B4585" s="125">
        <v>0.13</v>
      </c>
      <c r="C4585" s="125">
        <v>0.24</v>
      </c>
      <c r="D4585" s="258">
        <f t="shared" si="374"/>
        <v>0.28843052091999999</v>
      </c>
      <c r="E4585" s="258">
        <f t="shared" si="374"/>
        <v>0.29046022292000001</v>
      </c>
      <c r="F4585" s="258">
        <f t="shared" si="366"/>
        <v>0.28843052091999999</v>
      </c>
      <c r="G4585" s="258"/>
      <c r="H4585" s="258"/>
      <c r="I4585" s="258"/>
      <c r="J4585" s="258">
        <f t="shared" si="375"/>
        <v>0.30792477400000007</v>
      </c>
      <c r="K4585" s="258">
        <f t="shared" si="375"/>
        <v>0.30295158300000002</v>
      </c>
      <c r="L4585" s="258">
        <f t="shared" si="367"/>
        <v>0.30295158300000002</v>
      </c>
      <c r="M4585" s="258"/>
      <c r="N4585" s="258"/>
      <c r="O4585" s="258"/>
      <c r="P4585" s="258">
        <f t="shared" si="376"/>
        <v>0.34691193880000004</v>
      </c>
      <c r="Q4585" s="258">
        <f t="shared" si="376"/>
        <v>0.33945341560000003</v>
      </c>
      <c r="R4585" s="258">
        <f t="shared" si="368"/>
        <v>0.33945341560000003</v>
      </c>
      <c r="S4585" s="258"/>
      <c r="T4585" s="258">
        <f t="shared" si="377"/>
        <v>0.50090279251694403</v>
      </c>
      <c r="U4585" s="258">
        <f t="shared" si="377"/>
        <v>0.50338565523494805</v>
      </c>
      <c r="V4585" s="258">
        <f t="shared" si="377"/>
        <v>0.49572512409898001</v>
      </c>
      <c r="W4585" s="258">
        <f t="shared" si="369"/>
        <v>0.49572512409898001</v>
      </c>
      <c r="X4585" s="258"/>
      <c r="Y4585" s="258"/>
      <c r="Z4585" s="258"/>
      <c r="AA4585" s="258"/>
    </row>
    <row r="4586" spans="1:27" ht="14.25" hidden="1" customHeight="1">
      <c r="A4586" s="125">
        <v>0.63</v>
      </c>
      <c r="B4586" s="125">
        <v>0.14000000000000001</v>
      </c>
      <c r="C4586" s="125">
        <v>0.23</v>
      </c>
      <c r="D4586" s="258">
        <f t="shared" si="374"/>
        <v>0.28829762176000001</v>
      </c>
      <c r="E4586" s="258">
        <f t="shared" si="374"/>
        <v>0.29058655292000002</v>
      </c>
      <c r="F4586" s="258">
        <f t="shared" si="366"/>
        <v>0.28829762176000001</v>
      </c>
      <c r="G4586" s="258"/>
      <c r="H4586" s="258"/>
      <c r="I4586" s="258"/>
      <c r="J4586" s="258">
        <f t="shared" si="375"/>
        <v>0.30779423300000003</v>
      </c>
      <c r="K4586" s="258">
        <f t="shared" si="375"/>
        <v>0.30307791300000003</v>
      </c>
      <c r="L4586" s="258">
        <f t="shared" si="367"/>
        <v>0.30307791300000003</v>
      </c>
      <c r="M4586" s="258"/>
      <c r="N4586" s="258"/>
      <c r="O4586" s="258"/>
      <c r="P4586" s="258">
        <f t="shared" si="376"/>
        <v>0.3469153076</v>
      </c>
      <c r="Q4586" s="258">
        <f t="shared" si="376"/>
        <v>0.33945004680000002</v>
      </c>
      <c r="R4586" s="258">
        <f t="shared" si="368"/>
        <v>0.33945004680000002</v>
      </c>
      <c r="S4586" s="258"/>
      <c r="T4586" s="258">
        <f t="shared" si="377"/>
        <v>0.50073285259243205</v>
      </c>
      <c r="U4586" s="258">
        <f t="shared" si="377"/>
        <v>0.50346820262574798</v>
      </c>
      <c r="V4586" s="258">
        <f t="shared" si="377"/>
        <v>0.49580767890114003</v>
      </c>
      <c r="W4586" s="258">
        <f t="shared" si="369"/>
        <v>0.49580767890114003</v>
      </c>
      <c r="X4586" s="258"/>
      <c r="Y4586" s="258"/>
      <c r="Z4586" s="258"/>
      <c r="AA4586" s="258"/>
    </row>
    <row r="4587" spans="1:27" ht="14.25" hidden="1" customHeight="1">
      <c r="A4587" s="125">
        <v>0.63</v>
      </c>
      <c r="B4587" s="125">
        <v>0.15</v>
      </c>
      <c r="C4587" s="125">
        <v>0.22</v>
      </c>
      <c r="D4587" s="258">
        <f t="shared" si="374"/>
        <v>0.28816472260000003</v>
      </c>
      <c r="E4587" s="258">
        <f t="shared" si="374"/>
        <v>0.29071288292000003</v>
      </c>
      <c r="F4587" s="258">
        <f t="shared" si="366"/>
        <v>0.28816472260000003</v>
      </c>
      <c r="G4587" s="258"/>
      <c r="H4587" s="258"/>
      <c r="I4587" s="258"/>
      <c r="J4587" s="258">
        <f t="shared" si="375"/>
        <v>0.30766369200000004</v>
      </c>
      <c r="K4587" s="258">
        <f t="shared" si="375"/>
        <v>0.30320424300000004</v>
      </c>
      <c r="L4587" s="258">
        <f t="shared" si="367"/>
        <v>0.30320424300000004</v>
      </c>
      <c r="M4587" s="258"/>
      <c r="N4587" s="258"/>
      <c r="O4587" s="258"/>
      <c r="P4587" s="258">
        <f t="shared" si="376"/>
        <v>0.34691867640000001</v>
      </c>
      <c r="Q4587" s="258">
        <f t="shared" si="376"/>
        <v>0.33944667800000006</v>
      </c>
      <c r="R4587" s="258">
        <f t="shared" si="368"/>
        <v>0.33944667800000006</v>
      </c>
      <c r="S4587" s="258"/>
      <c r="T4587" s="258">
        <f t="shared" si="377"/>
        <v>0.50056291266791997</v>
      </c>
      <c r="U4587" s="258">
        <f t="shared" si="377"/>
        <v>0.50355075001654803</v>
      </c>
      <c r="V4587" s="258">
        <f t="shared" si="377"/>
        <v>0.49589023370329999</v>
      </c>
      <c r="W4587" s="258">
        <f t="shared" si="369"/>
        <v>0.49589023370329999</v>
      </c>
      <c r="X4587" s="258"/>
      <c r="Y4587" s="258"/>
      <c r="Z4587" s="258"/>
      <c r="AA4587" s="258"/>
    </row>
    <row r="4588" spans="1:27" ht="14.25" hidden="1" customHeight="1">
      <c r="A4588" s="125">
        <v>0.63</v>
      </c>
      <c r="B4588" s="125">
        <v>0.16</v>
      </c>
      <c r="C4588" s="125">
        <v>0.21</v>
      </c>
      <c r="D4588" s="258">
        <f t="shared" si="374"/>
        <v>0.28803182344</v>
      </c>
      <c r="E4588" s="258">
        <f t="shared" si="374"/>
        <v>0.29083921291999998</v>
      </c>
      <c r="F4588" s="258">
        <f t="shared" si="366"/>
        <v>0.28803182344</v>
      </c>
      <c r="G4588" s="258"/>
      <c r="H4588" s="258"/>
      <c r="I4588" s="258"/>
      <c r="J4588" s="258">
        <f t="shared" si="375"/>
        <v>0.307533151</v>
      </c>
      <c r="K4588" s="258">
        <f t="shared" si="375"/>
        <v>0.30333057299999999</v>
      </c>
      <c r="L4588" s="258">
        <f t="shared" si="367"/>
        <v>0.30333057299999999</v>
      </c>
      <c r="M4588" s="258"/>
      <c r="N4588" s="258"/>
      <c r="O4588" s="258"/>
      <c r="P4588" s="258">
        <f t="shared" si="376"/>
        <v>0.34692204519999997</v>
      </c>
      <c r="Q4588" s="258">
        <f t="shared" si="376"/>
        <v>0.33944330920000004</v>
      </c>
      <c r="R4588" s="258">
        <f t="shared" si="368"/>
        <v>0.33944330920000004</v>
      </c>
      <c r="S4588" s="258"/>
      <c r="T4588" s="258">
        <f t="shared" si="377"/>
        <v>0.50039297274340799</v>
      </c>
      <c r="U4588" s="258">
        <f t="shared" si="377"/>
        <v>0.50363329740734797</v>
      </c>
      <c r="V4588" s="258">
        <f t="shared" si="377"/>
        <v>0.49597278850546</v>
      </c>
      <c r="W4588" s="258">
        <f t="shared" si="369"/>
        <v>0.49597278850546</v>
      </c>
      <c r="X4588" s="258"/>
      <c r="Y4588" s="258"/>
      <c r="Z4588" s="258"/>
      <c r="AA4588" s="258"/>
    </row>
    <row r="4589" spans="1:27" ht="14.25" hidden="1" customHeight="1">
      <c r="A4589" s="125">
        <v>0.63</v>
      </c>
      <c r="B4589" s="125">
        <v>0.17</v>
      </c>
      <c r="C4589" s="125">
        <v>0.2</v>
      </c>
      <c r="D4589" s="258">
        <f t="shared" si="374"/>
        <v>0.28789892428000002</v>
      </c>
      <c r="E4589" s="258">
        <f t="shared" si="374"/>
        <v>0.29096554291999999</v>
      </c>
      <c r="F4589" s="258">
        <f t="shared" si="366"/>
        <v>0.28789892428000002</v>
      </c>
      <c r="G4589" s="258"/>
      <c r="H4589" s="258"/>
      <c r="I4589" s="258"/>
      <c r="J4589" s="258">
        <f t="shared" si="375"/>
        <v>0.30740261000000002</v>
      </c>
      <c r="K4589" s="258">
        <f t="shared" si="375"/>
        <v>0.303456903</v>
      </c>
      <c r="L4589" s="258">
        <f t="shared" si="367"/>
        <v>0.303456903</v>
      </c>
      <c r="M4589" s="258"/>
      <c r="N4589" s="258"/>
      <c r="O4589" s="258"/>
      <c r="P4589" s="258">
        <f t="shared" si="376"/>
        <v>0.34692541399999999</v>
      </c>
      <c r="Q4589" s="258">
        <f t="shared" si="376"/>
        <v>0.33943994040000003</v>
      </c>
      <c r="R4589" s="258">
        <f t="shared" si="368"/>
        <v>0.33943994040000003</v>
      </c>
      <c r="S4589" s="258"/>
      <c r="T4589" s="258">
        <f t="shared" si="377"/>
        <v>0.50022303281889602</v>
      </c>
      <c r="U4589" s="258">
        <f t="shared" si="377"/>
        <v>0.50371584479814802</v>
      </c>
      <c r="V4589" s="258">
        <f t="shared" si="377"/>
        <v>0.49605534330762008</v>
      </c>
      <c r="W4589" s="258">
        <f t="shared" si="369"/>
        <v>0.49605534330762008</v>
      </c>
      <c r="X4589" s="258"/>
      <c r="Y4589" s="258"/>
      <c r="Z4589" s="258"/>
      <c r="AA4589" s="258"/>
    </row>
    <row r="4590" spans="1:27" ht="14.25" hidden="1" customHeight="1">
      <c r="A4590" s="125">
        <v>0.63</v>
      </c>
      <c r="B4590" s="125">
        <v>0.18</v>
      </c>
      <c r="C4590" s="125">
        <v>0.19</v>
      </c>
      <c r="D4590" s="258">
        <f t="shared" si="374"/>
        <v>0.28776602511999999</v>
      </c>
      <c r="E4590" s="258">
        <f t="shared" si="374"/>
        <v>0.29109187291999999</v>
      </c>
      <c r="F4590" s="258">
        <f t="shared" si="366"/>
        <v>0.28776602511999999</v>
      </c>
      <c r="G4590" s="258"/>
      <c r="H4590" s="258"/>
      <c r="I4590" s="258"/>
      <c r="J4590" s="258">
        <f t="shared" si="375"/>
        <v>0.30727206900000004</v>
      </c>
      <c r="K4590" s="258">
        <f t="shared" si="375"/>
        <v>0.30358323300000001</v>
      </c>
      <c r="L4590" s="258">
        <f t="shared" si="367"/>
        <v>0.30358323300000001</v>
      </c>
      <c r="M4590" s="258"/>
      <c r="N4590" s="258"/>
      <c r="O4590" s="258"/>
      <c r="P4590" s="258">
        <f t="shared" si="376"/>
        <v>0.34692878279999995</v>
      </c>
      <c r="Q4590" s="258">
        <f t="shared" si="376"/>
        <v>0.33943657160000007</v>
      </c>
      <c r="R4590" s="258">
        <f t="shared" si="368"/>
        <v>0.33943657160000007</v>
      </c>
      <c r="S4590" s="258"/>
      <c r="T4590" s="258">
        <f t="shared" si="377"/>
        <v>0.50005309289438404</v>
      </c>
      <c r="U4590" s="258">
        <f t="shared" si="377"/>
        <v>0.50379839218894795</v>
      </c>
      <c r="V4590" s="258">
        <f t="shared" si="377"/>
        <v>0.49613789810978004</v>
      </c>
      <c r="W4590" s="258">
        <f t="shared" si="369"/>
        <v>0.49613789810978004</v>
      </c>
      <c r="X4590" s="258"/>
      <c r="Y4590" s="258"/>
      <c r="Z4590" s="258"/>
      <c r="AA4590" s="258"/>
    </row>
    <row r="4591" spans="1:27" ht="14.25" hidden="1" customHeight="1">
      <c r="A4591" s="125">
        <v>0.63</v>
      </c>
      <c r="B4591" s="125">
        <v>0.19</v>
      </c>
      <c r="C4591" s="125">
        <v>0.18</v>
      </c>
      <c r="D4591" s="258">
        <f t="shared" si="374"/>
        <v>0.28763312596000001</v>
      </c>
      <c r="E4591" s="258">
        <f t="shared" si="374"/>
        <v>0.29121820292</v>
      </c>
      <c r="F4591" s="258">
        <f t="shared" si="366"/>
        <v>0.28763312596000001</v>
      </c>
      <c r="G4591" s="258"/>
      <c r="H4591" s="258"/>
      <c r="I4591" s="258"/>
      <c r="J4591" s="258">
        <f t="shared" si="375"/>
        <v>0.307141528</v>
      </c>
      <c r="K4591" s="258">
        <f t="shared" si="375"/>
        <v>0.30370956300000002</v>
      </c>
      <c r="L4591" s="258">
        <f t="shared" si="367"/>
        <v>0.30370956300000002</v>
      </c>
      <c r="M4591" s="258"/>
      <c r="N4591" s="258"/>
      <c r="O4591" s="258"/>
      <c r="P4591" s="258">
        <f t="shared" si="376"/>
        <v>0.34693215159999996</v>
      </c>
      <c r="Q4591" s="258">
        <f t="shared" si="376"/>
        <v>0.33943320280000006</v>
      </c>
      <c r="R4591" s="258">
        <f t="shared" si="368"/>
        <v>0.33943320280000006</v>
      </c>
      <c r="S4591" s="258"/>
      <c r="T4591" s="258">
        <f t="shared" si="377"/>
        <v>0.49988315296987201</v>
      </c>
      <c r="U4591" s="258">
        <f t="shared" si="377"/>
        <v>0.503880939579748</v>
      </c>
      <c r="V4591" s="258">
        <f t="shared" si="377"/>
        <v>0.49622045291194006</v>
      </c>
      <c r="W4591" s="258">
        <f t="shared" si="369"/>
        <v>0.49622045291194006</v>
      </c>
      <c r="X4591" s="258"/>
      <c r="Y4591" s="258"/>
      <c r="Z4591" s="258"/>
      <c r="AA4591" s="258"/>
    </row>
    <row r="4592" spans="1:27" ht="14.25" hidden="1" customHeight="1">
      <c r="A4592" s="125">
        <v>0.63</v>
      </c>
      <c r="B4592" s="125">
        <v>0.2</v>
      </c>
      <c r="C4592" s="125">
        <v>0.17</v>
      </c>
      <c r="D4592" s="258">
        <f t="shared" si="374"/>
        <v>0.28750022679999998</v>
      </c>
      <c r="E4592" s="258">
        <f t="shared" si="374"/>
        <v>0.29134453292000001</v>
      </c>
      <c r="F4592" s="258">
        <f t="shared" si="366"/>
        <v>0.28750022679999998</v>
      </c>
      <c r="G4592" s="258"/>
      <c r="H4592" s="258"/>
      <c r="I4592" s="258"/>
      <c r="J4592" s="258">
        <f t="shared" si="375"/>
        <v>0.30701098700000001</v>
      </c>
      <c r="K4592" s="258">
        <f t="shared" si="375"/>
        <v>0.30383589300000002</v>
      </c>
      <c r="L4592" s="258">
        <f t="shared" si="367"/>
        <v>0.30383589300000002</v>
      </c>
      <c r="M4592" s="258"/>
      <c r="N4592" s="258"/>
      <c r="O4592" s="258"/>
      <c r="P4592" s="258">
        <f t="shared" si="376"/>
        <v>0.34693552040000003</v>
      </c>
      <c r="Q4592" s="258">
        <f t="shared" si="376"/>
        <v>0.33942983400000004</v>
      </c>
      <c r="R4592" s="258">
        <f t="shared" si="368"/>
        <v>0.33942983400000004</v>
      </c>
      <c r="S4592" s="258"/>
      <c r="T4592" s="258">
        <f t="shared" si="377"/>
        <v>0.49971321304536004</v>
      </c>
      <c r="U4592" s="258">
        <f t="shared" si="377"/>
        <v>0.50396348697054805</v>
      </c>
      <c r="V4592" s="258">
        <f t="shared" si="377"/>
        <v>0.49630300771410002</v>
      </c>
      <c r="W4592" s="258">
        <f t="shared" si="369"/>
        <v>0.49630300771410002</v>
      </c>
      <c r="X4592" s="258"/>
      <c r="Y4592" s="258"/>
      <c r="Z4592" s="258"/>
      <c r="AA4592" s="258"/>
    </row>
    <row r="4593" spans="1:27" ht="14.25" hidden="1" customHeight="1">
      <c r="A4593" s="125">
        <v>0.63</v>
      </c>
      <c r="B4593" s="125">
        <v>0.21</v>
      </c>
      <c r="C4593" s="125">
        <v>0.16</v>
      </c>
      <c r="D4593" s="258">
        <f t="shared" si="374"/>
        <v>0.28736732764</v>
      </c>
      <c r="E4593" s="258">
        <f t="shared" si="374"/>
        <v>0.29147086292000002</v>
      </c>
      <c r="F4593" s="258">
        <f t="shared" si="366"/>
        <v>0.28736732764</v>
      </c>
      <c r="G4593" s="258"/>
      <c r="H4593" s="258"/>
      <c r="I4593" s="258"/>
      <c r="J4593" s="258">
        <f t="shared" si="375"/>
        <v>0.30688044600000003</v>
      </c>
      <c r="K4593" s="258">
        <f t="shared" si="375"/>
        <v>0.30396222299999998</v>
      </c>
      <c r="L4593" s="258">
        <f t="shared" si="367"/>
        <v>0.30396222299999998</v>
      </c>
      <c r="M4593" s="258"/>
      <c r="N4593" s="258"/>
      <c r="O4593" s="258"/>
      <c r="P4593" s="258">
        <f t="shared" si="376"/>
        <v>0.34693888919999999</v>
      </c>
      <c r="Q4593" s="258">
        <f t="shared" si="376"/>
        <v>0.33942646520000008</v>
      </c>
      <c r="R4593" s="258">
        <f t="shared" si="368"/>
        <v>0.33942646520000008</v>
      </c>
      <c r="S4593" s="258"/>
      <c r="T4593" s="258">
        <f t="shared" si="377"/>
        <v>0.49954327312084801</v>
      </c>
      <c r="U4593" s="258">
        <f t="shared" si="377"/>
        <v>0.50404603436134798</v>
      </c>
      <c r="V4593" s="258">
        <f t="shared" si="377"/>
        <v>0.49638556251626004</v>
      </c>
      <c r="W4593" s="258">
        <f t="shared" si="369"/>
        <v>0.49638556251626004</v>
      </c>
      <c r="X4593" s="258"/>
      <c r="Y4593" s="258"/>
      <c r="Z4593" s="258"/>
      <c r="AA4593" s="258"/>
    </row>
    <row r="4594" spans="1:27" ht="14.25" hidden="1" customHeight="1">
      <c r="A4594" s="125">
        <v>0.63</v>
      </c>
      <c r="B4594" s="125">
        <v>0.22</v>
      </c>
      <c r="C4594" s="125">
        <v>0.15</v>
      </c>
      <c r="D4594" s="258">
        <f t="shared" si="374"/>
        <v>0.28723442848000003</v>
      </c>
      <c r="E4594" s="258">
        <f t="shared" si="374"/>
        <v>0.29159719292000003</v>
      </c>
      <c r="F4594" s="258">
        <f t="shared" si="366"/>
        <v>0.28723442848000003</v>
      </c>
      <c r="G4594" s="258"/>
      <c r="H4594" s="258"/>
      <c r="I4594" s="258"/>
      <c r="J4594" s="258">
        <f t="shared" si="375"/>
        <v>0.30674990499999999</v>
      </c>
      <c r="K4594" s="258">
        <f t="shared" si="375"/>
        <v>0.30408855299999998</v>
      </c>
      <c r="L4594" s="258">
        <f t="shared" si="367"/>
        <v>0.30408855299999998</v>
      </c>
      <c r="M4594" s="258"/>
      <c r="N4594" s="258"/>
      <c r="O4594" s="258"/>
      <c r="P4594" s="258">
        <f t="shared" si="376"/>
        <v>0.346942258</v>
      </c>
      <c r="Q4594" s="258">
        <f t="shared" si="376"/>
        <v>0.33942309640000007</v>
      </c>
      <c r="R4594" s="258">
        <f t="shared" si="368"/>
        <v>0.33942309640000007</v>
      </c>
      <c r="S4594" s="258"/>
      <c r="T4594" s="258">
        <f t="shared" si="377"/>
        <v>0.49937333319633603</v>
      </c>
      <c r="U4594" s="258">
        <f t="shared" si="377"/>
        <v>0.50412858175214792</v>
      </c>
      <c r="V4594" s="258">
        <f t="shared" si="377"/>
        <v>0.49646811731842</v>
      </c>
      <c r="W4594" s="258">
        <f t="shared" si="369"/>
        <v>0.49646811731842</v>
      </c>
      <c r="X4594" s="258"/>
      <c r="Y4594" s="258"/>
      <c r="Z4594" s="258"/>
      <c r="AA4594" s="258"/>
    </row>
    <row r="4595" spans="1:27" ht="14.25" hidden="1" customHeight="1">
      <c r="A4595" s="125">
        <v>0.63</v>
      </c>
      <c r="B4595" s="125">
        <v>0.23</v>
      </c>
      <c r="C4595" s="125">
        <v>0.14000000000000001</v>
      </c>
      <c r="D4595" s="258">
        <f t="shared" si="374"/>
        <v>0.28710152931999999</v>
      </c>
      <c r="E4595" s="258">
        <f t="shared" si="374"/>
        <v>0.29172352292000003</v>
      </c>
      <c r="F4595" s="258">
        <f t="shared" si="366"/>
        <v>0.28710152931999999</v>
      </c>
      <c r="G4595" s="258"/>
      <c r="H4595" s="258"/>
      <c r="I4595" s="258"/>
      <c r="J4595" s="258">
        <f t="shared" si="375"/>
        <v>0.30661936400000001</v>
      </c>
      <c r="K4595" s="258">
        <f t="shared" si="375"/>
        <v>0.30421488299999999</v>
      </c>
      <c r="L4595" s="258">
        <f t="shared" si="367"/>
        <v>0.30421488299999999</v>
      </c>
      <c r="M4595" s="258"/>
      <c r="N4595" s="258"/>
      <c r="O4595" s="258"/>
      <c r="P4595" s="258">
        <f t="shared" si="376"/>
        <v>0.34694562680000002</v>
      </c>
      <c r="Q4595" s="258">
        <f t="shared" si="376"/>
        <v>0.33941972760000005</v>
      </c>
      <c r="R4595" s="258">
        <f t="shared" si="368"/>
        <v>0.33941972760000005</v>
      </c>
      <c r="S4595" s="258"/>
      <c r="T4595" s="258">
        <f t="shared" si="377"/>
        <v>0.49920339327182406</v>
      </c>
      <c r="U4595" s="258">
        <f t="shared" si="377"/>
        <v>0.50421112914294797</v>
      </c>
      <c r="V4595" s="258">
        <f t="shared" si="377"/>
        <v>0.49655067212058002</v>
      </c>
      <c r="W4595" s="258">
        <f t="shared" si="369"/>
        <v>0.49655067212058002</v>
      </c>
      <c r="X4595" s="258"/>
      <c r="Y4595" s="258"/>
      <c r="Z4595" s="258"/>
      <c r="AA4595" s="258"/>
    </row>
    <row r="4596" spans="1:27" ht="14.25" hidden="1" customHeight="1">
      <c r="A4596" s="125">
        <v>0.63</v>
      </c>
      <c r="B4596" s="125">
        <v>0.24</v>
      </c>
      <c r="C4596" s="125">
        <v>0.13</v>
      </c>
      <c r="D4596" s="258">
        <f t="shared" si="374"/>
        <v>0.28696863016000002</v>
      </c>
      <c r="E4596" s="258">
        <f t="shared" si="374"/>
        <v>0.29184985291999999</v>
      </c>
      <c r="F4596" s="258">
        <f t="shared" si="366"/>
        <v>0.28696863016000002</v>
      </c>
      <c r="G4596" s="258"/>
      <c r="H4596" s="258"/>
      <c r="I4596" s="258"/>
      <c r="J4596" s="258">
        <f t="shared" si="375"/>
        <v>0.30648882300000002</v>
      </c>
      <c r="K4596" s="258">
        <f t="shared" si="375"/>
        <v>0.304341213</v>
      </c>
      <c r="L4596" s="258">
        <f t="shared" si="367"/>
        <v>0.304341213</v>
      </c>
      <c r="M4596" s="258"/>
      <c r="N4596" s="258"/>
      <c r="O4596" s="258"/>
      <c r="P4596" s="258">
        <f t="shared" si="376"/>
        <v>0.34694899559999998</v>
      </c>
      <c r="Q4596" s="258">
        <f t="shared" si="376"/>
        <v>0.33941635880000004</v>
      </c>
      <c r="R4596" s="258">
        <f t="shared" si="368"/>
        <v>0.33941635880000004</v>
      </c>
      <c r="S4596" s="258"/>
      <c r="T4596" s="258">
        <f t="shared" si="377"/>
        <v>0.49903345334731203</v>
      </c>
      <c r="U4596" s="258">
        <f t="shared" si="377"/>
        <v>0.50429367653374801</v>
      </c>
      <c r="V4596" s="258">
        <f t="shared" si="377"/>
        <v>0.49663322692274003</v>
      </c>
      <c r="W4596" s="258">
        <f t="shared" si="369"/>
        <v>0.49663322692274003</v>
      </c>
      <c r="X4596" s="258"/>
      <c r="Y4596" s="258"/>
      <c r="Z4596" s="258"/>
      <c r="AA4596" s="258"/>
    </row>
    <row r="4597" spans="1:27" ht="14.25" hidden="1" customHeight="1">
      <c r="A4597" s="125">
        <v>0.63</v>
      </c>
      <c r="B4597" s="125">
        <v>0.25</v>
      </c>
      <c r="C4597" s="125">
        <v>0.12</v>
      </c>
      <c r="D4597" s="258">
        <f t="shared" si="374"/>
        <v>0.28683573099999998</v>
      </c>
      <c r="E4597" s="258">
        <f t="shared" si="374"/>
        <v>0.29197618291999999</v>
      </c>
      <c r="F4597" s="258">
        <f t="shared" si="366"/>
        <v>0.28683573099999998</v>
      </c>
      <c r="G4597" s="258"/>
      <c r="H4597" s="258"/>
      <c r="I4597" s="258"/>
      <c r="J4597" s="258">
        <f t="shared" si="375"/>
        <v>0.30635828200000004</v>
      </c>
      <c r="K4597" s="258">
        <f t="shared" si="375"/>
        <v>0.30446754299999995</v>
      </c>
      <c r="L4597" s="258">
        <f t="shared" si="367"/>
        <v>0.30446754299999995</v>
      </c>
      <c r="M4597" s="258"/>
      <c r="N4597" s="258"/>
      <c r="O4597" s="258"/>
      <c r="P4597" s="258">
        <f t="shared" si="376"/>
        <v>0.34695236440000005</v>
      </c>
      <c r="Q4597" s="258">
        <f t="shared" si="376"/>
        <v>0.33941299000000008</v>
      </c>
      <c r="R4597" s="258">
        <f t="shared" si="368"/>
        <v>0.33941299000000008</v>
      </c>
      <c r="S4597" s="258"/>
      <c r="T4597" s="258">
        <f t="shared" si="377"/>
        <v>0.49886351342280005</v>
      </c>
      <c r="U4597" s="258">
        <f t="shared" si="377"/>
        <v>0.50437622392454795</v>
      </c>
      <c r="V4597" s="258">
        <f t="shared" si="377"/>
        <v>0.49671578172490005</v>
      </c>
      <c r="W4597" s="258">
        <f t="shared" si="369"/>
        <v>0.49671578172490005</v>
      </c>
      <c r="X4597" s="258"/>
      <c r="Y4597" s="258"/>
      <c r="Z4597" s="258"/>
      <c r="AA4597" s="258"/>
    </row>
    <row r="4598" spans="1:27" ht="14.25" hidden="1" customHeight="1">
      <c r="A4598" s="125">
        <v>0.63</v>
      </c>
      <c r="B4598" s="125">
        <v>0.26</v>
      </c>
      <c r="C4598" s="125">
        <v>0.11</v>
      </c>
      <c r="D4598" s="258">
        <f t="shared" si="374"/>
        <v>0.28670283184000001</v>
      </c>
      <c r="E4598" s="258">
        <f t="shared" si="374"/>
        <v>0.29210251292</v>
      </c>
      <c r="F4598" s="258">
        <f t="shared" si="366"/>
        <v>0.28670283184000001</v>
      </c>
      <c r="G4598" s="258"/>
      <c r="H4598" s="258"/>
      <c r="I4598" s="258"/>
      <c r="J4598" s="258">
        <f t="shared" si="375"/>
        <v>0.30622774100000005</v>
      </c>
      <c r="K4598" s="258">
        <f t="shared" si="375"/>
        <v>0.30459387299999996</v>
      </c>
      <c r="L4598" s="258">
        <f t="shared" si="367"/>
        <v>0.30459387299999996</v>
      </c>
      <c r="M4598" s="258"/>
      <c r="N4598" s="258"/>
      <c r="O4598" s="258"/>
      <c r="P4598" s="258">
        <f t="shared" si="376"/>
        <v>0.3469557332</v>
      </c>
      <c r="Q4598" s="258">
        <f t="shared" si="376"/>
        <v>0.33940962120000007</v>
      </c>
      <c r="R4598" s="258">
        <f t="shared" si="368"/>
        <v>0.33940962120000007</v>
      </c>
      <c r="S4598" s="258"/>
      <c r="T4598" s="258">
        <f t="shared" si="377"/>
        <v>0.49869357349828802</v>
      </c>
      <c r="U4598" s="258">
        <f t="shared" si="377"/>
        <v>0.504458771315348</v>
      </c>
      <c r="V4598" s="258">
        <f t="shared" si="377"/>
        <v>0.49679833652706007</v>
      </c>
      <c r="W4598" s="258">
        <f t="shared" si="369"/>
        <v>0.49679833652706007</v>
      </c>
      <c r="X4598" s="258"/>
      <c r="Y4598" s="258"/>
      <c r="Z4598" s="258"/>
      <c r="AA4598" s="258"/>
    </row>
    <row r="4599" spans="1:27" ht="14.25" hidden="1" customHeight="1">
      <c r="A4599" s="125">
        <v>0.63</v>
      </c>
      <c r="B4599" s="125">
        <v>0.27</v>
      </c>
      <c r="C4599" s="125">
        <v>0.1</v>
      </c>
      <c r="D4599" s="258">
        <f t="shared" si="374"/>
        <v>0.28656993267999997</v>
      </c>
      <c r="E4599" s="258">
        <f t="shared" si="374"/>
        <v>0.29222884292000001</v>
      </c>
      <c r="F4599" s="258">
        <f t="shared" si="366"/>
        <v>0.28656993267999997</v>
      </c>
      <c r="G4599" s="258"/>
      <c r="H4599" s="258"/>
      <c r="I4599" s="258"/>
      <c r="J4599" s="258">
        <f t="shared" si="375"/>
        <v>0.30609720000000007</v>
      </c>
      <c r="K4599" s="258">
        <f t="shared" si="375"/>
        <v>0.30472020300000002</v>
      </c>
      <c r="L4599" s="258">
        <f t="shared" si="367"/>
        <v>0.30472020300000002</v>
      </c>
      <c r="M4599" s="258"/>
      <c r="N4599" s="258"/>
      <c r="O4599" s="258"/>
      <c r="P4599" s="258">
        <f t="shared" si="376"/>
        <v>0.34695910200000002</v>
      </c>
      <c r="Q4599" s="258">
        <f t="shared" si="376"/>
        <v>0.33940625240000005</v>
      </c>
      <c r="R4599" s="258">
        <f t="shared" si="368"/>
        <v>0.33940625240000005</v>
      </c>
      <c r="S4599" s="258"/>
      <c r="T4599" s="258">
        <f t="shared" si="377"/>
        <v>0.49852363357377605</v>
      </c>
      <c r="U4599" s="258">
        <f t="shared" si="377"/>
        <v>0.50454131870614793</v>
      </c>
      <c r="V4599" s="258">
        <f t="shared" si="377"/>
        <v>0.49688089132922003</v>
      </c>
      <c r="W4599" s="258">
        <f t="shared" si="369"/>
        <v>0.49688089132922003</v>
      </c>
      <c r="X4599" s="258"/>
      <c r="Y4599" s="258"/>
      <c r="Z4599" s="258"/>
      <c r="AA4599" s="258"/>
    </row>
    <row r="4600" spans="1:27" ht="14.25" hidden="1" customHeight="1">
      <c r="A4600" s="125">
        <v>0.63</v>
      </c>
      <c r="B4600" s="125">
        <v>0.28000000000000003</v>
      </c>
      <c r="C4600" s="125">
        <v>0.09</v>
      </c>
      <c r="D4600" s="258">
        <f t="shared" si="374"/>
        <v>0.28643703352000005</v>
      </c>
      <c r="E4600" s="258">
        <f t="shared" si="374"/>
        <v>0.29235517291999996</v>
      </c>
      <c r="F4600" s="258">
        <f t="shared" si="366"/>
        <v>0.28643703352000005</v>
      </c>
      <c r="G4600" s="258"/>
      <c r="H4600" s="258"/>
      <c r="I4600" s="258"/>
      <c r="J4600" s="258">
        <f t="shared" si="375"/>
        <v>0.30596665900000003</v>
      </c>
      <c r="K4600" s="258">
        <f t="shared" si="375"/>
        <v>0.30484653300000003</v>
      </c>
      <c r="L4600" s="258">
        <f t="shared" si="367"/>
        <v>0.30484653300000003</v>
      </c>
      <c r="M4600" s="258"/>
      <c r="N4600" s="258"/>
      <c r="O4600" s="258"/>
      <c r="P4600" s="258">
        <f t="shared" si="376"/>
        <v>0.34696247080000003</v>
      </c>
      <c r="Q4600" s="258">
        <f t="shared" si="376"/>
        <v>0.33940288360000004</v>
      </c>
      <c r="R4600" s="258">
        <f t="shared" si="368"/>
        <v>0.33940288360000004</v>
      </c>
      <c r="S4600" s="258"/>
      <c r="T4600" s="258">
        <f t="shared" si="377"/>
        <v>0.49835369364926407</v>
      </c>
      <c r="U4600" s="258">
        <f t="shared" si="377"/>
        <v>0.50462386609694798</v>
      </c>
      <c r="V4600" s="258">
        <f t="shared" si="377"/>
        <v>0.49696344613138005</v>
      </c>
      <c r="W4600" s="258">
        <f t="shared" si="369"/>
        <v>0.49696344613138005</v>
      </c>
      <c r="X4600" s="258"/>
      <c r="Y4600" s="258"/>
      <c r="Z4600" s="258"/>
      <c r="AA4600" s="258"/>
    </row>
    <row r="4601" spans="1:27" ht="14.25" hidden="1" customHeight="1">
      <c r="A4601" s="125">
        <v>0.63</v>
      </c>
      <c r="B4601" s="125">
        <v>0.28999999999999998</v>
      </c>
      <c r="C4601" s="125">
        <v>0.08</v>
      </c>
      <c r="D4601" s="258">
        <f t="shared" si="374"/>
        <v>0.28630413435999996</v>
      </c>
      <c r="E4601" s="258">
        <f t="shared" si="374"/>
        <v>0.29248150291999997</v>
      </c>
      <c r="F4601" s="258">
        <f t="shared" si="366"/>
        <v>0.28630413435999996</v>
      </c>
      <c r="G4601" s="258"/>
      <c r="H4601" s="258"/>
      <c r="I4601" s="258"/>
      <c r="J4601" s="258">
        <f t="shared" si="375"/>
        <v>0.30583611800000005</v>
      </c>
      <c r="K4601" s="258">
        <f t="shared" si="375"/>
        <v>0.30497286300000004</v>
      </c>
      <c r="L4601" s="258">
        <f t="shared" si="367"/>
        <v>0.30497286300000004</v>
      </c>
      <c r="M4601" s="258"/>
      <c r="N4601" s="258"/>
      <c r="O4601" s="258"/>
      <c r="P4601" s="258">
        <f t="shared" si="376"/>
        <v>0.34696583959999999</v>
      </c>
      <c r="Q4601" s="258">
        <f t="shared" si="376"/>
        <v>0.33939951480000008</v>
      </c>
      <c r="R4601" s="258">
        <f t="shared" si="368"/>
        <v>0.33939951480000008</v>
      </c>
      <c r="S4601" s="258"/>
      <c r="T4601" s="258">
        <f t="shared" si="377"/>
        <v>0.49818375372475199</v>
      </c>
      <c r="U4601" s="258">
        <f t="shared" si="377"/>
        <v>0.50470641348774792</v>
      </c>
      <c r="V4601" s="258">
        <f t="shared" si="377"/>
        <v>0.49704600093354001</v>
      </c>
      <c r="W4601" s="258">
        <f t="shared" si="369"/>
        <v>0.49704600093354001</v>
      </c>
      <c r="X4601" s="258"/>
      <c r="Y4601" s="258"/>
      <c r="Z4601" s="258"/>
      <c r="AA4601" s="258"/>
    </row>
    <row r="4602" spans="1:27" ht="14.25" hidden="1" customHeight="1">
      <c r="A4602" s="125">
        <v>0.63</v>
      </c>
      <c r="B4602" s="125">
        <v>0.3</v>
      </c>
      <c r="C4602" s="125">
        <v>7.0000000000000007E-2</v>
      </c>
      <c r="D4602" s="258">
        <f t="shared" si="374"/>
        <v>0.28617123520000004</v>
      </c>
      <c r="E4602" s="258">
        <f t="shared" si="374"/>
        <v>0.29260783291999998</v>
      </c>
      <c r="F4602" s="258">
        <f t="shared" si="366"/>
        <v>0.28617123520000004</v>
      </c>
      <c r="G4602" s="258"/>
      <c r="H4602" s="258"/>
      <c r="I4602" s="258"/>
      <c r="J4602" s="258">
        <f t="shared" si="375"/>
        <v>0.30570557700000006</v>
      </c>
      <c r="K4602" s="258">
        <f t="shared" si="375"/>
        <v>0.30509919300000005</v>
      </c>
      <c r="L4602" s="258">
        <f t="shared" si="367"/>
        <v>0.30509919300000005</v>
      </c>
      <c r="M4602" s="258"/>
      <c r="N4602" s="258"/>
      <c r="O4602" s="258"/>
      <c r="P4602" s="258">
        <f t="shared" si="376"/>
        <v>0.34696920840000001</v>
      </c>
      <c r="Q4602" s="258">
        <f t="shared" si="376"/>
        <v>0.33939614600000007</v>
      </c>
      <c r="R4602" s="258">
        <f t="shared" si="368"/>
        <v>0.33939614600000007</v>
      </c>
      <c r="S4602" s="258"/>
      <c r="T4602" s="258">
        <f t="shared" si="377"/>
        <v>0.49801381380024001</v>
      </c>
      <c r="U4602" s="258">
        <f t="shared" si="377"/>
        <v>0.50478896087854797</v>
      </c>
      <c r="V4602" s="258">
        <f t="shared" si="377"/>
        <v>0.49712855573570003</v>
      </c>
      <c r="W4602" s="258">
        <f t="shared" si="369"/>
        <v>0.49712855573570003</v>
      </c>
      <c r="X4602" s="258"/>
      <c r="Y4602" s="258"/>
      <c r="Z4602" s="258"/>
      <c r="AA4602" s="258"/>
    </row>
    <row r="4603" spans="1:27" ht="14.25" hidden="1" customHeight="1">
      <c r="A4603" s="125">
        <v>0.63</v>
      </c>
      <c r="B4603" s="125">
        <v>0.31</v>
      </c>
      <c r="C4603" s="125">
        <v>0.06</v>
      </c>
      <c r="D4603" s="258">
        <f t="shared" si="374"/>
        <v>0.28603833603999995</v>
      </c>
      <c r="E4603" s="258">
        <f t="shared" si="374"/>
        <v>0.29273416292000004</v>
      </c>
      <c r="F4603" s="258">
        <f t="shared" si="366"/>
        <v>0.28603833603999995</v>
      </c>
      <c r="G4603" s="258"/>
      <c r="H4603" s="258"/>
      <c r="I4603" s="258"/>
      <c r="J4603" s="258">
        <f t="shared" si="375"/>
        <v>0.30557503600000002</v>
      </c>
      <c r="K4603" s="258">
        <f t="shared" si="375"/>
        <v>0.305225523</v>
      </c>
      <c r="L4603" s="258">
        <f t="shared" si="367"/>
        <v>0.305225523</v>
      </c>
      <c r="M4603" s="258"/>
      <c r="N4603" s="258"/>
      <c r="O4603" s="258"/>
      <c r="P4603" s="258">
        <f t="shared" si="376"/>
        <v>0.34697257719999997</v>
      </c>
      <c r="Q4603" s="258">
        <f t="shared" si="376"/>
        <v>0.33939277720000005</v>
      </c>
      <c r="R4603" s="258">
        <f t="shared" si="368"/>
        <v>0.33939277720000005</v>
      </c>
      <c r="S4603" s="258"/>
      <c r="T4603" s="258">
        <f t="shared" si="377"/>
        <v>0.49784387387572798</v>
      </c>
      <c r="U4603" s="258">
        <f t="shared" si="377"/>
        <v>0.5048715082693479</v>
      </c>
      <c r="V4603" s="258">
        <f t="shared" si="377"/>
        <v>0.49721111053785999</v>
      </c>
      <c r="W4603" s="258">
        <f t="shared" si="369"/>
        <v>0.49721111053785999</v>
      </c>
      <c r="X4603" s="258"/>
      <c r="Y4603" s="258"/>
      <c r="Z4603" s="258"/>
      <c r="AA4603" s="258"/>
    </row>
    <row r="4604" spans="1:27" ht="14.25" hidden="1" customHeight="1">
      <c r="A4604" s="125">
        <v>0.63</v>
      </c>
      <c r="B4604" s="125">
        <v>0.32</v>
      </c>
      <c r="C4604" s="125">
        <v>0.05</v>
      </c>
      <c r="D4604" s="258">
        <f t="shared" si="374"/>
        <v>0.28590543688000003</v>
      </c>
      <c r="E4604" s="258">
        <f t="shared" si="374"/>
        <v>0.29286049291999999</v>
      </c>
      <c r="F4604" s="258">
        <f t="shared" si="366"/>
        <v>0.28590543688000003</v>
      </c>
      <c r="G4604" s="258"/>
      <c r="H4604" s="258"/>
      <c r="I4604" s="258"/>
      <c r="J4604" s="258">
        <f t="shared" si="375"/>
        <v>0.30544449500000004</v>
      </c>
      <c r="K4604" s="258">
        <f t="shared" si="375"/>
        <v>0.30535185300000001</v>
      </c>
      <c r="L4604" s="258">
        <f t="shared" si="367"/>
        <v>0.30535185300000001</v>
      </c>
      <c r="M4604" s="258"/>
      <c r="N4604" s="258"/>
      <c r="O4604" s="258"/>
      <c r="P4604" s="258">
        <f t="shared" si="376"/>
        <v>0.34697594600000004</v>
      </c>
      <c r="Q4604" s="258">
        <f t="shared" si="376"/>
        <v>0.33938940840000009</v>
      </c>
      <c r="R4604" s="258">
        <f t="shared" si="368"/>
        <v>0.33938940840000009</v>
      </c>
      <c r="S4604" s="258"/>
      <c r="T4604" s="258">
        <f t="shared" si="377"/>
        <v>0.49767393395121601</v>
      </c>
      <c r="U4604" s="258">
        <f t="shared" si="377"/>
        <v>0.50495405566014795</v>
      </c>
      <c r="V4604" s="258">
        <f t="shared" si="377"/>
        <v>0.49729366534002001</v>
      </c>
      <c r="W4604" s="258">
        <f t="shared" si="369"/>
        <v>0.49729366534002001</v>
      </c>
      <c r="X4604" s="258"/>
      <c r="Y4604" s="258"/>
      <c r="Z4604" s="258"/>
      <c r="AA4604" s="258"/>
    </row>
    <row r="4605" spans="1:27" ht="14.25" hidden="1" customHeight="1">
      <c r="A4605" s="125">
        <v>0.63</v>
      </c>
      <c r="B4605" s="125">
        <v>0.33</v>
      </c>
      <c r="C4605" s="125">
        <v>0.04</v>
      </c>
      <c r="D4605" s="258">
        <f t="shared" si="374"/>
        <v>0.28577253772</v>
      </c>
      <c r="E4605" s="258">
        <f t="shared" si="374"/>
        <v>0.29298682292</v>
      </c>
      <c r="F4605" s="258">
        <f t="shared" si="366"/>
        <v>0.28577253772</v>
      </c>
      <c r="G4605" s="258"/>
      <c r="H4605" s="258"/>
      <c r="I4605" s="258"/>
      <c r="J4605" s="258">
        <f t="shared" si="375"/>
        <v>0.30531395400000005</v>
      </c>
      <c r="K4605" s="258">
        <f t="shared" si="375"/>
        <v>0.30547818300000001</v>
      </c>
      <c r="L4605" s="258">
        <f t="shared" si="367"/>
        <v>0.30531395400000005</v>
      </c>
      <c r="M4605" s="258"/>
      <c r="N4605" s="258"/>
      <c r="O4605" s="258"/>
      <c r="P4605" s="258">
        <f t="shared" si="376"/>
        <v>0.34697931480000005</v>
      </c>
      <c r="Q4605" s="258">
        <f t="shared" si="376"/>
        <v>0.33938603960000008</v>
      </c>
      <c r="R4605" s="258">
        <f t="shared" si="368"/>
        <v>0.33938603960000008</v>
      </c>
      <c r="S4605" s="258"/>
      <c r="T4605" s="258">
        <f t="shared" si="377"/>
        <v>0.49750399402670403</v>
      </c>
      <c r="U4605" s="258">
        <f t="shared" si="377"/>
        <v>0.505036603050948</v>
      </c>
      <c r="V4605" s="258">
        <f t="shared" si="377"/>
        <v>0.49737622014218008</v>
      </c>
      <c r="W4605" s="258">
        <f t="shared" si="369"/>
        <v>0.49737622014218008</v>
      </c>
      <c r="X4605" s="258"/>
      <c r="Y4605" s="258"/>
      <c r="Z4605" s="258"/>
      <c r="AA4605" s="258"/>
    </row>
    <row r="4606" spans="1:27" ht="14.25" hidden="1" customHeight="1">
      <c r="A4606" s="125">
        <v>0.63</v>
      </c>
      <c r="B4606" s="125">
        <v>0.34</v>
      </c>
      <c r="C4606" s="125">
        <v>0.03</v>
      </c>
      <c r="D4606" s="258">
        <f t="shared" si="374"/>
        <v>0.28563963856000002</v>
      </c>
      <c r="E4606" s="258">
        <f t="shared" si="374"/>
        <v>0.29311315292000001</v>
      </c>
      <c r="F4606" s="258">
        <f t="shared" si="366"/>
        <v>0.28563963856000002</v>
      </c>
      <c r="G4606" s="258"/>
      <c r="H4606" s="258"/>
      <c r="I4606" s="258"/>
      <c r="J4606" s="258">
        <f t="shared" si="375"/>
        <v>0.30518341300000001</v>
      </c>
      <c r="K4606" s="258">
        <f t="shared" si="375"/>
        <v>0.30560451300000002</v>
      </c>
      <c r="L4606" s="258">
        <f t="shared" si="367"/>
        <v>0.30518341300000001</v>
      </c>
      <c r="M4606" s="258"/>
      <c r="N4606" s="258"/>
      <c r="O4606" s="258"/>
      <c r="P4606" s="258">
        <f t="shared" si="376"/>
        <v>0.34698268360000001</v>
      </c>
      <c r="Q4606" s="258">
        <f t="shared" si="376"/>
        <v>0.33938267080000006</v>
      </c>
      <c r="R4606" s="258">
        <f t="shared" si="368"/>
        <v>0.33938267080000006</v>
      </c>
      <c r="S4606" s="258"/>
      <c r="T4606" s="258">
        <f t="shared" si="377"/>
        <v>0.497334054102192</v>
      </c>
      <c r="U4606" s="258">
        <f t="shared" si="377"/>
        <v>0.50511915044174804</v>
      </c>
      <c r="V4606" s="258">
        <f t="shared" si="377"/>
        <v>0.49745877494434004</v>
      </c>
      <c r="W4606" s="258">
        <f t="shared" si="369"/>
        <v>0.497334054102192</v>
      </c>
      <c r="X4606" s="258"/>
      <c r="Y4606" s="258"/>
      <c r="Z4606" s="258"/>
      <c r="AA4606" s="258"/>
    </row>
    <row r="4607" spans="1:27" ht="14.25" hidden="1" customHeight="1">
      <c r="A4607" s="125">
        <v>0.63</v>
      </c>
      <c r="B4607" s="125">
        <v>0.35</v>
      </c>
      <c r="C4607" s="125">
        <v>0.02</v>
      </c>
      <c r="D4607" s="258">
        <f t="shared" si="374"/>
        <v>0.28550673939999999</v>
      </c>
      <c r="E4607" s="258">
        <f t="shared" si="374"/>
        <v>0.29323948292000002</v>
      </c>
      <c r="F4607" s="258">
        <f t="shared" si="366"/>
        <v>0.28550673939999999</v>
      </c>
      <c r="G4607" s="258"/>
      <c r="H4607" s="258"/>
      <c r="I4607" s="258"/>
      <c r="J4607" s="258">
        <f t="shared" si="375"/>
        <v>0.30505287200000003</v>
      </c>
      <c r="K4607" s="258">
        <f t="shared" si="375"/>
        <v>0.30573084299999997</v>
      </c>
      <c r="L4607" s="258">
        <f t="shared" si="367"/>
        <v>0.30505287200000003</v>
      </c>
      <c r="M4607" s="258"/>
      <c r="N4607" s="258"/>
      <c r="O4607" s="258"/>
      <c r="P4607" s="258">
        <f t="shared" si="376"/>
        <v>0.34698605240000002</v>
      </c>
      <c r="Q4607" s="258">
        <f t="shared" si="376"/>
        <v>0.33937930200000005</v>
      </c>
      <c r="R4607" s="258">
        <f t="shared" si="368"/>
        <v>0.33937930200000005</v>
      </c>
      <c r="S4607" s="258"/>
      <c r="T4607" s="258">
        <f t="shared" si="377"/>
        <v>0.49716411417767997</v>
      </c>
      <c r="U4607" s="258">
        <f t="shared" si="377"/>
        <v>0.50520169783254798</v>
      </c>
      <c r="V4607" s="258">
        <f t="shared" si="377"/>
        <v>0.49754132974650001</v>
      </c>
      <c r="W4607" s="258">
        <f t="shared" si="369"/>
        <v>0.49716411417767997</v>
      </c>
      <c r="X4607" s="258"/>
      <c r="Y4607" s="258"/>
      <c r="Z4607" s="258"/>
      <c r="AA4607" s="258"/>
    </row>
    <row r="4608" spans="1:27" ht="14.25" hidden="1" customHeight="1">
      <c r="A4608" s="125">
        <v>0.63</v>
      </c>
      <c r="B4608" s="125">
        <v>0.36</v>
      </c>
      <c r="C4608" s="125">
        <v>0.01</v>
      </c>
      <c r="D4608" s="258">
        <f t="shared" si="374"/>
        <v>0.28537384024000001</v>
      </c>
      <c r="E4608" s="258">
        <f t="shared" si="374"/>
        <v>0.29336581291999997</v>
      </c>
      <c r="F4608" s="258">
        <f t="shared" si="366"/>
        <v>0.28537384024000001</v>
      </c>
      <c r="G4608" s="258"/>
      <c r="H4608" s="258"/>
      <c r="I4608" s="258"/>
      <c r="J4608" s="258">
        <f t="shared" si="375"/>
        <v>0.30492233100000005</v>
      </c>
      <c r="K4608" s="258">
        <f t="shared" si="375"/>
        <v>0.30585717299999998</v>
      </c>
      <c r="L4608" s="258">
        <f t="shared" si="367"/>
        <v>0.30492233100000005</v>
      </c>
      <c r="M4608" s="258"/>
      <c r="N4608" s="258"/>
      <c r="O4608" s="258"/>
      <c r="P4608" s="258">
        <f t="shared" si="376"/>
        <v>0.34698942119999998</v>
      </c>
      <c r="Q4608" s="258">
        <f t="shared" si="376"/>
        <v>0.33937593320000004</v>
      </c>
      <c r="R4608" s="258">
        <f t="shared" si="368"/>
        <v>0.33937593320000004</v>
      </c>
      <c r="S4608" s="258"/>
      <c r="T4608" s="258">
        <f t="shared" si="377"/>
        <v>0.49699417425316794</v>
      </c>
      <c r="U4608" s="258">
        <f t="shared" si="377"/>
        <v>0.50528424522334792</v>
      </c>
      <c r="V4608" s="258">
        <f t="shared" si="377"/>
        <v>0.49762388454866002</v>
      </c>
      <c r="W4608" s="258">
        <f t="shared" si="369"/>
        <v>0.49699417425316794</v>
      </c>
      <c r="X4608" s="258"/>
      <c r="Y4608" s="258"/>
      <c r="Z4608" s="258"/>
      <c r="AA4608" s="258"/>
    </row>
    <row r="4609" spans="1:27" ht="14.25" hidden="1" customHeight="1">
      <c r="A4609" s="125">
        <v>0.63</v>
      </c>
      <c r="B4609" s="125">
        <v>0.37</v>
      </c>
      <c r="C4609" s="125">
        <v>0</v>
      </c>
      <c r="D4609" s="258">
        <f t="shared" si="374"/>
        <v>0.28524094107999998</v>
      </c>
      <c r="E4609" s="258">
        <f t="shared" si="374"/>
        <v>0.29349214292000003</v>
      </c>
      <c r="F4609" s="258">
        <f t="shared" si="366"/>
        <v>0.28524094107999998</v>
      </c>
      <c r="G4609" s="258"/>
      <c r="H4609" s="258"/>
      <c r="I4609" s="258"/>
      <c r="J4609" s="258">
        <f t="shared" si="375"/>
        <v>0.30479179000000001</v>
      </c>
      <c r="K4609" s="258">
        <f t="shared" si="375"/>
        <v>0.30598350299999999</v>
      </c>
      <c r="L4609" s="258">
        <f t="shared" si="367"/>
        <v>0.30479179000000001</v>
      </c>
      <c r="M4609" s="258"/>
      <c r="N4609" s="258"/>
      <c r="O4609" s="258"/>
      <c r="P4609" s="258">
        <f t="shared" si="376"/>
        <v>0.34699279000000005</v>
      </c>
      <c r="Q4609" s="258">
        <f t="shared" si="376"/>
        <v>0.33937256440000008</v>
      </c>
      <c r="R4609" s="258">
        <f t="shared" si="368"/>
        <v>0.33937256440000008</v>
      </c>
      <c r="S4609" s="258"/>
      <c r="T4609" s="258">
        <f t="shared" si="377"/>
        <v>0.49682423432865597</v>
      </c>
      <c r="U4609" s="258">
        <f t="shared" si="377"/>
        <v>0.50536679261414796</v>
      </c>
      <c r="V4609" s="258">
        <f t="shared" si="377"/>
        <v>0.49770643935082004</v>
      </c>
      <c r="W4609" s="258">
        <f t="shared" si="369"/>
        <v>0.49682423432865597</v>
      </c>
      <c r="X4609" s="258"/>
      <c r="Y4609" s="258"/>
      <c r="Z4609" s="258"/>
      <c r="AA4609" s="258"/>
    </row>
    <row r="4610" spans="1:27" ht="14.25" hidden="1" customHeight="1">
      <c r="A4610" s="125">
        <v>0.64</v>
      </c>
      <c r="B4610" s="125">
        <v>0</v>
      </c>
      <c r="C4610" s="125">
        <v>0.36</v>
      </c>
      <c r="D4610" s="258">
        <f t="shared" si="374"/>
        <v>0.29003188000000002</v>
      </c>
      <c r="E4610" s="258">
        <f t="shared" si="374"/>
        <v>0.28893769376</v>
      </c>
      <c r="F4610" s="258">
        <f t="shared" si="366"/>
        <v>0.28893769376</v>
      </c>
      <c r="G4610" s="258"/>
      <c r="H4610" s="258"/>
      <c r="I4610" s="258"/>
      <c r="J4610" s="258">
        <f t="shared" si="375"/>
        <v>0.30961759600000005</v>
      </c>
      <c r="K4610" s="258">
        <f t="shared" si="375"/>
        <v>0.30131350400000001</v>
      </c>
      <c r="L4610" s="258">
        <f t="shared" si="367"/>
        <v>0.30131350400000001</v>
      </c>
      <c r="M4610" s="258"/>
      <c r="N4610" s="258"/>
      <c r="O4610" s="258"/>
      <c r="P4610" s="258">
        <f t="shared" si="376"/>
        <v>0.34699784319999999</v>
      </c>
      <c r="Q4610" s="258">
        <f t="shared" si="376"/>
        <v>0.33937088000000004</v>
      </c>
      <c r="R4610" s="258">
        <f t="shared" si="368"/>
        <v>0.33937088000000004</v>
      </c>
      <c r="S4610" s="258"/>
      <c r="T4610" s="258">
        <f t="shared" si="377"/>
        <v>0.50302749339680009</v>
      </c>
      <c r="U4610" s="258">
        <f t="shared" si="377"/>
        <v>0.50248050767414398</v>
      </c>
      <c r="V4610" s="258">
        <f t="shared" si="377"/>
        <v>0.49456740237520003</v>
      </c>
      <c r="W4610" s="258">
        <f t="shared" si="369"/>
        <v>0.49456740237520003</v>
      </c>
      <c r="X4610" s="258"/>
      <c r="Y4610" s="258"/>
      <c r="Z4610" s="258"/>
      <c r="AA4610" s="258"/>
    </row>
    <row r="4611" spans="1:27" ht="14.25" hidden="1" customHeight="1">
      <c r="A4611" s="125">
        <v>0.64</v>
      </c>
      <c r="B4611" s="125">
        <v>0.01</v>
      </c>
      <c r="C4611" s="125">
        <v>0.35</v>
      </c>
      <c r="D4611" s="258">
        <f t="shared" si="374"/>
        <v>0.28989898084000004</v>
      </c>
      <c r="E4611" s="258">
        <f t="shared" si="374"/>
        <v>0.28906402375999996</v>
      </c>
      <c r="F4611" s="258">
        <f t="shared" si="366"/>
        <v>0.28906402375999996</v>
      </c>
      <c r="G4611" s="258"/>
      <c r="H4611" s="258"/>
      <c r="I4611" s="258"/>
      <c r="J4611" s="258">
        <f t="shared" si="375"/>
        <v>0.30948705500000007</v>
      </c>
      <c r="K4611" s="258">
        <f t="shared" si="375"/>
        <v>0.30143983400000002</v>
      </c>
      <c r="L4611" s="258">
        <f t="shared" si="367"/>
        <v>0.30143983400000002</v>
      </c>
      <c r="M4611" s="258"/>
      <c r="N4611" s="258"/>
      <c r="O4611" s="258"/>
      <c r="P4611" s="258">
        <f t="shared" si="376"/>
        <v>0.34700121199999995</v>
      </c>
      <c r="Q4611" s="258">
        <f t="shared" si="376"/>
        <v>0.33936751120000003</v>
      </c>
      <c r="R4611" s="258">
        <f t="shared" si="368"/>
        <v>0.33936751120000003</v>
      </c>
      <c r="S4611" s="258"/>
      <c r="T4611" s="258">
        <f t="shared" si="377"/>
        <v>0.50285755347228811</v>
      </c>
      <c r="U4611" s="258">
        <f t="shared" si="377"/>
        <v>0.50256305506494403</v>
      </c>
      <c r="V4611" s="258">
        <f t="shared" si="377"/>
        <v>0.49464995717736004</v>
      </c>
      <c r="W4611" s="258">
        <f t="shared" si="369"/>
        <v>0.49464995717736004</v>
      </c>
      <c r="X4611" s="258"/>
      <c r="Y4611" s="258"/>
      <c r="Z4611" s="258"/>
      <c r="AA4611" s="258"/>
    </row>
    <row r="4612" spans="1:27" ht="14.25" hidden="1" customHeight="1">
      <c r="A4612" s="125">
        <v>0.64</v>
      </c>
      <c r="B4612" s="125">
        <v>0.02</v>
      </c>
      <c r="C4612" s="125">
        <v>0.34</v>
      </c>
      <c r="D4612" s="258">
        <f t="shared" si="374"/>
        <v>0.28976608168000006</v>
      </c>
      <c r="E4612" s="258">
        <f t="shared" si="374"/>
        <v>0.28919035376000002</v>
      </c>
      <c r="F4612" s="258">
        <f t="shared" si="366"/>
        <v>0.28919035376000002</v>
      </c>
      <c r="G4612" s="258"/>
      <c r="H4612" s="258"/>
      <c r="I4612" s="258"/>
      <c r="J4612" s="258">
        <f t="shared" si="375"/>
        <v>0.30935651400000008</v>
      </c>
      <c r="K4612" s="258">
        <f t="shared" si="375"/>
        <v>0.30156616400000003</v>
      </c>
      <c r="L4612" s="258">
        <f t="shared" si="367"/>
        <v>0.30156616400000003</v>
      </c>
      <c r="M4612" s="258"/>
      <c r="N4612" s="258"/>
      <c r="O4612" s="258"/>
      <c r="P4612" s="258">
        <f t="shared" si="376"/>
        <v>0.34700458080000002</v>
      </c>
      <c r="Q4612" s="258">
        <f t="shared" si="376"/>
        <v>0.33936414240000007</v>
      </c>
      <c r="R4612" s="258">
        <f t="shared" si="368"/>
        <v>0.33936414240000007</v>
      </c>
      <c r="S4612" s="258"/>
      <c r="T4612" s="258">
        <f t="shared" si="377"/>
        <v>0.50268761354777602</v>
      </c>
      <c r="U4612" s="258">
        <f t="shared" si="377"/>
        <v>0.50264560245574397</v>
      </c>
      <c r="V4612" s="258">
        <f t="shared" si="377"/>
        <v>0.49473251197952001</v>
      </c>
      <c r="W4612" s="258">
        <f t="shared" si="369"/>
        <v>0.49473251197952001</v>
      </c>
      <c r="X4612" s="258"/>
      <c r="Y4612" s="258"/>
      <c r="Z4612" s="258"/>
      <c r="AA4612" s="258"/>
    </row>
    <row r="4613" spans="1:27" ht="14.25" hidden="1" customHeight="1">
      <c r="A4613" s="125">
        <v>0.64</v>
      </c>
      <c r="B4613" s="125">
        <v>0.03</v>
      </c>
      <c r="C4613" s="125">
        <v>0.33</v>
      </c>
      <c r="D4613" s="258">
        <f t="shared" si="374"/>
        <v>0.28963318252000003</v>
      </c>
      <c r="E4613" s="258">
        <f t="shared" si="374"/>
        <v>0.28931668376000003</v>
      </c>
      <c r="F4613" s="258">
        <f t="shared" si="366"/>
        <v>0.28931668376000003</v>
      </c>
      <c r="G4613" s="258"/>
      <c r="H4613" s="258"/>
      <c r="I4613" s="258"/>
      <c r="J4613" s="258">
        <f t="shared" si="375"/>
        <v>0.30922597300000004</v>
      </c>
      <c r="K4613" s="258">
        <f t="shared" si="375"/>
        <v>0.30169249400000003</v>
      </c>
      <c r="L4613" s="258">
        <f t="shared" si="367"/>
        <v>0.30169249400000003</v>
      </c>
      <c r="M4613" s="258"/>
      <c r="N4613" s="258"/>
      <c r="O4613" s="258"/>
      <c r="P4613" s="258">
        <f t="shared" si="376"/>
        <v>0.34700794959999998</v>
      </c>
      <c r="Q4613" s="258">
        <f t="shared" si="376"/>
        <v>0.33936077360000005</v>
      </c>
      <c r="R4613" s="258">
        <f t="shared" si="368"/>
        <v>0.33936077360000005</v>
      </c>
      <c r="S4613" s="258"/>
      <c r="T4613" s="258">
        <f t="shared" si="377"/>
        <v>0.50251767362326405</v>
      </c>
      <c r="U4613" s="258">
        <f t="shared" si="377"/>
        <v>0.50272814984654401</v>
      </c>
      <c r="V4613" s="258">
        <f t="shared" si="377"/>
        <v>0.49481506678168002</v>
      </c>
      <c r="W4613" s="258">
        <f t="shared" si="369"/>
        <v>0.49481506678168002</v>
      </c>
      <c r="X4613" s="258"/>
      <c r="Y4613" s="258"/>
      <c r="Z4613" s="258"/>
      <c r="AA4613" s="258"/>
    </row>
    <row r="4614" spans="1:27" ht="14.25" hidden="1" customHeight="1">
      <c r="A4614" s="125">
        <v>0.64</v>
      </c>
      <c r="B4614" s="125">
        <v>0.04</v>
      </c>
      <c r="C4614" s="125">
        <v>0.32</v>
      </c>
      <c r="D4614" s="258">
        <f t="shared" si="374"/>
        <v>0.28950028336000005</v>
      </c>
      <c r="E4614" s="258">
        <f t="shared" si="374"/>
        <v>0.28944301375999998</v>
      </c>
      <c r="F4614" s="258">
        <f t="shared" si="366"/>
        <v>0.28944301375999998</v>
      </c>
      <c r="G4614" s="258"/>
      <c r="H4614" s="258"/>
      <c r="I4614" s="258"/>
      <c r="J4614" s="258">
        <f t="shared" si="375"/>
        <v>0.30909543200000006</v>
      </c>
      <c r="K4614" s="258">
        <f t="shared" si="375"/>
        <v>0.30181882400000004</v>
      </c>
      <c r="L4614" s="258">
        <f t="shared" si="367"/>
        <v>0.30181882400000004</v>
      </c>
      <c r="M4614" s="258"/>
      <c r="N4614" s="258"/>
      <c r="O4614" s="258"/>
      <c r="P4614" s="258">
        <f t="shared" si="376"/>
        <v>0.34701131839999999</v>
      </c>
      <c r="Q4614" s="258">
        <f t="shared" si="376"/>
        <v>0.33935740480000004</v>
      </c>
      <c r="R4614" s="258">
        <f t="shared" si="368"/>
        <v>0.33935740480000004</v>
      </c>
      <c r="S4614" s="258"/>
      <c r="T4614" s="258">
        <f t="shared" si="377"/>
        <v>0.50234773369875207</v>
      </c>
      <c r="U4614" s="258">
        <f t="shared" si="377"/>
        <v>0.50281069723734395</v>
      </c>
      <c r="V4614" s="258">
        <f t="shared" si="377"/>
        <v>0.49489762158383999</v>
      </c>
      <c r="W4614" s="258">
        <f t="shared" si="369"/>
        <v>0.49489762158383999</v>
      </c>
      <c r="X4614" s="258"/>
      <c r="Y4614" s="258"/>
      <c r="Z4614" s="258"/>
      <c r="AA4614" s="258"/>
    </row>
    <row r="4615" spans="1:27" ht="14.25" hidden="1" customHeight="1">
      <c r="A4615" s="125">
        <v>0.64</v>
      </c>
      <c r="B4615" s="125">
        <v>0.05</v>
      </c>
      <c r="C4615" s="125">
        <v>0.31</v>
      </c>
      <c r="D4615" s="258">
        <f t="shared" si="374"/>
        <v>0.28936738420000002</v>
      </c>
      <c r="E4615" s="258">
        <f t="shared" si="374"/>
        <v>0.28956934375999999</v>
      </c>
      <c r="F4615" s="258">
        <f t="shared" si="366"/>
        <v>0.28936738420000002</v>
      </c>
      <c r="G4615" s="258"/>
      <c r="H4615" s="258"/>
      <c r="I4615" s="258"/>
      <c r="J4615" s="258">
        <f t="shared" si="375"/>
        <v>0.30896489100000007</v>
      </c>
      <c r="K4615" s="258">
        <f t="shared" si="375"/>
        <v>0.30194515399999999</v>
      </c>
      <c r="L4615" s="258">
        <f t="shared" si="367"/>
        <v>0.30194515399999999</v>
      </c>
      <c r="M4615" s="258"/>
      <c r="N4615" s="258"/>
      <c r="O4615" s="258"/>
      <c r="P4615" s="258">
        <f t="shared" si="376"/>
        <v>0.3470146872</v>
      </c>
      <c r="Q4615" s="258">
        <f t="shared" si="376"/>
        <v>0.33935403600000003</v>
      </c>
      <c r="R4615" s="258">
        <f t="shared" si="368"/>
        <v>0.33935403600000003</v>
      </c>
      <c r="S4615" s="258"/>
      <c r="T4615" s="258">
        <f t="shared" si="377"/>
        <v>0.5021777937742401</v>
      </c>
      <c r="U4615" s="258">
        <f t="shared" si="377"/>
        <v>0.502893244628144</v>
      </c>
      <c r="V4615" s="258">
        <f t="shared" si="377"/>
        <v>0.494980176386</v>
      </c>
      <c r="W4615" s="258">
        <f t="shared" si="369"/>
        <v>0.494980176386</v>
      </c>
      <c r="X4615" s="258"/>
      <c r="Y4615" s="258"/>
      <c r="Z4615" s="258"/>
      <c r="AA4615" s="258"/>
    </row>
    <row r="4616" spans="1:27" ht="14.25" hidden="1" customHeight="1">
      <c r="A4616" s="125">
        <v>0.64</v>
      </c>
      <c r="B4616" s="125">
        <v>0.06</v>
      </c>
      <c r="C4616" s="125">
        <v>0.3</v>
      </c>
      <c r="D4616" s="258">
        <f t="shared" si="374"/>
        <v>0.28923448504000004</v>
      </c>
      <c r="E4616" s="258">
        <f t="shared" si="374"/>
        <v>0.28969567375999999</v>
      </c>
      <c r="F4616" s="258">
        <f t="shared" si="366"/>
        <v>0.28923448504000004</v>
      </c>
      <c r="G4616" s="258"/>
      <c r="H4616" s="258"/>
      <c r="I4616" s="258"/>
      <c r="J4616" s="258">
        <f t="shared" si="375"/>
        <v>0.30883435000000004</v>
      </c>
      <c r="K4616" s="258">
        <f t="shared" si="375"/>
        <v>0.30207148400000006</v>
      </c>
      <c r="L4616" s="258">
        <f t="shared" si="367"/>
        <v>0.30207148400000006</v>
      </c>
      <c r="M4616" s="258"/>
      <c r="N4616" s="258"/>
      <c r="O4616" s="258"/>
      <c r="P4616" s="258">
        <f t="shared" si="376"/>
        <v>0.34701805600000002</v>
      </c>
      <c r="Q4616" s="258">
        <f t="shared" si="376"/>
        <v>0.33935066720000007</v>
      </c>
      <c r="R4616" s="258">
        <f t="shared" si="368"/>
        <v>0.33935066720000007</v>
      </c>
      <c r="S4616" s="258"/>
      <c r="T4616" s="258">
        <f t="shared" si="377"/>
        <v>0.50200785384972813</v>
      </c>
      <c r="U4616" s="258">
        <f t="shared" si="377"/>
        <v>0.50297579201894393</v>
      </c>
      <c r="V4616" s="258">
        <f t="shared" si="377"/>
        <v>0.49506273118816002</v>
      </c>
      <c r="W4616" s="258">
        <f t="shared" si="369"/>
        <v>0.49506273118816002</v>
      </c>
      <c r="X4616" s="258"/>
      <c r="Y4616" s="258"/>
      <c r="Z4616" s="258"/>
      <c r="AA4616" s="258"/>
    </row>
    <row r="4617" spans="1:27" ht="14.25" hidden="1" customHeight="1">
      <c r="A4617" s="125">
        <v>0.64</v>
      </c>
      <c r="B4617" s="125">
        <v>7.0000000000000007E-2</v>
      </c>
      <c r="C4617" s="125">
        <v>0.28999999999999998</v>
      </c>
      <c r="D4617" s="258">
        <f t="shared" si="374"/>
        <v>0.28910158588000001</v>
      </c>
      <c r="E4617" s="258">
        <f t="shared" si="374"/>
        <v>0.28982200376</v>
      </c>
      <c r="F4617" s="258">
        <f t="shared" si="366"/>
        <v>0.28910158588000001</v>
      </c>
      <c r="G4617" s="258"/>
      <c r="H4617" s="258"/>
      <c r="I4617" s="258"/>
      <c r="J4617" s="258">
        <f t="shared" si="375"/>
        <v>0.30870380900000005</v>
      </c>
      <c r="K4617" s="258">
        <f t="shared" si="375"/>
        <v>0.30219781400000001</v>
      </c>
      <c r="L4617" s="258">
        <f t="shared" si="367"/>
        <v>0.30219781400000001</v>
      </c>
      <c r="M4617" s="258"/>
      <c r="N4617" s="258"/>
      <c r="O4617" s="258"/>
      <c r="P4617" s="258">
        <f t="shared" si="376"/>
        <v>0.34702142479999998</v>
      </c>
      <c r="Q4617" s="258">
        <f t="shared" si="376"/>
        <v>0.33934729840000005</v>
      </c>
      <c r="R4617" s="258">
        <f t="shared" si="368"/>
        <v>0.33934729840000005</v>
      </c>
      <c r="S4617" s="258"/>
      <c r="T4617" s="258">
        <f t="shared" si="377"/>
        <v>0.50183791392521604</v>
      </c>
      <c r="U4617" s="258">
        <f t="shared" si="377"/>
        <v>0.50305833940974387</v>
      </c>
      <c r="V4617" s="258">
        <f t="shared" si="377"/>
        <v>0.49514528599032004</v>
      </c>
      <c r="W4617" s="258">
        <f t="shared" si="369"/>
        <v>0.49514528599032004</v>
      </c>
      <c r="X4617" s="258"/>
      <c r="Y4617" s="258"/>
      <c r="Z4617" s="258"/>
      <c r="AA4617" s="258"/>
    </row>
    <row r="4618" spans="1:27" ht="14.25" hidden="1" customHeight="1">
      <c r="A4618" s="125">
        <v>0.64</v>
      </c>
      <c r="B4618" s="125">
        <v>0.08</v>
      </c>
      <c r="C4618" s="125">
        <v>0.28000000000000003</v>
      </c>
      <c r="D4618" s="258">
        <f t="shared" si="374"/>
        <v>0.28896868672000003</v>
      </c>
      <c r="E4618" s="258">
        <f t="shared" si="374"/>
        <v>0.28994833376000001</v>
      </c>
      <c r="F4618" s="258">
        <f t="shared" si="366"/>
        <v>0.28896868672000003</v>
      </c>
      <c r="G4618" s="258"/>
      <c r="H4618" s="258"/>
      <c r="I4618" s="258"/>
      <c r="J4618" s="258">
        <f t="shared" si="375"/>
        <v>0.30857326800000007</v>
      </c>
      <c r="K4618" s="258">
        <f t="shared" si="375"/>
        <v>0.30232414400000002</v>
      </c>
      <c r="L4618" s="258">
        <f t="shared" si="367"/>
        <v>0.30232414400000002</v>
      </c>
      <c r="M4618" s="258"/>
      <c r="N4618" s="258"/>
      <c r="O4618" s="258"/>
      <c r="P4618" s="258">
        <f t="shared" si="376"/>
        <v>0.34702479359999999</v>
      </c>
      <c r="Q4618" s="258">
        <f t="shared" si="376"/>
        <v>0.33934392960000004</v>
      </c>
      <c r="R4618" s="258">
        <f t="shared" si="368"/>
        <v>0.33934392960000004</v>
      </c>
      <c r="S4618" s="258"/>
      <c r="T4618" s="258">
        <f t="shared" si="377"/>
        <v>0.50166797400070406</v>
      </c>
      <c r="U4618" s="258">
        <f t="shared" si="377"/>
        <v>0.50314088680054403</v>
      </c>
      <c r="V4618" s="258">
        <f t="shared" si="377"/>
        <v>0.49522784079248</v>
      </c>
      <c r="W4618" s="258">
        <f t="shared" si="369"/>
        <v>0.49522784079248</v>
      </c>
      <c r="X4618" s="258"/>
      <c r="Y4618" s="258"/>
      <c r="Z4618" s="258"/>
      <c r="AA4618" s="258"/>
    </row>
    <row r="4619" spans="1:27" ht="14.25" hidden="1" customHeight="1">
      <c r="A4619" s="125">
        <v>0.64</v>
      </c>
      <c r="B4619" s="125">
        <v>0.09</v>
      </c>
      <c r="C4619" s="125">
        <v>0.27</v>
      </c>
      <c r="D4619" s="258">
        <f t="shared" si="374"/>
        <v>0.28883578756000006</v>
      </c>
      <c r="E4619" s="258">
        <f t="shared" si="374"/>
        <v>0.29007466376000002</v>
      </c>
      <c r="F4619" s="258">
        <f t="shared" si="366"/>
        <v>0.28883578756000006</v>
      </c>
      <c r="G4619" s="258"/>
      <c r="H4619" s="258"/>
      <c r="I4619" s="258"/>
      <c r="J4619" s="258">
        <f t="shared" si="375"/>
        <v>0.30844272700000008</v>
      </c>
      <c r="K4619" s="258">
        <f t="shared" si="375"/>
        <v>0.30245047400000002</v>
      </c>
      <c r="L4619" s="258">
        <f t="shared" si="367"/>
        <v>0.30245047400000002</v>
      </c>
      <c r="M4619" s="258"/>
      <c r="N4619" s="258"/>
      <c r="O4619" s="258"/>
      <c r="P4619" s="258">
        <f t="shared" si="376"/>
        <v>0.34702816240000001</v>
      </c>
      <c r="Q4619" s="258">
        <f t="shared" si="376"/>
        <v>0.33934056080000008</v>
      </c>
      <c r="R4619" s="258">
        <f t="shared" si="368"/>
        <v>0.33934056080000008</v>
      </c>
      <c r="S4619" s="258"/>
      <c r="T4619" s="258">
        <f t="shared" si="377"/>
        <v>0.50149803407619209</v>
      </c>
      <c r="U4619" s="258">
        <f t="shared" si="377"/>
        <v>0.50322343419134397</v>
      </c>
      <c r="V4619" s="258">
        <f t="shared" si="377"/>
        <v>0.49531039559464002</v>
      </c>
      <c r="W4619" s="258">
        <f t="shared" si="369"/>
        <v>0.49531039559464002</v>
      </c>
      <c r="X4619" s="258"/>
      <c r="Y4619" s="258"/>
      <c r="Z4619" s="258"/>
      <c r="AA4619" s="258"/>
    </row>
    <row r="4620" spans="1:27" ht="14.25" hidden="1" customHeight="1">
      <c r="A4620" s="125">
        <v>0.64</v>
      </c>
      <c r="B4620" s="125">
        <v>0.1</v>
      </c>
      <c r="C4620" s="125">
        <v>0.26</v>
      </c>
      <c r="D4620" s="258">
        <f t="shared" si="374"/>
        <v>0.28870288840000002</v>
      </c>
      <c r="E4620" s="258">
        <f t="shared" si="374"/>
        <v>0.29020099376000003</v>
      </c>
      <c r="F4620" s="258">
        <f t="shared" si="366"/>
        <v>0.28870288840000002</v>
      </c>
      <c r="G4620" s="258"/>
      <c r="H4620" s="258"/>
      <c r="I4620" s="258"/>
      <c r="J4620" s="258">
        <f t="shared" si="375"/>
        <v>0.30831218600000004</v>
      </c>
      <c r="K4620" s="258">
        <f t="shared" si="375"/>
        <v>0.30257680400000003</v>
      </c>
      <c r="L4620" s="258">
        <f t="shared" si="367"/>
        <v>0.30257680400000003</v>
      </c>
      <c r="M4620" s="258"/>
      <c r="N4620" s="258"/>
      <c r="O4620" s="258"/>
      <c r="P4620" s="258">
        <f t="shared" si="376"/>
        <v>0.34703153119999997</v>
      </c>
      <c r="Q4620" s="258">
        <f t="shared" si="376"/>
        <v>0.33933719200000007</v>
      </c>
      <c r="R4620" s="258">
        <f t="shared" si="368"/>
        <v>0.33933719200000007</v>
      </c>
      <c r="S4620" s="258"/>
      <c r="T4620" s="258">
        <f t="shared" si="377"/>
        <v>0.50132809415168</v>
      </c>
      <c r="U4620" s="258">
        <f t="shared" si="377"/>
        <v>0.5033059815821439</v>
      </c>
      <c r="V4620" s="258">
        <f t="shared" si="377"/>
        <v>0.49539295039680004</v>
      </c>
      <c r="W4620" s="258">
        <f t="shared" si="369"/>
        <v>0.49539295039680004</v>
      </c>
      <c r="X4620" s="258"/>
      <c r="Y4620" s="258"/>
      <c r="Z4620" s="258"/>
      <c r="AA4620" s="258"/>
    </row>
    <row r="4621" spans="1:27" ht="14.25" hidden="1" customHeight="1">
      <c r="A4621" s="125">
        <v>0.64</v>
      </c>
      <c r="B4621" s="125">
        <v>0.11</v>
      </c>
      <c r="C4621" s="125">
        <v>0.25</v>
      </c>
      <c r="D4621" s="258">
        <f t="shared" si="374"/>
        <v>0.28856998924000005</v>
      </c>
      <c r="E4621" s="258">
        <f t="shared" si="374"/>
        <v>0.29032732376000003</v>
      </c>
      <c r="F4621" s="258">
        <f t="shared" si="366"/>
        <v>0.28856998924000005</v>
      </c>
      <c r="G4621" s="258"/>
      <c r="H4621" s="258"/>
      <c r="I4621" s="258"/>
      <c r="J4621" s="258">
        <f t="shared" si="375"/>
        <v>0.30818164500000006</v>
      </c>
      <c r="K4621" s="258">
        <f t="shared" si="375"/>
        <v>0.30270313400000004</v>
      </c>
      <c r="L4621" s="258">
        <f t="shared" si="367"/>
        <v>0.30270313400000004</v>
      </c>
      <c r="M4621" s="258"/>
      <c r="N4621" s="258"/>
      <c r="O4621" s="258"/>
      <c r="P4621" s="258">
        <f t="shared" si="376"/>
        <v>0.34703489999999998</v>
      </c>
      <c r="Q4621" s="258">
        <f t="shared" si="376"/>
        <v>0.33933382320000005</v>
      </c>
      <c r="R4621" s="258">
        <f t="shared" si="368"/>
        <v>0.33933382320000005</v>
      </c>
      <c r="S4621" s="258"/>
      <c r="T4621" s="258">
        <f t="shared" si="377"/>
        <v>0.50115815422716803</v>
      </c>
      <c r="U4621" s="258">
        <f t="shared" si="377"/>
        <v>0.50338852897294395</v>
      </c>
      <c r="V4621" s="258">
        <f t="shared" si="377"/>
        <v>0.49547550519896</v>
      </c>
      <c r="W4621" s="258">
        <f t="shared" si="369"/>
        <v>0.49547550519896</v>
      </c>
      <c r="X4621" s="258"/>
      <c r="Y4621" s="258"/>
      <c r="Z4621" s="258"/>
      <c r="AA4621" s="258"/>
    </row>
    <row r="4622" spans="1:27" ht="14.25" hidden="1" customHeight="1">
      <c r="A4622" s="125">
        <v>0.64</v>
      </c>
      <c r="B4622" s="125">
        <v>0.12</v>
      </c>
      <c r="C4622" s="125">
        <v>0.24</v>
      </c>
      <c r="D4622" s="258">
        <f t="shared" si="374"/>
        <v>0.28843709008000001</v>
      </c>
      <c r="E4622" s="258">
        <f t="shared" si="374"/>
        <v>0.29045365375999999</v>
      </c>
      <c r="F4622" s="258">
        <f t="shared" si="366"/>
        <v>0.28843709008000001</v>
      </c>
      <c r="G4622" s="258"/>
      <c r="H4622" s="258"/>
      <c r="I4622" s="258"/>
      <c r="J4622" s="258">
        <f t="shared" si="375"/>
        <v>0.30805110400000002</v>
      </c>
      <c r="K4622" s="258">
        <f t="shared" si="375"/>
        <v>0.30282946399999999</v>
      </c>
      <c r="L4622" s="258">
        <f t="shared" si="367"/>
        <v>0.30282946399999999</v>
      </c>
      <c r="M4622" s="258"/>
      <c r="N4622" s="258"/>
      <c r="O4622" s="258"/>
      <c r="P4622" s="258">
        <f t="shared" si="376"/>
        <v>0.34703826879999999</v>
      </c>
      <c r="Q4622" s="258">
        <f t="shared" si="376"/>
        <v>0.33933045440000004</v>
      </c>
      <c r="R4622" s="258">
        <f t="shared" si="368"/>
        <v>0.33933045440000004</v>
      </c>
      <c r="S4622" s="258"/>
      <c r="T4622" s="258">
        <f t="shared" si="377"/>
        <v>0.50098821430265605</v>
      </c>
      <c r="U4622" s="258">
        <f t="shared" si="377"/>
        <v>0.503471076363744</v>
      </c>
      <c r="V4622" s="258">
        <f t="shared" si="377"/>
        <v>0.49555806000112002</v>
      </c>
      <c r="W4622" s="258">
        <f t="shared" si="369"/>
        <v>0.49555806000112002</v>
      </c>
      <c r="X4622" s="258"/>
      <c r="Y4622" s="258"/>
      <c r="Z4622" s="258"/>
      <c r="AA4622" s="258"/>
    </row>
    <row r="4623" spans="1:27" ht="14.25" hidden="1" customHeight="1">
      <c r="A4623" s="125">
        <v>0.64</v>
      </c>
      <c r="B4623" s="125">
        <v>0.13</v>
      </c>
      <c r="C4623" s="125">
        <v>0.23</v>
      </c>
      <c r="D4623" s="258">
        <f t="shared" si="374"/>
        <v>0.28830419092000004</v>
      </c>
      <c r="E4623" s="258">
        <f t="shared" si="374"/>
        <v>0.29057998375999999</v>
      </c>
      <c r="F4623" s="258">
        <f t="shared" si="366"/>
        <v>0.28830419092000004</v>
      </c>
      <c r="G4623" s="258"/>
      <c r="H4623" s="258"/>
      <c r="I4623" s="258"/>
      <c r="J4623" s="258">
        <f t="shared" si="375"/>
        <v>0.30792056300000004</v>
      </c>
      <c r="K4623" s="258">
        <f t="shared" si="375"/>
        <v>0.30295579400000006</v>
      </c>
      <c r="L4623" s="258">
        <f t="shared" si="367"/>
        <v>0.30295579400000006</v>
      </c>
      <c r="M4623" s="258"/>
      <c r="N4623" s="258"/>
      <c r="O4623" s="258"/>
      <c r="P4623" s="258">
        <f t="shared" si="376"/>
        <v>0.34704163760000001</v>
      </c>
      <c r="Q4623" s="258">
        <f t="shared" si="376"/>
        <v>0.33932708560000002</v>
      </c>
      <c r="R4623" s="258">
        <f t="shared" si="368"/>
        <v>0.33932708560000002</v>
      </c>
      <c r="S4623" s="258"/>
      <c r="T4623" s="258">
        <f t="shared" si="377"/>
        <v>0.50081827437814408</v>
      </c>
      <c r="U4623" s="258">
        <f t="shared" si="377"/>
        <v>0.50355362375454393</v>
      </c>
      <c r="V4623" s="258">
        <f t="shared" si="377"/>
        <v>0.49564061480327998</v>
      </c>
      <c r="W4623" s="258">
        <f t="shared" si="369"/>
        <v>0.49564061480327998</v>
      </c>
      <c r="X4623" s="258"/>
      <c r="Y4623" s="258"/>
      <c r="Z4623" s="258"/>
      <c r="AA4623" s="258"/>
    </row>
    <row r="4624" spans="1:27" ht="14.25" hidden="1" customHeight="1">
      <c r="A4624" s="125">
        <v>0.64</v>
      </c>
      <c r="B4624" s="125">
        <v>0.14000000000000001</v>
      </c>
      <c r="C4624" s="125">
        <v>0.22</v>
      </c>
      <c r="D4624" s="258">
        <f t="shared" si="374"/>
        <v>0.28817129176</v>
      </c>
      <c r="E4624" s="258">
        <f t="shared" si="374"/>
        <v>0.29070631376</v>
      </c>
      <c r="F4624" s="258">
        <f t="shared" si="366"/>
        <v>0.28817129176</v>
      </c>
      <c r="G4624" s="258"/>
      <c r="H4624" s="258"/>
      <c r="I4624" s="258"/>
      <c r="J4624" s="258">
        <f t="shared" si="375"/>
        <v>0.30779002200000005</v>
      </c>
      <c r="K4624" s="258">
        <f t="shared" si="375"/>
        <v>0.30308212400000001</v>
      </c>
      <c r="L4624" s="258">
        <f t="shared" si="367"/>
        <v>0.30308212400000001</v>
      </c>
      <c r="M4624" s="258"/>
      <c r="N4624" s="258"/>
      <c r="O4624" s="258"/>
      <c r="P4624" s="258">
        <f t="shared" si="376"/>
        <v>0.34704500640000002</v>
      </c>
      <c r="Q4624" s="258">
        <f t="shared" si="376"/>
        <v>0.33932371680000006</v>
      </c>
      <c r="R4624" s="258">
        <f t="shared" si="368"/>
        <v>0.33932371680000006</v>
      </c>
      <c r="S4624" s="258"/>
      <c r="T4624" s="258">
        <f t="shared" si="377"/>
        <v>0.50064833445363199</v>
      </c>
      <c r="U4624" s="258">
        <f t="shared" si="377"/>
        <v>0.50363617114534398</v>
      </c>
      <c r="V4624" s="258">
        <f t="shared" si="377"/>
        <v>0.49572316960543999</v>
      </c>
      <c r="W4624" s="258">
        <f t="shared" si="369"/>
        <v>0.49572316960543999</v>
      </c>
      <c r="X4624" s="258"/>
      <c r="Y4624" s="258"/>
      <c r="Z4624" s="258"/>
      <c r="AA4624" s="258"/>
    </row>
    <row r="4625" spans="1:27" ht="14.25" hidden="1" customHeight="1">
      <c r="A4625" s="125">
        <v>0.64</v>
      </c>
      <c r="B4625" s="125">
        <v>0.15</v>
      </c>
      <c r="C4625" s="125">
        <v>0.21</v>
      </c>
      <c r="D4625" s="258">
        <f t="shared" si="374"/>
        <v>0.28803839260000003</v>
      </c>
      <c r="E4625" s="258">
        <f t="shared" si="374"/>
        <v>0.29083264375999995</v>
      </c>
      <c r="F4625" s="258">
        <f t="shared" si="366"/>
        <v>0.28803839260000003</v>
      </c>
      <c r="G4625" s="258"/>
      <c r="H4625" s="258"/>
      <c r="I4625" s="258"/>
      <c r="J4625" s="258">
        <f t="shared" si="375"/>
        <v>0.30765948100000007</v>
      </c>
      <c r="K4625" s="258">
        <f t="shared" si="375"/>
        <v>0.30320845400000002</v>
      </c>
      <c r="L4625" s="258">
        <f t="shared" si="367"/>
        <v>0.30320845400000002</v>
      </c>
      <c r="M4625" s="258"/>
      <c r="N4625" s="258"/>
      <c r="O4625" s="258"/>
      <c r="P4625" s="258">
        <f t="shared" si="376"/>
        <v>0.34704837519999998</v>
      </c>
      <c r="Q4625" s="258">
        <f t="shared" si="376"/>
        <v>0.33932034800000005</v>
      </c>
      <c r="R4625" s="258">
        <f t="shared" si="368"/>
        <v>0.33932034800000005</v>
      </c>
      <c r="S4625" s="258"/>
      <c r="T4625" s="258">
        <f t="shared" si="377"/>
        <v>0.50047839452912002</v>
      </c>
      <c r="U4625" s="258">
        <f t="shared" si="377"/>
        <v>0.50371871853614392</v>
      </c>
      <c r="V4625" s="258">
        <f t="shared" si="377"/>
        <v>0.49580572440759996</v>
      </c>
      <c r="W4625" s="258">
        <f t="shared" si="369"/>
        <v>0.49580572440759996</v>
      </c>
      <c r="X4625" s="258"/>
      <c r="Y4625" s="258"/>
      <c r="Z4625" s="258"/>
      <c r="AA4625" s="258"/>
    </row>
    <row r="4626" spans="1:27" ht="14.25" hidden="1" customHeight="1">
      <c r="A4626" s="125">
        <v>0.64</v>
      </c>
      <c r="B4626" s="125">
        <v>0.16</v>
      </c>
      <c r="C4626" s="125">
        <v>0.2</v>
      </c>
      <c r="D4626" s="258">
        <f t="shared" si="374"/>
        <v>0.28790549344000005</v>
      </c>
      <c r="E4626" s="258">
        <f t="shared" si="374"/>
        <v>0.29095897376000002</v>
      </c>
      <c r="F4626" s="258">
        <f t="shared" si="366"/>
        <v>0.28790549344000005</v>
      </c>
      <c r="G4626" s="258"/>
      <c r="H4626" s="258"/>
      <c r="I4626" s="258"/>
      <c r="J4626" s="258">
        <f t="shared" si="375"/>
        <v>0.30752894000000003</v>
      </c>
      <c r="K4626" s="258">
        <f t="shared" si="375"/>
        <v>0.30333478400000002</v>
      </c>
      <c r="L4626" s="258">
        <f t="shared" si="367"/>
        <v>0.30333478400000002</v>
      </c>
      <c r="M4626" s="258"/>
      <c r="N4626" s="258"/>
      <c r="O4626" s="258"/>
      <c r="P4626" s="258">
        <f t="shared" si="376"/>
        <v>0.347051744</v>
      </c>
      <c r="Q4626" s="258">
        <f t="shared" si="376"/>
        <v>0.33931697920000004</v>
      </c>
      <c r="R4626" s="258">
        <f t="shared" si="368"/>
        <v>0.33931697920000004</v>
      </c>
      <c r="S4626" s="258"/>
      <c r="T4626" s="258">
        <f t="shared" si="377"/>
        <v>0.50030845460460804</v>
      </c>
      <c r="U4626" s="258">
        <f t="shared" si="377"/>
        <v>0.50380126592694396</v>
      </c>
      <c r="V4626" s="258">
        <f t="shared" si="377"/>
        <v>0.49588827920976003</v>
      </c>
      <c r="W4626" s="258">
        <f t="shared" si="369"/>
        <v>0.49588827920976003</v>
      </c>
      <c r="X4626" s="258"/>
      <c r="Y4626" s="258"/>
      <c r="Z4626" s="258"/>
      <c r="AA4626" s="258"/>
    </row>
    <row r="4627" spans="1:27" ht="14.25" hidden="1" customHeight="1">
      <c r="A4627" s="125">
        <v>0.64</v>
      </c>
      <c r="B4627" s="125">
        <v>0.17</v>
      </c>
      <c r="C4627" s="125">
        <v>0.19</v>
      </c>
      <c r="D4627" s="258">
        <f t="shared" si="374"/>
        <v>0.28777259428000002</v>
      </c>
      <c r="E4627" s="258">
        <f t="shared" si="374"/>
        <v>0.29108530375999997</v>
      </c>
      <c r="F4627" s="258">
        <f t="shared" si="366"/>
        <v>0.28777259428000002</v>
      </c>
      <c r="G4627" s="258"/>
      <c r="H4627" s="258"/>
      <c r="I4627" s="258"/>
      <c r="J4627" s="258">
        <f t="shared" si="375"/>
        <v>0.30739839900000004</v>
      </c>
      <c r="K4627" s="258">
        <f t="shared" si="375"/>
        <v>0.30346111399999998</v>
      </c>
      <c r="L4627" s="258">
        <f t="shared" si="367"/>
        <v>0.30346111399999998</v>
      </c>
      <c r="M4627" s="258"/>
      <c r="N4627" s="258"/>
      <c r="O4627" s="258"/>
      <c r="P4627" s="258">
        <f t="shared" si="376"/>
        <v>0.34705511280000001</v>
      </c>
      <c r="Q4627" s="258">
        <f t="shared" si="376"/>
        <v>0.33931361040000008</v>
      </c>
      <c r="R4627" s="258">
        <f t="shared" si="368"/>
        <v>0.33931361040000008</v>
      </c>
      <c r="S4627" s="258"/>
      <c r="T4627" s="258">
        <f t="shared" si="377"/>
        <v>0.50013851468009607</v>
      </c>
      <c r="U4627" s="258">
        <f t="shared" si="377"/>
        <v>0.5038838133177439</v>
      </c>
      <c r="V4627" s="258">
        <f t="shared" si="377"/>
        <v>0.49597083401192005</v>
      </c>
      <c r="W4627" s="258">
        <f t="shared" si="369"/>
        <v>0.49597083401192005</v>
      </c>
      <c r="X4627" s="258"/>
      <c r="Y4627" s="258"/>
      <c r="Z4627" s="258"/>
      <c r="AA4627" s="258"/>
    </row>
    <row r="4628" spans="1:27" ht="14.25" hidden="1" customHeight="1">
      <c r="A4628" s="125">
        <v>0.64</v>
      </c>
      <c r="B4628" s="125">
        <v>0.18</v>
      </c>
      <c r="C4628" s="125">
        <v>0.18</v>
      </c>
      <c r="D4628" s="258">
        <f t="shared" si="374"/>
        <v>0.28763969512000004</v>
      </c>
      <c r="E4628" s="258">
        <f t="shared" si="374"/>
        <v>0.29121163375999998</v>
      </c>
      <c r="F4628" s="258">
        <f t="shared" si="366"/>
        <v>0.28763969512000004</v>
      </c>
      <c r="G4628" s="258"/>
      <c r="H4628" s="258"/>
      <c r="I4628" s="258"/>
      <c r="J4628" s="258">
        <f t="shared" si="375"/>
        <v>0.307267858</v>
      </c>
      <c r="K4628" s="258">
        <f t="shared" si="375"/>
        <v>0.30358744400000004</v>
      </c>
      <c r="L4628" s="258">
        <f t="shared" si="367"/>
        <v>0.30358744400000004</v>
      </c>
      <c r="M4628" s="258"/>
      <c r="N4628" s="258"/>
      <c r="O4628" s="258"/>
      <c r="P4628" s="258">
        <f t="shared" si="376"/>
        <v>0.34705848159999997</v>
      </c>
      <c r="Q4628" s="258">
        <f t="shared" si="376"/>
        <v>0.33931024160000006</v>
      </c>
      <c r="R4628" s="258">
        <f t="shared" si="368"/>
        <v>0.33931024160000006</v>
      </c>
      <c r="S4628" s="258"/>
      <c r="T4628" s="258">
        <f t="shared" si="377"/>
        <v>0.49996857475558404</v>
      </c>
      <c r="U4628" s="258">
        <f t="shared" si="377"/>
        <v>0.50396636070854395</v>
      </c>
      <c r="V4628" s="258">
        <f t="shared" si="377"/>
        <v>0.49605338881408001</v>
      </c>
      <c r="W4628" s="258">
        <f t="shared" si="369"/>
        <v>0.49605338881408001</v>
      </c>
      <c r="X4628" s="258"/>
      <c r="Y4628" s="258"/>
      <c r="Z4628" s="258"/>
      <c r="AA4628" s="258"/>
    </row>
    <row r="4629" spans="1:27" ht="14.25" hidden="1" customHeight="1">
      <c r="A4629" s="125">
        <v>0.64</v>
      </c>
      <c r="B4629" s="125">
        <v>0.19</v>
      </c>
      <c r="C4629" s="125">
        <v>0.17</v>
      </c>
      <c r="D4629" s="258">
        <f t="shared" si="374"/>
        <v>0.28750679596000006</v>
      </c>
      <c r="E4629" s="258">
        <f t="shared" si="374"/>
        <v>0.29133796375999998</v>
      </c>
      <c r="F4629" s="258">
        <f t="shared" si="366"/>
        <v>0.28750679596000006</v>
      </c>
      <c r="G4629" s="258"/>
      <c r="H4629" s="258"/>
      <c r="I4629" s="258"/>
      <c r="J4629" s="258">
        <f t="shared" si="375"/>
        <v>0.30713731700000002</v>
      </c>
      <c r="K4629" s="258">
        <f t="shared" si="375"/>
        <v>0.30371377399999999</v>
      </c>
      <c r="L4629" s="258">
        <f t="shared" si="367"/>
        <v>0.30371377399999999</v>
      </c>
      <c r="M4629" s="258"/>
      <c r="N4629" s="258"/>
      <c r="O4629" s="258"/>
      <c r="P4629" s="258">
        <f t="shared" si="376"/>
        <v>0.34706185039999998</v>
      </c>
      <c r="Q4629" s="258">
        <f t="shared" si="376"/>
        <v>0.33930687280000005</v>
      </c>
      <c r="R4629" s="258">
        <f t="shared" si="368"/>
        <v>0.33930687280000005</v>
      </c>
      <c r="S4629" s="258"/>
      <c r="T4629" s="258">
        <f t="shared" si="377"/>
        <v>0.49979863483107206</v>
      </c>
      <c r="U4629" s="258">
        <f t="shared" si="377"/>
        <v>0.504048908099344</v>
      </c>
      <c r="V4629" s="258">
        <f t="shared" si="377"/>
        <v>0.49613594361624003</v>
      </c>
      <c r="W4629" s="258">
        <f t="shared" si="369"/>
        <v>0.49613594361624003</v>
      </c>
      <c r="X4629" s="258"/>
      <c r="Y4629" s="258"/>
      <c r="Z4629" s="258"/>
      <c r="AA4629" s="258"/>
    </row>
    <row r="4630" spans="1:27" ht="14.25" hidden="1" customHeight="1">
      <c r="A4630" s="125">
        <v>0.64</v>
      </c>
      <c r="B4630" s="125">
        <v>0.2</v>
      </c>
      <c r="C4630" s="125">
        <v>0.16</v>
      </c>
      <c r="D4630" s="258">
        <f t="shared" si="374"/>
        <v>0.28737389680000003</v>
      </c>
      <c r="E4630" s="258">
        <f t="shared" si="374"/>
        <v>0.29146429375999999</v>
      </c>
      <c r="F4630" s="258">
        <f t="shared" si="366"/>
        <v>0.28737389680000003</v>
      </c>
      <c r="G4630" s="258"/>
      <c r="H4630" s="258"/>
      <c r="I4630" s="258"/>
      <c r="J4630" s="258">
        <f t="shared" si="375"/>
        <v>0.30700677600000004</v>
      </c>
      <c r="K4630" s="258">
        <f t="shared" si="375"/>
        <v>0.303840104</v>
      </c>
      <c r="L4630" s="258">
        <f t="shared" si="367"/>
        <v>0.303840104</v>
      </c>
      <c r="M4630" s="258"/>
      <c r="N4630" s="258"/>
      <c r="O4630" s="258"/>
      <c r="P4630" s="258">
        <f t="shared" si="376"/>
        <v>0.3470652192</v>
      </c>
      <c r="Q4630" s="258">
        <f t="shared" si="376"/>
        <v>0.33930350400000009</v>
      </c>
      <c r="R4630" s="258">
        <f t="shared" si="368"/>
        <v>0.33930350400000009</v>
      </c>
      <c r="S4630" s="258"/>
      <c r="T4630" s="258">
        <f t="shared" si="377"/>
        <v>0.49962869490656003</v>
      </c>
      <c r="U4630" s="258">
        <f t="shared" si="377"/>
        <v>0.50413145549014393</v>
      </c>
      <c r="V4630" s="258">
        <f t="shared" si="377"/>
        <v>0.49621849841839999</v>
      </c>
      <c r="W4630" s="258">
        <f t="shared" si="369"/>
        <v>0.49621849841839999</v>
      </c>
      <c r="X4630" s="258"/>
      <c r="Y4630" s="258"/>
      <c r="Z4630" s="258"/>
      <c r="AA4630" s="258"/>
    </row>
    <row r="4631" spans="1:27" ht="14.25" hidden="1" customHeight="1">
      <c r="A4631" s="125">
        <v>0.64</v>
      </c>
      <c r="B4631" s="125">
        <v>0.21</v>
      </c>
      <c r="C4631" s="125">
        <v>0.15</v>
      </c>
      <c r="D4631" s="258">
        <f t="shared" si="374"/>
        <v>0.28724099764000005</v>
      </c>
      <c r="E4631" s="258">
        <f t="shared" si="374"/>
        <v>0.29159062376</v>
      </c>
      <c r="F4631" s="258">
        <f t="shared" si="366"/>
        <v>0.28724099764000005</v>
      </c>
      <c r="G4631" s="258"/>
      <c r="H4631" s="258"/>
      <c r="I4631" s="258"/>
      <c r="J4631" s="258">
        <f t="shared" si="375"/>
        <v>0.306876235</v>
      </c>
      <c r="K4631" s="258">
        <f t="shared" si="375"/>
        <v>0.30396643400000001</v>
      </c>
      <c r="L4631" s="258">
        <f t="shared" si="367"/>
        <v>0.30396643400000001</v>
      </c>
      <c r="M4631" s="258"/>
      <c r="N4631" s="258"/>
      <c r="O4631" s="258"/>
      <c r="P4631" s="258">
        <f t="shared" si="376"/>
        <v>0.34706858800000001</v>
      </c>
      <c r="Q4631" s="258">
        <f t="shared" si="376"/>
        <v>0.33930013520000007</v>
      </c>
      <c r="R4631" s="258">
        <f t="shared" si="368"/>
        <v>0.33930013520000007</v>
      </c>
      <c r="S4631" s="258"/>
      <c r="T4631" s="258">
        <f t="shared" si="377"/>
        <v>0.49945875498204806</v>
      </c>
      <c r="U4631" s="258">
        <f t="shared" si="377"/>
        <v>0.50421400288094387</v>
      </c>
      <c r="V4631" s="258">
        <f t="shared" si="377"/>
        <v>0.49630105322056001</v>
      </c>
      <c r="W4631" s="258">
        <f t="shared" si="369"/>
        <v>0.49630105322056001</v>
      </c>
      <c r="X4631" s="258"/>
      <c r="Y4631" s="258"/>
      <c r="Z4631" s="258"/>
      <c r="AA4631" s="258"/>
    </row>
    <row r="4632" spans="1:27" ht="14.25" hidden="1" customHeight="1">
      <c r="A4632" s="125">
        <v>0.64</v>
      </c>
      <c r="B4632" s="125">
        <v>0.22</v>
      </c>
      <c r="C4632" s="125">
        <v>0.14000000000000001</v>
      </c>
      <c r="D4632" s="258">
        <f t="shared" si="374"/>
        <v>0.28710809848000002</v>
      </c>
      <c r="E4632" s="258">
        <f t="shared" si="374"/>
        <v>0.29171695376000001</v>
      </c>
      <c r="F4632" s="258">
        <f t="shared" si="366"/>
        <v>0.28710809848000002</v>
      </c>
      <c r="G4632" s="258"/>
      <c r="H4632" s="258"/>
      <c r="I4632" s="258"/>
      <c r="J4632" s="258">
        <f t="shared" si="375"/>
        <v>0.30674569400000007</v>
      </c>
      <c r="K4632" s="258">
        <f t="shared" si="375"/>
        <v>0.30409276400000002</v>
      </c>
      <c r="L4632" s="258">
        <f t="shared" si="367"/>
        <v>0.30409276400000002</v>
      </c>
      <c r="M4632" s="258"/>
      <c r="N4632" s="258"/>
      <c r="O4632" s="258"/>
      <c r="P4632" s="258">
        <f t="shared" si="376"/>
        <v>0.34707195680000003</v>
      </c>
      <c r="Q4632" s="258">
        <f t="shared" si="376"/>
        <v>0.33929676640000006</v>
      </c>
      <c r="R4632" s="258">
        <f t="shared" si="368"/>
        <v>0.33929676640000006</v>
      </c>
      <c r="S4632" s="258"/>
      <c r="T4632" s="258">
        <f t="shared" si="377"/>
        <v>0.49928881505753608</v>
      </c>
      <c r="U4632" s="258">
        <f t="shared" si="377"/>
        <v>0.50429655027174392</v>
      </c>
      <c r="V4632" s="258">
        <f t="shared" si="377"/>
        <v>0.49638360802271997</v>
      </c>
      <c r="W4632" s="258">
        <f t="shared" si="369"/>
        <v>0.49638360802271997</v>
      </c>
      <c r="X4632" s="258"/>
      <c r="Y4632" s="258"/>
      <c r="Z4632" s="258"/>
      <c r="AA4632" s="258"/>
    </row>
    <row r="4633" spans="1:27" ht="14.25" hidden="1" customHeight="1">
      <c r="A4633" s="125">
        <v>0.64</v>
      </c>
      <c r="B4633" s="125">
        <v>0.23</v>
      </c>
      <c r="C4633" s="125">
        <v>0.13</v>
      </c>
      <c r="D4633" s="258">
        <f t="shared" si="374"/>
        <v>0.28697519932000004</v>
      </c>
      <c r="E4633" s="258">
        <f t="shared" si="374"/>
        <v>0.29184328375999996</v>
      </c>
      <c r="F4633" s="258">
        <f t="shared" si="366"/>
        <v>0.28697519932000004</v>
      </c>
      <c r="G4633" s="258"/>
      <c r="H4633" s="258"/>
      <c r="I4633" s="258"/>
      <c r="J4633" s="258">
        <f t="shared" si="375"/>
        <v>0.30661515300000008</v>
      </c>
      <c r="K4633" s="258">
        <f t="shared" si="375"/>
        <v>0.30421909400000002</v>
      </c>
      <c r="L4633" s="258">
        <f t="shared" si="367"/>
        <v>0.30421909400000002</v>
      </c>
      <c r="M4633" s="258"/>
      <c r="N4633" s="258"/>
      <c r="O4633" s="258"/>
      <c r="P4633" s="258">
        <f t="shared" si="376"/>
        <v>0.34707532559999998</v>
      </c>
      <c r="Q4633" s="258">
        <f t="shared" si="376"/>
        <v>0.33929339760000005</v>
      </c>
      <c r="R4633" s="258">
        <f t="shared" si="368"/>
        <v>0.33929339760000005</v>
      </c>
      <c r="S4633" s="258"/>
      <c r="T4633" s="258">
        <f t="shared" si="377"/>
        <v>0.49911887513302405</v>
      </c>
      <c r="U4633" s="258">
        <f t="shared" si="377"/>
        <v>0.50437909766254396</v>
      </c>
      <c r="V4633" s="258">
        <f t="shared" si="377"/>
        <v>0.49646616282487999</v>
      </c>
      <c r="W4633" s="258">
        <f t="shared" si="369"/>
        <v>0.49646616282487999</v>
      </c>
      <c r="X4633" s="258"/>
      <c r="Y4633" s="258"/>
      <c r="Z4633" s="258"/>
      <c r="AA4633" s="258"/>
    </row>
    <row r="4634" spans="1:27" ht="14.25" hidden="1" customHeight="1">
      <c r="A4634" s="125">
        <v>0.64</v>
      </c>
      <c r="B4634" s="125">
        <v>0.24</v>
      </c>
      <c r="C4634" s="125">
        <v>0.12</v>
      </c>
      <c r="D4634" s="258">
        <f t="shared" si="374"/>
        <v>0.28684230016000006</v>
      </c>
      <c r="E4634" s="258">
        <f t="shared" si="374"/>
        <v>0.29196961375999997</v>
      </c>
      <c r="F4634" s="258">
        <f t="shared" si="366"/>
        <v>0.28684230016000006</v>
      </c>
      <c r="G4634" s="258"/>
      <c r="H4634" s="258"/>
      <c r="I4634" s="258"/>
      <c r="J4634" s="258">
        <f t="shared" si="375"/>
        <v>0.30648461199999999</v>
      </c>
      <c r="K4634" s="258">
        <f t="shared" si="375"/>
        <v>0.30434542399999998</v>
      </c>
      <c r="L4634" s="258">
        <f t="shared" si="367"/>
        <v>0.30434542399999998</v>
      </c>
      <c r="M4634" s="258"/>
      <c r="N4634" s="258"/>
      <c r="O4634" s="258"/>
      <c r="P4634" s="258">
        <f t="shared" si="376"/>
        <v>0.3470786944</v>
      </c>
      <c r="Q4634" s="258">
        <f t="shared" si="376"/>
        <v>0.33929002880000009</v>
      </c>
      <c r="R4634" s="258">
        <f t="shared" si="368"/>
        <v>0.33929002880000009</v>
      </c>
      <c r="S4634" s="258"/>
      <c r="T4634" s="258">
        <f t="shared" si="377"/>
        <v>0.49894893520851208</v>
      </c>
      <c r="U4634" s="258">
        <f t="shared" si="377"/>
        <v>0.5044616450533439</v>
      </c>
      <c r="V4634" s="258">
        <f t="shared" si="377"/>
        <v>0.49654871762704</v>
      </c>
      <c r="W4634" s="258">
        <f t="shared" si="369"/>
        <v>0.49654871762704</v>
      </c>
      <c r="X4634" s="258"/>
      <c r="Y4634" s="258"/>
      <c r="Z4634" s="258"/>
      <c r="AA4634" s="258"/>
    </row>
    <row r="4635" spans="1:27" ht="14.25" hidden="1" customHeight="1">
      <c r="A4635" s="125">
        <v>0.64</v>
      </c>
      <c r="B4635" s="125">
        <v>0.25</v>
      </c>
      <c r="C4635" s="125">
        <v>0.11</v>
      </c>
      <c r="D4635" s="258">
        <f t="shared" si="374"/>
        <v>0.28670940099999997</v>
      </c>
      <c r="E4635" s="258">
        <f t="shared" si="374"/>
        <v>0.29209594376000003</v>
      </c>
      <c r="F4635" s="258">
        <f t="shared" si="366"/>
        <v>0.28670940099999997</v>
      </c>
      <c r="G4635" s="258"/>
      <c r="H4635" s="258"/>
      <c r="I4635" s="258"/>
      <c r="J4635" s="258">
        <f t="shared" si="375"/>
        <v>0.30635407100000006</v>
      </c>
      <c r="K4635" s="258">
        <f t="shared" si="375"/>
        <v>0.30447175400000004</v>
      </c>
      <c r="L4635" s="258">
        <f t="shared" si="367"/>
        <v>0.30447175400000004</v>
      </c>
      <c r="M4635" s="258"/>
      <c r="N4635" s="258"/>
      <c r="O4635" s="258"/>
      <c r="P4635" s="258">
        <f t="shared" si="376"/>
        <v>0.34708206320000001</v>
      </c>
      <c r="Q4635" s="258">
        <f t="shared" si="376"/>
        <v>0.33928666000000007</v>
      </c>
      <c r="R4635" s="258">
        <f t="shared" si="368"/>
        <v>0.33928666000000007</v>
      </c>
      <c r="S4635" s="258"/>
      <c r="T4635" s="258">
        <f t="shared" si="377"/>
        <v>0.49877899528400005</v>
      </c>
      <c r="U4635" s="258">
        <f t="shared" si="377"/>
        <v>0.50454419244414395</v>
      </c>
      <c r="V4635" s="258">
        <f t="shared" si="377"/>
        <v>0.49663127242920002</v>
      </c>
      <c r="W4635" s="258">
        <f t="shared" si="369"/>
        <v>0.49663127242920002</v>
      </c>
      <c r="X4635" s="258"/>
      <c r="Y4635" s="258"/>
      <c r="Z4635" s="258"/>
      <c r="AA4635" s="258"/>
    </row>
    <row r="4636" spans="1:27" ht="14.25" hidden="1" customHeight="1">
      <c r="A4636" s="125">
        <v>0.64</v>
      </c>
      <c r="B4636" s="125">
        <v>0.26</v>
      </c>
      <c r="C4636" s="125">
        <v>0.1</v>
      </c>
      <c r="D4636" s="258">
        <f t="shared" si="374"/>
        <v>0.28657650184000005</v>
      </c>
      <c r="E4636" s="258">
        <f t="shared" si="374"/>
        <v>0.29222227376000004</v>
      </c>
      <c r="F4636" s="258">
        <f t="shared" si="366"/>
        <v>0.28657650184000005</v>
      </c>
      <c r="G4636" s="258"/>
      <c r="H4636" s="258"/>
      <c r="I4636" s="258"/>
      <c r="J4636" s="258">
        <f t="shared" si="375"/>
        <v>0.30622353000000008</v>
      </c>
      <c r="K4636" s="258">
        <f t="shared" si="375"/>
        <v>0.30459808399999999</v>
      </c>
      <c r="L4636" s="258">
        <f t="shared" si="367"/>
        <v>0.30459808399999999</v>
      </c>
      <c r="M4636" s="258"/>
      <c r="N4636" s="258"/>
      <c r="O4636" s="258"/>
      <c r="P4636" s="258">
        <f t="shared" si="376"/>
        <v>0.34708543200000003</v>
      </c>
      <c r="Q4636" s="258">
        <f t="shared" si="376"/>
        <v>0.33928329120000006</v>
      </c>
      <c r="R4636" s="258">
        <f t="shared" si="368"/>
        <v>0.33928329120000006</v>
      </c>
      <c r="S4636" s="258"/>
      <c r="T4636" s="258">
        <f t="shared" si="377"/>
        <v>0.49860905535948807</v>
      </c>
      <c r="U4636" s="258">
        <f t="shared" si="377"/>
        <v>0.50462673983494388</v>
      </c>
      <c r="V4636" s="258">
        <f t="shared" si="377"/>
        <v>0.49671382723135998</v>
      </c>
      <c r="W4636" s="258">
        <f t="shared" si="369"/>
        <v>0.49671382723135998</v>
      </c>
      <c r="X4636" s="258"/>
      <c r="Y4636" s="258"/>
      <c r="Z4636" s="258"/>
      <c r="AA4636" s="258"/>
    </row>
    <row r="4637" spans="1:27" ht="14.25" hidden="1" customHeight="1">
      <c r="A4637" s="125">
        <v>0.64</v>
      </c>
      <c r="B4637" s="125">
        <v>0.27</v>
      </c>
      <c r="C4637" s="125">
        <v>0.09</v>
      </c>
      <c r="D4637" s="258">
        <f t="shared" si="374"/>
        <v>0.28644360268000002</v>
      </c>
      <c r="E4637" s="258">
        <f t="shared" si="374"/>
        <v>0.29234860375999999</v>
      </c>
      <c r="F4637" s="258">
        <f t="shared" si="366"/>
        <v>0.28644360268000002</v>
      </c>
      <c r="G4637" s="258"/>
      <c r="H4637" s="258"/>
      <c r="I4637" s="258"/>
      <c r="J4637" s="258">
        <f t="shared" si="375"/>
        <v>0.30609298900000009</v>
      </c>
      <c r="K4637" s="258">
        <f t="shared" si="375"/>
        <v>0.30472441400000005</v>
      </c>
      <c r="L4637" s="258">
        <f t="shared" si="367"/>
        <v>0.30472441400000005</v>
      </c>
      <c r="M4637" s="258"/>
      <c r="N4637" s="258"/>
      <c r="O4637" s="258"/>
      <c r="P4637" s="258">
        <f t="shared" si="376"/>
        <v>0.34708880080000004</v>
      </c>
      <c r="Q4637" s="258">
        <f t="shared" si="376"/>
        <v>0.33927992240000004</v>
      </c>
      <c r="R4637" s="258">
        <f t="shared" si="368"/>
        <v>0.33927992240000004</v>
      </c>
      <c r="S4637" s="258"/>
      <c r="T4637" s="258">
        <f t="shared" si="377"/>
        <v>0.4984391154349761</v>
      </c>
      <c r="U4637" s="258">
        <f t="shared" si="377"/>
        <v>0.50470928722574393</v>
      </c>
      <c r="V4637" s="258">
        <f t="shared" si="377"/>
        <v>0.49679638203352006</v>
      </c>
      <c r="W4637" s="258">
        <f t="shared" si="369"/>
        <v>0.49679638203352006</v>
      </c>
      <c r="X4637" s="258"/>
      <c r="Y4637" s="258"/>
      <c r="Z4637" s="258"/>
      <c r="AA4637" s="258"/>
    </row>
    <row r="4638" spans="1:27" ht="14.25" hidden="1" customHeight="1">
      <c r="A4638" s="125">
        <v>0.64</v>
      </c>
      <c r="B4638" s="125">
        <v>0.28000000000000003</v>
      </c>
      <c r="C4638" s="125">
        <v>0.08</v>
      </c>
      <c r="D4638" s="258">
        <f t="shared" si="374"/>
        <v>0.28631070352000004</v>
      </c>
      <c r="E4638" s="258">
        <f t="shared" si="374"/>
        <v>0.29247493376</v>
      </c>
      <c r="F4638" s="258">
        <f t="shared" si="366"/>
        <v>0.28631070352000004</v>
      </c>
      <c r="G4638" s="258"/>
      <c r="H4638" s="258"/>
      <c r="I4638" s="258"/>
      <c r="J4638" s="258">
        <f t="shared" si="375"/>
        <v>0.30596244800000005</v>
      </c>
      <c r="K4638" s="258">
        <f t="shared" si="375"/>
        <v>0.30485074400000001</v>
      </c>
      <c r="L4638" s="258">
        <f t="shared" si="367"/>
        <v>0.30485074400000001</v>
      </c>
      <c r="M4638" s="258"/>
      <c r="N4638" s="258"/>
      <c r="O4638" s="258"/>
      <c r="P4638" s="258">
        <f t="shared" si="376"/>
        <v>0.3470921696</v>
      </c>
      <c r="Q4638" s="258">
        <f t="shared" si="376"/>
        <v>0.33927655360000009</v>
      </c>
      <c r="R4638" s="258">
        <f t="shared" si="368"/>
        <v>0.33927655360000009</v>
      </c>
      <c r="S4638" s="258"/>
      <c r="T4638" s="258">
        <f t="shared" si="377"/>
        <v>0.49826917551046407</v>
      </c>
      <c r="U4638" s="258">
        <f t="shared" si="377"/>
        <v>0.50479183461654398</v>
      </c>
      <c r="V4638" s="258">
        <f t="shared" si="377"/>
        <v>0.49687893683568002</v>
      </c>
      <c r="W4638" s="258">
        <f t="shared" si="369"/>
        <v>0.49687893683568002</v>
      </c>
      <c r="X4638" s="258"/>
      <c r="Y4638" s="258"/>
      <c r="Z4638" s="258"/>
      <c r="AA4638" s="258"/>
    </row>
    <row r="4639" spans="1:27" ht="14.25" hidden="1" customHeight="1">
      <c r="A4639" s="125">
        <v>0.64</v>
      </c>
      <c r="B4639" s="125">
        <v>0.28999999999999998</v>
      </c>
      <c r="C4639" s="125">
        <v>7.0000000000000007E-2</v>
      </c>
      <c r="D4639" s="258">
        <f t="shared" si="374"/>
        <v>0.28617780436000001</v>
      </c>
      <c r="E4639" s="258">
        <f t="shared" si="374"/>
        <v>0.29260126376000001</v>
      </c>
      <c r="F4639" s="258">
        <f t="shared" si="366"/>
        <v>0.28617780436000001</v>
      </c>
      <c r="G4639" s="258"/>
      <c r="H4639" s="258"/>
      <c r="I4639" s="258"/>
      <c r="J4639" s="258">
        <f t="shared" si="375"/>
        <v>0.30583190700000001</v>
      </c>
      <c r="K4639" s="258">
        <f t="shared" si="375"/>
        <v>0.30497707400000001</v>
      </c>
      <c r="L4639" s="258">
        <f t="shared" si="367"/>
        <v>0.30497707400000001</v>
      </c>
      <c r="M4639" s="258"/>
      <c r="N4639" s="258"/>
      <c r="O4639" s="258"/>
      <c r="P4639" s="258">
        <f t="shared" si="376"/>
        <v>0.34709553840000001</v>
      </c>
      <c r="Q4639" s="258">
        <f t="shared" si="376"/>
        <v>0.33927318480000002</v>
      </c>
      <c r="R4639" s="258">
        <f t="shared" si="368"/>
        <v>0.33927318480000002</v>
      </c>
      <c r="S4639" s="258"/>
      <c r="T4639" s="258">
        <f t="shared" si="377"/>
        <v>0.49809923558595204</v>
      </c>
      <c r="U4639" s="258">
        <f t="shared" si="377"/>
        <v>0.50487438200734391</v>
      </c>
      <c r="V4639" s="258">
        <f t="shared" si="377"/>
        <v>0.49696149163783998</v>
      </c>
      <c r="W4639" s="258">
        <f t="shared" si="369"/>
        <v>0.49696149163783998</v>
      </c>
      <c r="X4639" s="258"/>
      <c r="Y4639" s="258"/>
      <c r="Z4639" s="258"/>
      <c r="AA4639" s="258"/>
    </row>
    <row r="4640" spans="1:27" ht="14.25" hidden="1" customHeight="1">
      <c r="A4640" s="125">
        <v>0.64</v>
      </c>
      <c r="B4640" s="125">
        <v>0.3</v>
      </c>
      <c r="C4640" s="125">
        <v>0.06</v>
      </c>
      <c r="D4640" s="258">
        <f t="shared" si="374"/>
        <v>0.28604490520000003</v>
      </c>
      <c r="E4640" s="258">
        <f t="shared" si="374"/>
        <v>0.29272759376000002</v>
      </c>
      <c r="F4640" s="258">
        <f t="shared" si="366"/>
        <v>0.28604490520000003</v>
      </c>
      <c r="G4640" s="258"/>
      <c r="H4640" s="258"/>
      <c r="I4640" s="258"/>
      <c r="J4640" s="258">
        <f t="shared" si="375"/>
        <v>0.30570136600000003</v>
      </c>
      <c r="K4640" s="258">
        <f t="shared" si="375"/>
        <v>0.30510340400000002</v>
      </c>
      <c r="L4640" s="258">
        <f t="shared" si="367"/>
        <v>0.30510340400000002</v>
      </c>
      <c r="M4640" s="258"/>
      <c r="N4640" s="258"/>
      <c r="O4640" s="258"/>
      <c r="P4640" s="258">
        <f t="shared" si="376"/>
        <v>0.34709890719999997</v>
      </c>
      <c r="Q4640" s="258">
        <f t="shared" si="376"/>
        <v>0.33926981600000006</v>
      </c>
      <c r="R4640" s="258">
        <f t="shared" si="368"/>
        <v>0.33926981600000006</v>
      </c>
      <c r="S4640" s="258"/>
      <c r="T4640" s="258">
        <f t="shared" si="377"/>
        <v>0.49792929566144001</v>
      </c>
      <c r="U4640" s="258">
        <f t="shared" si="377"/>
        <v>0.50495692939814396</v>
      </c>
      <c r="V4640" s="258">
        <f t="shared" si="377"/>
        <v>0.49704404643999994</v>
      </c>
      <c r="W4640" s="258">
        <f t="shared" si="369"/>
        <v>0.49704404643999994</v>
      </c>
      <c r="X4640" s="258"/>
      <c r="Y4640" s="258"/>
      <c r="Z4640" s="258"/>
      <c r="AA4640" s="258"/>
    </row>
    <row r="4641" spans="1:27" ht="14.25" hidden="1" customHeight="1">
      <c r="A4641" s="125">
        <v>0.64</v>
      </c>
      <c r="B4641" s="125">
        <v>0.31</v>
      </c>
      <c r="C4641" s="125">
        <v>0.05</v>
      </c>
      <c r="D4641" s="258">
        <f t="shared" si="374"/>
        <v>0.28591200604</v>
      </c>
      <c r="E4641" s="258">
        <f t="shared" si="374"/>
        <v>0.29285392375999997</v>
      </c>
      <c r="F4641" s="258">
        <f t="shared" si="366"/>
        <v>0.28591200604</v>
      </c>
      <c r="G4641" s="258"/>
      <c r="H4641" s="258"/>
      <c r="I4641" s="258"/>
      <c r="J4641" s="258">
        <f t="shared" si="375"/>
        <v>0.30557082500000005</v>
      </c>
      <c r="K4641" s="258">
        <f t="shared" si="375"/>
        <v>0.30522973400000003</v>
      </c>
      <c r="L4641" s="258">
        <f t="shared" si="367"/>
        <v>0.30522973400000003</v>
      </c>
      <c r="M4641" s="258"/>
      <c r="N4641" s="258"/>
      <c r="O4641" s="258"/>
      <c r="P4641" s="258">
        <f t="shared" si="376"/>
        <v>0.34710227599999999</v>
      </c>
      <c r="Q4641" s="258">
        <f t="shared" si="376"/>
        <v>0.3392664472000001</v>
      </c>
      <c r="R4641" s="258">
        <f t="shared" si="368"/>
        <v>0.3392664472000001</v>
      </c>
      <c r="S4641" s="258"/>
      <c r="T4641" s="258">
        <f t="shared" si="377"/>
        <v>0.49775935573692803</v>
      </c>
      <c r="U4641" s="258">
        <f t="shared" si="377"/>
        <v>0.5050394767889439</v>
      </c>
      <c r="V4641" s="258">
        <f t="shared" si="377"/>
        <v>0.49712660124216002</v>
      </c>
      <c r="W4641" s="258">
        <f t="shared" si="369"/>
        <v>0.49712660124216002</v>
      </c>
      <c r="X4641" s="258"/>
      <c r="Y4641" s="258"/>
      <c r="Z4641" s="258"/>
      <c r="AA4641" s="258"/>
    </row>
    <row r="4642" spans="1:27" ht="14.25" hidden="1" customHeight="1">
      <c r="A4642" s="125">
        <v>0.64</v>
      </c>
      <c r="B4642" s="125">
        <v>0.32</v>
      </c>
      <c r="C4642" s="125">
        <v>0.04</v>
      </c>
      <c r="D4642" s="258">
        <f t="shared" ref="D4642:E4705" si="378">$A4642*B$157+$B4642*B$158+$C4642*B$159</f>
        <v>0.28577910688000008</v>
      </c>
      <c r="E4642" s="258">
        <f t="shared" si="378"/>
        <v>0.29298025375999998</v>
      </c>
      <c r="F4642" s="258">
        <f t="shared" si="366"/>
        <v>0.28577910688000008</v>
      </c>
      <c r="G4642" s="258"/>
      <c r="H4642" s="258"/>
      <c r="I4642" s="258"/>
      <c r="J4642" s="258">
        <f t="shared" ref="J4642:K4705" si="379">$A4642*H$157+$B4642*H$158+$C4642*H$159</f>
        <v>0.30544028400000006</v>
      </c>
      <c r="K4642" s="258">
        <f t="shared" si="379"/>
        <v>0.30535606400000004</v>
      </c>
      <c r="L4642" s="258">
        <f t="shared" si="367"/>
        <v>0.30535606400000004</v>
      </c>
      <c r="M4642" s="258"/>
      <c r="N4642" s="258"/>
      <c r="O4642" s="258"/>
      <c r="P4642" s="258">
        <f t="shared" ref="P4642:Q4705" si="380">$A4642*N$157+$B4642*N$158+$C4642*N$159</f>
        <v>0.34710564480000006</v>
      </c>
      <c r="Q4642" s="258">
        <f t="shared" si="380"/>
        <v>0.33926307840000008</v>
      </c>
      <c r="R4642" s="258">
        <f t="shared" si="368"/>
        <v>0.33926307840000008</v>
      </c>
      <c r="S4642" s="258"/>
      <c r="T4642" s="258">
        <f t="shared" ref="T4642:V4705" si="381">$A4642*I$3+$B4642*I$4+$C4642*I$5</f>
        <v>0.49758941581241606</v>
      </c>
      <c r="U4642" s="258">
        <f t="shared" si="381"/>
        <v>0.50512202417974394</v>
      </c>
      <c r="V4642" s="258">
        <f t="shared" si="381"/>
        <v>0.49720915604432003</v>
      </c>
      <c r="W4642" s="258">
        <f t="shared" si="369"/>
        <v>0.49720915604432003</v>
      </c>
      <c r="X4642" s="258"/>
      <c r="Y4642" s="258"/>
      <c r="Z4642" s="258"/>
      <c r="AA4642" s="258"/>
    </row>
    <row r="4643" spans="1:27" ht="14.25" hidden="1" customHeight="1">
      <c r="A4643" s="125">
        <v>0.64</v>
      </c>
      <c r="B4643" s="125">
        <v>0.33</v>
      </c>
      <c r="C4643" s="125">
        <v>0.03</v>
      </c>
      <c r="D4643" s="258">
        <f t="shared" si="378"/>
        <v>0.28564620771999999</v>
      </c>
      <c r="E4643" s="258">
        <f t="shared" si="378"/>
        <v>0.29310658375999998</v>
      </c>
      <c r="F4643" s="258">
        <f t="shared" si="366"/>
        <v>0.28564620771999999</v>
      </c>
      <c r="G4643" s="258"/>
      <c r="H4643" s="258"/>
      <c r="I4643" s="258"/>
      <c r="J4643" s="258">
        <f t="shared" si="379"/>
        <v>0.30530974300000002</v>
      </c>
      <c r="K4643" s="258">
        <f t="shared" si="379"/>
        <v>0.30548239400000005</v>
      </c>
      <c r="L4643" s="258">
        <f t="shared" si="367"/>
        <v>0.30530974300000002</v>
      </c>
      <c r="M4643" s="258"/>
      <c r="N4643" s="258"/>
      <c r="O4643" s="258"/>
      <c r="P4643" s="258">
        <f t="shared" si="380"/>
        <v>0.34710901360000002</v>
      </c>
      <c r="Q4643" s="258">
        <f t="shared" si="380"/>
        <v>0.33925970960000007</v>
      </c>
      <c r="R4643" s="258">
        <f t="shared" si="368"/>
        <v>0.33925970960000007</v>
      </c>
      <c r="S4643" s="258"/>
      <c r="T4643" s="258">
        <f t="shared" si="381"/>
        <v>0.49741947588790403</v>
      </c>
      <c r="U4643" s="258">
        <f t="shared" si="381"/>
        <v>0.50520457157054399</v>
      </c>
      <c r="V4643" s="258">
        <f t="shared" si="381"/>
        <v>0.49729171084648</v>
      </c>
      <c r="W4643" s="258">
        <f t="shared" si="369"/>
        <v>0.49729171084648</v>
      </c>
      <c r="X4643" s="258"/>
      <c r="Y4643" s="258"/>
      <c r="Z4643" s="258"/>
      <c r="AA4643" s="258"/>
    </row>
    <row r="4644" spans="1:27" ht="14.25" hidden="1" customHeight="1">
      <c r="A4644" s="125">
        <v>0.64</v>
      </c>
      <c r="B4644" s="125">
        <v>0.34</v>
      </c>
      <c r="C4644" s="125">
        <v>0.02</v>
      </c>
      <c r="D4644" s="258">
        <f t="shared" si="378"/>
        <v>0.28551330856000007</v>
      </c>
      <c r="E4644" s="258">
        <f t="shared" si="378"/>
        <v>0.29323291376000005</v>
      </c>
      <c r="F4644" s="258">
        <f t="shared" si="366"/>
        <v>0.28551330856000007</v>
      </c>
      <c r="G4644" s="258"/>
      <c r="H4644" s="258"/>
      <c r="I4644" s="258"/>
      <c r="J4644" s="258">
        <f t="shared" si="379"/>
        <v>0.30517920200000004</v>
      </c>
      <c r="K4644" s="258">
        <f t="shared" si="379"/>
        <v>0.305608724</v>
      </c>
      <c r="L4644" s="258">
        <f t="shared" si="367"/>
        <v>0.30517920200000004</v>
      </c>
      <c r="M4644" s="258"/>
      <c r="N4644" s="258"/>
      <c r="O4644" s="258"/>
      <c r="P4644" s="258">
        <f t="shared" si="380"/>
        <v>0.34711238240000003</v>
      </c>
      <c r="Q4644" s="258">
        <f t="shared" si="380"/>
        <v>0.33925634080000006</v>
      </c>
      <c r="R4644" s="258">
        <f t="shared" si="368"/>
        <v>0.33925634080000006</v>
      </c>
      <c r="S4644" s="258"/>
      <c r="T4644" s="258">
        <f t="shared" si="381"/>
        <v>0.49724953596339205</v>
      </c>
      <c r="U4644" s="258">
        <f t="shared" si="381"/>
        <v>0.50528711896134393</v>
      </c>
      <c r="V4644" s="258">
        <f t="shared" si="381"/>
        <v>0.49737426564864007</v>
      </c>
      <c r="W4644" s="258">
        <f t="shared" si="369"/>
        <v>0.49724953596339205</v>
      </c>
      <c r="X4644" s="258"/>
      <c r="Y4644" s="258"/>
      <c r="Z4644" s="258"/>
      <c r="AA4644" s="258"/>
    </row>
    <row r="4645" spans="1:27" ht="14.25" hidden="1" customHeight="1">
      <c r="A4645" s="125">
        <v>0.64</v>
      </c>
      <c r="B4645" s="125">
        <v>0.35</v>
      </c>
      <c r="C4645" s="125">
        <v>0.01</v>
      </c>
      <c r="D4645" s="258">
        <f t="shared" si="378"/>
        <v>0.28538040939999998</v>
      </c>
      <c r="E4645" s="258">
        <f t="shared" si="378"/>
        <v>0.29335924375999994</v>
      </c>
      <c r="F4645" s="258">
        <f t="shared" si="366"/>
        <v>0.28538040939999998</v>
      </c>
      <c r="G4645" s="258"/>
      <c r="H4645" s="258"/>
      <c r="I4645" s="258"/>
      <c r="J4645" s="258">
        <f t="shared" si="379"/>
        <v>0.305048661</v>
      </c>
      <c r="K4645" s="258">
        <f t="shared" si="379"/>
        <v>0.30573505400000001</v>
      </c>
      <c r="L4645" s="258">
        <f t="shared" si="367"/>
        <v>0.305048661</v>
      </c>
      <c r="M4645" s="258"/>
      <c r="N4645" s="258"/>
      <c r="O4645" s="258"/>
      <c r="P4645" s="258">
        <f t="shared" si="380"/>
        <v>0.34711575119999999</v>
      </c>
      <c r="Q4645" s="258">
        <f t="shared" si="380"/>
        <v>0.33925297200000004</v>
      </c>
      <c r="R4645" s="258">
        <f t="shared" si="368"/>
        <v>0.33925297200000004</v>
      </c>
      <c r="S4645" s="258"/>
      <c r="T4645" s="258">
        <f t="shared" si="381"/>
        <v>0.49707959603887997</v>
      </c>
      <c r="U4645" s="258">
        <f t="shared" si="381"/>
        <v>0.50536966635214386</v>
      </c>
      <c r="V4645" s="258">
        <f t="shared" si="381"/>
        <v>0.49745682045080003</v>
      </c>
      <c r="W4645" s="258">
        <f t="shared" si="369"/>
        <v>0.49707959603887997</v>
      </c>
      <c r="X4645" s="258"/>
      <c r="Y4645" s="258"/>
      <c r="Z4645" s="258"/>
      <c r="AA4645" s="258"/>
    </row>
    <row r="4646" spans="1:27" ht="14.25" hidden="1" customHeight="1">
      <c r="A4646" s="125">
        <v>0.64</v>
      </c>
      <c r="B4646" s="125">
        <v>0.36</v>
      </c>
      <c r="C4646" s="125">
        <v>0</v>
      </c>
      <c r="D4646" s="258">
        <f t="shared" si="378"/>
        <v>0.28524751024000006</v>
      </c>
      <c r="E4646" s="258">
        <f t="shared" si="378"/>
        <v>0.29348557376000001</v>
      </c>
      <c r="F4646" s="258">
        <f t="shared" si="366"/>
        <v>0.28524751024000006</v>
      </c>
      <c r="G4646" s="258"/>
      <c r="H4646" s="258"/>
      <c r="I4646" s="258"/>
      <c r="J4646" s="258">
        <f t="shared" si="379"/>
        <v>0.30491812000000001</v>
      </c>
      <c r="K4646" s="258">
        <f t="shared" si="379"/>
        <v>0.30586138400000001</v>
      </c>
      <c r="L4646" s="258">
        <f t="shared" si="367"/>
        <v>0.30491812000000001</v>
      </c>
      <c r="M4646" s="258"/>
      <c r="N4646" s="258"/>
      <c r="O4646" s="258"/>
      <c r="P4646" s="258">
        <f t="shared" si="380"/>
        <v>0.34711912</v>
      </c>
      <c r="Q4646" s="258">
        <f t="shared" si="380"/>
        <v>0.33924960320000008</v>
      </c>
      <c r="R4646" s="258">
        <f t="shared" si="368"/>
        <v>0.33924960320000008</v>
      </c>
      <c r="S4646" s="258"/>
      <c r="T4646" s="258">
        <f t="shared" si="381"/>
        <v>0.49690965611436799</v>
      </c>
      <c r="U4646" s="258">
        <f t="shared" si="381"/>
        <v>0.50545221374294391</v>
      </c>
      <c r="V4646" s="258">
        <f t="shared" si="381"/>
        <v>0.49753937525295999</v>
      </c>
      <c r="W4646" s="258">
        <f t="shared" si="369"/>
        <v>0.49690965611436799</v>
      </c>
      <c r="X4646" s="258"/>
      <c r="Y4646" s="258"/>
      <c r="Z4646" s="258"/>
      <c r="AA4646" s="258"/>
    </row>
    <row r="4647" spans="1:27" ht="14.25" hidden="1" customHeight="1">
      <c r="A4647" s="125">
        <v>0.65</v>
      </c>
      <c r="B4647" s="125">
        <v>0</v>
      </c>
      <c r="C4647" s="125">
        <v>0.35</v>
      </c>
      <c r="D4647" s="258">
        <f t="shared" si="378"/>
        <v>0.28990555000000001</v>
      </c>
      <c r="E4647" s="258">
        <f t="shared" si="378"/>
        <v>0.28905745459999999</v>
      </c>
      <c r="F4647" s="258">
        <f t="shared" si="366"/>
        <v>0.28905745459999999</v>
      </c>
      <c r="G4647" s="258"/>
      <c r="H4647" s="258"/>
      <c r="I4647" s="258"/>
      <c r="J4647" s="258">
        <f t="shared" si="379"/>
        <v>0.30961338500000002</v>
      </c>
      <c r="K4647" s="258">
        <f t="shared" si="379"/>
        <v>0.30131771499999999</v>
      </c>
      <c r="L4647" s="258">
        <f t="shared" si="367"/>
        <v>0.30131771499999999</v>
      </c>
      <c r="M4647" s="258"/>
      <c r="N4647" s="258"/>
      <c r="O4647" s="258"/>
      <c r="P4647" s="258">
        <f t="shared" si="380"/>
        <v>0.34712754200000001</v>
      </c>
      <c r="Q4647" s="258">
        <f t="shared" si="380"/>
        <v>0.33924454999999998</v>
      </c>
      <c r="R4647" s="258">
        <f t="shared" si="368"/>
        <v>0.33924454999999998</v>
      </c>
      <c r="S4647" s="258"/>
      <c r="T4647" s="258">
        <f t="shared" si="381"/>
        <v>0.50294297525800002</v>
      </c>
      <c r="U4647" s="258">
        <f t="shared" si="381"/>
        <v>0.50264847619373998</v>
      </c>
      <c r="V4647" s="258">
        <f t="shared" si="381"/>
        <v>0.4944828930795</v>
      </c>
      <c r="W4647" s="258">
        <f t="shared" si="369"/>
        <v>0.4944828930795</v>
      </c>
      <c r="X4647" s="258"/>
      <c r="Y4647" s="258"/>
      <c r="Z4647" s="258"/>
      <c r="AA4647" s="258"/>
    </row>
    <row r="4648" spans="1:27" ht="14.25" hidden="1" customHeight="1">
      <c r="A4648" s="125">
        <v>0.65</v>
      </c>
      <c r="B4648" s="125">
        <v>0.01</v>
      </c>
      <c r="C4648" s="125">
        <v>0.34</v>
      </c>
      <c r="D4648" s="258">
        <f t="shared" si="378"/>
        <v>0.28977265084000003</v>
      </c>
      <c r="E4648" s="258">
        <f t="shared" si="378"/>
        <v>0.28918378459999999</v>
      </c>
      <c r="F4648" s="258">
        <f t="shared" si="366"/>
        <v>0.28918378459999999</v>
      </c>
      <c r="G4648" s="258"/>
      <c r="H4648" s="258"/>
      <c r="I4648" s="258"/>
      <c r="J4648" s="258">
        <f t="shared" si="379"/>
        <v>0.30948284400000003</v>
      </c>
      <c r="K4648" s="258">
        <f t="shared" si="379"/>
        <v>0.30144404499999999</v>
      </c>
      <c r="L4648" s="258">
        <f t="shared" si="367"/>
        <v>0.30144404499999999</v>
      </c>
      <c r="M4648" s="258"/>
      <c r="N4648" s="258"/>
      <c r="O4648" s="258"/>
      <c r="P4648" s="258">
        <f t="shared" si="380"/>
        <v>0.34713091080000003</v>
      </c>
      <c r="Q4648" s="258">
        <f t="shared" si="380"/>
        <v>0.33924118120000002</v>
      </c>
      <c r="R4648" s="258">
        <f t="shared" si="368"/>
        <v>0.33924118120000002</v>
      </c>
      <c r="S4648" s="258"/>
      <c r="T4648" s="258">
        <f t="shared" si="381"/>
        <v>0.50277303533348805</v>
      </c>
      <c r="U4648" s="258">
        <f t="shared" si="381"/>
        <v>0.50273102358454003</v>
      </c>
      <c r="V4648" s="258">
        <f t="shared" si="381"/>
        <v>0.49456544788166007</v>
      </c>
      <c r="W4648" s="258">
        <f t="shared" si="369"/>
        <v>0.49456544788166007</v>
      </c>
      <c r="X4648" s="258"/>
      <c r="Y4648" s="258"/>
      <c r="Z4648" s="258"/>
      <c r="AA4648" s="258"/>
    </row>
    <row r="4649" spans="1:27" ht="14.25" hidden="1" customHeight="1">
      <c r="A4649" s="125">
        <v>0.65</v>
      </c>
      <c r="B4649" s="125">
        <v>0.02</v>
      </c>
      <c r="C4649" s="125">
        <v>0.33</v>
      </c>
      <c r="D4649" s="258">
        <f t="shared" si="378"/>
        <v>0.28963975168</v>
      </c>
      <c r="E4649" s="258">
        <f t="shared" si="378"/>
        <v>0.2893101146</v>
      </c>
      <c r="F4649" s="258">
        <f t="shared" si="366"/>
        <v>0.2893101146</v>
      </c>
      <c r="G4649" s="258"/>
      <c r="H4649" s="258"/>
      <c r="I4649" s="258"/>
      <c r="J4649" s="258">
        <f t="shared" si="379"/>
        <v>0.30935230300000005</v>
      </c>
      <c r="K4649" s="258">
        <f t="shared" si="379"/>
        <v>0.301570375</v>
      </c>
      <c r="L4649" s="258">
        <f t="shared" si="367"/>
        <v>0.301570375</v>
      </c>
      <c r="M4649" s="258"/>
      <c r="N4649" s="258"/>
      <c r="O4649" s="258"/>
      <c r="P4649" s="258">
        <f t="shared" si="380"/>
        <v>0.34713427960000004</v>
      </c>
      <c r="Q4649" s="258">
        <f t="shared" si="380"/>
        <v>0.33923781240000001</v>
      </c>
      <c r="R4649" s="258">
        <f t="shared" si="368"/>
        <v>0.33923781240000001</v>
      </c>
      <c r="S4649" s="258"/>
      <c r="T4649" s="258">
        <f t="shared" si="381"/>
        <v>0.50260309540897607</v>
      </c>
      <c r="U4649" s="258">
        <f t="shared" si="381"/>
        <v>0.50281357097533996</v>
      </c>
      <c r="V4649" s="258">
        <f t="shared" si="381"/>
        <v>0.49464800268382003</v>
      </c>
      <c r="W4649" s="258">
        <f t="shared" si="369"/>
        <v>0.49464800268382003</v>
      </c>
      <c r="X4649" s="258"/>
      <c r="Y4649" s="258"/>
      <c r="Z4649" s="258"/>
      <c r="AA4649" s="258"/>
    </row>
    <row r="4650" spans="1:27" ht="14.25" hidden="1" customHeight="1">
      <c r="A4650" s="125">
        <v>0.65</v>
      </c>
      <c r="B4650" s="125">
        <v>0.03</v>
      </c>
      <c r="C4650" s="125">
        <v>0.32</v>
      </c>
      <c r="D4650" s="258">
        <f t="shared" si="378"/>
        <v>0.28950685252000002</v>
      </c>
      <c r="E4650" s="258">
        <f t="shared" si="378"/>
        <v>0.28943644460000001</v>
      </c>
      <c r="F4650" s="258">
        <f t="shared" si="366"/>
        <v>0.28943644460000001</v>
      </c>
      <c r="G4650" s="258"/>
      <c r="H4650" s="258"/>
      <c r="I4650" s="258"/>
      <c r="J4650" s="258">
        <f t="shared" si="379"/>
        <v>0.30922176200000007</v>
      </c>
      <c r="K4650" s="258">
        <f t="shared" si="379"/>
        <v>0.30169670500000001</v>
      </c>
      <c r="L4650" s="258">
        <f t="shared" si="367"/>
        <v>0.30169670500000001</v>
      </c>
      <c r="M4650" s="258"/>
      <c r="N4650" s="258"/>
      <c r="O4650" s="258"/>
      <c r="P4650" s="258">
        <f t="shared" si="380"/>
        <v>0.3471376484</v>
      </c>
      <c r="Q4650" s="258">
        <f t="shared" si="380"/>
        <v>0.33923444359999999</v>
      </c>
      <c r="R4650" s="258">
        <f t="shared" si="368"/>
        <v>0.33923444359999999</v>
      </c>
      <c r="S4650" s="258"/>
      <c r="T4650" s="258">
        <f t="shared" si="381"/>
        <v>0.5024331554844641</v>
      </c>
      <c r="U4650" s="258">
        <f t="shared" si="381"/>
        <v>0.50289611836614001</v>
      </c>
      <c r="V4650" s="258">
        <f t="shared" si="381"/>
        <v>0.49473055748598005</v>
      </c>
      <c r="W4650" s="258">
        <f t="shared" si="369"/>
        <v>0.49473055748598005</v>
      </c>
      <c r="X4650" s="258"/>
      <c r="Y4650" s="258"/>
      <c r="Z4650" s="258"/>
      <c r="AA4650" s="258"/>
    </row>
    <row r="4651" spans="1:27" ht="14.25" hidden="1" customHeight="1">
      <c r="A4651" s="125">
        <v>0.65</v>
      </c>
      <c r="B4651" s="125">
        <v>0.04</v>
      </c>
      <c r="C4651" s="125">
        <v>0.31</v>
      </c>
      <c r="D4651" s="258">
        <f t="shared" si="378"/>
        <v>0.28937395336000005</v>
      </c>
      <c r="E4651" s="258">
        <f t="shared" si="378"/>
        <v>0.28956277460000002</v>
      </c>
      <c r="F4651" s="258">
        <f t="shared" si="366"/>
        <v>0.28937395336000005</v>
      </c>
      <c r="G4651" s="258"/>
      <c r="H4651" s="258"/>
      <c r="I4651" s="258"/>
      <c r="J4651" s="258">
        <f t="shared" si="379"/>
        <v>0.30909122100000003</v>
      </c>
      <c r="K4651" s="258">
        <f t="shared" si="379"/>
        <v>0.30182303499999996</v>
      </c>
      <c r="L4651" s="258">
        <f t="shared" si="367"/>
        <v>0.30182303499999996</v>
      </c>
      <c r="M4651" s="258"/>
      <c r="N4651" s="258"/>
      <c r="O4651" s="258"/>
      <c r="P4651" s="258">
        <f t="shared" si="380"/>
        <v>0.34714101720000001</v>
      </c>
      <c r="Q4651" s="258">
        <f t="shared" si="380"/>
        <v>0.33923107480000003</v>
      </c>
      <c r="R4651" s="258">
        <f t="shared" si="368"/>
        <v>0.33923107480000003</v>
      </c>
      <c r="S4651" s="258"/>
      <c r="T4651" s="258">
        <f t="shared" si="381"/>
        <v>0.50226321555995201</v>
      </c>
      <c r="U4651" s="258">
        <f t="shared" si="381"/>
        <v>0.50297866575693995</v>
      </c>
      <c r="V4651" s="258">
        <f t="shared" si="381"/>
        <v>0.49481311228814007</v>
      </c>
      <c r="W4651" s="258">
        <f t="shared" si="369"/>
        <v>0.49481311228814007</v>
      </c>
      <c r="X4651" s="258"/>
      <c r="Y4651" s="258"/>
      <c r="Z4651" s="258"/>
      <c r="AA4651" s="258"/>
    </row>
    <row r="4652" spans="1:27" ht="14.25" hidden="1" customHeight="1">
      <c r="A4652" s="125">
        <v>0.65</v>
      </c>
      <c r="B4652" s="125">
        <v>0.05</v>
      </c>
      <c r="C4652" s="125">
        <v>0.3</v>
      </c>
      <c r="D4652" s="258">
        <f t="shared" si="378"/>
        <v>0.28924105420000001</v>
      </c>
      <c r="E4652" s="258">
        <f t="shared" si="378"/>
        <v>0.28968910459999997</v>
      </c>
      <c r="F4652" s="258">
        <f t="shared" si="366"/>
        <v>0.28924105420000001</v>
      </c>
      <c r="G4652" s="258"/>
      <c r="H4652" s="258"/>
      <c r="I4652" s="258"/>
      <c r="J4652" s="258">
        <f t="shared" si="379"/>
        <v>0.30896068000000004</v>
      </c>
      <c r="K4652" s="258">
        <f t="shared" si="379"/>
        <v>0.30194936500000003</v>
      </c>
      <c r="L4652" s="258">
        <f t="shared" si="367"/>
        <v>0.30194936500000003</v>
      </c>
      <c r="M4652" s="258"/>
      <c r="N4652" s="258"/>
      <c r="O4652" s="258"/>
      <c r="P4652" s="258">
        <f t="shared" si="380"/>
        <v>0.34714438600000003</v>
      </c>
      <c r="Q4652" s="258">
        <f t="shared" si="380"/>
        <v>0.33922770600000002</v>
      </c>
      <c r="R4652" s="258">
        <f t="shared" si="368"/>
        <v>0.33922770600000002</v>
      </c>
      <c r="S4652" s="258"/>
      <c r="T4652" s="258">
        <f t="shared" si="381"/>
        <v>0.50209327563544004</v>
      </c>
      <c r="U4652" s="258">
        <f t="shared" si="381"/>
        <v>0.50306121314773999</v>
      </c>
      <c r="V4652" s="258">
        <f t="shared" si="381"/>
        <v>0.49489566709030008</v>
      </c>
      <c r="W4652" s="258">
        <f t="shared" si="369"/>
        <v>0.49489566709030008</v>
      </c>
      <c r="X4652" s="258"/>
      <c r="Y4652" s="258"/>
      <c r="Z4652" s="258"/>
      <c r="AA4652" s="258"/>
    </row>
    <row r="4653" spans="1:27" ht="14.25" hidden="1" customHeight="1">
      <c r="A4653" s="125">
        <v>0.65</v>
      </c>
      <c r="B4653" s="125">
        <v>0.06</v>
      </c>
      <c r="C4653" s="125">
        <v>0.28999999999999998</v>
      </c>
      <c r="D4653" s="258">
        <f t="shared" si="378"/>
        <v>0.28910815504000004</v>
      </c>
      <c r="E4653" s="258">
        <f t="shared" si="378"/>
        <v>0.28981543459999998</v>
      </c>
      <c r="F4653" s="258">
        <f t="shared" si="366"/>
        <v>0.28910815504000004</v>
      </c>
      <c r="G4653" s="258"/>
      <c r="H4653" s="258"/>
      <c r="I4653" s="258"/>
      <c r="J4653" s="258">
        <f t="shared" si="379"/>
        <v>0.30883013900000006</v>
      </c>
      <c r="K4653" s="258">
        <f t="shared" si="379"/>
        <v>0.30207569499999998</v>
      </c>
      <c r="L4653" s="258">
        <f t="shared" si="367"/>
        <v>0.30207569499999998</v>
      </c>
      <c r="M4653" s="258"/>
      <c r="N4653" s="258"/>
      <c r="O4653" s="258"/>
      <c r="P4653" s="258">
        <f t="shared" si="380"/>
        <v>0.34714775480000004</v>
      </c>
      <c r="Q4653" s="258">
        <f t="shared" si="380"/>
        <v>0.3392243372</v>
      </c>
      <c r="R4653" s="258">
        <f t="shared" si="368"/>
        <v>0.3392243372</v>
      </c>
      <c r="S4653" s="258"/>
      <c r="T4653" s="258">
        <f t="shared" si="381"/>
        <v>0.50192333571092806</v>
      </c>
      <c r="U4653" s="258">
        <f t="shared" si="381"/>
        <v>0.50314376053854004</v>
      </c>
      <c r="V4653" s="258">
        <f t="shared" si="381"/>
        <v>0.49497822189245999</v>
      </c>
      <c r="W4653" s="258">
        <f t="shared" si="369"/>
        <v>0.49497822189245999</v>
      </c>
      <c r="X4653" s="258"/>
      <c r="Y4653" s="258"/>
      <c r="Z4653" s="258"/>
      <c r="AA4653" s="258"/>
    </row>
    <row r="4654" spans="1:27" ht="14.25" hidden="1" customHeight="1">
      <c r="A4654" s="125">
        <v>0.65</v>
      </c>
      <c r="B4654" s="125">
        <v>7.0000000000000007E-2</v>
      </c>
      <c r="C4654" s="125">
        <v>0.28000000000000003</v>
      </c>
      <c r="D4654" s="258">
        <f t="shared" si="378"/>
        <v>0.28897525588000006</v>
      </c>
      <c r="E4654" s="258">
        <f t="shared" si="378"/>
        <v>0.28994176459999998</v>
      </c>
      <c r="F4654" s="258">
        <f t="shared" si="366"/>
        <v>0.28897525588000006</v>
      </c>
      <c r="G4654" s="258"/>
      <c r="H4654" s="258"/>
      <c r="I4654" s="258"/>
      <c r="J4654" s="258">
        <f t="shared" si="379"/>
        <v>0.30869959800000002</v>
      </c>
      <c r="K4654" s="258">
        <f t="shared" si="379"/>
        <v>0.30220202499999999</v>
      </c>
      <c r="L4654" s="258">
        <f t="shared" si="367"/>
        <v>0.30220202499999999</v>
      </c>
      <c r="M4654" s="258"/>
      <c r="N4654" s="258"/>
      <c r="O4654" s="258"/>
      <c r="P4654" s="258">
        <f t="shared" si="380"/>
        <v>0.3471511236</v>
      </c>
      <c r="Q4654" s="258">
        <f t="shared" si="380"/>
        <v>0.33922096840000004</v>
      </c>
      <c r="R4654" s="258">
        <f t="shared" si="368"/>
        <v>0.33922096840000004</v>
      </c>
      <c r="S4654" s="258"/>
      <c r="T4654" s="258">
        <f t="shared" si="381"/>
        <v>0.50175339578641609</v>
      </c>
      <c r="U4654" s="258">
        <f t="shared" si="381"/>
        <v>0.50322630792933998</v>
      </c>
      <c r="V4654" s="258">
        <f t="shared" si="381"/>
        <v>0.49506077669462006</v>
      </c>
      <c r="W4654" s="258">
        <f t="shared" si="369"/>
        <v>0.49506077669462006</v>
      </c>
      <c r="X4654" s="258"/>
      <c r="Y4654" s="258"/>
      <c r="Z4654" s="258"/>
      <c r="AA4654" s="258"/>
    </row>
    <row r="4655" spans="1:27" ht="14.25" hidden="1" customHeight="1">
      <c r="A4655" s="125">
        <v>0.65</v>
      </c>
      <c r="B4655" s="125">
        <v>0.08</v>
      </c>
      <c r="C4655" s="125">
        <v>0.27</v>
      </c>
      <c r="D4655" s="258">
        <f t="shared" si="378"/>
        <v>0.28884235672000003</v>
      </c>
      <c r="E4655" s="258">
        <f t="shared" si="378"/>
        <v>0.29006809459999999</v>
      </c>
      <c r="F4655" s="258">
        <f t="shared" si="366"/>
        <v>0.28884235672000003</v>
      </c>
      <c r="G4655" s="258"/>
      <c r="H4655" s="258"/>
      <c r="I4655" s="258"/>
      <c r="J4655" s="258">
        <f t="shared" si="379"/>
        <v>0.30856905700000004</v>
      </c>
      <c r="K4655" s="258">
        <f t="shared" si="379"/>
        <v>0.30232835499999999</v>
      </c>
      <c r="L4655" s="258">
        <f t="shared" si="367"/>
        <v>0.30232835499999999</v>
      </c>
      <c r="M4655" s="258"/>
      <c r="N4655" s="258"/>
      <c r="O4655" s="258"/>
      <c r="P4655" s="258">
        <f t="shared" si="380"/>
        <v>0.34715449240000001</v>
      </c>
      <c r="Q4655" s="258">
        <f t="shared" si="380"/>
        <v>0.33921759960000003</v>
      </c>
      <c r="R4655" s="258">
        <f t="shared" si="368"/>
        <v>0.33921759960000003</v>
      </c>
      <c r="S4655" s="258"/>
      <c r="T4655" s="258">
        <f t="shared" si="381"/>
        <v>0.50158345586190412</v>
      </c>
      <c r="U4655" s="258">
        <f t="shared" si="381"/>
        <v>0.50330885532014003</v>
      </c>
      <c r="V4655" s="258">
        <f t="shared" si="381"/>
        <v>0.49514333149678003</v>
      </c>
      <c r="W4655" s="258">
        <f t="shared" si="369"/>
        <v>0.49514333149678003</v>
      </c>
      <c r="X4655" s="258"/>
      <c r="Y4655" s="258"/>
      <c r="Z4655" s="258"/>
      <c r="AA4655" s="258"/>
    </row>
    <row r="4656" spans="1:27" ht="14.25" hidden="1" customHeight="1">
      <c r="A4656" s="125">
        <v>0.65</v>
      </c>
      <c r="B4656" s="125">
        <v>0.09</v>
      </c>
      <c r="C4656" s="125">
        <v>0.26</v>
      </c>
      <c r="D4656" s="258">
        <f t="shared" si="378"/>
        <v>0.28870945756000005</v>
      </c>
      <c r="E4656" s="258">
        <f t="shared" si="378"/>
        <v>0.2901944246</v>
      </c>
      <c r="F4656" s="258">
        <f t="shared" si="366"/>
        <v>0.28870945756000005</v>
      </c>
      <c r="G4656" s="258"/>
      <c r="H4656" s="258"/>
      <c r="I4656" s="258"/>
      <c r="J4656" s="258">
        <f t="shared" si="379"/>
        <v>0.30843851600000005</v>
      </c>
      <c r="K4656" s="258">
        <f t="shared" si="379"/>
        <v>0.302454685</v>
      </c>
      <c r="L4656" s="258">
        <f t="shared" si="367"/>
        <v>0.302454685</v>
      </c>
      <c r="M4656" s="258"/>
      <c r="N4656" s="258"/>
      <c r="O4656" s="258"/>
      <c r="P4656" s="258">
        <f t="shared" si="380"/>
        <v>0.34715786120000003</v>
      </c>
      <c r="Q4656" s="258">
        <f t="shared" si="380"/>
        <v>0.33921423080000002</v>
      </c>
      <c r="R4656" s="258">
        <f t="shared" si="368"/>
        <v>0.33921423080000002</v>
      </c>
      <c r="S4656" s="258"/>
      <c r="T4656" s="258">
        <f t="shared" si="381"/>
        <v>0.50141351593739203</v>
      </c>
      <c r="U4656" s="258">
        <f t="shared" si="381"/>
        <v>0.50339140271093996</v>
      </c>
      <c r="V4656" s="258">
        <f t="shared" si="381"/>
        <v>0.49522588629894004</v>
      </c>
      <c r="W4656" s="258">
        <f t="shared" si="369"/>
        <v>0.49522588629894004</v>
      </c>
      <c r="X4656" s="258"/>
      <c r="Y4656" s="258"/>
      <c r="Z4656" s="258"/>
      <c r="AA4656" s="258"/>
    </row>
    <row r="4657" spans="1:27" ht="14.25" hidden="1" customHeight="1">
      <c r="A4657" s="125">
        <v>0.65</v>
      </c>
      <c r="B4657" s="125">
        <v>0.1</v>
      </c>
      <c r="C4657" s="125">
        <v>0.25</v>
      </c>
      <c r="D4657" s="258">
        <f t="shared" si="378"/>
        <v>0.28857655840000002</v>
      </c>
      <c r="E4657" s="258">
        <f t="shared" si="378"/>
        <v>0.29032075459999995</v>
      </c>
      <c r="F4657" s="258">
        <f t="shared" si="366"/>
        <v>0.28857655840000002</v>
      </c>
      <c r="G4657" s="258"/>
      <c r="H4657" s="258"/>
      <c r="I4657" s="258"/>
      <c r="J4657" s="258">
        <f t="shared" si="379"/>
        <v>0.30830797500000007</v>
      </c>
      <c r="K4657" s="258">
        <f t="shared" si="379"/>
        <v>0.30258101500000001</v>
      </c>
      <c r="L4657" s="258">
        <f t="shared" si="367"/>
        <v>0.30258101500000001</v>
      </c>
      <c r="M4657" s="258"/>
      <c r="N4657" s="258"/>
      <c r="O4657" s="258"/>
      <c r="P4657" s="258">
        <f t="shared" si="380"/>
        <v>0.34716123000000004</v>
      </c>
      <c r="Q4657" s="258">
        <f t="shared" si="380"/>
        <v>0.339210862</v>
      </c>
      <c r="R4657" s="258">
        <f t="shared" si="368"/>
        <v>0.339210862</v>
      </c>
      <c r="S4657" s="258"/>
      <c r="T4657" s="258">
        <f t="shared" si="381"/>
        <v>0.50124357601288005</v>
      </c>
      <c r="U4657" s="258">
        <f t="shared" si="381"/>
        <v>0.50347395010174001</v>
      </c>
      <c r="V4657" s="258">
        <f t="shared" si="381"/>
        <v>0.49530844110110006</v>
      </c>
      <c r="W4657" s="258">
        <f t="shared" si="369"/>
        <v>0.49530844110110006</v>
      </c>
      <c r="X4657" s="258"/>
      <c r="Y4657" s="258"/>
      <c r="Z4657" s="258"/>
      <c r="AA4657" s="258"/>
    </row>
    <row r="4658" spans="1:27" ht="14.25" hidden="1" customHeight="1">
      <c r="A4658" s="125">
        <v>0.65</v>
      </c>
      <c r="B4658" s="125">
        <v>0.11</v>
      </c>
      <c r="C4658" s="125">
        <v>0.24</v>
      </c>
      <c r="D4658" s="258">
        <f t="shared" si="378"/>
        <v>0.28844365924000004</v>
      </c>
      <c r="E4658" s="258">
        <f t="shared" si="378"/>
        <v>0.29044708460000002</v>
      </c>
      <c r="F4658" s="258">
        <f t="shared" si="366"/>
        <v>0.28844365924000004</v>
      </c>
      <c r="G4658" s="258"/>
      <c r="H4658" s="258"/>
      <c r="I4658" s="258"/>
      <c r="J4658" s="258">
        <f t="shared" si="379"/>
        <v>0.30817743400000003</v>
      </c>
      <c r="K4658" s="258">
        <f t="shared" si="379"/>
        <v>0.30270734500000002</v>
      </c>
      <c r="L4658" s="258">
        <f t="shared" si="367"/>
        <v>0.30270734500000002</v>
      </c>
      <c r="M4658" s="258"/>
      <c r="N4658" s="258"/>
      <c r="O4658" s="258"/>
      <c r="P4658" s="258">
        <f t="shared" si="380"/>
        <v>0.34716459880000006</v>
      </c>
      <c r="Q4658" s="258">
        <f t="shared" si="380"/>
        <v>0.33920749319999999</v>
      </c>
      <c r="R4658" s="258">
        <f t="shared" si="368"/>
        <v>0.33920749319999999</v>
      </c>
      <c r="S4658" s="258"/>
      <c r="T4658" s="258">
        <f t="shared" si="381"/>
        <v>0.50107363608836797</v>
      </c>
      <c r="U4658" s="258">
        <f t="shared" si="381"/>
        <v>0.50355649749253995</v>
      </c>
      <c r="V4658" s="258">
        <f t="shared" si="381"/>
        <v>0.49539099590326002</v>
      </c>
      <c r="W4658" s="258">
        <f t="shared" si="369"/>
        <v>0.49539099590326002</v>
      </c>
      <c r="X4658" s="258"/>
      <c r="Y4658" s="258"/>
      <c r="Z4658" s="258"/>
      <c r="AA4658" s="258"/>
    </row>
    <row r="4659" spans="1:27" ht="14.25" hidden="1" customHeight="1">
      <c r="A4659" s="125">
        <v>0.65</v>
      </c>
      <c r="B4659" s="125">
        <v>0.12</v>
      </c>
      <c r="C4659" s="125">
        <v>0.23</v>
      </c>
      <c r="D4659" s="258">
        <f t="shared" si="378"/>
        <v>0.28831076008000001</v>
      </c>
      <c r="E4659" s="258">
        <f t="shared" si="378"/>
        <v>0.29057341459999997</v>
      </c>
      <c r="F4659" s="258">
        <f t="shared" si="366"/>
        <v>0.28831076008000001</v>
      </c>
      <c r="G4659" s="258"/>
      <c r="H4659" s="258"/>
      <c r="I4659" s="258"/>
      <c r="J4659" s="258">
        <f t="shared" si="379"/>
        <v>0.30804689300000004</v>
      </c>
      <c r="K4659" s="258">
        <f t="shared" si="379"/>
        <v>0.30283367500000002</v>
      </c>
      <c r="L4659" s="258">
        <f t="shared" si="367"/>
        <v>0.30283367500000002</v>
      </c>
      <c r="M4659" s="258"/>
      <c r="N4659" s="258"/>
      <c r="O4659" s="258"/>
      <c r="P4659" s="258">
        <f t="shared" si="380"/>
        <v>0.34716796760000002</v>
      </c>
      <c r="Q4659" s="258">
        <f t="shared" si="380"/>
        <v>0.33920412440000003</v>
      </c>
      <c r="R4659" s="258">
        <f t="shared" si="368"/>
        <v>0.33920412440000003</v>
      </c>
      <c r="S4659" s="258"/>
      <c r="T4659" s="258">
        <f t="shared" si="381"/>
        <v>0.50090369616385599</v>
      </c>
      <c r="U4659" s="258">
        <f t="shared" si="381"/>
        <v>0.50363904488333999</v>
      </c>
      <c r="V4659" s="258">
        <f t="shared" si="381"/>
        <v>0.49547355070542004</v>
      </c>
      <c r="W4659" s="258">
        <f t="shared" si="369"/>
        <v>0.49547355070542004</v>
      </c>
      <c r="X4659" s="258"/>
      <c r="Y4659" s="258"/>
      <c r="Z4659" s="258"/>
      <c r="AA4659" s="258"/>
    </row>
    <row r="4660" spans="1:27" ht="14.25" hidden="1" customHeight="1">
      <c r="A4660" s="125">
        <v>0.65</v>
      </c>
      <c r="B4660" s="125">
        <v>0.13</v>
      </c>
      <c r="C4660" s="125">
        <v>0.22</v>
      </c>
      <c r="D4660" s="258">
        <f t="shared" si="378"/>
        <v>0.28817786092000003</v>
      </c>
      <c r="E4660" s="258">
        <f t="shared" si="378"/>
        <v>0.29069974459999998</v>
      </c>
      <c r="F4660" s="258">
        <f t="shared" si="366"/>
        <v>0.28817786092000003</v>
      </c>
      <c r="G4660" s="258"/>
      <c r="H4660" s="258"/>
      <c r="I4660" s="258"/>
      <c r="J4660" s="258">
        <f t="shared" si="379"/>
        <v>0.30791635200000006</v>
      </c>
      <c r="K4660" s="258">
        <f t="shared" si="379"/>
        <v>0.30296000499999998</v>
      </c>
      <c r="L4660" s="258">
        <f t="shared" si="367"/>
        <v>0.30296000499999998</v>
      </c>
      <c r="M4660" s="258"/>
      <c r="N4660" s="258"/>
      <c r="O4660" s="258"/>
      <c r="P4660" s="258">
        <f t="shared" si="380"/>
        <v>0.34717133640000003</v>
      </c>
      <c r="Q4660" s="258">
        <f t="shared" si="380"/>
        <v>0.33920075560000001</v>
      </c>
      <c r="R4660" s="258">
        <f t="shared" si="368"/>
        <v>0.33920075560000001</v>
      </c>
      <c r="S4660" s="258"/>
      <c r="T4660" s="258">
        <f t="shared" si="381"/>
        <v>0.50073375623934402</v>
      </c>
      <c r="U4660" s="258">
        <f t="shared" si="381"/>
        <v>0.50372159227414004</v>
      </c>
      <c r="V4660" s="258">
        <f t="shared" si="381"/>
        <v>0.49555610550758</v>
      </c>
      <c r="W4660" s="258">
        <f t="shared" si="369"/>
        <v>0.49555610550758</v>
      </c>
      <c r="X4660" s="258"/>
      <c r="Y4660" s="258"/>
      <c r="Z4660" s="258"/>
      <c r="AA4660" s="258"/>
    </row>
    <row r="4661" spans="1:27" ht="14.25" hidden="1" customHeight="1">
      <c r="A4661" s="125">
        <v>0.65</v>
      </c>
      <c r="B4661" s="125">
        <v>0.14000000000000001</v>
      </c>
      <c r="C4661" s="125">
        <v>0.21</v>
      </c>
      <c r="D4661" s="258">
        <f t="shared" si="378"/>
        <v>0.28804496176000005</v>
      </c>
      <c r="E4661" s="258">
        <f t="shared" si="378"/>
        <v>0.29082607459999998</v>
      </c>
      <c r="F4661" s="258">
        <f t="shared" si="366"/>
        <v>0.28804496176000005</v>
      </c>
      <c r="G4661" s="258"/>
      <c r="H4661" s="258"/>
      <c r="I4661" s="258"/>
      <c r="J4661" s="258">
        <f t="shared" si="379"/>
        <v>0.30778581100000002</v>
      </c>
      <c r="K4661" s="258">
        <f t="shared" si="379"/>
        <v>0.30308633499999998</v>
      </c>
      <c r="L4661" s="258">
        <f t="shared" si="367"/>
        <v>0.30308633499999998</v>
      </c>
      <c r="M4661" s="258"/>
      <c r="N4661" s="258"/>
      <c r="O4661" s="258"/>
      <c r="P4661" s="258">
        <f t="shared" si="380"/>
        <v>0.34717470519999999</v>
      </c>
      <c r="Q4661" s="258">
        <f t="shared" si="380"/>
        <v>0.3391973868</v>
      </c>
      <c r="R4661" s="258">
        <f t="shared" si="368"/>
        <v>0.3391973868</v>
      </c>
      <c r="S4661" s="258"/>
      <c r="T4661" s="258">
        <f t="shared" si="381"/>
        <v>0.50056381631483204</v>
      </c>
      <c r="U4661" s="258">
        <f t="shared" si="381"/>
        <v>0.50380413966493998</v>
      </c>
      <c r="V4661" s="258">
        <f t="shared" si="381"/>
        <v>0.49563866030974002</v>
      </c>
      <c r="W4661" s="258">
        <f t="shared" si="369"/>
        <v>0.49563866030974002</v>
      </c>
      <c r="X4661" s="258"/>
      <c r="Y4661" s="258"/>
      <c r="Z4661" s="258"/>
      <c r="AA4661" s="258"/>
    </row>
    <row r="4662" spans="1:27" ht="14.25" hidden="1" customHeight="1">
      <c r="A4662" s="125">
        <v>0.65</v>
      </c>
      <c r="B4662" s="125">
        <v>0.15</v>
      </c>
      <c r="C4662" s="125">
        <v>0.2</v>
      </c>
      <c r="D4662" s="258">
        <f t="shared" si="378"/>
        <v>0.28791206260000002</v>
      </c>
      <c r="E4662" s="258">
        <f t="shared" si="378"/>
        <v>0.29095240459999999</v>
      </c>
      <c r="F4662" s="258">
        <f t="shared" si="366"/>
        <v>0.28791206260000002</v>
      </c>
      <c r="G4662" s="258"/>
      <c r="H4662" s="258"/>
      <c r="I4662" s="258"/>
      <c r="J4662" s="258">
        <f t="shared" si="379"/>
        <v>0.30765527000000004</v>
      </c>
      <c r="K4662" s="258">
        <f t="shared" si="379"/>
        <v>0.30321266499999999</v>
      </c>
      <c r="L4662" s="258">
        <f t="shared" si="367"/>
        <v>0.30321266499999999</v>
      </c>
      <c r="M4662" s="258"/>
      <c r="N4662" s="258"/>
      <c r="O4662" s="258"/>
      <c r="P4662" s="258">
        <f t="shared" si="380"/>
        <v>0.347178074</v>
      </c>
      <c r="Q4662" s="258">
        <f t="shared" si="380"/>
        <v>0.33919401800000004</v>
      </c>
      <c r="R4662" s="258">
        <f t="shared" si="368"/>
        <v>0.33919401800000004</v>
      </c>
      <c r="S4662" s="258"/>
      <c r="T4662" s="258">
        <f t="shared" si="381"/>
        <v>0.50039387639031996</v>
      </c>
      <c r="U4662" s="258">
        <f t="shared" si="381"/>
        <v>0.50388668705574002</v>
      </c>
      <c r="V4662" s="258">
        <f t="shared" si="381"/>
        <v>0.49572121511190004</v>
      </c>
      <c r="W4662" s="258">
        <f t="shared" si="369"/>
        <v>0.49572121511190004</v>
      </c>
      <c r="X4662" s="258"/>
      <c r="Y4662" s="258"/>
      <c r="Z4662" s="258"/>
      <c r="AA4662" s="258"/>
    </row>
    <row r="4663" spans="1:27" ht="14.25" hidden="1" customHeight="1">
      <c r="A4663" s="125">
        <v>0.65</v>
      </c>
      <c r="B4663" s="125">
        <v>0.16</v>
      </c>
      <c r="C4663" s="125">
        <v>0.19</v>
      </c>
      <c r="D4663" s="258">
        <f t="shared" si="378"/>
        <v>0.28777916344000004</v>
      </c>
      <c r="E4663" s="258">
        <f t="shared" si="378"/>
        <v>0.2910787346</v>
      </c>
      <c r="F4663" s="258">
        <f t="shared" si="366"/>
        <v>0.28777916344000004</v>
      </c>
      <c r="G4663" s="258"/>
      <c r="H4663" s="258"/>
      <c r="I4663" s="258"/>
      <c r="J4663" s="258">
        <f t="shared" si="379"/>
        <v>0.30752472900000005</v>
      </c>
      <c r="K4663" s="258">
        <f t="shared" si="379"/>
        <v>0.303338995</v>
      </c>
      <c r="L4663" s="258">
        <f t="shared" si="367"/>
        <v>0.303338995</v>
      </c>
      <c r="M4663" s="258"/>
      <c r="N4663" s="258"/>
      <c r="O4663" s="258"/>
      <c r="P4663" s="258">
        <f t="shared" si="380"/>
        <v>0.34718144280000007</v>
      </c>
      <c r="Q4663" s="258">
        <f t="shared" si="380"/>
        <v>0.33919064920000003</v>
      </c>
      <c r="R4663" s="258">
        <f t="shared" si="368"/>
        <v>0.33919064920000003</v>
      </c>
      <c r="S4663" s="258"/>
      <c r="T4663" s="258">
        <f t="shared" si="381"/>
        <v>0.50022393646580798</v>
      </c>
      <c r="U4663" s="258">
        <f t="shared" si="381"/>
        <v>0.50396923444653996</v>
      </c>
      <c r="V4663" s="258">
        <f t="shared" si="381"/>
        <v>0.49580376991406006</v>
      </c>
      <c r="W4663" s="258">
        <f t="shared" si="369"/>
        <v>0.49580376991406006</v>
      </c>
      <c r="X4663" s="258"/>
      <c r="Y4663" s="258"/>
      <c r="Z4663" s="258"/>
      <c r="AA4663" s="258"/>
    </row>
    <row r="4664" spans="1:27" ht="14.25" hidden="1" customHeight="1">
      <c r="A4664" s="125">
        <v>0.65</v>
      </c>
      <c r="B4664" s="125">
        <v>0.17</v>
      </c>
      <c r="C4664" s="125">
        <v>0.18</v>
      </c>
      <c r="D4664" s="258">
        <f t="shared" si="378"/>
        <v>0.28764626428000001</v>
      </c>
      <c r="E4664" s="258">
        <f t="shared" si="378"/>
        <v>0.29120506460000001</v>
      </c>
      <c r="F4664" s="258">
        <f t="shared" si="366"/>
        <v>0.28764626428000001</v>
      </c>
      <c r="G4664" s="258"/>
      <c r="H4664" s="258"/>
      <c r="I4664" s="258"/>
      <c r="J4664" s="258">
        <f t="shared" si="379"/>
        <v>0.30739418800000001</v>
      </c>
      <c r="K4664" s="258">
        <f t="shared" si="379"/>
        <v>0.30346532500000001</v>
      </c>
      <c r="L4664" s="258">
        <f t="shared" si="367"/>
        <v>0.30346532500000001</v>
      </c>
      <c r="M4664" s="258"/>
      <c r="N4664" s="258"/>
      <c r="O4664" s="258"/>
      <c r="P4664" s="258">
        <f t="shared" si="380"/>
        <v>0.34718481160000003</v>
      </c>
      <c r="Q4664" s="258">
        <f t="shared" si="380"/>
        <v>0.33918728040000001</v>
      </c>
      <c r="R4664" s="258">
        <f t="shared" si="368"/>
        <v>0.33918728040000001</v>
      </c>
      <c r="S4664" s="258"/>
      <c r="T4664" s="258">
        <f t="shared" si="381"/>
        <v>0.50005399654129601</v>
      </c>
      <c r="U4664" s="258">
        <f t="shared" si="381"/>
        <v>0.50405178183734001</v>
      </c>
      <c r="V4664" s="258">
        <f t="shared" si="381"/>
        <v>0.49588632471622007</v>
      </c>
      <c r="W4664" s="258">
        <f t="shared" si="369"/>
        <v>0.49588632471622007</v>
      </c>
      <c r="X4664" s="258"/>
      <c r="Y4664" s="258"/>
      <c r="Z4664" s="258"/>
      <c r="AA4664" s="258"/>
    </row>
    <row r="4665" spans="1:27" ht="14.25" hidden="1" customHeight="1">
      <c r="A4665" s="125">
        <v>0.65</v>
      </c>
      <c r="B4665" s="125">
        <v>0.18</v>
      </c>
      <c r="C4665" s="125">
        <v>0.17</v>
      </c>
      <c r="D4665" s="258">
        <f t="shared" si="378"/>
        <v>0.28751336512000003</v>
      </c>
      <c r="E4665" s="258">
        <f t="shared" si="378"/>
        <v>0.29133139460000002</v>
      </c>
      <c r="F4665" s="258">
        <f t="shared" si="366"/>
        <v>0.28751336512000003</v>
      </c>
      <c r="G4665" s="258"/>
      <c r="H4665" s="258"/>
      <c r="I4665" s="258"/>
      <c r="J4665" s="258">
        <f t="shared" si="379"/>
        <v>0.30726364700000003</v>
      </c>
      <c r="K4665" s="258">
        <f t="shared" si="379"/>
        <v>0.30359165499999996</v>
      </c>
      <c r="L4665" s="258">
        <f t="shared" si="367"/>
        <v>0.30359165499999996</v>
      </c>
      <c r="M4665" s="258"/>
      <c r="N4665" s="258"/>
      <c r="O4665" s="258"/>
      <c r="P4665" s="258">
        <f t="shared" si="380"/>
        <v>0.34718818040000005</v>
      </c>
      <c r="Q4665" s="258">
        <f t="shared" si="380"/>
        <v>0.3391839116</v>
      </c>
      <c r="R4665" s="258">
        <f t="shared" si="368"/>
        <v>0.3391839116</v>
      </c>
      <c r="S4665" s="258"/>
      <c r="T4665" s="258">
        <f t="shared" si="381"/>
        <v>0.49988405661678403</v>
      </c>
      <c r="U4665" s="258">
        <f t="shared" si="381"/>
        <v>0.50413432922813994</v>
      </c>
      <c r="V4665" s="258">
        <f t="shared" si="381"/>
        <v>0.49596887951838003</v>
      </c>
      <c r="W4665" s="258">
        <f t="shared" si="369"/>
        <v>0.49596887951838003</v>
      </c>
      <c r="X4665" s="258"/>
      <c r="Y4665" s="258"/>
      <c r="Z4665" s="258"/>
      <c r="AA4665" s="258"/>
    </row>
    <row r="4666" spans="1:27" ht="14.25" hidden="1" customHeight="1">
      <c r="A4666" s="125">
        <v>0.65</v>
      </c>
      <c r="B4666" s="125">
        <v>0.19</v>
      </c>
      <c r="C4666" s="125">
        <v>0.16</v>
      </c>
      <c r="D4666" s="258">
        <f t="shared" si="378"/>
        <v>0.28738046596000005</v>
      </c>
      <c r="E4666" s="258">
        <f t="shared" si="378"/>
        <v>0.29145772459999997</v>
      </c>
      <c r="F4666" s="258">
        <f t="shared" si="366"/>
        <v>0.28738046596000005</v>
      </c>
      <c r="G4666" s="258"/>
      <c r="H4666" s="258"/>
      <c r="I4666" s="258"/>
      <c r="J4666" s="258">
        <f t="shared" si="379"/>
        <v>0.30713310600000004</v>
      </c>
      <c r="K4666" s="258">
        <f t="shared" si="379"/>
        <v>0.30371798499999997</v>
      </c>
      <c r="L4666" s="258">
        <f t="shared" si="367"/>
        <v>0.30371798499999997</v>
      </c>
      <c r="M4666" s="258"/>
      <c r="N4666" s="258"/>
      <c r="O4666" s="258"/>
      <c r="P4666" s="258">
        <f t="shared" si="380"/>
        <v>0.3471915492</v>
      </c>
      <c r="Q4666" s="258">
        <f t="shared" si="380"/>
        <v>0.33918054279999998</v>
      </c>
      <c r="R4666" s="258">
        <f t="shared" si="368"/>
        <v>0.33918054279999998</v>
      </c>
      <c r="S4666" s="258"/>
      <c r="T4666" s="258">
        <f t="shared" si="381"/>
        <v>0.49971411669227206</v>
      </c>
      <c r="U4666" s="258">
        <f t="shared" si="381"/>
        <v>0.50421687661893999</v>
      </c>
      <c r="V4666" s="258">
        <f t="shared" si="381"/>
        <v>0.49605143432054005</v>
      </c>
      <c r="W4666" s="258">
        <f t="shared" si="369"/>
        <v>0.49605143432054005</v>
      </c>
      <c r="X4666" s="258"/>
      <c r="Y4666" s="258"/>
      <c r="Z4666" s="258"/>
      <c r="AA4666" s="258"/>
    </row>
    <row r="4667" spans="1:27" ht="14.25" hidden="1" customHeight="1">
      <c r="A4667" s="125">
        <v>0.65</v>
      </c>
      <c r="B4667" s="125">
        <v>0.2</v>
      </c>
      <c r="C4667" s="125">
        <v>0.15</v>
      </c>
      <c r="D4667" s="258">
        <f t="shared" si="378"/>
        <v>0.28724756680000002</v>
      </c>
      <c r="E4667" s="258">
        <f t="shared" si="378"/>
        <v>0.29158405459999998</v>
      </c>
      <c r="F4667" s="258">
        <f t="shared" si="366"/>
        <v>0.28724756680000002</v>
      </c>
      <c r="G4667" s="258"/>
      <c r="H4667" s="258"/>
      <c r="I4667" s="258"/>
      <c r="J4667" s="258">
        <f t="shared" si="379"/>
        <v>0.30700256500000001</v>
      </c>
      <c r="K4667" s="258">
        <f t="shared" si="379"/>
        <v>0.30384431499999998</v>
      </c>
      <c r="L4667" s="258">
        <f t="shared" si="367"/>
        <v>0.30384431499999998</v>
      </c>
      <c r="M4667" s="258"/>
      <c r="N4667" s="258"/>
      <c r="O4667" s="258"/>
      <c r="P4667" s="258">
        <f t="shared" si="380"/>
        <v>0.34719491800000002</v>
      </c>
      <c r="Q4667" s="258">
        <f t="shared" si="380"/>
        <v>0.33917717400000003</v>
      </c>
      <c r="R4667" s="258">
        <f t="shared" si="368"/>
        <v>0.33917717400000003</v>
      </c>
      <c r="S4667" s="258"/>
      <c r="T4667" s="258">
        <f t="shared" si="381"/>
        <v>0.49954417676776003</v>
      </c>
      <c r="U4667" s="258">
        <f t="shared" si="381"/>
        <v>0.50429942400973993</v>
      </c>
      <c r="V4667" s="258">
        <f t="shared" si="381"/>
        <v>0.49613398912270001</v>
      </c>
      <c r="W4667" s="258">
        <f t="shared" si="369"/>
        <v>0.49613398912270001</v>
      </c>
      <c r="X4667" s="258"/>
      <c r="Y4667" s="258"/>
      <c r="Z4667" s="258"/>
      <c r="AA4667" s="258"/>
    </row>
    <row r="4668" spans="1:27" ht="14.25" hidden="1" customHeight="1">
      <c r="A4668" s="125">
        <v>0.65</v>
      </c>
      <c r="B4668" s="125">
        <v>0.21</v>
      </c>
      <c r="C4668" s="125">
        <v>0.14000000000000001</v>
      </c>
      <c r="D4668" s="258">
        <f t="shared" si="378"/>
        <v>0.28711466764000004</v>
      </c>
      <c r="E4668" s="258">
        <f t="shared" si="378"/>
        <v>0.29171038459999998</v>
      </c>
      <c r="F4668" s="258">
        <f t="shared" si="366"/>
        <v>0.28711466764000004</v>
      </c>
      <c r="G4668" s="258"/>
      <c r="H4668" s="258"/>
      <c r="I4668" s="258"/>
      <c r="J4668" s="258">
        <f t="shared" si="379"/>
        <v>0.30687202400000002</v>
      </c>
      <c r="K4668" s="258">
        <f t="shared" si="379"/>
        <v>0.30397064499999998</v>
      </c>
      <c r="L4668" s="258">
        <f t="shared" si="367"/>
        <v>0.30397064499999998</v>
      </c>
      <c r="M4668" s="258"/>
      <c r="N4668" s="258"/>
      <c r="O4668" s="258"/>
      <c r="P4668" s="258">
        <f t="shared" si="380"/>
        <v>0.34719828680000003</v>
      </c>
      <c r="Q4668" s="258">
        <f t="shared" si="380"/>
        <v>0.33917380520000001</v>
      </c>
      <c r="R4668" s="258">
        <f t="shared" si="368"/>
        <v>0.33917380520000001</v>
      </c>
      <c r="S4668" s="258"/>
      <c r="T4668" s="258">
        <f t="shared" si="381"/>
        <v>0.49937423684324805</v>
      </c>
      <c r="U4668" s="258">
        <f t="shared" si="381"/>
        <v>0.50438197140053997</v>
      </c>
      <c r="V4668" s="258">
        <f t="shared" si="381"/>
        <v>0.49621654392486003</v>
      </c>
      <c r="W4668" s="258">
        <f t="shared" si="369"/>
        <v>0.49621654392486003</v>
      </c>
      <c r="X4668" s="258"/>
      <c r="Y4668" s="258"/>
      <c r="Z4668" s="258"/>
      <c r="AA4668" s="258"/>
    </row>
    <row r="4669" spans="1:27" ht="14.25" hidden="1" customHeight="1">
      <c r="A4669" s="125">
        <v>0.65</v>
      </c>
      <c r="B4669" s="125">
        <v>0.22</v>
      </c>
      <c r="C4669" s="125">
        <v>0.13</v>
      </c>
      <c r="D4669" s="258">
        <f t="shared" si="378"/>
        <v>0.28698176848000001</v>
      </c>
      <c r="E4669" s="258">
        <f t="shared" si="378"/>
        <v>0.29183671459999999</v>
      </c>
      <c r="F4669" s="258">
        <f t="shared" si="366"/>
        <v>0.28698176848000001</v>
      </c>
      <c r="G4669" s="258"/>
      <c r="H4669" s="258"/>
      <c r="I4669" s="258"/>
      <c r="J4669" s="258">
        <f t="shared" si="379"/>
        <v>0.30674148300000004</v>
      </c>
      <c r="K4669" s="258">
        <f t="shared" si="379"/>
        <v>0.30409697499999999</v>
      </c>
      <c r="L4669" s="258">
        <f t="shared" si="367"/>
        <v>0.30409697499999999</v>
      </c>
      <c r="M4669" s="258"/>
      <c r="N4669" s="258"/>
      <c r="O4669" s="258"/>
      <c r="P4669" s="258">
        <f t="shared" si="380"/>
        <v>0.34720165559999999</v>
      </c>
      <c r="Q4669" s="258">
        <f t="shared" si="380"/>
        <v>0.3391704364</v>
      </c>
      <c r="R4669" s="258">
        <f t="shared" si="368"/>
        <v>0.3391704364</v>
      </c>
      <c r="S4669" s="258"/>
      <c r="T4669" s="258">
        <f t="shared" si="381"/>
        <v>0.49920429691873602</v>
      </c>
      <c r="U4669" s="258">
        <f t="shared" si="381"/>
        <v>0.50446451879133991</v>
      </c>
      <c r="V4669" s="258">
        <f t="shared" si="381"/>
        <v>0.49629909872702005</v>
      </c>
      <c r="W4669" s="258">
        <f t="shared" si="369"/>
        <v>0.49629909872702005</v>
      </c>
      <c r="X4669" s="258"/>
      <c r="Y4669" s="258"/>
      <c r="Z4669" s="258"/>
      <c r="AA4669" s="258"/>
    </row>
    <row r="4670" spans="1:27" ht="14.25" hidden="1" customHeight="1">
      <c r="A4670" s="125">
        <v>0.65</v>
      </c>
      <c r="B4670" s="125">
        <v>0.23</v>
      </c>
      <c r="C4670" s="125">
        <v>0.12</v>
      </c>
      <c r="D4670" s="258">
        <f t="shared" si="378"/>
        <v>0.28684886932000003</v>
      </c>
      <c r="E4670" s="258">
        <f t="shared" si="378"/>
        <v>0.2919630446</v>
      </c>
      <c r="F4670" s="258">
        <f t="shared" si="366"/>
        <v>0.28684886932000003</v>
      </c>
      <c r="G4670" s="258"/>
      <c r="H4670" s="258"/>
      <c r="I4670" s="258"/>
      <c r="J4670" s="258">
        <f t="shared" si="379"/>
        <v>0.30661094200000005</v>
      </c>
      <c r="K4670" s="258">
        <f t="shared" si="379"/>
        <v>0.304223305</v>
      </c>
      <c r="L4670" s="258">
        <f t="shared" si="367"/>
        <v>0.304223305</v>
      </c>
      <c r="M4670" s="258"/>
      <c r="N4670" s="258"/>
      <c r="O4670" s="258"/>
      <c r="P4670" s="258">
        <f t="shared" si="380"/>
        <v>0.34720502440000006</v>
      </c>
      <c r="Q4670" s="258">
        <f t="shared" si="380"/>
        <v>0.33916706760000004</v>
      </c>
      <c r="R4670" s="258">
        <f t="shared" si="368"/>
        <v>0.33916706760000004</v>
      </c>
      <c r="S4670" s="258"/>
      <c r="T4670" s="258">
        <f t="shared" si="381"/>
        <v>0.49903435699422405</v>
      </c>
      <c r="U4670" s="258">
        <f t="shared" si="381"/>
        <v>0.50454706618213996</v>
      </c>
      <c r="V4670" s="258">
        <f t="shared" si="381"/>
        <v>0.49638165352918007</v>
      </c>
      <c r="W4670" s="258">
        <f t="shared" si="369"/>
        <v>0.49638165352918007</v>
      </c>
      <c r="X4670" s="258"/>
      <c r="Y4670" s="258"/>
      <c r="Z4670" s="258"/>
      <c r="AA4670" s="258"/>
    </row>
    <row r="4671" spans="1:27" ht="14.25" hidden="1" customHeight="1">
      <c r="A4671" s="125">
        <v>0.65</v>
      </c>
      <c r="B4671" s="125">
        <v>0.24</v>
      </c>
      <c r="C4671" s="125">
        <v>0.11</v>
      </c>
      <c r="D4671" s="258">
        <f t="shared" si="378"/>
        <v>0.28671597016000006</v>
      </c>
      <c r="E4671" s="258">
        <f t="shared" si="378"/>
        <v>0.29208937460000001</v>
      </c>
      <c r="F4671" s="258">
        <f t="shared" si="366"/>
        <v>0.28671597016000006</v>
      </c>
      <c r="G4671" s="258"/>
      <c r="H4671" s="258"/>
      <c r="I4671" s="258"/>
      <c r="J4671" s="258">
        <f t="shared" si="379"/>
        <v>0.30648040100000007</v>
      </c>
      <c r="K4671" s="258">
        <f t="shared" si="379"/>
        <v>0.30434963500000001</v>
      </c>
      <c r="L4671" s="258">
        <f t="shared" si="367"/>
        <v>0.30434963500000001</v>
      </c>
      <c r="M4671" s="258"/>
      <c r="N4671" s="258"/>
      <c r="O4671" s="258"/>
      <c r="P4671" s="258">
        <f t="shared" si="380"/>
        <v>0.34720839320000002</v>
      </c>
      <c r="Q4671" s="258">
        <f t="shared" si="380"/>
        <v>0.33916369880000002</v>
      </c>
      <c r="R4671" s="258">
        <f t="shared" si="368"/>
        <v>0.33916369880000002</v>
      </c>
      <c r="S4671" s="258"/>
      <c r="T4671" s="258">
        <f t="shared" si="381"/>
        <v>0.49886441706971196</v>
      </c>
      <c r="U4671" s="258">
        <f t="shared" si="381"/>
        <v>0.50462961357294001</v>
      </c>
      <c r="V4671" s="258">
        <f t="shared" si="381"/>
        <v>0.49646420833134003</v>
      </c>
      <c r="W4671" s="258">
        <f t="shared" si="369"/>
        <v>0.49646420833134003</v>
      </c>
      <c r="X4671" s="258"/>
      <c r="Y4671" s="258"/>
      <c r="Z4671" s="258"/>
      <c r="AA4671" s="258"/>
    </row>
    <row r="4672" spans="1:27" ht="14.25" hidden="1" customHeight="1">
      <c r="A4672" s="125">
        <v>0.65</v>
      </c>
      <c r="B4672" s="125">
        <v>0.25</v>
      </c>
      <c r="C4672" s="125">
        <v>0.1</v>
      </c>
      <c r="D4672" s="258">
        <f t="shared" si="378"/>
        <v>0.28658307100000002</v>
      </c>
      <c r="E4672" s="258">
        <f t="shared" si="378"/>
        <v>0.29221570460000001</v>
      </c>
      <c r="F4672" s="258">
        <f t="shared" si="366"/>
        <v>0.28658307100000002</v>
      </c>
      <c r="G4672" s="258"/>
      <c r="H4672" s="258"/>
      <c r="I4672" s="258"/>
      <c r="J4672" s="258">
        <f t="shared" si="379"/>
        <v>0.30634986000000008</v>
      </c>
      <c r="K4672" s="258">
        <f t="shared" si="379"/>
        <v>0.30447596499999996</v>
      </c>
      <c r="L4672" s="258">
        <f t="shared" si="367"/>
        <v>0.30447596499999996</v>
      </c>
      <c r="M4672" s="258"/>
      <c r="N4672" s="258"/>
      <c r="O4672" s="258"/>
      <c r="P4672" s="258">
        <f t="shared" si="380"/>
        <v>0.34721176200000003</v>
      </c>
      <c r="Q4672" s="258">
        <f t="shared" si="380"/>
        <v>0.33916033000000001</v>
      </c>
      <c r="R4672" s="258">
        <f t="shared" si="368"/>
        <v>0.33916033000000001</v>
      </c>
      <c r="S4672" s="258"/>
      <c r="T4672" s="258">
        <f t="shared" si="381"/>
        <v>0.49869447714519999</v>
      </c>
      <c r="U4672" s="258">
        <f t="shared" si="381"/>
        <v>0.50471216096373994</v>
      </c>
      <c r="V4672" s="258">
        <f t="shared" si="381"/>
        <v>0.49654676313350005</v>
      </c>
      <c r="W4672" s="258">
        <f t="shared" si="369"/>
        <v>0.49654676313350005</v>
      </c>
      <c r="X4672" s="258"/>
      <c r="Y4672" s="258"/>
      <c r="Z4672" s="258"/>
      <c r="AA4672" s="258"/>
    </row>
    <row r="4673" spans="1:27" ht="14.25" hidden="1" customHeight="1">
      <c r="A4673" s="125">
        <v>0.65</v>
      </c>
      <c r="B4673" s="125">
        <v>0.26</v>
      </c>
      <c r="C4673" s="125">
        <v>0.09</v>
      </c>
      <c r="D4673" s="258">
        <f t="shared" si="378"/>
        <v>0.28645017184000005</v>
      </c>
      <c r="E4673" s="258">
        <f t="shared" si="378"/>
        <v>0.29234203459999997</v>
      </c>
      <c r="F4673" s="258">
        <f t="shared" si="366"/>
        <v>0.28645017184000005</v>
      </c>
      <c r="G4673" s="258"/>
      <c r="H4673" s="258"/>
      <c r="I4673" s="258"/>
      <c r="J4673" s="258">
        <f t="shared" si="379"/>
        <v>0.30621931900000005</v>
      </c>
      <c r="K4673" s="258">
        <f t="shared" si="379"/>
        <v>0.30460229500000002</v>
      </c>
      <c r="L4673" s="258">
        <f t="shared" si="367"/>
        <v>0.30460229500000002</v>
      </c>
      <c r="M4673" s="258"/>
      <c r="N4673" s="258"/>
      <c r="O4673" s="258"/>
      <c r="P4673" s="258">
        <f t="shared" si="380"/>
        <v>0.34721513080000005</v>
      </c>
      <c r="Q4673" s="258">
        <f t="shared" si="380"/>
        <v>0.33915696120000005</v>
      </c>
      <c r="R4673" s="258">
        <f t="shared" si="368"/>
        <v>0.33915696120000005</v>
      </c>
      <c r="S4673" s="258"/>
      <c r="T4673" s="258">
        <f t="shared" si="381"/>
        <v>0.49852453722068801</v>
      </c>
      <c r="U4673" s="258">
        <f t="shared" si="381"/>
        <v>0.50479470835453999</v>
      </c>
      <c r="V4673" s="258">
        <f t="shared" si="381"/>
        <v>0.49662931793566001</v>
      </c>
      <c r="W4673" s="258">
        <f t="shared" si="369"/>
        <v>0.49662931793566001</v>
      </c>
      <c r="X4673" s="258"/>
      <c r="Y4673" s="258"/>
      <c r="Z4673" s="258"/>
      <c r="AA4673" s="258"/>
    </row>
    <row r="4674" spans="1:27" ht="14.25" hidden="1" customHeight="1">
      <c r="A4674" s="125">
        <v>0.65</v>
      </c>
      <c r="B4674" s="125">
        <v>0.27</v>
      </c>
      <c r="C4674" s="125">
        <v>0.08</v>
      </c>
      <c r="D4674" s="258">
        <f t="shared" si="378"/>
        <v>0.28631727268000001</v>
      </c>
      <c r="E4674" s="258">
        <f t="shared" si="378"/>
        <v>0.29246836459999997</v>
      </c>
      <c r="F4674" s="258">
        <f t="shared" si="366"/>
        <v>0.28631727268000001</v>
      </c>
      <c r="G4674" s="258"/>
      <c r="H4674" s="258"/>
      <c r="I4674" s="258"/>
      <c r="J4674" s="258">
        <f t="shared" si="379"/>
        <v>0.30608877800000006</v>
      </c>
      <c r="K4674" s="258">
        <f t="shared" si="379"/>
        <v>0.30472862500000003</v>
      </c>
      <c r="L4674" s="258">
        <f t="shared" si="367"/>
        <v>0.30472862500000003</v>
      </c>
      <c r="M4674" s="258"/>
      <c r="N4674" s="258"/>
      <c r="O4674" s="258"/>
      <c r="P4674" s="258">
        <f t="shared" si="380"/>
        <v>0.34721849960000001</v>
      </c>
      <c r="Q4674" s="258">
        <f t="shared" si="380"/>
        <v>0.33915359240000004</v>
      </c>
      <c r="R4674" s="258">
        <f t="shared" si="368"/>
        <v>0.33915359240000004</v>
      </c>
      <c r="S4674" s="258"/>
      <c r="T4674" s="258">
        <f t="shared" si="381"/>
        <v>0.49835459729617598</v>
      </c>
      <c r="U4674" s="258">
        <f t="shared" si="381"/>
        <v>0.50487725574534004</v>
      </c>
      <c r="V4674" s="258">
        <f t="shared" si="381"/>
        <v>0.49671187273782008</v>
      </c>
      <c r="W4674" s="258">
        <f t="shared" si="369"/>
        <v>0.49671187273782008</v>
      </c>
      <c r="X4674" s="258"/>
      <c r="Y4674" s="258"/>
      <c r="Z4674" s="258"/>
      <c r="AA4674" s="258"/>
    </row>
    <row r="4675" spans="1:27" ht="14.25" hidden="1" customHeight="1">
      <c r="A4675" s="125">
        <v>0.65</v>
      </c>
      <c r="B4675" s="125">
        <v>0.28000000000000003</v>
      </c>
      <c r="C4675" s="125">
        <v>7.0000000000000007E-2</v>
      </c>
      <c r="D4675" s="258">
        <f t="shared" si="378"/>
        <v>0.28618437352000003</v>
      </c>
      <c r="E4675" s="258">
        <f t="shared" si="378"/>
        <v>0.29259469460000004</v>
      </c>
      <c r="F4675" s="258">
        <f t="shared" si="366"/>
        <v>0.28618437352000003</v>
      </c>
      <c r="G4675" s="258"/>
      <c r="H4675" s="258"/>
      <c r="I4675" s="258"/>
      <c r="J4675" s="258">
        <f t="shared" si="379"/>
        <v>0.30595823700000008</v>
      </c>
      <c r="K4675" s="258">
        <f t="shared" si="379"/>
        <v>0.30485495499999998</v>
      </c>
      <c r="L4675" s="258">
        <f t="shared" si="367"/>
        <v>0.30485495499999998</v>
      </c>
      <c r="M4675" s="258"/>
      <c r="N4675" s="258"/>
      <c r="O4675" s="258"/>
      <c r="P4675" s="258">
        <f t="shared" si="380"/>
        <v>0.34722186840000008</v>
      </c>
      <c r="Q4675" s="258">
        <f t="shared" si="380"/>
        <v>0.33915022360000002</v>
      </c>
      <c r="R4675" s="258">
        <f t="shared" si="368"/>
        <v>0.33915022360000002</v>
      </c>
      <c r="S4675" s="258"/>
      <c r="T4675" s="258">
        <f t="shared" si="381"/>
        <v>0.49818465737166401</v>
      </c>
      <c r="U4675" s="258">
        <f t="shared" si="381"/>
        <v>0.50495980313613997</v>
      </c>
      <c r="V4675" s="258">
        <f t="shared" si="381"/>
        <v>0.49679442753998004</v>
      </c>
      <c r="W4675" s="258">
        <f t="shared" si="369"/>
        <v>0.49679442753998004</v>
      </c>
      <c r="X4675" s="258"/>
      <c r="Y4675" s="258"/>
      <c r="Z4675" s="258"/>
      <c r="AA4675" s="258"/>
    </row>
    <row r="4676" spans="1:27" ht="14.25" hidden="1" customHeight="1">
      <c r="A4676" s="125">
        <v>0.65</v>
      </c>
      <c r="B4676" s="125">
        <v>0.28999999999999998</v>
      </c>
      <c r="C4676" s="125">
        <v>0.06</v>
      </c>
      <c r="D4676" s="258">
        <f t="shared" si="378"/>
        <v>0.28605147436</v>
      </c>
      <c r="E4676" s="258">
        <f t="shared" si="378"/>
        <v>0.29272102459999999</v>
      </c>
      <c r="F4676" s="258">
        <f t="shared" si="366"/>
        <v>0.28605147436</v>
      </c>
      <c r="G4676" s="258"/>
      <c r="H4676" s="258"/>
      <c r="I4676" s="258"/>
      <c r="J4676" s="258">
        <f t="shared" si="379"/>
        <v>0.30582769600000004</v>
      </c>
      <c r="K4676" s="258">
        <f t="shared" si="379"/>
        <v>0.30498128499999999</v>
      </c>
      <c r="L4676" s="258">
        <f t="shared" si="367"/>
        <v>0.30498128499999999</v>
      </c>
      <c r="M4676" s="258"/>
      <c r="N4676" s="258"/>
      <c r="O4676" s="258"/>
      <c r="P4676" s="258">
        <f t="shared" si="380"/>
        <v>0.34722523719999998</v>
      </c>
      <c r="Q4676" s="258">
        <f t="shared" si="380"/>
        <v>0.33914685480000001</v>
      </c>
      <c r="R4676" s="258">
        <f t="shared" si="368"/>
        <v>0.33914685480000001</v>
      </c>
      <c r="S4676" s="258"/>
      <c r="T4676" s="258">
        <f t="shared" si="381"/>
        <v>0.49801471744715198</v>
      </c>
      <c r="U4676" s="258">
        <f t="shared" si="381"/>
        <v>0.50504235052693991</v>
      </c>
      <c r="V4676" s="258">
        <f t="shared" si="381"/>
        <v>0.49687698234214001</v>
      </c>
      <c r="W4676" s="258">
        <f t="shared" si="369"/>
        <v>0.49687698234214001</v>
      </c>
      <c r="X4676" s="258"/>
      <c r="Y4676" s="258"/>
      <c r="Z4676" s="258"/>
      <c r="AA4676" s="258"/>
    </row>
    <row r="4677" spans="1:27" ht="14.25" hidden="1" customHeight="1">
      <c r="A4677" s="125">
        <v>0.65</v>
      </c>
      <c r="B4677" s="125">
        <v>0.3</v>
      </c>
      <c r="C4677" s="125">
        <v>0.05</v>
      </c>
      <c r="D4677" s="258">
        <f t="shared" si="378"/>
        <v>0.28591857520000002</v>
      </c>
      <c r="E4677" s="258">
        <f t="shared" si="378"/>
        <v>0.2928473546</v>
      </c>
      <c r="F4677" s="258">
        <f t="shared" si="366"/>
        <v>0.28591857520000002</v>
      </c>
      <c r="G4677" s="258"/>
      <c r="H4677" s="258"/>
      <c r="I4677" s="258"/>
      <c r="J4677" s="258">
        <f t="shared" si="379"/>
        <v>0.30569715500000005</v>
      </c>
      <c r="K4677" s="258">
        <f t="shared" si="379"/>
        <v>0.305107615</v>
      </c>
      <c r="L4677" s="258">
        <f t="shared" si="367"/>
        <v>0.305107615</v>
      </c>
      <c r="M4677" s="258"/>
      <c r="N4677" s="258"/>
      <c r="O4677" s="258"/>
      <c r="P4677" s="258">
        <f t="shared" si="380"/>
        <v>0.34722860600000005</v>
      </c>
      <c r="Q4677" s="258">
        <f t="shared" si="380"/>
        <v>0.33914348600000005</v>
      </c>
      <c r="R4677" s="258">
        <f t="shared" si="368"/>
        <v>0.33914348600000005</v>
      </c>
      <c r="S4677" s="258"/>
      <c r="T4677" s="258">
        <f t="shared" si="381"/>
        <v>0.49784477752264</v>
      </c>
      <c r="U4677" s="258">
        <f t="shared" si="381"/>
        <v>0.50512489791773996</v>
      </c>
      <c r="V4677" s="258">
        <f t="shared" si="381"/>
        <v>0.49695953714429997</v>
      </c>
      <c r="W4677" s="258">
        <f t="shared" si="369"/>
        <v>0.49695953714429997</v>
      </c>
      <c r="X4677" s="258"/>
      <c r="Y4677" s="258"/>
      <c r="Z4677" s="258"/>
      <c r="AA4677" s="258"/>
    </row>
    <row r="4678" spans="1:27" ht="14.25" hidden="1" customHeight="1">
      <c r="A4678" s="125">
        <v>0.65</v>
      </c>
      <c r="B4678" s="125">
        <v>0.31</v>
      </c>
      <c r="C4678" s="125">
        <v>0.04</v>
      </c>
      <c r="D4678" s="258">
        <f t="shared" si="378"/>
        <v>0.28578567604000005</v>
      </c>
      <c r="E4678" s="258">
        <f t="shared" si="378"/>
        <v>0.29297368460000001</v>
      </c>
      <c r="F4678" s="258">
        <f t="shared" si="366"/>
        <v>0.28578567604000005</v>
      </c>
      <c r="G4678" s="258"/>
      <c r="H4678" s="258"/>
      <c r="I4678" s="258"/>
      <c r="J4678" s="258">
        <f t="shared" si="379"/>
        <v>0.30556661400000007</v>
      </c>
      <c r="K4678" s="258">
        <f t="shared" si="379"/>
        <v>0.30523394500000001</v>
      </c>
      <c r="L4678" s="258">
        <f t="shared" si="367"/>
        <v>0.30523394500000001</v>
      </c>
      <c r="M4678" s="258"/>
      <c r="N4678" s="258"/>
      <c r="O4678" s="258"/>
      <c r="P4678" s="258">
        <f t="shared" si="380"/>
        <v>0.34723197480000006</v>
      </c>
      <c r="Q4678" s="258">
        <f t="shared" si="380"/>
        <v>0.33914011720000004</v>
      </c>
      <c r="R4678" s="258">
        <f t="shared" si="368"/>
        <v>0.33914011720000004</v>
      </c>
      <c r="S4678" s="258"/>
      <c r="T4678" s="258">
        <f t="shared" si="381"/>
        <v>0.49767483759812803</v>
      </c>
      <c r="U4678" s="258">
        <f t="shared" si="381"/>
        <v>0.50520744530854</v>
      </c>
      <c r="V4678" s="258">
        <f t="shared" si="381"/>
        <v>0.4970420919464601</v>
      </c>
      <c r="W4678" s="258">
        <f t="shared" si="369"/>
        <v>0.4970420919464601</v>
      </c>
      <c r="X4678" s="258"/>
      <c r="Y4678" s="258"/>
      <c r="Z4678" s="258"/>
      <c r="AA4678" s="258"/>
    </row>
    <row r="4679" spans="1:27" ht="14.25" hidden="1" customHeight="1">
      <c r="A4679" s="125">
        <v>0.65</v>
      </c>
      <c r="B4679" s="125">
        <v>0.32</v>
      </c>
      <c r="C4679" s="125">
        <v>0.03</v>
      </c>
      <c r="D4679" s="258">
        <f t="shared" si="378"/>
        <v>0.28565277688000001</v>
      </c>
      <c r="E4679" s="258">
        <f t="shared" si="378"/>
        <v>0.29310001460000001</v>
      </c>
      <c r="F4679" s="258">
        <f t="shared" si="366"/>
        <v>0.28565277688000001</v>
      </c>
      <c r="G4679" s="258"/>
      <c r="H4679" s="258"/>
      <c r="I4679" s="258"/>
      <c r="J4679" s="258">
        <f t="shared" si="379"/>
        <v>0.30543607300000003</v>
      </c>
      <c r="K4679" s="258">
        <f t="shared" si="379"/>
        <v>0.30536027500000001</v>
      </c>
      <c r="L4679" s="258">
        <f t="shared" si="367"/>
        <v>0.30536027500000001</v>
      </c>
      <c r="M4679" s="258"/>
      <c r="N4679" s="258"/>
      <c r="O4679" s="258"/>
      <c r="P4679" s="258">
        <f t="shared" si="380"/>
        <v>0.34723534360000002</v>
      </c>
      <c r="Q4679" s="258">
        <f t="shared" si="380"/>
        <v>0.33913674840000002</v>
      </c>
      <c r="R4679" s="258">
        <f t="shared" si="368"/>
        <v>0.33913674840000002</v>
      </c>
      <c r="S4679" s="258"/>
      <c r="T4679" s="258">
        <f t="shared" si="381"/>
        <v>0.497504897673616</v>
      </c>
      <c r="U4679" s="258">
        <f t="shared" si="381"/>
        <v>0.50528999269934005</v>
      </c>
      <c r="V4679" s="258">
        <f t="shared" si="381"/>
        <v>0.49712464674862006</v>
      </c>
      <c r="W4679" s="258">
        <f t="shared" si="369"/>
        <v>0.49712464674862006</v>
      </c>
      <c r="X4679" s="258"/>
      <c r="Y4679" s="258"/>
      <c r="Z4679" s="258"/>
      <c r="AA4679" s="258"/>
    </row>
    <row r="4680" spans="1:27" ht="14.25" hidden="1" customHeight="1">
      <c r="A4680" s="125">
        <v>0.65</v>
      </c>
      <c r="B4680" s="125">
        <v>0.33</v>
      </c>
      <c r="C4680" s="125">
        <v>0.02</v>
      </c>
      <c r="D4680" s="258">
        <f t="shared" si="378"/>
        <v>0.28551987772000004</v>
      </c>
      <c r="E4680" s="258">
        <f t="shared" si="378"/>
        <v>0.29322634460000002</v>
      </c>
      <c r="F4680" s="258">
        <f t="shared" si="366"/>
        <v>0.28551987772000004</v>
      </c>
      <c r="G4680" s="258"/>
      <c r="H4680" s="258"/>
      <c r="I4680" s="258"/>
      <c r="J4680" s="258">
        <f t="shared" si="379"/>
        <v>0.30530553200000005</v>
      </c>
      <c r="K4680" s="258">
        <f t="shared" si="379"/>
        <v>0.30548660500000002</v>
      </c>
      <c r="L4680" s="258">
        <f t="shared" si="367"/>
        <v>0.30530553200000005</v>
      </c>
      <c r="M4680" s="258"/>
      <c r="N4680" s="258"/>
      <c r="O4680" s="258"/>
      <c r="P4680" s="258">
        <f t="shared" si="380"/>
        <v>0.34723871240000004</v>
      </c>
      <c r="Q4680" s="258">
        <f t="shared" si="380"/>
        <v>0.33913337960000001</v>
      </c>
      <c r="R4680" s="258">
        <f t="shared" si="368"/>
        <v>0.33913337960000001</v>
      </c>
      <c r="S4680" s="258"/>
      <c r="T4680" s="258">
        <f t="shared" si="381"/>
        <v>0.49733495774910402</v>
      </c>
      <c r="U4680" s="258">
        <f t="shared" si="381"/>
        <v>0.50537254009013999</v>
      </c>
      <c r="V4680" s="258">
        <f t="shared" si="381"/>
        <v>0.49720720155078002</v>
      </c>
      <c r="W4680" s="258">
        <f t="shared" si="369"/>
        <v>0.49720720155078002</v>
      </c>
      <c r="X4680" s="258"/>
      <c r="Y4680" s="258"/>
      <c r="Z4680" s="258"/>
      <c r="AA4680" s="258"/>
    </row>
    <row r="4681" spans="1:27" ht="14.25" hidden="1" customHeight="1">
      <c r="A4681" s="125">
        <v>0.65</v>
      </c>
      <c r="B4681" s="125">
        <v>0.34</v>
      </c>
      <c r="C4681" s="125">
        <v>0.01</v>
      </c>
      <c r="D4681" s="258">
        <f t="shared" si="378"/>
        <v>0.28538697856</v>
      </c>
      <c r="E4681" s="258">
        <f t="shared" si="378"/>
        <v>0.29335267459999997</v>
      </c>
      <c r="F4681" s="258">
        <f t="shared" si="366"/>
        <v>0.28538697856</v>
      </c>
      <c r="G4681" s="258"/>
      <c r="H4681" s="258"/>
      <c r="I4681" s="258"/>
      <c r="J4681" s="258">
        <f t="shared" si="379"/>
        <v>0.30517499100000006</v>
      </c>
      <c r="K4681" s="258">
        <f t="shared" si="379"/>
        <v>0.30561293499999997</v>
      </c>
      <c r="L4681" s="258">
        <f t="shared" si="367"/>
        <v>0.30517499100000006</v>
      </c>
      <c r="M4681" s="258"/>
      <c r="N4681" s="258"/>
      <c r="O4681" s="258"/>
      <c r="P4681" s="258">
        <f t="shared" si="380"/>
        <v>0.3472420812</v>
      </c>
      <c r="Q4681" s="258">
        <f t="shared" si="380"/>
        <v>0.33913001080000005</v>
      </c>
      <c r="R4681" s="258">
        <f t="shared" si="368"/>
        <v>0.33913001080000005</v>
      </c>
      <c r="S4681" s="258"/>
      <c r="T4681" s="258">
        <f t="shared" si="381"/>
        <v>0.49716501782459199</v>
      </c>
      <c r="U4681" s="258">
        <f t="shared" si="381"/>
        <v>0.50545508748093992</v>
      </c>
      <c r="V4681" s="258">
        <f t="shared" si="381"/>
        <v>0.49728975635294009</v>
      </c>
      <c r="W4681" s="258">
        <f t="shared" si="369"/>
        <v>0.49716501782459199</v>
      </c>
      <c r="X4681" s="258"/>
      <c r="Y4681" s="258"/>
      <c r="Z4681" s="258"/>
      <c r="AA4681" s="258"/>
    </row>
    <row r="4682" spans="1:27" ht="14.25" hidden="1" customHeight="1">
      <c r="A4682" s="125">
        <v>0.65</v>
      </c>
      <c r="B4682" s="125">
        <v>0.35</v>
      </c>
      <c r="C4682" s="125">
        <v>0</v>
      </c>
      <c r="D4682" s="258">
        <f t="shared" si="378"/>
        <v>0.28525407940000003</v>
      </c>
      <c r="E4682" s="258">
        <f t="shared" si="378"/>
        <v>0.29347900459999998</v>
      </c>
      <c r="F4682" s="258">
        <f t="shared" si="366"/>
        <v>0.28525407940000003</v>
      </c>
      <c r="G4682" s="258"/>
      <c r="H4682" s="258"/>
      <c r="I4682" s="258"/>
      <c r="J4682" s="258">
        <f t="shared" si="379"/>
        <v>0.30504445000000002</v>
      </c>
      <c r="K4682" s="258">
        <f t="shared" si="379"/>
        <v>0.30573926499999998</v>
      </c>
      <c r="L4682" s="258">
        <f t="shared" si="367"/>
        <v>0.30504445000000002</v>
      </c>
      <c r="M4682" s="258"/>
      <c r="N4682" s="258"/>
      <c r="O4682" s="258"/>
      <c r="P4682" s="258">
        <f t="shared" si="380"/>
        <v>0.34724545000000007</v>
      </c>
      <c r="Q4682" s="258">
        <f t="shared" si="380"/>
        <v>0.33912664200000003</v>
      </c>
      <c r="R4682" s="258">
        <f t="shared" si="368"/>
        <v>0.33912664200000003</v>
      </c>
      <c r="S4682" s="258"/>
      <c r="T4682" s="258">
        <f t="shared" si="381"/>
        <v>0.49699507790008002</v>
      </c>
      <c r="U4682" s="258">
        <f t="shared" si="381"/>
        <v>0.50553763487173997</v>
      </c>
      <c r="V4682" s="258">
        <f t="shared" si="381"/>
        <v>0.49737231115510006</v>
      </c>
      <c r="W4682" s="258">
        <f t="shared" si="369"/>
        <v>0.49699507790008002</v>
      </c>
      <c r="X4682" s="258"/>
      <c r="Y4682" s="258"/>
      <c r="Z4682" s="258"/>
      <c r="AA4682" s="258"/>
    </row>
    <row r="4683" spans="1:27" ht="14.25" hidden="1" customHeight="1">
      <c r="A4683" s="125">
        <v>0.66</v>
      </c>
      <c r="B4683" s="125">
        <v>0</v>
      </c>
      <c r="C4683" s="125">
        <v>0.34</v>
      </c>
      <c r="D4683" s="258">
        <f t="shared" si="378"/>
        <v>0.28977922</v>
      </c>
      <c r="E4683" s="258">
        <f t="shared" si="378"/>
        <v>0.28917721544000002</v>
      </c>
      <c r="F4683" s="258">
        <f t="shared" si="366"/>
        <v>0.28917721544000002</v>
      </c>
      <c r="G4683" s="258"/>
      <c r="H4683" s="258"/>
      <c r="I4683" s="258"/>
      <c r="J4683" s="258">
        <f t="shared" si="379"/>
        <v>0.30960917400000004</v>
      </c>
      <c r="K4683" s="258">
        <f t="shared" si="379"/>
        <v>0.30132192600000002</v>
      </c>
      <c r="L4683" s="258">
        <f t="shared" si="367"/>
        <v>0.30132192600000002</v>
      </c>
      <c r="M4683" s="258"/>
      <c r="N4683" s="258"/>
      <c r="O4683" s="258"/>
      <c r="P4683" s="258">
        <f t="shared" si="380"/>
        <v>0.34725724080000003</v>
      </c>
      <c r="Q4683" s="258">
        <f t="shared" si="380"/>
        <v>0.33911822000000003</v>
      </c>
      <c r="R4683" s="258">
        <f t="shared" si="368"/>
        <v>0.33911822000000003</v>
      </c>
      <c r="S4683" s="258"/>
      <c r="T4683" s="258">
        <f t="shared" si="381"/>
        <v>0.50285845711920008</v>
      </c>
      <c r="U4683" s="258">
        <f t="shared" si="381"/>
        <v>0.50281644471333609</v>
      </c>
      <c r="V4683" s="258">
        <f t="shared" si="381"/>
        <v>0.49439838378380002</v>
      </c>
      <c r="W4683" s="258">
        <f t="shared" si="369"/>
        <v>0.49439838378380002</v>
      </c>
      <c r="X4683" s="258"/>
      <c r="Y4683" s="258"/>
      <c r="Z4683" s="258"/>
      <c r="AA4683" s="258"/>
    </row>
    <row r="4684" spans="1:27" ht="14.25" hidden="1" customHeight="1">
      <c r="A4684" s="125">
        <v>0.66</v>
      </c>
      <c r="B4684" s="125">
        <v>0.01</v>
      </c>
      <c r="C4684" s="125">
        <v>0.33</v>
      </c>
      <c r="D4684" s="258">
        <f t="shared" si="378"/>
        <v>0.28964632084000003</v>
      </c>
      <c r="E4684" s="258">
        <f t="shared" si="378"/>
        <v>0.28930354544000003</v>
      </c>
      <c r="F4684" s="258">
        <f t="shared" si="366"/>
        <v>0.28930354544000003</v>
      </c>
      <c r="G4684" s="258"/>
      <c r="H4684" s="258"/>
      <c r="I4684" s="258"/>
      <c r="J4684" s="258">
        <f t="shared" si="379"/>
        <v>0.30947863300000006</v>
      </c>
      <c r="K4684" s="258">
        <f t="shared" si="379"/>
        <v>0.30144825600000003</v>
      </c>
      <c r="L4684" s="258">
        <f t="shared" si="367"/>
        <v>0.30144825600000003</v>
      </c>
      <c r="M4684" s="258"/>
      <c r="N4684" s="258"/>
      <c r="O4684" s="258"/>
      <c r="P4684" s="258">
        <f t="shared" si="380"/>
        <v>0.34726060959999999</v>
      </c>
      <c r="Q4684" s="258">
        <f t="shared" si="380"/>
        <v>0.33911485120000001</v>
      </c>
      <c r="R4684" s="258">
        <f t="shared" si="368"/>
        <v>0.33911485120000001</v>
      </c>
      <c r="S4684" s="258"/>
      <c r="T4684" s="258">
        <f t="shared" si="381"/>
        <v>0.5026885171946881</v>
      </c>
      <c r="U4684" s="258">
        <f t="shared" si="381"/>
        <v>0.50289899210413602</v>
      </c>
      <c r="V4684" s="258">
        <f t="shared" si="381"/>
        <v>0.49448093858596004</v>
      </c>
      <c r="W4684" s="258">
        <f t="shared" si="369"/>
        <v>0.49448093858596004</v>
      </c>
      <c r="X4684" s="258"/>
      <c r="Y4684" s="258"/>
      <c r="Z4684" s="258"/>
      <c r="AA4684" s="258"/>
    </row>
    <row r="4685" spans="1:27" ht="14.25" hidden="1" customHeight="1">
      <c r="A4685" s="125">
        <v>0.66</v>
      </c>
      <c r="B4685" s="125">
        <v>0.02</v>
      </c>
      <c r="C4685" s="125">
        <v>0.32</v>
      </c>
      <c r="D4685" s="258">
        <f t="shared" si="378"/>
        <v>0.28951342168000005</v>
      </c>
      <c r="E4685" s="258">
        <f t="shared" si="378"/>
        <v>0.28942987543999998</v>
      </c>
      <c r="F4685" s="258">
        <f t="shared" si="366"/>
        <v>0.28942987543999998</v>
      </c>
      <c r="G4685" s="258"/>
      <c r="H4685" s="258"/>
      <c r="I4685" s="258"/>
      <c r="J4685" s="258">
        <f t="shared" si="379"/>
        <v>0.30934809200000007</v>
      </c>
      <c r="K4685" s="258">
        <f t="shared" si="379"/>
        <v>0.30157458599999998</v>
      </c>
      <c r="L4685" s="258">
        <f t="shared" si="367"/>
        <v>0.30157458599999998</v>
      </c>
      <c r="M4685" s="258"/>
      <c r="N4685" s="258"/>
      <c r="O4685" s="258"/>
      <c r="P4685" s="258">
        <f t="shared" si="380"/>
        <v>0.34726397840000001</v>
      </c>
      <c r="Q4685" s="258">
        <f t="shared" si="380"/>
        <v>0.3391114824</v>
      </c>
      <c r="R4685" s="258">
        <f t="shared" si="368"/>
        <v>0.3391114824</v>
      </c>
      <c r="S4685" s="258"/>
      <c r="T4685" s="258">
        <f t="shared" si="381"/>
        <v>0.50251857727017613</v>
      </c>
      <c r="U4685" s="258">
        <f t="shared" si="381"/>
        <v>0.50298153949493596</v>
      </c>
      <c r="V4685" s="258">
        <f t="shared" si="381"/>
        <v>0.49456349338812</v>
      </c>
      <c r="W4685" s="258">
        <f t="shared" si="369"/>
        <v>0.49456349338812</v>
      </c>
      <c r="X4685" s="258"/>
      <c r="Y4685" s="258"/>
      <c r="Z4685" s="258"/>
      <c r="AA4685" s="258"/>
    </row>
    <row r="4686" spans="1:27" ht="14.25" hidden="1" customHeight="1">
      <c r="A4686" s="125">
        <v>0.66</v>
      </c>
      <c r="B4686" s="125">
        <v>0.03</v>
      </c>
      <c r="C4686" s="125">
        <v>0.31</v>
      </c>
      <c r="D4686" s="258">
        <f t="shared" si="378"/>
        <v>0.28938052252000002</v>
      </c>
      <c r="E4686" s="258">
        <f t="shared" si="378"/>
        <v>0.28955620544000005</v>
      </c>
      <c r="F4686" s="258">
        <f t="shared" si="366"/>
        <v>0.28938052252000002</v>
      </c>
      <c r="G4686" s="258"/>
      <c r="H4686" s="258"/>
      <c r="I4686" s="258"/>
      <c r="J4686" s="258">
        <f t="shared" si="379"/>
        <v>0.30921755100000003</v>
      </c>
      <c r="K4686" s="258">
        <f t="shared" si="379"/>
        <v>0.30170091600000004</v>
      </c>
      <c r="L4686" s="258">
        <f t="shared" si="367"/>
        <v>0.30170091600000004</v>
      </c>
      <c r="M4686" s="258"/>
      <c r="N4686" s="258"/>
      <c r="O4686" s="258"/>
      <c r="P4686" s="258">
        <f t="shared" si="380"/>
        <v>0.34726734720000002</v>
      </c>
      <c r="Q4686" s="258">
        <f t="shared" si="380"/>
        <v>0.33910811360000004</v>
      </c>
      <c r="R4686" s="258">
        <f t="shared" si="368"/>
        <v>0.33910811360000004</v>
      </c>
      <c r="S4686" s="258"/>
      <c r="T4686" s="258">
        <f t="shared" si="381"/>
        <v>0.50234863734566404</v>
      </c>
      <c r="U4686" s="258">
        <f t="shared" si="381"/>
        <v>0.50306408688573601</v>
      </c>
      <c r="V4686" s="258">
        <f t="shared" si="381"/>
        <v>0.49464604819028002</v>
      </c>
      <c r="W4686" s="258">
        <f t="shared" si="369"/>
        <v>0.49464604819028002</v>
      </c>
      <c r="X4686" s="258"/>
      <c r="Y4686" s="258"/>
      <c r="Z4686" s="258"/>
      <c r="AA4686" s="258"/>
    </row>
    <row r="4687" spans="1:27" ht="14.25" hidden="1" customHeight="1">
      <c r="A4687" s="125">
        <v>0.66</v>
      </c>
      <c r="B4687" s="125">
        <v>0.04</v>
      </c>
      <c r="C4687" s="125">
        <v>0.3</v>
      </c>
      <c r="D4687" s="258">
        <f t="shared" si="378"/>
        <v>0.28924762336000004</v>
      </c>
      <c r="E4687" s="258">
        <f t="shared" si="378"/>
        <v>0.28968253544</v>
      </c>
      <c r="F4687" s="258">
        <f t="shared" si="366"/>
        <v>0.28924762336000004</v>
      </c>
      <c r="G4687" s="258"/>
      <c r="H4687" s="258"/>
      <c r="I4687" s="258"/>
      <c r="J4687" s="258">
        <f t="shared" si="379"/>
        <v>0.30908701000000005</v>
      </c>
      <c r="K4687" s="258">
        <f t="shared" si="379"/>
        <v>0.30182724599999999</v>
      </c>
      <c r="L4687" s="258">
        <f t="shared" si="367"/>
        <v>0.30182724599999999</v>
      </c>
      <c r="M4687" s="258"/>
      <c r="N4687" s="258"/>
      <c r="O4687" s="258"/>
      <c r="P4687" s="258">
        <f t="shared" si="380"/>
        <v>0.34727071600000003</v>
      </c>
      <c r="Q4687" s="258">
        <f t="shared" si="380"/>
        <v>0.33910474480000002</v>
      </c>
      <c r="R4687" s="258">
        <f t="shared" si="368"/>
        <v>0.33910474480000002</v>
      </c>
      <c r="S4687" s="258"/>
      <c r="T4687" s="258">
        <f t="shared" si="381"/>
        <v>0.50217869742115206</v>
      </c>
      <c r="U4687" s="258">
        <f t="shared" si="381"/>
        <v>0.50314663427653594</v>
      </c>
      <c r="V4687" s="258">
        <f t="shared" si="381"/>
        <v>0.49472860299244004</v>
      </c>
      <c r="W4687" s="258">
        <f t="shared" si="369"/>
        <v>0.49472860299244004</v>
      </c>
      <c r="X4687" s="258"/>
      <c r="Y4687" s="258"/>
      <c r="Z4687" s="258"/>
      <c r="AA4687" s="258"/>
    </row>
    <row r="4688" spans="1:27" ht="14.25" hidden="1" customHeight="1">
      <c r="A4688" s="125">
        <v>0.66</v>
      </c>
      <c r="B4688" s="125">
        <v>0.05</v>
      </c>
      <c r="C4688" s="125">
        <v>0.28999999999999998</v>
      </c>
      <c r="D4688" s="258">
        <f t="shared" si="378"/>
        <v>0.28911472420000001</v>
      </c>
      <c r="E4688" s="258">
        <f t="shared" si="378"/>
        <v>0.28980886544000001</v>
      </c>
      <c r="F4688" s="258">
        <f t="shared" si="366"/>
        <v>0.28911472420000001</v>
      </c>
      <c r="G4688" s="258"/>
      <c r="H4688" s="258"/>
      <c r="I4688" s="258"/>
      <c r="J4688" s="258">
        <f t="shared" si="379"/>
        <v>0.30895646900000007</v>
      </c>
      <c r="K4688" s="258">
        <f t="shared" si="379"/>
        <v>0.301953576</v>
      </c>
      <c r="L4688" s="258">
        <f t="shared" si="367"/>
        <v>0.301953576</v>
      </c>
      <c r="M4688" s="258"/>
      <c r="N4688" s="258"/>
      <c r="O4688" s="258"/>
      <c r="P4688" s="258">
        <f t="shared" si="380"/>
        <v>0.34727408479999999</v>
      </c>
      <c r="Q4688" s="258">
        <f t="shared" si="380"/>
        <v>0.33910137600000001</v>
      </c>
      <c r="R4688" s="258">
        <f t="shared" si="368"/>
        <v>0.33910137600000001</v>
      </c>
      <c r="S4688" s="258"/>
      <c r="T4688" s="258">
        <f t="shared" si="381"/>
        <v>0.50200875749664009</v>
      </c>
      <c r="U4688" s="258">
        <f t="shared" si="381"/>
        <v>0.50322918166733599</v>
      </c>
      <c r="V4688" s="258">
        <f t="shared" si="381"/>
        <v>0.49481115779460005</v>
      </c>
      <c r="W4688" s="258">
        <f t="shared" si="369"/>
        <v>0.49481115779460005</v>
      </c>
      <c r="X4688" s="258"/>
      <c r="Y4688" s="258"/>
      <c r="Z4688" s="258"/>
      <c r="AA4688" s="258"/>
    </row>
    <row r="4689" spans="1:27" ht="14.25" hidden="1" customHeight="1">
      <c r="A4689" s="125">
        <v>0.66</v>
      </c>
      <c r="B4689" s="125">
        <v>0.06</v>
      </c>
      <c r="C4689" s="125">
        <v>0.28000000000000003</v>
      </c>
      <c r="D4689" s="258">
        <f t="shared" si="378"/>
        <v>0.28898182504000003</v>
      </c>
      <c r="E4689" s="258">
        <f t="shared" si="378"/>
        <v>0.28993519544000002</v>
      </c>
      <c r="F4689" s="258">
        <f t="shared" si="366"/>
        <v>0.28898182504000003</v>
      </c>
      <c r="G4689" s="258"/>
      <c r="H4689" s="258"/>
      <c r="I4689" s="258"/>
      <c r="J4689" s="258">
        <f t="shared" si="379"/>
        <v>0.30882592800000008</v>
      </c>
      <c r="K4689" s="258">
        <f t="shared" si="379"/>
        <v>0.30207990600000001</v>
      </c>
      <c r="L4689" s="258">
        <f t="shared" si="367"/>
        <v>0.30207990600000001</v>
      </c>
      <c r="M4689" s="258"/>
      <c r="N4689" s="258"/>
      <c r="O4689" s="258"/>
      <c r="P4689" s="258">
        <f t="shared" si="380"/>
        <v>0.34727745360000001</v>
      </c>
      <c r="Q4689" s="258">
        <f t="shared" si="380"/>
        <v>0.33909800720000005</v>
      </c>
      <c r="R4689" s="258">
        <f t="shared" si="368"/>
        <v>0.33909800720000005</v>
      </c>
      <c r="S4689" s="258"/>
      <c r="T4689" s="258">
        <f t="shared" si="381"/>
        <v>0.50183881757212812</v>
      </c>
      <c r="U4689" s="258">
        <f t="shared" si="381"/>
        <v>0.50331172905813604</v>
      </c>
      <c r="V4689" s="258">
        <f t="shared" si="381"/>
        <v>0.49489371259676002</v>
      </c>
      <c r="W4689" s="258">
        <f t="shared" si="369"/>
        <v>0.49489371259676002</v>
      </c>
      <c r="X4689" s="258"/>
      <c r="Y4689" s="258"/>
      <c r="Z4689" s="258"/>
      <c r="AA4689" s="258"/>
    </row>
    <row r="4690" spans="1:27" ht="14.25" hidden="1" customHeight="1">
      <c r="A4690" s="125">
        <v>0.66</v>
      </c>
      <c r="B4690" s="125">
        <v>7.0000000000000007E-2</v>
      </c>
      <c r="C4690" s="125">
        <v>0.27</v>
      </c>
      <c r="D4690" s="258">
        <f t="shared" si="378"/>
        <v>0.28884892588000005</v>
      </c>
      <c r="E4690" s="258">
        <f t="shared" si="378"/>
        <v>0.29006152544000002</v>
      </c>
      <c r="F4690" s="258">
        <f t="shared" si="366"/>
        <v>0.28884892588000005</v>
      </c>
      <c r="G4690" s="258"/>
      <c r="H4690" s="258"/>
      <c r="I4690" s="258"/>
      <c r="J4690" s="258">
        <f t="shared" si="379"/>
        <v>0.30869538700000004</v>
      </c>
      <c r="K4690" s="258">
        <f t="shared" si="379"/>
        <v>0.30220623600000002</v>
      </c>
      <c r="L4690" s="258">
        <f t="shared" si="367"/>
        <v>0.30220623600000002</v>
      </c>
      <c r="M4690" s="258"/>
      <c r="N4690" s="258"/>
      <c r="O4690" s="258"/>
      <c r="P4690" s="258">
        <f t="shared" si="380"/>
        <v>0.34728082240000002</v>
      </c>
      <c r="Q4690" s="258">
        <f t="shared" si="380"/>
        <v>0.33909463840000004</v>
      </c>
      <c r="R4690" s="258">
        <f t="shared" si="368"/>
        <v>0.33909463840000004</v>
      </c>
      <c r="S4690" s="258"/>
      <c r="T4690" s="258">
        <f t="shared" si="381"/>
        <v>0.50166887764761614</v>
      </c>
      <c r="U4690" s="258">
        <f t="shared" si="381"/>
        <v>0.50339427644893597</v>
      </c>
      <c r="V4690" s="258">
        <f t="shared" si="381"/>
        <v>0.49497626739892003</v>
      </c>
      <c r="W4690" s="258">
        <f t="shared" si="369"/>
        <v>0.49497626739892003</v>
      </c>
      <c r="X4690" s="258"/>
      <c r="Y4690" s="258"/>
      <c r="Z4690" s="258"/>
      <c r="AA4690" s="258"/>
    </row>
    <row r="4691" spans="1:27" ht="14.25" hidden="1" customHeight="1">
      <c r="A4691" s="125">
        <v>0.66</v>
      </c>
      <c r="B4691" s="125">
        <v>0.08</v>
      </c>
      <c r="C4691" s="125">
        <v>0.26</v>
      </c>
      <c r="D4691" s="258">
        <f t="shared" si="378"/>
        <v>0.28871602672000002</v>
      </c>
      <c r="E4691" s="258">
        <f t="shared" si="378"/>
        <v>0.29018785544000003</v>
      </c>
      <c r="F4691" s="258">
        <f t="shared" si="366"/>
        <v>0.28871602672000002</v>
      </c>
      <c r="G4691" s="258"/>
      <c r="H4691" s="258"/>
      <c r="I4691" s="258"/>
      <c r="J4691" s="258">
        <f t="shared" si="379"/>
        <v>0.30856484600000006</v>
      </c>
      <c r="K4691" s="258">
        <f t="shared" si="379"/>
        <v>0.30233256600000002</v>
      </c>
      <c r="L4691" s="258">
        <f t="shared" si="367"/>
        <v>0.30233256600000002</v>
      </c>
      <c r="M4691" s="258"/>
      <c r="N4691" s="258"/>
      <c r="O4691" s="258"/>
      <c r="P4691" s="258">
        <f t="shared" si="380"/>
        <v>0.34728419119999998</v>
      </c>
      <c r="Q4691" s="258">
        <f t="shared" si="380"/>
        <v>0.33909126960000002</v>
      </c>
      <c r="R4691" s="258">
        <f t="shared" si="368"/>
        <v>0.33909126960000002</v>
      </c>
      <c r="S4691" s="258"/>
      <c r="T4691" s="258">
        <f t="shared" si="381"/>
        <v>0.50149893772310405</v>
      </c>
      <c r="U4691" s="258">
        <f t="shared" si="381"/>
        <v>0.50347682383973602</v>
      </c>
      <c r="V4691" s="258">
        <f t="shared" si="381"/>
        <v>0.49505882220108005</v>
      </c>
      <c r="W4691" s="258">
        <f t="shared" si="369"/>
        <v>0.49505882220108005</v>
      </c>
      <c r="X4691" s="258"/>
      <c r="Y4691" s="258"/>
      <c r="Z4691" s="258"/>
      <c r="AA4691" s="258"/>
    </row>
    <row r="4692" spans="1:27" ht="14.25" hidden="1" customHeight="1">
      <c r="A4692" s="125">
        <v>0.66</v>
      </c>
      <c r="B4692" s="125">
        <v>0.09</v>
      </c>
      <c r="C4692" s="125">
        <v>0.25</v>
      </c>
      <c r="D4692" s="258">
        <f t="shared" si="378"/>
        <v>0.28858312756000004</v>
      </c>
      <c r="E4692" s="258">
        <f t="shared" si="378"/>
        <v>0.29031418543999998</v>
      </c>
      <c r="F4692" s="258">
        <f t="shared" si="366"/>
        <v>0.28858312756000004</v>
      </c>
      <c r="G4692" s="258"/>
      <c r="H4692" s="258"/>
      <c r="I4692" s="258"/>
      <c r="J4692" s="258">
        <f t="shared" si="379"/>
        <v>0.30843430500000002</v>
      </c>
      <c r="K4692" s="258">
        <f t="shared" si="379"/>
        <v>0.30245889599999998</v>
      </c>
      <c r="L4692" s="258">
        <f t="shared" si="367"/>
        <v>0.30245889599999998</v>
      </c>
      <c r="M4692" s="258"/>
      <c r="N4692" s="258"/>
      <c r="O4692" s="258"/>
      <c r="P4692" s="258">
        <f t="shared" si="380"/>
        <v>0.34728756</v>
      </c>
      <c r="Q4692" s="258">
        <f t="shared" si="380"/>
        <v>0.33908790080000001</v>
      </c>
      <c r="R4692" s="258">
        <f t="shared" si="368"/>
        <v>0.33908790080000001</v>
      </c>
      <c r="S4692" s="258"/>
      <c r="T4692" s="258">
        <f t="shared" si="381"/>
        <v>0.50132899779859197</v>
      </c>
      <c r="U4692" s="258">
        <f t="shared" si="381"/>
        <v>0.50355937123053596</v>
      </c>
      <c r="V4692" s="258">
        <f t="shared" si="381"/>
        <v>0.49514137700324001</v>
      </c>
      <c r="W4692" s="258">
        <f t="shared" si="369"/>
        <v>0.49514137700324001</v>
      </c>
      <c r="X4692" s="258"/>
      <c r="Y4692" s="258"/>
      <c r="Z4692" s="258"/>
      <c r="AA4692" s="258"/>
    </row>
    <row r="4693" spans="1:27" ht="14.25" hidden="1" customHeight="1">
      <c r="A4693" s="125">
        <v>0.66</v>
      </c>
      <c r="B4693" s="125">
        <v>0.1</v>
      </c>
      <c r="C4693" s="125">
        <v>0.24</v>
      </c>
      <c r="D4693" s="258">
        <f t="shared" si="378"/>
        <v>0.28845022840000001</v>
      </c>
      <c r="E4693" s="258">
        <f t="shared" si="378"/>
        <v>0.29044051543999999</v>
      </c>
      <c r="F4693" s="258">
        <f t="shared" si="366"/>
        <v>0.28845022840000001</v>
      </c>
      <c r="G4693" s="258"/>
      <c r="H4693" s="258"/>
      <c r="I4693" s="258"/>
      <c r="J4693" s="258">
        <f t="shared" si="379"/>
        <v>0.30830376400000004</v>
      </c>
      <c r="K4693" s="258">
        <f t="shared" si="379"/>
        <v>0.30258522599999998</v>
      </c>
      <c r="L4693" s="258">
        <f t="shared" si="367"/>
        <v>0.30258522599999998</v>
      </c>
      <c r="M4693" s="258"/>
      <c r="N4693" s="258"/>
      <c r="O4693" s="258"/>
      <c r="P4693" s="258">
        <f t="shared" si="380"/>
        <v>0.34729092880000001</v>
      </c>
      <c r="Q4693" s="258">
        <f t="shared" si="380"/>
        <v>0.33908453199999999</v>
      </c>
      <c r="R4693" s="258">
        <f t="shared" si="368"/>
        <v>0.33908453199999999</v>
      </c>
      <c r="S4693" s="258"/>
      <c r="T4693" s="258">
        <f t="shared" si="381"/>
        <v>0.5011590578740801</v>
      </c>
      <c r="U4693" s="258">
        <f t="shared" si="381"/>
        <v>0.503641918621336</v>
      </c>
      <c r="V4693" s="258">
        <f t="shared" si="381"/>
        <v>0.49522393180540003</v>
      </c>
      <c r="W4693" s="258">
        <f t="shared" si="369"/>
        <v>0.49522393180540003</v>
      </c>
      <c r="X4693" s="258"/>
      <c r="Y4693" s="258"/>
      <c r="Z4693" s="258"/>
      <c r="AA4693" s="258"/>
    </row>
    <row r="4694" spans="1:27" ht="14.25" hidden="1" customHeight="1">
      <c r="A4694" s="125">
        <v>0.66</v>
      </c>
      <c r="B4694" s="125">
        <v>0.11</v>
      </c>
      <c r="C4694" s="125">
        <v>0.23</v>
      </c>
      <c r="D4694" s="258">
        <f t="shared" si="378"/>
        <v>0.28831732924000003</v>
      </c>
      <c r="E4694" s="258">
        <f t="shared" si="378"/>
        <v>0.29056684544</v>
      </c>
      <c r="F4694" s="258">
        <f t="shared" si="366"/>
        <v>0.28831732924000003</v>
      </c>
      <c r="G4694" s="258"/>
      <c r="H4694" s="258"/>
      <c r="I4694" s="258"/>
      <c r="J4694" s="258">
        <f t="shared" si="379"/>
        <v>0.30817322300000005</v>
      </c>
      <c r="K4694" s="258">
        <f t="shared" si="379"/>
        <v>0.30271155599999999</v>
      </c>
      <c r="L4694" s="258">
        <f t="shared" si="367"/>
        <v>0.30271155599999999</v>
      </c>
      <c r="M4694" s="258"/>
      <c r="N4694" s="258"/>
      <c r="O4694" s="258"/>
      <c r="P4694" s="258">
        <f t="shared" si="380"/>
        <v>0.34729429760000002</v>
      </c>
      <c r="Q4694" s="258">
        <f t="shared" si="380"/>
        <v>0.33908116320000004</v>
      </c>
      <c r="R4694" s="258">
        <f t="shared" si="368"/>
        <v>0.33908116320000004</v>
      </c>
      <c r="S4694" s="258"/>
      <c r="T4694" s="258">
        <f t="shared" si="381"/>
        <v>0.50098911794956802</v>
      </c>
      <c r="U4694" s="258">
        <f t="shared" si="381"/>
        <v>0.50372446601213605</v>
      </c>
      <c r="V4694" s="258">
        <f t="shared" si="381"/>
        <v>0.49530648660755999</v>
      </c>
      <c r="W4694" s="258">
        <f t="shared" si="369"/>
        <v>0.49530648660755999</v>
      </c>
      <c r="X4694" s="258"/>
      <c r="Y4694" s="258"/>
      <c r="Z4694" s="258"/>
      <c r="AA4694" s="258"/>
    </row>
    <row r="4695" spans="1:27" ht="14.25" hidden="1" customHeight="1">
      <c r="A4695" s="125">
        <v>0.66</v>
      </c>
      <c r="B4695" s="125">
        <v>0.12</v>
      </c>
      <c r="C4695" s="125">
        <v>0.22</v>
      </c>
      <c r="D4695" s="258">
        <f t="shared" si="378"/>
        <v>0.28818443008000005</v>
      </c>
      <c r="E4695" s="258">
        <f t="shared" si="378"/>
        <v>0.29069317544000001</v>
      </c>
      <c r="F4695" s="258">
        <f t="shared" si="366"/>
        <v>0.28818443008000005</v>
      </c>
      <c r="G4695" s="258"/>
      <c r="H4695" s="258"/>
      <c r="I4695" s="258"/>
      <c r="J4695" s="258">
        <f t="shared" si="379"/>
        <v>0.30804268200000007</v>
      </c>
      <c r="K4695" s="258">
        <f t="shared" si="379"/>
        <v>0.302837886</v>
      </c>
      <c r="L4695" s="258">
        <f t="shared" si="367"/>
        <v>0.302837886</v>
      </c>
      <c r="M4695" s="258"/>
      <c r="N4695" s="258"/>
      <c r="O4695" s="258"/>
      <c r="P4695" s="258">
        <f t="shared" si="380"/>
        <v>0.34729766640000004</v>
      </c>
      <c r="Q4695" s="258">
        <f t="shared" si="380"/>
        <v>0.33907779440000002</v>
      </c>
      <c r="R4695" s="258">
        <f t="shared" si="368"/>
        <v>0.33907779440000002</v>
      </c>
      <c r="S4695" s="258"/>
      <c r="T4695" s="258">
        <f t="shared" si="381"/>
        <v>0.50081917802505604</v>
      </c>
      <c r="U4695" s="258">
        <f t="shared" si="381"/>
        <v>0.50380701340293599</v>
      </c>
      <c r="V4695" s="258">
        <f t="shared" si="381"/>
        <v>0.49538904140972001</v>
      </c>
      <c r="W4695" s="258">
        <f t="shared" si="369"/>
        <v>0.49538904140972001</v>
      </c>
      <c r="X4695" s="258"/>
      <c r="Y4695" s="258"/>
      <c r="Z4695" s="258"/>
      <c r="AA4695" s="258"/>
    </row>
    <row r="4696" spans="1:27" ht="14.25" hidden="1" customHeight="1">
      <c r="A4696" s="125">
        <v>0.66</v>
      </c>
      <c r="B4696" s="125">
        <v>0.13</v>
      </c>
      <c r="C4696" s="125">
        <v>0.21</v>
      </c>
      <c r="D4696" s="258">
        <f t="shared" si="378"/>
        <v>0.28805153092000002</v>
      </c>
      <c r="E4696" s="258">
        <f t="shared" si="378"/>
        <v>0.29081950544000001</v>
      </c>
      <c r="F4696" s="258">
        <f t="shared" si="366"/>
        <v>0.28805153092000002</v>
      </c>
      <c r="G4696" s="258"/>
      <c r="H4696" s="258"/>
      <c r="I4696" s="258"/>
      <c r="J4696" s="258">
        <f t="shared" si="379"/>
        <v>0.30791214100000003</v>
      </c>
      <c r="K4696" s="258">
        <f t="shared" si="379"/>
        <v>0.30296421600000001</v>
      </c>
      <c r="L4696" s="258">
        <f t="shared" si="367"/>
        <v>0.30296421600000001</v>
      </c>
      <c r="M4696" s="258"/>
      <c r="N4696" s="258"/>
      <c r="O4696" s="258"/>
      <c r="P4696" s="258">
        <f t="shared" si="380"/>
        <v>0.3473010352</v>
      </c>
      <c r="Q4696" s="258">
        <f t="shared" si="380"/>
        <v>0.33907442560000001</v>
      </c>
      <c r="R4696" s="258">
        <f t="shared" si="368"/>
        <v>0.33907442560000001</v>
      </c>
      <c r="S4696" s="258"/>
      <c r="T4696" s="258">
        <f t="shared" si="381"/>
        <v>0.50064923810054407</v>
      </c>
      <c r="U4696" s="258">
        <f t="shared" si="381"/>
        <v>0.50388956079373604</v>
      </c>
      <c r="V4696" s="258">
        <f t="shared" si="381"/>
        <v>0.49547159621187997</v>
      </c>
      <c r="W4696" s="258">
        <f t="shared" si="369"/>
        <v>0.49547159621187997</v>
      </c>
      <c r="X4696" s="258"/>
      <c r="Y4696" s="258"/>
      <c r="Z4696" s="258"/>
      <c r="AA4696" s="258"/>
    </row>
    <row r="4697" spans="1:27" ht="14.25" hidden="1" customHeight="1">
      <c r="A4697" s="125">
        <v>0.66</v>
      </c>
      <c r="B4697" s="125">
        <v>0.14000000000000001</v>
      </c>
      <c r="C4697" s="125">
        <v>0.2</v>
      </c>
      <c r="D4697" s="258">
        <f t="shared" si="378"/>
        <v>0.28791863176000004</v>
      </c>
      <c r="E4697" s="258">
        <f t="shared" si="378"/>
        <v>0.29094583544000002</v>
      </c>
      <c r="F4697" s="258">
        <f t="shared" si="366"/>
        <v>0.28791863176000004</v>
      </c>
      <c r="G4697" s="258"/>
      <c r="H4697" s="258"/>
      <c r="I4697" s="258"/>
      <c r="J4697" s="258">
        <f t="shared" si="379"/>
        <v>0.30778160000000004</v>
      </c>
      <c r="K4697" s="258">
        <f t="shared" si="379"/>
        <v>0.30309054600000002</v>
      </c>
      <c r="L4697" s="258">
        <f t="shared" si="367"/>
        <v>0.30309054600000002</v>
      </c>
      <c r="M4697" s="258"/>
      <c r="N4697" s="258"/>
      <c r="O4697" s="258"/>
      <c r="P4697" s="258">
        <f t="shared" si="380"/>
        <v>0.34730440400000001</v>
      </c>
      <c r="Q4697" s="258">
        <f t="shared" si="380"/>
        <v>0.33907105680000005</v>
      </c>
      <c r="R4697" s="258">
        <f t="shared" si="368"/>
        <v>0.33907105680000005</v>
      </c>
      <c r="S4697" s="258"/>
      <c r="T4697" s="258">
        <f t="shared" si="381"/>
        <v>0.50047929817603198</v>
      </c>
      <c r="U4697" s="258">
        <f t="shared" si="381"/>
        <v>0.50397210818453608</v>
      </c>
      <c r="V4697" s="258">
        <f t="shared" si="381"/>
        <v>0.49555415101404005</v>
      </c>
      <c r="W4697" s="258">
        <f t="shared" si="369"/>
        <v>0.49555415101404005</v>
      </c>
      <c r="X4697" s="258"/>
      <c r="Y4697" s="258"/>
      <c r="Z4697" s="258"/>
      <c r="AA4697" s="258"/>
    </row>
    <row r="4698" spans="1:27" ht="14.25" hidden="1" customHeight="1">
      <c r="A4698" s="125">
        <v>0.66</v>
      </c>
      <c r="B4698" s="125">
        <v>0.15</v>
      </c>
      <c r="C4698" s="125">
        <v>0.19</v>
      </c>
      <c r="D4698" s="258">
        <f t="shared" si="378"/>
        <v>0.28778573260000001</v>
      </c>
      <c r="E4698" s="258">
        <f t="shared" si="378"/>
        <v>0.29107216544000003</v>
      </c>
      <c r="F4698" s="258">
        <f t="shared" si="366"/>
        <v>0.28778573260000001</v>
      </c>
      <c r="G4698" s="258"/>
      <c r="H4698" s="258"/>
      <c r="I4698" s="258"/>
      <c r="J4698" s="258">
        <f t="shared" si="379"/>
        <v>0.30765105900000006</v>
      </c>
      <c r="K4698" s="258">
        <f t="shared" si="379"/>
        <v>0.30321687600000002</v>
      </c>
      <c r="L4698" s="258">
        <f t="shared" si="367"/>
        <v>0.30321687600000002</v>
      </c>
      <c r="M4698" s="258"/>
      <c r="N4698" s="258"/>
      <c r="O4698" s="258"/>
      <c r="P4698" s="258">
        <f t="shared" si="380"/>
        <v>0.34730777280000003</v>
      </c>
      <c r="Q4698" s="258">
        <f t="shared" si="380"/>
        <v>0.33906768800000003</v>
      </c>
      <c r="R4698" s="258">
        <f t="shared" si="368"/>
        <v>0.33906768800000003</v>
      </c>
      <c r="S4698" s="258"/>
      <c r="T4698" s="258">
        <f t="shared" si="381"/>
        <v>0.50030935825152001</v>
      </c>
      <c r="U4698" s="258">
        <f t="shared" si="381"/>
        <v>0.50405465557533602</v>
      </c>
      <c r="V4698" s="258">
        <f t="shared" si="381"/>
        <v>0.49563670581620001</v>
      </c>
      <c r="W4698" s="258">
        <f t="shared" si="369"/>
        <v>0.49563670581620001</v>
      </c>
      <c r="X4698" s="258"/>
      <c r="Y4698" s="258"/>
      <c r="Z4698" s="258"/>
      <c r="AA4698" s="258"/>
    </row>
    <row r="4699" spans="1:27" ht="14.25" hidden="1" customHeight="1">
      <c r="A4699" s="125">
        <v>0.66</v>
      </c>
      <c r="B4699" s="125">
        <v>0.16</v>
      </c>
      <c r="C4699" s="125">
        <v>0.18</v>
      </c>
      <c r="D4699" s="258">
        <f t="shared" si="378"/>
        <v>0.28765283344000003</v>
      </c>
      <c r="E4699" s="258">
        <f t="shared" si="378"/>
        <v>0.29119849544000004</v>
      </c>
      <c r="F4699" s="258">
        <f t="shared" si="366"/>
        <v>0.28765283344000003</v>
      </c>
      <c r="G4699" s="258"/>
      <c r="H4699" s="258"/>
      <c r="I4699" s="258"/>
      <c r="J4699" s="258">
        <f t="shared" si="379"/>
        <v>0.30752051800000002</v>
      </c>
      <c r="K4699" s="258">
        <f t="shared" si="379"/>
        <v>0.30334320600000003</v>
      </c>
      <c r="L4699" s="258">
        <f t="shared" si="367"/>
        <v>0.30334320600000003</v>
      </c>
      <c r="M4699" s="258"/>
      <c r="N4699" s="258"/>
      <c r="O4699" s="258"/>
      <c r="P4699" s="258">
        <f t="shared" si="380"/>
        <v>0.34731114160000004</v>
      </c>
      <c r="Q4699" s="258">
        <f t="shared" si="380"/>
        <v>0.33906431920000002</v>
      </c>
      <c r="R4699" s="258">
        <f t="shared" si="368"/>
        <v>0.33906431920000002</v>
      </c>
      <c r="S4699" s="258"/>
      <c r="T4699" s="258">
        <f t="shared" si="381"/>
        <v>0.50013941832700803</v>
      </c>
      <c r="U4699" s="258">
        <f t="shared" si="381"/>
        <v>0.50413720296613607</v>
      </c>
      <c r="V4699" s="258">
        <f t="shared" si="381"/>
        <v>0.49571926061836002</v>
      </c>
      <c r="W4699" s="258">
        <f t="shared" si="369"/>
        <v>0.49571926061836002</v>
      </c>
      <c r="X4699" s="258"/>
      <c r="Y4699" s="258"/>
      <c r="Z4699" s="258"/>
      <c r="AA4699" s="258"/>
    </row>
    <row r="4700" spans="1:27" ht="14.25" hidden="1" customHeight="1">
      <c r="A4700" s="125">
        <v>0.66</v>
      </c>
      <c r="B4700" s="125">
        <v>0.17</v>
      </c>
      <c r="C4700" s="125">
        <v>0.17</v>
      </c>
      <c r="D4700" s="258">
        <f t="shared" si="378"/>
        <v>0.28751993428</v>
      </c>
      <c r="E4700" s="258">
        <f t="shared" si="378"/>
        <v>0.29132482544000005</v>
      </c>
      <c r="F4700" s="258">
        <f t="shared" si="366"/>
        <v>0.28751993428</v>
      </c>
      <c r="G4700" s="258"/>
      <c r="H4700" s="258"/>
      <c r="I4700" s="258"/>
      <c r="J4700" s="258">
        <f t="shared" si="379"/>
        <v>0.30738997700000004</v>
      </c>
      <c r="K4700" s="258">
        <f t="shared" si="379"/>
        <v>0.30346953599999998</v>
      </c>
      <c r="L4700" s="258">
        <f t="shared" si="367"/>
        <v>0.30346953599999998</v>
      </c>
      <c r="M4700" s="258"/>
      <c r="N4700" s="258"/>
      <c r="O4700" s="258"/>
      <c r="P4700" s="258">
        <f t="shared" si="380"/>
        <v>0.34731451040000005</v>
      </c>
      <c r="Q4700" s="258">
        <f t="shared" si="380"/>
        <v>0.33906095040000001</v>
      </c>
      <c r="R4700" s="258">
        <f t="shared" si="368"/>
        <v>0.33906095040000001</v>
      </c>
      <c r="S4700" s="258"/>
      <c r="T4700" s="258">
        <f t="shared" si="381"/>
        <v>0.49996947840249606</v>
      </c>
      <c r="U4700" s="258">
        <f t="shared" si="381"/>
        <v>0.504219750356936</v>
      </c>
      <c r="V4700" s="258">
        <f t="shared" si="381"/>
        <v>0.49580181542052004</v>
      </c>
      <c r="W4700" s="258">
        <f t="shared" si="369"/>
        <v>0.49580181542052004</v>
      </c>
      <c r="X4700" s="258"/>
      <c r="Y4700" s="258"/>
      <c r="Z4700" s="258"/>
      <c r="AA4700" s="258"/>
    </row>
    <row r="4701" spans="1:27" ht="14.25" hidden="1" customHeight="1">
      <c r="A4701" s="125">
        <v>0.66</v>
      </c>
      <c r="B4701" s="125">
        <v>0.18</v>
      </c>
      <c r="C4701" s="125">
        <v>0.16</v>
      </c>
      <c r="D4701" s="258">
        <f t="shared" si="378"/>
        <v>0.28738703512000002</v>
      </c>
      <c r="E4701" s="258">
        <f t="shared" si="378"/>
        <v>0.29145115544</v>
      </c>
      <c r="F4701" s="258">
        <f t="shared" si="366"/>
        <v>0.28738703512000002</v>
      </c>
      <c r="G4701" s="258"/>
      <c r="H4701" s="258"/>
      <c r="I4701" s="258"/>
      <c r="J4701" s="258">
        <f t="shared" si="379"/>
        <v>0.307259436</v>
      </c>
      <c r="K4701" s="258">
        <f t="shared" si="379"/>
        <v>0.30359586599999999</v>
      </c>
      <c r="L4701" s="258">
        <f t="shared" si="367"/>
        <v>0.30359586599999999</v>
      </c>
      <c r="M4701" s="258"/>
      <c r="N4701" s="258"/>
      <c r="O4701" s="258"/>
      <c r="P4701" s="258">
        <f t="shared" si="380"/>
        <v>0.34731787920000001</v>
      </c>
      <c r="Q4701" s="258">
        <f t="shared" si="380"/>
        <v>0.33905758159999999</v>
      </c>
      <c r="R4701" s="258">
        <f t="shared" si="368"/>
        <v>0.33905758159999999</v>
      </c>
      <c r="S4701" s="258"/>
      <c r="T4701" s="258">
        <f t="shared" si="381"/>
        <v>0.49979953847798408</v>
      </c>
      <c r="U4701" s="258">
        <f t="shared" si="381"/>
        <v>0.50430229774773605</v>
      </c>
      <c r="V4701" s="258">
        <f t="shared" si="381"/>
        <v>0.49588437022268</v>
      </c>
      <c r="W4701" s="258">
        <f t="shared" si="369"/>
        <v>0.49588437022268</v>
      </c>
      <c r="X4701" s="258"/>
      <c r="Y4701" s="258"/>
      <c r="Z4701" s="258"/>
      <c r="AA4701" s="258"/>
    </row>
    <row r="4702" spans="1:27" ht="14.25" hidden="1" customHeight="1">
      <c r="A4702" s="125">
        <v>0.66</v>
      </c>
      <c r="B4702" s="125">
        <v>0.19</v>
      </c>
      <c r="C4702" s="125">
        <v>0.15</v>
      </c>
      <c r="D4702" s="258">
        <f t="shared" si="378"/>
        <v>0.28725413596000005</v>
      </c>
      <c r="E4702" s="258">
        <f t="shared" si="378"/>
        <v>0.29157748544000001</v>
      </c>
      <c r="F4702" s="258">
        <f t="shared" si="366"/>
        <v>0.28725413596000005</v>
      </c>
      <c r="G4702" s="258"/>
      <c r="H4702" s="258"/>
      <c r="I4702" s="258"/>
      <c r="J4702" s="258">
        <f t="shared" si="379"/>
        <v>0.30712889500000001</v>
      </c>
      <c r="K4702" s="258">
        <f t="shared" si="379"/>
        <v>0.303722196</v>
      </c>
      <c r="L4702" s="258">
        <f t="shared" si="367"/>
        <v>0.303722196</v>
      </c>
      <c r="M4702" s="258"/>
      <c r="N4702" s="258"/>
      <c r="O4702" s="258"/>
      <c r="P4702" s="258">
        <f t="shared" si="380"/>
        <v>0.34732124800000003</v>
      </c>
      <c r="Q4702" s="258">
        <f t="shared" si="380"/>
        <v>0.33905421280000003</v>
      </c>
      <c r="R4702" s="258">
        <f t="shared" si="368"/>
        <v>0.33905421280000003</v>
      </c>
      <c r="S4702" s="258"/>
      <c r="T4702" s="258">
        <f t="shared" si="381"/>
        <v>0.49962959855347205</v>
      </c>
      <c r="U4702" s="258">
        <f t="shared" si="381"/>
        <v>0.50438484513853599</v>
      </c>
      <c r="V4702" s="258">
        <f t="shared" si="381"/>
        <v>0.49596692502484002</v>
      </c>
      <c r="W4702" s="258">
        <f t="shared" si="369"/>
        <v>0.49596692502484002</v>
      </c>
      <c r="X4702" s="258"/>
      <c r="Y4702" s="258"/>
      <c r="Z4702" s="258"/>
      <c r="AA4702" s="258"/>
    </row>
    <row r="4703" spans="1:27" ht="14.25" hidden="1" customHeight="1">
      <c r="A4703" s="125">
        <v>0.66</v>
      </c>
      <c r="B4703" s="125">
        <v>0.2</v>
      </c>
      <c r="C4703" s="125">
        <v>0.14000000000000001</v>
      </c>
      <c r="D4703" s="258">
        <f t="shared" si="378"/>
        <v>0.28712123680000001</v>
      </c>
      <c r="E4703" s="258">
        <f t="shared" si="378"/>
        <v>0.29170381544000001</v>
      </c>
      <c r="F4703" s="258">
        <f t="shared" si="366"/>
        <v>0.28712123680000001</v>
      </c>
      <c r="G4703" s="258"/>
      <c r="H4703" s="258"/>
      <c r="I4703" s="258"/>
      <c r="J4703" s="258">
        <f t="shared" si="379"/>
        <v>0.30699835400000008</v>
      </c>
      <c r="K4703" s="258">
        <f t="shared" si="379"/>
        <v>0.30384852599999995</v>
      </c>
      <c r="L4703" s="258">
        <f t="shared" si="367"/>
        <v>0.30384852599999995</v>
      </c>
      <c r="M4703" s="258"/>
      <c r="N4703" s="258"/>
      <c r="O4703" s="258"/>
      <c r="P4703" s="258">
        <f t="shared" si="380"/>
        <v>0.34732461680000004</v>
      </c>
      <c r="Q4703" s="258">
        <f t="shared" si="380"/>
        <v>0.33905084400000002</v>
      </c>
      <c r="R4703" s="258">
        <f t="shared" si="368"/>
        <v>0.33905084400000002</v>
      </c>
      <c r="S4703" s="258"/>
      <c r="T4703" s="258">
        <f t="shared" si="381"/>
        <v>0.49945965862896008</v>
      </c>
      <c r="U4703" s="258">
        <f t="shared" si="381"/>
        <v>0.50446739252933603</v>
      </c>
      <c r="V4703" s="258">
        <f t="shared" si="381"/>
        <v>0.49604947982699998</v>
      </c>
      <c r="W4703" s="258">
        <f t="shared" si="369"/>
        <v>0.49604947982699998</v>
      </c>
      <c r="X4703" s="258"/>
      <c r="Y4703" s="258"/>
      <c r="Z4703" s="258"/>
      <c r="AA4703" s="258"/>
    </row>
    <row r="4704" spans="1:27" ht="14.25" hidden="1" customHeight="1">
      <c r="A4704" s="125">
        <v>0.66</v>
      </c>
      <c r="B4704" s="125">
        <v>0.21</v>
      </c>
      <c r="C4704" s="125">
        <v>0.13</v>
      </c>
      <c r="D4704" s="258">
        <f t="shared" si="378"/>
        <v>0.28698833764000004</v>
      </c>
      <c r="E4704" s="258">
        <f t="shared" si="378"/>
        <v>0.29183014543999997</v>
      </c>
      <c r="F4704" s="258">
        <f t="shared" si="366"/>
        <v>0.28698833764000004</v>
      </c>
      <c r="G4704" s="258"/>
      <c r="H4704" s="258"/>
      <c r="I4704" s="258"/>
      <c r="J4704" s="258">
        <f t="shared" si="379"/>
        <v>0.30686781299999999</v>
      </c>
      <c r="K4704" s="258">
        <f t="shared" si="379"/>
        <v>0.30397485599999996</v>
      </c>
      <c r="L4704" s="258">
        <f t="shared" si="367"/>
        <v>0.30397485599999996</v>
      </c>
      <c r="M4704" s="258"/>
      <c r="N4704" s="258"/>
      <c r="O4704" s="258"/>
      <c r="P4704" s="258">
        <f t="shared" si="380"/>
        <v>0.3473279856</v>
      </c>
      <c r="Q4704" s="258">
        <f t="shared" si="380"/>
        <v>0.3390474752</v>
      </c>
      <c r="R4704" s="258">
        <f t="shared" si="368"/>
        <v>0.3390474752</v>
      </c>
      <c r="S4704" s="258"/>
      <c r="T4704" s="258">
        <f t="shared" si="381"/>
        <v>0.49928971870444805</v>
      </c>
      <c r="U4704" s="258">
        <f t="shared" si="381"/>
        <v>0.50454993992013597</v>
      </c>
      <c r="V4704" s="258">
        <f t="shared" si="381"/>
        <v>0.49613203462916</v>
      </c>
      <c r="W4704" s="258">
        <f t="shared" si="369"/>
        <v>0.49613203462916</v>
      </c>
      <c r="X4704" s="258"/>
      <c r="Y4704" s="258"/>
      <c r="Z4704" s="258"/>
      <c r="AA4704" s="258"/>
    </row>
    <row r="4705" spans="1:27" ht="14.25" hidden="1" customHeight="1">
      <c r="A4705" s="125">
        <v>0.66</v>
      </c>
      <c r="B4705" s="125">
        <v>0.22</v>
      </c>
      <c r="C4705" s="125">
        <v>0.12</v>
      </c>
      <c r="D4705" s="258">
        <f t="shared" si="378"/>
        <v>0.28685543848</v>
      </c>
      <c r="E4705" s="258">
        <f t="shared" si="378"/>
        <v>0.29195647544000003</v>
      </c>
      <c r="F4705" s="258">
        <f t="shared" si="366"/>
        <v>0.28685543848</v>
      </c>
      <c r="G4705" s="258"/>
      <c r="H4705" s="258"/>
      <c r="I4705" s="258"/>
      <c r="J4705" s="258">
        <f t="shared" si="379"/>
        <v>0.30673727200000001</v>
      </c>
      <c r="K4705" s="258">
        <f t="shared" si="379"/>
        <v>0.30410118599999997</v>
      </c>
      <c r="L4705" s="258">
        <f t="shared" si="367"/>
        <v>0.30410118599999997</v>
      </c>
      <c r="M4705" s="258"/>
      <c r="N4705" s="258"/>
      <c r="O4705" s="258"/>
      <c r="P4705" s="258">
        <f t="shared" si="380"/>
        <v>0.34733135440000001</v>
      </c>
      <c r="Q4705" s="258">
        <f t="shared" si="380"/>
        <v>0.33904410640000004</v>
      </c>
      <c r="R4705" s="258">
        <f t="shared" si="368"/>
        <v>0.33904410640000004</v>
      </c>
      <c r="S4705" s="258"/>
      <c r="T4705" s="258">
        <f t="shared" si="381"/>
        <v>0.49911977877993607</v>
      </c>
      <c r="U4705" s="258">
        <f t="shared" si="381"/>
        <v>0.50463248731093602</v>
      </c>
      <c r="V4705" s="258">
        <f t="shared" si="381"/>
        <v>0.49621458943132002</v>
      </c>
      <c r="W4705" s="258">
        <f t="shared" si="369"/>
        <v>0.49621458943132002</v>
      </c>
      <c r="X4705" s="258"/>
      <c r="Y4705" s="258"/>
      <c r="Z4705" s="258"/>
      <c r="AA4705" s="258"/>
    </row>
    <row r="4706" spans="1:27" ht="14.25" hidden="1" customHeight="1">
      <c r="A4706" s="125">
        <v>0.66</v>
      </c>
      <c r="B4706" s="125">
        <v>0.23</v>
      </c>
      <c r="C4706" s="125">
        <v>0.11</v>
      </c>
      <c r="D4706" s="258">
        <f t="shared" ref="D4706:E4769" si="382">$A4706*B$157+$B4706*B$158+$C4706*B$159</f>
        <v>0.28672253932000002</v>
      </c>
      <c r="E4706" s="258">
        <f t="shared" si="382"/>
        <v>0.29208280544000004</v>
      </c>
      <c r="F4706" s="258">
        <f t="shared" si="366"/>
        <v>0.28672253932000002</v>
      </c>
      <c r="G4706" s="258"/>
      <c r="H4706" s="258"/>
      <c r="I4706" s="258"/>
      <c r="J4706" s="258">
        <f t="shared" ref="J4706:K4769" si="383">$A4706*H$157+$B4706*H$158+$C4706*H$159</f>
        <v>0.30660673100000008</v>
      </c>
      <c r="K4706" s="258">
        <f t="shared" si="383"/>
        <v>0.30422751599999998</v>
      </c>
      <c r="L4706" s="258">
        <f t="shared" si="367"/>
        <v>0.30422751599999998</v>
      </c>
      <c r="M4706" s="258"/>
      <c r="N4706" s="258"/>
      <c r="O4706" s="258"/>
      <c r="P4706" s="258">
        <f t="shared" ref="P4706:Q4769" si="384">$A4706*N$157+$B4706*N$158+$C4706*N$159</f>
        <v>0.34733472320000003</v>
      </c>
      <c r="Q4706" s="258">
        <f t="shared" si="384"/>
        <v>0.33904073760000003</v>
      </c>
      <c r="R4706" s="258">
        <f t="shared" si="368"/>
        <v>0.33904073760000003</v>
      </c>
      <c r="S4706" s="258"/>
      <c r="T4706" s="258">
        <f t="shared" ref="T4706:V4769" si="385">$A4706*I$3+$B4706*I$4+$C4706*I$5</f>
        <v>0.49894983885542404</v>
      </c>
      <c r="U4706" s="258">
        <f t="shared" si="385"/>
        <v>0.50471503470173606</v>
      </c>
      <c r="V4706" s="258">
        <f t="shared" si="385"/>
        <v>0.49629714423348004</v>
      </c>
      <c r="W4706" s="258">
        <f t="shared" si="369"/>
        <v>0.49629714423348004</v>
      </c>
      <c r="X4706" s="258"/>
      <c r="Y4706" s="258"/>
      <c r="Z4706" s="258"/>
      <c r="AA4706" s="258"/>
    </row>
    <row r="4707" spans="1:27" ht="14.25" hidden="1" customHeight="1">
      <c r="A4707" s="125">
        <v>0.66</v>
      </c>
      <c r="B4707" s="125">
        <v>0.24</v>
      </c>
      <c r="C4707" s="125">
        <v>0.1</v>
      </c>
      <c r="D4707" s="258">
        <f t="shared" si="382"/>
        <v>0.28658964015999999</v>
      </c>
      <c r="E4707" s="258">
        <f t="shared" si="382"/>
        <v>0.29220913544000005</v>
      </c>
      <c r="F4707" s="258">
        <f t="shared" si="366"/>
        <v>0.28658964015999999</v>
      </c>
      <c r="G4707" s="258"/>
      <c r="H4707" s="258"/>
      <c r="I4707" s="258"/>
      <c r="J4707" s="258">
        <f t="shared" si="383"/>
        <v>0.30647619000000004</v>
      </c>
      <c r="K4707" s="258">
        <f t="shared" si="383"/>
        <v>0.30435384600000004</v>
      </c>
      <c r="L4707" s="258">
        <f t="shared" si="367"/>
        <v>0.30435384600000004</v>
      </c>
      <c r="M4707" s="258"/>
      <c r="N4707" s="258"/>
      <c r="O4707" s="258"/>
      <c r="P4707" s="258">
        <f t="shared" si="384"/>
        <v>0.34733809200000004</v>
      </c>
      <c r="Q4707" s="258">
        <f t="shared" si="384"/>
        <v>0.33903736880000002</v>
      </c>
      <c r="R4707" s="258">
        <f t="shared" si="368"/>
        <v>0.33903736880000002</v>
      </c>
      <c r="S4707" s="258"/>
      <c r="T4707" s="258">
        <f t="shared" si="385"/>
        <v>0.49877989893091201</v>
      </c>
      <c r="U4707" s="258">
        <f t="shared" si="385"/>
        <v>0.504797582092536</v>
      </c>
      <c r="V4707" s="258">
        <f t="shared" si="385"/>
        <v>0.49637969903564</v>
      </c>
      <c r="W4707" s="258">
        <f t="shared" si="369"/>
        <v>0.49637969903564</v>
      </c>
      <c r="X4707" s="258"/>
      <c r="Y4707" s="258"/>
      <c r="Z4707" s="258"/>
      <c r="AA4707" s="258"/>
    </row>
    <row r="4708" spans="1:27" ht="14.25" hidden="1" customHeight="1">
      <c r="A4708" s="125">
        <v>0.66</v>
      </c>
      <c r="B4708" s="125">
        <v>0.25</v>
      </c>
      <c r="C4708" s="125">
        <v>0.09</v>
      </c>
      <c r="D4708" s="258">
        <f t="shared" si="382"/>
        <v>0.28645674100000007</v>
      </c>
      <c r="E4708" s="258">
        <f t="shared" si="382"/>
        <v>0.29233546544</v>
      </c>
      <c r="F4708" s="258">
        <f t="shared" si="366"/>
        <v>0.28645674100000007</v>
      </c>
      <c r="G4708" s="258"/>
      <c r="H4708" s="258"/>
      <c r="I4708" s="258"/>
      <c r="J4708" s="258">
        <f t="shared" si="383"/>
        <v>0.30634564900000005</v>
      </c>
      <c r="K4708" s="258">
        <f t="shared" si="383"/>
        <v>0.30448017600000005</v>
      </c>
      <c r="L4708" s="258">
        <f t="shared" si="367"/>
        <v>0.30448017600000005</v>
      </c>
      <c r="M4708" s="258"/>
      <c r="N4708" s="258"/>
      <c r="O4708" s="258"/>
      <c r="P4708" s="258">
        <f t="shared" si="384"/>
        <v>0.34734146080000006</v>
      </c>
      <c r="Q4708" s="258">
        <f t="shared" si="384"/>
        <v>0.33903400000000006</v>
      </c>
      <c r="R4708" s="258">
        <f t="shared" si="368"/>
        <v>0.33903400000000006</v>
      </c>
      <c r="S4708" s="258"/>
      <c r="T4708" s="258">
        <f t="shared" si="385"/>
        <v>0.49860995900640004</v>
      </c>
      <c r="U4708" s="258">
        <f t="shared" si="385"/>
        <v>0.50488012948333605</v>
      </c>
      <c r="V4708" s="258">
        <f t="shared" si="385"/>
        <v>0.49646225383780002</v>
      </c>
      <c r="W4708" s="258">
        <f t="shared" si="369"/>
        <v>0.49646225383780002</v>
      </c>
      <c r="X4708" s="258"/>
      <c r="Y4708" s="258"/>
      <c r="Z4708" s="258"/>
      <c r="AA4708" s="258"/>
    </row>
    <row r="4709" spans="1:27" ht="14.25" hidden="1" customHeight="1">
      <c r="A4709" s="125">
        <v>0.66</v>
      </c>
      <c r="B4709" s="125">
        <v>0.26</v>
      </c>
      <c r="C4709" s="125">
        <v>0.08</v>
      </c>
      <c r="D4709" s="258">
        <f t="shared" si="382"/>
        <v>0.28632384183999998</v>
      </c>
      <c r="E4709" s="258">
        <f t="shared" si="382"/>
        <v>0.29246179544000001</v>
      </c>
      <c r="F4709" s="258">
        <f t="shared" si="366"/>
        <v>0.28632384183999998</v>
      </c>
      <c r="G4709" s="258"/>
      <c r="H4709" s="258"/>
      <c r="I4709" s="258"/>
      <c r="J4709" s="258">
        <f t="shared" si="383"/>
        <v>0.30621510800000007</v>
      </c>
      <c r="K4709" s="258">
        <f t="shared" si="383"/>
        <v>0.304606506</v>
      </c>
      <c r="L4709" s="258">
        <f t="shared" si="367"/>
        <v>0.304606506</v>
      </c>
      <c r="M4709" s="258"/>
      <c r="N4709" s="258"/>
      <c r="O4709" s="258"/>
      <c r="P4709" s="258">
        <f t="shared" si="384"/>
        <v>0.34734482960000002</v>
      </c>
      <c r="Q4709" s="258">
        <f t="shared" si="384"/>
        <v>0.33903063120000004</v>
      </c>
      <c r="R4709" s="258">
        <f t="shared" si="368"/>
        <v>0.33903063120000004</v>
      </c>
      <c r="S4709" s="258"/>
      <c r="T4709" s="258">
        <f t="shared" si="385"/>
        <v>0.49844001908188801</v>
      </c>
      <c r="U4709" s="258">
        <f t="shared" si="385"/>
        <v>0.50496267687413599</v>
      </c>
      <c r="V4709" s="258">
        <f t="shared" si="385"/>
        <v>0.49654480863996003</v>
      </c>
      <c r="W4709" s="258">
        <f t="shared" si="369"/>
        <v>0.49654480863996003</v>
      </c>
      <c r="X4709" s="258"/>
      <c r="Y4709" s="258"/>
      <c r="Z4709" s="258"/>
      <c r="AA4709" s="258"/>
    </row>
    <row r="4710" spans="1:27" ht="14.25" hidden="1" customHeight="1">
      <c r="A4710" s="125">
        <v>0.66</v>
      </c>
      <c r="B4710" s="125">
        <v>0.27</v>
      </c>
      <c r="C4710" s="125">
        <v>7.0000000000000007E-2</v>
      </c>
      <c r="D4710" s="258">
        <f t="shared" si="382"/>
        <v>0.28619094268000006</v>
      </c>
      <c r="E4710" s="258">
        <f t="shared" si="382"/>
        <v>0.29258812544000001</v>
      </c>
      <c r="F4710" s="258">
        <f t="shared" si="366"/>
        <v>0.28619094268000006</v>
      </c>
      <c r="G4710" s="258"/>
      <c r="H4710" s="258"/>
      <c r="I4710" s="258"/>
      <c r="J4710" s="258">
        <f t="shared" si="383"/>
        <v>0.30608456700000003</v>
      </c>
      <c r="K4710" s="258">
        <f t="shared" si="383"/>
        <v>0.30473283600000001</v>
      </c>
      <c r="L4710" s="258">
        <f t="shared" si="367"/>
        <v>0.30473283600000001</v>
      </c>
      <c r="M4710" s="258"/>
      <c r="N4710" s="258"/>
      <c r="O4710" s="258"/>
      <c r="P4710" s="258">
        <f t="shared" si="384"/>
        <v>0.34734819840000003</v>
      </c>
      <c r="Q4710" s="258">
        <f t="shared" si="384"/>
        <v>0.33902726240000003</v>
      </c>
      <c r="R4710" s="258">
        <f t="shared" si="368"/>
        <v>0.33902726240000003</v>
      </c>
      <c r="S4710" s="258"/>
      <c r="T4710" s="258">
        <f t="shared" si="385"/>
        <v>0.49827007915737603</v>
      </c>
      <c r="U4710" s="258">
        <f t="shared" si="385"/>
        <v>0.50504522426493603</v>
      </c>
      <c r="V4710" s="258">
        <f t="shared" si="385"/>
        <v>0.49662736344212</v>
      </c>
      <c r="W4710" s="258">
        <f t="shared" si="369"/>
        <v>0.49662736344212</v>
      </c>
      <c r="X4710" s="258"/>
      <c r="Y4710" s="258"/>
      <c r="Z4710" s="258"/>
      <c r="AA4710" s="258"/>
    </row>
    <row r="4711" spans="1:27" ht="14.25" hidden="1" customHeight="1">
      <c r="A4711" s="125">
        <v>0.66</v>
      </c>
      <c r="B4711" s="125">
        <v>0.28000000000000003</v>
      </c>
      <c r="C4711" s="125">
        <v>0.06</v>
      </c>
      <c r="D4711" s="258">
        <f t="shared" si="382"/>
        <v>0.28605804352000003</v>
      </c>
      <c r="E4711" s="258">
        <f t="shared" si="382"/>
        <v>0.29271445544000008</v>
      </c>
      <c r="F4711" s="258">
        <f t="shared" si="366"/>
        <v>0.28605804352000003</v>
      </c>
      <c r="G4711" s="258"/>
      <c r="H4711" s="258"/>
      <c r="I4711" s="258"/>
      <c r="J4711" s="258">
        <f t="shared" si="383"/>
        <v>0.30595402600000005</v>
      </c>
      <c r="K4711" s="258">
        <f t="shared" si="383"/>
        <v>0.30485916600000001</v>
      </c>
      <c r="L4711" s="258">
        <f t="shared" si="367"/>
        <v>0.30485916600000001</v>
      </c>
      <c r="M4711" s="258"/>
      <c r="N4711" s="258"/>
      <c r="O4711" s="258"/>
      <c r="P4711" s="258">
        <f t="shared" si="384"/>
        <v>0.34735156720000004</v>
      </c>
      <c r="Q4711" s="258">
        <f t="shared" si="384"/>
        <v>0.33902389360000007</v>
      </c>
      <c r="R4711" s="258">
        <f t="shared" si="368"/>
        <v>0.33902389360000007</v>
      </c>
      <c r="S4711" s="258"/>
      <c r="T4711" s="258">
        <f t="shared" si="385"/>
        <v>0.498100139232864</v>
      </c>
      <c r="U4711" s="258">
        <f t="shared" si="385"/>
        <v>0.50512777165573597</v>
      </c>
      <c r="V4711" s="258">
        <f t="shared" si="385"/>
        <v>0.49670991824428001</v>
      </c>
      <c r="W4711" s="258">
        <f t="shared" si="369"/>
        <v>0.49670991824428001</v>
      </c>
      <c r="X4711" s="258"/>
      <c r="Y4711" s="258"/>
      <c r="Z4711" s="258"/>
      <c r="AA4711" s="258"/>
    </row>
    <row r="4712" spans="1:27" ht="14.25" hidden="1" customHeight="1">
      <c r="A4712" s="125">
        <v>0.66</v>
      </c>
      <c r="B4712" s="125">
        <v>0.28999999999999998</v>
      </c>
      <c r="C4712" s="125">
        <v>0.05</v>
      </c>
      <c r="D4712" s="258">
        <f t="shared" si="382"/>
        <v>0.28592514436000005</v>
      </c>
      <c r="E4712" s="258">
        <f t="shared" si="382"/>
        <v>0.29284078543999997</v>
      </c>
      <c r="F4712" s="258">
        <f t="shared" si="366"/>
        <v>0.28592514436000005</v>
      </c>
      <c r="G4712" s="258"/>
      <c r="H4712" s="258"/>
      <c r="I4712" s="258"/>
      <c r="J4712" s="258">
        <f t="shared" si="383"/>
        <v>0.30582348500000006</v>
      </c>
      <c r="K4712" s="258">
        <f t="shared" si="383"/>
        <v>0.30498549599999997</v>
      </c>
      <c r="L4712" s="258">
        <f t="shared" si="367"/>
        <v>0.30498549599999997</v>
      </c>
      <c r="M4712" s="258"/>
      <c r="N4712" s="258"/>
      <c r="O4712" s="258"/>
      <c r="P4712" s="258">
        <f t="shared" si="384"/>
        <v>0.347354936</v>
      </c>
      <c r="Q4712" s="258">
        <f t="shared" si="384"/>
        <v>0.33902052480000006</v>
      </c>
      <c r="R4712" s="258">
        <f t="shared" si="368"/>
        <v>0.33902052480000006</v>
      </c>
      <c r="S4712" s="258"/>
      <c r="T4712" s="258">
        <f t="shared" si="385"/>
        <v>0.49793019930835203</v>
      </c>
      <c r="U4712" s="258">
        <f t="shared" si="385"/>
        <v>0.50521031904653602</v>
      </c>
      <c r="V4712" s="258">
        <f t="shared" si="385"/>
        <v>0.49679247304643998</v>
      </c>
      <c r="W4712" s="258">
        <f t="shared" si="369"/>
        <v>0.49679247304643998</v>
      </c>
      <c r="X4712" s="258"/>
      <c r="Y4712" s="258"/>
      <c r="Z4712" s="258"/>
      <c r="AA4712" s="258"/>
    </row>
    <row r="4713" spans="1:27" ht="14.25" hidden="1" customHeight="1">
      <c r="A4713" s="125">
        <v>0.66</v>
      </c>
      <c r="B4713" s="125">
        <v>0.3</v>
      </c>
      <c r="C4713" s="125">
        <v>0.04</v>
      </c>
      <c r="D4713" s="258">
        <f t="shared" si="382"/>
        <v>0.28579224520000002</v>
      </c>
      <c r="E4713" s="258">
        <f t="shared" si="382"/>
        <v>0.29296711544000004</v>
      </c>
      <c r="F4713" s="258">
        <f t="shared" si="366"/>
        <v>0.28579224520000002</v>
      </c>
      <c r="G4713" s="258"/>
      <c r="H4713" s="258"/>
      <c r="I4713" s="258"/>
      <c r="J4713" s="258">
        <f t="shared" si="383"/>
        <v>0.30569294400000002</v>
      </c>
      <c r="K4713" s="258">
        <f t="shared" si="383"/>
        <v>0.30511182599999997</v>
      </c>
      <c r="L4713" s="258">
        <f t="shared" si="367"/>
        <v>0.30511182599999997</v>
      </c>
      <c r="M4713" s="258"/>
      <c r="N4713" s="258"/>
      <c r="O4713" s="258"/>
      <c r="P4713" s="258">
        <f t="shared" si="384"/>
        <v>0.34735830480000007</v>
      </c>
      <c r="Q4713" s="258">
        <f t="shared" si="384"/>
        <v>0.33901715600000004</v>
      </c>
      <c r="R4713" s="258">
        <f t="shared" si="368"/>
        <v>0.33901715600000004</v>
      </c>
      <c r="S4713" s="258"/>
      <c r="T4713" s="258">
        <f t="shared" si="385"/>
        <v>0.49776025938384005</v>
      </c>
      <c r="U4713" s="258">
        <f t="shared" si="385"/>
        <v>0.50529286643733595</v>
      </c>
      <c r="V4713" s="258">
        <f t="shared" si="385"/>
        <v>0.49687502784860005</v>
      </c>
      <c r="W4713" s="258">
        <f t="shared" si="369"/>
        <v>0.49687502784860005</v>
      </c>
      <c r="X4713" s="258"/>
      <c r="Y4713" s="258"/>
      <c r="Z4713" s="258"/>
      <c r="AA4713" s="258"/>
    </row>
    <row r="4714" spans="1:27" ht="14.25" hidden="1" customHeight="1">
      <c r="A4714" s="125">
        <v>0.66</v>
      </c>
      <c r="B4714" s="125">
        <v>0.31</v>
      </c>
      <c r="C4714" s="125">
        <v>0.03</v>
      </c>
      <c r="D4714" s="258">
        <f t="shared" si="382"/>
        <v>0.28565934604000004</v>
      </c>
      <c r="E4714" s="258">
        <f t="shared" si="382"/>
        <v>0.29309344544000004</v>
      </c>
      <c r="F4714" s="258">
        <f t="shared" si="366"/>
        <v>0.28565934604000004</v>
      </c>
      <c r="G4714" s="258"/>
      <c r="H4714" s="258"/>
      <c r="I4714" s="258"/>
      <c r="J4714" s="258">
        <f t="shared" si="383"/>
        <v>0.30556240300000004</v>
      </c>
      <c r="K4714" s="258">
        <f t="shared" si="383"/>
        <v>0.30523815599999998</v>
      </c>
      <c r="L4714" s="258">
        <f t="shared" si="367"/>
        <v>0.30523815599999998</v>
      </c>
      <c r="M4714" s="258"/>
      <c r="N4714" s="258"/>
      <c r="O4714" s="258"/>
      <c r="P4714" s="258">
        <f t="shared" si="384"/>
        <v>0.34736167360000003</v>
      </c>
      <c r="Q4714" s="258">
        <f t="shared" si="384"/>
        <v>0.33901378720000003</v>
      </c>
      <c r="R4714" s="258">
        <f t="shared" si="368"/>
        <v>0.33901378720000003</v>
      </c>
      <c r="S4714" s="258"/>
      <c r="T4714" s="258">
        <f t="shared" si="385"/>
        <v>0.49759031945932802</v>
      </c>
      <c r="U4714" s="258">
        <f t="shared" si="385"/>
        <v>0.505375413828136</v>
      </c>
      <c r="V4714" s="258">
        <f t="shared" si="385"/>
        <v>0.49695758265076001</v>
      </c>
      <c r="W4714" s="258">
        <f t="shared" si="369"/>
        <v>0.49695758265076001</v>
      </c>
      <c r="X4714" s="258"/>
      <c r="Y4714" s="258"/>
      <c r="Z4714" s="258"/>
      <c r="AA4714" s="258"/>
    </row>
    <row r="4715" spans="1:27" ht="14.25" hidden="1" customHeight="1">
      <c r="A4715" s="125">
        <v>0.66</v>
      </c>
      <c r="B4715" s="125">
        <v>0.32</v>
      </c>
      <c r="C4715" s="125">
        <v>0.02</v>
      </c>
      <c r="D4715" s="258">
        <f t="shared" si="382"/>
        <v>0.28552644688000001</v>
      </c>
      <c r="E4715" s="258">
        <f t="shared" si="382"/>
        <v>0.29321977544000005</v>
      </c>
      <c r="F4715" s="258">
        <f t="shared" si="366"/>
        <v>0.28552644688000001</v>
      </c>
      <c r="G4715" s="258"/>
      <c r="H4715" s="258"/>
      <c r="I4715" s="258"/>
      <c r="J4715" s="258">
        <f t="shared" si="383"/>
        <v>0.30543186200000005</v>
      </c>
      <c r="K4715" s="258">
        <f t="shared" si="383"/>
        <v>0.30536448599999999</v>
      </c>
      <c r="L4715" s="258">
        <f t="shared" si="367"/>
        <v>0.30536448599999999</v>
      </c>
      <c r="M4715" s="258"/>
      <c r="N4715" s="258"/>
      <c r="O4715" s="258"/>
      <c r="P4715" s="258">
        <f t="shared" si="384"/>
        <v>0.34736504240000005</v>
      </c>
      <c r="Q4715" s="258">
        <f t="shared" si="384"/>
        <v>0.33901041840000001</v>
      </c>
      <c r="R4715" s="258">
        <f t="shared" si="368"/>
        <v>0.33901041840000001</v>
      </c>
      <c r="S4715" s="258"/>
      <c r="T4715" s="258">
        <f t="shared" si="385"/>
        <v>0.49742037953481605</v>
      </c>
      <c r="U4715" s="258">
        <f t="shared" si="385"/>
        <v>0.50545796121893594</v>
      </c>
      <c r="V4715" s="258">
        <f t="shared" si="385"/>
        <v>0.49704013745292003</v>
      </c>
      <c r="W4715" s="258">
        <f t="shared" si="369"/>
        <v>0.49704013745292003</v>
      </c>
      <c r="X4715" s="258"/>
      <c r="Y4715" s="258"/>
      <c r="Z4715" s="258"/>
      <c r="AA4715" s="258"/>
    </row>
    <row r="4716" spans="1:27" ht="14.25" hidden="1" customHeight="1">
      <c r="A4716" s="125">
        <v>0.66</v>
      </c>
      <c r="B4716" s="125">
        <v>0.33</v>
      </c>
      <c r="C4716" s="125">
        <v>0.01</v>
      </c>
      <c r="D4716" s="258">
        <f t="shared" si="382"/>
        <v>0.28539354772000003</v>
      </c>
      <c r="E4716" s="258">
        <f t="shared" si="382"/>
        <v>0.29334610544</v>
      </c>
      <c r="F4716" s="258">
        <f t="shared" si="366"/>
        <v>0.28539354772000003</v>
      </c>
      <c r="G4716" s="258"/>
      <c r="H4716" s="258"/>
      <c r="I4716" s="258"/>
      <c r="J4716" s="258">
        <f t="shared" si="383"/>
        <v>0.30530132100000001</v>
      </c>
      <c r="K4716" s="258">
        <f t="shared" si="383"/>
        <v>0.305490816</v>
      </c>
      <c r="L4716" s="258">
        <f t="shared" si="367"/>
        <v>0.30530132100000001</v>
      </c>
      <c r="M4716" s="258"/>
      <c r="N4716" s="258"/>
      <c r="O4716" s="258"/>
      <c r="P4716" s="258">
        <f t="shared" si="384"/>
        <v>0.3473684112</v>
      </c>
      <c r="Q4716" s="258">
        <f t="shared" si="384"/>
        <v>0.33900704960000005</v>
      </c>
      <c r="R4716" s="258">
        <f t="shared" si="368"/>
        <v>0.33900704960000005</v>
      </c>
      <c r="S4716" s="258"/>
      <c r="T4716" s="258">
        <f t="shared" si="385"/>
        <v>0.49725043961030402</v>
      </c>
      <c r="U4716" s="258">
        <f t="shared" si="385"/>
        <v>0.50554050860973598</v>
      </c>
      <c r="V4716" s="258">
        <f t="shared" si="385"/>
        <v>0.49712269225508005</v>
      </c>
      <c r="W4716" s="258">
        <f t="shared" si="369"/>
        <v>0.49712269225508005</v>
      </c>
      <c r="X4716" s="258"/>
      <c r="Y4716" s="258"/>
      <c r="Z4716" s="258"/>
      <c r="AA4716" s="258"/>
    </row>
    <row r="4717" spans="1:27" ht="14.25" hidden="1" customHeight="1">
      <c r="A4717" s="125">
        <v>0.66</v>
      </c>
      <c r="B4717" s="125">
        <v>0.34</v>
      </c>
      <c r="C4717" s="125">
        <v>0</v>
      </c>
      <c r="D4717" s="258">
        <f t="shared" si="382"/>
        <v>0.28526064856000005</v>
      </c>
      <c r="E4717" s="258">
        <f t="shared" si="382"/>
        <v>0.29347243544000001</v>
      </c>
      <c r="F4717" s="258">
        <f t="shared" si="366"/>
        <v>0.28526064856000005</v>
      </c>
      <c r="G4717" s="258"/>
      <c r="H4717" s="258"/>
      <c r="I4717" s="258"/>
      <c r="J4717" s="258">
        <f t="shared" si="383"/>
        <v>0.30517078000000003</v>
      </c>
      <c r="K4717" s="258">
        <f t="shared" si="383"/>
        <v>0.30561714600000001</v>
      </c>
      <c r="L4717" s="258">
        <f t="shared" si="367"/>
        <v>0.30517078000000003</v>
      </c>
      <c r="M4717" s="258"/>
      <c r="N4717" s="258"/>
      <c r="O4717" s="258"/>
      <c r="P4717" s="258">
        <f t="shared" si="384"/>
        <v>0.34737178000000002</v>
      </c>
      <c r="Q4717" s="258">
        <f t="shared" si="384"/>
        <v>0.33900368080000004</v>
      </c>
      <c r="R4717" s="258">
        <f t="shared" si="368"/>
        <v>0.33900368080000004</v>
      </c>
      <c r="S4717" s="258"/>
      <c r="T4717" s="258">
        <f t="shared" si="385"/>
        <v>0.49708049968579204</v>
      </c>
      <c r="U4717" s="258">
        <f t="shared" si="385"/>
        <v>0.50562305600053603</v>
      </c>
      <c r="V4717" s="258">
        <f t="shared" si="385"/>
        <v>0.49720524705724001</v>
      </c>
      <c r="W4717" s="258">
        <f t="shared" si="369"/>
        <v>0.49708049968579204</v>
      </c>
      <c r="X4717" s="258"/>
      <c r="Y4717" s="258"/>
      <c r="Z4717" s="258"/>
      <c r="AA4717" s="258"/>
    </row>
    <row r="4718" spans="1:27" ht="14.25" hidden="1" customHeight="1">
      <c r="A4718" s="125">
        <v>0.67</v>
      </c>
      <c r="B4718" s="125">
        <v>0</v>
      </c>
      <c r="C4718" s="125">
        <v>0.33</v>
      </c>
      <c r="D4718" s="258">
        <f t="shared" si="382"/>
        <v>0.28965289000000005</v>
      </c>
      <c r="E4718" s="258">
        <f t="shared" si="382"/>
        <v>0.28929697628000001</v>
      </c>
      <c r="F4718" s="258">
        <f t="shared" si="366"/>
        <v>0.28929697628000001</v>
      </c>
      <c r="G4718" s="258"/>
      <c r="H4718" s="258"/>
      <c r="I4718" s="258"/>
      <c r="J4718" s="258">
        <f t="shared" si="383"/>
        <v>0.30960496300000007</v>
      </c>
      <c r="K4718" s="258">
        <f t="shared" si="383"/>
        <v>0.30132613699999999</v>
      </c>
      <c r="L4718" s="258">
        <f t="shared" si="367"/>
        <v>0.30132613699999999</v>
      </c>
      <c r="M4718" s="258"/>
      <c r="N4718" s="258"/>
      <c r="O4718" s="258"/>
      <c r="P4718" s="258">
        <f t="shared" si="384"/>
        <v>0.3473869396</v>
      </c>
      <c r="Q4718" s="258">
        <f t="shared" si="384"/>
        <v>0.33899189000000002</v>
      </c>
      <c r="R4718" s="258">
        <f t="shared" si="368"/>
        <v>0.33899189000000002</v>
      </c>
      <c r="S4718" s="258"/>
      <c r="T4718" s="258">
        <f t="shared" si="385"/>
        <v>0.50277393898040013</v>
      </c>
      <c r="U4718" s="258">
        <f t="shared" si="385"/>
        <v>0.50298441323293197</v>
      </c>
      <c r="V4718" s="258">
        <f t="shared" si="385"/>
        <v>0.49431387448810005</v>
      </c>
      <c r="W4718" s="258">
        <f t="shared" si="369"/>
        <v>0.49431387448810005</v>
      </c>
      <c r="X4718" s="258"/>
      <c r="Y4718" s="258"/>
      <c r="Z4718" s="258"/>
      <c r="AA4718" s="258"/>
    </row>
    <row r="4719" spans="1:27" ht="14.25" hidden="1" customHeight="1">
      <c r="A4719" s="125">
        <v>0.67</v>
      </c>
      <c r="B4719" s="125">
        <v>0.01</v>
      </c>
      <c r="C4719" s="125">
        <v>0.32</v>
      </c>
      <c r="D4719" s="258">
        <f t="shared" si="382"/>
        <v>0.28951999084000002</v>
      </c>
      <c r="E4719" s="258">
        <f t="shared" si="382"/>
        <v>0.28942330628000001</v>
      </c>
      <c r="F4719" s="258">
        <f t="shared" si="366"/>
        <v>0.28942330628000001</v>
      </c>
      <c r="G4719" s="258"/>
      <c r="H4719" s="258"/>
      <c r="I4719" s="258"/>
      <c r="J4719" s="258">
        <f t="shared" si="383"/>
        <v>0.30947442200000003</v>
      </c>
      <c r="K4719" s="258">
        <f t="shared" si="383"/>
        <v>0.30145246700000006</v>
      </c>
      <c r="L4719" s="258">
        <f t="shared" si="367"/>
        <v>0.30145246700000006</v>
      </c>
      <c r="M4719" s="258"/>
      <c r="N4719" s="258"/>
      <c r="O4719" s="258"/>
      <c r="P4719" s="258">
        <f t="shared" si="384"/>
        <v>0.34739030840000001</v>
      </c>
      <c r="Q4719" s="258">
        <f t="shared" si="384"/>
        <v>0.3389885212</v>
      </c>
      <c r="R4719" s="258">
        <f t="shared" si="368"/>
        <v>0.3389885212</v>
      </c>
      <c r="S4719" s="258"/>
      <c r="T4719" s="258">
        <f t="shared" si="385"/>
        <v>0.50260399905588815</v>
      </c>
      <c r="U4719" s="258">
        <f t="shared" si="385"/>
        <v>0.50306696062373202</v>
      </c>
      <c r="V4719" s="258">
        <f t="shared" si="385"/>
        <v>0.49439642929026006</v>
      </c>
      <c r="W4719" s="258">
        <f t="shared" si="369"/>
        <v>0.49439642929026006</v>
      </c>
      <c r="X4719" s="258"/>
      <c r="Y4719" s="258"/>
      <c r="Z4719" s="258"/>
      <c r="AA4719" s="258"/>
    </row>
    <row r="4720" spans="1:27" ht="14.25" hidden="1" customHeight="1">
      <c r="A4720" s="125">
        <v>0.67</v>
      </c>
      <c r="B4720" s="125">
        <v>0.02</v>
      </c>
      <c r="C4720" s="125">
        <v>0.31</v>
      </c>
      <c r="D4720" s="258">
        <f t="shared" si="382"/>
        <v>0.28938709168000004</v>
      </c>
      <c r="E4720" s="258">
        <f t="shared" si="382"/>
        <v>0.28954963628000002</v>
      </c>
      <c r="F4720" s="258">
        <f t="shared" si="366"/>
        <v>0.28938709168000004</v>
      </c>
      <c r="G4720" s="258"/>
      <c r="H4720" s="258"/>
      <c r="I4720" s="258"/>
      <c r="J4720" s="258">
        <f t="shared" si="383"/>
        <v>0.30934388100000004</v>
      </c>
      <c r="K4720" s="258">
        <f t="shared" si="383"/>
        <v>0.30157879700000001</v>
      </c>
      <c r="L4720" s="258">
        <f t="shared" si="367"/>
        <v>0.30157879700000001</v>
      </c>
      <c r="M4720" s="258"/>
      <c r="N4720" s="258"/>
      <c r="O4720" s="258"/>
      <c r="P4720" s="258">
        <f t="shared" si="384"/>
        <v>0.34739367720000003</v>
      </c>
      <c r="Q4720" s="258">
        <f t="shared" si="384"/>
        <v>0.33898515240000004</v>
      </c>
      <c r="R4720" s="258">
        <f t="shared" si="368"/>
        <v>0.33898515240000004</v>
      </c>
      <c r="S4720" s="258"/>
      <c r="T4720" s="258">
        <f t="shared" si="385"/>
        <v>0.50243405913137607</v>
      </c>
      <c r="U4720" s="258">
        <f t="shared" si="385"/>
        <v>0.50314950801453195</v>
      </c>
      <c r="V4720" s="258">
        <f t="shared" si="385"/>
        <v>0.49447898409242008</v>
      </c>
      <c r="W4720" s="258">
        <f t="shared" si="369"/>
        <v>0.49447898409242008</v>
      </c>
      <c r="X4720" s="258"/>
      <c r="Y4720" s="258"/>
      <c r="Z4720" s="258"/>
      <c r="AA4720" s="258"/>
    </row>
    <row r="4721" spans="1:27" ht="14.25" hidden="1" customHeight="1">
      <c r="A4721" s="125">
        <v>0.67</v>
      </c>
      <c r="B4721" s="125">
        <v>0.03</v>
      </c>
      <c r="C4721" s="125">
        <v>0.3</v>
      </c>
      <c r="D4721" s="258">
        <f t="shared" si="382"/>
        <v>0.28925419252000001</v>
      </c>
      <c r="E4721" s="258">
        <f t="shared" si="382"/>
        <v>0.28967596628000003</v>
      </c>
      <c r="F4721" s="258">
        <f t="shared" si="366"/>
        <v>0.28925419252000001</v>
      </c>
      <c r="G4721" s="258"/>
      <c r="H4721" s="258"/>
      <c r="I4721" s="258"/>
      <c r="J4721" s="258">
        <f t="shared" si="383"/>
        <v>0.30921334000000006</v>
      </c>
      <c r="K4721" s="258">
        <f t="shared" si="383"/>
        <v>0.30170512700000002</v>
      </c>
      <c r="L4721" s="258">
        <f t="shared" si="367"/>
        <v>0.30170512700000002</v>
      </c>
      <c r="M4721" s="258"/>
      <c r="N4721" s="258"/>
      <c r="O4721" s="258"/>
      <c r="P4721" s="258">
        <f t="shared" si="384"/>
        <v>0.34739704599999999</v>
      </c>
      <c r="Q4721" s="258">
        <f t="shared" si="384"/>
        <v>0.33898178360000003</v>
      </c>
      <c r="R4721" s="258">
        <f t="shared" si="368"/>
        <v>0.33898178360000003</v>
      </c>
      <c r="S4721" s="258"/>
      <c r="T4721" s="258">
        <f t="shared" si="385"/>
        <v>0.50226411920686409</v>
      </c>
      <c r="U4721" s="258">
        <f t="shared" si="385"/>
        <v>0.503232055405332</v>
      </c>
      <c r="V4721" s="258">
        <f t="shared" si="385"/>
        <v>0.4945615388945801</v>
      </c>
      <c r="W4721" s="258">
        <f t="shared" si="369"/>
        <v>0.4945615388945801</v>
      </c>
      <c r="X4721" s="258"/>
      <c r="Y4721" s="258"/>
      <c r="Z4721" s="258"/>
      <c r="AA4721" s="258"/>
    </row>
    <row r="4722" spans="1:27" ht="14.25" hidden="1" customHeight="1">
      <c r="A4722" s="125">
        <v>0.67</v>
      </c>
      <c r="B4722" s="125">
        <v>0.04</v>
      </c>
      <c r="C4722" s="125">
        <v>0.28999999999999998</v>
      </c>
      <c r="D4722" s="258">
        <f t="shared" si="382"/>
        <v>0.28912129336000003</v>
      </c>
      <c r="E4722" s="258">
        <f t="shared" si="382"/>
        <v>0.28980229627999998</v>
      </c>
      <c r="F4722" s="258">
        <f t="shared" si="366"/>
        <v>0.28912129336000003</v>
      </c>
      <c r="G4722" s="258"/>
      <c r="H4722" s="258"/>
      <c r="I4722" s="258"/>
      <c r="J4722" s="258">
        <f t="shared" si="383"/>
        <v>0.30908279900000002</v>
      </c>
      <c r="K4722" s="258">
        <f t="shared" si="383"/>
        <v>0.30183145700000003</v>
      </c>
      <c r="L4722" s="258">
        <f t="shared" si="367"/>
        <v>0.30183145700000003</v>
      </c>
      <c r="M4722" s="258"/>
      <c r="N4722" s="258"/>
      <c r="O4722" s="258"/>
      <c r="P4722" s="258">
        <f t="shared" si="384"/>
        <v>0.3474004148</v>
      </c>
      <c r="Q4722" s="258">
        <f t="shared" si="384"/>
        <v>0.33897841480000002</v>
      </c>
      <c r="R4722" s="258">
        <f t="shared" si="368"/>
        <v>0.33897841480000002</v>
      </c>
      <c r="S4722" s="258"/>
      <c r="T4722" s="258">
        <f t="shared" si="385"/>
        <v>0.50209417928235212</v>
      </c>
      <c r="U4722" s="258">
        <f t="shared" si="385"/>
        <v>0.50331460279613194</v>
      </c>
      <c r="V4722" s="258">
        <f t="shared" si="385"/>
        <v>0.49464409369674001</v>
      </c>
      <c r="W4722" s="258">
        <f t="shared" si="369"/>
        <v>0.49464409369674001</v>
      </c>
      <c r="X4722" s="258"/>
      <c r="Y4722" s="258"/>
      <c r="Z4722" s="258"/>
      <c r="AA4722" s="258"/>
    </row>
    <row r="4723" spans="1:27" ht="14.25" hidden="1" customHeight="1">
      <c r="A4723" s="125">
        <v>0.67</v>
      </c>
      <c r="B4723" s="125">
        <v>0.05</v>
      </c>
      <c r="C4723" s="125">
        <v>0.28000000000000003</v>
      </c>
      <c r="D4723" s="258">
        <f t="shared" si="382"/>
        <v>0.2889883942</v>
      </c>
      <c r="E4723" s="258">
        <f t="shared" si="382"/>
        <v>0.28992862628000005</v>
      </c>
      <c r="F4723" s="258">
        <f t="shared" si="366"/>
        <v>0.2889883942</v>
      </c>
      <c r="G4723" s="258"/>
      <c r="H4723" s="258"/>
      <c r="I4723" s="258"/>
      <c r="J4723" s="258">
        <f t="shared" si="383"/>
        <v>0.30895225800000004</v>
      </c>
      <c r="K4723" s="258">
        <f t="shared" si="383"/>
        <v>0.30195778700000003</v>
      </c>
      <c r="L4723" s="258">
        <f t="shared" si="367"/>
        <v>0.30195778700000003</v>
      </c>
      <c r="M4723" s="258"/>
      <c r="N4723" s="258"/>
      <c r="O4723" s="258"/>
      <c r="P4723" s="258">
        <f t="shared" si="384"/>
        <v>0.34740378360000002</v>
      </c>
      <c r="Q4723" s="258">
        <f t="shared" si="384"/>
        <v>0.33897504600000006</v>
      </c>
      <c r="R4723" s="258">
        <f t="shared" si="368"/>
        <v>0.33897504600000006</v>
      </c>
      <c r="S4723" s="258"/>
      <c r="T4723" s="258">
        <f t="shared" si="385"/>
        <v>0.50192423935784014</v>
      </c>
      <c r="U4723" s="258">
        <f t="shared" si="385"/>
        <v>0.50339715018693199</v>
      </c>
      <c r="V4723" s="258">
        <f t="shared" si="385"/>
        <v>0.49472664849890008</v>
      </c>
      <c r="W4723" s="258">
        <f t="shared" si="369"/>
        <v>0.49472664849890008</v>
      </c>
      <c r="X4723" s="258"/>
      <c r="Y4723" s="258"/>
      <c r="Z4723" s="258"/>
      <c r="AA4723" s="258"/>
    </row>
    <row r="4724" spans="1:27" ht="14.25" hidden="1" customHeight="1">
      <c r="A4724" s="125">
        <v>0.67</v>
      </c>
      <c r="B4724" s="125">
        <v>0.06</v>
      </c>
      <c r="C4724" s="125">
        <v>0.27</v>
      </c>
      <c r="D4724" s="258">
        <f t="shared" si="382"/>
        <v>0.28885549504000002</v>
      </c>
      <c r="E4724" s="258">
        <f t="shared" si="382"/>
        <v>0.29005495628</v>
      </c>
      <c r="F4724" s="258">
        <f t="shared" si="366"/>
        <v>0.28885549504000002</v>
      </c>
      <c r="G4724" s="258"/>
      <c r="H4724" s="258"/>
      <c r="I4724" s="258"/>
      <c r="J4724" s="258">
        <f t="shared" si="383"/>
        <v>0.30882171700000005</v>
      </c>
      <c r="K4724" s="258">
        <f t="shared" si="383"/>
        <v>0.30208411700000004</v>
      </c>
      <c r="L4724" s="258">
        <f t="shared" si="367"/>
        <v>0.30208411700000004</v>
      </c>
      <c r="M4724" s="258"/>
      <c r="N4724" s="258"/>
      <c r="O4724" s="258"/>
      <c r="P4724" s="258">
        <f t="shared" si="384"/>
        <v>0.34740715240000003</v>
      </c>
      <c r="Q4724" s="258">
        <f t="shared" si="384"/>
        <v>0.33897167720000004</v>
      </c>
      <c r="R4724" s="258">
        <f t="shared" si="368"/>
        <v>0.33897167720000004</v>
      </c>
      <c r="S4724" s="258"/>
      <c r="T4724" s="258">
        <f t="shared" si="385"/>
        <v>0.50175429943332817</v>
      </c>
      <c r="U4724" s="258">
        <f t="shared" si="385"/>
        <v>0.50347969757773203</v>
      </c>
      <c r="V4724" s="258">
        <f t="shared" si="385"/>
        <v>0.49480920330106004</v>
      </c>
      <c r="W4724" s="258">
        <f t="shared" si="369"/>
        <v>0.49480920330106004</v>
      </c>
      <c r="X4724" s="258"/>
      <c r="Y4724" s="258"/>
      <c r="Z4724" s="258"/>
      <c r="AA4724" s="258"/>
    </row>
    <row r="4725" spans="1:27" ht="14.25" hidden="1" customHeight="1">
      <c r="A4725" s="125">
        <v>0.67</v>
      </c>
      <c r="B4725" s="125">
        <v>7.0000000000000007E-2</v>
      </c>
      <c r="C4725" s="125">
        <v>0.26</v>
      </c>
      <c r="D4725" s="258">
        <f t="shared" si="382"/>
        <v>0.28872259588000004</v>
      </c>
      <c r="E4725" s="258">
        <f t="shared" si="382"/>
        <v>0.29018128628000001</v>
      </c>
      <c r="F4725" s="258">
        <f t="shared" si="366"/>
        <v>0.28872259588000004</v>
      </c>
      <c r="G4725" s="258"/>
      <c r="H4725" s="258"/>
      <c r="I4725" s="258"/>
      <c r="J4725" s="258">
        <f t="shared" si="383"/>
        <v>0.30869117600000007</v>
      </c>
      <c r="K4725" s="258">
        <f t="shared" si="383"/>
        <v>0.30221044699999999</v>
      </c>
      <c r="L4725" s="258">
        <f t="shared" si="367"/>
        <v>0.30221044699999999</v>
      </c>
      <c r="M4725" s="258"/>
      <c r="N4725" s="258"/>
      <c r="O4725" s="258"/>
      <c r="P4725" s="258">
        <f t="shared" si="384"/>
        <v>0.34741052120000004</v>
      </c>
      <c r="Q4725" s="258">
        <f t="shared" si="384"/>
        <v>0.33896830840000003</v>
      </c>
      <c r="R4725" s="258">
        <f t="shared" si="368"/>
        <v>0.33896830840000003</v>
      </c>
      <c r="S4725" s="258"/>
      <c r="T4725" s="258">
        <f t="shared" si="385"/>
        <v>0.50158435950881608</v>
      </c>
      <c r="U4725" s="258">
        <f t="shared" si="385"/>
        <v>0.50356224496853197</v>
      </c>
      <c r="V4725" s="258">
        <f t="shared" si="385"/>
        <v>0.49489175810322006</v>
      </c>
      <c r="W4725" s="258">
        <f t="shared" si="369"/>
        <v>0.49489175810322006</v>
      </c>
      <c r="X4725" s="258"/>
      <c r="Y4725" s="258"/>
      <c r="Z4725" s="258"/>
      <c r="AA4725" s="258"/>
    </row>
    <row r="4726" spans="1:27" ht="14.25" hidden="1" customHeight="1">
      <c r="A4726" s="125">
        <v>0.67</v>
      </c>
      <c r="B4726" s="125">
        <v>0.08</v>
      </c>
      <c r="C4726" s="125">
        <v>0.25</v>
      </c>
      <c r="D4726" s="258">
        <f t="shared" si="382"/>
        <v>0.28858969672000001</v>
      </c>
      <c r="E4726" s="258">
        <f t="shared" si="382"/>
        <v>0.29030761628000001</v>
      </c>
      <c r="F4726" s="258">
        <f t="shared" si="366"/>
        <v>0.28858969672000001</v>
      </c>
      <c r="G4726" s="258"/>
      <c r="H4726" s="258"/>
      <c r="I4726" s="258"/>
      <c r="J4726" s="258">
        <f t="shared" si="383"/>
        <v>0.30856063500000008</v>
      </c>
      <c r="K4726" s="258">
        <f t="shared" si="383"/>
        <v>0.302336777</v>
      </c>
      <c r="L4726" s="258">
        <f t="shared" si="367"/>
        <v>0.302336777</v>
      </c>
      <c r="M4726" s="258"/>
      <c r="N4726" s="258"/>
      <c r="O4726" s="258"/>
      <c r="P4726" s="258">
        <f t="shared" si="384"/>
        <v>0.34741389</v>
      </c>
      <c r="Q4726" s="258">
        <f t="shared" si="384"/>
        <v>0.33896493960000001</v>
      </c>
      <c r="R4726" s="258">
        <f t="shared" si="368"/>
        <v>0.33896493960000001</v>
      </c>
      <c r="S4726" s="258"/>
      <c r="T4726" s="258">
        <f t="shared" si="385"/>
        <v>0.50141441958430411</v>
      </c>
      <c r="U4726" s="258">
        <f t="shared" si="385"/>
        <v>0.50364479235933202</v>
      </c>
      <c r="V4726" s="258">
        <f t="shared" si="385"/>
        <v>0.49497431290538008</v>
      </c>
      <c r="W4726" s="258">
        <f t="shared" si="369"/>
        <v>0.49497431290538008</v>
      </c>
      <c r="X4726" s="258"/>
      <c r="Y4726" s="258"/>
      <c r="Z4726" s="258"/>
      <c r="AA4726" s="258"/>
    </row>
    <row r="4727" spans="1:27" ht="14.25" hidden="1" customHeight="1">
      <c r="A4727" s="125">
        <v>0.67</v>
      </c>
      <c r="B4727" s="125">
        <v>0.09</v>
      </c>
      <c r="C4727" s="125">
        <v>0.24</v>
      </c>
      <c r="D4727" s="258">
        <f t="shared" si="382"/>
        <v>0.28845679756000003</v>
      </c>
      <c r="E4727" s="258">
        <f t="shared" si="382"/>
        <v>0.29043394628000002</v>
      </c>
      <c r="F4727" s="258">
        <f t="shared" si="366"/>
        <v>0.28845679756000003</v>
      </c>
      <c r="G4727" s="258"/>
      <c r="H4727" s="258"/>
      <c r="I4727" s="258"/>
      <c r="J4727" s="258">
        <f t="shared" si="383"/>
        <v>0.30843009400000004</v>
      </c>
      <c r="K4727" s="258">
        <f t="shared" si="383"/>
        <v>0.30246310700000001</v>
      </c>
      <c r="L4727" s="258">
        <f t="shared" si="367"/>
        <v>0.30246310700000001</v>
      </c>
      <c r="M4727" s="258"/>
      <c r="N4727" s="258"/>
      <c r="O4727" s="258"/>
      <c r="P4727" s="258">
        <f t="shared" si="384"/>
        <v>0.34741725879999996</v>
      </c>
      <c r="Q4727" s="258">
        <f t="shared" si="384"/>
        <v>0.3389615708</v>
      </c>
      <c r="R4727" s="258">
        <f t="shared" si="368"/>
        <v>0.3389615708</v>
      </c>
      <c r="S4727" s="258"/>
      <c r="T4727" s="258">
        <f t="shared" si="385"/>
        <v>0.50124447965979202</v>
      </c>
      <c r="U4727" s="258">
        <f t="shared" si="385"/>
        <v>0.50372733975013195</v>
      </c>
      <c r="V4727" s="258">
        <f t="shared" si="385"/>
        <v>0.49505686770754004</v>
      </c>
      <c r="W4727" s="258">
        <f t="shared" si="369"/>
        <v>0.49505686770754004</v>
      </c>
      <c r="X4727" s="258"/>
      <c r="Y4727" s="258"/>
      <c r="Z4727" s="258"/>
      <c r="AA4727" s="258"/>
    </row>
    <row r="4728" spans="1:27" ht="14.25" hidden="1" customHeight="1">
      <c r="A4728" s="125">
        <v>0.67</v>
      </c>
      <c r="B4728" s="125">
        <v>0.1</v>
      </c>
      <c r="C4728" s="125">
        <v>0.23</v>
      </c>
      <c r="D4728" s="258">
        <f t="shared" si="382"/>
        <v>0.28832389840000006</v>
      </c>
      <c r="E4728" s="258">
        <f t="shared" si="382"/>
        <v>0.29056027628000003</v>
      </c>
      <c r="F4728" s="258">
        <f t="shared" si="366"/>
        <v>0.28832389840000006</v>
      </c>
      <c r="G4728" s="258"/>
      <c r="H4728" s="258"/>
      <c r="I4728" s="258"/>
      <c r="J4728" s="258">
        <f t="shared" si="383"/>
        <v>0.30829955300000006</v>
      </c>
      <c r="K4728" s="258">
        <f t="shared" si="383"/>
        <v>0.30258943700000002</v>
      </c>
      <c r="L4728" s="258">
        <f t="shared" si="367"/>
        <v>0.30258943700000002</v>
      </c>
      <c r="M4728" s="258"/>
      <c r="N4728" s="258"/>
      <c r="O4728" s="258"/>
      <c r="P4728" s="258">
        <f t="shared" si="384"/>
        <v>0.34742062760000003</v>
      </c>
      <c r="Q4728" s="258">
        <f t="shared" si="384"/>
        <v>0.33895820200000004</v>
      </c>
      <c r="R4728" s="258">
        <f t="shared" si="368"/>
        <v>0.33895820200000004</v>
      </c>
      <c r="S4728" s="258"/>
      <c r="T4728" s="258">
        <f t="shared" si="385"/>
        <v>0.50107453973528016</v>
      </c>
      <c r="U4728" s="258">
        <f t="shared" si="385"/>
        <v>0.503809887140932</v>
      </c>
      <c r="V4728" s="258">
        <f t="shared" si="385"/>
        <v>0.49513942250970006</v>
      </c>
      <c r="W4728" s="258">
        <f t="shared" si="369"/>
        <v>0.49513942250970006</v>
      </c>
      <c r="X4728" s="258"/>
      <c r="Y4728" s="258"/>
      <c r="Z4728" s="258"/>
      <c r="AA4728" s="258"/>
    </row>
    <row r="4729" spans="1:27" ht="14.25" hidden="1" customHeight="1">
      <c r="A4729" s="125">
        <v>0.67</v>
      </c>
      <c r="B4729" s="125">
        <v>0.11</v>
      </c>
      <c r="C4729" s="125">
        <v>0.22</v>
      </c>
      <c r="D4729" s="258">
        <f t="shared" si="382"/>
        <v>0.28819099924000002</v>
      </c>
      <c r="E4729" s="258">
        <f t="shared" si="382"/>
        <v>0.29068660628000004</v>
      </c>
      <c r="F4729" s="258">
        <f t="shared" si="366"/>
        <v>0.28819099924000002</v>
      </c>
      <c r="G4729" s="258"/>
      <c r="H4729" s="258"/>
      <c r="I4729" s="258"/>
      <c r="J4729" s="258">
        <f t="shared" si="383"/>
        <v>0.30816901200000002</v>
      </c>
      <c r="K4729" s="258">
        <f t="shared" si="383"/>
        <v>0.30271576700000002</v>
      </c>
      <c r="L4729" s="258">
        <f t="shared" si="367"/>
        <v>0.30271576700000002</v>
      </c>
      <c r="M4729" s="258"/>
      <c r="N4729" s="258"/>
      <c r="O4729" s="258"/>
      <c r="P4729" s="258">
        <f t="shared" si="384"/>
        <v>0.34742399640000005</v>
      </c>
      <c r="Q4729" s="258">
        <f t="shared" si="384"/>
        <v>0.33895483320000003</v>
      </c>
      <c r="R4729" s="258">
        <f t="shared" si="368"/>
        <v>0.33895483320000003</v>
      </c>
      <c r="S4729" s="258"/>
      <c r="T4729" s="258">
        <f t="shared" si="385"/>
        <v>0.50090459981076807</v>
      </c>
      <c r="U4729" s="258">
        <f t="shared" si="385"/>
        <v>0.50389243453173205</v>
      </c>
      <c r="V4729" s="258">
        <f t="shared" si="385"/>
        <v>0.49522197731186002</v>
      </c>
      <c r="W4729" s="258">
        <f t="shared" si="369"/>
        <v>0.49522197731186002</v>
      </c>
      <c r="X4729" s="258"/>
      <c r="Y4729" s="258"/>
      <c r="Z4729" s="258"/>
      <c r="AA4729" s="258"/>
    </row>
    <row r="4730" spans="1:27" ht="14.25" hidden="1" customHeight="1">
      <c r="A4730" s="125">
        <v>0.67</v>
      </c>
      <c r="B4730" s="125">
        <v>0.12</v>
      </c>
      <c r="C4730" s="125">
        <v>0.21</v>
      </c>
      <c r="D4730" s="258">
        <f t="shared" si="382"/>
        <v>0.28805810007999999</v>
      </c>
      <c r="E4730" s="258">
        <f t="shared" si="382"/>
        <v>0.29081293627999999</v>
      </c>
      <c r="F4730" s="258">
        <f t="shared" si="366"/>
        <v>0.28805810007999999</v>
      </c>
      <c r="G4730" s="258"/>
      <c r="H4730" s="258"/>
      <c r="I4730" s="258"/>
      <c r="J4730" s="258">
        <f t="shared" si="383"/>
        <v>0.30803847100000004</v>
      </c>
      <c r="K4730" s="258">
        <f t="shared" si="383"/>
        <v>0.30284209699999998</v>
      </c>
      <c r="L4730" s="258">
        <f t="shared" si="367"/>
        <v>0.30284209699999998</v>
      </c>
      <c r="M4730" s="258"/>
      <c r="N4730" s="258"/>
      <c r="O4730" s="258"/>
      <c r="P4730" s="258">
        <f t="shared" si="384"/>
        <v>0.3474273652</v>
      </c>
      <c r="Q4730" s="258">
        <f t="shared" si="384"/>
        <v>0.33895146440000001</v>
      </c>
      <c r="R4730" s="258">
        <f t="shared" si="368"/>
        <v>0.33895146440000001</v>
      </c>
      <c r="S4730" s="258"/>
      <c r="T4730" s="258">
        <f t="shared" si="385"/>
        <v>0.50073465988625609</v>
      </c>
      <c r="U4730" s="258">
        <f t="shared" si="385"/>
        <v>0.50397498192253198</v>
      </c>
      <c r="V4730" s="258">
        <f t="shared" si="385"/>
        <v>0.49530453211402004</v>
      </c>
      <c r="W4730" s="258">
        <f t="shared" si="369"/>
        <v>0.49530453211402004</v>
      </c>
      <c r="X4730" s="258"/>
      <c r="Y4730" s="258"/>
      <c r="Z4730" s="258"/>
      <c r="AA4730" s="258"/>
    </row>
    <row r="4731" spans="1:27" ht="14.25" hidden="1" customHeight="1">
      <c r="A4731" s="125">
        <v>0.67</v>
      </c>
      <c r="B4731" s="125">
        <v>0.13</v>
      </c>
      <c r="C4731" s="125">
        <v>0.2</v>
      </c>
      <c r="D4731" s="258">
        <f t="shared" si="382"/>
        <v>0.28792520092000001</v>
      </c>
      <c r="E4731" s="258">
        <f t="shared" si="382"/>
        <v>0.29093926628</v>
      </c>
      <c r="F4731" s="258">
        <f t="shared" si="366"/>
        <v>0.28792520092000001</v>
      </c>
      <c r="G4731" s="258"/>
      <c r="H4731" s="258"/>
      <c r="I4731" s="258"/>
      <c r="J4731" s="258">
        <f t="shared" si="383"/>
        <v>0.30790793000000005</v>
      </c>
      <c r="K4731" s="258">
        <f t="shared" si="383"/>
        <v>0.30296842700000004</v>
      </c>
      <c r="L4731" s="258">
        <f t="shared" si="367"/>
        <v>0.30296842700000004</v>
      </c>
      <c r="M4731" s="258"/>
      <c r="N4731" s="258"/>
      <c r="O4731" s="258"/>
      <c r="P4731" s="258">
        <f t="shared" si="384"/>
        <v>0.34743073400000002</v>
      </c>
      <c r="Q4731" s="258">
        <f t="shared" si="384"/>
        <v>0.33894809560000005</v>
      </c>
      <c r="R4731" s="258">
        <f t="shared" si="368"/>
        <v>0.33894809560000005</v>
      </c>
      <c r="S4731" s="258"/>
      <c r="T4731" s="258">
        <f t="shared" si="385"/>
        <v>0.50056471996174401</v>
      </c>
      <c r="U4731" s="258">
        <f t="shared" si="385"/>
        <v>0.50405752931333203</v>
      </c>
      <c r="V4731" s="258">
        <f t="shared" si="385"/>
        <v>0.49538708691618005</v>
      </c>
      <c r="W4731" s="258">
        <f t="shared" si="369"/>
        <v>0.49538708691618005</v>
      </c>
      <c r="X4731" s="258"/>
      <c r="Y4731" s="258"/>
      <c r="Z4731" s="258"/>
      <c r="AA4731" s="258"/>
    </row>
    <row r="4732" spans="1:27" ht="14.25" hidden="1" customHeight="1">
      <c r="A4732" s="125">
        <v>0.67</v>
      </c>
      <c r="B4732" s="125">
        <v>0.14000000000000001</v>
      </c>
      <c r="C4732" s="125">
        <v>0.19</v>
      </c>
      <c r="D4732" s="258">
        <f t="shared" si="382"/>
        <v>0.28779230176000004</v>
      </c>
      <c r="E4732" s="258">
        <f t="shared" si="382"/>
        <v>0.29106559628000001</v>
      </c>
      <c r="F4732" s="258">
        <f t="shared" si="366"/>
        <v>0.28779230176000004</v>
      </c>
      <c r="G4732" s="258"/>
      <c r="H4732" s="258"/>
      <c r="I4732" s="258"/>
      <c r="J4732" s="258">
        <f t="shared" si="383"/>
        <v>0.30777738900000001</v>
      </c>
      <c r="K4732" s="258">
        <f t="shared" si="383"/>
        <v>0.30309475699999999</v>
      </c>
      <c r="L4732" s="258">
        <f t="shared" si="367"/>
        <v>0.30309475699999999</v>
      </c>
      <c r="M4732" s="258"/>
      <c r="N4732" s="258"/>
      <c r="O4732" s="258"/>
      <c r="P4732" s="258">
        <f t="shared" si="384"/>
        <v>0.34743410279999998</v>
      </c>
      <c r="Q4732" s="258">
        <f t="shared" si="384"/>
        <v>0.33894472680000004</v>
      </c>
      <c r="R4732" s="258">
        <f t="shared" si="368"/>
        <v>0.33894472680000004</v>
      </c>
      <c r="S4732" s="258"/>
      <c r="T4732" s="258">
        <f t="shared" si="385"/>
        <v>0.50039478003723203</v>
      </c>
      <c r="U4732" s="258">
        <f t="shared" si="385"/>
        <v>0.50414007670413197</v>
      </c>
      <c r="V4732" s="258">
        <f t="shared" si="385"/>
        <v>0.49546964171834007</v>
      </c>
      <c r="W4732" s="258">
        <f t="shared" si="369"/>
        <v>0.49546964171834007</v>
      </c>
      <c r="X4732" s="258"/>
      <c r="Y4732" s="258"/>
      <c r="Z4732" s="258"/>
      <c r="AA4732" s="258"/>
    </row>
    <row r="4733" spans="1:27" ht="14.25" hidden="1" customHeight="1">
      <c r="A4733" s="125">
        <v>0.67</v>
      </c>
      <c r="B4733" s="125">
        <v>0.15</v>
      </c>
      <c r="C4733" s="125">
        <v>0.18</v>
      </c>
      <c r="D4733" s="258">
        <f t="shared" si="382"/>
        <v>0.2876594026</v>
      </c>
      <c r="E4733" s="258">
        <f t="shared" si="382"/>
        <v>0.29119192628000001</v>
      </c>
      <c r="F4733" s="258">
        <f t="shared" si="366"/>
        <v>0.2876594026</v>
      </c>
      <c r="G4733" s="258"/>
      <c r="H4733" s="258"/>
      <c r="I4733" s="258"/>
      <c r="J4733" s="258">
        <f t="shared" si="383"/>
        <v>0.30764684800000003</v>
      </c>
      <c r="K4733" s="258">
        <f t="shared" si="383"/>
        <v>0.303221087</v>
      </c>
      <c r="L4733" s="258">
        <f t="shared" si="367"/>
        <v>0.303221087</v>
      </c>
      <c r="M4733" s="258"/>
      <c r="N4733" s="258"/>
      <c r="O4733" s="258"/>
      <c r="P4733" s="258">
        <f t="shared" si="384"/>
        <v>0.34743747159999999</v>
      </c>
      <c r="Q4733" s="258">
        <f t="shared" si="384"/>
        <v>0.33894135800000003</v>
      </c>
      <c r="R4733" s="258">
        <f t="shared" si="368"/>
        <v>0.33894135800000003</v>
      </c>
      <c r="S4733" s="258"/>
      <c r="T4733" s="258">
        <f t="shared" si="385"/>
        <v>0.50022484011272006</v>
      </c>
      <c r="U4733" s="258">
        <f t="shared" si="385"/>
        <v>0.50422262409493201</v>
      </c>
      <c r="V4733" s="258">
        <f t="shared" si="385"/>
        <v>0.49555219652050003</v>
      </c>
      <c r="W4733" s="258">
        <f t="shared" si="369"/>
        <v>0.49555219652050003</v>
      </c>
      <c r="X4733" s="258"/>
      <c r="Y4733" s="258"/>
      <c r="Z4733" s="258"/>
      <c r="AA4733" s="258"/>
    </row>
    <row r="4734" spans="1:27" ht="14.25" hidden="1" customHeight="1">
      <c r="A4734" s="125">
        <v>0.67</v>
      </c>
      <c r="B4734" s="125">
        <v>0.16</v>
      </c>
      <c r="C4734" s="125">
        <v>0.17</v>
      </c>
      <c r="D4734" s="258">
        <f t="shared" si="382"/>
        <v>0.28752650344000003</v>
      </c>
      <c r="E4734" s="258">
        <f t="shared" si="382"/>
        <v>0.29131825628000002</v>
      </c>
      <c r="F4734" s="258">
        <f t="shared" si="366"/>
        <v>0.28752650344000003</v>
      </c>
      <c r="G4734" s="258"/>
      <c r="H4734" s="258"/>
      <c r="I4734" s="258"/>
      <c r="J4734" s="258">
        <f t="shared" si="383"/>
        <v>0.30751630700000004</v>
      </c>
      <c r="K4734" s="258">
        <f t="shared" si="383"/>
        <v>0.30334741700000001</v>
      </c>
      <c r="L4734" s="258">
        <f t="shared" si="367"/>
        <v>0.30334741700000001</v>
      </c>
      <c r="M4734" s="258"/>
      <c r="N4734" s="258"/>
      <c r="O4734" s="258"/>
      <c r="P4734" s="258">
        <f t="shared" si="384"/>
        <v>0.34744084040000006</v>
      </c>
      <c r="Q4734" s="258">
        <f t="shared" si="384"/>
        <v>0.33893798920000001</v>
      </c>
      <c r="R4734" s="258">
        <f t="shared" si="368"/>
        <v>0.33893798920000001</v>
      </c>
      <c r="S4734" s="258"/>
      <c r="T4734" s="258">
        <f t="shared" si="385"/>
        <v>0.50005490018820808</v>
      </c>
      <c r="U4734" s="258">
        <f t="shared" si="385"/>
        <v>0.50430517148573206</v>
      </c>
      <c r="V4734" s="258">
        <f t="shared" si="385"/>
        <v>0.49563475132266005</v>
      </c>
      <c r="W4734" s="258">
        <f t="shared" si="369"/>
        <v>0.49563475132266005</v>
      </c>
      <c r="X4734" s="258"/>
      <c r="Y4734" s="258"/>
      <c r="Z4734" s="258"/>
      <c r="AA4734" s="258"/>
    </row>
    <row r="4735" spans="1:27" ht="14.25" hidden="1" customHeight="1">
      <c r="A4735" s="125">
        <v>0.67</v>
      </c>
      <c r="B4735" s="125">
        <v>0.17</v>
      </c>
      <c r="C4735" s="125">
        <v>0.16</v>
      </c>
      <c r="D4735" s="258">
        <f t="shared" si="382"/>
        <v>0.28739360428000005</v>
      </c>
      <c r="E4735" s="258">
        <f t="shared" si="382"/>
        <v>0.29144458628000003</v>
      </c>
      <c r="F4735" s="258">
        <f t="shared" si="366"/>
        <v>0.28739360428000005</v>
      </c>
      <c r="G4735" s="258"/>
      <c r="H4735" s="258"/>
      <c r="I4735" s="258"/>
      <c r="J4735" s="258">
        <f t="shared" si="383"/>
        <v>0.307385766</v>
      </c>
      <c r="K4735" s="258">
        <f t="shared" si="383"/>
        <v>0.30347374700000002</v>
      </c>
      <c r="L4735" s="258">
        <f t="shared" si="367"/>
        <v>0.30347374700000002</v>
      </c>
      <c r="M4735" s="258"/>
      <c r="N4735" s="258"/>
      <c r="O4735" s="258"/>
      <c r="P4735" s="258">
        <f t="shared" si="384"/>
        <v>0.34744420920000002</v>
      </c>
      <c r="Q4735" s="258">
        <f t="shared" si="384"/>
        <v>0.3389346204</v>
      </c>
      <c r="R4735" s="258">
        <f t="shared" si="368"/>
        <v>0.3389346204</v>
      </c>
      <c r="S4735" s="258"/>
      <c r="T4735" s="258">
        <f t="shared" si="385"/>
        <v>0.49988496026369611</v>
      </c>
      <c r="U4735" s="258">
        <f t="shared" si="385"/>
        <v>0.504387718876532</v>
      </c>
      <c r="V4735" s="258">
        <f t="shared" si="385"/>
        <v>0.49571730612482007</v>
      </c>
      <c r="W4735" s="258">
        <f t="shared" si="369"/>
        <v>0.49571730612482007</v>
      </c>
      <c r="X4735" s="258"/>
      <c r="Y4735" s="258"/>
      <c r="Z4735" s="258"/>
      <c r="AA4735" s="258"/>
    </row>
    <row r="4736" spans="1:27" ht="14.25" hidden="1" customHeight="1">
      <c r="A4736" s="125">
        <v>0.67</v>
      </c>
      <c r="B4736" s="125">
        <v>0.18</v>
      </c>
      <c r="C4736" s="125">
        <v>0.15</v>
      </c>
      <c r="D4736" s="258">
        <f t="shared" si="382"/>
        <v>0.28726070512000002</v>
      </c>
      <c r="E4736" s="258">
        <f t="shared" si="382"/>
        <v>0.29157091627999998</v>
      </c>
      <c r="F4736" s="258">
        <f t="shared" si="366"/>
        <v>0.28726070512000002</v>
      </c>
      <c r="G4736" s="258"/>
      <c r="H4736" s="258"/>
      <c r="I4736" s="258"/>
      <c r="J4736" s="258">
        <f t="shared" si="383"/>
        <v>0.30725522500000002</v>
      </c>
      <c r="K4736" s="258">
        <f t="shared" si="383"/>
        <v>0.30360007699999997</v>
      </c>
      <c r="L4736" s="258">
        <f t="shared" si="367"/>
        <v>0.30360007699999997</v>
      </c>
      <c r="M4736" s="258"/>
      <c r="N4736" s="258"/>
      <c r="O4736" s="258"/>
      <c r="P4736" s="258">
        <f t="shared" si="384"/>
        <v>0.34744757800000003</v>
      </c>
      <c r="Q4736" s="258">
        <f t="shared" si="384"/>
        <v>0.33893125160000004</v>
      </c>
      <c r="R4736" s="258">
        <f t="shared" si="368"/>
        <v>0.33893125160000004</v>
      </c>
      <c r="S4736" s="258"/>
      <c r="T4736" s="258">
        <f t="shared" si="385"/>
        <v>0.49971502033918408</v>
      </c>
      <c r="U4736" s="258">
        <f t="shared" si="385"/>
        <v>0.50447026626733193</v>
      </c>
      <c r="V4736" s="258">
        <f t="shared" si="385"/>
        <v>0.49579986092698003</v>
      </c>
      <c r="W4736" s="258">
        <f t="shared" si="369"/>
        <v>0.49579986092698003</v>
      </c>
      <c r="X4736" s="258"/>
      <c r="Y4736" s="258"/>
      <c r="Z4736" s="258"/>
      <c r="AA4736" s="258"/>
    </row>
    <row r="4737" spans="1:27" ht="14.25" hidden="1" customHeight="1">
      <c r="A4737" s="125">
        <v>0.67</v>
      </c>
      <c r="B4737" s="125">
        <v>0.19</v>
      </c>
      <c r="C4737" s="125">
        <v>0.14000000000000001</v>
      </c>
      <c r="D4737" s="258">
        <f t="shared" si="382"/>
        <v>0.28712780596000004</v>
      </c>
      <c r="E4737" s="258">
        <f t="shared" si="382"/>
        <v>0.29169724628000004</v>
      </c>
      <c r="F4737" s="258">
        <f t="shared" si="366"/>
        <v>0.28712780596000004</v>
      </c>
      <c r="G4737" s="258"/>
      <c r="H4737" s="258"/>
      <c r="I4737" s="258"/>
      <c r="J4737" s="258">
        <f t="shared" si="383"/>
        <v>0.30712468400000004</v>
      </c>
      <c r="K4737" s="258">
        <f t="shared" si="383"/>
        <v>0.30372640699999998</v>
      </c>
      <c r="L4737" s="258">
        <f t="shared" si="367"/>
        <v>0.30372640699999998</v>
      </c>
      <c r="M4737" s="258"/>
      <c r="N4737" s="258"/>
      <c r="O4737" s="258"/>
      <c r="P4737" s="258">
        <f t="shared" si="384"/>
        <v>0.34745094680000005</v>
      </c>
      <c r="Q4737" s="258">
        <f t="shared" si="384"/>
        <v>0.33892788280000002</v>
      </c>
      <c r="R4737" s="258">
        <f t="shared" si="368"/>
        <v>0.33892788280000002</v>
      </c>
      <c r="S4737" s="258"/>
      <c r="T4737" s="258">
        <f t="shared" si="385"/>
        <v>0.4995450804146721</v>
      </c>
      <c r="U4737" s="258">
        <f t="shared" si="385"/>
        <v>0.50455281365813198</v>
      </c>
      <c r="V4737" s="258">
        <f t="shared" si="385"/>
        <v>0.49588241572914005</v>
      </c>
      <c r="W4737" s="258">
        <f t="shared" si="369"/>
        <v>0.49588241572914005</v>
      </c>
      <c r="X4737" s="258"/>
      <c r="Y4737" s="258"/>
      <c r="Z4737" s="258"/>
      <c r="AA4737" s="258"/>
    </row>
    <row r="4738" spans="1:27" ht="14.25" hidden="1" customHeight="1">
      <c r="A4738" s="125">
        <v>0.67</v>
      </c>
      <c r="B4738" s="125">
        <v>0.2</v>
      </c>
      <c r="C4738" s="125">
        <v>0.13</v>
      </c>
      <c r="D4738" s="258">
        <f t="shared" si="382"/>
        <v>0.2869949068</v>
      </c>
      <c r="E4738" s="258">
        <f t="shared" si="382"/>
        <v>0.29182357628</v>
      </c>
      <c r="F4738" s="258">
        <f t="shared" si="366"/>
        <v>0.2869949068</v>
      </c>
      <c r="G4738" s="258"/>
      <c r="H4738" s="258"/>
      <c r="I4738" s="258"/>
      <c r="J4738" s="258">
        <f t="shared" si="383"/>
        <v>0.30699414300000005</v>
      </c>
      <c r="K4738" s="258">
        <f t="shared" si="383"/>
        <v>0.30385273699999998</v>
      </c>
      <c r="L4738" s="258">
        <f t="shared" si="367"/>
        <v>0.30385273699999998</v>
      </c>
      <c r="M4738" s="258"/>
      <c r="N4738" s="258"/>
      <c r="O4738" s="258"/>
      <c r="P4738" s="258">
        <f t="shared" si="384"/>
        <v>0.34745431560000001</v>
      </c>
      <c r="Q4738" s="258">
        <f t="shared" si="384"/>
        <v>0.33892451400000001</v>
      </c>
      <c r="R4738" s="258">
        <f t="shared" si="368"/>
        <v>0.33892451400000001</v>
      </c>
      <c r="S4738" s="258"/>
      <c r="T4738" s="258">
        <f t="shared" si="385"/>
        <v>0.49937514049016007</v>
      </c>
      <c r="U4738" s="258">
        <f t="shared" si="385"/>
        <v>0.50463536104893203</v>
      </c>
      <c r="V4738" s="258">
        <f t="shared" si="385"/>
        <v>0.49596497053130006</v>
      </c>
      <c r="W4738" s="258">
        <f t="shared" si="369"/>
        <v>0.49596497053130006</v>
      </c>
      <c r="X4738" s="258"/>
      <c r="Y4738" s="258"/>
      <c r="Z4738" s="258"/>
      <c r="AA4738" s="258"/>
    </row>
    <row r="4739" spans="1:27" ht="14.25" hidden="1" customHeight="1">
      <c r="A4739" s="125">
        <v>0.67</v>
      </c>
      <c r="B4739" s="125">
        <v>0.21</v>
      </c>
      <c r="C4739" s="125">
        <v>0.12</v>
      </c>
      <c r="D4739" s="258">
        <f t="shared" si="382"/>
        <v>0.28686200764000003</v>
      </c>
      <c r="E4739" s="258">
        <f t="shared" si="382"/>
        <v>0.29194990628</v>
      </c>
      <c r="F4739" s="258">
        <f t="shared" si="366"/>
        <v>0.28686200764000003</v>
      </c>
      <c r="G4739" s="258"/>
      <c r="H4739" s="258"/>
      <c r="I4739" s="258"/>
      <c r="J4739" s="258">
        <f t="shared" si="383"/>
        <v>0.30686360200000007</v>
      </c>
      <c r="K4739" s="258">
        <f t="shared" si="383"/>
        <v>0.30397906699999999</v>
      </c>
      <c r="L4739" s="258">
        <f t="shared" si="367"/>
        <v>0.30397906699999999</v>
      </c>
      <c r="M4739" s="258"/>
      <c r="N4739" s="258"/>
      <c r="O4739" s="258"/>
      <c r="P4739" s="258">
        <f t="shared" si="384"/>
        <v>0.34745768440000002</v>
      </c>
      <c r="Q4739" s="258">
        <f t="shared" si="384"/>
        <v>0.33892114520000005</v>
      </c>
      <c r="R4739" s="258">
        <f t="shared" si="368"/>
        <v>0.33892114520000005</v>
      </c>
      <c r="S4739" s="258"/>
      <c r="T4739" s="258">
        <f t="shared" si="385"/>
        <v>0.4992052005656481</v>
      </c>
      <c r="U4739" s="258">
        <f t="shared" si="385"/>
        <v>0.50471790843973197</v>
      </c>
      <c r="V4739" s="258">
        <f t="shared" si="385"/>
        <v>0.49604752533346008</v>
      </c>
      <c r="W4739" s="258">
        <f t="shared" si="369"/>
        <v>0.49604752533346008</v>
      </c>
      <c r="X4739" s="258"/>
      <c r="Y4739" s="258"/>
      <c r="Z4739" s="258"/>
      <c r="AA4739" s="258"/>
    </row>
    <row r="4740" spans="1:27" ht="14.25" hidden="1" customHeight="1">
      <c r="A4740" s="125">
        <v>0.67</v>
      </c>
      <c r="B4740" s="125">
        <v>0.22</v>
      </c>
      <c r="C4740" s="125">
        <v>0.11</v>
      </c>
      <c r="D4740" s="258">
        <f t="shared" si="382"/>
        <v>0.28672910847999999</v>
      </c>
      <c r="E4740" s="258">
        <f t="shared" si="382"/>
        <v>0.29207623628000001</v>
      </c>
      <c r="F4740" s="258">
        <f t="shared" si="366"/>
        <v>0.28672910847999999</v>
      </c>
      <c r="G4740" s="258"/>
      <c r="H4740" s="258"/>
      <c r="I4740" s="258"/>
      <c r="J4740" s="258">
        <f t="shared" si="383"/>
        <v>0.30673306100000003</v>
      </c>
      <c r="K4740" s="258">
        <f t="shared" si="383"/>
        <v>0.30410539699999994</v>
      </c>
      <c r="L4740" s="258">
        <f t="shared" si="367"/>
        <v>0.30410539699999994</v>
      </c>
      <c r="M4740" s="258"/>
      <c r="N4740" s="258"/>
      <c r="O4740" s="258"/>
      <c r="P4740" s="258">
        <f t="shared" si="384"/>
        <v>0.34746105319999998</v>
      </c>
      <c r="Q4740" s="258">
        <f t="shared" si="384"/>
        <v>0.33891777640000004</v>
      </c>
      <c r="R4740" s="258">
        <f t="shared" si="368"/>
        <v>0.33891777640000004</v>
      </c>
      <c r="S4740" s="258"/>
      <c r="T4740" s="258">
        <f t="shared" si="385"/>
        <v>0.49903526064113607</v>
      </c>
      <c r="U4740" s="258">
        <f t="shared" si="385"/>
        <v>0.50480045583053201</v>
      </c>
      <c r="V4740" s="258">
        <f t="shared" si="385"/>
        <v>0.49613008013562004</v>
      </c>
      <c r="W4740" s="258">
        <f t="shared" si="369"/>
        <v>0.49613008013562004</v>
      </c>
      <c r="X4740" s="258"/>
      <c r="Y4740" s="258"/>
      <c r="Z4740" s="258"/>
      <c r="AA4740" s="258"/>
    </row>
    <row r="4741" spans="1:27" ht="14.25" hidden="1" customHeight="1">
      <c r="A4741" s="125">
        <v>0.67</v>
      </c>
      <c r="B4741" s="125">
        <v>0.23</v>
      </c>
      <c r="C4741" s="125">
        <v>0.1</v>
      </c>
      <c r="D4741" s="258">
        <f t="shared" si="382"/>
        <v>0.28659620932000002</v>
      </c>
      <c r="E4741" s="258">
        <f t="shared" si="382"/>
        <v>0.29220256628000002</v>
      </c>
      <c r="F4741" s="258">
        <f t="shared" si="366"/>
        <v>0.28659620932000002</v>
      </c>
      <c r="G4741" s="258"/>
      <c r="H4741" s="258"/>
      <c r="I4741" s="258"/>
      <c r="J4741" s="258">
        <f t="shared" si="383"/>
        <v>0.30660252000000005</v>
      </c>
      <c r="K4741" s="258">
        <f t="shared" si="383"/>
        <v>0.30423172700000001</v>
      </c>
      <c r="L4741" s="258">
        <f t="shared" si="367"/>
        <v>0.30423172700000001</v>
      </c>
      <c r="M4741" s="258"/>
      <c r="N4741" s="258"/>
      <c r="O4741" s="258"/>
      <c r="P4741" s="258">
        <f t="shared" si="384"/>
        <v>0.34746442200000005</v>
      </c>
      <c r="Q4741" s="258">
        <f t="shared" si="384"/>
        <v>0.33891440760000002</v>
      </c>
      <c r="R4741" s="258">
        <f t="shared" si="368"/>
        <v>0.33891440760000002</v>
      </c>
      <c r="S4741" s="258"/>
      <c r="T4741" s="258">
        <f t="shared" si="385"/>
        <v>0.49886532071662409</v>
      </c>
      <c r="U4741" s="258">
        <f t="shared" si="385"/>
        <v>0.50488300322133195</v>
      </c>
      <c r="V4741" s="258">
        <f t="shared" si="385"/>
        <v>0.49621263493778006</v>
      </c>
      <c r="W4741" s="258">
        <f t="shared" si="369"/>
        <v>0.49621263493778006</v>
      </c>
      <c r="X4741" s="258"/>
      <c r="Y4741" s="258"/>
      <c r="Z4741" s="258"/>
      <c r="AA4741" s="258"/>
    </row>
    <row r="4742" spans="1:27" ht="14.25" hidden="1" customHeight="1">
      <c r="A4742" s="125">
        <v>0.67</v>
      </c>
      <c r="B4742" s="125">
        <v>0.24</v>
      </c>
      <c r="C4742" s="125">
        <v>0.09</v>
      </c>
      <c r="D4742" s="258">
        <f t="shared" si="382"/>
        <v>0.28646331016000004</v>
      </c>
      <c r="E4742" s="258">
        <f t="shared" si="382"/>
        <v>0.29232889627999997</v>
      </c>
      <c r="F4742" s="258">
        <f t="shared" si="366"/>
        <v>0.28646331016000004</v>
      </c>
      <c r="G4742" s="258"/>
      <c r="H4742" s="258"/>
      <c r="I4742" s="258"/>
      <c r="J4742" s="258">
        <f t="shared" si="383"/>
        <v>0.30647197900000006</v>
      </c>
      <c r="K4742" s="258">
        <f t="shared" si="383"/>
        <v>0.30435805700000002</v>
      </c>
      <c r="L4742" s="258">
        <f t="shared" si="367"/>
        <v>0.30435805700000002</v>
      </c>
      <c r="M4742" s="258"/>
      <c r="N4742" s="258"/>
      <c r="O4742" s="258"/>
      <c r="P4742" s="258">
        <f t="shared" si="384"/>
        <v>0.34746779080000006</v>
      </c>
      <c r="Q4742" s="258">
        <f t="shared" si="384"/>
        <v>0.33891103880000006</v>
      </c>
      <c r="R4742" s="258">
        <f t="shared" si="368"/>
        <v>0.33891103880000006</v>
      </c>
      <c r="S4742" s="258"/>
      <c r="T4742" s="258">
        <f t="shared" si="385"/>
        <v>0.49869538079211206</v>
      </c>
      <c r="U4742" s="258">
        <f t="shared" si="385"/>
        <v>0.504965550612132</v>
      </c>
      <c r="V4742" s="258">
        <f t="shared" si="385"/>
        <v>0.49629518973994002</v>
      </c>
      <c r="W4742" s="258">
        <f t="shared" si="369"/>
        <v>0.49629518973994002</v>
      </c>
      <c r="X4742" s="258"/>
      <c r="Y4742" s="258"/>
      <c r="Z4742" s="258"/>
      <c r="AA4742" s="258"/>
    </row>
    <row r="4743" spans="1:27" ht="14.25" hidden="1" customHeight="1">
      <c r="A4743" s="125">
        <v>0.67</v>
      </c>
      <c r="B4743" s="125">
        <v>0.25</v>
      </c>
      <c r="C4743" s="125">
        <v>0.08</v>
      </c>
      <c r="D4743" s="258">
        <f t="shared" si="382"/>
        <v>0.28633041100000001</v>
      </c>
      <c r="E4743" s="258">
        <f t="shared" si="382"/>
        <v>0.29245522627999998</v>
      </c>
      <c r="F4743" s="258">
        <f t="shared" si="366"/>
        <v>0.28633041100000001</v>
      </c>
      <c r="G4743" s="258"/>
      <c r="H4743" s="258"/>
      <c r="I4743" s="258"/>
      <c r="J4743" s="258">
        <f t="shared" si="383"/>
        <v>0.30634143800000002</v>
      </c>
      <c r="K4743" s="258">
        <f t="shared" si="383"/>
        <v>0.30448438700000002</v>
      </c>
      <c r="L4743" s="258">
        <f t="shared" si="367"/>
        <v>0.30448438700000002</v>
      </c>
      <c r="M4743" s="258"/>
      <c r="N4743" s="258"/>
      <c r="O4743" s="258"/>
      <c r="P4743" s="258">
        <f t="shared" si="384"/>
        <v>0.34747115960000002</v>
      </c>
      <c r="Q4743" s="258">
        <f t="shared" si="384"/>
        <v>0.33890767000000005</v>
      </c>
      <c r="R4743" s="258">
        <f t="shared" si="368"/>
        <v>0.33890767000000005</v>
      </c>
      <c r="S4743" s="258"/>
      <c r="T4743" s="258">
        <f t="shared" si="385"/>
        <v>0.49852544086760003</v>
      </c>
      <c r="U4743" s="258">
        <f t="shared" si="385"/>
        <v>0.50504809800293193</v>
      </c>
      <c r="V4743" s="258">
        <f t="shared" si="385"/>
        <v>0.49637774454210004</v>
      </c>
      <c r="W4743" s="258">
        <f t="shared" si="369"/>
        <v>0.49637774454210004</v>
      </c>
      <c r="X4743" s="258"/>
      <c r="Y4743" s="258"/>
      <c r="Z4743" s="258"/>
      <c r="AA4743" s="258"/>
    </row>
    <row r="4744" spans="1:27" ht="14.25" hidden="1" customHeight="1">
      <c r="A4744" s="125">
        <v>0.67</v>
      </c>
      <c r="B4744" s="125">
        <v>0.26</v>
      </c>
      <c r="C4744" s="125">
        <v>7.0000000000000007E-2</v>
      </c>
      <c r="D4744" s="258">
        <f t="shared" si="382"/>
        <v>0.28619751184000003</v>
      </c>
      <c r="E4744" s="258">
        <f t="shared" si="382"/>
        <v>0.29258155628000004</v>
      </c>
      <c r="F4744" s="258">
        <f t="shared" si="366"/>
        <v>0.28619751184000003</v>
      </c>
      <c r="G4744" s="258"/>
      <c r="H4744" s="258"/>
      <c r="I4744" s="258"/>
      <c r="J4744" s="258">
        <f t="shared" si="383"/>
        <v>0.30621089700000004</v>
      </c>
      <c r="K4744" s="258">
        <f t="shared" si="383"/>
        <v>0.30461071700000003</v>
      </c>
      <c r="L4744" s="258">
        <f t="shared" si="367"/>
        <v>0.30461071700000003</v>
      </c>
      <c r="M4744" s="258"/>
      <c r="N4744" s="258"/>
      <c r="O4744" s="258"/>
      <c r="P4744" s="258">
        <f t="shared" si="384"/>
        <v>0.34747452840000004</v>
      </c>
      <c r="Q4744" s="258">
        <f t="shared" si="384"/>
        <v>0.33890430120000004</v>
      </c>
      <c r="R4744" s="258">
        <f t="shared" si="368"/>
        <v>0.33890430120000004</v>
      </c>
      <c r="S4744" s="258"/>
      <c r="T4744" s="258">
        <f t="shared" si="385"/>
        <v>0.49835550094308806</v>
      </c>
      <c r="U4744" s="258">
        <f t="shared" si="385"/>
        <v>0.50513064539373198</v>
      </c>
      <c r="V4744" s="258">
        <f t="shared" si="385"/>
        <v>0.49646029934426006</v>
      </c>
      <c r="W4744" s="258">
        <f t="shared" si="369"/>
        <v>0.49646029934426006</v>
      </c>
      <c r="X4744" s="258"/>
      <c r="Y4744" s="258"/>
      <c r="Z4744" s="258"/>
      <c r="AA4744" s="258"/>
    </row>
    <row r="4745" spans="1:27" ht="14.25" hidden="1" customHeight="1">
      <c r="A4745" s="125">
        <v>0.67</v>
      </c>
      <c r="B4745" s="125">
        <v>0.27</v>
      </c>
      <c r="C4745" s="125">
        <v>0.06</v>
      </c>
      <c r="D4745" s="258">
        <f t="shared" si="382"/>
        <v>0.28606461268</v>
      </c>
      <c r="E4745" s="258">
        <f t="shared" si="382"/>
        <v>0.29270788628000005</v>
      </c>
      <c r="F4745" s="258">
        <f t="shared" si="366"/>
        <v>0.28606461268</v>
      </c>
      <c r="G4745" s="258"/>
      <c r="H4745" s="258"/>
      <c r="I4745" s="258"/>
      <c r="J4745" s="258">
        <f t="shared" si="383"/>
        <v>0.30608035600000005</v>
      </c>
      <c r="K4745" s="258">
        <f t="shared" si="383"/>
        <v>0.30473704700000004</v>
      </c>
      <c r="L4745" s="258">
        <f t="shared" si="367"/>
        <v>0.30473704700000004</v>
      </c>
      <c r="M4745" s="258"/>
      <c r="N4745" s="258"/>
      <c r="O4745" s="258"/>
      <c r="P4745" s="258">
        <f t="shared" si="384"/>
        <v>0.3474778972</v>
      </c>
      <c r="Q4745" s="258">
        <f t="shared" si="384"/>
        <v>0.33890093240000002</v>
      </c>
      <c r="R4745" s="258">
        <f t="shared" si="368"/>
        <v>0.33890093240000002</v>
      </c>
      <c r="S4745" s="258"/>
      <c r="T4745" s="258">
        <f t="shared" si="385"/>
        <v>0.49818556101857603</v>
      </c>
      <c r="U4745" s="258">
        <f t="shared" si="385"/>
        <v>0.50521319278453192</v>
      </c>
      <c r="V4745" s="258">
        <f t="shared" si="385"/>
        <v>0.49654285414642002</v>
      </c>
      <c r="W4745" s="258">
        <f t="shared" si="369"/>
        <v>0.49654285414642002</v>
      </c>
      <c r="X4745" s="258"/>
      <c r="Y4745" s="258"/>
      <c r="Z4745" s="258"/>
      <c r="AA4745" s="258"/>
    </row>
    <row r="4746" spans="1:27" ht="14.25" hidden="1" customHeight="1">
      <c r="A4746" s="125">
        <v>0.67</v>
      </c>
      <c r="B4746" s="125">
        <v>0.28000000000000003</v>
      </c>
      <c r="C4746" s="125">
        <v>0.05</v>
      </c>
      <c r="D4746" s="258">
        <f t="shared" si="382"/>
        <v>0.28593171352000002</v>
      </c>
      <c r="E4746" s="258">
        <f t="shared" si="382"/>
        <v>0.29283421628</v>
      </c>
      <c r="F4746" s="258">
        <f t="shared" si="366"/>
        <v>0.28593171352000002</v>
      </c>
      <c r="G4746" s="258"/>
      <c r="H4746" s="258"/>
      <c r="I4746" s="258"/>
      <c r="J4746" s="258">
        <f t="shared" si="383"/>
        <v>0.30594981500000001</v>
      </c>
      <c r="K4746" s="258">
        <f t="shared" si="383"/>
        <v>0.30486337700000005</v>
      </c>
      <c r="L4746" s="258">
        <f t="shared" si="367"/>
        <v>0.30486337700000005</v>
      </c>
      <c r="M4746" s="258"/>
      <c r="N4746" s="258"/>
      <c r="O4746" s="258"/>
      <c r="P4746" s="258">
        <f t="shared" si="384"/>
        <v>0.34748126600000007</v>
      </c>
      <c r="Q4746" s="258">
        <f t="shared" si="384"/>
        <v>0.33889756360000006</v>
      </c>
      <c r="R4746" s="258">
        <f t="shared" si="368"/>
        <v>0.33889756360000006</v>
      </c>
      <c r="S4746" s="258"/>
      <c r="T4746" s="258">
        <f t="shared" si="385"/>
        <v>0.49801562109406405</v>
      </c>
      <c r="U4746" s="258">
        <f t="shared" si="385"/>
        <v>0.50529574017533196</v>
      </c>
      <c r="V4746" s="258">
        <f t="shared" si="385"/>
        <v>0.49662540894858004</v>
      </c>
      <c r="W4746" s="258">
        <f t="shared" si="369"/>
        <v>0.49662540894858004</v>
      </c>
      <c r="X4746" s="258"/>
      <c r="Y4746" s="258"/>
      <c r="Z4746" s="258"/>
      <c r="AA4746" s="258"/>
    </row>
    <row r="4747" spans="1:27" ht="14.25" hidden="1" customHeight="1">
      <c r="A4747" s="125">
        <v>0.67</v>
      </c>
      <c r="B4747" s="125">
        <v>0.28999999999999998</v>
      </c>
      <c r="C4747" s="125">
        <v>0.04</v>
      </c>
      <c r="D4747" s="258">
        <f t="shared" si="382"/>
        <v>0.28579881436000004</v>
      </c>
      <c r="E4747" s="258">
        <f t="shared" si="382"/>
        <v>0.29296054628000001</v>
      </c>
      <c r="F4747" s="258">
        <f t="shared" si="366"/>
        <v>0.28579881436000004</v>
      </c>
      <c r="G4747" s="258"/>
      <c r="H4747" s="258"/>
      <c r="I4747" s="258"/>
      <c r="J4747" s="258">
        <f t="shared" si="383"/>
        <v>0.30581927400000003</v>
      </c>
      <c r="K4747" s="258">
        <f t="shared" si="383"/>
        <v>0.304989707</v>
      </c>
      <c r="L4747" s="258">
        <f t="shared" si="367"/>
        <v>0.304989707</v>
      </c>
      <c r="M4747" s="258"/>
      <c r="N4747" s="258"/>
      <c r="O4747" s="258"/>
      <c r="P4747" s="258">
        <f t="shared" si="384"/>
        <v>0.34748463480000003</v>
      </c>
      <c r="Q4747" s="258">
        <f t="shared" si="384"/>
        <v>0.33889419480000005</v>
      </c>
      <c r="R4747" s="258">
        <f t="shared" si="368"/>
        <v>0.33889419480000005</v>
      </c>
      <c r="S4747" s="258"/>
      <c r="T4747" s="258">
        <f t="shared" si="385"/>
        <v>0.49784568116955208</v>
      </c>
      <c r="U4747" s="258">
        <f t="shared" si="385"/>
        <v>0.5053782875661319</v>
      </c>
      <c r="V4747" s="258">
        <f t="shared" si="385"/>
        <v>0.49670796375074</v>
      </c>
      <c r="W4747" s="258">
        <f t="shared" si="369"/>
        <v>0.49670796375074</v>
      </c>
      <c r="X4747" s="258"/>
      <c r="Y4747" s="258"/>
      <c r="Z4747" s="258"/>
      <c r="AA4747" s="258"/>
    </row>
    <row r="4748" spans="1:27" ht="14.25" hidden="1" customHeight="1">
      <c r="A4748" s="125">
        <v>0.67</v>
      </c>
      <c r="B4748" s="125">
        <v>0.3</v>
      </c>
      <c r="C4748" s="125">
        <v>0.03</v>
      </c>
      <c r="D4748" s="258">
        <f t="shared" si="382"/>
        <v>0.28566591520000001</v>
      </c>
      <c r="E4748" s="258">
        <f t="shared" si="382"/>
        <v>0.29308687628000002</v>
      </c>
      <c r="F4748" s="258">
        <f t="shared" si="366"/>
        <v>0.28566591520000001</v>
      </c>
      <c r="G4748" s="258"/>
      <c r="H4748" s="258"/>
      <c r="I4748" s="258"/>
      <c r="J4748" s="258">
        <f t="shared" si="383"/>
        <v>0.30568873300000005</v>
      </c>
      <c r="K4748" s="258">
        <f t="shared" si="383"/>
        <v>0.30511603700000001</v>
      </c>
      <c r="L4748" s="258">
        <f t="shared" si="367"/>
        <v>0.30511603700000001</v>
      </c>
      <c r="M4748" s="258"/>
      <c r="N4748" s="258"/>
      <c r="O4748" s="258"/>
      <c r="P4748" s="258">
        <f t="shared" si="384"/>
        <v>0.34748800360000004</v>
      </c>
      <c r="Q4748" s="258">
        <f t="shared" si="384"/>
        <v>0.33889082600000003</v>
      </c>
      <c r="R4748" s="258">
        <f t="shared" si="368"/>
        <v>0.33889082600000003</v>
      </c>
      <c r="S4748" s="258"/>
      <c r="T4748" s="258">
        <f t="shared" si="385"/>
        <v>0.49767574124504005</v>
      </c>
      <c r="U4748" s="258">
        <f t="shared" si="385"/>
        <v>0.50546083495693195</v>
      </c>
      <c r="V4748" s="258">
        <f t="shared" si="385"/>
        <v>0.49679051855290007</v>
      </c>
      <c r="W4748" s="258">
        <f t="shared" si="369"/>
        <v>0.49679051855290007</v>
      </c>
      <c r="X4748" s="258"/>
      <c r="Y4748" s="258"/>
      <c r="Z4748" s="258"/>
      <c r="AA4748" s="258"/>
    </row>
    <row r="4749" spans="1:27" ht="14.25" hidden="1" customHeight="1">
      <c r="A4749" s="125">
        <v>0.67</v>
      </c>
      <c r="B4749" s="125">
        <v>0.31</v>
      </c>
      <c r="C4749" s="125">
        <v>0.02</v>
      </c>
      <c r="D4749" s="258">
        <f t="shared" si="382"/>
        <v>0.28553301604000003</v>
      </c>
      <c r="E4749" s="258">
        <f t="shared" si="382"/>
        <v>0.29321320628000003</v>
      </c>
      <c r="F4749" s="258">
        <f t="shared" si="366"/>
        <v>0.28553301604000003</v>
      </c>
      <c r="G4749" s="258"/>
      <c r="H4749" s="258"/>
      <c r="I4749" s="258"/>
      <c r="J4749" s="258">
        <f t="shared" si="383"/>
        <v>0.30555819200000001</v>
      </c>
      <c r="K4749" s="258">
        <f t="shared" si="383"/>
        <v>0.30524236700000001</v>
      </c>
      <c r="L4749" s="258">
        <f t="shared" si="367"/>
        <v>0.30524236700000001</v>
      </c>
      <c r="M4749" s="258"/>
      <c r="N4749" s="258"/>
      <c r="O4749" s="258"/>
      <c r="P4749" s="258">
        <f t="shared" si="384"/>
        <v>0.34749137240000005</v>
      </c>
      <c r="Q4749" s="258">
        <f t="shared" si="384"/>
        <v>0.33888745720000002</v>
      </c>
      <c r="R4749" s="258">
        <f t="shared" si="368"/>
        <v>0.33888745720000002</v>
      </c>
      <c r="S4749" s="258"/>
      <c r="T4749" s="258">
        <f t="shared" si="385"/>
        <v>0.49750580132052807</v>
      </c>
      <c r="U4749" s="258">
        <f t="shared" si="385"/>
        <v>0.50554338234773188</v>
      </c>
      <c r="V4749" s="258">
        <f t="shared" si="385"/>
        <v>0.49687307335506004</v>
      </c>
      <c r="W4749" s="258">
        <f t="shared" si="369"/>
        <v>0.49687307335506004</v>
      </c>
      <c r="X4749" s="258"/>
      <c r="Y4749" s="258"/>
      <c r="Z4749" s="258"/>
      <c r="AA4749" s="258"/>
    </row>
    <row r="4750" spans="1:27" ht="14.25" hidden="1" customHeight="1">
      <c r="A4750" s="125">
        <v>0.67</v>
      </c>
      <c r="B4750" s="125">
        <v>0.32</v>
      </c>
      <c r="C4750" s="125">
        <v>0.01</v>
      </c>
      <c r="D4750" s="258">
        <f t="shared" si="382"/>
        <v>0.28540011688</v>
      </c>
      <c r="E4750" s="258">
        <f t="shared" si="382"/>
        <v>0.29333953628000003</v>
      </c>
      <c r="F4750" s="258">
        <f t="shared" si="366"/>
        <v>0.28540011688</v>
      </c>
      <c r="G4750" s="258"/>
      <c r="H4750" s="258"/>
      <c r="I4750" s="258"/>
      <c r="J4750" s="258">
        <f t="shared" si="383"/>
        <v>0.30542765100000002</v>
      </c>
      <c r="K4750" s="258">
        <f t="shared" si="383"/>
        <v>0.30536869700000002</v>
      </c>
      <c r="L4750" s="258">
        <f t="shared" si="367"/>
        <v>0.30536869700000002</v>
      </c>
      <c r="M4750" s="258"/>
      <c r="N4750" s="258"/>
      <c r="O4750" s="258"/>
      <c r="P4750" s="258">
        <f t="shared" si="384"/>
        <v>0.34749474120000001</v>
      </c>
      <c r="Q4750" s="258">
        <f t="shared" si="384"/>
        <v>0.33888408840000006</v>
      </c>
      <c r="R4750" s="258">
        <f t="shared" si="368"/>
        <v>0.33888408840000006</v>
      </c>
      <c r="S4750" s="258"/>
      <c r="T4750" s="258">
        <f t="shared" si="385"/>
        <v>0.49733586139601604</v>
      </c>
      <c r="U4750" s="258">
        <f t="shared" si="385"/>
        <v>0.50562592973853193</v>
      </c>
      <c r="V4750" s="258">
        <f t="shared" si="385"/>
        <v>0.49695562815722005</v>
      </c>
      <c r="W4750" s="258">
        <f t="shared" si="369"/>
        <v>0.49695562815722005</v>
      </c>
      <c r="X4750" s="258"/>
      <c r="Y4750" s="258"/>
      <c r="Z4750" s="258"/>
      <c r="AA4750" s="258"/>
    </row>
    <row r="4751" spans="1:27" ht="14.25" hidden="1" customHeight="1">
      <c r="A4751" s="125">
        <v>0.67</v>
      </c>
      <c r="B4751" s="125">
        <v>0.33</v>
      </c>
      <c r="C4751" s="125">
        <v>0</v>
      </c>
      <c r="D4751" s="258">
        <f t="shared" si="382"/>
        <v>0.28526721772000002</v>
      </c>
      <c r="E4751" s="258">
        <f t="shared" si="382"/>
        <v>0.29346586628000004</v>
      </c>
      <c r="F4751" s="258">
        <f t="shared" si="366"/>
        <v>0.28526721772000002</v>
      </c>
      <c r="G4751" s="258"/>
      <c r="H4751" s="258"/>
      <c r="I4751" s="258"/>
      <c r="J4751" s="258">
        <f t="shared" si="383"/>
        <v>0.30529711000000004</v>
      </c>
      <c r="K4751" s="258">
        <f t="shared" si="383"/>
        <v>0.30549502699999997</v>
      </c>
      <c r="L4751" s="258">
        <f t="shared" si="367"/>
        <v>0.30529711000000004</v>
      </c>
      <c r="M4751" s="258"/>
      <c r="N4751" s="258"/>
      <c r="O4751" s="258"/>
      <c r="P4751" s="258">
        <f t="shared" si="384"/>
        <v>0.34749811000000003</v>
      </c>
      <c r="Q4751" s="258">
        <f t="shared" si="384"/>
        <v>0.33888071960000005</v>
      </c>
      <c r="R4751" s="258">
        <f t="shared" si="368"/>
        <v>0.33888071960000005</v>
      </c>
      <c r="S4751" s="258"/>
      <c r="T4751" s="258">
        <f t="shared" si="385"/>
        <v>0.49716592147150407</v>
      </c>
      <c r="U4751" s="258">
        <f t="shared" si="385"/>
        <v>0.50570847712933198</v>
      </c>
      <c r="V4751" s="258">
        <f t="shared" si="385"/>
        <v>0.49703818295938007</v>
      </c>
      <c r="W4751" s="258">
        <f t="shared" si="369"/>
        <v>0.49703818295938007</v>
      </c>
      <c r="X4751" s="258"/>
      <c r="Y4751" s="258"/>
      <c r="Z4751" s="258"/>
      <c r="AA4751" s="258"/>
    </row>
    <row r="4752" spans="1:27" ht="14.25" hidden="1" customHeight="1">
      <c r="A4752" s="125">
        <v>0.68</v>
      </c>
      <c r="B4752" s="125">
        <v>0</v>
      </c>
      <c r="C4752" s="125">
        <v>0.32</v>
      </c>
      <c r="D4752" s="258">
        <f t="shared" si="382"/>
        <v>0.28952656000000004</v>
      </c>
      <c r="E4752" s="258">
        <f t="shared" si="382"/>
        <v>0.28941673711999999</v>
      </c>
      <c r="F4752" s="258">
        <f t="shared" ref="F4752:F5006" si="386">MIN(D4752:E4752)</f>
        <v>0.28941673711999999</v>
      </c>
      <c r="G4752" s="258"/>
      <c r="H4752" s="258"/>
      <c r="I4752" s="258"/>
      <c r="J4752" s="258">
        <f t="shared" si="383"/>
        <v>0.30960075200000003</v>
      </c>
      <c r="K4752" s="258">
        <f t="shared" si="383"/>
        <v>0.30133034800000003</v>
      </c>
      <c r="L4752" s="258">
        <f t="shared" ref="L4752:L5006" si="387">MIN(J4752:K4752)</f>
        <v>0.30133034800000003</v>
      </c>
      <c r="M4752" s="258"/>
      <c r="N4752" s="258"/>
      <c r="O4752" s="258"/>
      <c r="P4752" s="258">
        <f t="shared" si="384"/>
        <v>0.34751663840000002</v>
      </c>
      <c r="Q4752" s="258">
        <f t="shared" si="384"/>
        <v>0.33886556000000001</v>
      </c>
      <c r="R4752" s="258">
        <f t="shared" ref="R4752:R5006" si="388">MIN(P4752:Q4752)</f>
        <v>0.33886556000000001</v>
      </c>
      <c r="S4752" s="258"/>
      <c r="T4752" s="258">
        <f t="shared" si="385"/>
        <v>0.50268942084160007</v>
      </c>
      <c r="U4752" s="258">
        <f t="shared" si="385"/>
        <v>0.50315238175252808</v>
      </c>
      <c r="V4752" s="258">
        <f t="shared" si="385"/>
        <v>0.49422936519240002</v>
      </c>
      <c r="W4752" s="258">
        <f t="shared" ref="W4752:W5006" si="389">MIN(T4752:V4752)</f>
        <v>0.49422936519240002</v>
      </c>
      <c r="X4752" s="258"/>
      <c r="Y4752" s="258"/>
      <c r="Z4752" s="258"/>
      <c r="AA4752" s="258"/>
    </row>
    <row r="4753" spans="1:27" ht="14.25" hidden="1" customHeight="1">
      <c r="A4753" s="125">
        <v>0.68</v>
      </c>
      <c r="B4753" s="125">
        <v>0.01</v>
      </c>
      <c r="C4753" s="125">
        <v>0.31</v>
      </c>
      <c r="D4753" s="258">
        <f t="shared" si="382"/>
        <v>0.28939366084000001</v>
      </c>
      <c r="E4753" s="258">
        <f t="shared" si="382"/>
        <v>0.28954306712</v>
      </c>
      <c r="F4753" s="258">
        <f t="shared" si="386"/>
        <v>0.28939366084000001</v>
      </c>
      <c r="G4753" s="258"/>
      <c r="H4753" s="258"/>
      <c r="I4753" s="258"/>
      <c r="J4753" s="258">
        <f t="shared" si="383"/>
        <v>0.30947021100000005</v>
      </c>
      <c r="K4753" s="258">
        <f t="shared" si="383"/>
        <v>0.30145667800000003</v>
      </c>
      <c r="L4753" s="258">
        <f t="shared" si="387"/>
        <v>0.30145667800000003</v>
      </c>
      <c r="M4753" s="258"/>
      <c r="N4753" s="258"/>
      <c r="O4753" s="258"/>
      <c r="P4753" s="258">
        <f t="shared" si="384"/>
        <v>0.34752000719999998</v>
      </c>
      <c r="Q4753" s="258">
        <f t="shared" si="384"/>
        <v>0.33886219120000005</v>
      </c>
      <c r="R4753" s="258">
        <f t="shared" si="388"/>
        <v>0.33886219120000005</v>
      </c>
      <c r="S4753" s="258"/>
      <c r="T4753" s="258">
        <f t="shared" si="385"/>
        <v>0.50251948091708809</v>
      </c>
      <c r="U4753" s="258">
        <f t="shared" si="385"/>
        <v>0.50323492914332801</v>
      </c>
      <c r="V4753" s="258">
        <f t="shared" si="385"/>
        <v>0.49431191999456003</v>
      </c>
      <c r="W4753" s="258">
        <f t="shared" si="389"/>
        <v>0.49431191999456003</v>
      </c>
      <c r="X4753" s="258"/>
      <c r="Y4753" s="258"/>
      <c r="Z4753" s="258"/>
      <c r="AA4753" s="258"/>
    </row>
    <row r="4754" spans="1:27" ht="14.25" hidden="1" customHeight="1">
      <c r="A4754" s="125">
        <v>0.68</v>
      </c>
      <c r="B4754" s="125">
        <v>0.02</v>
      </c>
      <c r="C4754" s="125">
        <v>0.3</v>
      </c>
      <c r="D4754" s="258">
        <f t="shared" si="382"/>
        <v>0.28926076168000003</v>
      </c>
      <c r="E4754" s="258">
        <f t="shared" si="382"/>
        <v>0.28966939712000001</v>
      </c>
      <c r="F4754" s="258">
        <f t="shared" si="386"/>
        <v>0.28926076168000003</v>
      </c>
      <c r="G4754" s="258"/>
      <c r="H4754" s="258"/>
      <c r="I4754" s="258"/>
      <c r="J4754" s="258">
        <f t="shared" si="383"/>
        <v>0.30933967000000007</v>
      </c>
      <c r="K4754" s="258">
        <f t="shared" si="383"/>
        <v>0.30158300800000004</v>
      </c>
      <c r="L4754" s="258">
        <f t="shared" si="387"/>
        <v>0.30158300800000004</v>
      </c>
      <c r="M4754" s="258"/>
      <c r="N4754" s="258"/>
      <c r="O4754" s="258"/>
      <c r="P4754" s="258">
        <f t="shared" si="384"/>
        <v>0.34752337600000005</v>
      </c>
      <c r="Q4754" s="258">
        <f t="shared" si="384"/>
        <v>0.33885882240000004</v>
      </c>
      <c r="R4754" s="258">
        <f t="shared" si="388"/>
        <v>0.33885882240000004</v>
      </c>
      <c r="S4754" s="258"/>
      <c r="T4754" s="258">
        <f t="shared" si="385"/>
        <v>0.502349540992576</v>
      </c>
      <c r="U4754" s="258">
        <f t="shared" si="385"/>
        <v>0.50331747653412795</v>
      </c>
      <c r="V4754" s="258">
        <f t="shared" si="385"/>
        <v>0.49439447479672005</v>
      </c>
      <c r="W4754" s="258">
        <f t="shared" si="389"/>
        <v>0.49439447479672005</v>
      </c>
      <c r="X4754" s="258"/>
      <c r="Y4754" s="258"/>
      <c r="Z4754" s="258"/>
      <c r="AA4754" s="258"/>
    </row>
    <row r="4755" spans="1:27" ht="14.25" hidden="1" customHeight="1">
      <c r="A4755" s="125">
        <v>0.68</v>
      </c>
      <c r="B4755" s="125">
        <v>0.03</v>
      </c>
      <c r="C4755" s="125">
        <v>0.28999999999999998</v>
      </c>
      <c r="D4755" s="258">
        <f t="shared" si="382"/>
        <v>0.28912786252</v>
      </c>
      <c r="E4755" s="258">
        <f t="shared" si="382"/>
        <v>0.28979572712000001</v>
      </c>
      <c r="F4755" s="258">
        <f t="shared" si="386"/>
        <v>0.28912786252</v>
      </c>
      <c r="G4755" s="258"/>
      <c r="H4755" s="258"/>
      <c r="I4755" s="258"/>
      <c r="J4755" s="258">
        <f t="shared" si="383"/>
        <v>0.30920912900000003</v>
      </c>
      <c r="K4755" s="258">
        <f t="shared" si="383"/>
        <v>0.30170933799999999</v>
      </c>
      <c r="L4755" s="258">
        <f t="shared" si="387"/>
        <v>0.30170933799999999</v>
      </c>
      <c r="M4755" s="258"/>
      <c r="N4755" s="258"/>
      <c r="O4755" s="258"/>
      <c r="P4755" s="258">
        <f t="shared" si="384"/>
        <v>0.34752674480000001</v>
      </c>
      <c r="Q4755" s="258">
        <f t="shared" si="384"/>
        <v>0.33885545360000002</v>
      </c>
      <c r="R4755" s="258">
        <f t="shared" si="388"/>
        <v>0.33885545360000002</v>
      </c>
      <c r="S4755" s="258"/>
      <c r="T4755" s="258">
        <f t="shared" si="385"/>
        <v>0.50217960106806403</v>
      </c>
      <c r="U4755" s="258">
        <f t="shared" si="385"/>
        <v>0.503400023924928</v>
      </c>
      <c r="V4755" s="258">
        <f t="shared" si="385"/>
        <v>0.49447702959888007</v>
      </c>
      <c r="W4755" s="258">
        <f t="shared" si="389"/>
        <v>0.49447702959888007</v>
      </c>
      <c r="X4755" s="258"/>
      <c r="Y4755" s="258"/>
      <c r="Z4755" s="258"/>
      <c r="AA4755" s="258"/>
    </row>
    <row r="4756" spans="1:27" ht="14.25" hidden="1" customHeight="1">
      <c r="A4756" s="125">
        <v>0.68</v>
      </c>
      <c r="B4756" s="125">
        <v>0.04</v>
      </c>
      <c r="C4756" s="125">
        <v>0.28000000000000003</v>
      </c>
      <c r="D4756" s="258">
        <f t="shared" si="382"/>
        <v>0.28899496336000002</v>
      </c>
      <c r="E4756" s="258">
        <f t="shared" si="382"/>
        <v>0.28992205712000002</v>
      </c>
      <c r="F4756" s="258">
        <f t="shared" si="386"/>
        <v>0.28899496336000002</v>
      </c>
      <c r="G4756" s="258"/>
      <c r="H4756" s="258"/>
      <c r="I4756" s="258"/>
      <c r="J4756" s="258">
        <f t="shared" si="383"/>
        <v>0.30907858800000004</v>
      </c>
      <c r="K4756" s="258">
        <f t="shared" si="383"/>
        <v>0.301835668</v>
      </c>
      <c r="L4756" s="258">
        <f t="shared" si="387"/>
        <v>0.301835668</v>
      </c>
      <c r="M4756" s="258"/>
      <c r="N4756" s="258"/>
      <c r="O4756" s="258"/>
      <c r="P4756" s="258">
        <f t="shared" si="384"/>
        <v>0.34753011360000002</v>
      </c>
      <c r="Q4756" s="258">
        <f t="shared" si="384"/>
        <v>0.33885208480000006</v>
      </c>
      <c r="R4756" s="258">
        <f t="shared" si="388"/>
        <v>0.33885208480000006</v>
      </c>
      <c r="S4756" s="258"/>
      <c r="T4756" s="258">
        <f t="shared" si="385"/>
        <v>0.50200966114355206</v>
      </c>
      <c r="U4756" s="258">
        <f t="shared" si="385"/>
        <v>0.50348257131572804</v>
      </c>
      <c r="V4756" s="258">
        <f t="shared" si="385"/>
        <v>0.49455958440104003</v>
      </c>
      <c r="W4756" s="258">
        <f t="shared" si="389"/>
        <v>0.49455958440104003</v>
      </c>
      <c r="X4756" s="258"/>
      <c r="Y4756" s="258"/>
      <c r="Z4756" s="258"/>
      <c r="AA4756" s="258"/>
    </row>
    <row r="4757" spans="1:27" ht="14.25" hidden="1" customHeight="1">
      <c r="A4757" s="125">
        <v>0.68</v>
      </c>
      <c r="B4757" s="125">
        <v>0.05</v>
      </c>
      <c r="C4757" s="125">
        <v>0.27</v>
      </c>
      <c r="D4757" s="258">
        <f t="shared" si="382"/>
        <v>0.28886206420000005</v>
      </c>
      <c r="E4757" s="258">
        <f t="shared" si="382"/>
        <v>0.29004838712000003</v>
      </c>
      <c r="F4757" s="258">
        <f t="shared" si="386"/>
        <v>0.28886206420000005</v>
      </c>
      <c r="G4757" s="258"/>
      <c r="H4757" s="258"/>
      <c r="I4757" s="258"/>
      <c r="J4757" s="258">
        <f t="shared" si="383"/>
        <v>0.30894804700000006</v>
      </c>
      <c r="K4757" s="258">
        <f t="shared" si="383"/>
        <v>0.30196199800000001</v>
      </c>
      <c r="L4757" s="258">
        <f t="shared" si="387"/>
        <v>0.30196199800000001</v>
      </c>
      <c r="M4757" s="258"/>
      <c r="N4757" s="258"/>
      <c r="O4757" s="258"/>
      <c r="P4757" s="258">
        <f t="shared" si="384"/>
        <v>0.34753348240000004</v>
      </c>
      <c r="Q4757" s="258">
        <f t="shared" si="384"/>
        <v>0.33884871600000005</v>
      </c>
      <c r="R4757" s="258">
        <f t="shared" si="388"/>
        <v>0.33884871600000005</v>
      </c>
      <c r="S4757" s="258"/>
      <c r="T4757" s="258">
        <f t="shared" si="385"/>
        <v>0.50183972121904008</v>
      </c>
      <c r="U4757" s="258">
        <f t="shared" si="385"/>
        <v>0.50356511870652798</v>
      </c>
      <c r="V4757" s="258">
        <f t="shared" si="385"/>
        <v>0.49464213920320005</v>
      </c>
      <c r="W4757" s="258">
        <f t="shared" si="389"/>
        <v>0.49464213920320005</v>
      </c>
      <c r="X4757" s="258"/>
      <c r="Y4757" s="258"/>
      <c r="Z4757" s="258"/>
      <c r="AA4757" s="258"/>
    </row>
    <row r="4758" spans="1:27" ht="14.25" hidden="1" customHeight="1">
      <c r="A4758" s="125">
        <v>0.68</v>
      </c>
      <c r="B4758" s="125">
        <v>0.06</v>
      </c>
      <c r="C4758" s="125">
        <v>0.26</v>
      </c>
      <c r="D4758" s="258">
        <f t="shared" si="382"/>
        <v>0.28872916504000001</v>
      </c>
      <c r="E4758" s="258">
        <f t="shared" si="382"/>
        <v>0.29017471711999998</v>
      </c>
      <c r="F4758" s="258">
        <f t="shared" si="386"/>
        <v>0.28872916504000001</v>
      </c>
      <c r="G4758" s="258"/>
      <c r="H4758" s="258"/>
      <c r="I4758" s="258"/>
      <c r="J4758" s="258">
        <f t="shared" si="383"/>
        <v>0.30881750600000002</v>
      </c>
      <c r="K4758" s="258">
        <f t="shared" si="383"/>
        <v>0.30208832800000002</v>
      </c>
      <c r="L4758" s="258">
        <f t="shared" si="387"/>
        <v>0.30208832800000002</v>
      </c>
      <c r="M4758" s="258"/>
      <c r="N4758" s="258"/>
      <c r="O4758" s="258"/>
      <c r="P4758" s="258">
        <f t="shared" si="384"/>
        <v>0.3475368512</v>
      </c>
      <c r="Q4758" s="258">
        <f t="shared" si="384"/>
        <v>0.33884534720000004</v>
      </c>
      <c r="R4758" s="258">
        <f t="shared" si="388"/>
        <v>0.33884534720000004</v>
      </c>
      <c r="S4758" s="258"/>
      <c r="T4758" s="258">
        <f t="shared" si="385"/>
        <v>0.50166978129452811</v>
      </c>
      <c r="U4758" s="258">
        <f t="shared" si="385"/>
        <v>0.50364766609732803</v>
      </c>
      <c r="V4758" s="258">
        <f t="shared" si="385"/>
        <v>0.49472469400536001</v>
      </c>
      <c r="W4758" s="258">
        <f t="shared" si="389"/>
        <v>0.49472469400536001</v>
      </c>
      <c r="X4758" s="258"/>
      <c r="Y4758" s="258"/>
      <c r="Z4758" s="258"/>
      <c r="AA4758" s="258"/>
    </row>
    <row r="4759" spans="1:27" ht="14.25" hidden="1" customHeight="1">
      <c r="A4759" s="125">
        <v>0.68</v>
      </c>
      <c r="B4759" s="125">
        <v>7.0000000000000007E-2</v>
      </c>
      <c r="C4759" s="125">
        <v>0.25</v>
      </c>
      <c r="D4759" s="258">
        <f t="shared" si="382"/>
        <v>0.28859626588000004</v>
      </c>
      <c r="E4759" s="258">
        <f t="shared" si="382"/>
        <v>0.29030104712000004</v>
      </c>
      <c r="F4759" s="258">
        <f t="shared" si="386"/>
        <v>0.28859626588000004</v>
      </c>
      <c r="G4759" s="258"/>
      <c r="H4759" s="258"/>
      <c r="I4759" s="258"/>
      <c r="J4759" s="258">
        <f t="shared" si="383"/>
        <v>0.30868696500000004</v>
      </c>
      <c r="K4759" s="258">
        <f t="shared" si="383"/>
        <v>0.30221465800000002</v>
      </c>
      <c r="L4759" s="258">
        <f t="shared" si="387"/>
        <v>0.30221465800000002</v>
      </c>
      <c r="M4759" s="258"/>
      <c r="N4759" s="258"/>
      <c r="O4759" s="258"/>
      <c r="P4759" s="258">
        <f t="shared" si="384"/>
        <v>0.34754022000000001</v>
      </c>
      <c r="Q4759" s="258">
        <f t="shared" si="384"/>
        <v>0.33884197840000002</v>
      </c>
      <c r="R4759" s="258">
        <f t="shared" si="388"/>
        <v>0.33884197840000002</v>
      </c>
      <c r="S4759" s="258"/>
      <c r="T4759" s="258">
        <f t="shared" si="385"/>
        <v>0.50149984137001602</v>
      </c>
      <c r="U4759" s="258">
        <f t="shared" si="385"/>
        <v>0.50373021348812796</v>
      </c>
      <c r="V4759" s="258">
        <f t="shared" si="385"/>
        <v>0.49480724880752003</v>
      </c>
      <c r="W4759" s="258">
        <f t="shared" si="389"/>
        <v>0.49480724880752003</v>
      </c>
      <c r="X4759" s="258"/>
      <c r="Y4759" s="258"/>
      <c r="Z4759" s="258"/>
      <c r="AA4759" s="258"/>
    </row>
    <row r="4760" spans="1:27" ht="14.25" hidden="1" customHeight="1">
      <c r="A4760" s="125">
        <v>0.68</v>
      </c>
      <c r="B4760" s="125">
        <v>0.08</v>
      </c>
      <c r="C4760" s="125">
        <v>0.24</v>
      </c>
      <c r="D4760" s="258">
        <f t="shared" si="382"/>
        <v>0.28846336672</v>
      </c>
      <c r="E4760" s="258">
        <f t="shared" si="382"/>
        <v>0.29042737712</v>
      </c>
      <c r="F4760" s="258">
        <f t="shared" si="386"/>
        <v>0.28846336672</v>
      </c>
      <c r="G4760" s="258"/>
      <c r="H4760" s="258"/>
      <c r="I4760" s="258"/>
      <c r="J4760" s="258">
        <f t="shared" si="383"/>
        <v>0.30855642400000005</v>
      </c>
      <c r="K4760" s="258">
        <f t="shared" si="383"/>
        <v>0.30234098800000003</v>
      </c>
      <c r="L4760" s="258">
        <f t="shared" si="387"/>
        <v>0.30234098800000003</v>
      </c>
      <c r="M4760" s="258"/>
      <c r="N4760" s="258"/>
      <c r="O4760" s="258"/>
      <c r="P4760" s="258">
        <f t="shared" si="384"/>
        <v>0.34754358880000003</v>
      </c>
      <c r="Q4760" s="258">
        <f t="shared" si="384"/>
        <v>0.33883860960000001</v>
      </c>
      <c r="R4760" s="258">
        <f t="shared" si="388"/>
        <v>0.33883860960000001</v>
      </c>
      <c r="S4760" s="258"/>
      <c r="T4760" s="258">
        <f t="shared" si="385"/>
        <v>0.50132990144550404</v>
      </c>
      <c r="U4760" s="258">
        <f t="shared" si="385"/>
        <v>0.50381276087892801</v>
      </c>
      <c r="V4760" s="258">
        <f t="shared" si="385"/>
        <v>0.49488980360967999</v>
      </c>
      <c r="W4760" s="258">
        <f t="shared" si="389"/>
        <v>0.49488980360967999</v>
      </c>
      <c r="X4760" s="258"/>
      <c r="Y4760" s="258"/>
      <c r="Z4760" s="258"/>
      <c r="AA4760" s="258"/>
    </row>
    <row r="4761" spans="1:27" ht="14.25" hidden="1" customHeight="1">
      <c r="A4761" s="125">
        <v>0.68</v>
      </c>
      <c r="B4761" s="125">
        <v>0.09</v>
      </c>
      <c r="C4761" s="125">
        <v>0.23</v>
      </c>
      <c r="D4761" s="258">
        <f t="shared" si="382"/>
        <v>0.28833046756000003</v>
      </c>
      <c r="E4761" s="258">
        <f t="shared" si="382"/>
        <v>0.29055370712</v>
      </c>
      <c r="F4761" s="258">
        <f t="shared" si="386"/>
        <v>0.28833046756000003</v>
      </c>
      <c r="G4761" s="258"/>
      <c r="H4761" s="258"/>
      <c r="I4761" s="258"/>
      <c r="J4761" s="258">
        <f t="shared" si="383"/>
        <v>0.30842588300000007</v>
      </c>
      <c r="K4761" s="258">
        <f t="shared" si="383"/>
        <v>0.30246731800000004</v>
      </c>
      <c r="L4761" s="258">
        <f t="shared" si="387"/>
        <v>0.30246731800000004</v>
      </c>
      <c r="M4761" s="258"/>
      <c r="N4761" s="258"/>
      <c r="O4761" s="258"/>
      <c r="P4761" s="258">
        <f t="shared" si="384"/>
        <v>0.34754695759999998</v>
      </c>
      <c r="Q4761" s="258">
        <f t="shared" si="384"/>
        <v>0.33883524080000005</v>
      </c>
      <c r="R4761" s="258">
        <f t="shared" si="388"/>
        <v>0.33883524080000005</v>
      </c>
      <c r="S4761" s="258"/>
      <c r="T4761" s="258">
        <f t="shared" si="385"/>
        <v>0.50115996152099207</v>
      </c>
      <c r="U4761" s="258">
        <f t="shared" si="385"/>
        <v>0.50389530826972795</v>
      </c>
      <c r="V4761" s="258">
        <f t="shared" si="385"/>
        <v>0.49497235841184001</v>
      </c>
      <c r="W4761" s="258">
        <f t="shared" si="389"/>
        <v>0.49497235841184001</v>
      </c>
      <c r="X4761" s="258"/>
      <c r="Y4761" s="258"/>
      <c r="Z4761" s="258"/>
      <c r="AA4761" s="258"/>
    </row>
    <row r="4762" spans="1:27" ht="14.25" hidden="1" customHeight="1">
      <c r="A4762" s="125">
        <v>0.68</v>
      </c>
      <c r="B4762" s="125">
        <v>0.1</v>
      </c>
      <c r="C4762" s="125">
        <v>0.22</v>
      </c>
      <c r="D4762" s="258">
        <f t="shared" si="382"/>
        <v>0.28819756839999999</v>
      </c>
      <c r="E4762" s="258">
        <f t="shared" si="382"/>
        <v>0.29068003712000001</v>
      </c>
      <c r="F4762" s="258">
        <f t="shared" si="386"/>
        <v>0.28819756839999999</v>
      </c>
      <c r="G4762" s="258"/>
      <c r="H4762" s="258"/>
      <c r="I4762" s="258"/>
      <c r="J4762" s="258">
        <f t="shared" si="383"/>
        <v>0.30829534200000003</v>
      </c>
      <c r="K4762" s="258">
        <f t="shared" si="383"/>
        <v>0.30259364799999999</v>
      </c>
      <c r="L4762" s="258">
        <f t="shared" si="387"/>
        <v>0.30259364799999999</v>
      </c>
      <c r="M4762" s="258"/>
      <c r="N4762" s="258"/>
      <c r="O4762" s="258"/>
      <c r="P4762" s="258">
        <f t="shared" si="384"/>
        <v>0.34755032640000005</v>
      </c>
      <c r="Q4762" s="258">
        <f t="shared" si="384"/>
        <v>0.33883187200000003</v>
      </c>
      <c r="R4762" s="258">
        <f t="shared" si="388"/>
        <v>0.33883187200000003</v>
      </c>
      <c r="S4762" s="258"/>
      <c r="T4762" s="258">
        <f t="shared" si="385"/>
        <v>0.50099002159647998</v>
      </c>
      <c r="U4762" s="258">
        <f t="shared" si="385"/>
        <v>0.503977855660528</v>
      </c>
      <c r="V4762" s="258">
        <f t="shared" si="385"/>
        <v>0.49505491321400003</v>
      </c>
      <c r="W4762" s="258">
        <f t="shared" si="389"/>
        <v>0.49505491321400003</v>
      </c>
      <c r="X4762" s="258"/>
      <c r="Y4762" s="258"/>
      <c r="Z4762" s="258"/>
      <c r="AA4762" s="258"/>
    </row>
    <row r="4763" spans="1:27" ht="14.25" hidden="1" customHeight="1">
      <c r="A4763" s="125">
        <v>0.68</v>
      </c>
      <c r="B4763" s="125">
        <v>0.11</v>
      </c>
      <c r="C4763" s="125">
        <v>0.21</v>
      </c>
      <c r="D4763" s="258">
        <f t="shared" si="382"/>
        <v>0.28806466924000002</v>
      </c>
      <c r="E4763" s="258">
        <f t="shared" si="382"/>
        <v>0.29080636712000002</v>
      </c>
      <c r="F4763" s="258">
        <f t="shared" si="386"/>
        <v>0.28806466924000002</v>
      </c>
      <c r="G4763" s="258"/>
      <c r="H4763" s="258"/>
      <c r="I4763" s="258"/>
      <c r="J4763" s="258">
        <f t="shared" si="383"/>
        <v>0.30816480100000004</v>
      </c>
      <c r="K4763" s="258">
        <f t="shared" si="383"/>
        <v>0.302719978</v>
      </c>
      <c r="L4763" s="258">
        <f t="shared" si="387"/>
        <v>0.302719978</v>
      </c>
      <c r="M4763" s="258"/>
      <c r="N4763" s="258"/>
      <c r="O4763" s="258"/>
      <c r="P4763" s="258">
        <f t="shared" si="384"/>
        <v>0.34755369520000001</v>
      </c>
      <c r="Q4763" s="258">
        <f t="shared" si="384"/>
        <v>0.33882850320000002</v>
      </c>
      <c r="R4763" s="258">
        <f t="shared" si="388"/>
        <v>0.33882850320000002</v>
      </c>
      <c r="S4763" s="258"/>
      <c r="T4763" s="258">
        <f t="shared" si="385"/>
        <v>0.50082008167196801</v>
      </c>
      <c r="U4763" s="258">
        <f t="shared" si="385"/>
        <v>0.50406040305132804</v>
      </c>
      <c r="V4763" s="258">
        <f t="shared" si="385"/>
        <v>0.49513746801615999</v>
      </c>
      <c r="W4763" s="258">
        <f t="shared" si="389"/>
        <v>0.49513746801615999</v>
      </c>
      <c r="X4763" s="258"/>
      <c r="Y4763" s="258"/>
      <c r="Z4763" s="258"/>
      <c r="AA4763" s="258"/>
    </row>
    <row r="4764" spans="1:27" ht="14.25" hidden="1" customHeight="1">
      <c r="A4764" s="125">
        <v>0.68</v>
      </c>
      <c r="B4764" s="125">
        <v>0.12</v>
      </c>
      <c r="C4764" s="125">
        <v>0.2</v>
      </c>
      <c r="D4764" s="258">
        <f t="shared" si="382"/>
        <v>0.28793177008000004</v>
      </c>
      <c r="E4764" s="258">
        <f t="shared" si="382"/>
        <v>0.29093269712000003</v>
      </c>
      <c r="F4764" s="258">
        <f t="shared" si="386"/>
        <v>0.28793177008000004</v>
      </c>
      <c r="G4764" s="258"/>
      <c r="H4764" s="258"/>
      <c r="I4764" s="258"/>
      <c r="J4764" s="258">
        <f t="shared" si="383"/>
        <v>0.30803426000000006</v>
      </c>
      <c r="K4764" s="258">
        <f t="shared" si="383"/>
        <v>0.30284630800000001</v>
      </c>
      <c r="L4764" s="258">
        <f t="shared" si="387"/>
        <v>0.30284630800000001</v>
      </c>
      <c r="M4764" s="258"/>
      <c r="N4764" s="258"/>
      <c r="O4764" s="258"/>
      <c r="P4764" s="258">
        <f t="shared" si="384"/>
        <v>0.34755706400000003</v>
      </c>
      <c r="Q4764" s="258">
        <f t="shared" si="384"/>
        <v>0.33882513440000006</v>
      </c>
      <c r="R4764" s="258">
        <f t="shared" si="388"/>
        <v>0.33882513440000006</v>
      </c>
      <c r="S4764" s="258"/>
      <c r="T4764" s="258">
        <f t="shared" si="385"/>
        <v>0.50065014174745603</v>
      </c>
      <c r="U4764" s="258">
        <f t="shared" si="385"/>
        <v>0.50414295044212798</v>
      </c>
      <c r="V4764" s="258">
        <f t="shared" si="385"/>
        <v>0.49522002281832006</v>
      </c>
      <c r="W4764" s="258">
        <f t="shared" si="389"/>
        <v>0.49522002281832006</v>
      </c>
      <c r="X4764" s="258"/>
      <c r="Y4764" s="258"/>
      <c r="Z4764" s="258"/>
      <c r="AA4764" s="258"/>
    </row>
    <row r="4765" spans="1:27" ht="14.25" hidden="1" customHeight="1">
      <c r="A4765" s="125">
        <v>0.68</v>
      </c>
      <c r="B4765" s="125">
        <v>0.13</v>
      </c>
      <c r="C4765" s="125">
        <v>0.19</v>
      </c>
      <c r="D4765" s="258">
        <f t="shared" si="382"/>
        <v>0.28779887092000001</v>
      </c>
      <c r="E4765" s="258">
        <f t="shared" si="382"/>
        <v>0.29105902711999998</v>
      </c>
      <c r="F4765" s="258">
        <f t="shared" si="386"/>
        <v>0.28779887092000001</v>
      </c>
      <c r="G4765" s="258"/>
      <c r="H4765" s="258"/>
      <c r="I4765" s="258"/>
      <c r="J4765" s="258">
        <f t="shared" si="383"/>
        <v>0.30790371900000002</v>
      </c>
      <c r="K4765" s="258">
        <f t="shared" si="383"/>
        <v>0.30297263800000002</v>
      </c>
      <c r="L4765" s="258">
        <f t="shared" si="387"/>
        <v>0.30297263800000002</v>
      </c>
      <c r="M4765" s="258"/>
      <c r="N4765" s="258"/>
      <c r="O4765" s="258"/>
      <c r="P4765" s="258">
        <f t="shared" si="384"/>
        <v>0.34756043280000004</v>
      </c>
      <c r="Q4765" s="258">
        <f t="shared" si="384"/>
        <v>0.33882176560000005</v>
      </c>
      <c r="R4765" s="258">
        <f t="shared" si="388"/>
        <v>0.33882176560000005</v>
      </c>
      <c r="S4765" s="258"/>
      <c r="T4765" s="258">
        <f t="shared" si="385"/>
        <v>0.50048020182294406</v>
      </c>
      <c r="U4765" s="258">
        <f t="shared" si="385"/>
        <v>0.50422549783292803</v>
      </c>
      <c r="V4765" s="258">
        <f t="shared" si="385"/>
        <v>0.49530257762048002</v>
      </c>
      <c r="W4765" s="258">
        <f t="shared" si="389"/>
        <v>0.49530257762048002</v>
      </c>
      <c r="X4765" s="258"/>
      <c r="Y4765" s="258"/>
      <c r="Z4765" s="258"/>
      <c r="AA4765" s="258"/>
    </row>
    <row r="4766" spans="1:27" ht="14.25" hidden="1" customHeight="1">
      <c r="A4766" s="125">
        <v>0.68</v>
      </c>
      <c r="B4766" s="125">
        <v>0.14000000000000001</v>
      </c>
      <c r="C4766" s="125">
        <v>0.18</v>
      </c>
      <c r="D4766" s="258">
        <f t="shared" si="382"/>
        <v>0.28766597176000003</v>
      </c>
      <c r="E4766" s="258">
        <f t="shared" si="382"/>
        <v>0.29118535712000004</v>
      </c>
      <c r="F4766" s="258">
        <f t="shared" si="386"/>
        <v>0.28766597176000003</v>
      </c>
      <c r="G4766" s="258"/>
      <c r="H4766" s="258"/>
      <c r="I4766" s="258"/>
      <c r="J4766" s="258">
        <f t="shared" si="383"/>
        <v>0.30777317800000004</v>
      </c>
      <c r="K4766" s="258">
        <f t="shared" si="383"/>
        <v>0.30309896800000002</v>
      </c>
      <c r="L4766" s="258">
        <f t="shared" si="387"/>
        <v>0.30309896800000002</v>
      </c>
      <c r="M4766" s="258"/>
      <c r="N4766" s="258"/>
      <c r="O4766" s="258"/>
      <c r="P4766" s="258">
        <f t="shared" si="384"/>
        <v>0.3475638016</v>
      </c>
      <c r="Q4766" s="258">
        <f t="shared" si="384"/>
        <v>0.33881839680000009</v>
      </c>
      <c r="R4766" s="258">
        <f t="shared" si="388"/>
        <v>0.33881839680000009</v>
      </c>
      <c r="S4766" s="258"/>
      <c r="T4766" s="258">
        <f t="shared" si="385"/>
        <v>0.50031026189843208</v>
      </c>
      <c r="U4766" s="258">
        <f t="shared" si="385"/>
        <v>0.50430804522372796</v>
      </c>
      <c r="V4766" s="258">
        <f t="shared" si="385"/>
        <v>0.49538513242264004</v>
      </c>
      <c r="W4766" s="258">
        <f t="shared" si="389"/>
        <v>0.49538513242264004</v>
      </c>
      <c r="X4766" s="258"/>
      <c r="Y4766" s="258"/>
      <c r="Z4766" s="258"/>
      <c r="AA4766" s="258"/>
    </row>
    <row r="4767" spans="1:27" ht="14.25" hidden="1" customHeight="1">
      <c r="A4767" s="125">
        <v>0.68</v>
      </c>
      <c r="B4767" s="125">
        <v>0.15</v>
      </c>
      <c r="C4767" s="125">
        <v>0.17</v>
      </c>
      <c r="D4767" s="258">
        <f t="shared" si="382"/>
        <v>0.28753307260000005</v>
      </c>
      <c r="E4767" s="258">
        <f t="shared" si="382"/>
        <v>0.29131168712</v>
      </c>
      <c r="F4767" s="258">
        <f t="shared" si="386"/>
        <v>0.28753307260000005</v>
      </c>
      <c r="G4767" s="258"/>
      <c r="H4767" s="258"/>
      <c r="I4767" s="258"/>
      <c r="J4767" s="258">
        <f t="shared" si="383"/>
        <v>0.307642637</v>
      </c>
      <c r="K4767" s="258">
        <f t="shared" si="383"/>
        <v>0.30322529799999998</v>
      </c>
      <c r="L4767" s="258">
        <f t="shared" si="387"/>
        <v>0.30322529799999998</v>
      </c>
      <c r="M4767" s="258"/>
      <c r="N4767" s="258"/>
      <c r="O4767" s="258"/>
      <c r="P4767" s="258">
        <f t="shared" si="384"/>
        <v>0.34756717040000001</v>
      </c>
      <c r="Q4767" s="258">
        <f t="shared" si="384"/>
        <v>0.33881502800000002</v>
      </c>
      <c r="R4767" s="258">
        <f t="shared" si="388"/>
        <v>0.33881502800000002</v>
      </c>
      <c r="S4767" s="258"/>
      <c r="T4767" s="258">
        <f t="shared" si="385"/>
        <v>0.50014032197392</v>
      </c>
      <c r="U4767" s="258">
        <f t="shared" si="385"/>
        <v>0.50439059261452801</v>
      </c>
      <c r="V4767" s="258">
        <f t="shared" si="385"/>
        <v>0.4954676872248</v>
      </c>
      <c r="W4767" s="258">
        <f t="shared" si="389"/>
        <v>0.4954676872248</v>
      </c>
      <c r="X4767" s="258"/>
      <c r="Y4767" s="258"/>
      <c r="Z4767" s="258"/>
      <c r="AA4767" s="258"/>
    </row>
    <row r="4768" spans="1:27" ht="14.25" hidden="1" customHeight="1">
      <c r="A4768" s="125">
        <v>0.68</v>
      </c>
      <c r="B4768" s="125">
        <v>0.16</v>
      </c>
      <c r="C4768" s="125">
        <v>0.16</v>
      </c>
      <c r="D4768" s="258">
        <f t="shared" si="382"/>
        <v>0.28740017344000002</v>
      </c>
      <c r="E4768" s="258">
        <f t="shared" si="382"/>
        <v>0.29143801712</v>
      </c>
      <c r="F4768" s="258">
        <f t="shared" si="386"/>
        <v>0.28740017344000002</v>
      </c>
      <c r="G4768" s="258"/>
      <c r="H4768" s="258"/>
      <c r="I4768" s="258"/>
      <c r="J4768" s="258">
        <f t="shared" si="383"/>
        <v>0.30751209600000001</v>
      </c>
      <c r="K4768" s="258">
        <f t="shared" si="383"/>
        <v>0.30335162799999998</v>
      </c>
      <c r="L4768" s="258">
        <f t="shared" si="387"/>
        <v>0.30335162799999998</v>
      </c>
      <c r="M4768" s="258"/>
      <c r="N4768" s="258"/>
      <c r="O4768" s="258"/>
      <c r="P4768" s="258">
        <f t="shared" si="384"/>
        <v>0.34757053920000003</v>
      </c>
      <c r="Q4768" s="258">
        <f t="shared" si="384"/>
        <v>0.3388116592</v>
      </c>
      <c r="R4768" s="258">
        <f t="shared" si="388"/>
        <v>0.3388116592</v>
      </c>
      <c r="S4768" s="258"/>
      <c r="T4768" s="258">
        <f t="shared" si="385"/>
        <v>0.49997038204940802</v>
      </c>
      <c r="U4768" s="258">
        <f t="shared" si="385"/>
        <v>0.50447314000532806</v>
      </c>
      <c r="V4768" s="258">
        <f t="shared" si="385"/>
        <v>0.49555024202696002</v>
      </c>
      <c r="W4768" s="258">
        <f t="shared" si="389"/>
        <v>0.49555024202696002</v>
      </c>
      <c r="X4768" s="258"/>
      <c r="Y4768" s="258"/>
      <c r="Z4768" s="258"/>
      <c r="AA4768" s="258"/>
    </row>
    <row r="4769" spans="1:27" ht="14.25" hidden="1" customHeight="1">
      <c r="A4769" s="125">
        <v>0.68</v>
      </c>
      <c r="B4769" s="125">
        <v>0.17</v>
      </c>
      <c r="C4769" s="125">
        <v>0.15</v>
      </c>
      <c r="D4769" s="258">
        <f t="shared" si="382"/>
        <v>0.28726727428000004</v>
      </c>
      <c r="E4769" s="258">
        <f t="shared" si="382"/>
        <v>0.29156434712000001</v>
      </c>
      <c r="F4769" s="258">
        <f t="shared" si="386"/>
        <v>0.28726727428000004</v>
      </c>
      <c r="G4769" s="258"/>
      <c r="H4769" s="258"/>
      <c r="I4769" s="258"/>
      <c r="J4769" s="258">
        <f t="shared" si="383"/>
        <v>0.30738155500000003</v>
      </c>
      <c r="K4769" s="258">
        <f t="shared" si="383"/>
        <v>0.30347795799999999</v>
      </c>
      <c r="L4769" s="258">
        <f t="shared" si="387"/>
        <v>0.30347795799999999</v>
      </c>
      <c r="M4769" s="258"/>
      <c r="N4769" s="258"/>
      <c r="O4769" s="258"/>
      <c r="P4769" s="258">
        <f t="shared" si="384"/>
        <v>0.34757390800000004</v>
      </c>
      <c r="Q4769" s="258">
        <f t="shared" si="384"/>
        <v>0.33880829040000005</v>
      </c>
      <c r="R4769" s="258">
        <f t="shared" si="388"/>
        <v>0.33880829040000005</v>
      </c>
      <c r="S4769" s="258"/>
      <c r="T4769" s="258">
        <f t="shared" si="385"/>
        <v>0.49980044212489605</v>
      </c>
      <c r="U4769" s="258">
        <f t="shared" si="385"/>
        <v>0.50455568739612799</v>
      </c>
      <c r="V4769" s="258">
        <f t="shared" si="385"/>
        <v>0.49563279682912004</v>
      </c>
      <c r="W4769" s="258">
        <f t="shared" si="389"/>
        <v>0.49563279682912004</v>
      </c>
      <c r="X4769" s="258"/>
      <c r="Y4769" s="258"/>
      <c r="Z4769" s="258"/>
      <c r="AA4769" s="258"/>
    </row>
    <row r="4770" spans="1:27" ht="14.25" hidden="1" customHeight="1">
      <c r="A4770" s="125">
        <v>0.68</v>
      </c>
      <c r="B4770" s="125">
        <v>0.18</v>
      </c>
      <c r="C4770" s="125">
        <v>0.14000000000000001</v>
      </c>
      <c r="D4770" s="258">
        <f t="shared" ref="D4770:E4833" si="390">$A4770*B$157+$B4770*B$158+$C4770*B$159</f>
        <v>0.28713437512000001</v>
      </c>
      <c r="E4770" s="258">
        <f t="shared" si="390"/>
        <v>0.29169067712000002</v>
      </c>
      <c r="F4770" s="258">
        <f t="shared" si="386"/>
        <v>0.28713437512000001</v>
      </c>
      <c r="G4770" s="258"/>
      <c r="H4770" s="258"/>
      <c r="I4770" s="258"/>
      <c r="J4770" s="258">
        <f t="shared" ref="J4770:K4833" si="391">$A4770*H$157+$B4770*H$158+$C4770*H$159</f>
        <v>0.30725101399999999</v>
      </c>
      <c r="K4770" s="258">
        <f t="shared" si="391"/>
        <v>0.303604288</v>
      </c>
      <c r="L4770" s="258">
        <f t="shared" si="387"/>
        <v>0.303604288</v>
      </c>
      <c r="M4770" s="258"/>
      <c r="N4770" s="258"/>
      <c r="O4770" s="258"/>
      <c r="P4770" s="258">
        <f t="shared" ref="P4770:Q4833" si="392">$A4770*N$157+$B4770*N$158+$C4770*N$159</f>
        <v>0.34757727680000006</v>
      </c>
      <c r="Q4770" s="258">
        <f t="shared" si="392"/>
        <v>0.33880492160000003</v>
      </c>
      <c r="R4770" s="258">
        <f t="shared" si="388"/>
        <v>0.33880492160000003</v>
      </c>
      <c r="S4770" s="258"/>
      <c r="T4770" s="258">
        <f t="shared" ref="T4770:V4833" si="393">$A4770*I$3+$B4770*I$4+$C4770*I$5</f>
        <v>0.49963050220038407</v>
      </c>
      <c r="U4770" s="258">
        <f t="shared" si="393"/>
        <v>0.50463823478692804</v>
      </c>
      <c r="V4770" s="258">
        <f t="shared" si="393"/>
        <v>0.49571535163128</v>
      </c>
      <c r="W4770" s="258">
        <f t="shared" si="389"/>
        <v>0.49571535163128</v>
      </c>
      <c r="X4770" s="258"/>
      <c r="Y4770" s="258"/>
      <c r="Z4770" s="258"/>
      <c r="AA4770" s="258"/>
    </row>
    <row r="4771" spans="1:27" ht="14.25" hidden="1" customHeight="1">
      <c r="A4771" s="125">
        <v>0.68</v>
      </c>
      <c r="B4771" s="125">
        <v>0.19</v>
      </c>
      <c r="C4771" s="125">
        <v>0.13</v>
      </c>
      <c r="D4771" s="258">
        <f t="shared" si="390"/>
        <v>0.28700147596000003</v>
      </c>
      <c r="E4771" s="258">
        <f t="shared" si="390"/>
        <v>0.29181700711999997</v>
      </c>
      <c r="F4771" s="258">
        <f t="shared" si="386"/>
        <v>0.28700147596000003</v>
      </c>
      <c r="G4771" s="258"/>
      <c r="H4771" s="258"/>
      <c r="I4771" s="258"/>
      <c r="J4771" s="258">
        <f t="shared" si="391"/>
        <v>0.307120473</v>
      </c>
      <c r="K4771" s="258">
        <f t="shared" si="391"/>
        <v>0.30373061800000001</v>
      </c>
      <c r="L4771" s="258">
        <f t="shared" si="387"/>
        <v>0.30373061800000001</v>
      </c>
      <c r="M4771" s="258"/>
      <c r="N4771" s="258"/>
      <c r="O4771" s="258"/>
      <c r="P4771" s="258">
        <f t="shared" si="392"/>
        <v>0.34758064560000002</v>
      </c>
      <c r="Q4771" s="258">
        <f t="shared" si="392"/>
        <v>0.33880155280000002</v>
      </c>
      <c r="R4771" s="258">
        <f t="shared" si="388"/>
        <v>0.33880155280000002</v>
      </c>
      <c r="S4771" s="258"/>
      <c r="T4771" s="258">
        <f t="shared" si="393"/>
        <v>0.49946056227587204</v>
      </c>
      <c r="U4771" s="258">
        <f t="shared" si="393"/>
        <v>0.50472078217772798</v>
      </c>
      <c r="V4771" s="258">
        <f t="shared" si="393"/>
        <v>0.49579790643344002</v>
      </c>
      <c r="W4771" s="258">
        <f t="shared" si="389"/>
        <v>0.49579790643344002</v>
      </c>
      <c r="X4771" s="258"/>
      <c r="Y4771" s="258"/>
      <c r="Z4771" s="258"/>
      <c r="AA4771" s="258"/>
    </row>
    <row r="4772" spans="1:27" ht="14.25" hidden="1" customHeight="1">
      <c r="A4772" s="125">
        <v>0.68</v>
      </c>
      <c r="B4772" s="125">
        <v>0.2</v>
      </c>
      <c r="C4772" s="125">
        <v>0.12</v>
      </c>
      <c r="D4772" s="258">
        <f t="shared" si="390"/>
        <v>0.28686857680000005</v>
      </c>
      <c r="E4772" s="258">
        <f t="shared" si="390"/>
        <v>0.29194333712000003</v>
      </c>
      <c r="F4772" s="258">
        <f t="shared" si="386"/>
        <v>0.28686857680000005</v>
      </c>
      <c r="G4772" s="258"/>
      <c r="H4772" s="258"/>
      <c r="I4772" s="258"/>
      <c r="J4772" s="258">
        <f t="shared" si="391"/>
        <v>0.30698993200000002</v>
      </c>
      <c r="K4772" s="258">
        <f t="shared" si="391"/>
        <v>0.30385694800000002</v>
      </c>
      <c r="L4772" s="258">
        <f t="shared" si="387"/>
        <v>0.30385694800000002</v>
      </c>
      <c r="M4772" s="258"/>
      <c r="N4772" s="258"/>
      <c r="O4772" s="258"/>
      <c r="P4772" s="258">
        <f t="shared" si="392"/>
        <v>0.34758401440000003</v>
      </c>
      <c r="Q4772" s="258">
        <f t="shared" si="392"/>
        <v>0.33879818400000006</v>
      </c>
      <c r="R4772" s="258">
        <f t="shared" si="388"/>
        <v>0.33879818400000006</v>
      </c>
      <c r="S4772" s="258"/>
      <c r="T4772" s="258">
        <f t="shared" si="393"/>
        <v>0.49929062235136007</v>
      </c>
      <c r="U4772" s="258">
        <f t="shared" si="393"/>
        <v>0.50480332956852803</v>
      </c>
      <c r="V4772" s="258">
        <f t="shared" si="393"/>
        <v>0.49588046123560003</v>
      </c>
      <c r="W4772" s="258">
        <f t="shared" si="389"/>
        <v>0.49588046123560003</v>
      </c>
      <c r="X4772" s="258"/>
      <c r="Y4772" s="258"/>
      <c r="Z4772" s="258"/>
      <c r="AA4772" s="258"/>
    </row>
    <row r="4773" spans="1:27" ht="14.25" hidden="1" customHeight="1">
      <c r="A4773" s="125">
        <v>0.68</v>
      </c>
      <c r="B4773" s="125">
        <v>0.21</v>
      </c>
      <c r="C4773" s="125">
        <v>0.11</v>
      </c>
      <c r="D4773" s="258">
        <f t="shared" si="390"/>
        <v>0.28673567763999996</v>
      </c>
      <c r="E4773" s="258">
        <f t="shared" si="390"/>
        <v>0.29206966712000004</v>
      </c>
      <c r="F4773" s="258">
        <f t="shared" si="386"/>
        <v>0.28673567763999996</v>
      </c>
      <c r="G4773" s="258"/>
      <c r="H4773" s="258"/>
      <c r="I4773" s="258"/>
      <c r="J4773" s="258">
        <f t="shared" si="391"/>
        <v>0.30685939100000004</v>
      </c>
      <c r="K4773" s="258">
        <f t="shared" si="391"/>
        <v>0.30398327800000002</v>
      </c>
      <c r="L4773" s="258">
        <f t="shared" si="387"/>
        <v>0.30398327800000002</v>
      </c>
      <c r="M4773" s="258"/>
      <c r="N4773" s="258"/>
      <c r="O4773" s="258"/>
      <c r="P4773" s="258">
        <f t="shared" si="392"/>
        <v>0.34758738319999999</v>
      </c>
      <c r="Q4773" s="258">
        <f t="shared" si="392"/>
        <v>0.33879481520000004</v>
      </c>
      <c r="R4773" s="258">
        <f t="shared" si="388"/>
        <v>0.33879481520000004</v>
      </c>
      <c r="S4773" s="258"/>
      <c r="T4773" s="258">
        <f t="shared" si="393"/>
        <v>0.49912068242684804</v>
      </c>
      <c r="U4773" s="258">
        <f t="shared" si="393"/>
        <v>0.50488587695932807</v>
      </c>
      <c r="V4773" s="258">
        <f t="shared" si="393"/>
        <v>0.49596301603776005</v>
      </c>
      <c r="W4773" s="258">
        <f t="shared" si="389"/>
        <v>0.49596301603776005</v>
      </c>
      <c r="X4773" s="258"/>
      <c r="Y4773" s="258"/>
      <c r="Z4773" s="258"/>
      <c r="AA4773" s="258"/>
    </row>
    <row r="4774" spans="1:27" ht="14.25" hidden="1" customHeight="1">
      <c r="A4774" s="125">
        <v>0.68</v>
      </c>
      <c r="B4774" s="125">
        <v>0.22</v>
      </c>
      <c r="C4774" s="125">
        <v>0.1</v>
      </c>
      <c r="D4774" s="258">
        <f t="shared" si="390"/>
        <v>0.28660277848000004</v>
      </c>
      <c r="E4774" s="258">
        <f t="shared" si="390"/>
        <v>0.29219599712000005</v>
      </c>
      <c r="F4774" s="258">
        <f t="shared" si="386"/>
        <v>0.28660277848000004</v>
      </c>
      <c r="G4774" s="258"/>
      <c r="H4774" s="258"/>
      <c r="I4774" s="258"/>
      <c r="J4774" s="258">
        <f t="shared" si="391"/>
        <v>0.30672885000000005</v>
      </c>
      <c r="K4774" s="258">
        <f t="shared" si="391"/>
        <v>0.30410960799999998</v>
      </c>
      <c r="L4774" s="258">
        <f t="shared" si="387"/>
        <v>0.30410960799999998</v>
      </c>
      <c r="M4774" s="258"/>
      <c r="N4774" s="258"/>
      <c r="O4774" s="258"/>
      <c r="P4774" s="258">
        <f t="shared" si="392"/>
        <v>0.347590752</v>
      </c>
      <c r="Q4774" s="258">
        <f t="shared" si="392"/>
        <v>0.33879144640000003</v>
      </c>
      <c r="R4774" s="258">
        <f t="shared" si="388"/>
        <v>0.33879144640000003</v>
      </c>
      <c r="S4774" s="258"/>
      <c r="T4774" s="258">
        <f t="shared" si="393"/>
        <v>0.49895074250233606</v>
      </c>
      <c r="U4774" s="258">
        <f t="shared" si="393"/>
        <v>0.50496842435012801</v>
      </c>
      <c r="V4774" s="258">
        <f t="shared" si="393"/>
        <v>0.49604557083992001</v>
      </c>
      <c r="W4774" s="258">
        <f t="shared" si="389"/>
        <v>0.49604557083992001</v>
      </c>
      <c r="X4774" s="258"/>
      <c r="Y4774" s="258"/>
      <c r="Z4774" s="258"/>
      <c r="AA4774" s="258"/>
    </row>
    <row r="4775" spans="1:27" ht="14.25" hidden="1" customHeight="1">
      <c r="A4775" s="125">
        <v>0.68</v>
      </c>
      <c r="B4775" s="125">
        <v>0.23</v>
      </c>
      <c r="C4775" s="125">
        <v>0.09</v>
      </c>
      <c r="D4775" s="258">
        <f t="shared" si="390"/>
        <v>0.28646987932000001</v>
      </c>
      <c r="E4775" s="258">
        <f t="shared" si="390"/>
        <v>0.29232232712</v>
      </c>
      <c r="F4775" s="258">
        <f t="shared" si="386"/>
        <v>0.28646987932000001</v>
      </c>
      <c r="G4775" s="258"/>
      <c r="H4775" s="258"/>
      <c r="I4775" s="258"/>
      <c r="J4775" s="258">
        <f t="shared" si="391"/>
        <v>0.30659830900000007</v>
      </c>
      <c r="K4775" s="258">
        <f t="shared" si="391"/>
        <v>0.30423593800000004</v>
      </c>
      <c r="L4775" s="258">
        <f t="shared" si="387"/>
        <v>0.30423593800000004</v>
      </c>
      <c r="M4775" s="258"/>
      <c r="N4775" s="258"/>
      <c r="O4775" s="258"/>
      <c r="P4775" s="258">
        <f t="shared" si="392"/>
        <v>0.34759412080000007</v>
      </c>
      <c r="Q4775" s="258">
        <f t="shared" si="392"/>
        <v>0.33878807760000007</v>
      </c>
      <c r="R4775" s="258">
        <f t="shared" si="388"/>
        <v>0.33878807760000007</v>
      </c>
      <c r="S4775" s="258"/>
      <c r="T4775" s="258">
        <f t="shared" si="393"/>
        <v>0.49878080257782409</v>
      </c>
      <c r="U4775" s="258">
        <f t="shared" si="393"/>
        <v>0.50505097174092806</v>
      </c>
      <c r="V4775" s="258">
        <f t="shared" si="393"/>
        <v>0.49612812564208003</v>
      </c>
      <c r="W4775" s="258">
        <f t="shared" si="389"/>
        <v>0.49612812564208003</v>
      </c>
      <c r="X4775" s="258"/>
      <c r="Y4775" s="258"/>
      <c r="Z4775" s="258"/>
      <c r="AA4775" s="258"/>
    </row>
    <row r="4776" spans="1:27" ht="14.25" hidden="1" customHeight="1">
      <c r="A4776" s="125">
        <v>0.68</v>
      </c>
      <c r="B4776" s="125">
        <v>0.24</v>
      </c>
      <c r="C4776" s="125">
        <v>0.08</v>
      </c>
      <c r="D4776" s="258">
        <f t="shared" si="390"/>
        <v>0.28633698016000003</v>
      </c>
      <c r="E4776" s="258">
        <f t="shared" si="390"/>
        <v>0.29244865712000001</v>
      </c>
      <c r="F4776" s="258">
        <f t="shared" si="386"/>
        <v>0.28633698016000003</v>
      </c>
      <c r="G4776" s="258"/>
      <c r="H4776" s="258"/>
      <c r="I4776" s="258"/>
      <c r="J4776" s="258">
        <f t="shared" si="391"/>
        <v>0.30646776800000003</v>
      </c>
      <c r="K4776" s="258">
        <f t="shared" si="391"/>
        <v>0.30436226800000005</v>
      </c>
      <c r="L4776" s="258">
        <f t="shared" si="387"/>
        <v>0.30436226800000005</v>
      </c>
      <c r="M4776" s="258"/>
      <c r="N4776" s="258"/>
      <c r="O4776" s="258"/>
      <c r="P4776" s="258">
        <f t="shared" si="392"/>
        <v>0.34759748960000003</v>
      </c>
      <c r="Q4776" s="258">
        <f t="shared" si="392"/>
        <v>0.33878470880000006</v>
      </c>
      <c r="R4776" s="258">
        <f t="shared" si="388"/>
        <v>0.33878470880000006</v>
      </c>
      <c r="S4776" s="258"/>
      <c r="T4776" s="258">
        <f t="shared" si="393"/>
        <v>0.49861086265331206</v>
      </c>
      <c r="U4776" s="258">
        <f t="shared" si="393"/>
        <v>0.50513351913172799</v>
      </c>
      <c r="V4776" s="258">
        <f t="shared" si="393"/>
        <v>0.49621068044423999</v>
      </c>
      <c r="W4776" s="258">
        <f t="shared" si="389"/>
        <v>0.49621068044423999</v>
      </c>
      <c r="X4776" s="258"/>
      <c r="Y4776" s="258"/>
      <c r="Z4776" s="258"/>
      <c r="AA4776" s="258"/>
    </row>
    <row r="4777" spans="1:27" ht="14.25" hidden="1" customHeight="1">
      <c r="A4777" s="125">
        <v>0.68</v>
      </c>
      <c r="B4777" s="125">
        <v>0.25</v>
      </c>
      <c r="C4777" s="125">
        <v>7.0000000000000007E-2</v>
      </c>
      <c r="D4777" s="258">
        <f t="shared" si="390"/>
        <v>0.286204081</v>
      </c>
      <c r="E4777" s="258">
        <f t="shared" si="390"/>
        <v>0.29257498712000002</v>
      </c>
      <c r="F4777" s="258">
        <f t="shared" si="386"/>
        <v>0.286204081</v>
      </c>
      <c r="G4777" s="258"/>
      <c r="H4777" s="258"/>
      <c r="I4777" s="258"/>
      <c r="J4777" s="258">
        <f t="shared" si="391"/>
        <v>0.30633722700000005</v>
      </c>
      <c r="K4777" s="258">
        <f t="shared" si="391"/>
        <v>0.304488598</v>
      </c>
      <c r="L4777" s="258">
        <f t="shared" si="387"/>
        <v>0.304488598</v>
      </c>
      <c r="M4777" s="258"/>
      <c r="N4777" s="258"/>
      <c r="O4777" s="258"/>
      <c r="P4777" s="258">
        <f t="shared" si="392"/>
        <v>0.34760085840000005</v>
      </c>
      <c r="Q4777" s="258">
        <f t="shared" si="392"/>
        <v>0.33878134000000004</v>
      </c>
      <c r="R4777" s="258">
        <f t="shared" si="388"/>
        <v>0.33878134000000004</v>
      </c>
      <c r="S4777" s="258"/>
      <c r="T4777" s="258">
        <f t="shared" si="393"/>
        <v>0.49844092272880008</v>
      </c>
      <c r="U4777" s="258">
        <f t="shared" si="393"/>
        <v>0.50521606652252804</v>
      </c>
      <c r="V4777" s="258">
        <f t="shared" si="393"/>
        <v>0.49629323524640001</v>
      </c>
      <c r="W4777" s="258">
        <f t="shared" si="389"/>
        <v>0.49629323524640001</v>
      </c>
      <c r="X4777" s="258"/>
      <c r="Y4777" s="258"/>
      <c r="Z4777" s="258"/>
      <c r="AA4777" s="258"/>
    </row>
    <row r="4778" spans="1:27" ht="14.25" hidden="1" customHeight="1">
      <c r="A4778" s="125">
        <v>0.68</v>
      </c>
      <c r="B4778" s="125">
        <v>0.26</v>
      </c>
      <c r="C4778" s="125">
        <v>0.06</v>
      </c>
      <c r="D4778" s="258">
        <f t="shared" si="390"/>
        <v>0.28607118184000002</v>
      </c>
      <c r="E4778" s="258">
        <f t="shared" si="390"/>
        <v>0.29270131712000003</v>
      </c>
      <c r="F4778" s="258">
        <f t="shared" si="386"/>
        <v>0.28607118184000002</v>
      </c>
      <c r="G4778" s="258"/>
      <c r="H4778" s="258"/>
      <c r="I4778" s="258"/>
      <c r="J4778" s="258">
        <f t="shared" si="391"/>
        <v>0.30620668600000006</v>
      </c>
      <c r="K4778" s="258">
        <f t="shared" si="391"/>
        <v>0.30461492800000001</v>
      </c>
      <c r="L4778" s="258">
        <f t="shared" si="387"/>
        <v>0.30461492800000001</v>
      </c>
      <c r="M4778" s="258"/>
      <c r="N4778" s="258"/>
      <c r="O4778" s="258"/>
      <c r="P4778" s="258">
        <f t="shared" si="392"/>
        <v>0.3476042272</v>
      </c>
      <c r="Q4778" s="258">
        <f t="shared" si="392"/>
        <v>0.33877797120000003</v>
      </c>
      <c r="R4778" s="258">
        <f t="shared" si="388"/>
        <v>0.33877797120000003</v>
      </c>
      <c r="S4778" s="258"/>
      <c r="T4778" s="258">
        <f t="shared" si="393"/>
        <v>0.49827098280428805</v>
      </c>
      <c r="U4778" s="258">
        <f t="shared" si="393"/>
        <v>0.50529861391332798</v>
      </c>
      <c r="V4778" s="258">
        <f t="shared" si="393"/>
        <v>0.49637579004855997</v>
      </c>
      <c r="W4778" s="258">
        <f t="shared" si="389"/>
        <v>0.49637579004855997</v>
      </c>
      <c r="X4778" s="258"/>
      <c r="Y4778" s="258"/>
      <c r="Z4778" s="258"/>
      <c r="AA4778" s="258"/>
    </row>
    <row r="4779" spans="1:27" ht="14.25" hidden="1" customHeight="1">
      <c r="A4779" s="125">
        <v>0.68</v>
      </c>
      <c r="B4779" s="125">
        <v>0.27</v>
      </c>
      <c r="C4779" s="125">
        <v>0.05</v>
      </c>
      <c r="D4779" s="258">
        <f t="shared" si="390"/>
        <v>0.28593828267999999</v>
      </c>
      <c r="E4779" s="258">
        <f t="shared" si="390"/>
        <v>0.29282764711999998</v>
      </c>
      <c r="F4779" s="258">
        <f t="shared" si="386"/>
        <v>0.28593828267999999</v>
      </c>
      <c r="G4779" s="258"/>
      <c r="H4779" s="258"/>
      <c r="I4779" s="258"/>
      <c r="J4779" s="258">
        <f t="shared" si="391"/>
        <v>0.30607614500000008</v>
      </c>
      <c r="K4779" s="258">
        <f t="shared" si="391"/>
        <v>0.30474125800000001</v>
      </c>
      <c r="L4779" s="258">
        <f t="shared" si="387"/>
        <v>0.30474125800000001</v>
      </c>
      <c r="M4779" s="258"/>
      <c r="N4779" s="258"/>
      <c r="O4779" s="258"/>
      <c r="P4779" s="258">
        <f t="shared" si="392"/>
        <v>0.34760759600000002</v>
      </c>
      <c r="Q4779" s="258">
        <f t="shared" si="392"/>
        <v>0.33877460240000007</v>
      </c>
      <c r="R4779" s="258">
        <f t="shared" si="388"/>
        <v>0.33877460240000007</v>
      </c>
      <c r="S4779" s="258"/>
      <c r="T4779" s="258">
        <f t="shared" si="393"/>
        <v>0.49810104287977608</v>
      </c>
      <c r="U4779" s="258">
        <f t="shared" si="393"/>
        <v>0.50538116130412802</v>
      </c>
      <c r="V4779" s="258">
        <f t="shared" si="393"/>
        <v>0.49645834485072005</v>
      </c>
      <c r="W4779" s="258">
        <f t="shared" si="389"/>
        <v>0.49645834485072005</v>
      </c>
      <c r="X4779" s="258"/>
      <c r="Y4779" s="258"/>
      <c r="Z4779" s="258"/>
      <c r="AA4779" s="258"/>
    </row>
    <row r="4780" spans="1:27" ht="14.25" hidden="1" customHeight="1">
      <c r="A4780" s="125">
        <v>0.68</v>
      </c>
      <c r="B4780" s="125">
        <v>0.28000000000000003</v>
      </c>
      <c r="C4780" s="125">
        <v>0.04</v>
      </c>
      <c r="D4780" s="258">
        <f t="shared" si="390"/>
        <v>0.28580538352000007</v>
      </c>
      <c r="E4780" s="258">
        <f t="shared" si="390"/>
        <v>0.29295397711999999</v>
      </c>
      <c r="F4780" s="258">
        <f t="shared" si="386"/>
        <v>0.28580538352000007</v>
      </c>
      <c r="G4780" s="258"/>
      <c r="H4780" s="258"/>
      <c r="I4780" s="258"/>
      <c r="J4780" s="258">
        <f t="shared" si="391"/>
        <v>0.30594560400000004</v>
      </c>
      <c r="K4780" s="258">
        <f t="shared" si="391"/>
        <v>0.30486758800000002</v>
      </c>
      <c r="L4780" s="258">
        <f t="shared" si="387"/>
        <v>0.30486758800000002</v>
      </c>
      <c r="M4780" s="258"/>
      <c r="N4780" s="258"/>
      <c r="O4780" s="258"/>
      <c r="P4780" s="258">
        <f t="shared" si="392"/>
        <v>0.34761096480000009</v>
      </c>
      <c r="Q4780" s="258">
        <f t="shared" si="392"/>
        <v>0.33877123360000011</v>
      </c>
      <c r="R4780" s="258">
        <f t="shared" si="388"/>
        <v>0.33877123360000011</v>
      </c>
      <c r="S4780" s="258"/>
      <c r="T4780" s="258">
        <f t="shared" si="393"/>
        <v>0.4979311029552641</v>
      </c>
      <c r="U4780" s="258">
        <f t="shared" si="393"/>
        <v>0.50546370869492796</v>
      </c>
      <c r="V4780" s="258">
        <f t="shared" si="393"/>
        <v>0.49654089965288006</v>
      </c>
      <c r="W4780" s="258">
        <f t="shared" si="389"/>
        <v>0.49654089965288006</v>
      </c>
      <c r="X4780" s="258"/>
      <c r="Y4780" s="258"/>
      <c r="Z4780" s="258"/>
      <c r="AA4780" s="258"/>
    </row>
    <row r="4781" spans="1:27" ht="14.25" hidden="1" customHeight="1">
      <c r="A4781" s="125">
        <v>0.68</v>
      </c>
      <c r="B4781" s="125">
        <v>0.28999999999999998</v>
      </c>
      <c r="C4781" s="125">
        <v>0.03</v>
      </c>
      <c r="D4781" s="258">
        <f t="shared" si="390"/>
        <v>0.28567248435999998</v>
      </c>
      <c r="E4781" s="258">
        <f t="shared" si="390"/>
        <v>0.29308030711999999</v>
      </c>
      <c r="F4781" s="258">
        <f t="shared" si="386"/>
        <v>0.28567248435999998</v>
      </c>
      <c r="G4781" s="258"/>
      <c r="H4781" s="258"/>
      <c r="I4781" s="258"/>
      <c r="J4781" s="258">
        <f t="shared" si="391"/>
        <v>0.305815063</v>
      </c>
      <c r="K4781" s="258">
        <f t="shared" si="391"/>
        <v>0.30499391800000003</v>
      </c>
      <c r="L4781" s="258">
        <f t="shared" si="387"/>
        <v>0.30499391800000003</v>
      </c>
      <c r="M4781" s="258"/>
      <c r="N4781" s="258"/>
      <c r="O4781" s="258"/>
      <c r="P4781" s="258">
        <f t="shared" si="392"/>
        <v>0.34761433359999999</v>
      </c>
      <c r="Q4781" s="258">
        <f t="shared" si="392"/>
        <v>0.33876786480000004</v>
      </c>
      <c r="R4781" s="258">
        <f t="shared" si="388"/>
        <v>0.33876786480000004</v>
      </c>
      <c r="S4781" s="258"/>
      <c r="T4781" s="258">
        <f t="shared" si="393"/>
        <v>0.49776116303075202</v>
      </c>
      <c r="U4781" s="258">
        <f t="shared" si="393"/>
        <v>0.50554625608572801</v>
      </c>
      <c r="V4781" s="258">
        <f t="shared" si="393"/>
        <v>0.49662345445504003</v>
      </c>
      <c r="W4781" s="258">
        <f t="shared" si="389"/>
        <v>0.49662345445504003</v>
      </c>
      <c r="X4781" s="258"/>
      <c r="Y4781" s="258"/>
      <c r="Z4781" s="258"/>
      <c r="AA4781" s="258"/>
    </row>
    <row r="4782" spans="1:27" ht="14.25" hidden="1" customHeight="1">
      <c r="A4782" s="125">
        <v>0.68</v>
      </c>
      <c r="B4782" s="125">
        <v>0.3</v>
      </c>
      <c r="C4782" s="125">
        <v>0.02</v>
      </c>
      <c r="D4782" s="258">
        <f t="shared" si="390"/>
        <v>0.28553958520000006</v>
      </c>
      <c r="E4782" s="258">
        <f t="shared" si="390"/>
        <v>0.29320663712</v>
      </c>
      <c r="F4782" s="258">
        <f t="shared" si="386"/>
        <v>0.28553958520000006</v>
      </c>
      <c r="G4782" s="258"/>
      <c r="H4782" s="258"/>
      <c r="I4782" s="258"/>
      <c r="J4782" s="258">
        <f t="shared" si="391"/>
        <v>0.30568452200000001</v>
      </c>
      <c r="K4782" s="258">
        <f t="shared" si="391"/>
        <v>0.30512024800000004</v>
      </c>
      <c r="L4782" s="258">
        <f t="shared" si="387"/>
        <v>0.30512024800000004</v>
      </c>
      <c r="M4782" s="258"/>
      <c r="N4782" s="258"/>
      <c r="O4782" s="258"/>
      <c r="P4782" s="258">
        <f t="shared" si="392"/>
        <v>0.34761770240000006</v>
      </c>
      <c r="Q4782" s="258">
        <f t="shared" si="392"/>
        <v>0.33876449600000003</v>
      </c>
      <c r="R4782" s="258">
        <f t="shared" si="388"/>
        <v>0.33876449600000003</v>
      </c>
      <c r="S4782" s="258"/>
      <c r="T4782" s="258">
        <f t="shared" si="393"/>
        <v>0.49759122310624004</v>
      </c>
      <c r="U4782" s="258">
        <f t="shared" si="393"/>
        <v>0.50562880347652794</v>
      </c>
      <c r="V4782" s="258">
        <f t="shared" si="393"/>
        <v>0.49670600925719999</v>
      </c>
      <c r="W4782" s="258">
        <f t="shared" si="389"/>
        <v>0.49670600925719999</v>
      </c>
      <c r="X4782" s="258"/>
      <c r="Y4782" s="258"/>
      <c r="Z4782" s="258"/>
      <c r="AA4782" s="258"/>
    </row>
    <row r="4783" spans="1:27" ht="14.25" hidden="1" customHeight="1">
      <c r="A4783" s="125">
        <v>0.68</v>
      </c>
      <c r="B4783" s="125">
        <v>0.31</v>
      </c>
      <c r="C4783" s="125">
        <v>0.01</v>
      </c>
      <c r="D4783" s="258">
        <f t="shared" si="390"/>
        <v>0.28540668603999997</v>
      </c>
      <c r="E4783" s="258">
        <f t="shared" si="390"/>
        <v>0.29333296712000001</v>
      </c>
      <c r="F4783" s="258">
        <f t="shared" si="386"/>
        <v>0.28540668603999997</v>
      </c>
      <c r="G4783" s="258"/>
      <c r="H4783" s="258"/>
      <c r="I4783" s="258"/>
      <c r="J4783" s="258">
        <f t="shared" si="391"/>
        <v>0.30555398100000003</v>
      </c>
      <c r="K4783" s="258">
        <f t="shared" si="391"/>
        <v>0.30524657799999999</v>
      </c>
      <c r="L4783" s="258">
        <f t="shared" si="387"/>
        <v>0.30524657799999999</v>
      </c>
      <c r="M4783" s="258"/>
      <c r="N4783" s="258"/>
      <c r="O4783" s="258"/>
      <c r="P4783" s="258">
        <f t="shared" si="392"/>
        <v>0.34762107120000002</v>
      </c>
      <c r="Q4783" s="258">
        <f t="shared" si="392"/>
        <v>0.33876112720000007</v>
      </c>
      <c r="R4783" s="258">
        <f t="shared" si="388"/>
        <v>0.33876112720000007</v>
      </c>
      <c r="S4783" s="258"/>
      <c r="T4783" s="258">
        <f t="shared" si="393"/>
        <v>0.49742128318172801</v>
      </c>
      <c r="U4783" s="258">
        <f t="shared" si="393"/>
        <v>0.50571135086732799</v>
      </c>
      <c r="V4783" s="258">
        <f t="shared" si="393"/>
        <v>0.49678856405936006</v>
      </c>
      <c r="W4783" s="258">
        <f t="shared" si="389"/>
        <v>0.49678856405936006</v>
      </c>
      <c r="X4783" s="258"/>
      <c r="Y4783" s="258"/>
      <c r="Z4783" s="258"/>
      <c r="AA4783" s="258"/>
    </row>
    <row r="4784" spans="1:27" ht="14.25" hidden="1" customHeight="1">
      <c r="A4784" s="125">
        <v>0.68</v>
      </c>
      <c r="B4784" s="125">
        <v>0.32</v>
      </c>
      <c r="C4784" s="125">
        <v>0</v>
      </c>
      <c r="D4784" s="258">
        <f t="shared" si="390"/>
        <v>0.28527378688000005</v>
      </c>
      <c r="E4784" s="258">
        <f t="shared" si="390"/>
        <v>0.29345929712000002</v>
      </c>
      <c r="F4784" s="258">
        <f t="shared" si="386"/>
        <v>0.28527378688000005</v>
      </c>
      <c r="G4784" s="258"/>
      <c r="H4784" s="258"/>
      <c r="I4784" s="258"/>
      <c r="J4784" s="258">
        <f t="shared" si="391"/>
        <v>0.30542344000000005</v>
      </c>
      <c r="K4784" s="258">
        <f t="shared" si="391"/>
        <v>0.305372908</v>
      </c>
      <c r="L4784" s="258">
        <f t="shared" si="387"/>
        <v>0.305372908</v>
      </c>
      <c r="M4784" s="258"/>
      <c r="N4784" s="258"/>
      <c r="O4784" s="258"/>
      <c r="P4784" s="258">
        <f t="shared" si="392"/>
        <v>0.34762444000000003</v>
      </c>
      <c r="Q4784" s="258">
        <f t="shared" si="392"/>
        <v>0.33875775840000005</v>
      </c>
      <c r="R4784" s="258">
        <f t="shared" si="388"/>
        <v>0.33875775840000005</v>
      </c>
      <c r="S4784" s="258"/>
      <c r="T4784" s="258">
        <f t="shared" si="393"/>
        <v>0.49725134325721604</v>
      </c>
      <c r="U4784" s="258">
        <f t="shared" si="393"/>
        <v>0.50579389825812804</v>
      </c>
      <c r="V4784" s="258">
        <f t="shared" si="393"/>
        <v>0.49687111886152002</v>
      </c>
      <c r="W4784" s="258">
        <f t="shared" si="389"/>
        <v>0.49687111886152002</v>
      </c>
      <c r="X4784" s="258"/>
      <c r="Y4784" s="258"/>
      <c r="Z4784" s="258"/>
      <c r="AA4784" s="258"/>
    </row>
    <row r="4785" spans="1:27" ht="14.25" hidden="1" customHeight="1">
      <c r="A4785" s="125">
        <v>0.69</v>
      </c>
      <c r="B4785" s="125">
        <v>0</v>
      </c>
      <c r="C4785" s="125">
        <v>0.31</v>
      </c>
      <c r="D4785" s="258">
        <f t="shared" si="390"/>
        <v>0.28940022999999998</v>
      </c>
      <c r="E4785" s="258">
        <f t="shared" si="390"/>
        <v>0.28953649795999997</v>
      </c>
      <c r="F4785" s="258">
        <f t="shared" si="386"/>
        <v>0.28940022999999998</v>
      </c>
      <c r="G4785" s="258"/>
      <c r="H4785" s="258"/>
      <c r="I4785" s="258"/>
      <c r="J4785" s="258">
        <f t="shared" si="391"/>
        <v>0.309596541</v>
      </c>
      <c r="K4785" s="258">
        <f t="shared" si="391"/>
        <v>0.30133455899999995</v>
      </c>
      <c r="L4785" s="258">
        <f t="shared" si="387"/>
        <v>0.30133455899999995</v>
      </c>
      <c r="M4785" s="258"/>
      <c r="N4785" s="258"/>
      <c r="O4785" s="258"/>
      <c r="P4785" s="258">
        <f t="shared" si="392"/>
        <v>0.34764633719999999</v>
      </c>
      <c r="Q4785" s="258">
        <f t="shared" si="392"/>
        <v>0.33873923</v>
      </c>
      <c r="R4785" s="258">
        <f t="shared" si="388"/>
        <v>0.33873923</v>
      </c>
      <c r="S4785" s="258"/>
      <c r="T4785" s="258">
        <f t="shared" si="393"/>
        <v>0.5026049027028</v>
      </c>
      <c r="U4785" s="258">
        <f t="shared" si="393"/>
        <v>0.50332035027212396</v>
      </c>
      <c r="V4785" s="258">
        <f t="shared" si="393"/>
        <v>0.49414485589669999</v>
      </c>
      <c r="W4785" s="258">
        <f t="shared" si="389"/>
        <v>0.49414485589669999</v>
      </c>
      <c r="X4785" s="258"/>
      <c r="Y4785" s="258"/>
      <c r="Z4785" s="258"/>
      <c r="AA4785" s="258"/>
    </row>
    <row r="4786" spans="1:27" ht="14.25" hidden="1" customHeight="1">
      <c r="A4786" s="125">
        <v>0.69</v>
      </c>
      <c r="B4786" s="125">
        <v>0.01</v>
      </c>
      <c r="C4786" s="125">
        <v>0.3</v>
      </c>
      <c r="D4786" s="258">
        <f t="shared" si="390"/>
        <v>0.28926733084</v>
      </c>
      <c r="E4786" s="258">
        <f t="shared" si="390"/>
        <v>0.28966282795999998</v>
      </c>
      <c r="F4786" s="258">
        <f t="shared" si="386"/>
        <v>0.28926733084</v>
      </c>
      <c r="G4786" s="258"/>
      <c r="H4786" s="258"/>
      <c r="I4786" s="258"/>
      <c r="J4786" s="258">
        <f t="shared" si="391"/>
        <v>0.30946600000000002</v>
      </c>
      <c r="K4786" s="258">
        <f t="shared" si="391"/>
        <v>0.30146088900000001</v>
      </c>
      <c r="L4786" s="258">
        <f t="shared" si="387"/>
        <v>0.30146088900000001</v>
      </c>
      <c r="M4786" s="258"/>
      <c r="N4786" s="258"/>
      <c r="O4786" s="258"/>
      <c r="P4786" s="258">
        <f t="shared" si="392"/>
        <v>0.347649706</v>
      </c>
      <c r="Q4786" s="258">
        <f t="shared" si="392"/>
        <v>0.33873586119999999</v>
      </c>
      <c r="R4786" s="258">
        <f t="shared" si="388"/>
        <v>0.33873586119999999</v>
      </c>
      <c r="S4786" s="258"/>
      <c r="T4786" s="258">
        <f t="shared" si="393"/>
        <v>0.50243496277828803</v>
      </c>
      <c r="U4786" s="258">
        <f t="shared" si="393"/>
        <v>0.5034028976629239</v>
      </c>
      <c r="V4786" s="258">
        <f t="shared" si="393"/>
        <v>0.49422741069886</v>
      </c>
      <c r="W4786" s="258">
        <f t="shared" si="389"/>
        <v>0.49422741069886</v>
      </c>
      <c r="X4786" s="258"/>
      <c r="Y4786" s="258"/>
      <c r="Z4786" s="258"/>
      <c r="AA4786" s="258"/>
    </row>
    <row r="4787" spans="1:27" ht="14.25" hidden="1" customHeight="1">
      <c r="A4787" s="125">
        <v>0.69</v>
      </c>
      <c r="B4787" s="125">
        <v>0.02</v>
      </c>
      <c r="C4787" s="125">
        <v>0.28999999999999998</v>
      </c>
      <c r="D4787" s="258">
        <f t="shared" si="390"/>
        <v>0.28913443167999997</v>
      </c>
      <c r="E4787" s="258">
        <f t="shared" si="390"/>
        <v>0.28978915795999993</v>
      </c>
      <c r="F4787" s="258">
        <f t="shared" si="386"/>
        <v>0.28913443167999997</v>
      </c>
      <c r="G4787" s="258"/>
      <c r="H4787" s="258"/>
      <c r="I4787" s="258"/>
      <c r="J4787" s="258">
        <f t="shared" si="391"/>
        <v>0.30933545900000003</v>
      </c>
      <c r="K4787" s="258">
        <f t="shared" si="391"/>
        <v>0.30158721899999996</v>
      </c>
      <c r="L4787" s="258">
        <f t="shared" si="387"/>
        <v>0.30158721899999996</v>
      </c>
      <c r="M4787" s="258"/>
      <c r="N4787" s="258"/>
      <c r="O4787" s="258"/>
      <c r="P4787" s="258">
        <f t="shared" si="392"/>
        <v>0.34765307479999996</v>
      </c>
      <c r="Q4787" s="258">
        <f t="shared" si="392"/>
        <v>0.33873249239999997</v>
      </c>
      <c r="R4787" s="258">
        <f t="shared" si="388"/>
        <v>0.33873249239999997</v>
      </c>
      <c r="S4787" s="258"/>
      <c r="T4787" s="258">
        <f t="shared" si="393"/>
        <v>0.50226502285377606</v>
      </c>
      <c r="U4787" s="258">
        <f t="shared" si="393"/>
        <v>0.50348544505372383</v>
      </c>
      <c r="V4787" s="258">
        <f t="shared" si="393"/>
        <v>0.49430996550102002</v>
      </c>
      <c r="W4787" s="258">
        <f t="shared" si="389"/>
        <v>0.49430996550102002</v>
      </c>
      <c r="X4787" s="258"/>
      <c r="Y4787" s="258"/>
      <c r="Z4787" s="258"/>
      <c r="AA4787" s="258"/>
    </row>
    <row r="4788" spans="1:27" ht="14.25" hidden="1" customHeight="1">
      <c r="A4788" s="125">
        <v>0.69</v>
      </c>
      <c r="B4788" s="125">
        <v>0.03</v>
      </c>
      <c r="C4788" s="125">
        <v>0.28000000000000003</v>
      </c>
      <c r="D4788" s="258">
        <f t="shared" si="390"/>
        <v>0.28900153251999999</v>
      </c>
      <c r="E4788" s="258">
        <f t="shared" si="390"/>
        <v>0.28991548796</v>
      </c>
      <c r="F4788" s="258">
        <f t="shared" si="386"/>
        <v>0.28900153251999999</v>
      </c>
      <c r="G4788" s="258"/>
      <c r="H4788" s="258"/>
      <c r="I4788" s="258"/>
      <c r="J4788" s="258">
        <f t="shared" si="391"/>
        <v>0.30920491800000005</v>
      </c>
      <c r="K4788" s="258">
        <f t="shared" si="391"/>
        <v>0.30171354899999997</v>
      </c>
      <c r="L4788" s="258">
        <f t="shared" si="387"/>
        <v>0.30171354899999997</v>
      </c>
      <c r="M4788" s="258"/>
      <c r="N4788" s="258"/>
      <c r="O4788" s="258"/>
      <c r="P4788" s="258">
        <f t="shared" si="392"/>
        <v>0.34765644359999998</v>
      </c>
      <c r="Q4788" s="258">
        <f t="shared" si="392"/>
        <v>0.33872912360000001</v>
      </c>
      <c r="R4788" s="258">
        <f t="shared" si="388"/>
        <v>0.33872912360000001</v>
      </c>
      <c r="S4788" s="258"/>
      <c r="T4788" s="258">
        <f t="shared" si="393"/>
        <v>0.50209508292926408</v>
      </c>
      <c r="U4788" s="258">
        <f t="shared" si="393"/>
        <v>0.50356799244452399</v>
      </c>
      <c r="V4788" s="258">
        <f t="shared" si="393"/>
        <v>0.49439252030318004</v>
      </c>
      <c r="W4788" s="258">
        <f t="shared" si="389"/>
        <v>0.49439252030318004</v>
      </c>
      <c r="X4788" s="258"/>
      <c r="Y4788" s="258"/>
      <c r="Z4788" s="258"/>
      <c r="AA4788" s="258"/>
    </row>
    <row r="4789" spans="1:27" ht="14.25" hidden="1" customHeight="1">
      <c r="A4789" s="125">
        <v>0.69</v>
      </c>
      <c r="B4789" s="125">
        <v>0.04</v>
      </c>
      <c r="C4789" s="125">
        <v>0.27</v>
      </c>
      <c r="D4789" s="258">
        <f t="shared" si="390"/>
        <v>0.28886863336000002</v>
      </c>
      <c r="E4789" s="258">
        <f t="shared" si="390"/>
        <v>0.29004181795999995</v>
      </c>
      <c r="F4789" s="258">
        <f t="shared" si="386"/>
        <v>0.28886863336000002</v>
      </c>
      <c r="G4789" s="258"/>
      <c r="H4789" s="258"/>
      <c r="I4789" s="258"/>
      <c r="J4789" s="258">
        <f t="shared" si="391"/>
        <v>0.30907437700000001</v>
      </c>
      <c r="K4789" s="258">
        <f t="shared" si="391"/>
        <v>0.30183987899999998</v>
      </c>
      <c r="L4789" s="258">
        <f t="shared" si="387"/>
        <v>0.30183987899999998</v>
      </c>
      <c r="M4789" s="258"/>
      <c r="N4789" s="258"/>
      <c r="O4789" s="258"/>
      <c r="P4789" s="258">
        <f t="shared" si="392"/>
        <v>0.34765981239999999</v>
      </c>
      <c r="Q4789" s="258">
        <f t="shared" si="392"/>
        <v>0.3387257548</v>
      </c>
      <c r="R4789" s="258">
        <f t="shared" si="388"/>
        <v>0.3387257548</v>
      </c>
      <c r="S4789" s="258"/>
      <c r="T4789" s="258">
        <f t="shared" si="393"/>
        <v>0.50192514300475199</v>
      </c>
      <c r="U4789" s="258">
        <f t="shared" si="393"/>
        <v>0.50365053983532393</v>
      </c>
      <c r="V4789" s="258">
        <f t="shared" si="393"/>
        <v>0.49447507510534</v>
      </c>
      <c r="W4789" s="258">
        <f t="shared" si="389"/>
        <v>0.49447507510534</v>
      </c>
      <c r="X4789" s="258"/>
      <c r="Y4789" s="258"/>
      <c r="Z4789" s="258"/>
      <c r="AA4789" s="258"/>
    </row>
    <row r="4790" spans="1:27" ht="14.25" hidden="1" customHeight="1">
      <c r="A4790" s="125">
        <v>0.69</v>
      </c>
      <c r="B4790" s="125">
        <v>0.05</v>
      </c>
      <c r="C4790" s="125">
        <v>0.26</v>
      </c>
      <c r="D4790" s="258">
        <f t="shared" si="390"/>
        <v>0.28873573419999998</v>
      </c>
      <c r="E4790" s="258">
        <f t="shared" si="390"/>
        <v>0.29016814795999996</v>
      </c>
      <c r="F4790" s="258">
        <f t="shared" si="386"/>
        <v>0.28873573419999998</v>
      </c>
      <c r="G4790" s="258"/>
      <c r="H4790" s="258"/>
      <c r="I4790" s="258"/>
      <c r="J4790" s="258">
        <f t="shared" si="391"/>
        <v>0.30894383600000003</v>
      </c>
      <c r="K4790" s="258">
        <f t="shared" si="391"/>
        <v>0.30196620899999999</v>
      </c>
      <c r="L4790" s="258">
        <f t="shared" si="387"/>
        <v>0.30196620899999999</v>
      </c>
      <c r="M4790" s="258"/>
      <c r="N4790" s="258"/>
      <c r="O4790" s="258"/>
      <c r="P4790" s="258">
        <f t="shared" si="392"/>
        <v>0.34766318119999995</v>
      </c>
      <c r="Q4790" s="258">
        <f t="shared" si="392"/>
        <v>0.33872238599999999</v>
      </c>
      <c r="R4790" s="258">
        <f t="shared" si="388"/>
        <v>0.33872238599999999</v>
      </c>
      <c r="S4790" s="258"/>
      <c r="T4790" s="258">
        <f t="shared" si="393"/>
        <v>0.50175520308024002</v>
      </c>
      <c r="U4790" s="258">
        <f t="shared" si="393"/>
        <v>0.50373308722612387</v>
      </c>
      <c r="V4790" s="258">
        <f t="shared" si="393"/>
        <v>0.49455762990750002</v>
      </c>
      <c r="W4790" s="258">
        <f t="shared" si="389"/>
        <v>0.49455762990750002</v>
      </c>
      <c r="X4790" s="258"/>
      <c r="Y4790" s="258"/>
      <c r="Z4790" s="258"/>
      <c r="AA4790" s="258"/>
    </row>
    <row r="4791" spans="1:27" ht="14.25" hidden="1" customHeight="1">
      <c r="A4791" s="125">
        <v>0.69</v>
      </c>
      <c r="B4791" s="125">
        <v>0.06</v>
      </c>
      <c r="C4791" s="125">
        <v>0.25</v>
      </c>
      <c r="D4791" s="258">
        <f t="shared" si="390"/>
        <v>0.28860283504000001</v>
      </c>
      <c r="E4791" s="258">
        <f t="shared" si="390"/>
        <v>0.29029447795999996</v>
      </c>
      <c r="F4791" s="258">
        <f t="shared" si="386"/>
        <v>0.28860283504000001</v>
      </c>
      <c r="G4791" s="258"/>
      <c r="H4791" s="258"/>
      <c r="I4791" s="258"/>
      <c r="J4791" s="258">
        <f t="shared" si="391"/>
        <v>0.30881329499999999</v>
      </c>
      <c r="K4791" s="258">
        <f t="shared" si="391"/>
        <v>0.30209253899999999</v>
      </c>
      <c r="L4791" s="258">
        <f t="shared" si="387"/>
        <v>0.30209253899999999</v>
      </c>
      <c r="M4791" s="258"/>
      <c r="N4791" s="258"/>
      <c r="O4791" s="258"/>
      <c r="P4791" s="258">
        <f t="shared" si="392"/>
        <v>0.34766654999999996</v>
      </c>
      <c r="Q4791" s="258">
        <f t="shared" si="392"/>
        <v>0.33871901719999997</v>
      </c>
      <c r="R4791" s="258">
        <f t="shared" si="388"/>
        <v>0.33871901719999997</v>
      </c>
      <c r="S4791" s="258"/>
      <c r="T4791" s="258">
        <f t="shared" si="393"/>
        <v>0.50158526315572804</v>
      </c>
      <c r="U4791" s="258">
        <f t="shared" si="393"/>
        <v>0.50381563461692391</v>
      </c>
      <c r="V4791" s="258">
        <f t="shared" si="393"/>
        <v>0.49464018470965998</v>
      </c>
      <c r="W4791" s="258">
        <f t="shared" si="389"/>
        <v>0.49464018470965998</v>
      </c>
      <c r="X4791" s="258"/>
      <c r="Y4791" s="258"/>
      <c r="Z4791" s="258"/>
      <c r="AA4791" s="258"/>
    </row>
    <row r="4792" spans="1:27" ht="14.25" hidden="1" customHeight="1">
      <c r="A4792" s="125">
        <v>0.69</v>
      </c>
      <c r="B4792" s="125">
        <v>7.0000000000000007E-2</v>
      </c>
      <c r="C4792" s="125">
        <v>0.24</v>
      </c>
      <c r="D4792" s="258">
        <f t="shared" si="390"/>
        <v>0.28846993587999997</v>
      </c>
      <c r="E4792" s="258">
        <f t="shared" si="390"/>
        <v>0.29042080795999997</v>
      </c>
      <c r="F4792" s="258">
        <f t="shared" si="386"/>
        <v>0.28846993587999997</v>
      </c>
      <c r="G4792" s="258"/>
      <c r="H4792" s="258"/>
      <c r="I4792" s="258"/>
      <c r="J4792" s="258">
        <f t="shared" si="391"/>
        <v>0.308682754</v>
      </c>
      <c r="K4792" s="258">
        <f t="shared" si="391"/>
        <v>0.30221886899999995</v>
      </c>
      <c r="L4792" s="258">
        <f t="shared" si="387"/>
        <v>0.30221886899999995</v>
      </c>
      <c r="M4792" s="258"/>
      <c r="N4792" s="258"/>
      <c r="O4792" s="258"/>
      <c r="P4792" s="258">
        <f t="shared" si="392"/>
        <v>0.34766991879999998</v>
      </c>
      <c r="Q4792" s="258">
        <f t="shared" si="392"/>
        <v>0.33871564839999996</v>
      </c>
      <c r="R4792" s="258">
        <f t="shared" si="388"/>
        <v>0.33871564839999996</v>
      </c>
      <c r="S4792" s="258"/>
      <c r="T4792" s="258">
        <f t="shared" si="393"/>
        <v>0.50141532323121607</v>
      </c>
      <c r="U4792" s="258">
        <f t="shared" si="393"/>
        <v>0.50389818200772396</v>
      </c>
      <c r="V4792" s="258">
        <f t="shared" si="393"/>
        <v>0.49472273951182</v>
      </c>
      <c r="W4792" s="258">
        <f t="shared" si="389"/>
        <v>0.49472273951182</v>
      </c>
      <c r="X4792" s="258"/>
      <c r="Y4792" s="258"/>
      <c r="Z4792" s="258"/>
      <c r="AA4792" s="258"/>
    </row>
    <row r="4793" spans="1:27" ht="14.25" hidden="1" customHeight="1">
      <c r="A4793" s="125">
        <v>0.69</v>
      </c>
      <c r="B4793" s="125">
        <v>0.08</v>
      </c>
      <c r="C4793" s="125">
        <v>0.23</v>
      </c>
      <c r="D4793" s="258">
        <f t="shared" si="390"/>
        <v>0.28833703672</v>
      </c>
      <c r="E4793" s="258">
        <f t="shared" si="390"/>
        <v>0.29054713795999998</v>
      </c>
      <c r="F4793" s="258">
        <f t="shared" si="386"/>
        <v>0.28833703672</v>
      </c>
      <c r="G4793" s="258"/>
      <c r="H4793" s="258"/>
      <c r="I4793" s="258"/>
      <c r="J4793" s="258">
        <f t="shared" si="391"/>
        <v>0.30855221300000002</v>
      </c>
      <c r="K4793" s="258">
        <f t="shared" si="391"/>
        <v>0.30234519900000001</v>
      </c>
      <c r="L4793" s="258">
        <f t="shared" si="387"/>
        <v>0.30234519900000001</v>
      </c>
      <c r="M4793" s="258"/>
      <c r="N4793" s="258"/>
      <c r="O4793" s="258"/>
      <c r="P4793" s="258">
        <f t="shared" si="392"/>
        <v>0.34767328759999999</v>
      </c>
      <c r="Q4793" s="258">
        <f t="shared" si="392"/>
        <v>0.33871227959999994</v>
      </c>
      <c r="R4793" s="258">
        <f t="shared" si="388"/>
        <v>0.33871227959999994</v>
      </c>
      <c r="S4793" s="258"/>
      <c r="T4793" s="258">
        <f t="shared" si="393"/>
        <v>0.5012453833067041</v>
      </c>
      <c r="U4793" s="258">
        <f t="shared" si="393"/>
        <v>0.5039807293985239</v>
      </c>
      <c r="V4793" s="258">
        <f t="shared" si="393"/>
        <v>0.49480529431398002</v>
      </c>
      <c r="W4793" s="258">
        <f t="shared" si="389"/>
        <v>0.49480529431398002</v>
      </c>
      <c r="X4793" s="258"/>
      <c r="Y4793" s="258"/>
      <c r="Z4793" s="258"/>
      <c r="AA4793" s="258"/>
    </row>
    <row r="4794" spans="1:27" ht="14.25" hidden="1" customHeight="1">
      <c r="A4794" s="125">
        <v>0.69</v>
      </c>
      <c r="B4794" s="125">
        <v>0.09</v>
      </c>
      <c r="C4794" s="125">
        <v>0.22</v>
      </c>
      <c r="D4794" s="258">
        <f t="shared" si="390"/>
        <v>0.28820413755999996</v>
      </c>
      <c r="E4794" s="258">
        <f t="shared" si="390"/>
        <v>0.29067346795999999</v>
      </c>
      <c r="F4794" s="258">
        <f t="shared" si="386"/>
        <v>0.28820413755999996</v>
      </c>
      <c r="G4794" s="258"/>
      <c r="H4794" s="258"/>
      <c r="I4794" s="258"/>
      <c r="J4794" s="258">
        <f t="shared" si="391"/>
        <v>0.30842167200000004</v>
      </c>
      <c r="K4794" s="258">
        <f t="shared" si="391"/>
        <v>0.30247152899999996</v>
      </c>
      <c r="L4794" s="258">
        <f t="shared" si="387"/>
        <v>0.30247152899999996</v>
      </c>
      <c r="M4794" s="258"/>
      <c r="N4794" s="258"/>
      <c r="O4794" s="258"/>
      <c r="P4794" s="258">
        <f t="shared" si="392"/>
        <v>0.34767665640000001</v>
      </c>
      <c r="Q4794" s="258">
        <f t="shared" si="392"/>
        <v>0.33870891079999998</v>
      </c>
      <c r="R4794" s="258">
        <f t="shared" si="388"/>
        <v>0.33870891079999998</v>
      </c>
      <c r="S4794" s="258"/>
      <c r="T4794" s="258">
        <f t="shared" si="393"/>
        <v>0.50107544338219201</v>
      </c>
      <c r="U4794" s="258">
        <f t="shared" si="393"/>
        <v>0.50406327678932394</v>
      </c>
      <c r="V4794" s="258">
        <f t="shared" si="393"/>
        <v>0.49488784911613998</v>
      </c>
      <c r="W4794" s="258">
        <f t="shared" si="389"/>
        <v>0.49488784911613998</v>
      </c>
      <c r="X4794" s="258"/>
      <c r="Y4794" s="258"/>
      <c r="Z4794" s="258"/>
      <c r="AA4794" s="258"/>
    </row>
    <row r="4795" spans="1:27" ht="14.25" hidden="1" customHeight="1">
      <c r="A4795" s="125">
        <v>0.69</v>
      </c>
      <c r="B4795" s="125">
        <v>0.1</v>
      </c>
      <c r="C4795" s="125">
        <v>0.21</v>
      </c>
      <c r="D4795" s="258">
        <f t="shared" si="390"/>
        <v>0.28807123839999998</v>
      </c>
      <c r="E4795" s="258">
        <f t="shared" si="390"/>
        <v>0.29079979795999994</v>
      </c>
      <c r="F4795" s="258">
        <f t="shared" si="386"/>
        <v>0.28807123839999998</v>
      </c>
      <c r="G4795" s="258"/>
      <c r="H4795" s="258"/>
      <c r="I4795" s="258"/>
      <c r="J4795" s="258">
        <f t="shared" si="391"/>
        <v>0.308291131</v>
      </c>
      <c r="K4795" s="258">
        <f t="shared" si="391"/>
        <v>0.30259785899999997</v>
      </c>
      <c r="L4795" s="258">
        <f t="shared" si="387"/>
        <v>0.30259785899999997</v>
      </c>
      <c r="M4795" s="258"/>
      <c r="N4795" s="258"/>
      <c r="O4795" s="258"/>
      <c r="P4795" s="258">
        <f t="shared" si="392"/>
        <v>0.34768002519999996</v>
      </c>
      <c r="Q4795" s="258">
        <f t="shared" si="392"/>
        <v>0.33870554199999997</v>
      </c>
      <c r="R4795" s="258">
        <f t="shared" si="388"/>
        <v>0.33870554199999997</v>
      </c>
      <c r="S4795" s="258"/>
      <c r="T4795" s="258">
        <f t="shared" si="393"/>
        <v>0.50090550345768003</v>
      </c>
      <c r="U4795" s="258">
        <f t="shared" si="393"/>
        <v>0.50414582418012388</v>
      </c>
      <c r="V4795" s="258">
        <f t="shared" si="393"/>
        <v>0.49497040391830005</v>
      </c>
      <c r="W4795" s="258">
        <f t="shared" si="389"/>
        <v>0.49497040391830005</v>
      </c>
      <c r="X4795" s="258"/>
      <c r="Y4795" s="258"/>
      <c r="Z4795" s="258"/>
      <c r="AA4795" s="258"/>
    </row>
    <row r="4796" spans="1:27" ht="14.25" hidden="1" customHeight="1">
      <c r="A4796" s="125">
        <v>0.69</v>
      </c>
      <c r="B4796" s="125">
        <v>0.11</v>
      </c>
      <c r="C4796" s="125">
        <v>0.2</v>
      </c>
      <c r="D4796" s="258">
        <f t="shared" si="390"/>
        <v>0.28793833924000001</v>
      </c>
      <c r="E4796" s="258">
        <f t="shared" si="390"/>
        <v>0.29092612796</v>
      </c>
      <c r="F4796" s="258">
        <f t="shared" si="386"/>
        <v>0.28793833924000001</v>
      </c>
      <c r="G4796" s="258"/>
      <c r="H4796" s="258"/>
      <c r="I4796" s="258"/>
      <c r="J4796" s="258">
        <f t="shared" si="391"/>
        <v>0.30816059000000001</v>
      </c>
      <c r="K4796" s="258">
        <f t="shared" si="391"/>
        <v>0.30272418899999998</v>
      </c>
      <c r="L4796" s="258">
        <f t="shared" si="387"/>
        <v>0.30272418899999998</v>
      </c>
      <c r="M4796" s="258"/>
      <c r="N4796" s="258"/>
      <c r="O4796" s="258"/>
      <c r="P4796" s="258">
        <f t="shared" si="392"/>
        <v>0.34768339399999998</v>
      </c>
      <c r="Q4796" s="258">
        <f t="shared" si="392"/>
        <v>0.33870217319999996</v>
      </c>
      <c r="R4796" s="258">
        <f t="shared" si="388"/>
        <v>0.33870217319999996</v>
      </c>
      <c r="S4796" s="258"/>
      <c r="T4796" s="258">
        <f t="shared" si="393"/>
        <v>0.50073556353316806</v>
      </c>
      <c r="U4796" s="258">
        <f t="shared" si="393"/>
        <v>0.50422837157092393</v>
      </c>
      <c r="V4796" s="258">
        <f t="shared" si="393"/>
        <v>0.49505295872046001</v>
      </c>
      <c r="W4796" s="258">
        <f t="shared" si="389"/>
        <v>0.49505295872046001</v>
      </c>
      <c r="X4796" s="258"/>
      <c r="Y4796" s="258"/>
      <c r="Z4796" s="258"/>
      <c r="AA4796" s="258"/>
    </row>
    <row r="4797" spans="1:27" ht="14.25" hidden="1" customHeight="1">
      <c r="A4797" s="125">
        <v>0.69</v>
      </c>
      <c r="B4797" s="125">
        <v>0.12</v>
      </c>
      <c r="C4797" s="125">
        <v>0.19</v>
      </c>
      <c r="D4797" s="258">
        <f t="shared" si="390"/>
        <v>0.28780544007999997</v>
      </c>
      <c r="E4797" s="258">
        <f t="shared" si="390"/>
        <v>0.29105245796000001</v>
      </c>
      <c r="F4797" s="258">
        <f t="shared" si="386"/>
        <v>0.28780544007999997</v>
      </c>
      <c r="G4797" s="258"/>
      <c r="H4797" s="258"/>
      <c r="I4797" s="258"/>
      <c r="J4797" s="258">
        <f t="shared" si="391"/>
        <v>0.30803004900000003</v>
      </c>
      <c r="K4797" s="258">
        <f t="shared" si="391"/>
        <v>0.30285051899999993</v>
      </c>
      <c r="L4797" s="258">
        <f t="shared" si="387"/>
        <v>0.30285051899999993</v>
      </c>
      <c r="M4797" s="258"/>
      <c r="N4797" s="258"/>
      <c r="O4797" s="258"/>
      <c r="P4797" s="258">
        <f t="shared" si="392"/>
        <v>0.34768676279999999</v>
      </c>
      <c r="Q4797" s="258">
        <f t="shared" si="392"/>
        <v>0.3386988044</v>
      </c>
      <c r="R4797" s="258">
        <f t="shared" si="388"/>
        <v>0.3386988044</v>
      </c>
      <c r="S4797" s="258"/>
      <c r="T4797" s="258">
        <f t="shared" si="393"/>
        <v>0.50056562360865597</v>
      </c>
      <c r="U4797" s="258">
        <f t="shared" si="393"/>
        <v>0.50431091896172386</v>
      </c>
      <c r="V4797" s="258">
        <f t="shared" si="393"/>
        <v>0.49513551352262003</v>
      </c>
      <c r="W4797" s="258">
        <f t="shared" si="389"/>
        <v>0.49513551352262003</v>
      </c>
      <c r="X4797" s="258"/>
      <c r="Y4797" s="258"/>
      <c r="Z4797" s="258"/>
      <c r="AA4797" s="258"/>
    </row>
    <row r="4798" spans="1:27" ht="14.25" hidden="1" customHeight="1">
      <c r="A4798" s="125">
        <v>0.69</v>
      </c>
      <c r="B4798" s="125">
        <v>0.13</v>
      </c>
      <c r="C4798" s="125">
        <v>0.18</v>
      </c>
      <c r="D4798" s="258">
        <f t="shared" si="390"/>
        <v>0.28767254092</v>
      </c>
      <c r="E4798" s="258">
        <f t="shared" si="390"/>
        <v>0.29117878795999996</v>
      </c>
      <c r="F4798" s="258">
        <f t="shared" si="386"/>
        <v>0.28767254092</v>
      </c>
      <c r="G4798" s="258"/>
      <c r="H4798" s="258"/>
      <c r="I4798" s="258"/>
      <c r="J4798" s="258">
        <f t="shared" si="391"/>
        <v>0.30789950799999999</v>
      </c>
      <c r="K4798" s="258">
        <f t="shared" si="391"/>
        <v>0.30297684899999999</v>
      </c>
      <c r="L4798" s="258">
        <f t="shared" si="387"/>
        <v>0.30297684899999999</v>
      </c>
      <c r="M4798" s="258"/>
      <c r="N4798" s="258"/>
      <c r="O4798" s="258"/>
      <c r="P4798" s="258">
        <f t="shared" si="392"/>
        <v>0.34769013160000001</v>
      </c>
      <c r="Q4798" s="258">
        <f t="shared" si="392"/>
        <v>0.33869543559999998</v>
      </c>
      <c r="R4798" s="258">
        <f t="shared" si="388"/>
        <v>0.33869543559999998</v>
      </c>
      <c r="S4798" s="258"/>
      <c r="T4798" s="258">
        <f t="shared" si="393"/>
        <v>0.500395683684144</v>
      </c>
      <c r="U4798" s="258">
        <f t="shared" si="393"/>
        <v>0.50439346635252391</v>
      </c>
      <c r="V4798" s="258">
        <f t="shared" si="393"/>
        <v>0.49521806832477999</v>
      </c>
      <c r="W4798" s="258">
        <f t="shared" si="389"/>
        <v>0.49521806832477999</v>
      </c>
      <c r="X4798" s="258"/>
      <c r="Y4798" s="258"/>
      <c r="Z4798" s="258"/>
      <c r="AA4798" s="258"/>
    </row>
    <row r="4799" spans="1:27" ht="14.25" hidden="1" customHeight="1">
      <c r="A4799" s="125">
        <v>0.69</v>
      </c>
      <c r="B4799" s="125">
        <v>0.14000000000000001</v>
      </c>
      <c r="C4799" s="125">
        <v>0.17</v>
      </c>
      <c r="D4799" s="258">
        <f t="shared" si="390"/>
        <v>0.28753964176000002</v>
      </c>
      <c r="E4799" s="258">
        <f t="shared" si="390"/>
        <v>0.29130511796000003</v>
      </c>
      <c r="F4799" s="258">
        <f t="shared" si="386"/>
        <v>0.28753964176000002</v>
      </c>
      <c r="G4799" s="258"/>
      <c r="H4799" s="258"/>
      <c r="I4799" s="258"/>
      <c r="J4799" s="258">
        <f t="shared" si="391"/>
        <v>0.307768967</v>
      </c>
      <c r="K4799" s="258">
        <f t="shared" si="391"/>
        <v>0.30310317899999994</v>
      </c>
      <c r="L4799" s="258">
        <f t="shared" si="387"/>
        <v>0.30310317899999994</v>
      </c>
      <c r="M4799" s="258"/>
      <c r="N4799" s="258"/>
      <c r="O4799" s="258"/>
      <c r="P4799" s="258">
        <f t="shared" si="392"/>
        <v>0.34769350040000002</v>
      </c>
      <c r="Q4799" s="258">
        <f t="shared" si="392"/>
        <v>0.33869206680000002</v>
      </c>
      <c r="R4799" s="258">
        <f t="shared" si="388"/>
        <v>0.33869206680000002</v>
      </c>
      <c r="S4799" s="258"/>
      <c r="T4799" s="258">
        <f t="shared" si="393"/>
        <v>0.50022574375963202</v>
      </c>
      <c r="U4799" s="258">
        <f t="shared" si="393"/>
        <v>0.50447601374332396</v>
      </c>
      <c r="V4799" s="258">
        <f t="shared" si="393"/>
        <v>0.49530062312694001</v>
      </c>
      <c r="W4799" s="258">
        <f t="shared" si="389"/>
        <v>0.49530062312694001</v>
      </c>
      <c r="X4799" s="258"/>
      <c r="Y4799" s="258"/>
      <c r="Z4799" s="258"/>
      <c r="AA4799" s="258"/>
    </row>
    <row r="4800" spans="1:27" ht="14.25" hidden="1" customHeight="1">
      <c r="A4800" s="125">
        <v>0.69</v>
      </c>
      <c r="B4800" s="125">
        <v>0.15</v>
      </c>
      <c r="C4800" s="125">
        <v>0.16</v>
      </c>
      <c r="D4800" s="258">
        <f t="shared" si="390"/>
        <v>0.28740674259999999</v>
      </c>
      <c r="E4800" s="258">
        <f t="shared" si="390"/>
        <v>0.29143144795999998</v>
      </c>
      <c r="F4800" s="258">
        <f t="shared" si="386"/>
        <v>0.28740674259999999</v>
      </c>
      <c r="G4800" s="258"/>
      <c r="H4800" s="258"/>
      <c r="I4800" s="258"/>
      <c r="J4800" s="258">
        <f t="shared" si="391"/>
        <v>0.30763842599999996</v>
      </c>
      <c r="K4800" s="258">
        <f t="shared" si="391"/>
        <v>0.30322950899999995</v>
      </c>
      <c r="L4800" s="258">
        <f t="shared" si="387"/>
        <v>0.30322950899999995</v>
      </c>
      <c r="M4800" s="258"/>
      <c r="N4800" s="258"/>
      <c r="O4800" s="258"/>
      <c r="P4800" s="258">
        <f t="shared" si="392"/>
        <v>0.34769686919999998</v>
      </c>
      <c r="Q4800" s="258">
        <f t="shared" si="392"/>
        <v>0.33868869800000001</v>
      </c>
      <c r="R4800" s="258">
        <f t="shared" si="388"/>
        <v>0.33868869800000001</v>
      </c>
      <c r="S4800" s="258"/>
      <c r="T4800" s="258">
        <f t="shared" si="393"/>
        <v>0.50005580383512005</v>
      </c>
      <c r="U4800" s="258">
        <f t="shared" si="393"/>
        <v>0.5045585611341239</v>
      </c>
      <c r="V4800" s="258">
        <f t="shared" si="393"/>
        <v>0.49538317792909997</v>
      </c>
      <c r="W4800" s="258">
        <f t="shared" si="389"/>
        <v>0.49538317792909997</v>
      </c>
      <c r="X4800" s="258"/>
      <c r="Y4800" s="258"/>
      <c r="Z4800" s="258"/>
      <c r="AA4800" s="258"/>
    </row>
    <row r="4801" spans="1:27" ht="14.25" hidden="1" customHeight="1">
      <c r="A4801" s="125">
        <v>0.69</v>
      </c>
      <c r="B4801" s="125">
        <v>0.16</v>
      </c>
      <c r="C4801" s="125">
        <v>0.15</v>
      </c>
      <c r="D4801" s="258">
        <f t="shared" si="390"/>
        <v>0.28727384344000001</v>
      </c>
      <c r="E4801" s="258">
        <f t="shared" si="390"/>
        <v>0.29155777795999999</v>
      </c>
      <c r="F4801" s="258">
        <f t="shared" si="386"/>
        <v>0.28727384344000001</v>
      </c>
      <c r="G4801" s="258"/>
      <c r="H4801" s="258"/>
      <c r="I4801" s="258"/>
      <c r="J4801" s="258">
        <f t="shared" si="391"/>
        <v>0.30750788499999998</v>
      </c>
      <c r="K4801" s="258">
        <f t="shared" si="391"/>
        <v>0.30335583899999996</v>
      </c>
      <c r="L4801" s="258">
        <f t="shared" si="387"/>
        <v>0.30335583899999996</v>
      </c>
      <c r="M4801" s="258"/>
      <c r="N4801" s="258"/>
      <c r="O4801" s="258"/>
      <c r="P4801" s="258">
        <f t="shared" si="392"/>
        <v>0.34770023799999999</v>
      </c>
      <c r="Q4801" s="258">
        <f t="shared" si="392"/>
        <v>0.3386853292</v>
      </c>
      <c r="R4801" s="258">
        <f t="shared" si="388"/>
        <v>0.3386853292</v>
      </c>
      <c r="S4801" s="258"/>
      <c r="T4801" s="258">
        <f t="shared" si="393"/>
        <v>0.49988586391060802</v>
      </c>
      <c r="U4801" s="258">
        <f t="shared" si="393"/>
        <v>0.50464110852492394</v>
      </c>
      <c r="V4801" s="258">
        <f t="shared" si="393"/>
        <v>0.49546573273125999</v>
      </c>
      <c r="W4801" s="258">
        <f t="shared" si="389"/>
        <v>0.49546573273125999</v>
      </c>
      <c r="X4801" s="258"/>
      <c r="Y4801" s="258"/>
      <c r="Z4801" s="258"/>
      <c r="AA4801" s="258"/>
    </row>
    <row r="4802" spans="1:27" ht="14.25" hidden="1" customHeight="1">
      <c r="A4802" s="125">
        <v>0.69</v>
      </c>
      <c r="B4802" s="125">
        <v>0.17</v>
      </c>
      <c r="C4802" s="125">
        <v>0.14000000000000001</v>
      </c>
      <c r="D4802" s="258">
        <f t="shared" si="390"/>
        <v>0.28714094427999998</v>
      </c>
      <c r="E4802" s="258">
        <f t="shared" si="390"/>
        <v>0.29168410795999999</v>
      </c>
      <c r="F4802" s="258">
        <f t="shared" si="386"/>
        <v>0.28714094427999998</v>
      </c>
      <c r="G4802" s="258"/>
      <c r="H4802" s="258"/>
      <c r="I4802" s="258"/>
      <c r="J4802" s="258">
        <f t="shared" si="391"/>
        <v>0.30737734400000005</v>
      </c>
      <c r="K4802" s="258">
        <f t="shared" si="391"/>
        <v>0.30348216899999997</v>
      </c>
      <c r="L4802" s="258">
        <f t="shared" si="387"/>
        <v>0.30348216899999997</v>
      </c>
      <c r="M4802" s="258"/>
      <c r="N4802" s="258"/>
      <c r="O4802" s="258"/>
      <c r="P4802" s="258">
        <f t="shared" si="392"/>
        <v>0.34770360680000001</v>
      </c>
      <c r="Q4802" s="258">
        <f t="shared" si="392"/>
        <v>0.33868196039999998</v>
      </c>
      <c r="R4802" s="258">
        <f t="shared" si="388"/>
        <v>0.33868196039999998</v>
      </c>
      <c r="S4802" s="258"/>
      <c r="T4802" s="258">
        <f t="shared" si="393"/>
        <v>0.49971592398609604</v>
      </c>
      <c r="U4802" s="258">
        <f t="shared" si="393"/>
        <v>0.50472365591572388</v>
      </c>
      <c r="V4802" s="258">
        <f t="shared" si="393"/>
        <v>0.49554828753342006</v>
      </c>
      <c r="W4802" s="258">
        <f t="shared" si="389"/>
        <v>0.49554828753342006</v>
      </c>
      <c r="X4802" s="258"/>
      <c r="Y4802" s="258"/>
      <c r="Z4802" s="258"/>
      <c r="AA4802" s="258"/>
    </row>
    <row r="4803" spans="1:27" ht="14.25" hidden="1" customHeight="1">
      <c r="A4803" s="125">
        <v>0.69</v>
      </c>
      <c r="B4803" s="125">
        <v>0.18</v>
      </c>
      <c r="C4803" s="125">
        <v>0.13</v>
      </c>
      <c r="D4803" s="258">
        <f t="shared" si="390"/>
        <v>0.28700804512</v>
      </c>
      <c r="E4803" s="258">
        <f t="shared" si="390"/>
        <v>0.29181043795999995</v>
      </c>
      <c r="F4803" s="258">
        <f t="shared" si="386"/>
        <v>0.28700804512</v>
      </c>
      <c r="G4803" s="258"/>
      <c r="H4803" s="258"/>
      <c r="I4803" s="258"/>
      <c r="J4803" s="258">
        <f t="shared" si="391"/>
        <v>0.30724680299999996</v>
      </c>
      <c r="K4803" s="258">
        <f t="shared" si="391"/>
        <v>0.30360849899999992</v>
      </c>
      <c r="L4803" s="258">
        <f t="shared" si="387"/>
        <v>0.30360849899999992</v>
      </c>
      <c r="M4803" s="258"/>
      <c r="N4803" s="258"/>
      <c r="O4803" s="258"/>
      <c r="P4803" s="258">
        <f t="shared" si="392"/>
        <v>0.34770697559999997</v>
      </c>
      <c r="Q4803" s="258">
        <f t="shared" si="392"/>
        <v>0.33867859159999997</v>
      </c>
      <c r="R4803" s="258">
        <f t="shared" si="388"/>
        <v>0.33867859159999997</v>
      </c>
      <c r="S4803" s="258"/>
      <c r="T4803" s="258">
        <f t="shared" si="393"/>
        <v>0.49954598406158401</v>
      </c>
      <c r="U4803" s="258">
        <f t="shared" si="393"/>
        <v>0.50480620330652393</v>
      </c>
      <c r="V4803" s="258">
        <f t="shared" si="393"/>
        <v>0.49563084233557997</v>
      </c>
      <c r="W4803" s="258">
        <f t="shared" si="389"/>
        <v>0.49563084233557997</v>
      </c>
      <c r="X4803" s="258"/>
      <c r="Y4803" s="258"/>
      <c r="Z4803" s="258"/>
      <c r="AA4803" s="258"/>
    </row>
    <row r="4804" spans="1:27" ht="14.25" hidden="1" customHeight="1">
      <c r="A4804" s="125">
        <v>0.69</v>
      </c>
      <c r="B4804" s="125">
        <v>0.19</v>
      </c>
      <c r="C4804" s="125">
        <v>0.12</v>
      </c>
      <c r="D4804" s="258">
        <f t="shared" si="390"/>
        <v>0.28687514596000002</v>
      </c>
      <c r="E4804" s="258">
        <f t="shared" si="390"/>
        <v>0.29193676795999995</v>
      </c>
      <c r="F4804" s="258">
        <f t="shared" si="386"/>
        <v>0.28687514596000002</v>
      </c>
      <c r="G4804" s="258"/>
      <c r="H4804" s="258"/>
      <c r="I4804" s="258"/>
      <c r="J4804" s="258">
        <f t="shared" si="391"/>
        <v>0.30711626199999997</v>
      </c>
      <c r="K4804" s="258">
        <f t="shared" si="391"/>
        <v>0.30373482899999993</v>
      </c>
      <c r="L4804" s="258">
        <f t="shared" si="387"/>
        <v>0.30373482899999993</v>
      </c>
      <c r="M4804" s="258"/>
      <c r="N4804" s="258"/>
      <c r="O4804" s="258"/>
      <c r="P4804" s="258">
        <f t="shared" si="392"/>
        <v>0.34771034439999998</v>
      </c>
      <c r="Q4804" s="258">
        <f t="shared" si="392"/>
        <v>0.33867522280000001</v>
      </c>
      <c r="R4804" s="258">
        <f t="shared" si="388"/>
        <v>0.33867522280000001</v>
      </c>
      <c r="S4804" s="258"/>
      <c r="T4804" s="258">
        <f t="shared" si="393"/>
        <v>0.49937604413707204</v>
      </c>
      <c r="U4804" s="258">
        <f t="shared" si="393"/>
        <v>0.50488875069732397</v>
      </c>
      <c r="V4804" s="258">
        <f t="shared" si="393"/>
        <v>0.49571339713773999</v>
      </c>
      <c r="W4804" s="258">
        <f t="shared" si="389"/>
        <v>0.49571339713773999</v>
      </c>
      <c r="X4804" s="258"/>
      <c r="Y4804" s="258"/>
      <c r="Z4804" s="258"/>
      <c r="AA4804" s="258"/>
    </row>
    <row r="4805" spans="1:27" ht="14.25" hidden="1" customHeight="1">
      <c r="A4805" s="125">
        <v>0.69</v>
      </c>
      <c r="B4805" s="125">
        <v>0.2</v>
      </c>
      <c r="C4805" s="125">
        <v>0.11</v>
      </c>
      <c r="D4805" s="258">
        <f t="shared" si="390"/>
        <v>0.28674224679999993</v>
      </c>
      <c r="E4805" s="258">
        <f t="shared" si="390"/>
        <v>0.29206309795999996</v>
      </c>
      <c r="F4805" s="258">
        <f t="shared" si="386"/>
        <v>0.28674224679999993</v>
      </c>
      <c r="G4805" s="258"/>
      <c r="H4805" s="258"/>
      <c r="I4805" s="258"/>
      <c r="J4805" s="258">
        <f t="shared" si="391"/>
        <v>0.30698572100000004</v>
      </c>
      <c r="K4805" s="258">
        <f t="shared" si="391"/>
        <v>0.30386115899999999</v>
      </c>
      <c r="L4805" s="258">
        <f t="shared" si="387"/>
        <v>0.30386115899999999</v>
      </c>
      <c r="M4805" s="258"/>
      <c r="N4805" s="258"/>
      <c r="O4805" s="258"/>
      <c r="P4805" s="258">
        <f t="shared" si="392"/>
        <v>0.3477137132</v>
      </c>
      <c r="Q4805" s="258">
        <f t="shared" si="392"/>
        <v>0.33867185399999999</v>
      </c>
      <c r="R4805" s="258">
        <f t="shared" si="388"/>
        <v>0.33867185399999999</v>
      </c>
      <c r="S4805" s="258"/>
      <c r="T4805" s="258">
        <f t="shared" si="393"/>
        <v>0.49920610421256001</v>
      </c>
      <c r="U4805" s="258">
        <f t="shared" si="393"/>
        <v>0.50497129808812391</v>
      </c>
      <c r="V4805" s="258">
        <f t="shared" si="393"/>
        <v>0.4957959519399</v>
      </c>
      <c r="W4805" s="258">
        <f t="shared" si="389"/>
        <v>0.4957959519399</v>
      </c>
      <c r="X4805" s="258"/>
      <c r="Y4805" s="258"/>
      <c r="Z4805" s="258"/>
      <c r="AA4805" s="258"/>
    </row>
    <row r="4806" spans="1:27" ht="14.25" hidden="1" customHeight="1">
      <c r="A4806" s="125">
        <v>0.69</v>
      </c>
      <c r="B4806" s="125">
        <v>0.21</v>
      </c>
      <c r="C4806" s="125">
        <v>0.1</v>
      </c>
      <c r="D4806" s="258">
        <f t="shared" si="390"/>
        <v>0.28660934764000001</v>
      </c>
      <c r="E4806" s="258">
        <f t="shared" si="390"/>
        <v>0.29218942795999997</v>
      </c>
      <c r="F4806" s="258">
        <f t="shared" si="386"/>
        <v>0.28660934764000001</v>
      </c>
      <c r="G4806" s="258"/>
      <c r="H4806" s="258"/>
      <c r="I4806" s="258"/>
      <c r="J4806" s="258">
        <f t="shared" si="391"/>
        <v>0.30685518000000001</v>
      </c>
      <c r="K4806" s="258">
        <f t="shared" si="391"/>
        <v>0.30398748899999994</v>
      </c>
      <c r="L4806" s="258">
        <f t="shared" si="387"/>
        <v>0.30398748899999994</v>
      </c>
      <c r="M4806" s="258"/>
      <c r="N4806" s="258"/>
      <c r="O4806" s="258"/>
      <c r="P4806" s="258">
        <f t="shared" si="392"/>
        <v>0.34771708200000001</v>
      </c>
      <c r="Q4806" s="258">
        <f t="shared" si="392"/>
        <v>0.33866848519999998</v>
      </c>
      <c r="R4806" s="258">
        <f t="shared" si="388"/>
        <v>0.33866848519999998</v>
      </c>
      <c r="S4806" s="258"/>
      <c r="T4806" s="258">
        <f t="shared" si="393"/>
        <v>0.49903616428804803</v>
      </c>
      <c r="U4806" s="258">
        <f t="shared" si="393"/>
        <v>0.50505384547892385</v>
      </c>
      <c r="V4806" s="258">
        <f t="shared" si="393"/>
        <v>0.49587850674206002</v>
      </c>
      <c r="W4806" s="258">
        <f t="shared" si="389"/>
        <v>0.49587850674206002</v>
      </c>
      <c r="X4806" s="258"/>
      <c r="Y4806" s="258"/>
      <c r="Z4806" s="258"/>
      <c r="AA4806" s="258"/>
    </row>
    <row r="4807" spans="1:27" ht="14.25" hidden="1" customHeight="1">
      <c r="A4807" s="125">
        <v>0.69</v>
      </c>
      <c r="B4807" s="125">
        <v>0.22</v>
      </c>
      <c r="C4807" s="125">
        <v>0.09</v>
      </c>
      <c r="D4807" s="258">
        <f t="shared" si="390"/>
        <v>0.28647644847999998</v>
      </c>
      <c r="E4807" s="258">
        <f t="shared" si="390"/>
        <v>0.29231575795999998</v>
      </c>
      <c r="F4807" s="258">
        <f t="shared" si="386"/>
        <v>0.28647644847999998</v>
      </c>
      <c r="G4807" s="258"/>
      <c r="H4807" s="258"/>
      <c r="I4807" s="258"/>
      <c r="J4807" s="258">
        <f t="shared" si="391"/>
        <v>0.30672463900000002</v>
      </c>
      <c r="K4807" s="258">
        <f t="shared" si="391"/>
        <v>0.30411381899999995</v>
      </c>
      <c r="L4807" s="258">
        <f t="shared" si="387"/>
        <v>0.30411381899999995</v>
      </c>
      <c r="M4807" s="258"/>
      <c r="N4807" s="258"/>
      <c r="O4807" s="258"/>
      <c r="P4807" s="258">
        <f t="shared" si="392"/>
        <v>0.34772045080000002</v>
      </c>
      <c r="Q4807" s="258">
        <f t="shared" si="392"/>
        <v>0.33866511639999997</v>
      </c>
      <c r="R4807" s="258">
        <f t="shared" si="388"/>
        <v>0.33866511639999997</v>
      </c>
      <c r="S4807" s="258"/>
      <c r="T4807" s="258">
        <f t="shared" si="393"/>
        <v>0.49886622436353606</v>
      </c>
      <c r="U4807" s="258">
        <f t="shared" si="393"/>
        <v>0.50513639286972389</v>
      </c>
      <c r="V4807" s="258">
        <f t="shared" si="393"/>
        <v>0.49596106154421998</v>
      </c>
      <c r="W4807" s="258">
        <f t="shared" si="389"/>
        <v>0.49596106154421998</v>
      </c>
      <c r="X4807" s="258"/>
      <c r="Y4807" s="258"/>
      <c r="Z4807" s="258"/>
      <c r="AA4807" s="258"/>
    </row>
    <row r="4808" spans="1:27" ht="14.25" hidden="1" customHeight="1">
      <c r="A4808" s="125">
        <v>0.69</v>
      </c>
      <c r="B4808" s="125">
        <v>0.23</v>
      </c>
      <c r="C4808" s="125">
        <v>0.08</v>
      </c>
      <c r="D4808" s="258">
        <f t="shared" si="390"/>
        <v>0.28634354932</v>
      </c>
      <c r="E4808" s="258">
        <f t="shared" si="390"/>
        <v>0.29244208795999999</v>
      </c>
      <c r="F4808" s="258">
        <f t="shared" si="386"/>
        <v>0.28634354932</v>
      </c>
      <c r="G4808" s="258"/>
      <c r="H4808" s="258"/>
      <c r="I4808" s="258"/>
      <c r="J4808" s="258">
        <f t="shared" si="391"/>
        <v>0.30659409800000004</v>
      </c>
      <c r="K4808" s="258">
        <f t="shared" si="391"/>
        <v>0.30424014899999996</v>
      </c>
      <c r="L4808" s="258">
        <f t="shared" si="387"/>
        <v>0.30424014899999996</v>
      </c>
      <c r="M4808" s="258"/>
      <c r="N4808" s="258"/>
      <c r="O4808" s="258"/>
      <c r="P4808" s="258">
        <f t="shared" si="392"/>
        <v>0.34772381959999998</v>
      </c>
      <c r="Q4808" s="258">
        <f t="shared" si="392"/>
        <v>0.33866174760000001</v>
      </c>
      <c r="R4808" s="258">
        <f t="shared" si="388"/>
        <v>0.33866174760000001</v>
      </c>
      <c r="S4808" s="258"/>
      <c r="T4808" s="258">
        <f t="shared" si="393"/>
        <v>0.49869628443902403</v>
      </c>
      <c r="U4808" s="258">
        <f t="shared" si="393"/>
        <v>0.50521894026052394</v>
      </c>
      <c r="V4808" s="258">
        <f t="shared" si="393"/>
        <v>0.49604361634638</v>
      </c>
      <c r="W4808" s="258">
        <f t="shared" si="389"/>
        <v>0.49604361634638</v>
      </c>
      <c r="X4808" s="258"/>
      <c r="Y4808" s="258"/>
      <c r="Z4808" s="258"/>
      <c r="AA4808" s="258"/>
    </row>
    <row r="4809" spans="1:27" ht="14.25" hidden="1" customHeight="1">
      <c r="A4809" s="125">
        <v>0.69</v>
      </c>
      <c r="B4809" s="125">
        <v>0.24</v>
      </c>
      <c r="C4809" s="125">
        <v>7.0000000000000007E-2</v>
      </c>
      <c r="D4809" s="258">
        <f t="shared" si="390"/>
        <v>0.28621065015999997</v>
      </c>
      <c r="E4809" s="258">
        <f t="shared" si="390"/>
        <v>0.29256841795999999</v>
      </c>
      <c r="F4809" s="258">
        <f t="shared" si="386"/>
        <v>0.28621065015999997</v>
      </c>
      <c r="G4809" s="258"/>
      <c r="H4809" s="258"/>
      <c r="I4809" s="258"/>
      <c r="J4809" s="258">
        <f t="shared" si="391"/>
        <v>0.306463557</v>
      </c>
      <c r="K4809" s="258">
        <f t="shared" si="391"/>
        <v>0.30436647899999997</v>
      </c>
      <c r="L4809" s="258">
        <f t="shared" si="387"/>
        <v>0.30436647899999997</v>
      </c>
      <c r="M4809" s="258"/>
      <c r="N4809" s="258"/>
      <c r="O4809" s="258"/>
      <c r="P4809" s="258">
        <f t="shared" si="392"/>
        <v>0.3477271884</v>
      </c>
      <c r="Q4809" s="258">
        <f t="shared" si="392"/>
        <v>0.33865837879999999</v>
      </c>
      <c r="R4809" s="258">
        <f t="shared" si="388"/>
        <v>0.33865837879999999</v>
      </c>
      <c r="S4809" s="258"/>
      <c r="T4809" s="258">
        <f t="shared" si="393"/>
        <v>0.498526344514512</v>
      </c>
      <c r="U4809" s="258">
        <f t="shared" si="393"/>
        <v>0.50530148765132388</v>
      </c>
      <c r="V4809" s="258">
        <f t="shared" si="393"/>
        <v>0.49612617114853996</v>
      </c>
      <c r="W4809" s="258">
        <f t="shared" si="389"/>
        <v>0.49612617114853996</v>
      </c>
      <c r="X4809" s="258"/>
      <c r="Y4809" s="258"/>
      <c r="Z4809" s="258"/>
      <c r="AA4809" s="258"/>
    </row>
    <row r="4810" spans="1:27" ht="14.25" hidden="1" customHeight="1">
      <c r="A4810" s="125">
        <v>0.69</v>
      </c>
      <c r="B4810" s="125">
        <v>0.25</v>
      </c>
      <c r="C4810" s="125">
        <v>0.06</v>
      </c>
      <c r="D4810" s="258">
        <f t="shared" si="390"/>
        <v>0.28607775099999999</v>
      </c>
      <c r="E4810" s="258">
        <f t="shared" si="390"/>
        <v>0.29269474796</v>
      </c>
      <c r="F4810" s="258">
        <f t="shared" si="386"/>
        <v>0.28607775099999999</v>
      </c>
      <c r="G4810" s="258"/>
      <c r="H4810" s="258"/>
      <c r="I4810" s="258"/>
      <c r="J4810" s="258">
        <f t="shared" si="391"/>
        <v>0.30633301600000001</v>
      </c>
      <c r="K4810" s="258">
        <f t="shared" si="391"/>
        <v>0.30449280899999998</v>
      </c>
      <c r="L4810" s="258">
        <f t="shared" si="387"/>
        <v>0.30449280899999998</v>
      </c>
      <c r="M4810" s="258"/>
      <c r="N4810" s="258"/>
      <c r="O4810" s="258"/>
      <c r="P4810" s="258">
        <f t="shared" si="392"/>
        <v>0.34773055720000001</v>
      </c>
      <c r="Q4810" s="258">
        <f t="shared" si="392"/>
        <v>0.33865500999999998</v>
      </c>
      <c r="R4810" s="258">
        <f t="shared" si="388"/>
        <v>0.33865500999999998</v>
      </c>
      <c r="S4810" s="258"/>
      <c r="T4810" s="258">
        <f t="shared" si="393"/>
        <v>0.49835640458999997</v>
      </c>
      <c r="U4810" s="258">
        <f t="shared" si="393"/>
        <v>0.50538403504212392</v>
      </c>
      <c r="V4810" s="258">
        <f t="shared" si="393"/>
        <v>0.49620872595069998</v>
      </c>
      <c r="W4810" s="258">
        <f t="shared" si="389"/>
        <v>0.49620872595069998</v>
      </c>
      <c r="X4810" s="258"/>
      <c r="Y4810" s="258"/>
      <c r="Z4810" s="258"/>
      <c r="AA4810" s="258"/>
    </row>
    <row r="4811" spans="1:27" ht="14.25" hidden="1" customHeight="1">
      <c r="A4811" s="125">
        <v>0.69</v>
      </c>
      <c r="B4811" s="125">
        <v>0.26</v>
      </c>
      <c r="C4811" s="125">
        <v>0.05</v>
      </c>
      <c r="D4811" s="258">
        <f t="shared" si="390"/>
        <v>0.28594485183999996</v>
      </c>
      <c r="E4811" s="258">
        <f t="shared" si="390"/>
        <v>0.29282107795999995</v>
      </c>
      <c r="F4811" s="258">
        <f t="shared" si="386"/>
        <v>0.28594485183999996</v>
      </c>
      <c r="G4811" s="258"/>
      <c r="H4811" s="258"/>
      <c r="I4811" s="258"/>
      <c r="J4811" s="258">
        <f t="shared" si="391"/>
        <v>0.30620247500000003</v>
      </c>
      <c r="K4811" s="258">
        <f t="shared" si="391"/>
        <v>0.30461913899999998</v>
      </c>
      <c r="L4811" s="258">
        <f t="shared" si="387"/>
        <v>0.30461913899999998</v>
      </c>
      <c r="M4811" s="258"/>
      <c r="N4811" s="258"/>
      <c r="O4811" s="258"/>
      <c r="P4811" s="258">
        <f t="shared" si="392"/>
        <v>0.34773392600000003</v>
      </c>
      <c r="Q4811" s="258">
        <f t="shared" si="392"/>
        <v>0.33865164120000002</v>
      </c>
      <c r="R4811" s="258">
        <f t="shared" si="388"/>
        <v>0.33865164120000002</v>
      </c>
      <c r="S4811" s="258"/>
      <c r="T4811" s="258">
        <f t="shared" si="393"/>
        <v>0.49818646466548799</v>
      </c>
      <c r="U4811" s="258">
        <f t="shared" si="393"/>
        <v>0.50546658243292386</v>
      </c>
      <c r="V4811" s="258">
        <f t="shared" si="393"/>
        <v>0.49629128075286</v>
      </c>
      <c r="W4811" s="258">
        <f t="shared" si="389"/>
        <v>0.49629128075286</v>
      </c>
      <c r="X4811" s="258"/>
      <c r="Y4811" s="258"/>
      <c r="Z4811" s="258"/>
      <c r="AA4811" s="258"/>
    </row>
    <row r="4812" spans="1:27" ht="14.25" hidden="1" customHeight="1">
      <c r="A4812" s="125">
        <v>0.69</v>
      </c>
      <c r="B4812" s="125">
        <v>0.27</v>
      </c>
      <c r="C4812" s="125">
        <v>0.04</v>
      </c>
      <c r="D4812" s="258">
        <f t="shared" si="390"/>
        <v>0.28581195268000004</v>
      </c>
      <c r="E4812" s="258">
        <f t="shared" si="390"/>
        <v>0.29294740795999996</v>
      </c>
      <c r="F4812" s="258">
        <f t="shared" si="386"/>
        <v>0.28581195268000004</v>
      </c>
      <c r="G4812" s="258"/>
      <c r="H4812" s="258"/>
      <c r="I4812" s="258"/>
      <c r="J4812" s="258">
        <f t="shared" si="391"/>
        <v>0.30607193399999999</v>
      </c>
      <c r="K4812" s="258">
        <f t="shared" si="391"/>
        <v>0.30474546899999999</v>
      </c>
      <c r="L4812" s="258">
        <f t="shared" si="387"/>
        <v>0.30474546899999999</v>
      </c>
      <c r="M4812" s="258"/>
      <c r="N4812" s="258"/>
      <c r="O4812" s="258"/>
      <c r="P4812" s="258">
        <f t="shared" si="392"/>
        <v>0.34773729480000004</v>
      </c>
      <c r="Q4812" s="258">
        <f t="shared" si="392"/>
        <v>0.33864827240000001</v>
      </c>
      <c r="R4812" s="258">
        <f t="shared" si="388"/>
        <v>0.33864827240000001</v>
      </c>
      <c r="S4812" s="258"/>
      <c r="T4812" s="258">
        <f t="shared" si="393"/>
        <v>0.49801652474097602</v>
      </c>
      <c r="U4812" s="258">
        <f t="shared" si="393"/>
        <v>0.50554912982372391</v>
      </c>
      <c r="V4812" s="258">
        <f t="shared" si="393"/>
        <v>0.49637383555502002</v>
      </c>
      <c r="W4812" s="258">
        <f t="shared" si="389"/>
        <v>0.49637383555502002</v>
      </c>
      <c r="X4812" s="258"/>
      <c r="Y4812" s="258"/>
      <c r="Z4812" s="258"/>
      <c r="AA4812" s="258"/>
    </row>
    <row r="4813" spans="1:27" ht="14.25" hidden="1" customHeight="1">
      <c r="A4813" s="125">
        <v>0.69</v>
      </c>
      <c r="B4813" s="125">
        <v>0.28000000000000003</v>
      </c>
      <c r="C4813" s="125">
        <v>0.03</v>
      </c>
      <c r="D4813" s="258">
        <f t="shared" si="390"/>
        <v>0.28567905352</v>
      </c>
      <c r="E4813" s="258">
        <f t="shared" si="390"/>
        <v>0.29307373796000002</v>
      </c>
      <c r="F4813" s="258">
        <f t="shared" si="386"/>
        <v>0.28567905352</v>
      </c>
      <c r="G4813" s="258"/>
      <c r="H4813" s="258"/>
      <c r="I4813" s="258"/>
      <c r="J4813" s="258">
        <f t="shared" si="391"/>
        <v>0.30594139300000001</v>
      </c>
      <c r="K4813" s="258">
        <f t="shared" si="391"/>
        <v>0.304871799</v>
      </c>
      <c r="L4813" s="258">
        <f t="shared" si="387"/>
        <v>0.304871799</v>
      </c>
      <c r="M4813" s="258"/>
      <c r="N4813" s="258"/>
      <c r="O4813" s="258"/>
      <c r="P4813" s="258">
        <f t="shared" si="392"/>
        <v>0.3477406636</v>
      </c>
      <c r="Q4813" s="258">
        <f t="shared" si="392"/>
        <v>0.33864490360000005</v>
      </c>
      <c r="R4813" s="258">
        <f t="shared" si="388"/>
        <v>0.33864490360000005</v>
      </c>
      <c r="S4813" s="258"/>
      <c r="T4813" s="258">
        <f t="shared" si="393"/>
        <v>0.49784658481646399</v>
      </c>
      <c r="U4813" s="258">
        <f t="shared" si="393"/>
        <v>0.50563167721452396</v>
      </c>
      <c r="V4813" s="258">
        <f t="shared" si="393"/>
        <v>0.49645639035718003</v>
      </c>
      <c r="W4813" s="258">
        <f t="shared" si="389"/>
        <v>0.49645639035718003</v>
      </c>
      <c r="X4813" s="258"/>
      <c r="Y4813" s="258"/>
      <c r="Z4813" s="258"/>
      <c r="AA4813" s="258"/>
    </row>
    <row r="4814" spans="1:27" ht="14.25" hidden="1" customHeight="1">
      <c r="A4814" s="125">
        <v>0.69</v>
      </c>
      <c r="B4814" s="125">
        <v>0.28999999999999998</v>
      </c>
      <c r="C4814" s="125">
        <v>0.02</v>
      </c>
      <c r="D4814" s="258">
        <f t="shared" si="390"/>
        <v>0.28554615436000003</v>
      </c>
      <c r="E4814" s="258">
        <f t="shared" si="390"/>
        <v>0.29320006795999998</v>
      </c>
      <c r="F4814" s="258">
        <f t="shared" si="386"/>
        <v>0.28554615436000003</v>
      </c>
      <c r="G4814" s="258"/>
      <c r="H4814" s="258"/>
      <c r="I4814" s="258"/>
      <c r="J4814" s="258">
        <f t="shared" si="391"/>
        <v>0.30581085200000002</v>
      </c>
      <c r="K4814" s="258">
        <f t="shared" si="391"/>
        <v>0.30499812899999995</v>
      </c>
      <c r="L4814" s="258">
        <f t="shared" si="387"/>
        <v>0.30499812899999995</v>
      </c>
      <c r="M4814" s="258"/>
      <c r="N4814" s="258"/>
      <c r="O4814" s="258"/>
      <c r="P4814" s="258">
        <f t="shared" si="392"/>
        <v>0.34774403240000001</v>
      </c>
      <c r="Q4814" s="258">
        <f t="shared" si="392"/>
        <v>0.33864153479999998</v>
      </c>
      <c r="R4814" s="258">
        <f t="shared" si="388"/>
        <v>0.33864153479999998</v>
      </c>
      <c r="S4814" s="258"/>
      <c r="T4814" s="258">
        <f t="shared" si="393"/>
        <v>0.49767664489195201</v>
      </c>
      <c r="U4814" s="258">
        <f t="shared" si="393"/>
        <v>0.50571422460532389</v>
      </c>
      <c r="V4814" s="258">
        <f t="shared" si="393"/>
        <v>0.49653894515933999</v>
      </c>
      <c r="W4814" s="258">
        <f t="shared" si="389"/>
        <v>0.49653894515933999</v>
      </c>
      <c r="X4814" s="258"/>
      <c r="Y4814" s="258"/>
      <c r="Z4814" s="258"/>
      <c r="AA4814" s="258"/>
    </row>
    <row r="4815" spans="1:27" ht="14.25" hidden="1" customHeight="1">
      <c r="A4815" s="125">
        <v>0.69</v>
      </c>
      <c r="B4815" s="125">
        <v>0.3</v>
      </c>
      <c r="C4815" s="125">
        <v>0.01</v>
      </c>
      <c r="D4815" s="258">
        <f t="shared" si="390"/>
        <v>0.28541325519999994</v>
      </c>
      <c r="E4815" s="258">
        <f t="shared" si="390"/>
        <v>0.29332639795999998</v>
      </c>
      <c r="F4815" s="258">
        <f t="shared" si="386"/>
        <v>0.28541325519999994</v>
      </c>
      <c r="G4815" s="258"/>
      <c r="H4815" s="258"/>
      <c r="I4815" s="258"/>
      <c r="J4815" s="258">
        <f t="shared" si="391"/>
        <v>0.30568031099999998</v>
      </c>
      <c r="K4815" s="258">
        <f t="shared" si="391"/>
        <v>0.30512445899999996</v>
      </c>
      <c r="L4815" s="258">
        <f t="shared" si="387"/>
        <v>0.30512445899999996</v>
      </c>
      <c r="M4815" s="258"/>
      <c r="N4815" s="258"/>
      <c r="O4815" s="258"/>
      <c r="P4815" s="258">
        <f t="shared" si="392"/>
        <v>0.34774740119999997</v>
      </c>
      <c r="Q4815" s="258">
        <f t="shared" si="392"/>
        <v>0.33863816600000002</v>
      </c>
      <c r="R4815" s="258">
        <f t="shared" si="388"/>
        <v>0.33863816600000002</v>
      </c>
      <c r="S4815" s="258"/>
      <c r="T4815" s="258">
        <f t="shared" si="393"/>
        <v>0.49750670496743998</v>
      </c>
      <c r="U4815" s="258">
        <f t="shared" si="393"/>
        <v>0.50579677199612383</v>
      </c>
      <c r="V4815" s="258">
        <f t="shared" si="393"/>
        <v>0.49662149996150001</v>
      </c>
      <c r="W4815" s="258">
        <f t="shared" si="389"/>
        <v>0.49662149996150001</v>
      </c>
      <c r="X4815" s="258"/>
      <c r="Y4815" s="258"/>
      <c r="Z4815" s="258"/>
      <c r="AA4815" s="258"/>
    </row>
    <row r="4816" spans="1:27" ht="14.25" hidden="1" customHeight="1">
      <c r="A4816" s="125">
        <v>0.69</v>
      </c>
      <c r="B4816" s="125">
        <v>0.31</v>
      </c>
      <c r="C4816" s="125">
        <v>0</v>
      </c>
      <c r="D4816" s="258">
        <f t="shared" si="390"/>
        <v>0.28528035604000002</v>
      </c>
      <c r="E4816" s="258">
        <f t="shared" si="390"/>
        <v>0.29345272795999999</v>
      </c>
      <c r="F4816" s="258">
        <f t="shared" si="386"/>
        <v>0.28528035604000002</v>
      </c>
      <c r="G4816" s="258"/>
      <c r="H4816" s="258"/>
      <c r="I4816" s="258"/>
      <c r="J4816" s="258">
        <f t="shared" si="391"/>
        <v>0.30554977</v>
      </c>
      <c r="K4816" s="258">
        <f t="shared" si="391"/>
        <v>0.30525078899999997</v>
      </c>
      <c r="L4816" s="258">
        <f t="shared" si="387"/>
        <v>0.30525078899999997</v>
      </c>
      <c r="M4816" s="258"/>
      <c r="N4816" s="258"/>
      <c r="O4816" s="258"/>
      <c r="P4816" s="258">
        <f t="shared" si="392"/>
        <v>0.34775076999999999</v>
      </c>
      <c r="Q4816" s="258">
        <f t="shared" si="392"/>
        <v>0.3386347972</v>
      </c>
      <c r="R4816" s="258">
        <f t="shared" si="388"/>
        <v>0.3386347972</v>
      </c>
      <c r="S4816" s="258"/>
      <c r="T4816" s="258">
        <f t="shared" si="393"/>
        <v>0.49733676504292801</v>
      </c>
      <c r="U4816" s="258">
        <f t="shared" si="393"/>
        <v>0.50587931938692388</v>
      </c>
      <c r="V4816" s="258">
        <f t="shared" si="393"/>
        <v>0.49670405476365997</v>
      </c>
      <c r="W4816" s="258">
        <f t="shared" si="389"/>
        <v>0.49670405476365997</v>
      </c>
      <c r="X4816" s="258"/>
      <c r="Y4816" s="258"/>
      <c r="Z4816" s="258"/>
      <c r="AA4816" s="258"/>
    </row>
    <row r="4817" spans="1:27" ht="14.25" hidden="1" customHeight="1">
      <c r="A4817" s="125">
        <v>0.7</v>
      </c>
      <c r="B4817" s="125">
        <v>0</v>
      </c>
      <c r="C4817" s="125">
        <v>0.3</v>
      </c>
      <c r="D4817" s="258">
        <f t="shared" si="390"/>
        <v>0.28927390000000003</v>
      </c>
      <c r="E4817" s="258">
        <f t="shared" si="390"/>
        <v>0.28965625879999995</v>
      </c>
      <c r="F4817" s="258">
        <f t="shared" si="386"/>
        <v>0.28927390000000003</v>
      </c>
      <c r="G4817" s="258"/>
      <c r="H4817" s="258"/>
      <c r="I4817" s="258"/>
      <c r="J4817" s="258">
        <f t="shared" si="391"/>
        <v>0.30959233000000003</v>
      </c>
      <c r="K4817" s="258">
        <f t="shared" si="391"/>
        <v>0.30133876999999998</v>
      </c>
      <c r="L4817" s="258">
        <f t="shared" si="387"/>
        <v>0.30133876999999998</v>
      </c>
      <c r="M4817" s="258"/>
      <c r="N4817" s="258"/>
      <c r="O4817" s="258"/>
      <c r="P4817" s="258">
        <f t="shared" si="392"/>
        <v>0.34777603599999996</v>
      </c>
      <c r="Q4817" s="258">
        <f t="shared" si="392"/>
        <v>0.33861289999999999</v>
      </c>
      <c r="R4817" s="258">
        <f t="shared" si="388"/>
        <v>0.33861289999999999</v>
      </c>
      <c r="S4817" s="258"/>
      <c r="T4817" s="258">
        <f t="shared" si="393"/>
        <v>0.50252038456400006</v>
      </c>
      <c r="U4817" s="258">
        <f t="shared" si="393"/>
        <v>0.50348831879171996</v>
      </c>
      <c r="V4817" s="258">
        <f t="shared" si="393"/>
        <v>0.49406034660099996</v>
      </c>
      <c r="W4817" s="258">
        <f t="shared" si="389"/>
        <v>0.49406034660099996</v>
      </c>
      <c r="X4817" s="258"/>
      <c r="Y4817" s="258"/>
      <c r="Z4817" s="258"/>
      <c r="AA4817" s="258"/>
    </row>
    <row r="4818" spans="1:27" ht="14.25" hidden="1" customHeight="1">
      <c r="A4818" s="125">
        <v>0.7</v>
      </c>
      <c r="B4818" s="125">
        <v>0.01</v>
      </c>
      <c r="C4818" s="125">
        <v>0.28999999999999998</v>
      </c>
      <c r="D4818" s="258">
        <f t="shared" si="390"/>
        <v>0.28914100084</v>
      </c>
      <c r="E4818" s="258">
        <f t="shared" si="390"/>
        <v>0.28978258879999996</v>
      </c>
      <c r="F4818" s="258">
        <f t="shared" si="386"/>
        <v>0.28914100084</v>
      </c>
      <c r="G4818" s="258"/>
      <c r="H4818" s="258"/>
      <c r="I4818" s="258"/>
      <c r="J4818" s="258">
        <f t="shared" si="391"/>
        <v>0.30946178899999999</v>
      </c>
      <c r="K4818" s="258">
        <f t="shared" si="391"/>
        <v>0.30146509999999999</v>
      </c>
      <c r="L4818" s="258">
        <f t="shared" si="387"/>
        <v>0.30146509999999999</v>
      </c>
      <c r="M4818" s="258"/>
      <c r="N4818" s="258"/>
      <c r="O4818" s="258"/>
      <c r="P4818" s="258">
        <f t="shared" si="392"/>
        <v>0.34777940479999997</v>
      </c>
      <c r="Q4818" s="258">
        <f t="shared" si="392"/>
        <v>0.33860953119999998</v>
      </c>
      <c r="R4818" s="258">
        <f t="shared" si="388"/>
        <v>0.33860953119999998</v>
      </c>
      <c r="S4818" s="258"/>
      <c r="T4818" s="258">
        <f t="shared" si="393"/>
        <v>0.50235044463948797</v>
      </c>
      <c r="U4818" s="258">
        <f t="shared" si="393"/>
        <v>0.50357086618252</v>
      </c>
      <c r="V4818" s="258">
        <f t="shared" si="393"/>
        <v>0.49414290140315997</v>
      </c>
      <c r="W4818" s="258">
        <f t="shared" si="389"/>
        <v>0.49414290140315997</v>
      </c>
      <c r="X4818" s="258"/>
      <c r="Y4818" s="258"/>
      <c r="Z4818" s="258"/>
      <c r="AA4818" s="258"/>
    </row>
    <row r="4819" spans="1:27" ht="14.25" hidden="1" customHeight="1">
      <c r="A4819" s="125">
        <v>0.7</v>
      </c>
      <c r="B4819" s="125">
        <v>0.02</v>
      </c>
      <c r="C4819" s="125">
        <v>0.28000000000000003</v>
      </c>
      <c r="D4819" s="258">
        <f t="shared" si="390"/>
        <v>0.28900810168000002</v>
      </c>
      <c r="E4819" s="258">
        <f t="shared" si="390"/>
        <v>0.28990891880000003</v>
      </c>
      <c r="F4819" s="258">
        <f t="shared" si="386"/>
        <v>0.28900810168000002</v>
      </c>
      <c r="G4819" s="258"/>
      <c r="H4819" s="258"/>
      <c r="I4819" s="258"/>
      <c r="J4819" s="258">
        <f t="shared" si="391"/>
        <v>0.309331248</v>
      </c>
      <c r="K4819" s="258">
        <f t="shared" si="391"/>
        <v>0.30159142999999999</v>
      </c>
      <c r="L4819" s="258">
        <f t="shared" si="387"/>
        <v>0.30159142999999999</v>
      </c>
      <c r="M4819" s="258"/>
      <c r="N4819" s="258"/>
      <c r="O4819" s="258"/>
      <c r="P4819" s="258">
        <f t="shared" si="392"/>
        <v>0.34778277359999998</v>
      </c>
      <c r="Q4819" s="258">
        <f t="shared" si="392"/>
        <v>0.33860616240000002</v>
      </c>
      <c r="R4819" s="258">
        <f t="shared" si="388"/>
        <v>0.33860616240000002</v>
      </c>
      <c r="S4819" s="258"/>
      <c r="T4819" s="258">
        <f t="shared" si="393"/>
        <v>0.50218050471497599</v>
      </c>
      <c r="U4819" s="258">
        <f t="shared" si="393"/>
        <v>0.50365341357331994</v>
      </c>
      <c r="V4819" s="258">
        <f t="shared" si="393"/>
        <v>0.49422545620531999</v>
      </c>
      <c r="W4819" s="258">
        <f t="shared" si="389"/>
        <v>0.49422545620531999</v>
      </c>
      <c r="X4819" s="258"/>
      <c r="Y4819" s="258"/>
      <c r="Z4819" s="258"/>
      <c r="AA4819" s="258"/>
    </row>
    <row r="4820" spans="1:27" ht="14.25" hidden="1" customHeight="1">
      <c r="A4820" s="125">
        <v>0.7</v>
      </c>
      <c r="B4820" s="125">
        <v>0.03</v>
      </c>
      <c r="C4820" s="125">
        <v>0.27</v>
      </c>
      <c r="D4820" s="258">
        <f t="shared" si="390"/>
        <v>0.28887520252000004</v>
      </c>
      <c r="E4820" s="258">
        <f t="shared" si="390"/>
        <v>0.29003524879999998</v>
      </c>
      <c r="F4820" s="258">
        <f t="shared" si="386"/>
        <v>0.28887520252000004</v>
      </c>
      <c r="G4820" s="258"/>
      <c r="H4820" s="258"/>
      <c r="I4820" s="258"/>
      <c r="J4820" s="258">
        <f t="shared" si="391"/>
        <v>0.30920070700000002</v>
      </c>
      <c r="K4820" s="258">
        <f t="shared" si="391"/>
        <v>0.30171776</v>
      </c>
      <c r="L4820" s="258">
        <f t="shared" si="387"/>
        <v>0.30171776</v>
      </c>
      <c r="M4820" s="258"/>
      <c r="N4820" s="258"/>
      <c r="O4820" s="258"/>
      <c r="P4820" s="258">
        <f t="shared" si="392"/>
        <v>0.3477861424</v>
      </c>
      <c r="Q4820" s="258">
        <f t="shared" si="392"/>
        <v>0.33860279360000001</v>
      </c>
      <c r="R4820" s="258">
        <f t="shared" si="388"/>
        <v>0.33860279360000001</v>
      </c>
      <c r="S4820" s="258"/>
      <c r="T4820" s="258">
        <f t="shared" si="393"/>
        <v>0.50201056479046402</v>
      </c>
      <c r="U4820" s="258">
        <f t="shared" si="393"/>
        <v>0.50373596096411999</v>
      </c>
      <c r="V4820" s="258">
        <f t="shared" si="393"/>
        <v>0.49430801100748001</v>
      </c>
      <c r="W4820" s="258">
        <f t="shared" si="389"/>
        <v>0.49430801100748001</v>
      </c>
      <c r="X4820" s="258"/>
      <c r="Y4820" s="258"/>
      <c r="Z4820" s="258"/>
      <c r="AA4820" s="258"/>
    </row>
    <row r="4821" spans="1:27" ht="14.25" hidden="1" customHeight="1">
      <c r="A4821" s="125">
        <v>0.7</v>
      </c>
      <c r="B4821" s="125">
        <v>0.04</v>
      </c>
      <c r="C4821" s="125">
        <v>0.26</v>
      </c>
      <c r="D4821" s="258">
        <f t="shared" si="390"/>
        <v>0.28874230336000001</v>
      </c>
      <c r="E4821" s="258">
        <f t="shared" si="390"/>
        <v>0.29016157879999999</v>
      </c>
      <c r="F4821" s="258">
        <f t="shared" si="386"/>
        <v>0.28874230336000001</v>
      </c>
      <c r="G4821" s="258"/>
      <c r="H4821" s="258"/>
      <c r="I4821" s="258"/>
      <c r="J4821" s="258">
        <f t="shared" si="391"/>
        <v>0.30907016600000004</v>
      </c>
      <c r="K4821" s="258">
        <f t="shared" si="391"/>
        <v>0.30184408999999995</v>
      </c>
      <c r="L4821" s="258">
        <f t="shared" si="387"/>
        <v>0.30184408999999995</v>
      </c>
      <c r="M4821" s="258"/>
      <c r="N4821" s="258"/>
      <c r="O4821" s="258"/>
      <c r="P4821" s="258">
        <f t="shared" si="392"/>
        <v>0.34778951120000001</v>
      </c>
      <c r="Q4821" s="258">
        <f t="shared" si="392"/>
        <v>0.33859942479999999</v>
      </c>
      <c r="R4821" s="258">
        <f t="shared" si="388"/>
        <v>0.33859942479999999</v>
      </c>
      <c r="S4821" s="258"/>
      <c r="T4821" s="258">
        <f t="shared" si="393"/>
        <v>0.50184062486595205</v>
      </c>
      <c r="U4821" s="258">
        <f t="shared" si="393"/>
        <v>0.50381850835491993</v>
      </c>
      <c r="V4821" s="258">
        <f t="shared" si="393"/>
        <v>0.49439056580963997</v>
      </c>
      <c r="W4821" s="258">
        <f t="shared" si="389"/>
        <v>0.49439056580963997</v>
      </c>
      <c r="X4821" s="258"/>
      <c r="Y4821" s="258"/>
      <c r="Z4821" s="258"/>
      <c r="AA4821" s="258"/>
    </row>
    <row r="4822" spans="1:27" ht="14.25" hidden="1" customHeight="1">
      <c r="A4822" s="125">
        <v>0.7</v>
      </c>
      <c r="B4822" s="125">
        <v>0.05</v>
      </c>
      <c r="C4822" s="125">
        <v>0.25</v>
      </c>
      <c r="D4822" s="258">
        <f t="shared" si="390"/>
        <v>0.28860940420000003</v>
      </c>
      <c r="E4822" s="258">
        <f t="shared" si="390"/>
        <v>0.29028790879999999</v>
      </c>
      <c r="F4822" s="258">
        <f t="shared" si="386"/>
        <v>0.28860940420000003</v>
      </c>
      <c r="G4822" s="258"/>
      <c r="H4822" s="258"/>
      <c r="I4822" s="258"/>
      <c r="J4822" s="258">
        <f t="shared" si="391"/>
        <v>0.30893962500000005</v>
      </c>
      <c r="K4822" s="258">
        <f t="shared" si="391"/>
        <v>0.30197041999999996</v>
      </c>
      <c r="L4822" s="258">
        <f t="shared" si="387"/>
        <v>0.30197041999999996</v>
      </c>
      <c r="M4822" s="258"/>
      <c r="N4822" s="258"/>
      <c r="O4822" s="258"/>
      <c r="P4822" s="258">
        <f t="shared" si="392"/>
        <v>0.34779287999999997</v>
      </c>
      <c r="Q4822" s="258">
        <f t="shared" si="392"/>
        <v>0.33859605599999998</v>
      </c>
      <c r="R4822" s="258">
        <f t="shared" si="388"/>
        <v>0.33859605599999998</v>
      </c>
      <c r="S4822" s="258"/>
      <c r="T4822" s="258">
        <f t="shared" si="393"/>
        <v>0.50167068494144007</v>
      </c>
      <c r="U4822" s="258">
        <f t="shared" si="393"/>
        <v>0.50390105574571997</v>
      </c>
      <c r="V4822" s="258">
        <f t="shared" si="393"/>
        <v>0.49447312061179999</v>
      </c>
      <c r="W4822" s="258">
        <f t="shared" si="389"/>
        <v>0.49447312061179999</v>
      </c>
      <c r="X4822" s="258"/>
      <c r="Y4822" s="258"/>
      <c r="Z4822" s="258"/>
      <c r="AA4822" s="258"/>
    </row>
    <row r="4823" spans="1:27" ht="14.25" hidden="1" customHeight="1">
      <c r="A4823" s="125">
        <v>0.7</v>
      </c>
      <c r="B4823" s="125">
        <v>0.06</v>
      </c>
      <c r="C4823" s="125">
        <v>0.24</v>
      </c>
      <c r="D4823" s="258">
        <f t="shared" si="390"/>
        <v>0.28847650504</v>
      </c>
      <c r="E4823" s="258">
        <f t="shared" si="390"/>
        <v>0.29041423879999995</v>
      </c>
      <c r="F4823" s="258">
        <f t="shared" si="386"/>
        <v>0.28847650504</v>
      </c>
      <c r="G4823" s="258"/>
      <c r="H4823" s="258"/>
      <c r="I4823" s="258"/>
      <c r="J4823" s="258">
        <f t="shared" si="391"/>
        <v>0.30880908400000001</v>
      </c>
      <c r="K4823" s="258">
        <f t="shared" si="391"/>
        <v>0.30209674999999997</v>
      </c>
      <c r="L4823" s="258">
        <f t="shared" si="387"/>
        <v>0.30209674999999997</v>
      </c>
      <c r="M4823" s="258"/>
      <c r="N4823" s="258"/>
      <c r="O4823" s="258"/>
      <c r="P4823" s="258">
        <f t="shared" si="392"/>
        <v>0.34779624879999993</v>
      </c>
      <c r="Q4823" s="258">
        <f t="shared" si="392"/>
        <v>0.33859268719999996</v>
      </c>
      <c r="R4823" s="258">
        <f t="shared" si="388"/>
        <v>0.33859268719999996</v>
      </c>
      <c r="S4823" s="258"/>
      <c r="T4823" s="258">
        <f t="shared" si="393"/>
        <v>0.50150074501692798</v>
      </c>
      <c r="U4823" s="258">
        <f t="shared" si="393"/>
        <v>0.50398360313651991</v>
      </c>
      <c r="V4823" s="258">
        <f t="shared" si="393"/>
        <v>0.49455567541395995</v>
      </c>
      <c r="W4823" s="258">
        <f t="shared" si="389"/>
        <v>0.49455567541395995</v>
      </c>
      <c r="X4823" s="258"/>
      <c r="Y4823" s="258"/>
      <c r="Z4823" s="258"/>
      <c r="AA4823" s="258"/>
    </row>
    <row r="4824" spans="1:27" ht="14.25" hidden="1" customHeight="1">
      <c r="A4824" s="125">
        <v>0.7</v>
      </c>
      <c r="B4824" s="125">
        <v>7.0000000000000007E-2</v>
      </c>
      <c r="C4824" s="125">
        <v>0.23</v>
      </c>
      <c r="D4824" s="258">
        <f t="shared" si="390"/>
        <v>0.28834360588000002</v>
      </c>
      <c r="E4824" s="258">
        <f t="shared" si="390"/>
        <v>0.29054056880000001</v>
      </c>
      <c r="F4824" s="258">
        <f t="shared" si="386"/>
        <v>0.28834360588000002</v>
      </c>
      <c r="G4824" s="258"/>
      <c r="H4824" s="258"/>
      <c r="I4824" s="258"/>
      <c r="J4824" s="258">
        <f t="shared" si="391"/>
        <v>0.30867854300000003</v>
      </c>
      <c r="K4824" s="258">
        <f t="shared" si="391"/>
        <v>0.30222307999999998</v>
      </c>
      <c r="L4824" s="258">
        <f t="shared" si="387"/>
        <v>0.30222307999999998</v>
      </c>
      <c r="M4824" s="258"/>
      <c r="N4824" s="258"/>
      <c r="O4824" s="258"/>
      <c r="P4824" s="258">
        <f t="shared" si="392"/>
        <v>0.3477996176</v>
      </c>
      <c r="Q4824" s="258">
        <f t="shared" si="392"/>
        <v>0.33858931840000006</v>
      </c>
      <c r="R4824" s="258">
        <f t="shared" si="388"/>
        <v>0.33858931840000006</v>
      </c>
      <c r="S4824" s="258"/>
      <c r="T4824" s="258">
        <f t="shared" si="393"/>
        <v>0.50133080509241601</v>
      </c>
      <c r="U4824" s="258">
        <f t="shared" si="393"/>
        <v>0.50406615052731996</v>
      </c>
      <c r="V4824" s="258">
        <f t="shared" si="393"/>
        <v>0.49463823021611997</v>
      </c>
      <c r="W4824" s="258">
        <f t="shared" si="389"/>
        <v>0.49463823021611997</v>
      </c>
      <c r="X4824" s="258"/>
      <c r="Y4824" s="258"/>
      <c r="Z4824" s="258"/>
      <c r="AA4824" s="258"/>
    </row>
    <row r="4825" spans="1:27" ht="14.25" hidden="1" customHeight="1">
      <c r="A4825" s="125">
        <v>0.7</v>
      </c>
      <c r="B4825" s="125">
        <v>0.08</v>
      </c>
      <c r="C4825" s="125">
        <v>0.22</v>
      </c>
      <c r="D4825" s="258">
        <f t="shared" si="390"/>
        <v>0.28821070672000004</v>
      </c>
      <c r="E4825" s="258">
        <f t="shared" si="390"/>
        <v>0.29066689879999996</v>
      </c>
      <c r="F4825" s="258">
        <f t="shared" si="386"/>
        <v>0.28821070672000004</v>
      </c>
      <c r="G4825" s="258"/>
      <c r="H4825" s="258"/>
      <c r="I4825" s="258"/>
      <c r="J4825" s="258">
        <f t="shared" si="391"/>
        <v>0.30854800200000004</v>
      </c>
      <c r="K4825" s="258">
        <f t="shared" si="391"/>
        <v>0.30234940999999999</v>
      </c>
      <c r="L4825" s="258">
        <f t="shared" si="387"/>
        <v>0.30234940999999999</v>
      </c>
      <c r="M4825" s="258"/>
      <c r="N4825" s="258"/>
      <c r="O4825" s="258"/>
      <c r="P4825" s="258">
        <f t="shared" si="392"/>
        <v>0.34780298640000001</v>
      </c>
      <c r="Q4825" s="258">
        <f t="shared" si="392"/>
        <v>0.33858594959999999</v>
      </c>
      <c r="R4825" s="258">
        <f t="shared" si="388"/>
        <v>0.33858594959999999</v>
      </c>
      <c r="S4825" s="258"/>
      <c r="T4825" s="258">
        <f t="shared" si="393"/>
        <v>0.50116086516790392</v>
      </c>
      <c r="U4825" s="258">
        <f t="shared" si="393"/>
        <v>0.50414869791812</v>
      </c>
      <c r="V4825" s="258">
        <f t="shared" si="393"/>
        <v>0.49472078501827993</v>
      </c>
      <c r="W4825" s="258">
        <f t="shared" si="389"/>
        <v>0.49472078501827993</v>
      </c>
      <c r="X4825" s="258"/>
      <c r="Y4825" s="258"/>
      <c r="Z4825" s="258"/>
      <c r="AA4825" s="258"/>
    </row>
    <row r="4826" spans="1:27" ht="14.25" hidden="1" customHeight="1">
      <c r="A4826" s="125">
        <v>0.7</v>
      </c>
      <c r="B4826" s="125">
        <v>0.09</v>
      </c>
      <c r="C4826" s="125">
        <v>0.21</v>
      </c>
      <c r="D4826" s="258">
        <f t="shared" si="390"/>
        <v>0.28807780756000001</v>
      </c>
      <c r="E4826" s="258">
        <f t="shared" si="390"/>
        <v>0.29079322879999997</v>
      </c>
      <c r="F4826" s="258">
        <f t="shared" si="386"/>
        <v>0.28807780756000001</v>
      </c>
      <c r="G4826" s="258"/>
      <c r="H4826" s="258"/>
      <c r="I4826" s="258"/>
      <c r="J4826" s="258">
        <f t="shared" si="391"/>
        <v>0.308417461</v>
      </c>
      <c r="K4826" s="258">
        <f t="shared" si="391"/>
        <v>0.30247573999999999</v>
      </c>
      <c r="L4826" s="258">
        <f t="shared" si="387"/>
        <v>0.30247573999999999</v>
      </c>
      <c r="M4826" s="258"/>
      <c r="N4826" s="258"/>
      <c r="O4826" s="258"/>
      <c r="P4826" s="258">
        <f t="shared" si="392"/>
        <v>0.34780635519999997</v>
      </c>
      <c r="Q4826" s="258">
        <f t="shared" si="392"/>
        <v>0.33858258079999998</v>
      </c>
      <c r="R4826" s="258">
        <f t="shared" si="388"/>
        <v>0.33858258079999998</v>
      </c>
      <c r="S4826" s="258"/>
      <c r="T4826" s="258">
        <f t="shared" si="393"/>
        <v>0.50099092524339195</v>
      </c>
      <c r="U4826" s="258">
        <f t="shared" si="393"/>
        <v>0.50423124530891994</v>
      </c>
      <c r="V4826" s="258">
        <f t="shared" si="393"/>
        <v>0.49480333982044</v>
      </c>
      <c r="W4826" s="258">
        <f t="shared" si="389"/>
        <v>0.49480333982044</v>
      </c>
      <c r="X4826" s="258"/>
      <c r="Y4826" s="258"/>
      <c r="Z4826" s="258"/>
      <c r="AA4826" s="258"/>
    </row>
    <row r="4827" spans="1:27" ht="14.25" hidden="1" customHeight="1">
      <c r="A4827" s="125">
        <v>0.7</v>
      </c>
      <c r="B4827" s="125">
        <v>0.1</v>
      </c>
      <c r="C4827" s="125">
        <v>0.2</v>
      </c>
      <c r="D4827" s="258">
        <f t="shared" si="390"/>
        <v>0.28794490840000003</v>
      </c>
      <c r="E4827" s="258">
        <f t="shared" si="390"/>
        <v>0.29091955879999998</v>
      </c>
      <c r="F4827" s="258">
        <f t="shared" si="386"/>
        <v>0.28794490840000003</v>
      </c>
      <c r="G4827" s="258"/>
      <c r="H4827" s="258"/>
      <c r="I4827" s="258"/>
      <c r="J4827" s="258">
        <f t="shared" si="391"/>
        <v>0.30828692000000002</v>
      </c>
      <c r="K4827" s="258">
        <f t="shared" si="391"/>
        <v>0.30260206999999995</v>
      </c>
      <c r="L4827" s="258">
        <f t="shared" si="387"/>
        <v>0.30260206999999995</v>
      </c>
      <c r="M4827" s="258"/>
      <c r="N4827" s="258"/>
      <c r="O4827" s="258"/>
      <c r="P4827" s="258">
        <f t="shared" si="392"/>
        <v>0.34780972399999999</v>
      </c>
      <c r="Q4827" s="258">
        <f t="shared" si="392"/>
        <v>0.33857921199999996</v>
      </c>
      <c r="R4827" s="258">
        <f t="shared" si="388"/>
        <v>0.33857921199999996</v>
      </c>
      <c r="S4827" s="258"/>
      <c r="T4827" s="258">
        <f t="shared" si="393"/>
        <v>0.50082098531887997</v>
      </c>
      <c r="U4827" s="258">
        <f t="shared" si="393"/>
        <v>0.50431379269971999</v>
      </c>
      <c r="V4827" s="258">
        <f t="shared" si="393"/>
        <v>0.49488589462260002</v>
      </c>
      <c r="W4827" s="258">
        <f t="shared" si="389"/>
        <v>0.49488589462260002</v>
      </c>
      <c r="X4827" s="258"/>
      <c r="Y4827" s="258"/>
      <c r="Z4827" s="258"/>
      <c r="AA4827" s="258"/>
    </row>
    <row r="4828" spans="1:27" ht="14.25" hidden="1" customHeight="1">
      <c r="A4828" s="125">
        <v>0.7</v>
      </c>
      <c r="B4828" s="125">
        <v>0.11</v>
      </c>
      <c r="C4828" s="125">
        <v>0.19</v>
      </c>
      <c r="D4828" s="258">
        <f t="shared" si="390"/>
        <v>0.28781200924</v>
      </c>
      <c r="E4828" s="258">
        <f t="shared" si="390"/>
        <v>0.29104588879999999</v>
      </c>
      <c r="F4828" s="258">
        <f t="shared" si="386"/>
        <v>0.28781200924</v>
      </c>
      <c r="G4828" s="258"/>
      <c r="H4828" s="258"/>
      <c r="I4828" s="258"/>
      <c r="J4828" s="258">
        <f t="shared" si="391"/>
        <v>0.30815637899999998</v>
      </c>
      <c r="K4828" s="258">
        <f t="shared" si="391"/>
        <v>0.30272839999999995</v>
      </c>
      <c r="L4828" s="258">
        <f t="shared" si="387"/>
        <v>0.30272839999999995</v>
      </c>
      <c r="M4828" s="258"/>
      <c r="N4828" s="258"/>
      <c r="O4828" s="258"/>
      <c r="P4828" s="258">
        <f t="shared" si="392"/>
        <v>0.34781309279999995</v>
      </c>
      <c r="Q4828" s="258">
        <f t="shared" si="392"/>
        <v>0.3385758432</v>
      </c>
      <c r="R4828" s="258">
        <f t="shared" si="388"/>
        <v>0.3385758432</v>
      </c>
      <c r="S4828" s="258"/>
      <c r="T4828" s="258">
        <f t="shared" si="393"/>
        <v>0.500651045394368</v>
      </c>
      <c r="U4828" s="258">
        <f t="shared" si="393"/>
        <v>0.50439634009051992</v>
      </c>
      <c r="V4828" s="258">
        <f t="shared" si="393"/>
        <v>0.49496844942475998</v>
      </c>
      <c r="W4828" s="258">
        <f t="shared" si="389"/>
        <v>0.49496844942475998</v>
      </c>
      <c r="X4828" s="258"/>
      <c r="Y4828" s="258"/>
      <c r="Z4828" s="258"/>
      <c r="AA4828" s="258"/>
    </row>
    <row r="4829" spans="1:27" ht="14.25" hidden="1" customHeight="1">
      <c r="A4829" s="125">
        <v>0.7</v>
      </c>
      <c r="B4829" s="125">
        <v>0.12</v>
      </c>
      <c r="C4829" s="125">
        <v>0.18</v>
      </c>
      <c r="D4829" s="258">
        <f t="shared" si="390"/>
        <v>0.28767911008000002</v>
      </c>
      <c r="E4829" s="258">
        <f t="shared" si="390"/>
        <v>0.29117221879999999</v>
      </c>
      <c r="F4829" s="258">
        <f t="shared" si="386"/>
        <v>0.28767911008000002</v>
      </c>
      <c r="G4829" s="258"/>
      <c r="H4829" s="258"/>
      <c r="I4829" s="258"/>
      <c r="J4829" s="258">
        <f t="shared" si="391"/>
        <v>0.308025838</v>
      </c>
      <c r="K4829" s="258">
        <f t="shared" si="391"/>
        <v>0.30285472999999996</v>
      </c>
      <c r="L4829" s="258">
        <f t="shared" si="387"/>
        <v>0.30285472999999996</v>
      </c>
      <c r="M4829" s="258"/>
      <c r="N4829" s="258"/>
      <c r="O4829" s="258"/>
      <c r="P4829" s="258">
        <f t="shared" si="392"/>
        <v>0.34781646159999996</v>
      </c>
      <c r="Q4829" s="258">
        <f t="shared" si="392"/>
        <v>0.33857247439999999</v>
      </c>
      <c r="R4829" s="258">
        <f t="shared" si="388"/>
        <v>0.33857247439999999</v>
      </c>
      <c r="S4829" s="258"/>
      <c r="T4829" s="258">
        <f t="shared" si="393"/>
        <v>0.50048110546985602</v>
      </c>
      <c r="U4829" s="258">
        <f t="shared" si="393"/>
        <v>0.50447888748131997</v>
      </c>
      <c r="V4829" s="258">
        <f t="shared" si="393"/>
        <v>0.49505100422692</v>
      </c>
      <c r="W4829" s="258">
        <f t="shared" si="389"/>
        <v>0.49505100422692</v>
      </c>
      <c r="X4829" s="258"/>
      <c r="Y4829" s="258"/>
      <c r="Z4829" s="258"/>
      <c r="AA4829" s="258"/>
    </row>
    <row r="4830" spans="1:27" ht="14.25" hidden="1" customHeight="1">
      <c r="A4830" s="125">
        <v>0.7</v>
      </c>
      <c r="B4830" s="125">
        <v>0.13</v>
      </c>
      <c r="C4830" s="125">
        <v>0.17</v>
      </c>
      <c r="D4830" s="258">
        <f t="shared" si="390"/>
        <v>0.28754621091999999</v>
      </c>
      <c r="E4830" s="258">
        <f t="shared" si="390"/>
        <v>0.29129854879999995</v>
      </c>
      <c r="F4830" s="258">
        <f t="shared" si="386"/>
        <v>0.28754621091999999</v>
      </c>
      <c r="G4830" s="258"/>
      <c r="H4830" s="258"/>
      <c r="I4830" s="258"/>
      <c r="J4830" s="258">
        <f t="shared" si="391"/>
        <v>0.30789529700000001</v>
      </c>
      <c r="K4830" s="258">
        <f t="shared" si="391"/>
        <v>0.30298105999999997</v>
      </c>
      <c r="L4830" s="258">
        <f t="shared" si="387"/>
        <v>0.30298105999999997</v>
      </c>
      <c r="M4830" s="258"/>
      <c r="N4830" s="258"/>
      <c r="O4830" s="258"/>
      <c r="P4830" s="258">
        <f t="shared" si="392"/>
        <v>0.34781983040000003</v>
      </c>
      <c r="Q4830" s="258">
        <f t="shared" si="392"/>
        <v>0.33856910559999998</v>
      </c>
      <c r="R4830" s="258">
        <f t="shared" si="388"/>
        <v>0.33856910559999998</v>
      </c>
      <c r="S4830" s="258"/>
      <c r="T4830" s="258">
        <f t="shared" si="393"/>
        <v>0.50031116554534405</v>
      </c>
      <c r="U4830" s="258">
        <f t="shared" si="393"/>
        <v>0.50456143487211991</v>
      </c>
      <c r="V4830" s="258">
        <f t="shared" si="393"/>
        <v>0.49513355902907996</v>
      </c>
      <c r="W4830" s="258">
        <f t="shared" si="389"/>
        <v>0.49513355902907996</v>
      </c>
      <c r="X4830" s="258"/>
      <c r="Y4830" s="258"/>
      <c r="Z4830" s="258"/>
      <c r="AA4830" s="258"/>
    </row>
    <row r="4831" spans="1:27" ht="14.25" hidden="1" customHeight="1">
      <c r="A4831" s="125">
        <v>0.7</v>
      </c>
      <c r="B4831" s="125">
        <v>0.14000000000000001</v>
      </c>
      <c r="C4831" s="125">
        <v>0.16</v>
      </c>
      <c r="D4831" s="258">
        <f t="shared" si="390"/>
        <v>0.28741331176000001</v>
      </c>
      <c r="E4831" s="258">
        <f t="shared" si="390"/>
        <v>0.29142487879999995</v>
      </c>
      <c r="F4831" s="258">
        <f t="shared" si="386"/>
        <v>0.28741331176000001</v>
      </c>
      <c r="G4831" s="258"/>
      <c r="H4831" s="258"/>
      <c r="I4831" s="258"/>
      <c r="J4831" s="258">
        <f t="shared" si="391"/>
        <v>0.30776475599999997</v>
      </c>
      <c r="K4831" s="258">
        <f t="shared" si="391"/>
        <v>0.30310738999999998</v>
      </c>
      <c r="L4831" s="258">
        <f t="shared" si="387"/>
        <v>0.30310738999999998</v>
      </c>
      <c r="M4831" s="258"/>
      <c r="N4831" s="258"/>
      <c r="O4831" s="258"/>
      <c r="P4831" s="258">
        <f t="shared" si="392"/>
        <v>0.34782319919999999</v>
      </c>
      <c r="Q4831" s="258">
        <f t="shared" si="392"/>
        <v>0.33856573680000002</v>
      </c>
      <c r="R4831" s="258">
        <f t="shared" si="388"/>
        <v>0.33856573680000002</v>
      </c>
      <c r="S4831" s="258"/>
      <c r="T4831" s="258">
        <f t="shared" si="393"/>
        <v>0.50014122562083196</v>
      </c>
      <c r="U4831" s="258">
        <f t="shared" si="393"/>
        <v>0.50464398226291995</v>
      </c>
      <c r="V4831" s="258">
        <f t="shared" si="393"/>
        <v>0.49521611383123998</v>
      </c>
      <c r="W4831" s="258">
        <f t="shared" si="389"/>
        <v>0.49521611383123998</v>
      </c>
      <c r="X4831" s="258"/>
      <c r="Y4831" s="258"/>
      <c r="Z4831" s="258"/>
      <c r="AA4831" s="258"/>
    </row>
    <row r="4832" spans="1:27" ht="14.25" hidden="1" customHeight="1">
      <c r="A4832" s="125">
        <v>0.7</v>
      </c>
      <c r="B4832" s="125">
        <v>0.15</v>
      </c>
      <c r="C4832" s="125">
        <v>0.15</v>
      </c>
      <c r="D4832" s="258">
        <f t="shared" si="390"/>
        <v>0.28728041260000003</v>
      </c>
      <c r="E4832" s="258">
        <f t="shared" si="390"/>
        <v>0.29155120879999996</v>
      </c>
      <c r="F4832" s="258">
        <f t="shared" si="386"/>
        <v>0.28728041260000003</v>
      </c>
      <c r="G4832" s="258"/>
      <c r="H4832" s="258"/>
      <c r="I4832" s="258"/>
      <c r="J4832" s="258">
        <f t="shared" si="391"/>
        <v>0.30763421499999999</v>
      </c>
      <c r="K4832" s="258">
        <f t="shared" si="391"/>
        <v>0.30323371999999993</v>
      </c>
      <c r="L4832" s="258">
        <f t="shared" si="387"/>
        <v>0.30323371999999993</v>
      </c>
      <c r="M4832" s="258"/>
      <c r="N4832" s="258"/>
      <c r="O4832" s="258"/>
      <c r="P4832" s="258">
        <f t="shared" si="392"/>
        <v>0.347826568</v>
      </c>
      <c r="Q4832" s="258">
        <f t="shared" si="392"/>
        <v>0.338562368</v>
      </c>
      <c r="R4832" s="258">
        <f t="shared" si="388"/>
        <v>0.338562368</v>
      </c>
      <c r="S4832" s="258"/>
      <c r="T4832" s="258">
        <f t="shared" si="393"/>
        <v>0.49997128569631999</v>
      </c>
      <c r="U4832" s="258">
        <f t="shared" si="393"/>
        <v>0.50472652965371989</v>
      </c>
      <c r="V4832" s="258">
        <f t="shared" si="393"/>
        <v>0.49529866863339994</v>
      </c>
      <c r="W4832" s="258">
        <f t="shared" si="389"/>
        <v>0.49529866863339994</v>
      </c>
      <c r="X4832" s="258"/>
      <c r="Y4832" s="258"/>
      <c r="Z4832" s="258"/>
      <c r="AA4832" s="258"/>
    </row>
    <row r="4833" spans="1:27" ht="14.25" hidden="1" customHeight="1">
      <c r="A4833" s="125">
        <v>0.7</v>
      </c>
      <c r="B4833" s="125">
        <v>0.16</v>
      </c>
      <c r="C4833" s="125">
        <v>0.14000000000000001</v>
      </c>
      <c r="D4833" s="258">
        <f t="shared" si="390"/>
        <v>0.28714751344</v>
      </c>
      <c r="E4833" s="258">
        <f t="shared" si="390"/>
        <v>0.29167753880000002</v>
      </c>
      <c r="F4833" s="258">
        <f t="shared" si="386"/>
        <v>0.28714751344</v>
      </c>
      <c r="G4833" s="258"/>
      <c r="H4833" s="258"/>
      <c r="I4833" s="258"/>
      <c r="J4833" s="258">
        <f t="shared" si="391"/>
        <v>0.307503674</v>
      </c>
      <c r="K4833" s="258">
        <f t="shared" si="391"/>
        <v>0.30336004999999994</v>
      </c>
      <c r="L4833" s="258">
        <f t="shared" si="387"/>
        <v>0.30336004999999994</v>
      </c>
      <c r="M4833" s="258"/>
      <c r="N4833" s="258"/>
      <c r="O4833" s="258"/>
      <c r="P4833" s="258">
        <f t="shared" si="392"/>
        <v>0.34782993680000002</v>
      </c>
      <c r="Q4833" s="258">
        <f t="shared" si="392"/>
        <v>0.33855899919999999</v>
      </c>
      <c r="R4833" s="258">
        <f t="shared" si="388"/>
        <v>0.33855899919999999</v>
      </c>
      <c r="S4833" s="258"/>
      <c r="T4833" s="258">
        <f t="shared" si="393"/>
        <v>0.49980134577180801</v>
      </c>
      <c r="U4833" s="258">
        <f t="shared" si="393"/>
        <v>0.50480907704451994</v>
      </c>
      <c r="V4833" s="258">
        <f t="shared" si="393"/>
        <v>0.49538122343556001</v>
      </c>
      <c r="W4833" s="258">
        <f t="shared" si="389"/>
        <v>0.49538122343556001</v>
      </c>
      <c r="X4833" s="258"/>
      <c r="Y4833" s="258"/>
      <c r="Z4833" s="258"/>
      <c r="AA4833" s="258"/>
    </row>
    <row r="4834" spans="1:27" ht="14.25" hidden="1" customHeight="1">
      <c r="A4834" s="125">
        <v>0.7</v>
      </c>
      <c r="B4834" s="125">
        <v>0.17</v>
      </c>
      <c r="C4834" s="125">
        <v>0.13</v>
      </c>
      <c r="D4834" s="258">
        <f t="shared" ref="D4834:E4897" si="394">$A4834*B$157+$B4834*B$158+$C4834*B$159</f>
        <v>0.28701461428000002</v>
      </c>
      <c r="E4834" s="258">
        <f t="shared" si="394"/>
        <v>0.29180386879999998</v>
      </c>
      <c r="F4834" s="258">
        <f t="shared" si="386"/>
        <v>0.28701461428000002</v>
      </c>
      <c r="G4834" s="258"/>
      <c r="H4834" s="258"/>
      <c r="I4834" s="258"/>
      <c r="J4834" s="258">
        <f t="shared" ref="J4834:K4897" si="395">$A4834*H$157+$B4834*H$158+$C4834*H$159</f>
        <v>0.30737313300000002</v>
      </c>
      <c r="K4834" s="258">
        <f t="shared" si="395"/>
        <v>0.30348637999999994</v>
      </c>
      <c r="L4834" s="258">
        <f t="shared" si="387"/>
        <v>0.30348637999999994</v>
      </c>
      <c r="M4834" s="258"/>
      <c r="N4834" s="258"/>
      <c r="O4834" s="258"/>
      <c r="P4834" s="258">
        <f t="shared" ref="P4834:Q4897" si="396">$A4834*N$157+$B4834*N$158+$C4834*N$159</f>
        <v>0.34783330559999998</v>
      </c>
      <c r="Q4834" s="258">
        <f t="shared" si="396"/>
        <v>0.33855563039999997</v>
      </c>
      <c r="R4834" s="258">
        <f t="shared" si="388"/>
        <v>0.33855563039999997</v>
      </c>
      <c r="S4834" s="258"/>
      <c r="T4834" s="258">
        <f t="shared" ref="T4834:V4897" si="397">$A4834*I$3+$B4834*I$4+$C4834*I$5</f>
        <v>0.49963140584729598</v>
      </c>
      <c r="U4834" s="258">
        <f t="shared" si="397"/>
        <v>0.50489162443531987</v>
      </c>
      <c r="V4834" s="258">
        <f t="shared" si="397"/>
        <v>0.49546377823772003</v>
      </c>
      <c r="W4834" s="258">
        <f t="shared" si="389"/>
        <v>0.49546377823772003</v>
      </c>
      <c r="X4834" s="258"/>
      <c r="Y4834" s="258"/>
      <c r="Z4834" s="258"/>
      <c r="AA4834" s="258"/>
    </row>
    <row r="4835" spans="1:27" ht="14.25" hidden="1" customHeight="1">
      <c r="A4835" s="125">
        <v>0.7</v>
      </c>
      <c r="B4835" s="125">
        <v>0.18</v>
      </c>
      <c r="C4835" s="125">
        <v>0.12</v>
      </c>
      <c r="D4835" s="258">
        <f t="shared" si="394"/>
        <v>0.28688171511999999</v>
      </c>
      <c r="E4835" s="258">
        <f t="shared" si="394"/>
        <v>0.29193019879999998</v>
      </c>
      <c r="F4835" s="258">
        <f t="shared" si="386"/>
        <v>0.28688171511999999</v>
      </c>
      <c r="G4835" s="258"/>
      <c r="H4835" s="258"/>
      <c r="I4835" s="258"/>
      <c r="J4835" s="258">
        <f t="shared" si="395"/>
        <v>0.30724259200000004</v>
      </c>
      <c r="K4835" s="258">
        <f t="shared" si="395"/>
        <v>0.30361270999999995</v>
      </c>
      <c r="L4835" s="258">
        <f t="shared" si="387"/>
        <v>0.30361270999999995</v>
      </c>
      <c r="M4835" s="258"/>
      <c r="N4835" s="258"/>
      <c r="O4835" s="258"/>
      <c r="P4835" s="258">
        <f t="shared" si="396"/>
        <v>0.34783667439999999</v>
      </c>
      <c r="Q4835" s="258">
        <f t="shared" si="396"/>
        <v>0.33855226160000002</v>
      </c>
      <c r="R4835" s="258">
        <f t="shared" si="388"/>
        <v>0.33855226160000002</v>
      </c>
      <c r="S4835" s="258"/>
      <c r="T4835" s="258">
        <f t="shared" si="397"/>
        <v>0.49946146592278401</v>
      </c>
      <c r="U4835" s="258">
        <f t="shared" si="397"/>
        <v>0.50497417182611992</v>
      </c>
      <c r="V4835" s="258">
        <f t="shared" si="397"/>
        <v>0.49554633303987994</v>
      </c>
      <c r="W4835" s="258">
        <f t="shared" si="389"/>
        <v>0.49554633303987994</v>
      </c>
      <c r="X4835" s="258"/>
      <c r="Y4835" s="258"/>
      <c r="Z4835" s="258"/>
      <c r="AA4835" s="258"/>
    </row>
    <row r="4836" spans="1:27" ht="14.25" hidden="1" customHeight="1">
      <c r="A4836" s="125">
        <v>0.7</v>
      </c>
      <c r="B4836" s="125">
        <v>0.19</v>
      </c>
      <c r="C4836" s="125">
        <v>0.11</v>
      </c>
      <c r="D4836" s="258">
        <f t="shared" si="394"/>
        <v>0.28674881596000001</v>
      </c>
      <c r="E4836" s="258">
        <f t="shared" si="394"/>
        <v>0.29205652879999999</v>
      </c>
      <c r="F4836" s="258">
        <f t="shared" si="386"/>
        <v>0.28674881596000001</v>
      </c>
      <c r="G4836" s="258"/>
      <c r="H4836" s="258"/>
      <c r="I4836" s="258"/>
      <c r="J4836" s="258">
        <f t="shared" si="395"/>
        <v>0.307112051</v>
      </c>
      <c r="K4836" s="258">
        <f t="shared" si="395"/>
        <v>0.30373903999999996</v>
      </c>
      <c r="L4836" s="258">
        <f t="shared" si="387"/>
        <v>0.30373903999999996</v>
      </c>
      <c r="M4836" s="258"/>
      <c r="N4836" s="258"/>
      <c r="O4836" s="258"/>
      <c r="P4836" s="258">
        <f t="shared" si="396"/>
        <v>0.34784004319999995</v>
      </c>
      <c r="Q4836" s="258">
        <f t="shared" si="396"/>
        <v>0.3385488928</v>
      </c>
      <c r="R4836" s="258">
        <f t="shared" si="388"/>
        <v>0.3385488928</v>
      </c>
      <c r="S4836" s="258"/>
      <c r="T4836" s="258">
        <f t="shared" si="397"/>
        <v>0.49929152599827198</v>
      </c>
      <c r="U4836" s="258">
        <f t="shared" si="397"/>
        <v>0.50505671921691997</v>
      </c>
      <c r="V4836" s="258">
        <f t="shared" si="397"/>
        <v>0.49562888784204001</v>
      </c>
      <c r="W4836" s="258">
        <f t="shared" si="389"/>
        <v>0.49562888784204001</v>
      </c>
      <c r="X4836" s="258"/>
      <c r="Y4836" s="258"/>
      <c r="Z4836" s="258"/>
      <c r="AA4836" s="258"/>
    </row>
    <row r="4837" spans="1:27" ht="14.25" hidden="1" customHeight="1">
      <c r="A4837" s="125">
        <v>0.7</v>
      </c>
      <c r="B4837" s="125">
        <v>0.2</v>
      </c>
      <c r="C4837" s="125">
        <v>0.1</v>
      </c>
      <c r="D4837" s="258">
        <f t="shared" si="394"/>
        <v>0.28661591679999998</v>
      </c>
      <c r="E4837" s="258">
        <f t="shared" si="394"/>
        <v>0.2921828588</v>
      </c>
      <c r="F4837" s="258">
        <f t="shared" si="386"/>
        <v>0.28661591679999998</v>
      </c>
      <c r="G4837" s="258"/>
      <c r="H4837" s="258"/>
      <c r="I4837" s="258"/>
      <c r="J4837" s="258">
        <f t="shared" si="395"/>
        <v>0.30698151000000001</v>
      </c>
      <c r="K4837" s="258">
        <f t="shared" si="395"/>
        <v>0.30386537000000002</v>
      </c>
      <c r="L4837" s="258">
        <f t="shared" si="387"/>
        <v>0.30386537000000002</v>
      </c>
      <c r="M4837" s="258"/>
      <c r="N4837" s="258"/>
      <c r="O4837" s="258"/>
      <c r="P4837" s="258">
        <f t="shared" si="396"/>
        <v>0.34784341200000002</v>
      </c>
      <c r="Q4837" s="258">
        <f t="shared" si="396"/>
        <v>0.33854552399999999</v>
      </c>
      <c r="R4837" s="258">
        <f t="shared" si="388"/>
        <v>0.33854552399999999</v>
      </c>
      <c r="S4837" s="258"/>
      <c r="T4837" s="258">
        <f t="shared" si="397"/>
        <v>0.49912158607376</v>
      </c>
      <c r="U4837" s="258">
        <f t="shared" si="397"/>
        <v>0.50513926660771991</v>
      </c>
      <c r="V4837" s="258">
        <f t="shared" si="397"/>
        <v>0.49571144264419997</v>
      </c>
      <c r="W4837" s="258">
        <f t="shared" si="389"/>
        <v>0.49571144264419997</v>
      </c>
      <c r="X4837" s="258"/>
      <c r="Y4837" s="258"/>
      <c r="Z4837" s="258"/>
      <c r="AA4837" s="258"/>
    </row>
    <row r="4838" spans="1:27" ht="14.25" hidden="1" customHeight="1">
      <c r="A4838" s="125">
        <v>0.7</v>
      </c>
      <c r="B4838" s="125">
        <v>0.21</v>
      </c>
      <c r="C4838" s="125">
        <v>0.09</v>
      </c>
      <c r="D4838" s="258">
        <f t="shared" si="394"/>
        <v>0.28648301764000006</v>
      </c>
      <c r="E4838" s="258">
        <f t="shared" si="394"/>
        <v>0.29230918879999995</v>
      </c>
      <c r="F4838" s="258">
        <f t="shared" si="386"/>
        <v>0.28648301764000006</v>
      </c>
      <c r="G4838" s="258"/>
      <c r="H4838" s="258"/>
      <c r="I4838" s="258"/>
      <c r="J4838" s="258">
        <f t="shared" si="395"/>
        <v>0.30685096900000003</v>
      </c>
      <c r="K4838" s="258">
        <f t="shared" si="395"/>
        <v>0.30399169999999998</v>
      </c>
      <c r="L4838" s="258">
        <f t="shared" si="387"/>
        <v>0.30399169999999998</v>
      </c>
      <c r="M4838" s="258"/>
      <c r="N4838" s="258"/>
      <c r="O4838" s="258"/>
      <c r="P4838" s="258">
        <f t="shared" si="396"/>
        <v>0.34784678080000003</v>
      </c>
      <c r="Q4838" s="258">
        <f t="shared" si="396"/>
        <v>0.33854215519999997</v>
      </c>
      <c r="R4838" s="258">
        <f t="shared" si="388"/>
        <v>0.33854215519999997</v>
      </c>
      <c r="S4838" s="258"/>
      <c r="T4838" s="258">
        <f t="shared" si="397"/>
        <v>0.49895164614924803</v>
      </c>
      <c r="U4838" s="258">
        <f t="shared" si="397"/>
        <v>0.50522181399851995</v>
      </c>
      <c r="V4838" s="258">
        <f t="shared" si="397"/>
        <v>0.49579399744635999</v>
      </c>
      <c r="W4838" s="258">
        <f t="shared" si="389"/>
        <v>0.49579399744635999</v>
      </c>
      <c r="X4838" s="258"/>
      <c r="Y4838" s="258"/>
      <c r="Z4838" s="258"/>
      <c r="AA4838" s="258"/>
    </row>
    <row r="4839" spans="1:27" ht="14.25" hidden="1" customHeight="1">
      <c r="A4839" s="125">
        <v>0.7</v>
      </c>
      <c r="B4839" s="125">
        <v>0.22</v>
      </c>
      <c r="C4839" s="125">
        <v>0.08</v>
      </c>
      <c r="D4839" s="258">
        <f t="shared" si="394"/>
        <v>0.28635011847999997</v>
      </c>
      <c r="E4839" s="258">
        <f t="shared" si="394"/>
        <v>0.29243551879999996</v>
      </c>
      <c r="F4839" s="258">
        <f t="shared" si="386"/>
        <v>0.28635011847999997</v>
      </c>
      <c r="G4839" s="258"/>
      <c r="H4839" s="258"/>
      <c r="I4839" s="258"/>
      <c r="J4839" s="258">
        <f t="shared" si="395"/>
        <v>0.30672042799999999</v>
      </c>
      <c r="K4839" s="258">
        <f t="shared" si="395"/>
        <v>0.30411802999999998</v>
      </c>
      <c r="L4839" s="258">
        <f t="shared" si="387"/>
        <v>0.30411802999999998</v>
      </c>
      <c r="M4839" s="258"/>
      <c r="N4839" s="258"/>
      <c r="O4839" s="258"/>
      <c r="P4839" s="258">
        <f t="shared" si="396"/>
        <v>0.34785014959999999</v>
      </c>
      <c r="Q4839" s="258">
        <f t="shared" si="396"/>
        <v>0.33853878640000001</v>
      </c>
      <c r="R4839" s="258">
        <f t="shared" si="388"/>
        <v>0.33853878640000001</v>
      </c>
      <c r="S4839" s="258"/>
      <c r="T4839" s="258">
        <f t="shared" si="397"/>
        <v>0.498781706224736</v>
      </c>
      <c r="U4839" s="258">
        <f t="shared" si="397"/>
        <v>0.50530436138931989</v>
      </c>
      <c r="V4839" s="258">
        <f t="shared" si="397"/>
        <v>0.49587655224851995</v>
      </c>
      <c r="W4839" s="258">
        <f t="shared" si="389"/>
        <v>0.49587655224851995</v>
      </c>
      <c r="X4839" s="258"/>
      <c r="Y4839" s="258"/>
      <c r="Z4839" s="258"/>
      <c r="AA4839" s="258"/>
    </row>
    <row r="4840" spans="1:27" ht="14.25" hidden="1" customHeight="1">
      <c r="A4840" s="125">
        <v>0.7</v>
      </c>
      <c r="B4840" s="125">
        <v>0.23</v>
      </c>
      <c r="C4840" s="125">
        <v>7.0000000000000007E-2</v>
      </c>
      <c r="D4840" s="258">
        <f t="shared" si="394"/>
        <v>0.28621721932000005</v>
      </c>
      <c r="E4840" s="258">
        <f t="shared" si="394"/>
        <v>0.29256184879999997</v>
      </c>
      <c r="F4840" s="258">
        <f t="shared" si="386"/>
        <v>0.28621721932000005</v>
      </c>
      <c r="G4840" s="258"/>
      <c r="H4840" s="258"/>
      <c r="I4840" s="258"/>
      <c r="J4840" s="258">
        <f t="shared" si="395"/>
        <v>0.30658988700000001</v>
      </c>
      <c r="K4840" s="258">
        <f t="shared" si="395"/>
        <v>0.30424435999999999</v>
      </c>
      <c r="L4840" s="258">
        <f t="shared" si="387"/>
        <v>0.30424435999999999</v>
      </c>
      <c r="M4840" s="258"/>
      <c r="N4840" s="258"/>
      <c r="O4840" s="258"/>
      <c r="P4840" s="258">
        <f t="shared" si="396"/>
        <v>0.34785351840000001</v>
      </c>
      <c r="Q4840" s="258">
        <f t="shared" si="396"/>
        <v>0.3385354176</v>
      </c>
      <c r="R4840" s="258">
        <f t="shared" si="388"/>
        <v>0.3385354176</v>
      </c>
      <c r="S4840" s="258"/>
      <c r="T4840" s="258">
        <f t="shared" si="397"/>
        <v>0.49861176630022402</v>
      </c>
      <c r="U4840" s="258">
        <f t="shared" si="397"/>
        <v>0.50538690878011994</v>
      </c>
      <c r="V4840" s="258">
        <f t="shared" si="397"/>
        <v>0.49595910705067997</v>
      </c>
      <c r="W4840" s="258">
        <f t="shared" si="389"/>
        <v>0.49595910705067997</v>
      </c>
      <c r="X4840" s="258"/>
      <c r="Y4840" s="258"/>
      <c r="Z4840" s="258"/>
      <c r="AA4840" s="258"/>
    </row>
    <row r="4841" spans="1:27" ht="14.25" hidden="1" customHeight="1">
      <c r="A4841" s="125">
        <v>0.7</v>
      </c>
      <c r="B4841" s="125">
        <v>0.24</v>
      </c>
      <c r="C4841" s="125">
        <v>0.06</v>
      </c>
      <c r="D4841" s="258">
        <f t="shared" si="394"/>
        <v>0.28608432015999996</v>
      </c>
      <c r="E4841" s="258">
        <f t="shared" si="394"/>
        <v>0.29268817879999998</v>
      </c>
      <c r="F4841" s="258">
        <f t="shared" si="386"/>
        <v>0.28608432015999996</v>
      </c>
      <c r="G4841" s="258"/>
      <c r="H4841" s="258"/>
      <c r="I4841" s="258"/>
      <c r="J4841" s="258">
        <f t="shared" si="395"/>
        <v>0.30645934600000002</v>
      </c>
      <c r="K4841" s="258">
        <f t="shared" si="395"/>
        <v>0.30437069</v>
      </c>
      <c r="L4841" s="258">
        <f t="shared" si="387"/>
        <v>0.30437069</v>
      </c>
      <c r="M4841" s="258"/>
      <c r="N4841" s="258"/>
      <c r="O4841" s="258"/>
      <c r="P4841" s="258">
        <f t="shared" si="396"/>
        <v>0.34785688719999996</v>
      </c>
      <c r="Q4841" s="258">
        <f t="shared" si="396"/>
        <v>0.33853204879999999</v>
      </c>
      <c r="R4841" s="258">
        <f t="shared" si="388"/>
        <v>0.33853204879999999</v>
      </c>
      <c r="S4841" s="258"/>
      <c r="T4841" s="258">
        <f t="shared" si="397"/>
        <v>0.49844182637571199</v>
      </c>
      <c r="U4841" s="258">
        <f t="shared" si="397"/>
        <v>0.50546945617091987</v>
      </c>
      <c r="V4841" s="258">
        <f t="shared" si="397"/>
        <v>0.49604166185283993</v>
      </c>
      <c r="W4841" s="258">
        <f t="shared" si="389"/>
        <v>0.49604166185283993</v>
      </c>
      <c r="X4841" s="258"/>
      <c r="Y4841" s="258"/>
      <c r="Z4841" s="258"/>
      <c r="AA4841" s="258"/>
    </row>
    <row r="4842" spans="1:27" ht="14.25" hidden="1" customHeight="1">
      <c r="A4842" s="125">
        <v>0.7</v>
      </c>
      <c r="B4842" s="125">
        <v>0.25</v>
      </c>
      <c r="C4842" s="125">
        <v>0.05</v>
      </c>
      <c r="D4842" s="258">
        <f t="shared" si="394"/>
        <v>0.28595142100000004</v>
      </c>
      <c r="E4842" s="258">
        <f t="shared" si="394"/>
        <v>0.29281450879999993</v>
      </c>
      <c r="F4842" s="258">
        <f t="shared" si="386"/>
        <v>0.28595142100000004</v>
      </c>
      <c r="G4842" s="258"/>
      <c r="H4842" s="258"/>
      <c r="I4842" s="258"/>
      <c r="J4842" s="258">
        <f t="shared" si="395"/>
        <v>0.30632880499999998</v>
      </c>
      <c r="K4842" s="258">
        <f t="shared" si="395"/>
        <v>0.30449701999999995</v>
      </c>
      <c r="L4842" s="258">
        <f t="shared" si="387"/>
        <v>0.30449701999999995</v>
      </c>
      <c r="M4842" s="258"/>
      <c r="N4842" s="258"/>
      <c r="O4842" s="258"/>
      <c r="P4842" s="258">
        <f t="shared" si="396"/>
        <v>0.34786025600000003</v>
      </c>
      <c r="Q4842" s="258">
        <f t="shared" si="396"/>
        <v>0.33852868000000003</v>
      </c>
      <c r="R4842" s="258">
        <f t="shared" si="388"/>
        <v>0.33852868000000003</v>
      </c>
      <c r="S4842" s="258"/>
      <c r="T4842" s="258">
        <f t="shared" si="397"/>
        <v>0.49827188645120002</v>
      </c>
      <c r="U4842" s="258">
        <f t="shared" si="397"/>
        <v>0.50555200356171992</v>
      </c>
      <c r="V4842" s="258">
        <f t="shared" si="397"/>
        <v>0.49612421665499995</v>
      </c>
      <c r="W4842" s="258">
        <f t="shared" si="389"/>
        <v>0.49612421665499995</v>
      </c>
      <c r="X4842" s="258"/>
      <c r="Y4842" s="258"/>
      <c r="Z4842" s="258"/>
      <c r="AA4842" s="258"/>
    </row>
    <row r="4843" spans="1:27" ht="14.25" hidden="1" customHeight="1">
      <c r="A4843" s="125">
        <v>0.7</v>
      </c>
      <c r="B4843" s="125">
        <v>0.26</v>
      </c>
      <c r="C4843" s="125">
        <v>0.04</v>
      </c>
      <c r="D4843" s="258">
        <f t="shared" si="394"/>
        <v>0.28581852184000001</v>
      </c>
      <c r="E4843" s="258">
        <f t="shared" si="394"/>
        <v>0.29294083879999999</v>
      </c>
      <c r="F4843" s="258">
        <f t="shared" si="386"/>
        <v>0.28581852184000001</v>
      </c>
      <c r="G4843" s="258"/>
      <c r="H4843" s="258"/>
      <c r="I4843" s="258"/>
      <c r="J4843" s="258">
        <f t="shared" si="395"/>
        <v>0.306198264</v>
      </c>
      <c r="K4843" s="258">
        <f t="shared" si="395"/>
        <v>0.30462334999999996</v>
      </c>
      <c r="L4843" s="258">
        <f t="shared" si="387"/>
        <v>0.30462334999999996</v>
      </c>
      <c r="M4843" s="258"/>
      <c r="N4843" s="258"/>
      <c r="O4843" s="258"/>
      <c r="P4843" s="258">
        <f t="shared" si="396"/>
        <v>0.34786362480000005</v>
      </c>
      <c r="Q4843" s="258">
        <f t="shared" si="396"/>
        <v>0.33852531120000001</v>
      </c>
      <c r="R4843" s="258">
        <f t="shared" si="388"/>
        <v>0.33852531120000001</v>
      </c>
      <c r="S4843" s="258"/>
      <c r="T4843" s="258">
        <f t="shared" si="397"/>
        <v>0.49810194652668804</v>
      </c>
      <c r="U4843" s="258">
        <f t="shared" si="397"/>
        <v>0.50563455095251997</v>
      </c>
      <c r="V4843" s="258">
        <f t="shared" si="397"/>
        <v>0.49620677145715997</v>
      </c>
      <c r="W4843" s="258">
        <f t="shared" si="389"/>
        <v>0.49620677145715997</v>
      </c>
      <c r="X4843" s="258"/>
      <c r="Y4843" s="258"/>
      <c r="Z4843" s="258"/>
      <c r="AA4843" s="258"/>
    </row>
    <row r="4844" spans="1:27" ht="14.25" hidden="1" customHeight="1">
      <c r="A4844" s="125">
        <v>0.7</v>
      </c>
      <c r="B4844" s="125">
        <v>0.27</v>
      </c>
      <c r="C4844" s="125">
        <v>0.03</v>
      </c>
      <c r="D4844" s="258">
        <f t="shared" si="394"/>
        <v>0.28568562268000003</v>
      </c>
      <c r="E4844" s="258">
        <f t="shared" si="394"/>
        <v>0.2930671688</v>
      </c>
      <c r="F4844" s="258">
        <f t="shared" si="386"/>
        <v>0.28568562268000003</v>
      </c>
      <c r="G4844" s="258"/>
      <c r="H4844" s="258"/>
      <c r="I4844" s="258"/>
      <c r="J4844" s="258">
        <f t="shared" si="395"/>
        <v>0.30606772300000001</v>
      </c>
      <c r="K4844" s="258">
        <f t="shared" si="395"/>
        <v>0.30474967999999997</v>
      </c>
      <c r="L4844" s="258">
        <f t="shared" si="387"/>
        <v>0.30474967999999997</v>
      </c>
      <c r="M4844" s="258"/>
      <c r="N4844" s="258"/>
      <c r="O4844" s="258"/>
      <c r="P4844" s="258">
        <f t="shared" si="396"/>
        <v>0.34786699360000001</v>
      </c>
      <c r="Q4844" s="258">
        <f t="shared" si="396"/>
        <v>0.3385219424</v>
      </c>
      <c r="R4844" s="258">
        <f t="shared" si="388"/>
        <v>0.3385219424</v>
      </c>
      <c r="S4844" s="258"/>
      <c r="T4844" s="258">
        <f t="shared" si="397"/>
        <v>0.49793200660217601</v>
      </c>
      <c r="U4844" s="258">
        <f t="shared" si="397"/>
        <v>0.50571709834332002</v>
      </c>
      <c r="V4844" s="258">
        <f t="shared" si="397"/>
        <v>0.49628932625932004</v>
      </c>
      <c r="W4844" s="258">
        <f t="shared" si="389"/>
        <v>0.49628932625932004</v>
      </c>
      <c r="X4844" s="258"/>
      <c r="Y4844" s="258"/>
      <c r="Z4844" s="258"/>
      <c r="AA4844" s="258"/>
    </row>
    <row r="4845" spans="1:27" ht="14.25" hidden="1" customHeight="1">
      <c r="A4845" s="125">
        <v>0.7</v>
      </c>
      <c r="B4845" s="125">
        <v>0.28000000000000003</v>
      </c>
      <c r="C4845" s="125">
        <v>0.02</v>
      </c>
      <c r="D4845" s="258">
        <f t="shared" si="394"/>
        <v>0.28555272352000005</v>
      </c>
      <c r="E4845" s="258">
        <f t="shared" si="394"/>
        <v>0.29319349880000001</v>
      </c>
      <c r="F4845" s="258">
        <f t="shared" si="386"/>
        <v>0.28555272352000005</v>
      </c>
      <c r="G4845" s="258"/>
      <c r="H4845" s="258"/>
      <c r="I4845" s="258"/>
      <c r="J4845" s="258">
        <f t="shared" si="395"/>
        <v>0.30593718199999997</v>
      </c>
      <c r="K4845" s="258">
        <f t="shared" si="395"/>
        <v>0.30487600999999998</v>
      </c>
      <c r="L4845" s="258">
        <f t="shared" si="387"/>
        <v>0.30487600999999998</v>
      </c>
      <c r="M4845" s="258"/>
      <c r="N4845" s="258"/>
      <c r="O4845" s="258"/>
      <c r="P4845" s="258">
        <f t="shared" si="396"/>
        <v>0.34787036240000002</v>
      </c>
      <c r="Q4845" s="258">
        <f t="shared" si="396"/>
        <v>0.33851857359999998</v>
      </c>
      <c r="R4845" s="258">
        <f t="shared" si="388"/>
        <v>0.33851857359999998</v>
      </c>
      <c r="S4845" s="258"/>
      <c r="T4845" s="258">
        <f t="shared" si="397"/>
        <v>0.49776206667766404</v>
      </c>
      <c r="U4845" s="258">
        <f t="shared" si="397"/>
        <v>0.50579964573411995</v>
      </c>
      <c r="V4845" s="258">
        <f t="shared" si="397"/>
        <v>0.49637188106148</v>
      </c>
      <c r="W4845" s="258">
        <f t="shared" si="389"/>
        <v>0.49637188106148</v>
      </c>
      <c r="X4845" s="258"/>
      <c r="Y4845" s="258"/>
      <c r="Z4845" s="258"/>
      <c r="AA4845" s="258"/>
    </row>
    <row r="4846" spans="1:27" ht="14.25" hidden="1" customHeight="1">
      <c r="A4846" s="125">
        <v>0.7</v>
      </c>
      <c r="B4846" s="125">
        <v>0.28999999999999998</v>
      </c>
      <c r="C4846" s="125">
        <v>0.01</v>
      </c>
      <c r="D4846" s="258">
        <f t="shared" si="394"/>
        <v>0.28541982436000002</v>
      </c>
      <c r="E4846" s="258">
        <f t="shared" si="394"/>
        <v>0.29331982879999996</v>
      </c>
      <c r="F4846" s="258">
        <f t="shared" si="386"/>
        <v>0.28541982436000002</v>
      </c>
      <c r="G4846" s="258"/>
      <c r="H4846" s="258"/>
      <c r="I4846" s="258"/>
      <c r="J4846" s="258">
        <f t="shared" si="395"/>
        <v>0.30580664099999999</v>
      </c>
      <c r="K4846" s="258">
        <f t="shared" si="395"/>
        <v>0.30500233999999998</v>
      </c>
      <c r="L4846" s="258">
        <f t="shared" si="387"/>
        <v>0.30500233999999998</v>
      </c>
      <c r="M4846" s="258"/>
      <c r="N4846" s="258"/>
      <c r="O4846" s="258"/>
      <c r="P4846" s="258">
        <f t="shared" si="396"/>
        <v>0.34787373119999998</v>
      </c>
      <c r="Q4846" s="258">
        <f t="shared" si="396"/>
        <v>0.33851520480000002</v>
      </c>
      <c r="R4846" s="258">
        <f t="shared" si="388"/>
        <v>0.33851520480000002</v>
      </c>
      <c r="S4846" s="258"/>
      <c r="T4846" s="258">
        <f t="shared" si="397"/>
        <v>0.49759212675315195</v>
      </c>
      <c r="U4846" s="258">
        <f t="shared" si="397"/>
        <v>0.50588219312491989</v>
      </c>
      <c r="V4846" s="258">
        <f t="shared" si="397"/>
        <v>0.49645443586363996</v>
      </c>
      <c r="W4846" s="258">
        <f t="shared" si="389"/>
        <v>0.49645443586363996</v>
      </c>
      <c r="X4846" s="258"/>
      <c r="Y4846" s="258"/>
      <c r="Z4846" s="258"/>
      <c r="AA4846" s="258"/>
    </row>
    <row r="4847" spans="1:27" ht="14.25" hidden="1" customHeight="1">
      <c r="A4847" s="125">
        <v>0.7</v>
      </c>
      <c r="B4847" s="125">
        <v>0.3</v>
      </c>
      <c r="C4847" s="125">
        <v>0</v>
      </c>
      <c r="D4847" s="258">
        <f t="shared" si="394"/>
        <v>0.28528692519999999</v>
      </c>
      <c r="E4847" s="258">
        <f t="shared" si="394"/>
        <v>0.29344615879999997</v>
      </c>
      <c r="F4847" s="258">
        <f t="shared" si="386"/>
        <v>0.28528692519999999</v>
      </c>
      <c r="G4847" s="258"/>
      <c r="H4847" s="258"/>
      <c r="I4847" s="258"/>
      <c r="J4847" s="258">
        <f t="shared" si="395"/>
        <v>0.30567610000000001</v>
      </c>
      <c r="K4847" s="258">
        <f t="shared" si="395"/>
        <v>0.30512866999999999</v>
      </c>
      <c r="L4847" s="258">
        <f t="shared" si="387"/>
        <v>0.30512866999999999</v>
      </c>
      <c r="M4847" s="258"/>
      <c r="N4847" s="258"/>
      <c r="O4847" s="258"/>
      <c r="P4847" s="258">
        <f t="shared" si="396"/>
        <v>0.34787709999999999</v>
      </c>
      <c r="Q4847" s="258">
        <f t="shared" si="396"/>
        <v>0.33851183600000001</v>
      </c>
      <c r="R4847" s="258">
        <f t="shared" si="388"/>
        <v>0.33851183600000001</v>
      </c>
      <c r="S4847" s="258"/>
      <c r="T4847" s="258">
        <f t="shared" si="397"/>
        <v>0.49742218682863998</v>
      </c>
      <c r="U4847" s="258">
        <f t="shared" si="397"/>
        <v>0.50596474051571994</v>
      </c>
      <c r="V4847" s="258">
        <f t="shared" si="397"/>
        <v>0.49653699066579993</v>
      </c>
      <c r="W4847" s="258">
        <f t="shared" si="389"/>
        <v>0.49653699066579993</v>
      </c>
      <c r="X4847" s="258"/>
      <c r="Y4847" s="258"/>
      <c r="Z4847" s="258"/>
      <c r="AA4847" s="258"/>
    </row>
    <row r="4848" spans="1:27" ht="14.25" hidden="1" customHeight="1">
      <c r="A4848" s="125">
        <v>0.71</v>
      </c>
      <c r="B4848" s="125">
        <v>0</v>
      </c>
      <c r="C4848" s="125">
        <v>0.28999999999999998</v>
      </c>
      <c r="D4848" s="258">
        <f t="shared" si="394"/>
        <v>0.28914757000000002</v>
      </c>
      <c r="E4848" s="258">
        <f t="shared" si="394"/>
        <v>0.28977601963999999</v>
      </c>
      <c r="F4848" s="258">
        <f t="shared" si="386"/>
        <v>0.28914757000000002</v>
      </c>
      <c r="G4848" s="258"/>
      <c r="H4848" s="258"/>
      <c r="I4848" s="258"/>
      <c r="J4848" s="258">
        <f t="shared" si="395"/>
        <v>0.30958811899999999</v>
      </c>
      <c r="K4848" s="258">
        <f t="shared" si="395"/>
        <v>0.30134298100000001</v>
      </c>
      <c r="L4848" s="258">
        <f t="shared" si="387"/>
        <v>0.30134298100000001</v>
      </c>
      <c r="M4848" s="258"/>
      <c r="N4848" s="258"/>
      <c r="O4848" s="258"/>
      <c r="P4848" s="258">
        <f t="shared" si="396"/>
        <v>0.34790573479999998</v>
      </c>
      <c r="Q4848" s="258">
        <f t="shared" si="396"/>
        <v>0.33848656999999999</v>
      </c>
      <c r="R4848" s="258">
        <f t="shared" si="388"/>
        <v>0.33848656999999999</v>
      </c>
      <c r="S4848" s="258"/>
      <c r="T4848" s="258">
        <f t="shared" si="397"/>
        <v>0.5024358664252</v>
      </c>
      <c r="U4848" s="258">
        <f t="shared" si="397"/>
        <v>0.50365628731131595</v>
      </c>
      <c r="V4848" s="258">
        <f t="shared" si="397"/>
        <v>0.49397583730530004</v>
      </c>
      <c r="W4848" s="258">
        <f t="shared" si="389"/>
        <v>0.49397583730530004</v>
      </c>
      <c r="X4848" s="258"/>
      <c r="Y4848" s="258"/>
      <c r="Z4848" s="258"/>
      <c r="AA4848" s="258"/>
    </row>
    <row r="4849" spans="1:27" ht="14.25" hidden="1" customHeight="1">
      <c r="A4849" s="125">
        <v>0.71</v>
      </c>
      <c r="B4849" s="125">
        <v>0.01</v>
      </c>
      <c r="C4849" s="125">
        <v>0.28000000000000003</v>
      </c>
      <c r="D4849" s="258">
        <f t="shared" si="394"/>
        <v>0.28901467083999999</v>
      </c>
      <c r="E4849" s="258">
        <f t="shared" si="394"/>
        <v>0.28990234964</v>
      </c>
      <c r="F4849" s="258">
        <f t="shared" si="386"/>
        <v>0.28901467083999999</v>
      </c>
      <c r="G4849" s="258"/>
      <c r="H4849" s="258"/>
      <c r="I4849" s="258"/>
      <c r="J4849" s="258">
        <f t="shared" si="395"/>
        <v>0.30945757800000001</v>
      </c>
      <c r="K4849" s="258">
        <f t="shared" si="395"/>
        <v>0.30146931100000002</v>
      </c>
      <c r="L4849" s="258">
        <f t="shared" si="387"/>
        <v>0.30146931100000002</v>
      </c>
      <c r="M4849" s="258"/>
      <c r="N4849" s="258"/>
      <c r="O4849" s="258"/>
      <c r="P4849" s="258">
        <f t="shared" si="396"/>
        <v>0.34790910359999999</v>
      </c>
      <c r="Q4849" s="258">
        <f t="shared" si="396"/>
        <v>0.33848320120000003</v>
      </c>
      <c r="R4849" s="258">
        <f t="shared" si="388"/>
        <v>0.33848320120000003</v>
      </c>
      <c r="S4849" s="258"/>
      <c r="T4849" s="258">
        <f t="shared" si="397"/>
        <v>0.50226592650068802</v>
      </c>
      <c r="U4849" s="258">
        <f t="shared" si="397"/>
        <v>0.503738834702116</v>
      </c>
      <c r="V4849" s="258">
        <f t="shared" si="397"/>
        <v>0.49405839210746005</v>
      </c>
      <c r="W4849" s="258">
        <f t="shared" si="389"/>
        <v>0.49405839210746005</v>
      </c>
      <c r="X4849" s="258"/>
      <c r="Y4849" s="258"/>
      <c r="Z4849" s="258"/>
      <c r="AA4849" s="258"/>
    </row>
    <row r="4850" spans="1:27" ht="14.25" hidden="1" customHeight="1">
      <c r="A4850" s="125">
        <v>0.71</v>
      </c>
      <c r="B4850" s="125">
        <v>0.02</v>
      </c>
      <c r="C4850" s="125">
        <v>0.27</v>
      </c>
      <c r="D4850" s="258">
        <f t="shared" si="394"/>
        <v>0.28888177168000001</v>
      </c>
      <c r="E4850" s="258">
        <f t="shared" si="394"/>
        <v>0.29002867964000001</v>
      </c>
      <c r="F4850" s="258">
        <f t="shared" si="386"/>
        <v>0.28888177168000001</v>
      </c>
      <c r="G4850" s="258"/>
      <c r="H4850" s="258"/>
      <c r="I4850" s="258"/>
      <c r="J4850" s="258">
        <f t="shared" si="395"/>
        <v>0.30932703700000003</v>
      </c>
      <c r="K4850" s="258">
        <f t="shared" si="395"/>
        <v>0.30159564099999997</v>
      </c>
      <c r="L4850" s="258">
        <f t="shared" si="387"/>
        <v>0.30159564099999997</v>
      </c>
      <c r="M4850" s="258"/>
      <c r="N4850" s="258"/>
      <c r="O4850" s="258"/>
      <c r="P4850" s="258">
        <f t="shared" si="396"/>
        <v>0.34791247240000001</v>
      </c>
      <c r="Q4850" s="258">
        <f t="shared" si="396"/>
        <v>0.33847983240000001</v>
      </c>
      <c r="R4850" s="258">
        <f t="shared" si="388"/>
        <v>0.33847983240000001</v>
      </c>
      <c r="S4850" s="258"/>
      <c r="T4850" s="258">
        <f t="shared" si="397"/>
        <v>0.50209598657617605</v>
      </c>
      <c r="U4850" s="258">
        <f t="shared" si="397"/>
        <v>0.50382138209291594</v>
      </c>
      <c r="V4850" s="258">
        <f t="shared" si="397"/>
        <v>0.49414094690962002</v>
      </c>
      <c r="W4850" s="258">
        <f t="shared" si="389"/>
        <v>0.49414094690962002</v>
      </c>
      <c r="X4850" s="258"/>
      <c r="Y4850" s="258"/>
      <c r="Z4850" s="258"/>
      <c r="AA4850" s="258"/>
    </row>
    <row r="4851" spans="1:27" ht="14.25" hidden="1" customHeight="1">
      <c r="A4851" s="125">
        <v>0.71</v>
      </c>
      <c r="B4851" s="125">
        <v>0.03</v>
      </c>
      <c r="C4851" s="125">
        <v>0.26</v>
      </c>
      <c r="D4851" s="258">
        <f t="shared" si="394"/>
        <v>0.28874887252000003</v>
      </c>
      <c r="E4851" s="258">
        <f t="shared" si="394"/>
        <v>0.29015500964000002</v>
      </c>
      <c r="F4851" s="258">
        <f t="shared" si="386"/>
        <v>0.28874887252000003</v>
      </c>
      <c r="G4851" s="258"/>
      <c r="H4851" s="258"/>
      <c r="I4851" s="258"/>
      <c r="J4851" s="258">
        <f t="shared" si="395"/>
        <v>0.30919649599999999</v>
      </c>
      <c r="K4851" s="258">
        <f t="shared" si="395"/>
        <v>0.30172197099999998</v>
      </c>
      <c r="L4851" s="258">
        <f t="shared" si="387"/>
        <v>0.30172197099999998</v>
      </c>
      <c r="M4851" s="258"/>
      <c r="N4851" s="258"/>
      <c r="O4851" s="258"/>
      <c r="P4851" s="258">
        <f t="shared" si="396"/>
        <v>0.34791584119999996</v>
      </c>
      <c r="Q4851" s="258">
        <f t="shared" si="396"/>
        <v>0.3384764636</v>
      </c>
      <c r="R4851" s="258">
        <f t="shared" si="388"/>
        <v>0.3384764636</v>
      </c>
      <c r="S4851" s="258"/>
      <c r="T4851" s="258">
        <f t="shared" si="397"/>
        <v>0.50192604665166407</v>
      </c>
      <c r="U4851" s="258">
        <f t="shared" si="397"/>
        <v>0.50390392948371598</v>
      </c>
      <c r="V4851" s="258">
        <f t="shared" si="397"/>
        <v>0.49422350171178003</v>
      </c>
      <c r="W4851" s="258">
        <f t="shared" si="389"/>
        <v>0.49422350171178003</v>
      </c>
      <c r="X4851" s="258"/>
      <c r="Y4851" s="258"/>
      <c r="Z4851" s="258"/>
      <c r="AA4851" s="258"/>
    </row>
    <row r="4852" spans="1:27" ht="14.25" hidden="1" customHeight="1">
      <c r="A4852" s="125">
        <v>0.71</v>
      </c>
      <c r="B4852" s="125">
        <v>0.04</v>
      </c>
      <c r="C4852" s="125">
        <v>0.25</v>
      </c>
      <c r="D4852" s="258">
        <f t="shared" si="394"/>
        <v>0.28861597336</v>
      </c>
      <c r="E4852" s="258">
        <f t="shared" si="394"/>
        <v>0.29028133964000002</v>
      </c>
      <c r="F4852" s="258">
        <f t="shared" si="386"/>
        <v>0.28861597336</v>
      </c>
      <c r="G4852" s="258"/>
      <c r="H4852" s="258"/>
      <c r="I4852" s="258"/>
      <c r="J4852" s="258">
        <f t="shared" si="395"/>
        <v>0.309065955</v>
      </c>
      <c r="K4852" s="258">
        <f t="shared" si="395"/>
        <v>0.30184830099999999</v>
      </c>
      <c r="L4852" s="258">
        <f t="shared" si="387"/>
        <v>0.30184830099999999</v>
      </c>
      <c r="M4852" s="258"/>
      <c r="N4852" s="258"/>
      <c r="O4852" s="258"/>
      <c r="P4852" s="258">
        <f t="shared" si="396"/>
        <v>0.34791920999999998</v>
      </c>
      <c r="Q4852" s="258">
        <f t="shared" si="396"/>
        <v>0.33847309479999999</v>
      </c>
      <c r="R4852" s="258">
        <f t="shared" si="388"/>
        <v>0.33847309479999999</v>
      </c>
      <c r="S4852" s="258"/>
      <c r="T4852" s="258">
        <f t="shared" si="397"/>
        <v>0.5017561067271521</v>
      </c>
      <c r="U4852" s="258">
        <f t="shared" si="397"/>
        <v>0.50398647687451592</v>
      </c>
      <c r="V4852" s="258">
        <f t="shared" si="397"/>
        <v>0.49430605651394</v>
      </c>
      <c r="W4852" s="258">
        <f t="shared" si="389"/>
        <v>0.49430605651394</v>
      </c>
      <c r="X4852" s="258"/>
      <c r="Y4852" s="258"/>
      <c r="Z4852" s="258"/>
      <c r="AA4852" s="258"/>
    </row>
    <row r="4853" spans="1:27" ht="14.25" hidden="1" customHeight="1">
      <c r="A4853" s="125">
        <v>0.71</v>
      </c>
      <c r="B4853" s="125">
        <v>0.05</v>
      </c>
      <c r="C4853" s="125">
        <v>0.24</v>
      </c>
      <c r="D4853" s="258">
        <f t="shared" si="394"/>
        <v>0.28848307420000002</v>
      </c>
      <c r="E4853" s="258">
        <f t="shared" si="394"/>
        <v>0.29040766963999998</v>
      </c>
      <c r="F4853" s="258">
        <f t="shared" si="386"/>
        <v>0.28848307420000002</v>
      </c>
      <c r="G4853" s="258"/>
      <c r="H4853" s="258"/>
      <c r="I4853" s="258"/>
      <c r="J4853" s="258">
        <f t="shared" si="395"/>
        <v>0.30893541400000002</v>
      </c>
      <c r="K4853" s="258">
        <f t="shared" si="395"/>
        <v>0.30197463099999999</v>
      </c>
      <c r="L4853" s="258">
        <f t="shared" si="387"/>
        <v>0.30197463099999999</v>
      </c>
      <c r="M4853" s="258"/>
      <c r="N4853" s="258"/>
      <c r="O4853" s="258"/>
      <c r="P4853" s="258">
        <f t="shared" si="396"/>
        <v>0.34792257879999999</v>
      </c>
      <c r="Q4853" s="258">
        <f t="shared" si="396"/>
        <v>0.33846972599999997</v>
      </c>
      <c r="R4853" s="258">
        <f t="shared" si="388"/>
        <v>0.33846972599999997</v>
      </c>
      <c r="S4853" s="258"/>
      <c r="T4853" s="258">
        <f t="shared" si="397"/>
        <v>0.50158616680264001</v>
      </c>
      <c r="U4853" s="258">
        <f t="shared" si="397"/>
        <v>0.50406902426531597</v>
      </c>
      <c r="V4853" s="258">
        <f t="shared" si="397"/>
        <v>0.49438861131610001</v>
      </c>
      <c r="W4853" s="258">
        <f t="shared" si="389"/>
        <v>0.49438861131610001</v>
      </c>
      <c r="X4853" s="258"/>
      <c r="Y4853" s="258"/>
      <c r="Z4853" s="258"/>
      <c r="AA4853" s="258"/>
    </row>
    <row r="4854" spans="1:27" ht="14.25" hidden="1" customHeight="1">
      <c r="A4854" s="125">
        <v>0.71</v>
      </c>
      <c r="B4854" s="125">
        <v>0.06</v>
      </c>
      <c r="C4854" s="125">
        <v>0.23</v>
      </c>
      <c r="D4854" s="258">
        <f t="shared" si="394"/>
        <v>0.28835017504000005</v>
      </c>
      <c r="E4854" s="258">
        <f t="shared" si="394"/>
        <v>0.29053399963999998</v>
      </c>
      <c r="F4854" s="258">
        <f t="shared" si="386"/>
        <v>0.28835017504000005</v>
      </c>
      <c r="G4854" s="258"/>
      <c r="H4854" s="258"/>
      <c r="I4854" s="258"/>
      <c r="J4854" s="258">
        <f t="shared" si="395"/>
        <v>0.30880487300000004</v>
      </c>
      <c r="K4854" s="258">
        <f t="shared" si="395"/>
        <v>0.302100961</v>
      </c>
      <c r="L4854" s="258">
        <f t="shared" si="387"/>
        <v>0.302100961</v>
      </c>
      <c r="M4854" s="258"/>
      <c r="N4854" s="258"/>
      <c r="O4854" s="258"/>
      <c r="P4854" s="258">
        <f t="shared" si="396"/>
        <v>0.34792594759999995</v>
      </c>
      <c r="Q4854" s="258">
        <f t="shared" si="396"/>
        <v>0.33846635719999996</v>
      </c>
      <c r="R4854" s="258">
        <f t="shared" si="388"/>
        <v>0.33846635719999996</v>
      </c>
      <c r="S4854" s="258"/>
      <c r="T4854" s="258">
        <f t="shared" si="397"/>
        <v>0.50141622687812804</v>
      </c>
      <c r="U4854" s="258">
        <f t="shared" si="397"/>
        <v>0.50415157165611602</v>
      </c>
      <c r="V4854" s="258">
        <f t="shared" si="397"/>
        <v>0.49447116611825997</v>
      </c>
      <c r="W4854" s="258">
        <f t="shared" si="389"/>
        <v>0.49447116611825997</v>
      </c>
      <c r="X4854" s="258"/>
      <c r="Y4854" s="258"/>
      <c r="Z4854" s="258"/>
      <c r="AA4854" s="258"/>
    </row>
    <row r="4855" spans="1:27" ht="14.25" hidden="1" customHeight="1">
      <c r="A4855" s="125">
        <v>0.71</v>
      </c>
      <c r="B4855" s="125">
        <v>7.0000000000000007E-2</v>
      </c>
      <c r="C4855" s="125">
        <v>0.22</v>
      </c>
      <c r="D4855" s="258">
        <f t="shared" si="394"/>
        <v>0.28821727588000001</v>
      </c>
      <c r="E4855" s="258">
        <f t="shared" si="394"/>
        <v>0.29066032963999999</v>
      </c>
      <c r="F4855" s="258">
        <f t="shared" si="386"/>
        <v>0.28821727588000001</v>
      </c>
      <c r="G4855" s="258"/>
      <c r="H4855" s="258"/>
      <c r="I4855" s="258"/>
      <c r="J4855" s="258">
        <f t="shared" si="395"/>
        <v>0.308674332</v>
      </c>
      <c r="K4855" s="258">
        <f t="shared" si="395"/>
        <v>0.30222729100000001</v>
      </c>
      <c r="L4855" s="258">
        <f t="shared" si="387"/>
        <v>0.30222729100000001</v>
      </c>
      <c r="M4855" s="258"/>
      <c r="N4855" s="258"/>
      <c r="O4855" s="258"/>
      <c r="P4855" s="258">
        <f t="shared" si="396"/>
        <v>0.34792931640000002</v>
      </c>
      <c r="Q4855" s="258">
        <f t="shared" si="396"/>
        <v>0.3384629884</v>
      </c>
      <c r="R4855" s="258">
        <f t="shared" si="388"/>
        <v>0.3384629884</v>
      </c>
      <c r="S4855" s="258"/>
      <c r="T4855" s="258">
        <f t="shared" si="397"/>
        <v>0.50124628695361606</v>
      </c>
      <c r="U4855" s="258">
        <f t="shared" si="397"/>
        <v>0.50423411904691595</v>
      </c>
      <c r="V4855" s="258">
        <f t="shared" si="397"/>
        <v>0.49455372092041999</v>
      </c>
      <c r="W4855" s="258">
        <f t="shared" si="389"/>
        <v>0.49455372092041999</v>
      </c>
      <c r="X4855" s="258"/>
      <c r="Y4855" s="258"/>
      <c r="Z4855" s="258"/>
      <c r="AA4855" s="258"/>
    </row>
    <row r="4856" spans="1:27" ht="14.25" hidden="1" customHeight="1">
      <c r="A4856" s="125">
        <v>0.71</v>
      </c>
      <c r="B4856" s="125">
        <v>0.08</v>
      </c>
      <c r="C4856" s="125">
        <v>0.21</v>
      </c>
      <c r="D4856" s="258">
        <f t="shared" si="394"/>
        <v>0.28808437671999998</v>
      </c>
      <c r="E4856" s="258">
        <f t="shared" si="394"/>
        <v>0.29078665964</v>
      </c>
      <c r="F4856" s="258">
        <f t="shared" si="386"/>
        <v>0.28808437671999998</v>
      </c>
      <c r="G4856" s="258"/>
      <c r="H4856" s="258"/>
      <c r="I4856" s="258"/>
      <c r="J4856" s="258">
        <f t="shared" si="395"/>
        <v>0.30854379100000001</v>
      </c>
      <c r="K4856" s="258">
        <f t="shared" si="395"/>
        <v>0.30235362099999996</v>
      </c>
      <c r="L4856" s="258">
        <f t="shared" si="387"/>
        <v>0.30235362099999996</v>
      </c>
      <c r="M4856" s="258"/>
      <c r="N4856" s="258"/>
      <c r="O4856" s="258"/>
      <c r="P4856" s="258">
        <f t="shared" si="396"/>
        <v>0.34793268519999998</v>
      </c>
      <c r="Q4856" s="258">
        <f t="shared" si="396"/>
        <v>0.33845961959999998</v>
      </c>
      <c r="R4856" s="258">
        <f t="shared" si="388"/>
        <v>0.33845961959999998</v>
      </c>
      <c r="S4856" s="258"/>
      <c r="T4856" s="258">
        <f t="shared" si="397"/>
        <v>0.50107634702910397</v>
      </c>
      <c r="U4856" s="258">
        <f t="shared" si="397"/>
        <v>0.504316666437716</v>
      </c>
      <c r="V4856" s="258">
        <f t="shared" si="397"/>
        <v>0.49463627572257995</v>
      </c>
      <c r="W4856" s="258">
        <f t="shared" si="389"/>
        <v>0.49463627572257995</v>
      </c>
      <c r="X4856" s="258"/>
      <c r="Y4856" s="258"/>
      <c r="Z4856" s="258"/>
      <c r="AA4856" s="258"/>
    </row>
    <row r="4857" spans="1:27" ht="14.25" hidden="1" customHeight="1">
      <c r="A4857" s="125">
        <v>0.71</v>
      </c>
      <c r="B4857" s="125">
        <v>0.09</v>
      </c>
      <c r="C4857" s="125">
        <v>0.2</v>
      </c>
      <c r="D4857" s="258">
        <f t="shared" si="394"/>
        <v>0.28795147756</v>
      </c>
      <c r="E4857" s="258">
        <f t="shared" si="394"/>
        <v>0.29091298964000001</v>
      </c>
      <c r="F4857" s="258">
        <f t="shared" si="386"/>
        <v>0.28795147756</v>
      </c>
      <c r="G4857" s="258"/>
      <c r="H4857" s="258"/>
      <c r="I4857" s="258"/>
      <c r="J4857" s="258">
        <f t="shared" si="395"/>
        <v>0.30841325000000003</v>
      </c>
      <c r="K4857" s="258">
        <f t="shared" si="395"/>
        <v>0.30247995099999997</v>
      </c>
      <c r="L4857" s="258">
        <f t="shared" si="387"/>
        <v>0.30247995099999997</v>
      </c>
      <c r="M4857" s="258"/>
      <c r="N4857" s="258"/>
      <c r="O4857" s="258"/>
      <c r="P4857" s="258">
        <f t="shared" si="396"/>
        <v>0.34793605399999999</v>
      </c>
      <c r="Q4857" s="258">
        <f t="shared" si="396"/>
        <v>0.33845625079999997</v>
      </c>
      <c r="R4857" s="258">
        <f t="shared" si="388"/>
        <v>0.33845625079999997</v>
      </c>
      <c r="S4857" s="258"/>
      <c r="T4857" s="258">
        <f t="shared" si="397"/>
        <v>0.500906407104592</v>
      </c>
      <c r="U4857" s="258">
        <f t="shared" si="397"/>
        <v>0.50439921382851594</v>
      </c>
      <c r="V4857" s="258">
        <f t="shared" si="397"/>
        <v>0.49471883052474003</v>
      </c>
      <c r="W4857" s="258">
        <f t="shared" si="389"/>
        <v>0.49471883052474003</v>
      </c>
      <c r="X4857" s="258"/>
      <c r="Y4857" s="258"/>
      <c r="Z4857" s="258"/>
      <c r="AA4857" s="258"/>
    </row>
    <row r="4858" spans="1:27" ht="14.25" hidden="1" customHeight="1">
      <c r="A4858" s="125">
        <v>0.71</v>
      </c>
      <c r="B4858" s="125">
        <v>0.1</v>
      </c>
      <c r="C4858" s="125">
        <v>0.19</v>
      </c>
      <c r="D4858" s="258">
        <f t="shared" si="394"/>
        <v>0.28781857840000002</v>
      </c>
      <c r="E4858" s="258">
        <f t="shared" si="394"/>
        <v>0.29103931964000002</v>
      </c>
      <c r="F4858" s="258">
        <f t="shared" si="386"/>
        <v>0.28781857840000002</v>
      </c>
      <c r="G4858" s="258"/>
      <c r="H4858" s="258"/>
      <c r="I4858" s="258"/>
      <c r="J4858" s="258">
        <f t="shared" si="395"/>
        <v>0.30828270899999999</v>
      </c>
      <c r="K4858" s="258">
        <f t="shared" si="395"/>
        <v>0.30260628099999998</v>
      </c>
      <c r="L4858" s="258">
        <f t="shared" si="387"/>
        <v>0.30260628099999998</v>
      </c>
      <c r="M4858" s="258"/>
      <c r="N4858" s="258"/>
      <c r="O4858" s="258"/>
      <c r="P4858" s="258">
        <f t="shared" si="396"/>
        <v>0.34793942280000001</v>
      </c>
      <c r="Q4858" s="258">
        <f t="shared" si="396"/>
        <v>0.33845288200000001</v>
      </c>
      <c r="R4858" s="258">
        <f t="shared" si="388"/>
        <v>0.33845288200000001</v>
      </c>
      <c r="S4858" s="258"/>
      <c r="T4858" s="258">
        <f t="shared" si="397"/>
        <v>0.50073646718008002</v>
      </c>
      <c r="U4858" s="258">
        <f t="shared" si="397"/>
        <v>0.50448176121931598</v>
      </c>
      <c r="V4858" s="258">
        <f t="shared" si="397"/>
        <v>0.49480138532690005</v>
      </c>
      <c r="W4858" s="258">
        <f t="shared" si="389"/>
        <v>0.49480138532690005</v>
      </c>
      <c r="X4858" s="258"/>
      <c r="Y4858" s="258"/>
      <c r="Z4858" s="258"/>
      <c r="AA4858" s="258"/>
    </row>
    <row r="4859" spans="1:27" ht="14.25" hidden="1" customHeight="1">
      <c r="A4859" s="125">
        <v>0.71</v>
      </c>
      <c r="B4859" s="125">
        <v>0.11</v>
      </c>
      <c r="C4859" s="125">
        <v>0.18</v>
      </c>
      <c r="D4859" s="258">
        <f t="shared" si="394"/>
        <v>0.28768567923999999</v>
      </c>
      <c r="E4859" s="258">
        <f t="shared" si="394"/>
        <v>0.29116564964000002</v>
      </c>
      <c r="F4859" s="258">
        <f t="shared" si="386"/>
        <v>0.28768567923999999</v>
      </c>
      <c r="G4859" s="258"/>
      <c r="H4859" s="258"/>
      <c r="I4859" s="258"/>
      <c r="J4859" s="258">
        <f t="shared" si="395"/>
        <v>0.308152168</v>
      </c>
      <c r="K4859" s="258">
        <f t="shared" si="395"/>
        <v>0.30273261099999998</v>
      </c>
      <c r="L4859" s="258">
        <f t="shared" si="387"/>
        <v>0.30273261099999998</v>
      </c>
      <c r="M4859" s="258"/>
      <c r="N4859" s="258"/>
      <c r="O4859" s="258"/>
      <c r="P4859" s="258">
        <f t="shared" si="396"/>
        <v>0.34794279159999997</v>
      </c>
      <c r="Q4859" s="258">
        <f t="shared" si="396"/>
        <v>0.3384495132</v>
      </c>
      <c r="R4859" s="258">
        <f t="shared" si="388"/>
        <v>0.3384495132</v>
      </c>
      <c r="S4859" s="258"/>
      <c r="T4859" s="258">
        <f t="shared" si="397"/>
        <v>0.50056652725556805</v>
      </c>
      <c r="U4859" s="258">
        <f t="shared" si="397"/>
        <v>0.50456430861011603</v>
      </c>
      <c r="V4859" s="258">
        <f t="shared" si="397"/>
        <v>0.49488394012906001</v>
      </c>
      <c r="W4859" s="258">
        <f t="shared" si="389"/>
        <v>0.49488394012906001</v>
      </c>
      <c r="X4859" s="258"/>
      <c r="Y4859" s="258"/>
      <c r="Z4859" s="258"/>
      <c r="AA4859" s="258"/>
    </row>
    <row r="4860" spans="1:27" ht="14.25" hidden="1" customHeight="1">
      <c r="A4860" s="125">
        <v>0.71</v>
      </c>
      <c r="B4860" s="125">
        <v>0.12</v>
      </c>
      <c r="C4860" s="125">
        <v>0.17</v>
      </c>
      <c r="D4860" s="258">
        <f t="shared" si="394"/>
        <v>0.28755278008000001</v>
      </c>
      <c r="E4860" s="258">
        <f t="shared" si="394"/>
        <v>0.29129197963999998</v>
      </c>
      <c r="F4860" s="258">
        <f t="shared" si="386"/>
        <v>0.28755278008000001</v>
      </c>
      <c r="G4860" s="258"/>
      <c r="H4860" s="258"/>
      <c r="I4860" s="258"/>
      <c r="J4860" s="258">
        <f t="shared" si="395"/>
        <v>0.30802162699999996</v>
      </c>
      <c r="K4860" s="258">
        <f t="shared" si="395"/>
        <v>0.30285894099999999</v>
      </c>
      <c r="L4860" s="258">
        <f t="shared" si="387"/>
        <v>0.30285894099999999</v>
      </c>
      <c r="M4860" s="258"/>
      <c r="N4860" s="258"/>
      <c r="O4860" s="258"/>
      <c r="P4860" s="258">
        <f t="shared" si="396"/>
        <v>0.34794616039999998</v>
      </c>
      <c r="Q4860" s="258">
        <f t="shared" si="396"/>
        <v>0.33844614439999998</v>
      </c>
      <c r="R4860" s="258">
        <f t="shared" si="388"/>
        <v>0.33844614439999998</v>
      </c>
      <c r="S4860" s="258"/>
      <c r="T4860" s="258">
        <f t="shared" si="397"/>
        <v>0.50039658733105608</v>
      </c>
      <c r="U4860" s="258">
        <f t="shared" si="397"/>
        <v>0.50464685600091597</v>
      </c>
      <c r="V4860" s="258">
        <f t="shared" si="397"/>
        <v>0.49496649493122002</v>
      </c>
      <c r="W4860" s="258">
        <f t="shared" si="389"/>
        <v>0.49496649493122002</v>
      </c>
      <c r="X4860" s="258"/>
      <c r="Y4860" s="258"/>
      <c r="Z4860" s="258"/>
      <c r="AA4860" s="258"/>
    </row>
    <row r="4861" spans="1:27" ht="14.25" hidden="1" customHeight="1">
      <c r="A4861" s="125">
        <v>0.71</v>
      </c>
      <c r="B4861" s="125">
        <v>0.13</v>
      </c>
      <c r="C4861" s="125">
        <v>0.16</v>
      </c>
      <c r="D4861" s="258">
        <f t="shared" si="394"/>
        <v>0.28741988092000004</v>
      </c>
      <c r="E4861" s="258">
        <f t="shared" si="394"/>
        <v>0.29141830963999998</v>
      </c>
      <c r="F4861" s="258">
        <f t="shared" si="386"/>
        <v>0.28741988092000004</v>
      </c>
      <c r="G4861" s="258"/>
      <c r="H4861" s="258"/>
      <c r="I4861" s="258"/>
      <c r="J4861" s="258">
        <f t="shared" si="395"/>
        <v>0.30789108599999998</v>
      </c>
      <c r="K4861" s="258">
        <f t="shared" si="395"/>
        <v>0.30298527099999994</v>
      </c>
      <c r="L4861" s="258">
        <f t="shared" si="387"/>
        <v>0.30298527099999994</v>
      </c>
      <c r="M4861" s="258"/>
      <c r="N4861" s="258"/>
      <c r="O4861" s="258"/>
      <c r="P4861" s="258">
        <f t="shared" si="396"/>
        <v>0.3479495292</v>
      </c>
      <c r="Q4861" s="258">
        <f t="shared" si="396"/>
        <v>0.33844277560000002</v>
      </c>
      <c r="R4861" s="258">
        <f t="shared" si="388"/>
        <v>0.33844277560000002</v>
      </c>
      <c r="S4861" s="258"/>
      <c r="T4861" s="258">
        <f t="shared" si="397"/>
        <v>0.50022664740654399</v>
      </c>
      <c r="U4861" s="258">
        <f t="shared" si="397"/>
        <v>0.50472940339171601</v>
      </c>
      <c r="V4861" s="258">
        <f t="shared" si="397"/>
        <v>0.49504904973337999</v>
      </c>
      <c r="W4861" s="258">
        <f t="shared" si="389"/>
        <v>0.49504904973337999</v>
      </c>
      <c r="X4861" s="258"/>
      <c r="Y4861" s="258"/>
      <c r="Z4861" s="258"/>
      <c r="AA4861" s="258"/>
    </row>
    <row r="4862" spans="1:27" ht="14.25" hidden="1" customHeight="1">
      <c r="A4862" s="125">
        <v>0.71</v>
      </c>
      <c r="B4862" s="125">
        <v>0.14000000000000001</v>
      </c>
      <c r="C4862" s="125">
        <v>0.15</v>
      </c>
      <c r="D4862" s="258">
        <f t="shared" si="394"/>
        <v>0.28728698176</v>
      </c>
      <c r="E4862" s="258">
        <f t="shared" si="394"/>
        <v>0.29154463963999999</v>
      </c>
      <c r="F4862" s="258">
        <f t="shared" si="386"/>
        <v>0.28728698176</v>
      </c>
      <c r="G4862" s="258"/>
      <c r="H4862" s="258"/>
      <c r="I4862" s="258"/>
      <c r="J4862" s="258">
        <f t="shared" si="395"/>
        <v>0.307760545</v>
      </c>
      <c r="K4862" s="258">
        <f t="shared" si="395"/>
        <v>0.30311160099999995</v>
      </c>
      <c r="L4862" s="258">
        <f t="shared" si="387"/>
        <v>0.30311160099999995</v>
      </c>
      <c r="M4862" s="258"/>
      <c r="N4862" s="258"/>
      <c r="O4862" s="258"/>
      <c r="P4862" s="258">
        <f t="shared" si="396"/>
        <v>0.34795289800000001</v>
      </c>
      <c r="Q4862" s="258">
        <f t="shared" si="396"/>
        <v>0.33843940680000006</v>
      </c>
      <c r="R4862" s="258">
        <f t="shared" si="388"/>
        <v>0.33843940680000006</v>
      </c>
      <c r="S4862" s="258"/>
      <c r="T4862" s="258">
        <f t="shared" si="397"/>
        <v>0.50005670748203201</v>
      </c>
      <c r="U4862" s="258">
        <f t="shared" si="397"/>
        <v>0.50481195078251595</v>
      </c>
      <c r="V4862" s="258">
        <f t="shared" si="397"/>
        <v>0.49513160453554</v>
      </c>
      <c r="W4862" s="258">
        <f t="shared" si="389"/>
        <v>0.49513160453554</v>
      </c>
      <c r="X4862" s="258"/>
      <c r="Y4862" s="258"/>
      <c r="Z4862" s="258"/>
      <c r="AA4862" s="258"/>
    </row>
    <row r="4863" spans="1:27" ht="14.25" hidden="1" customHeight="1">
      <c r="A4863" s="125">
        <v>0.71</v>
      </c>
      <c r="B4863" s="125">
        <v>0.15</v>
      </c>
      <c r="C4863" s="125">
        <v>0.14000000000000001</v>
      </c>
      <c r="D4863" s="258">
        <f t="shared" si="394"/>
        <v>0.28715408260000003</v>
      </c>
      <c r="E4863" s="258">
        <f t="shared" si="394"/>
        <v>0.29167096964</v>
      </c>
      <c r="F4863" s="258">
        <f t="shared" si="386"/>
        <v>0.28715408260000003</v>
      </c>
      <c r="G4863" s="258"/>
      <c r="H4863" s="258"/>
      <c r="I4863" s="258"/>
      <c r="J4863" s="258">
        <f t="shared" si="395"/>
        <v>0.30763000399999996</v>
      </c>
      <c r="K4863" s="258">
        <f t="shared" si="395"/>
        <v>0.30323793099999996</v>
      </c>
      <c r="L4863" s="258">
        <f t="shared" si="387"/>
        <v>0.30323793099999996</v>
      </c>
      <c r="M4863" s="258"/>
      <c r="N4863" s="258"/>
      <c r="O4863" s="258"/>
      <c r="P4863" s="258">
        <f t="shared" si="396"/>
        <v>0.34795626680000002</v>
      </c>
      <c r="Q4863" s="258">
        <f t="shared" si="396"/>
        <v>0.33843603799999999</v>
      </c>
      <c r="R4863" s="258">
        <f t="shared" si="388"/>
        <v>0.33843603799999999</v>
      </c>
      <c r="S4863" s="258"/>
      <c r="T4863" s="258">
        <f t="shared" si="397"/>
        <v>0.49988676755752004</v>
      </c>
      <c r="U4863" s="258">
        <f t="shared" si="397"/>
        <v>0.504894498173316</v>
      </c>
      <c r="V4863" s="258">
        <f t="shared" si="397"/>
        <v>0.49521415933769997</v>
      </c>
      <c r="W4863" s="258">
        <f t="shared" si="389"/>
        <v>0.49521415933769997</v>
      </c>
      <c r="X4863" s="258"/>
      <c r="Y4863" s="258"/>
      <c r="Z4863" s="258"/>
      <c r="AA4863" s="258"/>
    </row>
    <row r="4864" spans="1:27" ht="14.25" hidden="1" customHeight="1">
      <c r="A4864" s="125">
        <v>0.71</v>
      </c>
      <c r="B4864" s="125">
        <v>0.16</v>
      </c>
      <c r="C4864" s="125">
        <v>0.13</v>
      </c>
      <c r="D4864" s="258">
        <f t="shared" si="394"/>
        <v>0.28702118343999999</v>
      </c>
      <c r="E4864" s="258">
        <f t="shared" si="394"/>
        <v>0.29179729964000001</v>
      </c>
      <c r="F4864" s="258">
        <f t="shared" si="386"/>
        <v>0.28702118343999999</v>
      </c>
      <c r="G4864" s="258"/>
      <c r="H4864" s="258"/>
      <c r="I4864" s="258"/>
      <c r="J4864" s="258">
        <f t="shared" si="395"/>
        <v>0.30749946299999997</v>
      </c>
      <c r="K4864" s="258">
        <f t="shared" si="395"/>
        <v>0.30336426099999997</v>
      </c>
      <c r="L4864" s="258">
        <f t="shared" si="387"/>
        <v>0.30336426099999997</v>
      </c>
      <c r="M4864" s="258"/>
      <c r="N4864" s="258"/>
      <c r="O4864" s="258"/>
      <c r="P4864" s="258">
        <f t="shared" si="396"/>
        <v>0.34795963559999998</v>
      </c>
      <c r="Q4864" s="258">
        <f t="shared" si="396"/>
        <v>0.33843266919999998</v>
      </c>
      <c r="R4864" s="258">
        <f t="shared" si="388"/>
        <v>0.33843266919999998</v>
      </c>
      <c r="S4864" s="258"/>
      <c r="T4864" s="258">
        <f t="shared" si="397"/>
        <v>0.49971682763300801</v>
      </c>
      <c r="U4864" s="258">
        <f t="shared" si="397"/>
        <v>0.50497704556411604</v>
      </c>
      <c r="V4864" s="258">
        <f t="shared" si="397"/>
        <v>0.49529671413985998</v>
      </c>
      <c r="W4864" s="258">
        <f t="shared" si="389"/>
        <v>0.49529671413985998</v>
      </c>
      <c r="X4864" s="258"/>
      <c r="Y4864" s="258"/>
      <c r="Z4864" s="258"/>
      <c r="AA4864" s="258"/>
    </row>
    <row r="4865" spans="1:27" ht="14.25" hidden="1" customHeight="1">
      <c r="A4865" s="125">
        <v>0.71</v>
      </c>
      <c r="B4865" s="125">
        <v>0.17</v>
      </c>
      <c r="C4865" s="125">
        <v>0.12</v>
      </c>
      <c r="D4865" s="258">
        <f t="shared" si="394"/>
        <v>0.28688828428000002</v>
      </c>
      <c r="E4865" s="258">
        <f t="shared" si="394"/>
        <v>0.29192362964000002</v>
      </c>
      <c r="F4865" s="258">
        <f t="shared" si="386"/>
        <v>0.28688828428000002</v>
      </c>
      <c r="G4865" s="258"/>
      <c r="H4865" s="258"/>
      <c r="I4865" s="258"/>
      <c r="J4865" s="258">
        <f t="shared" si="395"/>
        <v>0.30736892199999999</v>
      </c>
      <c r="K4865" s="258">
        <f t="shared" si="395"/>
        <v>0.30349059099999998</v>
      </c>
      <c r="L4865" s="258">
        <f t="shared" si="387"/>
        <v>0.30349059099999998</v>
      </c>
      <c r="M4865" s="258"/>
      <c r="N4865" s="258"/>
      <c r="O4865" s="258"/>
      <c r="P4865" s="258">
        <f t="shared" si="396"/>
        <v>0.3479630044</v>
      </c>
      <c r="Q4865" s="258">
        <f t="shared" si="396"/>
        <v>0.33842930040000002</v>
      </c>
      <c r="R4865" s="258">
        <f t="shared" si="388"/>
        <v>0.33842930040000002</v>
      </c>
      <c r="S4865" s="258"/>
      <c r="T4865" s="258">
        <f t="shared" si="397"/>
        <v>0.49954688770849603</v>
      </c>
      <c r="U4865" s="258">
        <f t="shared" si="397"/>
        <v>0.50505959295491598</v>
      </c>
      <c r="V4865" s="258">
        <f t="shared" si="397"/>
        <v>0.49537926894202</v>
      </c>
      <c r="W4865" s="258">
        <f t="shared" si="389"/>
        <v>0.49537926894202</v>
      </c>
      <c r="X4865" s="258"/>
      <c r="Y4865" s="258"/>
      <c r="Z4865" s="258"/>
      <c r="AA4865" s="258"/>
    </row>
    <row r="4866" spans="1:27" ht="14.25" hidden="1" customHeight="1">
      <c r="A4866" s="125">
        <v>0.71</v>
      </c>
      <c r="B4866" s="125">
        <v>0.18</v>
      </c>
      <c r="C4866" s="125">
        <v>0.11</v>
      </c>
      <c r="D4866" s="258">
        <f t="shared" si="394"/>
        <v>0.28675538511999998</v>
      </c>
      <c r="E4866" s="258">
        <f t="shared" si="394"/>
        <v>0.29204995964000002</v>
      </c>
      <c r="F4866" s="258">
        <f t="shared" si="386"/>
        <v>0.28675538511999998</v>
      </c>
      <c r="G4866" s="258"/>
      <c r="H4866" s="258"/>
      <c r="I4866" s="258"/>
      <c r="J4866" s="258">
        <f t="shared" si="395"/>
        <v>0.307238381</v>
      </c>
      <c r="K4866" s="258">
        <f t="shared" si="395"/>
        <v>0.30361692099999993</v>
      </c>
      <c r="L4866" s="258">
        <f t="shared" si="387"/>
        <v>0.30361692099999993</v>
      </c>
      <c r="M4866" s="258"/>
      <c r="N4866" s="258"/>
      <c r="O4866" s="258"/>
      <c r="P4866" s="258">
        <f t="shared" si="396"/>
        <v>0.34796637319999996</v>
      </c>
      <c r="Q4866" s="258">
        <f t="shared" si="396"/>
        <v>0.33842593160000001</v>
      </c>
      <c r="R4866" s="258">
        <f t="shared" si="388"/>
        <v>0.33842593160000001</v>
      </c>
      <c r="S4866" s="258"/>
      <c r="T4866" s="258">
        <f t="shared" si="397"/>
        <v>0.499376947783984</v>
      </c>
      <c r="U4866" s="258">
        <f t="shared" si="397"/>
        <v>0.50514214034571603</v>
      </c>
      <c r="V4866" s="258">
        <f t="shared" si="397"/>
        <v>0.49546182374418002</v>
      </c>
      <c r="W4866" s="258">
        <f t="shared" si="389"/>
        <v>0.49546182374418002</v>
      </c>
      <c r="X4866" s="258"/>
      <c r="Y4866" s="258"/>
      <c r="Z4866" s="258"/>
      <c r="AA4866" s="258"/>
    </row>
    <row r="4867" spans="1:27" ht="14.25" hidden="1" customHeight="1">
      <c r="A4867" s="125">
        <v>0.71</v>
      </c>
      <c r="B4867" s="125">
        <v>0.19</v>
      </c>
      <c r="C4867" s="125">
        <v>0.1</v>
      </c>
      <c r="D4867" s="258">
        <f t="shared" si="394"/>
        <v>0.28662248596000001</v>
      </c>
      <c r="E4867" s="258">
        <f t="shared" si="394"/>
        <v>0.29217628964000003</v>
      </c>
      <c r="F4867" s="258">
        <f t="shared" si="386"/>
        <v>0.28662248596000001</v>
      </c>
      <c r="G4867" s="258"/>
      <c r="H4867" s="258"/>
      <c r="I4867" s="258"/>
      <c r="J4867" s="258">
        <f t="shared" si="395"/>
        <v>0.30710784000000002</v>
      </c>
      <c r="K4867" s="258">
        <f t="shared" si="395"/>
        <v>0.30374325099999999</v>
      </c>
      <c r="L4867" s="258">
        <f t="shared" si="387"/>
        <v>0.30374325099999999</v>
      </c>
      <c r="M4867" s="258"/>
      <c r="N4867" s="258"/>
      <c r="O4867" s="258"/>
      <c r="P4867" s="258">
        <f t="shared" si="396"/>
        <v>0.34796974199999997</v>
      </c>
      <c r="Q4867" s="258">
        <f t="shared" si="396"/>
        <v>0.33842256279999999</v>
      </c>
      <c r="R4867" s="258">
        <f t="shared" si="388"/>
        <v>0.33842256279999999</v>
      </c>
      <c r="S4867" s="258"/>
      <c r="T4867" s="258">
        <f t="shared" si="397"/>
        <v>0.49920700785947203</v>
      </c>
      <c r="U4867" s="258">
        <f t="shared" si="397"/>
        <v>0.50522468773651596</v>
      </c>
      <c r="V4867" s="258">
        <f t="shared" si="397"/>
        <v>0.49554437854634004</v>
      </c>
      <c r="W4867" s="258">
        <f t="shared" si="389"/>
        <v>0.49554437854634004</v>
      </c>
      <c r="X4867" s="258"/>
      <c r="Y4867" s="258"/>
      <c r="Z4867" s="258"/>
      <c r="AA4867" s="258"/>
    </row>
    <row r="4868" spans="1:27" ht="14.25" hidden="1" customHeight="1">
      <c r="A4868" s="125">
        <v>0.71</v>
      </c>
      <c r="B4868" s="125">
        <v>0.2</v>
      </c>
      <c r="C4868" s="125">
        <v>0.09</v>
      </c>
      <c r="D4868" s="258">
        <f t="shared" si="394"/>
        <v>0.28648958680000003</v>
      </c>
      <c r="E4868" s="258">
        <f t="shared" si="394"/>
        <v>0.29230261963999998</v>
      </c>
      <c r="F4868" s="258">
        <f t="shared" si="386"/>
        <v>0.28648958680000003</v>
      </c>
      <c r="G4868" s="258"/>
      <c r="H4868" s="258"/>
      <c r="I4868" s="258"/>
      <c r="J4868" s="258">
        <f t="shared" si="395"/>
        <v>0.30697729900000004</v>
      </c>
      <c r="K4868" s="258">
        <f t="shared" si="395"/>
        <v>0.303869581</v>
      </c>
      <c r="L4868" s="258">
        <f t="shared" si="387"/>
        <v>0.303869581</v>
      </c>
      <c r="M4868" s="258"/>
      <c r="N4868" s="258"/>
      <c r="O4868" s="258"/>
      <c r="P4868" s="258">
        <f t="shared" si="396"/>
        <v>0.34797311080000004</v>
      </c>
      <c r="Q4868" s="258">
        <f t="shared" si="396"/>
        <v>0.33841919399999998</v>
      </c>
      <c r="R4868" s="258">
        <f t="shared" si="388"/>
        <v>0.33841919399999998</v>
      </c>
      <c r="S4868" s="258"/>
      <c r="T4868" s="258">
        <f t="shared" si="397"/>
        <v>0.49903706793496005</v>
      </c>
      <c r="U4868" s="258">
        <f t="shared" si="397"/>
        <v>0.50530723512731601</v>
      </c>
      <c r="V4868" s="258">
        <f t="shared" si="397"/>
        <v>0.4956269333485</v>
      </c>
      <c r="W4868" s="258">
        <f t="shared" si="389"/>
        <v>0.4956269333485</v>
      </c>
      <c r="X4868" s="258"/>
      <c r="Y4868" s="258"/>
      <c r="Z4868" s="258"/>
      <c r="AA4868" s="258"/>
    </row>
    <row r="4869" spans="1:27" ht="14.25" hidden="1" customHeight="1">
      <c r="A4869" s="125">
        <v>0.71</v>
      </c>
      <c r="B4869" s="125">
        <v>0.21</v>
      </c>
      <c r="C4869" s="125">
        <v>0.08</v>
      </c>
      <c r="D4869" s="258">
        <f t="shared" si="394"/>
        <v>0.28635668764</v>
      </c>
      <c r="E4869" s="258">
        <f t="shared" si="394"/>
        <v>0.29242894963999999</v>
      </c>
      <c r="F4869" s="258">
        <f t="shared" si="386"/>
        <v>0.28635668764</v>
      </c>
      <c r="G4869" s="258"/>
      <c r="H4869" s="258"/>
      <c r="I4869" s="258"/>
      <c r="J4869" s="258">
        <f t="shared" si="395"/>
        <v>0.306846758</v>
      </c>
      <c r="K4869" s="258">
        <f t="shared" si="395"/>
        <v>0.30399591100000001</v>
      </c>
      <c r="L4869" s="258">
        <f t="shared" si="387"/>
        <v>0.30399591100000001</v>
      </c>
      <c r="M4869" s="258"/>
      <c r="N4869" s="258"/>
      <c r="O4869" s="258"/>
      <c r="P4869" s="258">
        <f t="shared" si="396"/>
        <v>0.3479764796</v>
      </c>
      <c r="Q4869" s="258">
        <f t="shared" si="396"/>
        <v>0.33841582520000002</v>
      </c>
      <c r="R4869" s="258">
        <f t="shared" si="388"/>
        <v>0.33841582520000002</v>
      </c>
      <c r="S4869" s="258"/>
      <c r="T4869" s="258">
        <f t="shared" si="397"/>
        <v>0.49886712801044802</v>
      </c>
      <c r="U4869" s="258">
        <f t="shared" si="397"/>
        <v>0.50538978251811595</v>
      </c>
      <c r="V4869" s="258">
        <f t="shared" si="397"/>
        <v>0.49570948815066002</v>
      </c>
      <c r="W4869" s="258">
        <f t="shared" si="389"/>
        <v>0.49570948815066002</v>
      </c>
      <c r="X4869" s="258"/>
      <c r="Y4869" s="258"/>
      <c r="Z4869" s="258"/>
      <c r="AA4869" s="258"/>
    </row>
    <row r="4870" spans="1:27" ht="14.25" hidden="1" customHeight="1">
      <c r="A4870" s="125">
        <v>0.71</v>
      </c>
      <c r="B4870" s="125">
        <v>0.22</v>
      </c>
      <c r="C4870" s="125">
        <v>7.0000000000000007E-2</v>
      </c>
      <c r="D4870" s="258">
        <f t="shared" si="394"/>
        <v>0.28622378848000002</v>
      </c>
      <c r="E4870" s="258">
        <f t="shared" si="394"/>
        <v>0.29255527964</v>
      </c>
      <c r="F4870" s="258">
        <f t="shared" si="386"/>
        <v>0.28622378848000002</v>
      </c>
      <c r="G4870" s="258"/>
      <c r="H4870" s="258"/>
      <c r="I4870" s="258"/>
      <c r="J4870" s="258">
        <f t="shared" si="395"/>
        <v>0.30671621700000001</v>
      </c>
      <c r="K4870" s="258">
        <f t="shared" si="395"/>
        <v>0.30412224100000002</v>
      </c>
      <c r="L4870" s="258">
        <f t="shared" si="387"/>
        <v>0.30412224100000002</v>
      </c>
      <c r="M4870" s="258"/>
      <c r="N4870" s="258"/>
      <c r="O4870" s="258"/>
      <c r="P4870" s="258">
        <f t="shared" si="396"/>
        <v>0.34797984840000001</v>
      </c>
      <c r="Q4870" s="258">
        <f t="shared" si="396"/>
        <v>0.33841245640000001</v>
      </c>
      <c r="R4870" s="258">
        <f t="shared" si="388"/>
        <v>0.33841245640000001</v>
      </c>
      <c r="S4870" s="258"/>
      <c r="T4870" s="258">
        <f t="shared" si="397"/>
        <v>0.49869718808593605</v>
      </c>
      <c r="U4870" s="258">
        <f t="shared" si="397"/>
        <v>0.505472329908916</v>
      </c>
      <c r="V4870" s="258">
        <f t="shared" si="397"/>
        <v>0.49579204295281998</v>
      </c>
      <c r="W4870" s="258">
        <f t="shared" si="389"/>
        <v>0.49579204295281998</v>
      </c>
      <c r="X4870" s="258"/>
      <c r="Y4870" s="258"/>
      <c r="Z4870" s="258"/>
      <c r="AA4870" s="258"/>
    </row>
    <row r="4871" spans="1:27" ht="14.25" hidden="1" customHeight="1">
      <c r="A4871" s="125">
        <v>0.71</v>
      </c>
      <c r="B4871" s="125">
        <v>0.23</v>
      </c>
      <c r="C4871" s="125">
        <v>0.06</v>
      </c>
      <c r="D4871" s="258">
        <f t="shared" si="394"/>
        <v>0.28609088931999999</v>
      </c>
      <c r="E4871" s="258">
        <f t="shared" si="394"/>
        <v>0.29268160964000001</v>
      </c>
      <c r="F4871" s="258">
        <f t="shared" si="386"/>
        <v>0.28609088931999999</v>
      </c>
      <c r="G4871" s="258"/>
      <c r="H4871" s="258"/>
      <c r="I4871" s="258"/>
      <c r="J4871" s="258">
        <f t="shared" si="395"/>
        <v>0.30658567600000003</v>
      </c>
      <c r="K4871" s="258">
        <f t="shared" si="395"/>
        <v>0.30424857100000002</v>
      </c>
      <c r="L4871" s="258">
        <f t="shared" si="387"/>
        <v>0.30424857100000002</v>
      </c>
      <c r="M4871" s="258"/>
      <c r="N4871" s="258"/>
      <c r="O4871" s="258"/>
      <c r="P4871" s="258">
        <f t="shared" si="396"/>
        <v>0.34798321719999997</v>
      </c>
      <c r="Q4871" s="258">
        <f t="shared" si="396"/>
        <v>0.33840908759999999</v>
      </c>
      <c r="R4871" s="258">
        <f t="shared" si="388"/>
        <v>0.33840908759999999</v>
      </c>
      <c r="S4871" s="258"/>
      <c r="T4871" s="258">
        <f t="shared" si="397"/>
        <v>0.49852724816142402</v>
      </c>
      <c r="U4871" s="258">
        <f t="shared" si="397"/>
        <v>0.50555487729971593</v>
      </c>
      <c r="V4871" s="258">
        <f t="shared" si="397"/>
        <v>0.49587459775498</v>
      </c>
      <c r="W4871" s="258">
        <f t="shared" si="389"/>
        <v>0.49587459775498</v>
      </c>
      <c r="X4871" s="258"/>
      <c r="Y4871" s="258"/>
      <c r="Z4871" s="258"/>
      <c r="AA4871" s="258"/>
    </row>
    <row r="4872" spans="1:27" ht="14.25" hidden="1" customHeight="1">
      <c r="A4872" s="125">
        <v>0.71</v>
      </c>
      <c r="B4872" s="125">
        <v>0.24</v>
      </c>
      <c r="C4872" s="125">
        <v>0.05</v>
      </c>
      <c r="D4872" s="258">
        <f t="shared" si="394"/>
        <v>0.28595799016000001</v>
      </c>
      <c r="E4872" s="258">
        <f t="shared" si="394"/>
        <v>0.29280793963999996</v>
      </c>
      <c r="F4872" s="258">
        <f t="shared" si="386"/>
        <v>0.28595799016000001</v>
      </c>
      <c r="G4872" s="258"/>
      <c r="H4872" s="258"/>
      <c r="I4872" s="258"/>
      <c r="J4872" s="258">
        <f t="shared" si="395"/>
        <v>0.30645513499999999</v>
      </c>
      <c r="K4872" s="258">
        <f t="shared" si="395"/>
        <v>0.30437490099999998</v>
      </c>
      <c r="L4872" s="258">
        <f t="shared" si="387"/>
        <v>0.30437490099999998</v>
      </c>
      <c r="M4872" s="258"/>
      <c r="N4872" s="258"/>
      <c r="O4872" s="258"/>
      <c r="P4872" s="258">
        <f t="shared" si="396"/>
        <v>0.34798658599999999</v>
      </c>
      <c r="Q4872" s="258">
        <f t="shared" si="396"/>
        <v>0.33840571880000003</v>
      </c>
      <c r="R4872" s="258">
        <f t="shared" si="388"/>
        <v>0.33840571880000003</v>
      </c>
      <c r="S4872" s="258"/>
      <c r="T4872" s="258">
        <f t="shared" si="397"/>
        <v>0.49835730823691204</v>
      </c>
      <c r="U4872" s="258">
        <f t="shared" si="397"/>
        <v>0.50563742469051598</v>
      </c>
      <c r="V4872" s="258">
        <f t="shared" si="397"/>
        <v>0.49595715255713996</v>
      </c>
      <c r="W4872" s="258">
        <f t="shared" si="389"/>
        <v>0.49595715255713996</v>
      </c>
      <c r="X4872" s="258"/>
      <c r="Y4872" s="258"/>
      <c r="Z4872" s="258"/>
      <c r="AA4872" s="258"/>
    </row>
    <row r="4873" spans="1:27" ht="14.25" hidden="1" customHeight="1">
      <c r="A4873" s="125">
        <v>0.71</v>
      </c>
      <c r="B4873" s="125">
        <v>0.25</v>
      </c>
      <c r="C4873" s="125">
        <v>0.04</v>
      </c>
      <c r="D4873" s="258">
        <f t="shared" si="394"/>
        <v>0.28582509100000003</v>
      </c>
      <c r="E4873" s="258">
        <f t="shared" si="394"/>
        <v>0.29293426963999997</v>
      </c>
      <c r="F4873" s="258">
        <f t="shared" si="386"/>
        <v>0.28582509100000003</v>
      </c>
      <c r="G4873" s="258"/>
      <c r="H4873" s="258"/>
      <c r="I4873" s="258"/>
      <c r="J4873" s="258">
        <f t="shared" si="395"/>
        <v>0.30632459400000001</v>
      </c>
      <c r="K4873" s="258">
        <f t="shared" si="395"/>
        <v>0.30450123099999998</v>
      </c>
      <c r="L4873" s="258">
        <f t="shared" si="387"/>
        <v>0.30450123099999998</v>
      </c>
      <c r="M4873" s="258"/>
      <c r="N4873" s="258"/>
      <c r="O4873" s="258"/>
      <c r="P4873" s="258">
        <f t="shared" si="396"/>
        <v>0.34798995480000006</v>
      </c>
      <c r="Q4873" s="258">
        <f t="shared" si="396"/>
        <v>0.33840235000000002</v>
      </c>
      <c r="R4873" s="258">
        <f t="shared" si="388"/>
        <v>0.33840235000000002</v>
      </c>
      <c r="S4873" s="258"/>
      <c r="T4873" s="258">
        <f t="shared" si="397"/>
        <v>0.49818736831240007</v>
      </c>
      <c r="U4873" s="258">
        <f t="shared" si="397"/>
        <v>0.50571997208131592</v>
      </c>
      <c r="V4873" s="258">
        <f t="shared" si="397"/>
        <v>0.49603970735930003</v>
      </c>
      <c r="W4873" s="258">
        <f t="shared" si="389"/>
        <v>0.49603970735930003</v>
      </c>
      <c r="X4873" s="258"/>
      <c r="Y4873" s="258"/>
      <c r="Z4873" s="258"/>
      <c r="AA4873" s="258"/>
    </row>
    <row r="4874" spans="1:27" ht="14.25" hidden="1" customHeight="1">
      <c r="A4874" s="125">
        <v>0.71</v>
      </c>
      <c r="B4874" s="125">
        <v>0.26</v>
      </c>
      <c r="C4874" s="125">
        <v>0.03</v>
      </c>
      <c r="D4874" s="258">
        <f t="shared" si="394"/>
        <v>0.28569219184</v>
      </c>
      <c r="E4874" s="258">
        <f t="shared" si="394"/>
        <v>0.29306059964000003</v>
      </c>
      <c r="F4874" s="258">
        <f t="shared" si="386"/>
        <v>0.28569219184</v>
      </c>
      <c r="G4874" s="258"/>
      <c r="H4874" s="258"/>
      <c r="I4874" s="258"/>
      <c r="J4874" s="258">
        <f t="shared" si="395"/>
        <v>0.30619405300000002</v>
      </c>
      <c r="K4874" s="258">
        <f t="shared" si="395"/>
        <v>0.30462756099999999</v>
      </c>
      <c r="L4874" s="258">
        <f t="shared" si="387"/>
        <v>0.30462756099999999</v>
      </c>
      <c r="M4874" s="258"/>
      <c r="N4874" s="258"/>
      <c r="O4874" s="258"/>
      <c r="P4874" s="258">
        <f t="shared" si="396"/>
        <v>0.34799332360000002</v>
      </c>
      <c r="Q4874" s="258">
        <f t="shared" si="396"/>
        <v>0.3383989812</v>
      </c>
      <c r="R4874" s="258">
        <f t="shared" si="388"/>
        <v>0.3383989812</v>
      </c>
      <c r="S4874" s="258"/>
      <c r="T4874" s="258">
        <f t="shared" si="397"/>
        <v>0.49801742838788804</v>
      </c>
      <c r="U4874" s="258">
        <f t="shared" si="397"/>
        <v>0.50580251947211596</v>
      </c>
      <c r="V4874" s="258">
        <f t="shared" si="397"/>
        <v>0.49612226216145999</v>
      </c>
      <c r="W4874" s="258">
        <f t="shared" si="389"/>
        <v>0.49612226216145999</v>
      </c>
      <c r="X4874" s="258"/>
      <c r="Y4874" s="258"/>
      <c r="Z4874" s="258"/>
      <c r="AA4874" s="258"/>
    </row>
    <row r="4875" spans="1:27" ht="14.25" hidden="1" customHeight="1">
      <c r="A4875" s="125">
        <v>0.71</v>
      </c>
      <c r="B4875" s="125">
        <v>0.27</v>
      </c>
      <c r="C4875" s="125">
        <v>0.02</v>
      </c>
      <c r="D4875" s="258">
        <f t="shared" si="394"/>
        <v>0.28555929268000002</v>
      </c>
      <c r="E4875" s="258">
        <f t="shared" si="394"/>
        <v>0.29318692964000004</v>
      </c>
      <c r="F4875" s="258">
        <f t="shared" si="386"/>
        <v>0.28555929268000002</v>
      </c>
      <c r="G4875" s="258"/>
      <c r="H4875" s="258"/>
      <c r="I4875" s="258"/>
      <c r="J4875" s="258">
        <f t="shared" si="395"/>
        <v>0.30606351200000004</v>
      </c>
      <c r="K4875" s="258">
        <f t="shared" si="395"/>
        <v>0.304753891</v>
      </c>
      <c r="L4875" s="258">
        <f t="shared" si="387"/>
        <v>0.304753891</v>
      </c>
      <c r="M4875" s="258"/>
      <c r="N4875" s="258"/>
      <c r="O4875" s="258"/>
      <c r="P4875" s="258">
        <f t="shared" si="396"/>
        <v>0.34799669240000003</v>
      </c>
      <c r="Q4875" s="258">
        <f t="shared" si="396"/>
        <v>0.33839561239999999</v>
      </c>
      <c r="R4875" s="258">
        <f t="shared" si="388"/>
        <v>0.33839561239999999</v>
      </c>
      <c r="S4875" s="258"/>
      <c r="T4875" s="258">
        <f t="shared" si="397"/>
        <v>0.49784748846337606</v>
      </c>
      <c r="U4875" s="258">
        <f t="shared" si="397"/>
        <v>0.5058850668629159</v>
      </c>
      <c r="V4875" s="258">
        <f t="shared" si="397"/>
        <v>0.49620481696362007</v>
      </c>
      <c r="W4875" s="258">
        <f t="shared" si="389"/>
        <v>0.49620481696362007</v>
      </c>
      <c r="X4875" s="258"/>
      <c r="Y4875" s="258"/>
      <c r="Z4875" s="258"/>
      <c r="AA4875" s="258"/>
    </row>
    <row r="4876" spans="1:27" ht="14.25" hidden="1" customHeight="1">
      <c r="A4876" s="125">
        <v>0.71</v>
      </c>
      <c r="B4876" s="125">
        <v>0.28000000000000003</v>
      </c>
      <c r="C4876" s="125">
        <v>0.01</v>
      </c>
      <c r="D4876" s="258">
        <f t="shared" si="394"/>
        <v>0.28542639351999999</v>
      </c>
      <c r="E4876" s="258">
        <f t="shared" si="394"/>
        <v>0.29331325963999999</v>
      </c>
      <c r="F4876" s="258">
        <f t="shared" si="386"/>
        <v>0.28542639351999999</v>
      </c>
      <c r="G4876" s="258"/>
      <c r="H4876" s="258"/>
      <c r="I4876" s="258"/>
      <c r="J4876" s="258">
        <f t="shared" si="395"/>
        <v>0.305932971</v>
      </c>
      <c r="K4876" s="258">
        <f t="shared" si="395"/>
        <v>0.30488022099999995</v>
      </c>
      <c r="L4876" s="258">
        <f t="shared" si="387"/>
        <v>0.30488022099999995</v>
      </c>
      <c r="M4876" s="258"/>
      <c r="N4876" s="258"/>
      <c r="O4876" s="258"/>
      <c r="P4876" s="258">
        <f t="shared" si="396"/>
        <v>0.34800006119999999</v>
      </c>
      <c r="Q4876" s="258">
        <f t="shared" si="396"/>
        <v>0.33839224360000009</v>
      </c>
      <c r="R4876" s="258">
        <f t="shared" si="388"/>
        <v>0.33839224360000009</v>
      </c>
      <c r="S4876" s="258"/>
      <c r="T4876" s="258">
        <f t="shared" si="397"/>
        <v>0.49767754853886403</v>
      </c>
      <c r="U4876" s="258">
        <f t="shared" si="397"/>
        <v>0.50596761425371595</v>
      </c>
      <c r="V4876" s="258">
        <f t="shared" si="397"/>
        <v>0.49628737176578003</v>
      </c>
      <c r="W4876" s="258">
        <f t="shared" si="389"/>
        <v>0.49628737176578003</v>
      </c>
      <c r="X4876" s="258"/>
      <c r="Y4876" s="258"/>
      <c r="Z4876" s="258"/>
      <c r="AA4876" s="258"/>
    </row>
    <row r="4877" spans="1:27" ht="14.25" hidden="1" customHeight="1">
      <c r="A4877" s="125">
        <v>0.71</v>
      </c>
      <c r="B4877" s="125">
        <v>0.28999999999999998</v>
      </c>
      <c r="C4877" s="125">
        <v>0</v>
      </c>
      <c r="D4877" s="258">
        <f t="shared" si="394"/>
        <v>0.28529349436000001</v>
      </c>
      <c r="E4877" s="258">
        <f t="shared" si="394"/>
        <v>0.29343958964</v>
      </c>
      <c r="F4877" s="258">
        <f t="shared" si="386"/>
        <v>0.28529349436000001</v>
      </c>
      <c r="G4877" s="258"/>
      <c r="H4877" s="258"/>
      <c r="I4877" s="258"/>
      <c r="J4877" s="258">
        <f t="shared" si="395"/>
        <v>0.30580242999999996</v>
      </c>
      <c r="K4877" s="258">
        <f t="shared" si="395"/>
        <v>0.30500655099999996</v>
      </c>
      <c r="L4877" s="258">
        <f t="shared" si="387"/>
        <v>0.30500655099999996</v>
      </c>
      <c r="M4877" s="258"/>
      <c r="N4877" s="258"/>
      <c r="O4877" s="258"/>
      <c r="P4877" s="258">
        <f t="shared" si="396"/>
        <v>0.34800343</v>
      </c>
      <c r="Q4877" s="258">
        <f t="shared" si="396"/>
        <v>0.33838887480000002</v>
      </c>
      <c r="R4877" s="258">
        <f t="shared" si="388"/>
        <v>0.33838887480000002</v>
      </c>
      <c r="S4877" s="258"/>
      <c r="T4877" s="258">
        <f t="shared" si="397"/>
        <v>0.497507608614352</v>
      </c>
      <c r="U4877" s="258">
        <f t="shared" si="397"/>
        <v>0.50605016164451588</v>
      </c>
      <c r="V4877" s="258">
        <f t="shared" si="397"/>
        <v>0.49636992656793999</v>
      </c>
      <c r="W4877" s="258">
        <f t="shared" si="389"/>
        <v>0.49636992656793999</v>
      </c>
      <c r="X4877" s="258"/>
      <c r="Y4877" s="258"/>
      <c r="Z4877" s="258"/>
      <c r="AA4877" s="258"/>
    </row>
    <row r="4878" spans="1:27" ht="14.25" hidden="1" customHeight="1">
      <c r="A4878" s="125">
        <v>0.72</v>
      </c>
      <c r="B4878" s="125">
        <v>0</v>
      </c>
      <c r="C4878" s="125">
        <v>0.28000000000000003</v>
      </c>
      <c r="D4878" s="258">
        <f t="shared" si="394"/>
        <v>0.28902124000000001</v>
      </c>
      <c r="E4878" s="258">
        <f t="shared" si="394"/>
        <v>0.28989578047999998</v>
      </c>
      <c r="F4878" s="258">
        <f t="shared" si="386"/>
        <v>0.28902124000000001</v>
      </c>
      <c r="G4878" s="258"/>
      <c r="H4878" s="258"/>
      <c r="I4878" s="258"/>
      <c r="J4878" s="258">
        <f t="shared" si="395"/>
        <v>0.30958390800000002</v>
      </c>
      <c r="K4878" s="258">
        <f t="shared" si="395"/>
        <v>0.30134719199999999</v>
      </c>
      <c r="L4878" s="258">
        <f t="shared" si="387"/>
        <v>0.30134719199999999</v>
      </c>
      <c r="M4878" s="258"/>
      <c r="N4878" s="258"/>
      <c r="O4878" s="258"/>
      <c r="P4878" s="258">
        <f t="shared" si="396"/>
        <v>0.3480354336</v>
      </c>
      <c r="Q4878" s="258">
        <f t="shared" si="396"/>
        <v>0.33836024000000003</v>
      </c>
      <c r="R4878" s="258">
        <f t="shared" si="388"/>
        <v>0.33836024000000003</v>
      </c>
      <c r="S4878" s="258"/>
      <c r="T4878" s="258">
        <f t="shared" si="397"/>
        <v>0.50235134828640005</v>
      </c>
      <c r="U4878" s="258">
        <f t="shared" si="397"/>
        <v>0.50382425583091195</v>
      </c>
      <c r="V4878" s="258">
        <f t="shared" si="397"/>
        <v>0.49389132800960001</v>
      </c>
      <c r="W4878" s="258">
        <f t="shared" si="389"/>
        <v>0.49389132800960001</v>
      </c>
      <c r="X4878" s="258"/>
      <c r="Y4878" s="258"/>
      <c r="Z4878" s="258"/>
      <c r="AA4878" s="258"/>
    </row>
    <row r="4879" spans="1:27" ht="14.25" hidden="1" customHeight="1">
      <c r="A4879" s="125">
        <v>0.72</v>
      </c>
      <c r="B4879" s="125">
        <v>0.01</v>
      </c>
      <c r="C4879" s="125">
        <v>0.27</v>
      </c>
      <c r="D4879" s="258">
        <f t="shared" si="394"/>
        <v>0.28888834084000004</v>
      </c>
      <c r="E4879" s="258">
        <f t="shared" si="394"/>
        <v>0.29002211047999998</v>
      </c>
      <c r="F4879" s="258">
        <f t="shared" si="386"/>
        <v>0.28888834084000004</v>
      </c>
      <c r="G4879" s="258"/>
      <c r="H4879" s="258"/>
      <c r="I4879" s="258"/>
      <c r="J4879" s="258">
        <f t="shared" si="395"/>
        <v>0.30945336700000003</v>
      </c>
      <c r="K4879" s="258">
        <f t="shared" si="395"/>
        <v>0.30147352199999999</v>
      </c>
      <c r="L4879" s="258">
        <f t="shared" si="387"/>
        <v>0.30147352199999999</v>
      </c>
      <c r="M4879" s="258"/>
      <c r="N4879" s="258"/>
      <c r="O4879" s="258"/>
      <c r="P4879" s="258">
        <f t="shared" si="396"/>
        <v>0.34803880240000001</v>
      </c>
      <c r="Q4879" s="258">
        <f t="shared" si="396"/>
        <v>0.33835687120000002</v>
      </c>
      <c r="R4879" s="258">
        <f t="shared" si="388"/>
        <v>0.33835687120000002</v>
      </c>
      <c r="S4879" s="258"/>
      <c r="T4879" s="258">
        <f t="shared" si="397"/>
        <v>0.50218140836188807</v>
      </c>
      <c r="U4879" s="258">
        <f t="shared" si="397"/>
        <v>0.503906803221712</v>
      </c>
      <c r="V4879" s="258">
        <f t="shared" si="397"/>
        <v>0.49397388281176002</v>
      </c>
      <c r="W4879" s="258">
        <f t="shared" si="389"/>
        <v>0.49397388281176002</v>
      </c>
      <c r="X4879" s="258"/>
      <c r="Y4879" s="258"/>
      <c r="Z4879" s="258"/>
      <c r="AA4879" s="258"/>
    </row>
    <row r="4880" spans="1:27" ht="14.25" hidden="1" customHeight="1">
      <c r="A4880" s="125">
        <v>0.72</v>
      </c>
      <c r="B4880" s="125">
        <v>0.02</v>
      </c>
      <c r="C4880" s="125">
        <v>0.26</v>
      </c>
      <c r="D4880" s="258">
        <f t="shared" si="394"/>
        <v>0.28875544168</v>
      </c>
      <c r="E4880" s="258">
        <f t="shared" si="394"/>
        <v>0.29014844047999999</v>
      </c>
      <c r="F4880" s="258">
        <f t="shared" si="386"/>
        <v>0.28875544168</v>
      </c>
      <c r="G4880" s="258"/>
      <c r="H4880" s="258"/>
      <c r="I4880" s="258"/>
      <c r="J4880" s="258">
        <f t="shared" si="395"/>
        <v>0.30932282600000005</v>
      </c>
      <c r="K4880" s="258">
        <f t="shared" si="395"/>
        <v>0.301599852</v>
      </c>
      <c r="L4880" s="258">
        <f t="shared" si="387"/>
        <v>0.301599852</v>
      </c>
      <c r="M4880" s="258"/>
      <c r="N4880" s="258"/>
      <c r="O4880" s="258"/>
      <c r="P4880" s="258">
        <f t="shared" si="396"/>
        <v>0.34804217120000003</v>
      </c>
      <c r="Q4880" s="258">
        <f t="shared" si="396"/>
        <v>0.33835350240000001</v>
      </c>
      <c r="R4880" s="258">
        <f t="shared" si="388"/>
        <v>0.33835350240000001</v>
      </c>
      <c r="S4880" s="258"/>
      <c r="T4880" s="258">
        <f t="shared" si="397"/>
        <v>0.50201146843737599</v>
      </c>
      <c r="U4880" s="258">
        <f t="shared" si="397"/>
        <v>0.50398935061251193</v>
      </c>
      <c r="V4880" s="258">
        <f t="shared" si="397"/>
        <v>0.49405643761391999</v>
      </c>
      <c r="W4880" s="258">
        <f t="shared" si="389"/>
        <v>0.49405643761391999</v>
      </c>
      <c r="X4880" s="258"/>
      <c r="Y4880" s="258"/>
      <c r="Z4880" s="258"/>
      <c r="AA4880" s="258"/>
    </row>
    <row r="4881" spans="1:27" ht="14.25" hidden="1" customHeight="1">
      <c r="A4881" s="125">
        <v>0.72</v>
      </c>
      <c r="B4881" s="125">
        <v>0.03</v>
      </c>
      <c r="C4881" s="125">
        <v>0.25</v>
      </c>
      <c r="D4881" s="258">
        <f t="shared" si="394"/>
        <v>0.28862254252000002</v>
      </c>
      <c r="E4881" s="258">
        <f t="shared" si="394"/>
        <v>0.29027477048</v>
      </c>
      <c r="F4881" s="258">
        <f t="shared" si="386"/>
        <v>0.28862254252000002</v>
      </c>
      <c r="G4881" s="258"/>
      <c r="H4881" s="258"/>
      <c r="I4881" s="258"/>
      <c r="J4881" s="258">
        <f t="shared" si="395"/>
        <v>0.30919228500000007</v>
      </c>
      <c r="K4881" s="258">
        <f t="shared" si="395"/>
        <v>0.30172618200000001</v>
      </c>
      <c r="L4881" s="258">
        <f t="shared" si="387"/>
        <v>0.30172618200000001</v>
      </c>
      <c r="M4881" s="258"/>
      <c r="N4881" s="258"/>
      <c r="O4881" s="258"/>
      <c r="P4881" s="258">
        <f t="shared" si="396"/>
        <v>0.34804553999999999</v>
      </c>
      <c r="Q4881" s="258">
        <f t="shared" si="396"/>
        <v>0.33835013359999999</v>
      </c>
      <c r="R4881" s="258">
        <f t="shared" si="388"/>
        <v>0.33835013359999999</v>
      </c>
      <c r="S4881" s="258"/>
      <c r="T4881" s="258">
        <f t="shared" si="397"/>
        <v>0.50184152851286401</v>
      </c>
      <c r="U4881" s="258">
        <f t="shared" si="397"/>
        <v>0.50407189800331198</v>
      </c>
      <c r="V4881" s="258">
        <f t="shared" si="397"/>
        <v>0.49413899241608</v>
      </c>
      <c r="W4881" s="258">
        <f t="shared" si="389"/>
        <v>0.49413899241608</v>
      </c>
      <c r="X4881" s="258"/>
      <c r="Y4881" s="258"/>
      <c r="Z4881" s="258"/>
      <c r="AA4881" s="258"/>
    </row>
    <row r="4882" spans="1:27" ht="14.25" hidden="1" customHeight="1">
      <c r="A4882" s="125">
        <v>0.72</v>
      </c>
      <c r="B4882" s="125">
        <v>0.04</v>
      </c>
      <c r="C4882" s="125">
        <v>0.24</v>
      </c>
      <c r="D4882" s="258">
        <f t="shared" si="394"/>
        <v>0.28848964335999999</v>
      </c>
      <c r="E4882" s="258">
        <f t="shared" si="394"/>
        <v>0.29040110048000001</v>
      </c>
      <c r="F4882" s="258">
        <f t="shared" si="386"/>
        <v>0.28848964335999999</v>
      </c>
      <c r="G4882" s="258"/>
      <c r="H4882" s="258"/>
      <c r="I4882" s="258"/>
      <c r="J4882" s="258">
        <f t="shared" si="395"/>
        <v>0.30906174400000003</v>
      </c>
      <c r="K4882" s="258">
        <f t="shared" si="395"/>
        <v>0.30185251199999996</v>
      </c>
      <c r="L4882" s="258">
        <f t="shared" si="387"/>
        <v>0.30185251199999996</v>
      </c>
      <c r="M4882" s="258"/>
      <c r="N4882" s="258"/>
      <c r="O4882" s="258"/>
      <c r="P4882" s="258">
        <f t="shared" si="396"/>
        <v>0.34804890880000006</v>
      </c>
      <c r="Q4882" s="258">
        <f t="shared" si="396"/>
        <v>0.33834676479999998</v>
      </c>
      <c r="R4882" s="258">
        <f t="shared" si="388"/>
        <v>0.33834676479999998</v>
      </c>
      <c r="S4882" s="258"/>
      <c r="T4882" s="258">
        <f t="shared" si="397"/>
        <v>0.50167158858835204</v>
      </c>
      <c r="U4882" s="258">
        <f t="shared" si="397"/>
        <v>0.50415444539411192</v>
      </c>
      <c r="V4882" s="258">
        <f t="shared" si="397"/>
        <v>0.49422154721823996</v>
      </c>
      <c r="W4882" s="258">
        <f t="shared" si="389"/>
        <v>0.49422154721823996</v>
      </c>
      <c r="X4882" s="258"/>
      <c r="Y4882" s="258"/>
      <c r="Z4882" s="258"/>
      <c r="AA4882" s="258"/>
    </row>
    <row r="4883" spans="1:27" ht="14.25" hidden="1" customHeight="1">
      <c r="A4883" s="125">
        <v>0.72</v>
      </c>
      <c r="B4883" s="125">
        <v>0.05</v>
      </c>
      <c r="C4883" s="125">
        <v>0.23</v>
      </c>
      <c r="D4883" s="258">
        <f t="shared" si="394"/>
        <v>0.28835674420000001</v>
      </c>
      <c r="E4883" s="258">
        <f t="shared" si="394"/>
        <v>0.29052743047999996</v>
      </c>
      <c r="F4883" s="258">
        <f t="shared" si="386"/>
        <v>0.28835674420000001</v>
      </c>
      <c r="G4883" s="258"/>
      <c r="H4883" s="258"/>
      <c r="I4883" s="258"/>
      <c r="J4883" s="258">
        <f t="shared" si="395"/>
        <v>0.30893120300000004</v>
      </c>
      <c r="K4883" s="258">
        <f t="shared" si="395"/>
        <v>0.30197884200000003</v>
      </c>
      <c r="L4883" s="258">
        <f t="shared" si="387"/>
        <v>0.30197884200000003</v>
      </c>
      <c r="M4883" s="258"/>
      <c r="N4883" s="258"/>
      <c r="O4883" s="258"/>
      <c r="P4883" s="258">
        <f t="shared" si="396"/>
        <v>0.34805227760000002</v>
      </c>
      <c r="Q4883" s="258">
        <f t="shared" si="396"/>
        <v>0.33834339599999996</v>
      </c>
      <c r="R4883" s="258">
        <f t="shared" si="388"/>
        <v>0.33834339599999996</v>
      </c>
      <c r="S4883" s="258"/>
      <c r="T4883" s="258">
        <f t="shared" si="397"/>
        <v>0.50150164866384006</v>
      </c>
      <c r="U4883" s="258">
        <f t="shared" si="397"/>
        <v>0.50423699278491196</v>
      </c>
      <c r="V4883" s="258">
        <f t="shared" si="397"/>
        <v>0.49430410202039998</v>
      </c>
      <c r="W4883" s="258">
        <f t="shared" si="389"/>
        <v>0.49430410202039998</v>
      </c>
      <c r="X4883" s="258"/>
      <c r="Y4883" s="258"/>
      <c r="Z4883" s="258"/>
      <c r="AA4883" s="258"/>
    </row>
    <row r="4884" spans="1:27" ht="14.25" hidden="1" customHeight="1">
      <c r="A4884" s="125">
        <v>0.72</v>
      </c>
      <c r="B4884" s="125">
        <v>0.06</v>
      </c>
      <c r="C4884" s="125">
        <v>0.22</v>
      </c>
      <c r="D4884" s="258">
        <f t="shared" si="394"/>
        <v>0.28822384503999998</v>
      </c>
      <c r="E4884" s="258">
        <f t="shared" si="394"/>
        <v>0.29065376047999997</v>
      </c>
      <c r="F4884" s="258">
        <f t="shared" si="386"/>
        <v>0.28822384503999998</v>
      </c>
      <c r="G4884" s="258"/>
      <c r="H4884" s="258"/>
      <c r="I4884" s="258"/>
      <c r="J4884" s="258">
        <f t="shared" si="395"/>
        <v>0.30880066200000006</v>
      </c>
      <c r="K4884" s="258">
        <f t="shared" si="395"/>
        <v>0.30210517199999998</v>
      </c>
      <c r="L4884" s="258">
        <f t="shared" si="387"/>
        <v>0.30210517199999998</v>
      </c>
      <c r="M4884" s="258"/>
      <c r="N4884" s="258"/>
      <c r="O4884" s="258"/>
      <c r="P4884" s="258">
        <f t="shared" si="396"/>
        <v>0.34805564640000003</v>
      </c>
      <c r="Q4884" s="258">
        <f t="shared" si="396"/>
        <v>0.3383400272</v>
      </c>
      <c r="R4884" s="258">
        <f t="shared" si="388"/>
        <v>0.3383400272</v>
      </c>
      <c r="S4884" s="258"/>
      <c r="T4884" s="258">
        <f t="shared" si="397"/>
        <v>0.50133170873932797</v>
      </c>
      <c r="U4884" s="258">
        <f t="shared" si="397"/>
        <v>0.50431954017571201</v>
      </c>
      <c r="V4884" s="258">
        <f t="shared" si="397"/>
        <v>0.49438665682255994</v>
      </c>
      <c r="W4884" s="258">
        <f t="shared" si="389"/>
        <v>0.49438665682255994</v>
      </c>
      <c r="X4884" s="258"/>
      <c r="Y4884" s="258"/>
      <c r="Z4884" s="258"/>
      <c r="AA4884" s="258"/>
    </row>
    <row r="4885" spans="1:27" ht="14.25" hidden="1" customHeight="1">
      <c r="A4885" s="125">
        <v>0.72</v>
      </c>
      <c r="B4885" s="125">
        <v>7.0000000000000007E-2</v>
      </c>
      <c r="C4885" s="125">
        <v>0.21</v>
      </c>
      <c r="D4885" s="258">
        <f t="shared" si="394"/>
        <v>0.28809094588</v>
      </c>
      <c r="E4885" s="258">
        <f t="shared" si="394"/>
        <v>0.29078009047999998</v>
      </c>
      <c r="F4885" s="258">
        <f t="shared" si="386"/>
        <v>0.28809094588</v>
      </c>
      <c r="G4885" s="258"/>
      <c r="H4885" s="258"/>
      <c r="I4885" s="258"/>
      <c r="J4885" s="258">
        <f t="shared" si="395"/>
        <v>0.30867012100000002</v>
      </c>
      <c r="K4885" s="258">
        <f t="shared" si="395"/>
        <v>0.30223150199999999</v>
      </c>
      <c r="L4885" s="258">
        <f t="shared" si="387"/>
        <v>0.30223150199999999</v>
      </c>
      <c r="M4885" s="258"/>
      <c r="N4885" s="258"/>
      <c r="O4885" s="258"/>
      <c r="P4885" s="258">
        <f t="shared" si="396"/>
        <v>0.34805901519999999</v>
      </c>
      <c r="Q4885" s="258">
        <f t="shared" si="396"/>
        <v>0.33833665840000005</v>
      </c>
      <c r="R4885" s="258">
        <f t="shared" si="388"/>
        <v>0.33833665840000005</v>
      </c>
      <c r="S4885" s="258"/>
      <c r="T4885" s="258">
        <f t="shared" si="397"/>
        <v>0.501161768814816</v>
      </c>
      <c r="U4885" s="258">
        <f t="shared" si="397"/>
        <v>0.50440208756651195</v>
      </c>
      <c r="V4885" s="258">
        <f t="shared" si="397"/>
        <v>0.49446921162472002</v>
      </c>
      <c r="W4885" s="258">
        <f t="shared" si="389"/>
        <v>0.49446921162472002</v>
      </c>
      <c r="X4885" s="258"/>
      <c r="Y4885" s="258"/>
      <c r="Z4885" s="258"/>
      <c r="AA4885" s="258"/>
    </row>
    <row r="4886" spans="1:27" ht="14.25" hidden="1" customHeight="1">
      <c r="A4886" s="125">
        <v>0.72</v>
      </c>
      <c r="B4886" s="125">
        <v>0.08</v>
      </c>
      <c r="C4886" s="125">
        <v>0.2</v>
      </c>
      <c r="D4886" s="258">
        <f t="shared" si="394"/>
        <v>0.28795804672000003</v>
      </c>
      <c r="E4886" s="258">
        <f t="shared" si="394"/>
        <v>0.29090642047999998</v>
      </c>
      <c r="F4886" s="258">
        <f t="shared" si="386"/>
        <v>0.28795804672000003</v>
      </c>
      <c r="G4886" s="258"/>
      <c r="H4886" s="258"/>
      <c r="I4886" s="258"/>
      <c r="J4886" s="258">
        <f t="shared" si="395"/>
        <v>0.30853958000000004</v>
      </c>
      <c r="K4886" s="258">
        <f t="shared" si="395"/>
        <v>0.30235783199999999</v>
      </c>
      <c r="L4886" s="258">
        <f t="shared" si="387"/>
        <v>0.30235783199999999</v>
      </c>
      <c r="M4886" s="258"/>
      <c r="N4886" s="258"/>
      <c r="O4886" s="258"/>
      <c r="P4886" s="258">
        <f t="shared" si="396"/>
        <v>0.348062384</v>
      </c>
      <c r="Q4886" s="258">
        <f t="shared" si="396"/>
        <v>0.33833328959999998</v>
      </c>
      <c r="R4886" s="258">
        <f t="shared" si="388"/>
        <v>0.33833328959999998</v>
      </c>
      <c r="S4886" s="258"/>
      <c r="T4886" s="258">
        <f t="shared" si="397"/>
        <v>0.50099182889030403</v>
      </c>
      <c r="U4886" s="258">
        <f t="shared" si="397"/>
        <v>0.50448463495731199</v>
      </c>
      <c r="V4886" s="258">
        <f t="shared" si="397"/>
        <v>0.49455176642688004</v>
      </c>
      <c r="W4886" s="258">
        <f t="shared" si="389"/>
        <v>0.49455176642688004</v>
      </c>
      <c r="X4886" s="258"/>
      <c r="Y4886" s="258"/>
      <c r="Z4886" s="258"/>
      <c r="AA4886" s="258"/>
    </row>
    <row r="4887" spans="1:27" ht="14.25" hidden="1" customHeight="1">
      <c r="A4887" s="125">
        <v>0.72</v>
      </c>
      <c r="B4887" s="125">
        <v>0.09</v>
      </c>
      <c r="C4887" s="125">
        <v>0.19</v>
      </c>
      <c r="D4887" s="258">
        <f t="shared" si="394"/>
        <v>0.28782514755999999</v>
      </c>
      <c r="E4887" s="258">
        <f t="shared" si="394"/>
        <v>0.29103275047999999</v>
      </c>
      <c r="F4887" s="258">
        <f t="shared" si="386"/>
        <v>0.28782514755999999</v>
      </c>
      <c r="G4887" s="258"/>
      <c r="H4887" s="258"/>
      <c r="I4887" s="258"/>
      <c r="J4887" s="258">
        <f t="shared" si="395"/>
        <v>0.30840903900000005</v>
      </c>
      <c r="K4887" s="258">
        <f t="shared" si="395"/>
        <v>0.30248416199999995</v>
      </c>
      <c r="L4887" s="258">
        <f t="shared" si="387"/>
        <v>0.30248416199999995</v>
      </c>
      <c r="M4887" s="258"/>
      <c r="N4887" s="258"/>
      <c r="O4887" s="258"/>
      <c r="P4887" s="258">
        <f t="shared" si="396"/>
        <v>0.34806575279999996</v>
      </c>
      <c r="Q4887" s="258">
        <f t="shared" si="396"/>
        <v>0.33832992080000002</v>
      </c>
      <c r="R4887" s="258">
        <f t="shared" si="388"/>
        <v>0.33832992080000002</v>
      </c>
      <c r="S4887" s="258"/>
      <c r="T4887" s="258">
        <f t="shared" si="397"/>
        <v>0.50082188896579194</v>
      </c>
      <c r="U4887" s="258">
        <f t="shared" si="397"/>
        <v>0.50456718234811193</v>
      </c>
      <c r="V4887" s="258">
        <f t="shared" si="397"/>
        <v>0.49463432122904</v>
      </c>
      <c r="W4887" s="258">
        <f t="shared" si="389"/>
        <v>0.49463432122904</v>
      </c>
      <c r="X4887" s="258"/>
      <c r="Y4887" s="258"/>
      <c r="Z4887" s="258"/>
      <c r="AA4887" s="258"/>
    </row>
    <row r="4888" spans="1:27" ht="14.25" hidden="1" customHeight="1">
      <c r="A4888" s="125">
        <v>0.72</v>
      </c>
      <c r="B4888" s="125">
        <v>0.1</v>
      </c>
      <c r="C4888" s="125">
        <v>0.18</v>
      </c>
      <c r="D4888" s="258">
        <f t="shared" si="394"/>
        <v>0.28769224840000002</v>
      </c>
      <c r="E4888" s="258">
        <f t="shared" si="394"/>
        <v>0.29115908048</v>
      </c>
      <c r="F4888" s="258">
        <f t="shared" si="386"/>
        <v>0.28769224840000002</v>
      </c>
      <c r="G4888" s="258"/>
      <c r="H4888" s="258"/>
      <c r="I4888" s="258"/>
      <c r="J4888" s="258">
        <f t="shared" si="395"/>
        <v>0.30827849800000001</v>
      </c>
      <c r="K4888" s="258">
        <f t="shared" si="395"/>
        <v>0.30261049200000001</v>
      </c>
      <c r="L4888" s="258">
        <f t="shared" si="387"/>
        <v>0.30261049200000001</v>
      </c>
      <c r="M4888" s="258"/>
      <c r="N4888" s="258"/>
      <c r="O4888" s="258"/>
      <c r="P4888" s="258">
        <f t="shared" si="396"/>
        <v>0.34806912160000003</v>
      </c>
      <c r="Q4888" s="258">
        <f t="shared" si="396"/>
        <v>0.338326552</v>
      </c>
      <c r="R4888" s="258">
        <f t="shared" si="388"/>
        <v>0.338326552</v>
      </c>
      <c r="S4888" s="258"/>
      <c r="T4888" s="258">
        <f t="shared" si="397"/>
        <v>0.50065194904128008</v>
      </c>
      <c r="U4888" s="258">
        <f t="shared" si="397"/>
        <v>0.50464972973891198</v>
      </c>
      <c r="V4888" s="258">
        <f t="shared" si="397"/>
        <v>0.49471687603120001</v>
      </c>
      <c r="W4888" s="258">
        <f t="shared" si="389"/>
        <v>0.49471687603120001</v>
      </c>
      <c r="X4888" s="258"/>
      <c r="Y4888" s="258"/>
      <c r="Z4888" s="258"/>
      <c r="AA4888" s="258"/>
    </row>
    <row r="4889" spans="1:27" ht="14.25" hidden="1" customHeight="1">
      <c r="A4889" s="125">
        <v>0.72</v>
      </c>
      <c r="B4889" s="125">
        <v>0.11</v>
      </c>
      <c r="C4889" s="125">
        <v>0.17</v>
      </c>
      <c r="D4889" s="258">
        <f t="shared" si="394"/>
        <v>0.28755934924000004</v>
      </c>
      <c r="E4889" s="258">
        <f t="shared" si="394"/>
        <v>0.29128541048000001</v>
      </c>
      <c r="F4889" s="258">
        <f t="shared" si="386"/>
        <v>0.28755934924000004</v>
      </c>
      <c r="G4889" s="258"/>
      <c r="H4889" s="258"/>
      <c r="I4889" s="258"/>
      <c r="J4889" s="258">
        <f t="shared" si="395"/>
        <v>0.30814795700000003</v>
      </c>
      <c r="K4889" s="258">
        <f t="shared" si="395"/>
        <v>0.30273682199999996</v>
      </c>
      <c r="L4889" s="258">
        <f t="shared" si="387"/>
        <v>0.30273682199999996</v>
      </c>
      <c r="M4889" s="258"/>
      <c r="N4889" s="258"/>
      <c r="O4889" s="258"/>
      <c r="P4889" s="258">
        <f t="shared" si="396"/>
        <v>0.34807249040000005</v>
      </c>
      <c r="Q4889" s="258">
        <f t="shared" si="396"/>
        <v>0.33832318319999999</v>
      </c>
      <c r="R4889" s="258">
        <f t="shared" si="388"/>
        <v>0.33832318319999999</v>
      </c>
      <c r="S4889" s="258"/>
      <c r="T4889" s="258">
        <f t="shared" si="397"/>
        <v>0.50048200911676799</v>
      </c>
      <c r="U4889" s="258">
        <f t="shared" si="397"/>
        <v>0.50473227712971203</v>
      </c>
      <c r="V4889" s="258">
        <f t="shared" si="397"/>
        <v>0.49479943083335998</v>
      </c>
      <c r="W4889" s="258">
        <f t="shared" si="389"/>
        <v>0.49479943083335998</v>
      </c>
      <c r="X4889" s="258"/>
      <c r="Y4889" s="258"/>
      <c r="Z4889" s="258"/>
      <c r="AA4889" s="258"/>
    </row>
    <row r="4890" spans="1:27" ht="14.25" hidden="1" customHeight="1">
      <c r="A4890" s="125">
        <v>0.72</v>
      </c>
      <c r="B4890" s="125">
        <v>0.12</v>
      </c>
      <c r="C4890" s="125">
        <v>0.16</v>
      </c>
      <c r="D4890" s="258">
        <f t="shared" si="394"/>
        <v>0.28742645008000001</v>
      </c>
      <c r="E4890" s="258">
        <f t="shared" si="394"/>
        <v>0.29141174048000001</v>
      </c>
      <c r="F4890" s="258">
        <f t="shared" si="386"/>
        <v>0.28742645008000001</v>
      </c>
      <c r="G4890" s="258"/>
      <c r="H4890" s="258"/>
      <c r="I4890" s="258"/>
      <c r="J4890" s="258">
        <f t="shared" si="395"/>
        <v>0.30801741599999999</v>
      </c>
      <c r="K4890" s="258">
        <f t="shared" si="395"/>
        <v>0.30286315199999997</v>
      </c>
      <c r="L4890" s="258">
        <f t="shared" si="387"/>
        <v>0.30286315199999997</v>
      </c>
      <c r="M4890" s="258"/>
      <c r="N4890" s="258"/>
      <c r="O4890" s="258"/>
      <c r="P4890" s="258">
        <f t="shared" si="396"/>
        <v>0.3480758592</v>
      </c>
      <c r="Q4890" s="258">
        <f t="shared" si="396"/>
        <v>0.33831981440000003</v>
      </c>
      <c r="R4890" s="258">
        <f t="shared" si="388"/>
        <v>0.33831981440000003</v>
      </c>
      <c r="S4890" s="258"/>
      <c r="T4890" s="258">
        <f t="shared" si="397"/>
        <v>0.50031206919225601</v>
      </c>
      <c r="U4890" s="258">
        <f t="shared" si="397"/>
        <v>0.50481482452051196</v>
      </c>
      <c r="V4890" s="258">
        <f t="shared" si="397"/>
        <v>0.49488198563551999</v>
      </c>
      <c r="W4890" s="258">
        <f t="shared" si="389"/>
        <v>0.49488198563551999</v>
      </c>
      <c r="X4890" s="258"/>
      <c r="Y4890" s="258"/>
      <c r="Z4890" s="258"/>
      <c r="AA4890" s="258"/>
    </row>
    <row r="4891" spans="1:27" ht="14.25" hidden="1" customHeight="1">
      <c r="A4891" s="125">
        <v>0.72</v>
      </c>
      <c r="B4891" s="125">
        <v>0.13</v>
      </c>
      <c r="C4891" s="125">
        <v>0.15</v>
      </c>
      <c r="D4891" s="258">
        <f t="shared" si="394"/>
        <v>0.28729355092000003</v>
      </c>
      <c r="E4891" s="258">
        <f t="shared" si="394"/>
        <v>0.29153807047999997</v>
      </c>
      <c r="F4891" s="258">
        <f t="shared" si="386"/>
        <v>0.28729355092000003</v>
      </c>
      <c r="G4891" s="258"/>
      <c r="H4891" s="258"/>
      <c r="I4891" s="258"/>
      <c r="J4891" s="258">
        <f t="shared" si="395"/>
        <v>0.307886875</v>
      </c>
      <c r="K4891" s="258">
        <f t="shared" si="395"/>
        <v>0.30298948199999998</v>
      </c>
      <c r="L4891" s="258">
        <f t="shared" si="387"/>
        <v>0.30298948199999998</v>
      </c>
      <c r="M4891" s="258"/>
      <c r="N4891" s="258"/>
      <c r="O4891" s="258"/>
      <c r="P4891" s="258">
        <f t="shared" si="396"/>
        <v>0.34807922800000002</v>
      </c>
      <c r="Q4891" s="258">
        <f t="shared" si="396"/>
        <v>0.33831644560000002</v>
      </c>
      <c r="R4891" s="258">
        <f t="shared" si="388"/>
        <v>0.33831644560000002</v>
      </c>
      <c r="S4891" s="258"/>
      <c r="T4891" s="258">
        <f t="shared" si="397"/>
        <v>0.50014212926774393</v>
      </c>
      <c r="U4891" s="258">
        <f t="shared" si="397"/>
        <v>0.5048973719113119</v>
      </c>
      <c r="V4891" s="258">
        <f t="shared" si="397"/>
        <v>0.49496454043767996</v>
      </c>
      <c r="W4891" s="258">
        <f t="shared" si="389"/>
        <v>0.49496454043767996</v>
      </c>
      <c r="X4891" s="258"/>
      <c r="Y4891" s="258"/>
      <c r="Z4891" s="258"/>
      <c r="AA4891" s="258"/>
    </row>
    <row r="4892" spans="1:27" ht="14.25" hidden="1" customHeight="1">
      <c r="A4892" s="125">
        <v>0.72</v>
      </c>
      <c r="B4892" s="125">
        <v>0.14000000000000001</v>
      </c>
      <c r="C4892" s="125">
        <v>0.14000000000000001</v>
      </c>
      <c r="D4892" s="258">
        <f t="shared" si="394"/>
        <v>0.28716065176</v>
      </c>
      <c r="E4892" s="258">
        <f t="shared" si="394"/>
        <v>0.29166440048000003</v>
      </c>
      <c r="F4892" s="258">
        <f t="shared" si="386"/>
        <v>0.28716065176</v>
      </c>
      <c r="G4892" s="258"/>
      <c r="H4892" s="258"/>
      <c r="I4892" s="258"/>
      <c r="J4892" s="258">
        <f t="shared" si="395"/>
        <v>0.30775633400000002</v>
      </c>
      <c r="K4892" s="258">
        <f t="shared" si="395"/>
        <v>0.30311581199999998</v>
      </c>
      <c r="L4892" s="258">
        <f t="shared" si="387"/>
        <v>0.30311581199999998</v>
      </c>
      <c r="M4892" s="258"/>
      <c r="N4892" s="258"/>
      <c r="O4892" s="258"/>
      <c r="P4892" s="258">
        <f t="shared" si="396"/>
        <v>0.34808259680000003</v>
      </c>
      <c r="Q4892" s="258">
        <f t="shared" si="396"/>
        <v>0.3383130768</v>
      </c>
      <c r="R4892" s="258">
        <f t="shared" si="388"/>
        <v>0.3383130768</v>
      </c>
      <c r="S4892" s="258"/>
      <c r="T4892" s="258">
        <f t="shared" si="397"/>
        <v>0.49997218934323201</v>
      </c>
      <c r="U4892" s="258">
        <f t="shared" si="397"/>
        <v>0.50497991930211195</v>
      </c>
      <c r="V4892" s="258">
        <f t="shared" si="397"/>
        <v>0.49504709523984003</v>
      </c>
      <c r="W4892" s="258">
        <f t="shared" si="389"/>
        <v>0.49504709523984003</v>
      </c>
      <c r="X4892" s="258"/>
      <c r="Y4892" s="258"/>
      <c r="Z4892" s="258"/>
      <c r="AA4892" s="258"/>
    </row>
    <row r="4893" spans="1:27" ht="14.25" hidden="1" customHeight="1">
      <c r="A4893" s="125">
        <v>0.72</v>
      </c>
      <c r="B4893" s="125">
        <v>0.15</v>
      </c>
      <c r="C4893" s="125">
        <v>0.13</v>
      </c>
      <c r="D4893" s="258">
        <f t="shared" si="394"/>
        <v>0.28702775260000002</v>
      </c>
      <c r="E4893" s="258">
        <f t="shared" si="394"/>
        <v>0.29179073047999998</v>
      </c>
      <c r="F4893" s="258">
        <f t="shared" si="386"/>
        <v>0.28702775260000002</v>
      </c>
      <c r="G4893" s="258"/>
      <c r="H4893" s="258"/>
      <c r="I4893" s="258"/>
      <c r="J4893" s="258">
        <f t="shared" si="395"/>
        <v>0.30762579300000004</v>
      </c>
      <c r="K4893" s="258">
        <f t="shared" si="395"/>
        <v>0.30324214199999999</v>
      </c>
      <c r="L4893" s="258">
        <f t="shared" si="387"/>
        <v>0.30324214199999999</v>
      </c>
      <c r="M4893" s="258"/>
      <c r="N4893" s="258"/>
      <c r="O4893" s="258"/>
      <c r="P4893" s="258">
        <f t="shared" si="396"/>
        <v>0.34808596559999999</v>
      </c>
      <c r="Q4893" s="258">
        <f t="shared" si="396"/>
        <v>0.33830970799999999</v>
      </c>
      <c r="R4893" s="258">
        <f t="shared" si="388"/>
        <v>0.33830970799999999</v>
      </c>
      <c r="S4893" s="258"/>
      <c r="T4893" s="258">
        <f t="shared" si="397"/>
        <v>0.49980224941871998</v>
      </c>
      <c r="U4893" s="258">
        <f t="shared" si="397"/>
        <v>0.50506246669291199</v>
      </c>
      <c r="V4893" s="258">
        <f t="shared" si="397"/>
        <v>0.49512965004199994</v>
      </c>
      <c r="W4893" s="258">
        <f t="shared" si="389"/>
        <v>0.49512965004199994</v>
      </c>
      <c r="X4893" s="258"/>
      <c r="Y4893" s="258"/>
      <c r="Z4893" s="258"/>
      <c r="AA4893" s="258"/>
    </row>
    <row r="4894" spans="1:27" ht="14.25" hidden="1" customHeight="1">
      <c r="A4894" s="125">
        <v>0.72</v>
      </c>
      <c r="B4894" s="125">
        <v>0.16</v>
      </c>
      <c r="C4894" s="125">
        <v>0.12</v>
      </c>
      <c r="D4894" s="258">
        <f t="shared" si="394"/>
        <v>0.28689485344000004</v>
      </c>
      <c r="E4894" s="258">
        <f t="shared" si="394"/>
        <v>0.29191706047999999</v>
      </c>
      <c r="F4894" s="258">
        <f t="shared" si="386"/>
        <v>0.28689485344000004</v>
      </c>
      <c r="G4894" s="258"/>
      <c r="H4894" s="258"/>
      <c r="I4894" s="258"/>
      <c r="J4894" s="258">
        <f t="shared" si="395"/>
        <v>0.30749525200000005</v>
      </c>
      <c r="K4894" s="258">
        <f t="shared" si="395"/>
        <v>0.30336847199999994</v>
      </c>
      <c r="L4894" s="258">
        <f t="shared" si="387"/>
        <v>0.30336847199999994</v>
      </c>
      <c r="M4894" s="258"/>
      <c r="N4894" s="258"/>
      <c r="O4894" s="258"/>
      <c r="P4894" s="258">
        <f t="shared" si="396"/>
        <v>0.34808933440000006</v>
      </c>
      <c r="Q4894" s="258">
        <f t="shared" si="396"/>
        <v>0.33830633920000003</v>
      </c>
      <c r="R4894" s="258">
        <f t="shared" si="388"/>
        <v>0.33830633920000003</v>
      </c>
      <c r="S4894" s="258"/>
      <c r="T4894" s="258">
        <f t="shared" si="397"/>
        <v>0.499632309494208</v>
      </c>
      <c r="U4894" s="258">
        <f t="shared" si="397"/>
        <v>0.50514501408371193</v>
      </c>
      <c r="V4894" s="258">
        <f t="shared" si="397"/>
        <v>0.49521220484415995</v>
      </c>
      <c r="W4894" s="258">
        <f t="shared" si="389"/>
        <v>0.49521220484415995</v>
      </c>
      <c r="X4894" s="258"/>
      <c r="Y4894" s="258"/>
      <c r="Z4894" s="258"/>
      <c r="AA4894" s="258"/>
    </row>
    <row r="4895" spans="1:27" ht="14.25" hidden="1" customHeight="1">
      <c r="A4895" s="125">
        <v>0.72</v>
      </c>
      <c r="B4895" s="125">
        <v>0.17</v>
      </c>
      <c r="C4895" s="125">
        <v>0.11</v>
      </c>
      <c r="D4895" s="258">
        <f t="shared" si="394"/>
        <v>0.28676195428000006</v>
      </c>
      <c r="E4895" s="258">
        <f t="shared" si="394"/>
        <v>0.29204339048</v>
      </c>
      <c r="F4895" s="258">
        <f t="shared" si="386"/>
        <v>0.28676195428000006</v>
      </c>
      <c r="G4895" s="258"/>
      <c r="H4895" s="258"/>
      <c r="I4895" s="258"/>
      <c r="J4895" s="258">
        <f t="shared" si="395"/>
        <v>0.30736471100000007</v>
      </c>
      <c r="K4895" s="258">
        <f t="shared" si="395"/>
        <v>0.30349480200000001</v>
      </c>
      <c r="L4895" s="258">
        <f t="shared" si="387"/>
        <v>0.30349480200000001</v>
      </c>
      <c r="M4895" s="258"/>
      <c r="N4895" s="258"/>
      <c r="O4895" s="258"/>
      <c r="P4895" s="258">
        <f t="shared" si="396"/>
        <v>0.34809270320000002</v>
      </c>
      <c r="Q4895" s="258">
        <f t="shared" si="396"/>
        <v>0.33830297040000001</v>
      </c>
      <c r="R4895" s="258">
        <f t="shared" si="388"/>
        <v>0.33830297040000001</v>
      </c>
      <c r="S4895" s="258"/>
      <c r="T4895" s="258">
        <f t="shared" si="397"/>
        <v>0.49946236956969597</v>
      </c>
      <c r="U4895" s="258">
        <f t="shared" si="397"/>
        <v>0.50522756147451198</v>
      </c>
      <c r="V4895" s="258">
        <f t="shared" si="397"/>
        <v>0.49529475964632003</v>
      </c>
      <c r="W4895" s="258">
        <f t="shared" si="389"/>
        <v>0.49529475964632003</v>
      </c>
      <c r="X4895" s="258"/>
      <c r="Y4895" s="258"/>
      <c r="Z4895" s="258"/>
      <c r="AA4895" s="258"/>
    </row>
    <row r="4896" spans="1:27" ht="14.25" hidden="1" customHeight="1">
      <c r="A4896" s="125">
        <v>0.72</v>
      </c>
      <c r="B4896" s="125">
        <v>0.18</v>
      </c>
      <c r="C4896" s="125">
        <v>0.1</v>
      </c>
      <c r="D4896" s="258">
        <f t="shared" si="394"/>
        <v>0.28662905512000003</v>
      </c>
      <c r="E4896" s="258">
        <f t="shared" si="394"/>
        <v>0.29216972048000001</v>
      </c>
      <c r="F4896" s="258">
        <f t="shared" si="386"/>
        <v>0.28662905512000003</v>
      </c>
      <c r="G4896" s="258"/>
      <c r="H4896" s="258"/>
      <c r="I4896" s="258"/>
      <c r="J4896" s="258">
        <f t="shared" si="395"/>
        <v>0.30723417000000003</v>
      </c>
      <c r="K4896" s="258">
        <f t="shared" si="395"/>
        <v>0.30362113199999996</v>
      </c>
      <c r="L4896" s="258">
        <f t="shared" si="387"/>
        <v>0.30362113199999996</v>
      </c>
      <c r="M4896" s="258"/>
      <c r="N4896" s="258"/>
      <c r="O4896" s="258"/>
      <c r="P4896" s="258">
        <f t="shared" si="396"/>
        <v>0.34809607200000003</v>
      </c>
      <c r="Q4896" s="258">
        <f t="shared" si="396"/>
        <v>0.3382996016</v>
      </c>
      <c r="R4896" s="258">
        <f t="shared" si="388"/>
        <v>0.3382996016</v>
      </c>
      <c r="S4896" s="258"/>
      <c r="T4896" s="258">
        <f t="shared" si="397"/>
        <v>0.499292429645184</v>
      </c>
      <c r="U4896" s="258">
        <f t="shared" si="397"/>
        <v>0.50531010886531191</v>
      </c>
      <c r="V4896" s="258">
        <f t="shared" si="397"/>
        <v>0.49537731444847999</v>
      </c>
      <c r="W4896" s="258">
        <f t="shared" si="389"/>
        <v>0.49537731444847999</v>
      </c>
      <c r="X4896" s="258"/>
      <c r="Y4896" s="258"/>
      <c r="Z4896" s="258"/>
      <c r="AA4896" s="258"/>
    </row>
    <row r="4897" spans="1:27" ht="14.25" hidden="1" customHeight="1">
      <c r="A4897" s="125">
        <v>0.72</v>
      </c>
      <c r="B4897" s="125">
        <v>0.19</v>
      </c>
      <c r="C4897" s="125">
        <v>0.09</v>
      </c>
      <c r="D4897" s="258">
        <f t="shared" si="394"/>
        <v>0.28649615596</v>
      </c>
      <c r="E4897" s="258">
        <f t="shared" si="394"/>
        <v>0.29229605047999996</v>
      </c>
      <c r="F4897" s="258">
        <f t="shared" si="386"/>
        <v>0.28649615596</v>
      </c>
      <c r="G4897" s="258"/>
      <c r="H4897" s="258"/>
      <c r="I4897" s="258"/>
      <c r="J4897" s="258">
        <f t="shared" si="395"/>
        <v>0.30710362900000004</v>
      </c>
      <c r="K4897" s="258">
        <f t="shared" si="395"/>
        <v>0.30374746200000002</v>
      </c>
      <c r="L4897" s="258">
        <f t="shared" si="387"/>
        <v>0.30374746200000002</v>
      </c>
      <c r="M4897" s="258"/>
      <c r="N4897" s="258"/>
      <c r="O4897" s="258"/>
      <c r="P4897" s="258">
        <f t="shared" si="396"/>
        <v>0.34809944080000005</v>
      </c>
      <c r="Q4897" s="258">
        <f t="shared" si="396"/>
        <v>0.33829623279999999</v>
      </c>
      <c r="R4897" s="258">
        <f t="shared" si="388"/>
        <v>0.33829623279999999</v>
      </c>
      <c r="S4897" s="258"/>
      <c r="T4897" s="258">
        <f t="shared" si="397"/>
        <v>0.49912248972067202</v>
      </c>
      <c r="U4897" s="258">
        <f t="shared" si="397"/>
        <v>0.50539265625611196</v>
      </c>
      <c r="V4897" s="258">
        <f t="shared" si="397"/>
        <v>0.49545986925064001</v>
      </c>
      <c r="W4897" s="258">
        <f t="shared" si="389"/>
        <v>0.49545986925064001</v>
      </c>
      <c r="X4897" s="258"/>
      <c r="Y4897" s="258"/>
      <c r="Z4897" s="258"/>
      <c r="AA4897" s="258"/>
    </row>
    <row r="4898" spans="1:27" ht="14.25" hidden="1" customHeight="1">
      <c r="A4898" s="125">
        <v>0.72</v>
      </c>
      <c r="B4898" s="125">
        <v>0.2</v>
      </c>
      <c r="C4898" s="125">
        <v>0.08</v>
      </c>
      <c r="D4898" s="258">
        <f t="shared" ref="D4898:E4961" si="398">$A4898*B$157+$B4898*B$158+$C4898*B$159</f>
        <v>0.28636325680000002</v>
      </c>
      <c r="E4898" s="258">
        <f t="shared" si="398"/>
        <v>0.29242238048000002</v>
      </c>
      <c r="F4898" s="258">
        <f t="shared" si="386"/>
        <v>0.28636325680000002</v>
      </c>
      <c r="G4898" s="258"/>
      <c r="H4898" s="258"/>
      <c r="I4898" s="258"/>
      <c r="J4898" s="258">
        <f t="shared" ref="J4898:K4961" si="399">$A4898*H$157+$B4898*H$158+$C4898*H$159</f>
        <v>0.30697308800000006</v>
      </c>
      <c r="K4898" s="258">
        <f t="shared" si="399"/>
        <v>0.30387379199999998</v>
      </c>
      <c r="L4898" s="258">
        <f t="shared" si="387"/>
        <v>0.30387379199999998</v>
      </c>
      <c r="M4898" s="258"/>
      <c r="N4898" s="258"/>
      <c r="O4898" s="258"/>
      <c r="P4898" s="258">
        <f t="shared" ref="P4898:Q4961" si="400">$A4898*N$157+$B4898*N$158+$C4898*N$159</f>
        <v>0.34810280960000001</v>
      </c>
      <c r="Q4898" s="258">
        <f t="shared" si="400"/>
        <v>0.33829286400000003</v>
      </c>
      <c r="R4898" s="258">
        <f t="shared" si="388"/>
        <v>0.33829286400000003</v>
      </c>
      <c r="S4898" s="258"/>
      <c r="T4898" s="258">
        <f t="shared" ref="T4898:V4961" si="401">$A4898*I$3+$B4898*I$4+$C4898*I$5</f>
        <v>0.49895254979615999</v>
      </c>
      <c r="U4898" s="258">
        <f t="shared" si="401"/>
        <v>0.5054752036469119</v>
      </c>
      <c r="V4898" s="258">
        <f t="shared" si="401"/>
        <v>0.49554242405279997</v>
      </c>
      <c r="W4898" s="258">
        <f t="shared" si="389"/>
        <v>0.49554242405279997</v>
      </c>
      <c r="X4898" s="258"/>
      <c r="Y4898" s="258"/>
      <c r="Z4898" s="258"/>
      <c r="AA4898" s="258"/>
    </row>
    <row r="4899" spans="1:27" ht="14.25" hidden="1" customHeight="1">
      <c r="A4899" s="125">
        <v>0.72</v>
      </c>
      <c r="B4899" s="125">
        <v>0.21</v>
      </c>
      <c r="C4899" s="125">
        <v>7.0000000000000007E-2</v>
      </c>
      <c r="D4899" s="258">
        <f t="shared" si="398"/>
        <v>0.28623035763999999</v>
      </c>
      <c r="E4899" s="258">
        <f t="shared" si="398"/>
        <v>0.29254871048000003</v>
      </c>
      <c r="F4899" s="258">
        <f t="shared" si="386"/>
        <v>0.28623035763999999</v>
      </c>
      <c r="G4899" s="258"/>
      <c r="H4899" s="258"/>
      <c r="I4899" s="258"/>
      <c r="J4899" s="258">
        <f t="shared" si="399"/>
        <v>0.30684254700000002</v>
      </c>
      <c r="K4899" s="258">
        <f t="shared" si="399"/>
        <v>0.30400012199999998</v>
      </c>
      <c r="L4899" s="258">
        <f t="shared" si="387"/>
        <v>0.30400012199999998</v>
      </c>
      <c r="M4899" s="258"/>
      <c r="N4899" s="258"/>
      <c r="O4899" s="258"/>
      <c r="P4899" s="258">
        <f t="shared" si="400"/>
        <v>0.34810617840000002</v>
      </c>
      <c r="Q4899" s="258">
        <f t="shared" si="400"/>
        <v>0.33828949520000001</v>
      </c>
      <c r="R4899" s="258">
        <f t="shared" si="388"/>
        <v>0.33828949520000001</v>
      </c>
      <c r="S4899" s="258"/>
      <c r="T4899" s="258">
        <f t="shared" si="401"/>
        <v>0.49878260987164802</v>
      </c>
      <c r="U4899" s="258">
        <f t="shared" si="401"/>
        <v>0.50555775103771194</v>
      </c>
      <c r="V4899" s="258">
        <f t="shared" si="401"/>
        <v>0.49562497885495999</v>
      </c>
      <c r="W4899" s="258">
        <f t="shared" si="389"/>
        <v>0.49562497885495999</v>
      </c>
      <c r="X4899" s="258"/>
      <c r="Y4899" s="258"/>
      <c r="Z4899" s="258"/>
      <c r="AA4899" s="258"/>
    </row>
    <row r="4900" spans="1:27" ht="14.25" hidden="1" customHeight="1">
      <c r="A4900" s="125">
        <v>0.72</v>
      </c>
      <c r="B4900" s="125">
        <v>0.22</v>
      </c>
      <c r="C4900" s="125">
        <v>0.06</v>
      </c>
      <c r="D4900" s="258">
        <f t="shared" si="398"/>
        <v>0.28609745848000001</v>
      </c>
      <c r="E4900" s="258">
        <f t="shared" si="398"/>
        <v>0.29267504048000004</v>
      </c>
      <c r="F4900" s="258">
        <f t="shared" si="386"/>
        <v>0.28609745848000001</v>
      </c>
      <c r="G4900" s="258"/>
      <c r="H4900" s="258"/>
      <c r="I4900" s="258"/>
      <c r="J4900" s="258">
        <f t="shared" si="399"/>
        <v>0.30671200600000004</v>
      </c>
      <c r="K4900" s="258">
        <f t="shared" si="399"/>
        <v>0.30412645199999999</v>
      </c>
      <c r="L4900" s="258">
        <f t="shared" si="387"/>
        <v>0.30412645199999999</v>
      </c>
      <c r="M4900" s="258"/>
      <c r="N4900" s="258"/>
      <c r="O4900" s="258"/>
      <c r="P4900" s="258">
        <f t="shared" si="400"/>
        <v>0.34810954719999998</v>
      </c>
      <c r="Q4900" s="258">
        <f t="shared" si="400"/>
        <v>0.3382861264</v>
      </c>
      <c r="R4900" s="258">
        <f t="shared" si="388"/>
        <v>0.3382861264</v>
      </c>
      <c r="S4900" s="258"/>
      <c r="T4900" s="258">
        <f t="shared" si="401"/>
        <v>0.49861266994713599</v>
      </c>
      <c r="U4900" s="258">
        <f t="shared" si="401"/>
        <v>0.50564029842851188</v>
      </c>
      <c r="V4900" s="258">
        <f t="shared" si="401"/>
        <v>0.49570753365711995</v>
      </c>
      <c r="W4900" s="258">
        <f t="shared" si="389"/>
        <v>0.49570753365711995</v>
      </c>
      <c r="X4900" s="258"/>
      <c r="Y4900" s="258"/>
      <c r="Z4900" s="258"/>
      <c r="AA4900" s="258"/>
    </row>
    <row r="4901" spans="1:27" ht="14.25" hidden="1" customHeight="1">
      <c r="A4901" s="125">
        <v>0.72</v>
      </c>
      <c r="B4901" s="125">
        <v>0.23</v>
      </c>
      <c r="C4901" s="125">
        <v>0.05</v>
      </c>
      <c r="D4901" s="258">
        <f t="shared" si="398"/>
        <v>0.28596455931999998</v>
      </c>
      <c r="E4901" s="258">
        <f t="shared" si="398"/>
        <v>0.29280137047999999</v>
      </c>
      <c r="F4901" s="258">
        <f t="shared" si="386"/>
        <v>0.28596455931999998</v>
      </c>
      <c r="G4901" s="258"/>
      <c r="H4901" s="258"/>
      <c r="I4901" s="258"/>
      <c r="J4901" s="258">
        <f t="shared" si="399"/>
        <v>0.30658146500000005</v>
      </c>
      <c r="K4901" s="258">
        <f t="shared" si="399"/>
        <v>0.304252782</v>
      </c>
      <c r="L4901" s="258">
        <f t="shared" si="387"/>
        <v>0.304252782</v>
      </c>
      <c r="M4901" s="258"/>
      <c r="N4901" s="258"/>
      <c r="O4901" s="258"/>
      <c r="P4901" s="258">
        <f t="shared" si="400"/>
        <v>0.34811291600000005</v>
      </c>
      <c r="Q4901" s="258">
        <f t="shared" si="400"/>
        <v>0.33828275760000004</v>
      </c>
      <c r="R4901" s="258">
        <f t="shared" si="388"/>
        <v>0.33828275760000004</v>
      </c>
      <c r="S4901" s="258"/>
      <c r="T4901" s="258">
        <f t="shared" si="401"/>
        <v>0.49844273002262401</v>
      </c>
      <c r="U4901" s="258">
        <f t="shared" si="401"/>
        <v>0.50572284581931193</v>
      </c>
      <c r="V4901" s="258">
        <f t="shared" si="401"/>
        <v>0.49579008845927997</v>
      </c>
      <c r="W4901" s="258">
        <f t="shared" si="389"/>
        <v>0.49579008845927997</v>
      </c>
      <c r="X4901" s="258"/>
      <c r="Y4901" s="258"/>
      <c r="Z4901" s="258"/>
      <c r="AA4901" s="258"/>
    </row>
    <row r="4902" spans="1:27" ht="14.25" hidden="1" customHeight="1">
      <c r="A4902" s="125">
        <v>0.72</v>
      </c>
      <c r="B4902" s="125">
        <v>0.24</v>
      </c>
      <c r="C4902" s="125">
        <v>0.04</v>
      </c>
      <c r="D4902" s="258">
        <f t="shared" si="398"/>
        <v>0.28583166016000006</v>
      </c>
      <c r="E4902" s="258">
        <f t="shared" si="398"/>
        <v>0.29292770048</v>
      </c>
      <c r="F4902" s="258">
        <f t="shared" si="386"/>
        <v>0.28583166016000006</v>
      </c>
      <c r="G4902" s="258"/>
      <c r="H4902" s="258"/>
      <c r="I4902" s="258"/>
      <c r="J4902" s="258">
        <f t="shared" si="399"/>
        <v>0.30645092400000001</v>
      </c>
      <c r="K4902" s="258">
        <f t="shared" si="399"/>
        <v>0.30437911200000001</v>
      </c>
      <c r="L4902" s="258">
        <f t="shared" si="387"/>
        <v>0.30437911200000001</v>
      </c>
      <c r="M4902" s="258"/>
      <c r="N4902" s="258"/>
      <c r="O4902" s="258"/>
      <c r="P4902" s="258">
        <f t="shared" si="400"/>
        <v>0.34811628480000006</v>
      </c>
      <c r="Q4902" s="258">
        <f t="shared" si="400"/>
        <v>0.33827938880000002</v>
      </c>
      <c r="R4902" s="258">
        <f t="shared" si="388"/>
        <v>0.33827938880000002</v>
      </c>
      <c r="S4902" s="258"/>
      <c r="T4902" s="258">
        <f t="shared" si="401"/>
        <v>0.49827279009811198</v>
      </c>
      <c r="U4902" s="258">
        <f t="shared" si="401"/>
        <v>0.50580539321011186</v>
      </c>
      <c r="V4902" s="258">
        <f t="shared" si="401"/>
        <v>0.49587264326143998</v>
      </c>
      <c r="W4902" s="258">
        <f t="shared" si="389"/>
        <v>0.49587264326143998</v>
      </c>
      <c r="X4902" s="258"/>
      <c r="Y4902" s="258"/>
      <c r="Z4902" s="258"/>
      <c r="AA4902" s="258"/>
    </row>
    <row r="4903" spans="1:27" ht="14.25" hidden="1" customHeight="1">
      <c r="A4903" s="125">
        <v>0.72</v>
      </c>
      <c r="B4903" s="125">
        <v>0.25</v>
      </c>
      <c r="C4903" s="125">
        <v>0.03</v>
      </c>
      <c r="D4903" s="258">
        <f t="shared" si="398"/>
        <v>0.28569876099999997</v>
      </c>
      <c r="E4903" s="258">
        <f t="shared" si="398"/>
        <v>0.29305403048000001</v>
      </c>
      <c r="F4903" s="258">
        <f t="shared" si="386"/>
        <v>0.28569876099999997</v>
      </c>
      <c r="G4903" s="258"/>
      <c r="H4903" s="258"/>
      <c r="I4903" s="258"/>
      <c r="J4903" s="258">
        <f t="shared" si="399"/>
        <v>0.30632038300000003</v>
      </c>
      <c r="K4903" s="258">
        <f t="shared" si="399"/>
        <v>0.30450544200000002</v>
      </c>
      <c r="L4903" s="258">
        <f t="shared" si="387"/>
        <v>0.30450544200000002</v>
      </c>
      <c r="M4903" s="258"/>
      <c r="N4903" s="258"/>
      <c r="O4903" s="258"/>
      <c r="P4903" s="258">
        <f t="shared" si="400"/>
        <v>0.34811965360000002</v>
      </c>
      <c r="Q4903" s="258">
        <f t="shared" si="400"/>
        <v>0.33827602000000001</v>
      </c>
      <c r="R4903" s="258">
        <f t="shared" si="388"/>
        <v>0.33827602000000001</v>
      </c>
      <c r="S4903" s="258"/>
      <c r="T4903" s="258">
        <f t="shared" si="401"/>
        <v>0.49810285017359995</v>
      </c>
      <c r="U4903" s="258">
        <f t="shared" si="401"/>
        <v>0.50588794060091191</v>
      </c>
      <c r="V4903" s="258">
        <f t="shared" si="401"/>
        <v>0.4959551980636</v>
      </c>
      <c r="W4903" s="258">
        <f t="shared" si="389"/>
        <v>0.4959551980636</v>
      </c>
      <c r="X4903" s="258"/>
      <c r="Y4903" s="258"/>
      <c r="Z4903" s="258"/>
      <c r="AA4903" s="258"/>
    </row>
    <row r="4904" spans="1:27" ht="14.25" hidden="1" customHeight="1">
      <c r="A4904" s="125">
        <v>0.72</v>
      </c>
      <c r="B4904" s="125">
        <v>0.26</v>
      </c>
      <c r="C4904" s="125">
        <v>0.02</v>
      </c>
      <c r="D4904" s="258">
        <f t="shared" si="398"/>
        <v>0.28556586184000005</v>
      </c>
      <c r="E4904" s="258">
        <f t="shared" si="398"/>
        <v>0.29318036048000001</v>
      </c>
      <c r="F4904" s="258">
        <f t="shared" si="386"/>
        <v>0.28556586184000005</v>
      </c>
      <c r="G4904" s="258"/>
      <c r="H4904" s="258"/>
      <c r="I4904" s="258"/>
      <c r="J4904" s="258">
        <f t="shared" si="399"/>
        <v>0.30618984200000005</v>
      </c>
      <c r="K4904" s="258">
        <f t="shared" si="399"/>
        <v>0.30463177199999997</v>
      </c>
      <c r="L4904" s="258">
        <f t="shared" si="387"/>
        <v>0.30463177199999997</v>
      </c>
      <c r="M4904" s="258"/>
      <c r="N4904" s="258"/>
      <c r="O4904" s="258"/>
      <c r="P4904" s="258">
        <f t="shared" si="400"/>
        <v>0.34812302240000004</v>
      </c>
      <c r="Q4904" s="258">
        <f t="shared" si="400"/>
        <v>0.3382726512</v>
      </c>
      <c r="R4904" s="258">
        <f t="shared" si="388"/>
        <v>0.3382726512</v>
      </c>
      <c r="S4904" s="258"/>
      <c r="T4904" s="258">
        <f t="shared" si="401"/>
        <v>0.49793291024908798</v>
      </c>
      <c r="U4904" s="258">
        <f t="shared" si="401"/>
        <v>0.50597048799171185</v>
      </c>
      <c r="V4904" s="258">
        <f t="shared" si="401"/>
        <v>0.49603775286576002</v>
      </c>
      <c r="W4904" s="258">
        <f t="shared" si="389"/>
        <v>0.49603775286576002</v>
      </c>
      <c r="X4904" s="258"/>
      <c r="Y4904" s="258"/>
      <c r="Z4904" s="258"/>
      <c r="AA4904" s="258"/>
    </row>
    <row r="4905" spans="1:27" ht="14.25" hidden="1" customHeight="1">
      <c r="A4905" s="125">
        <v>0.72</v>
      </c>
      <c r="B4905" s="125">
        <v>0.27</v>
      </c>
      <c r="C4905" s="125">
        <v>0.01</v>
      </c>
      <c r="D4905" s="258">
        <f t="shared" si="398"/>
        <v>0.28543296267999996</v>
      </c>
      <c r="E4905" s="258">
        <f t="shared" si="398"/>
        <v>0.29330669047999997</v>
      </c>
      <c r="F4905" s="258">
        <f t="shared" si="386"/>
        <v>0.28543296267999996</v>
      </c>
      <c r="G4905" s="258"/>
      <c r="H4905" s="258"/>
      <c r="I4905" s="258"/>
      <c r="J4905" s="258">
        <f t="shared" si="399"/>
        <v>0.30605930100000006</v>
      </c>
      <c r="K4905" s="258">
        <f t="shared" si="399"/>
        <v>0.30475810199999998</v>
      </c>
      <c r="L4905" s="258">
        <f t="shared" si="387"/>
        <v>0.30475810199999998</v>
      </c>
      <c r="M4905" s="258"/>
      <c r="N4905" s="258"/>
      <c r="O4905" s="258"/>
      <c r="P4905" s="258">
        <f t="shared" si="400"/>
        <v>0.3481263912</v>
      </c>
      <c r="Q4905" s="258">
        <f t="shared" si="400"/>
        <v>0.33826928240000004</v>
      </c>
      <c r="R4905" s="258">
        <f t="shared" si="388"/>
        <v>0.33826928240000004</v>
      </c>
      <c r="S4905" s="258"/>
      <c r="T4905" s="258">
        <f t="shared" si="401"/>
        <v>0.49776297032457595</v>
      </c>
      <c r="U4905" s="258">
        <f t="shared" si="401"/>
        <v>0.5060530353825119</v>
      </c>
      <c r="V4905" s="258">
        <f t="shared" si="401"/>
        <v>0.49612030766791998</v>
      </c>
      <c r="W4905" s="258">
        <f t="shared" si="389"/>
        <v>0.49612030766791998</v>
      </c>
      <c r="X4905" s="258"/>
      <c r="Y4905" s="258"/>
      <c r="Z4905" s="258"/>
      <c r="AA4905" s="258"/>
    </row>
    <row r="4906" spans="1:27" ht="14.25" hidden="1" customHeight="1">
      <c r="A4906" s="125">
        <v>0.72</v>
      </c>
      <c r="B4906" s="125">
        <v>0.28000000000000003</v>
      </c>
      <c r="C4906" s="125">
        <v>0</v>
      </c>
      <c r="D4906" s="258">
        <f t="shared" si="398"/>
        <v>0.28530006352000004</v>
      </c>
      <c r="E4906" s="258">
        <f t="shared" si="398"/>
        <v>0.29343302047999997</v>
      </c>
      <c r="F4906" s="258">
        <f t="shared" si="386"/>
        <v>0.28530006352000004</v>
      </c>
      <c r="G4906" s="258"/>
      <c r="H4906" s="258"/>
      <c r="I4906" s="258"/>
      <c r="J4906" s="258">
        <f t="shared" si="399"/>
        <v>0.30592876000000002</v>
      </c>
      <c r="K4906" s="258">
        <f t="shared" si="399"/>
        <v>0.30488443199999998</v>
      </c>
      <c r="L4906" s="258">
        <f t="shared" si="387"/>
        <v>0.30488443199999998</v>
      </c>
      <c r="M4906" s="258"/>
      <c r="N4906" s="258"/>
      <c r="O4906" s="258"/>
      <c r="P4906" s="258">
        <f t="shared" si="400"/>
        <v>0.34812976000000007</v>
      </c>
      <c r="Q4906" s="258">
        <f t="shared" si="400"/>
        <v>0.33826591360000002</v>
      </c>
      <c r="R4906" s="258">
        <f t="shared" si="388"/>
        <v>0.33826591360000002</v>
      </c>
      <c r="S4906" s="258"/>
      <c r="T4906" s="258">
        <f t="shared" si="401"/>
        <v>0.49759303040006397</v>
      </c>
      <c r="U4906" s="258">
        <f t="shared" si="401"/>
        <v>0.50613558277331194</v>
      </c>
      <c r="V4906" s="258">
        <f t="shared" si="401"/>
        <v>0.49620286247008</v>
      </c>
      <c r="W4906" s="258">
        <f t="shared" si="389"/>
        <v>0.49620286247008</v>
      </c>
      <c r="X4906" s="258"/>
      <c r="Y4906" s="258"/>
      <c r="Z4906" s="258"/>
      <c r="AA4906" s="258"/>
    </row>
    <row r="4907" spans="1:27" ht="14.25" hidden="1" customHeight="1">
      <c r="A4907" s="125">
        <v>0.73</v>
      </c>
      <c r="B4907" s="125">
        <v>0</v>
      </c>
      <c r="C4907" s="125">
        <v>0.27</v>
      </c>
      <c r="D4907" s="258">
        <f t="shared" si="398"/>
        <v>0.28889491</v>
      </c>
      <c r="E4907" s="258">
        <f t="shared" si="398"/>
        <v>0.29001554131999996</v>
      </c>
      <c r="F4907" s="258">
        <f t="shared" si="386"/>
        <v>0.28889491</v>
      </c>
      <c r="G4907" s="258"/>
      <c r="H4907" s="258"/>
      <c r="I4907" s="258"/>
      <c r="J4907" s="258">
        <f t="shared" si="399"/>
        <v>0.30957969700000004</v>
      </c>
      <c r="K4907" s="258">
        <f t="shared" si="399"/>
        <v>0.30135140300000002</v>
      </c>
      <c r="L4907" s="258">
        <f t="shared" si="387"/>
        <v>0.30135140300000002</v>
      </c>
      <c r="M4907" s="258"/>
      <c r="N4907" s="258"/>
      <c r="O4907" s="258"/>
      <c r="P4907" s="258">
        <f t="shared" si="400"/>
        <v>0.34816513240000002</v>
      </c>
      <c r="Q4907" s="258">
        <f t="shared" si="400"/>
        <v>0.33823391000000003</v>
      </c>
      <c r="R4907" s="258">
        <f t="shared" si="388"/>
        <v>0.33823391000000003</v>
      </c>
      <c r="S4907" s="258"/>
      <c r="T4907" s="258">
        <f t="shared" si="401"/>
        <v>0.5022668301476001</v>
      </c>
      <c r="U4907" s="258">
        <f t="shared" si="401"/>
        <v>0.50399222435050794</v>
      </c>
      <c r="V4907" s="258">
        <f t="shared" si="401"/>
        <v>0.49380681871390003</v>
      </c>
      <c r="W4907" s="258">
        <f t="shared" si="389"/>
        <v>0.49380681871390003</v>
      </c>
      <c r="X4907" s="258"/>
      <c r="Y4907" s="258"/>
      <c r="Z4907" s="258"/>
      <c r="AA4907" s="258"/>
    </row>
    <row r="4908" spans="1:27" ht="14.25" hidden="1" customHeight="1">
      <c r="A4908" s="125">
        <v>0.73</v>
      </c>
      <c r="B4908" s="125">
        <v>0.01</v>
      </c>
      <c r="C4908" s="125">
        <v>0.26</v>
      </c>
      <c r="D4908" s="258">
        <f t="shared" si="398"/>
        <v>0.28876201084000003</v>
      </c>
      <c r="E4908" s="258">
        <f t="shared" si="398"/>
        <v>0.29014187131999997</v>
      </c>
      <c r="F4908" s="258">
        <f t="shared" si="386"/>
        <v>0.28876201084000003</v>
      </c>
      <c r="G4908" s="258"/>
      <c r="H4908" s="258"/>
      <c r="I4908" s="258"/>
      <c r="J4908" s="258">
        <f t="shared" si="399"/>
        <v>0.309449156</v>
      </c>
      <c r="K4908" s="258">
        <f t="shared" si="399"/>
        <v>0.30147773300000003</v>
      </c>
      <c r="L4908" s="258">
        <f t="shared" si="387"/>
        <v>0.30147773300000003</v>
      </c>
      <c r="M4908" s="258"/>
      <c r="N4908" s="258"/>
      <c r="O4908" s="258"/>
      <c r="P4908" s="258">
        <f t="shared" si="400"/>
        <v>0.34816850119999998</v>
      </c>
      <c r="Q4908" s="258">
        <f t="shared" si="400"/>
        <v>0.33823054120000001</v>
      </c>
      <c r="R4908" s="258">
        <f t="shared" si="388"/>
        <v>0.33823054120000001</v>
      </c>
      <c r="S4908" s="258"/>
      <c r="T4908" s="258">
        <f t="shared" si="401"/>
        <v>0.50209689022308801</v>
      </c>
      <c r="U4908" s="258">
        <f t="shared" si="401"/>
        <v>0.50407477174130799</v>
      </c>
      <c r="V4908" s="258">
        <f t="shared" si="401"/>
        <v>0.49388937351606005</v>
      </c>
      <c r="W4908" s="258">
        <f t="shared" si="389"/>
        <v>0.49388937351606005</v>
      </c>
      <c r="X4908" s="258"/>
      <c r="Y4908" s="258"/>
      <c r="Z4908" s="258"/>
      <c r="AA4908" s="258"/>
    </row>
    <row r="4909" spans="1:27" ht="14.25" hidden="1" customHeight="1">
      <c r="A4909" s="125">
        <v>0.73</v>
      </c>
      <c r="B4909" s="125">
        <v>0.02</v>
      </c>
      <c r="C4909" s="125">
        <v>0.25</v>
      </c>
      <c r="D4909" s="258">
        <f t="shared" si="398"/>
        <v>0.28862911167999999</v>
      </c>
      <c r="E4909" s="258">
        <f t="shared" si="398"/>
        <v>0.29026820131999997</v>
      </c>
      <c r="F4909" s="258">
        <f t="shared" si="386"/>
        <v>0.28862911167999999</v>
      </c>
      <c r="G4909" s="258"/>
      <c r="H4909" s="258"/>
      <c r="I4909" s="258"/>
      <c r="J4909" s="258">
        <f t="shared" si="399"/>
        <v>0.30931861500000002</v>
      </c>
      <c r="K4909" s="258">
        <f t="shared" si="399"/>
        <v>0.30160406299999998</v>
      </c>
      <c r="L4909" s="258">
        <f t="shared" si="387"/>
        <v>0.30160406299999998</v>
      </c>
      <c r="M4909" s="258"/>
      <c r="N4909" s="258"/>
      <c r="O4909" s="258"/>
      <c r="P4909" s="258">
        <f t="shared" si="400"/>
        <v>0.34817186999999999</v>
      </c>
      <c r="Q4909" s="258">
        <f t="shared" si="400"/>
        <v>0.3382271724</v>
      </c>
      <c r="R4909" s="258">
        <f t="shared" si="388"/>
        <v>0.3382271724</v>
      </c>
      <c r="S4909" s="258"/>
      <c r="T4909" s="258">
        <f t="shared" si="401"/>
        <v>0.50192695029857604</v>
      </c>
      <c r="U4909" s="258">
        <f t="shared" si="401"/>
        <v>0.50415731913210793</v>
      </c>
      <c r="V4909" s="258">
        <f t="shared" si="401"/>
        <v>0.49397192831822001</v>
      </c>
      <c r="W4909" s="258">
        <f t="shared" si="389"/>
        <v>0.49397192831822001</v>
      </c>
      <c r="X4909" s="258"/>
      <c r="Y4909" s="258"/>
      <c r="Z4909" s="258"/>
      <c r="AA4909" s="258"/>
    </row>
    <row r="4910" spans="1:27" ht="14.25" hidden="1" customHeight="1">
      <c r="A4910" s="125">
        <v>0.73</v>
      </c>
      <c r="B4910" s="125">
        <v>0.03</v>
      </c>
      <c r="C4910" s="125">
        <v>0.24</v>
      </c>
      <c r="D4910" s="258">
        <f t="shared" si="398"/>
        <v>0.28849621252000002</v>
      </c>
      <c r="E4910" s="258">
        <f t="shared" si="398"/>
        <v>0.29039453131999998</v>
      </c>
      <c r="F4910" s="258">
        <f t="shared" si="386"/>
        <v>0.28849621252000002</v>
      </c>
      <c r="G4910" s="258"/>
      <c r="H4910" s="258"/>
      <c r="I4910" s="258"/>
      <c r="J4910" s="258">
        <f t="shared" si="399"/>
        <v>0.30918807400000003</v>
      </c>
      <c r="K4910" s="258">
        <f t="shared" si="399"/>
        <v>0.30173039299999999</v>
      </c>
      <c r="L4910" s="258">
        <f t="shared" si="387"/>
        <v>0.30173039299999999</v>
      </c>
      <c r="M4910" s="258"/>
      <c r="N4910" s="258"/>
      <c r="O4910" s="258"/>
      <c r="P4910" s="258">
        <f t="shared" si="400"/>
        <v>0.34817523880000001</v>
      </c>
      <c r="Q4910" s="258">
        <f t="shared" si="400"/>
        <v>0.33822380359999998</v>
      </c>
      <c r="R4910" s="258">
        <f t="shared" si="388"/>
        <v>0.33822380359999998</v>
      </c>
      <c r="S4910" s="258"/>
      <c r="T4910" s="258">
        <f t="shared" si="401"/>
        <v>0.50175701037406406</v>
      </c>
      <c r="U4910" s="258">
        <f t="shared" si="401"/>
        <v>0.50423986652290798</v>
      </c>
      <c r="V4910" s="258">
        <f t="shared" si="401"/>
        <v>0.49405448312038003</v>
      </c>
      <c r="W4910" s="258">
        <f t="shared" si="389"/>
        <v>0.49405448312038003</v>
      </c>
      <c r="X4910" s="258"/>
      <c r="Y4910" s="258"/>
      <c r="Z4910" s="258"/>
      <c r="AA4910" s="258"/>
    </row>
    <row r="4911" spans="1:27" ht="14.25" hidden="1" customHeight="1">
      <c r="A4911" s="125">
        <v>0.73</v>
      </c>
      <c r="B4911" s="125">
        <v>0.04</v>
      </c>
      <c r="C4911" s="125">
        <v>0.23</v>
      </c>
      <c r="D4911" s="258">
        <f t="shared" si="398"/>
        <v>0.28836331335999998</v>
      </c>
      <c r="E4911" s="258">
        <f t="shared" si="398"/>
        <v>0.29052086131999999</v>
      </c>
      <c r="F4911" s="258">
        <f t="shared" si="386"/>
        <v>0.28836331335999998</v>
      </c>
      <c r="G4911" s="258"/>
      <c r="H4911" s="258"/>
      <c r="I4911" s="258"/>
      <c r="J4911" s="258">
        <f t="shared" si="399"/>
        <v>0.30905753300000005</v>
      </c>
      <c r="K4911" s="258">
        <f t="shared" si="399"/>
        <v>0.30185672299999999</v>
      </c>
      <c r="L4911" s="258">
        <f t="shared" si="387"/>
        <v>0.30185672299999999</v>
      </c>
      <c r="M4911" s="258"/>
      <c r="N4911" s="258"/>
      <c r="O4911" s="258"/>
      <c r="P4911" s="258">
        <f t="shared" si="400"/>
        <v>0.34817860760000002</v>
      </c>
      <c r="Q4911" s="258">
        <f t="shared" si="400"/>
        <v>0.33822043479999997</v>
      </c>
      <c r="R4911" s="258">
        <f t="shared" si="388"/>
        <v>0.33822043479999997</v>
      </c>
      <c r="S4911" s="258"/>
      <c r="T4911" s="258">
        <f t="shared" si="401"/>
        <v>0.50158707044955209</v>
      </c>
      <c r="U4911" s="258">
        <f t="shared" si="401"/>
        <v>0.50432241391370791</v>
      </c>
      <c r="V4911" s="258">
        <f t="shared" si="401"/>
        <v>0.49413703792253999</v>
      </c>
      <c r="W4911" s="258">
        <f t="shared" si="389"/>
        <v>0.49413703792253999</v>
      </c>
      <c r="X4911" s="258"/>
      <c r="Y4911" s="258"/>
      <c r="Z4911" s="258"/>
      <c r="AA4911" s="258"/>
    </row>
    <row r="4912" spans="1:27" ht="14.25" hidden="1" customHeight="1">
      <c r="A4912" s="125">
        <v>0.73</v>
      </c>
      <c r="B4912" s="125">
        <v>0.05</v>
      </c>
      <c r="C4912" s="125">
        <v>0.22</v>
      </c>
      <c r="D4912" s="258">
        <f t="shared" si="398"/>
        <v>0.28823041420000001</v>
      </c>
      <c r="E4912" s="258">
        <f t="shared" si="398"/>
        <v>0.29064719132</v>
      </c>
      <c r="F4912" s="258">
        <f t="shared" si="386"/>
        <v>0.28823041420000001</v>
      </c>
      <c r="G4912" s="258"/>
      <c r="H4912" s="258"/>
      <c r="I4912" s="258"/>
      <c r="J4912" s="258">
        <f t="shared" si="399"/>
        <v>0.30892699200000007</v>
      </c>
      <c r="K4912" s="258">
        <f t="shared" si="399"/>
        <v>0.301983053</v>
      </c>
      <c r="L4912" s="258">
        <f t="shared" si="387"/>
        <v>0.301983053</v>
      </c>
      <c r="M4912" s="258"/>
      <c r="N4912" s="258"/>
      <c r="O4912" s="258"/>
      <c r="P4912" s="258">
        <f t="shared" si="400"/>
        <v>0.34818197640000004</v>
      </c>
      <c r="Q4912" s="258">
        <f t="shared" si="400"/>
        <v>0.33821706600000001</v>
      </c>
      <c r="R4912" s="258">
        <f t="shared" si="388"/>
        <v>0.33821706600000001</v>
      </c>
      <c r="S4912" s="258"/>
      <c r="T4912" s="258">
        <f t="shared" si="401"/>
        <v>0.50141713052504</v>
      </c>
      <c r="U4912" s="258">
        <f t="shared" si="401"/>
        <v>0.50440496130450796</v>
      </c>
      <c r="V4912" s="258">
        <f t="shared" si="401"/>
        <v>0.49421959272470001</v>
      </c>
      <c r="W4912" s="258">
        <f t="shared" si="389"/>
        <v>0.49421959272470001</v>
      </c>
      <c r="X4912" s="258"/>
      <c r="Y4912" s="258"/>
      <c r="Z4912" s="258"/>
      <c r="AA4912" s="258"/>
    </row>
    <row r="4913" spans="1:27" ht="14.25" hidden="1" customHeight="1">
      <c r="A4913" s="125">
        <v>0.73</v>
      </c>
      <c r="B4913" s="125">
        <v>0.06</v>
      </c>
      <c r="C4913" s="125">
        <v>0.21</v>
      </c>
      <c r="D4913" s="258">
        <f t="shared" si="398"/>
        <v>0.28809751504000003</v>
      </c>
      <c r="E4913" s="258">
        <f t="shared" si="398"/>
        <v>0.29077352131999995</v>
      </c>
      <c r="F4913" s="258">
        <f t="shared" si="386"/>
        <v>0.28809751504000003</v>
      </c>
      <c r="G4913" s="258"/>
      <c r="H4913" s="258"/>
      <c r="I4913" s="258"/>
      <c r="J4913" s="258">
        <f t="shared" si="399"/>
        <v>0.30879645100000003</v>
      </c>
      <c r="K4913" s="258">
        <f t="shared" si="399"/>
        <v>0.30210938300000001</v>
      </c>
      <c r="L4913" s="258">
        <f t="shared" si="387"/>
        <v>0.30210938300000001</v>
      </c>
      <c r="M4913" s="258"/>
      <c r="N4913" s="258"/>
      <c r="O4913" s="258"/>
      <c r="P4913" s="258">
        <f t="shared" si="400"/>
        <v>0.3481853452</v>
      </c>
      <c r="Q4913" s="258">
        <f t="shared" si="400"/>
        <v>0.3382136972</v>
      </c>
      <c r="R4913" s="258">
        <f t="shared" si="388"/>
        <v>0.3382136972</v>
      </c>
      <c r="S4913" s="258"/>
      <c r="T4913" s="258">
        <f t="shared" si="401"/>
        <v>0.50124719060052803</v>
      </c>
      <c r="U4913" s="258">
        <f t="shared" si="401"/>
        <v>0.50448750869530801</v>
      </c>
      <c r="V4913" s="258">
        <f t="shared" si="401"/>
        <v>0.49430214752685997</v>
      </c>
      <c r="W4913" s="258">
        <f t="shared" si="389"/>
        <v>0.49430214752685997</v>
      </c>
      <c r="X4913" s="258"/>
      <c r="Y4913" s="258"/>
      <c r="Z4913" s="258"/>
      <c r="AA4913" s="258"/>
    </row>
    <row r="4914" spans="1:27" ht="14.25" hidden="1" customHeight="1">
      <c r="A4914" s="125">
        <v>0.73</v>
      </c>
      <c r="B4914" s="125">
        <v>7.0000000000000007E-2</v>
      </c>
      <c r="C4914" s="125">
        <v>0.2</v>
      </c>
      <c r="D4914" s="258">
        <f t="shared" si="398"/>
        <v>0.28796461588</v>
      </c>
      <c r="E4914" s="258">
        <f t="shared" si="398"/>
        <v>0.29089985132000001</v>
      </c>
      <c r="F4914" s="258">
        <f t="shared" si="386"/>
        <v>0.28796461588</v>
      </c>
      <c r="G4914" s="258"/>
      <c r="H4914" s="258"/>
      <c r="I4914" s="258"/>
      <c r="J4914" s="258">
        <f t="shared" si="399"/>
        <v>0.30866591000000004</v>
      </c>
      <c r="K4914" s="258">
        <f t="shared" si="399"/>
        <v>0.30223571299999996</v>
      </c>
      <c r="L4914" s="258">
        <f t="shared" si="387"/>
        <v>0.30223571299999996</v>
      </c>
      <c r="M4914" s="258"/>
      <c r="N4914" s="258"/>
      <c r="O4914" s="258"/>
      <c r="P4914" s="258">
        <f t="shared" si="400"/>
        <v>0.34818871400000001</v>
      </c>
      <c r="Q4914" s="258">
        <f t="shared" si="400"/>
        <v>0.33821032839999998</v>
      </c>
      <c r="R4914" s="258">
        <f t="shared" si="388"/>
        <v>0.33821032839999998</v>
      </c>
      <c r="S4914" s="258"/>
      <c r="T4914" s="258">
        <f t="shared" si="401"/>
        <v>0.50107725067601605</v>
      </c>
      <c r="U4914" s="258">
        <f t="shared" si="401"/>
        <v>0.50457005608610794</v>
      </c>
      <c r="V4914" s="258">
        <f t="shared" si="401"/>
        <v>0.49438470232902004</v>
      </c>
      <c r="W4914" s="258">
        <f t="shared" si="389"/>
        <v>0.49438470232902004</v>
      </c>
      <c r="X4914" s="258"/>
      <c r="Y4914" s="258"/>
      <c r="Z4914" s="258"/>
      <c r="AA4914" s="258"/>
    </row>
    <row r="4915" spans="1:27" ht="14.25" hidden="1" customHeight="1">
      <c r="A4915" s="125">
        <v>0.73</v>
      </c>
      <c r="B4915" s="125">
        <v>0.08</v>
      </c>
      <c r="C4915" s="125">
        <v>0.19</v>
      </c>
      <c r="D4915" s="258">
        <f t="shared" si="398"/>
        <v>0.28783171672000002</v>
      </c>
      <c r="E4915" s="258">
        <f t="shared" si="398"/>
        <v>0.29102618132000002</v>
      </c>
      <c r="F4915" s="258">
        <f t="shared" si="386"/>
        <v>0.28783171672000002</v>
      </c>
      <c r="G4915" s="258"/>
      <c r="H4915" s="258"/>
      <c r="I4915" s="258"/>
      <c r="J4915" s="258">
        <f t="shared" si="399"/>
        <v>0.30853536900000006</v>
      </c>
      <c r="K4915" s="258">
        <f t="shared" si="399"/>
        <v>0.30236204300000002</v>
      </c>
      <c r="L4915" s="258">
        <f t="shared" si="387"/>
        <v>0.30236204300000002</v>
      </c>
      <c r="M4915" s="258"/>
      <c r="N4915" s="258"/>
      <c r="O4915" s="258"/>
      <c r="P4915" s="258">
        <f t="shared" si="400"/>
        <v>0.34819208280000002</v>
      </c>
      <c r="Q4915" s="258">
        <f t="shared" si="400"/>
        <v>0.33820695960000002</v>
      </c>
      <c r="R4915" s="258">
        <f t="shared" si="388"/>
        <v>0.33820695960000002</v>
      </c>
      <c r="S4915" s="258"/>
      <c r="T4915" s="258">
        <f t="shared" si="401"/>
        <v>0.50090731075150408</v>
      </c>
      <c r="U4915" s="258">
        <f t="shared" si="401"/>
        <v>0.50465260347690799</v>
      </c>
      <c r="V4915" s="258">
        <f t="shared" si="401"/>
        <v>0.49446725713118006</v>
      </c>
      <c r="W4915" s="258">
        <f t="shared" si="389"/>
        <v>0.49446725713118006</v>
      </c>
      <c r="X4915" s="258"/>
      <c r="Y4915" s="258"/>
      <c r="Z4915" s="258"/>
      <c r="AA4915" s="258"/>
    </row>
    <row r="4916" spans="1:27" ht="14.25" hidden="1" customHeight="1">
      <c r="A4916" s="125">
        <v>0.73</v>
      </c>
      <c r="B4916" s="125">
        <v>0.09</v>
      </c>
      <c r="C4916" s="125">
        <v>0.18</v>
      </c>
      <c r="D4916" s="258">
        <f t="shared" si="398"/>
        <v>0.28769881755999999</v>
      </c>
      <c r="E4916" s="258">
        <f t="shared" si="398"/>
        <v>0.29115251131999997</v>
      </c>
      <c r="F4916" s="258">
        <f t="shared" si="386"/>
        <v>0.28769881755999999</v>
      </c>
      <c r="G4916" s="258"/>
      <c r="H4916" s="258"/>
      <c r="I4916" s="258"/>
      <c r="J4916" s="258">
        <f t="shared" si="399"/>
        <v>0.30840482800000002</v>
      </c>
      <c r="K4916" s="258">
        <f t="shared" si="399"/>
        <v>0.30248837299999998</v>
      </c>
      <c r="L4916" s="258">
        <f t="shared" si="387"/>
        <v>0.30248837299999998</v>
      </c>
      <c r="M4916" s="258"/>
      <c r="N4916" s="258"/>
      <c r="O4916" s="258"/>
      <c r="P4916" s="258">
        <f t="shared" si="400"/>
        <v>0.34819545159999998</v>
      </c>
      <c r="Q4916" s="258">
        <f t="shared" si="400"/>
        <v>0.33820359080000001</v>
      </c>
      <c r="R4916" s="258">
        <f t="shared" si="388"/>
        <v>0.33820359080000001</v>
      </c>
      <c r="S4916" s="258"/>
      <c r="T4916" s="258">
        <f t="shared" si="401"/>
        <v>0.50073737082699199</v>
      </c>
      <c r="U4916" s="258">
        <f t="shared" si="401"/>
        <v>0.50473515086770793</v>
      </c>
      <c r="V4916" s="258">
        <f t="shared" si="401"/>
        <v>0.49454981193334002</v>
      </c>
      <c r="W4916" s="258">
        <f t="shared" si="389"/>
        <v>0.49454981193334002</v>
      </c>
      <c r="X4916" s="258"/>
      <c r="Y4916" s="258"/>
      <c r="Z4916" s="258"/>
      <c r="AA4916" s="258"/>
    </row>
    <row r="4917" spans="1:27" ht="14.25" hidden="1" customHeight="1">
      <c r="A4917" s="125">
        <v>0.73</v>
      </c>
      <c r="B4917" s="125">
        <v>0.1</v>
      </c>
      <c r="C4917" s="125">
        <v>0.17</v>
      </c>
      <c r="D4917" s="258">
        <f t="shared" si="398"/>
        <v>0.28756591840000001</v>
      </c>
      <c r="E4917" s="258">
        <f t="shared" si="398"/>
        <v>0.29127884132000004</v>
      </c>
      <c r="F4917" s="258">
        <f t="shared" si="386"/>
        <v>0.28756591840000001</v>
      </c>
      <c r="G4917" s="258"/>
      <c r="H4917" s="258"/>
      <c r="I4917" s="258"/>
      <c r="J4917" s="258">
        <f t="shared" si="399"/>
        <v>0.30827428700000004</v>
      </c>
      <c r="K4917" s="258">
        <f t="shared" si="399"/>
        <v>0.30261470299999998</v>
      </c>
      <c r="L4917" s="258">
        <f t="shared" si="387"/>
        <v>0.30261470299999998</v>
      </c>
      <c r="M4917" s="258"/>
      <c r="N4917" s="258"/>
      <c r="O4917" s="258"/>
      <c r="P4917" s="258">
        <f t="shared" si="400"/>
        <v>0.34819882040000005</v>
      </c>
      <c r="Q4917" s="258">
        <f t="shared" si="400"/>
        <v>0.33820022199999999</v>
      </c>
      <c r="R4917" s="258">
        <f t="shared" si="388"/>
        <v>0.33820022199999999</v>
      </c>
      <c r="S4917" s="258"/>
      <c r="T4917" s="258">
        <f t="shared" si="401"/>
        <v>0.50056743090248013</v>
      </c>
      <c r="U4917" s="258">
        <f t="shared" si="401"/>
        <v>0.50481769825850797</v>
      </c>
      <c r="V4917" s="258">
        <f t="shared" si="401"/>
        <v>0.49463236673550004</v>
      </c>
      <c r="W4917" s="258">
        <f t="shared" si="389"/>
        <v>0.49463236673550004</v>
      </c>
      <c r="X4917" s="258"/>
      <c r="Y4917" s="258"/>
      <c r="Z4917" s="258"/>
      <c r="AA4917" s="258"/>
    </row>
    <row r="4918" spans="1:27" ht="14.25" hidden="1" customHeight="1">
      <c r="A4918" s="125">
        <v>0.73</v>
      </c>
      <c r="B4918" s="125">
        <v>0.11</v>
      </c>
      <c r="C4918" s="125">
        <v>0.16</v>
      </c>
      <c r="D4918" s="258">
        <f t="shared" si="398"/>
        <v>0.28743301924000003</v>
      </c>
      <c r="E4918" s="258">
        <f t="shared" si="398"/>
        <v>0.29140517131999999</v>
      </c>
      <c r="F4918" s="258">
        <f t="shared" si="386"/>
        <v>0.28743301924000003</v>
      </c>
      <c r="G4918" s="258"/>
      <c r="H4918" s="258"/>
      <c r="I4918" s="258"/>
      <c r="J4918" s="258">
        <f t="shared" si="399"/>
        <v>0.308143746</v>
      </c>
      <c r="K4918" s="258">
        <f t="shared" si="399"/>
        <v>0.30274103299999999</v>
      </c>
      <c r="L4918" s="258">
        <f t="shared" si="387"/>
        <v>0.30274103299999999</v>
      </c>
      <c r="M4918" s="258"/>
      <c r="N4918" s="258"/>
      <c r="O4918" s="258"/>
      <c r="P4918" s="258">
        <f t="shared" si="400"/>
        <v>0.34820218920000001</v>
      </c>
      <c r="Q4918" s="258">
        <f t="shared" si="400"/>
        <v>0.33819685320000004</v>
      </c>
      <c r="R4918" s="258">
        <f t="shared" si="388"/>
        <v>0.33819685320000004</v>
      </c>
      <c r="S4918" s="258"/>
      <c r="T4918" s="258">
        <f t="shared" si="401"/>
        <v>0.50039749097796804</v>
      </c>
      <c r="U4918" s="258">
        <f t="shared" si="401"/>
        <v>0.50490024564930802</v>
      </c>
      <c r="V4918" s="258">
        <f t="shared" si="401"/>
        <v>0.49471492153766</v>
      </c>
      <c r="W4918" s="258">
        <f t="shared" si="389"/>
        <v>0.49471492153766</v>
      </c>
      <c r="X4918" s="258"/>
      <c r="Y4918" s="258"/>
      <c r="Z4918" s="258"/>
      <c r="AA4918" s="258"/>
    </row>
    <row r="4919" spans="1:27" ht="14.25" hidden="1" customHeight="1">
      <c r="A4919" s="125">
        <v>0.73</v>
      </c>
      <c r="B4919" s="125">
        <v>0.12</v>
      </c>
      <c r="C4919" s="125">
        <v>0.15</v>
      </c>
      <c r="D4919" s="258">
        <f t="shared" si="398"/>
        <v>0.28730012008</v>
      </c>
      <c r="E4919" s="258">
        <f t="shared" si="398"/>
        <v>0.29153150132</v>
      </c>
      <c r="F4919" s="258">
        <f t="shared" si="386"/>
        <v>0.28730012008</v>
      </c>
      <c r="G4919" s="258"/>
      <c r="H4919" s="258"/>
      <c r="I4919" s="258"/>
      <c r="J4919" s="258">
        <f t="shared" si="399"/>
        <v>0.30801320500000001</v>
      </c>
      <c r="K4919" s="258">
        <f t="shared" si="399"/>
        <v>0.302867363</v>
      </c>
      <c r="L4919" s="258">
        <f t="shared" si="387"/>
        <v>0.302867363</v>
      </c>
      <c r="M4919" s="258"/>
      <c r="N4919" s="258"/>
      <c r="O4919" s="258"/>
      <c r="P4919" s="258">
        <f t="shared" si="400"/>
        <v>0.34820555800000003</v>
      </c>
      <c r="Q4919" s="258">
        <f t="shared" si="400"/>
        <v>0.33819348440000002</v>
      </c>
      <c r="R4919" s="258">
        <f t="shared" si="388"/>
        <v>0.33819348440000002</v>
      </c>
      <c r="S4919" s="258"/>
      <c r="T4919" s="258">
        <f t="shared" si="401"/>
        <v>0.50022755105345595</v>
      </c>
      <c r="U4919" s="258">
        <f t="shared" si="401"/>
        <v>0.50498279304010796</v>
      </c>
      <c r="V4919" s="258">
        <f t="shared" si="401"/>
        <v>0.49479747633982002</v>
      </c>
      <c r="W4919" s="258">
        <f t="shared" si="389"/>
        <v>0.49479747633982002</v>
      </c>
      <c r="X4919" s="258"/>
      <c r="Y4919" s="258"/>
      <c r="Z4919" s="258"/>
      <c r="AA4919" s="258"/>
    </row>
    <row r="4920" spans="1:27" ht="14.25" hidden="1" customHeight="1">
      <c r="A4920" s="125">
        <v>0.73</v>
      </c>
      <c r="B4920" s="125">
        <v>0.13</v>
      </c>
      <c r="C4920" s="125">
        <v>0.14000000000000001</v>
      </c>
      <c r="D4920" s="258">
        <f t="shared" si="398"/>
        <v>0.28716722092000002</v>
      </c>
      <c r="E4920" s="258">
        <f t="shared" si="398"/>
        <v>0.29165783132</v>
      </c>
      <c r="F4920" s="258">
        <f t="shared" si="386"/>
        <v>0.28716722092000002</v>
      </c>
      <c r="G4920" s="258"/>
      <c r="H4920" s="258"/>
      <c r="I4920" s="258"/>
      <c r="J4920" s="258">
        <f t="shared" si="399"/>
        <v>0.30788266400000008</v>
      </c>
      <c r="K4920" s="258">
        <f t="shared" si="399"/>
        <v>0.30299369299999995</v>
      </c>
      <c r="L4920" s="258">
        <f t="shared" si="387"/>
        <v>0.30299369299999995</v>
      </c>
      <c r="M4920" s="258"/>
      <c r="N4920" s="258"/>
      <c r="O4920" s="258"/>
      <c r="P4920" s="258">
        <f t="shared" si="400"/>
        <v>0.34820892680000004</v>
      </c>
      <c r="Q4920" s="258">
        <f t="shared" si="400"/>
        <v>0.33819011560000001</v>
      </c>
      <c r="R4920" s="258">
        <f t="shared" si="388"/>
        <v>0.33819011560000001</v>
      </c>
      <c r="S4920" s="258"/>
      <c r="T4920" s="258">
        <f t="shared" si="401"/>
        <v>0.50005761112894398</v>
      </c>
      <c r="U4920" s="258">
        <f t="shared" si="401"/>
        <v>0.50506534043090801</v>
      </c>
      <c r="V4920" s="258">
        <f t="shared" si="401"/>
        <v>0.49488003114197998</v>
      </c>
      <c r="W4920" s="258">
        <f t="shared" si="389"/>
        <v>0.49488003114197998</v>
      </c>
      <c r="X4920" s="258"/>
      <c r="Y4920" s="258"/>
      <c r="Z4920" s="258"/>
      <c r="AA4920" s="258"/>
    </row>
    <row r="4921" spans="1:27" ht="14.25" hidden="1" customHeight="1">
      <c r="A4921" s="125">
        <v>0.73</v>
      </c>
      <c r="B4921" s="125">
        <v>0.14000000000000001</v>
      </c>
      <c r="C4921" s="125">
        <v>0.13</v>
      </c>
      <c r="D4921" s="258">
        <f t="shared" si="398"/>
        <v>0.28703432175999999</v>
      </c>
      <c r="E4921" s="258">
        <f t="shared" si="398"/>
        <v>0.29178416131999996</v>
      </c>
      <c r="F4921" s="258">
        <f t="shared" si="386"/>
        <v>0.28703432175999999</v>
      </c>
      <c r="G4921" s="258"/>
      <c r="H4921" s="258"/>
      <c r="I4921" s="258"/>
      <c r="J4921" s="258">
        <f t="shared" si="399"/>
        <v>0.30775212299999999</v>
      </c>
      <c r="K4921" s="258">
        <f t="shared" si="399"/>
        <v>0.30312002299999996</v>
      </c>
      <c r="L4921" s="258">
        <f t="shared" si="387"/>
        <v>0.30312002299999996</v>
      </c>
      <c r="M4921" s="258"/>
      <c r="N4921" s="258"/>
      <c r="O4921" s="258"/>
      <c r="P4921" s="258">
        <f t="shared" si="400"/>
        <v>0.3482122956</v>
      </c>
      <c r="Q4921" s="258">
        <f t="shared" si="400"/>
        <v>0.33818674680000005</v>
      </c>
      <c r="R4921" s="258">
        <f t="shared" si="388"/>
        <v>0.33818674680000005</v>
      </c>
      <c r="S4921" s="258"/>
      <c r="T4921" s="258">
        <f t="shared" si="401"/>
        <v>0.499887671204432</v>
      </c>
      <c r="U4921" s="258">
        <f t="shared" si="401"/>
        <v>0.50514788782170794</v>
      </c>
      <c r="V4921" s="258">
        <f t="shared" si="401"/>
        <v>0.49496258594414</v>
      </c>
      <c r="W4921" s="258">
        <f t="shared" si="389"/>
        <v>0.49496258594414</v>
      </c>
      <c r="X4921" s="258"/>
      <c r="Y4921" s="258"/>
      <c r="Z4921" s="258"/>
      <c r="AA4921" s="258"/>
    </row>
    <row r="4922" spans="1:27" ht="14.25" hidden="1" customHeight="1">
      <c r="A4922" s="125">
        <v>0.73</v>
      </c>
      <c r="B4922" s="125">
        <v>0.15</v>
      </c>
      <c r="C4922" s="125">
        <v>0.12</v>
      </c>
      <c r="D4922" s="258">
        <f t="shared" si="398"/>
        <v>0.28690142260000001</v>
      </c>
      <c r="E4922" s="258">
        <f t="shared" si="398"/>
        <v>0.29191049131999997</v>
      </c>
      <c r="F4922" s="258">
        <f t="shared" si="386"/>
        <v>0.28690142260000001</v>
      </c>
      <c r="G4922" s="258"/>
      <c r="H4922" s="258"/>
      <c r="I4922" s="258"/>
      <c r="J4922" s="258">
        <f t="shared" si="399"/>
        <v>0.307621582</v>
      </c>
      <c r="K4922" s="258">
        <f t="shared" si="399"/>
        <v>0.30324635299999997</v>
      </c>
      <c r="L4922" s="258">
        <f t="shared" si="387"/>
        <v>0.30324635299999997</v>
      </c>
      <c r="M4922" s="258"/>
      <c r="N4922" s="258"/>
      <c r="O4922" s="258"/>
      <c r="P4922" s="258">
        <f t="shared" si="400"/>
        <v>0.34821566440000001</v>
      </c>
      <c r="Q4922" s="258">
        <f t="shared" si="400"/>
        <v>0.33818337800000003</v>
      </c>
      <c r="R4922" s="258">
        <f t="shared" si="388"/>
        <v>0.33818337800000003</v>
      </c>
      <c r="S4922" s="258"/>
      <c r="T4922" s="258">
        <f t="shared" si="401"/>
        <v>0.49971773127992003</v>
      </c>
      <c r="U4922" s="258">
        <f t="shared" si="401"/>
        <v>0.50523043521250799</v>
      </c>
      <c r="V4922" s="258">
        <f t="shared" si="401"/>
        <v>0.49504514074630002</v>
      </c>
      <c r="W4922" s="258">
        <f t="shared" si="389"/>
        <v>0.49504514074630002</v>
      </c>
      <c r="X4922" s="258"/>
      <c r="Y4922" s="258"/>
      <c r="Z4922" s="258"/>
      <c r="AA4922" s="258"/>
    </row>
    <row r="4923" spans="1:27" ht="14.25" hidden="1" customHeight="1">
      <c r="A4923" s="125">
        <v>0.73</v>
      </c>
      <c r="B4923" s="125">
        <v>0.16</v>
      </c>
      <c r="C4923" s="125">
        <v>0.11</v>
      </c>
      <c r="D4923" s="258">
        <f t="shared" si="398"/>
        <v>0.28676852344000003</v>
      </c>
      <c r="E4923" s="258">
        <f t="shared" si="398"/>
        <v>0.29203682131999997</v>
      </c>
      <c r="F4923" s="258">
        <f t="shared" si="386"/>
        <v>0.28676852344000003</v>
      </c>
      <c r="G4923" s="258"/>
      <c r="H4923" s="258"/>
      <c r="I4923" s="258"/>
      <c r="J4923" s="258">
        <f t="shared" si="399"/>
        <v>0.30749104100000008</v>
      </c>
      <c r="K4923" s="258">
        <f t="shared" si="399"/>
        <v>0.30337268299999998</v>
      </c>
      <c r="L4923" s="258">
        <f t="shared" si="387"/>
        <v>0.30337268299999998</v>
      </c>
      <c r="M4923" s="258"/>
      <c r="N4923" s="258"/>
      <c r="O4923" s="258"/>
      <c r="P4923" s="258">
        <f t="shared" si="400"/>
        <v>0.34821903320000003</v>
      </c>
      <c r="Q4923" s="258">
        <f t="shared" si="400"/>
        <v>0.33818000920000002</v>
      </c>
      <c r="R4923" s="258">
        <f t="shared" si="388"/>
        <v>0.33818000920000002</v>
      </c>
      <c r="S4923" s="258"/>
      <c r="T4923" s="258">
        <f t="shared" si="401"/>
        <v>0.499547791355408</v>
      </c>
      <c r="U4923" s="258">
        <f t="shared" si="401"/>
        <v>0.50531298260330804</v>
      </c>
      <c r="V4923" s="258">
        <f t="shared" si="401"/>
        <v>0.49512769554846003</v>
      </c>
      <c r="W4923" s="258">
        <f t="shared" si="389"/>
        <v>0.49512769554846003</v>
      </c>
      <c r="X4923" s="258"/>
      <c r="Y4923" s="258"/>
      <c r="Z4923" s="258"/>
      <c r="AA4923" s="258"/>
    </row>
    <row r="4924" spans="1:27" ht="14.25" hidden="1" customHeight="1">
      <c r="A4924" s="125">
        <v>0.73</v>
      </c>
      <c r="B4924" s="125">
        <v>0.17</v>
      </c>
      <c r="C4924" s="125">
        <v>0.1</v>
      </c>
      <c r="D4924" s="258">
        <f t="shared" si="398"/>
        <v>0.28663562428</v>
      </c>
      <c r="E4924" s="258">
        <f t="shared" si="398"/>
        <v>0.29216315132000004</v>
      </c>
      <c r="F4924" s="258">
        <f t="shared" si="386"/>
        <v>0.28663562428</v>
      </c>
      <c r="G4924" s="258"/>
      <c r="H4924" s="258"/>
      <c r="I4924" s="258"/>
      <c r="J4924" s="258">
        <f t="shared" si="399"/>
        <v>0.30736050000000004</v>
      </c>
      <c r="K4924" s="258">
        <f t="shared" si="399"/>
        <v>0.30349901300000004</v>
      </c>
      <c r="L4924" s="258">
        <f t="shared" si="387"/>
        <v>0.30349901300000004</v>
      </c>
      <c r="M4924" s="258"/>
      <c r="N4924" s="258"/>
      <c r="O4924" s="258"/>
      <c r="P4924" s="258">
        <f t="shared" si="400"/>
        <v>0.34822240200000004</v>
      </c>
      <c r="Q4924" s="258">
        <f t="shared" si="400"/>
        <v>0.33817664040000001</v>
      </c>
      <c r="R4924" s="258">
        <f t="shared" si="388"/>
        <v>0.33817664040000001</v>
      </c>
      <c r="S4924" s="258"/>
      <c r="T4924" s="258">
        <f t="shared" si="401"/>
        <v>0.49937785143089602</v>
      </c>
      <c r="U4924" s="258">
        <f t="shared" si="401"/>
        <v>0.50539552999410797</v>
      </c>
      <c r="V4924" s="258">
        <f t="shared" si="401"/>
        <v>0.49521025035062005</v>
      </c>
      <c r="W4924" s="258">
        <f t="shared" si="389"/>
        <v>0.49521025035062005</v>
      </c>
      <c r="X4924" s="258"/>
      <c r="Y4924" s="258"/>
      <c r="Z4924" s="258"/>
      <c r="AA4924" s="258"/>
    </row>
    <row r="4925" spans="1:27" ht="14.25" hidden="1" customHeight="1">
      <c r="A4925" s="125">
        <v>0.73</v>
      </c>
      <c r="B4925" s="125">
        <v>0.18</v>
      </c>
      <c r="C4925" s="125">
        <v>0.09</v>
      </c>
      <c r="D4925" s="258">
        <f t="shared" si="398"/>
        <v>0.28650272512000002</v>
      </c>
      <c r="E4925" s="258">
        <f t="shared" si="398"/>
        <v>0.29228948131999999</v>
      </c>
      <c r="F4925" s="258">
        <f t="shared" si="386"/>
        <v>0.28650272512000002</v>
      </c>
      <c r="G4925" s="258"/>
      <c r="H4925" s="258"/>
      <c r="I4925" s="258"/>
      <c r="J4925" s="258">
        <f t="shared" si="399"/>
        <v>0.30722995900000005</v>
      </c>
      <c r="K4925" s="258">
        <f t="shared" si="399"/>
        <v>0.30362534299999999</v>
      </c>
      <c r="L4925" s="258">
        <f t="shared" si="387"/>
        <v>0.30362534299999999</v>
      </c>
      <c r="M4925" s="258"/>
      <c r="N4925" s="258"/>
      <c r="O4925" s="258"/>
      <c r="P4925" s="258">
        <f t="shared" si="400"/>
        <v>0.34822577080000006</v>
      </c>
      <c r="Q4925" s="258">
        <f t="shared" si="400"/>
        <v>0.33817327159999999</v>
      </c>
      <c r="R4925" s="258">
        <f t="shared" si="388"/>
        <v>0.33817327159999999</v>
      </c>
      <c r="S4925" s="258"/>
      <c r="T4925" s="258">
        <f t="shared" si="401"/>
        <v>0.49920791150638405</v>
      </c>
      <c r="U4925" s="258">
        <f t="shared" si="401"/>
        <v>0.50547807738490802</v>
      </c>
      <c r="V4925" s="258">
        <f t="shared" si="401"/>
        <v>0.49529280515278001</v>
      </c>
      <c r="W4925" s="258">
        <f t="shared" si="389"/>
        <v>0.49529280515278001</v>
      </c>
      <c r="X4925" s="258"/>
      <c r="Y4925" s="258"/>
      <c r="Z4925" s="258"/>
      <c r="AA4925" s="258"/>
    </row>
    <row r="4926" spans="1:27" ht="14.25" hidden="1" customHeight="1">
      <c r="A4926" s="125">
        <v>0.73</v>
      </c>
      <c r="B4926" s="125">
        <v>0.19</v>
      </c>
      <c r="C4926" s="125">
        <v>0.08</v>
      </c>
      <c r="D4926" s="258">
        <f t="shared" si="398"/>
        <v>0.28636982595999999</v>
      </c>
      <c r="E4926" s="258">
        <f t="shared" si="398"/>
        <v>0.29241581132</v>
      </c>
      <c r="F4926" s="258">
        <f t="shared" si="386"/>
        <v>0.28636982595999999</v>
      </c>
      <c r="G4926" s="258"/>
      <c r="H4926" s="258"/>
      <c r="I4926" s="258"/>
      <c r="J4926" s="258">
        <f t="shared" si="399"/>
        <v>0.30709941800000007</v>
      </c>
      <c r="K4926" s="258">
        <f t="shared" si="399"/>
        <v>0.303751673</v>
      </c>
      <c r="L4926" s="258">
        <f t="shared" si="387"/>
        <v>0.303751673</v>
      </c>
      <c r="M4926" s="258"/>
      <c r="N4926" s="258"/>
      <c r="O4926" s="258"/>
      <c r="P4926" s="258">
        <f t="shared" si="400"/>
        <v>0.34822913960000001</v>
      </c>
      <c r="Q4926" s="258">
        <f t="shared" si="400"/>
        <v>0.33816990280000003</v>
      </c>
      <c r="R4926" s="258">
        <f t="shared" si="388"/>
        <v>0.33816990280000003</v>
      </c>
      <c r="S4926" s="258"/>
      <c r="T4926" s="258">
        <f t="shared" si="401"/>
        <v>0.49903797158187202</v>
      </c>
      <c r="U4926" s="258">
        <f t="shared" si="401"/>
        <v>0.50556062477570796</v>
      </c>
      <c r="V4926" s="258">
        <f t="shared" si="401"/>
        <v>0.49537535995494003</v>
      </c>
      <c r="W4926" s="258">
        <f t="shared" si="389"/>
        <v>0.49537535995494003</v>
      </c>
      <c r="X4926" s="258"/>
      <c r="Y4926" s="258"/>
      <c r="Z4926" s="258"/>
      <c r="AA4926" s="258"/>
    </row>
    <row r="4927" spans="1:27" ht="14.25" hidden="1" customHeight="1">
      <c r="A4927" s="125">
        <v>0.73</v>
      </c>
      <c r="B4927" s="125">
        <v>0.2</v>
      </c>
      <c r="C4927" s="125">
        <v>7.0000000000000007E-2</v>
      </c>
      <c r="D4927" s="258">
        <f t="shared" si="398"/>
        <v>0.28623692680000001</v>
      </c>
      <c r="E4927" s="258">
        <f t="shared" si="398"/>
        <v>0.29254214132</v>
      </c>
      <c r="F4927" s="258">
        <f t="shared" si="386"/>
        <v>0.28623692680000001</v>
      </c>
      <c r="G4927" s="258"/>
      <c r="H4927" s="258"/>
      <c r="I4927" s="258"/>
      <c r="J4927" s="258">
        <f t="shared" si="399"/>
        <v>0.30696887700000003</v>
      </c>
      <c r="K4927" s="258">
        <f t="shared" si="399"/>
        <v>0.30387800300000001</v>
      </c>
      <c r="L4927" s="258">
        <f t="shared" si="387"/>
        <v>0.30387800300000001</v>
      </c>
      <c r="M4927" s="258"/>
      <c r="N4927" s="258"/>
      <c r="O4927" s="258"/>
      <c r="P4927" s="258">
        <f t="shared" si="400"/>
        <v>0.34823250840000003</v>
      </c>
      <c r="Q4927" s="258">
        <f t="shared" si="400"/>
        <v>0.33816653400000002</v>
      </c>
      <c r="R4927" s="258">
        <f t="shared" si="388"/>
        <v>0.33816653400000002</v>
      </c>
      <c r="S4927" s="258"/>
      <c r="T4927" s="258">
        <f t="shared" si="401"/>
        <v>0.49886803165736004</v>
      </c>
      <c r="U4927" s="258">
        <f t="shared" si="401"/>
        <v>0.505643172166508</v>
      </c>
      <c r="V4927" s="258">
        <f t="shared" si="401"/>
        <v>0.49545791475709999</v>
      </c>
      <c r="W4927" s="258">
        <f t="shared" si="389"/>
        <v>0.49545791475709999</v>
      </c>
      <c r="X4927" s="258"/>
      <c r="Y4927" s="258"/>
      <c r="Z4927" s="258"/>
      <c r="AA4927" s="258"/>
    </row>
    <row r="4928" spans="1:27" ht="14.25" hidden="1" customHeight="1">
      <c r="A4928" s="125">
        <v>0.73</v>
      </c>
      <c r="B4928" s="125">
        <v>0.21</v>
      </c>
      <c r="C4928" s="125">
        <v>0.06</v>
      </c>
      <c r="D4928" s="258">
        <f t="shared" si="398"/>
        <v>0.28610402763999998</v>
      </c>
      <c r="E4928" s="258">
        <f t="shared" si="398"/>
        <v>0.29266847132000001</v>
      </c>
      <c r="F4928" s="258">
        <f t="shared" si="386"/>
        <v>0.28610402763999998</v>
      </c>
      <c r="G4928" s="258"/>
      <c r="H4928" s="258"/>
      <c r="I4928" s="258"/>
      <c r="J4928" s="258">
        <f t="shared" si="399"/>
        <v>0.30683833600000004</v>
      </c>
      <c r="K4928" s="258">
        <f t="shared" si="399"/>
        <v>0.30400433300000002</v>
      </c>
      <c r="L4928" s="258">
        <f t="shared" si="387"/>
        <v>0.30400433300000002</v>
      </c>
      <c r="M4928" s="258"/>
      <c r="N4928" s="258"/>
      <c r="O4928" s="258"/>
      <c r="P4928" s="258">
        <f t="shared" si="400"/>
        <v>0.34823587719999999</v>
      </c>
      <c r="Q4928" s="258">
        <f t="shared" si="400"/>
        <v>0.3381631652</v>
      </c>
      <c r="R4928" s="258">
        <f t="shared" si="388"/>
        <v>0.3381631652</v>
      </c>
      <c r="S4928" s="258"/>
      <c r="T4928" s="258">
        <f t="shared" si="401"/>
        <v>0.49869809173284801</v>
      </c>
      <c r="U4928" s="258">
        <f t="shared" si="401"/>
        <v>0.50572571955730794</v>
      </c>
      <c r="V4928" s="258">
        <f t="shared" si="401"/>
        <v>0.49554046955926001</v>
      </c>
      <c r="W4928" s="258">
        <f t="shared" si="389"/>
        <v>0.49554046955926001</v>
      </c>
      <c r="X4928" s="258"/>
      <c r="Y4928" s="258"/>
      <c r="Z4928" s="258"/>
      <c r="AA4928" s="258"/>
    </row>
    <row r="4929" spans="1:27" ht="14.25" hidden="1" customHeight="1">
      <c r="A4929" s="125">
        <v>0.73</v>
      </c>
      <c r="B4929" s="125">
        <v>0.22</v>
      </c>
      <c r="C4929" s="125">
        <v>0.05</v>
      </c>
      <c r="D4929" s="258">
        <f t="shared" si="398"/>
        <v>0.28597112848</v>
      </c>
      <c r="E4929" s="258">
        <f t="shared" si="398"/>
        <v>0.29279480131999996</v>
      </c>
      <c r="F4929" s="258">
        <f t="shared" si="386"/>
        <v>0.28597112848</v>
      </c>
      <c r="G4929" s="258"/>
      <c r="H4929" s="258"/>
      <c r="I4929" s="258"/>
      <c r="J4929" s="258">
        <f t="shared" si="399"/>
        <v>0.30670779500000006</v>
      </c>
      <c r="K4929" s="258">
        <f t="shared" si="399"/>
        <v>0.30413066299999997</v>
      </c>
      <c r="L4929" s="258">
        <f t="shared" si="387"/>
        <v>0.30413066299999997</v>
      </c>
      <c r="M4929" s="258"/>
      <c r="N4929" s="258"/>
      <c r="O4929" s="258"/>
      <c r="P4929" s="258">
        <f t="shared" si="400"/>
        <v>0.348239246</v>
      </c>
      <c r="Q4929" s="258">
        <f t="shared" si="400"/>
        <v>0.33815979640000005</v>
      </c>
      <c r="R4929" s="258">
        <f t="shared" si="388"/>
        <v>0.33815979640000005</v>
      </c>
      <c r="S4929" s="258"/>
      <c r="T4929" s="258">
        <f t="shared" si="401"/>
        <v>0.49852815180833604</v>
      </c>
      <c r="U4929" s="258">
        <f t="shared" si="401"/>
        <v>0.50580826694810799</v>
      </c>
      <c r="V4929" s="258">
        <f t="shared" si="401"/>
        <v>0.49562302436141997</v>
      </c>
      <c r="W4929" s="258">
        <f t="shared" si="389"/>
        <v>0.49562302436141997</v>
      </c>
      <c r="X4929" s="258"/>
      <c r="Y4929" s="258"/>
      <c r="Z4929" s="258"/>
      <c r="AA4929" s="258"/>
    </row>
    <row r="4930" spans="1:27" ht="14.25" hidden="1" customHeight="1">
      <c r="A4930" s="125">
        <v>0.73</v>
      </c>
      <c r="B4930" s="125">
        <v>0.23</v>
      </c>
      <c r="C4930" s="125">
        <v>0.04</v>
      </c>
      <c r="D4930" s="258">
        <f t="shared" si="398"/>
        <v>0.28583822932000003</v>
      </c>
      <c r="E4930" s="258">
        <f t="shared" si="398"/>
        <v>0.29292113131999997</v>
      </c>
      <c r="F4930" s="258">
        <f t="shared" si="386"/>
        <v>0.28583822932000003</v>
      </c>
      <c r="G4930" s="258"/>
      <c r="H4930" s="258"/>
      <c r="I4930" s="258"/>
      <c r="J4930" s="258">
        <f t="shared" si="399"/>
        <v>0.30657725400000002</v>
      </c>
      <c r="K4930" s="258">
        <f t="shared" si="399"/>
        <v>0.30425699299999998</v>
      </c>
      <c r="L4930" s="258">
        <f t="shared" si="387"/>
        <v>0.30425699299999998</v>
      </c>
      <c r="M4930" s="258"/>
      <c r="N4930" s="258"/>
      <c r="O4930" s="258"/>
      <c r="P4930" s="258">
        <f t="shared" si="400"/>
        <v>0.34824261480000007</v>
      </c>
      <c r="Q4930" s="258">
        <f t="shared" si="400"/>
        <v>0.33815642760000003</v>
      </c>
      <c r="R4930" s="258">
        <f t="shared" si="388"/>
        <v>0.33815642760000003</v>
      </c>
      <c r="S4930" s="258"/>
      <c r="T4930" s="258">
        <f t="shared" si="401"/>
        <v>0.49835821188382406</v>
      </c>
      <c r="U4930" s="258">
        <f t="shared" si="401"/>
        <v>0.50589081433890792</v>
      </c>
      <c r="V4930" s="258">
        <f t="shared" si="401"/>
        <v>0.49570557916358005</v>
      </c>
      <c r="W4930" s="258">
        <f t="shared" si="389"/>
        <v>0.49570557916358005</v>
      </c>
      <c r="X4930" s="258"/>
      <c r="Y4930" s="258"/>
      <c r="Z4930" s="258"/>
      <c r="AA4930" s="258"/>
    </row>
    <row r="4931" spans="1:27" ht="14.25" hidden="1" customHeight="1">
      <c r="A4931" s="125">
        <v>0.73</v>
      </c>
      <c r="B4931" s="125">
        <v>0.24</v>
      </c>
      <c r="C4931" s="125">
        <v>0.03</v>
      </c>
      <c r="D4931" s="258">
        <f t="shared" si="398"/>
        <v>0.28570533015999999</v>
      </c>
      <c r="E4931" s="258">
        <f t="shared" si="398"/>
        <v>0.29304746131999998</v>
      </c>
      <c r="F4931" s="258">
        <f t="shared" si="386"/>
        <v>0.28570533015999999</v>
      </c>
      <c r="G4931" s="258"/>
      <c r="H4931" s="258"/>
      <c r="I4931" s="258"/>
      <c r="J4931" s="258">
        <f t="shared" si="399"/>
        <v>0.30644671300000004</v>
      </c>
      <c r="K4931" s="258">
        <f t="shared" si="399"/>
        <v>0.30438332299999998</v>
      </c>
      <c r="L4931" s="258">
        <f t="shared" si="387"/>
        <v>0.30438332299999998</v>
      </c>
      <c r="M4931" s="258"/>
      <c r="N4931" s="258"/>
      <c r="O4931" s="258"/>
      <c r="P4931" s="258">
        <f t="shared" si="400"/>
        <v>0.34824598360000003</v>
      </c>
      <c r="Q4931" s="258">
        <f t="shared" si="400"/>
        <v>0.33815305880000002</v>
      </c>
      <c r="R4931" s="258">
        <f t="shared" si="388"/>
        <v>0.33815305880000002</v>
      </c>
      <c r="S4931" s="258"/>
      <c r="T4931" s="258">
        <f t="shared" si="401"/>
        <v>0.49818827195931198</v>
      </c>
      <c r="U4931" s="258">
        <f t="shared" si="401"/>
        <v>0.50597336172970797</v>
      </c>
      <c r="V4931" s="258">
        <f t="shared" si="401"/>
        <v>0.49578813396574001</v>
      </c>
      <c r="W4931" s="258">
        <f t="shared" si="389"/>
        <v>0.49578813396574001</v>
      </c>
      <c r="X4931" s="258"/>
      <c r="Y4931" s="258"/>
      <c r="Z4931" s="258"/>
      <c r="AA4931" s="258"/>
    </row>
    <row r="4932" spans="1:27" ht="14.25" hidden="1" customHeight="1">
      <c r="A4932" s="125">
        <v>0.73</v>
      </c>
      <c r="B4932" s="125">
        <v>0.25</v>
      </c>
      <c r="C4932" s="125">
        <v>0.02</v>
      </c>
      <c r="D4932" s="258">
        <f t="shared" si="398"/>
        <v>0.28557243100000002</v>
      </c>
      <c r="E4932" s="258">
        <f t="shared" si="398"/>
        <v>0.29317379132000004</v>
      </c>
      <c r="F4932" s="258">
        <f t="shared" si="386"/>
        <v>0.28557243100000002</v>
      </c>
      <c r="G4932" s="258"/>
      <c r="H4932" s="258"/>
      <c r="I4932" s="258"/>
      <c r="J4932" s="258">
        <f t="shared" si="399"/>
        <v>0.30631617200000005</v>
      </c>
      <c r="K4932" s="258">
        <f t="shared" si="399"/>
        <v>0.30450965299999999</v>
      </c>
      <c r="L4932" s="258">
        <f t="shared" si="387"/>
        <v>0.30450965299999999</v>
      </c>
      <c r="M4932" s="258"/>
      <c r="N4932" s="258"/>
      <c r="O4932" s="258"/>
      <c r="P4932" s="258">
        <f t="shared" si="400"/>
        <v>0.34824935240000005</v>
      </c>
      <c r="Q4932" s="258">
        <f t="shared" si="400"/>
        <v>0.33814969</v>
      </c>
      <c r="R4932" s="258">
        <f t="shared" si="388"/>
        <v>0.33814969</v>
      </c>
      <c r="S4932" s="258"/>
      <c r="T4932" s="258">
        <f t="shared" si="401"/>
        <v>0.4980183320348</v>
      </c>
      <c r="U4932" s="258">
        <f t="shared" si="401"/>
        <v>0.50605590912050791</v>
      </c>
      <c r="V4932" s="258">
        <f t="shared" si="401"/>
        <v>0.49587068876790003</v>
      </c>
      <c r="W4932" s="258">
        <f t="shared" si="389"/>
        <v>0.49587068876790003</v>
      </c>
      <c r="X4932" s="258"/>
      <c r="Y4932" s="258"/>
      <c r="Z4932" s="258"/>
      <c r="AA4932" s="258"/>
    </row>
    <row r="4933" spans="1:27" ht="14.25" hidden="1" customHeight="1">
      <c r="A4933" s="125">
        <v>0.73</v>
      </c>
      <c r="B4933" s="125">
        <v>0.26</v>
      </c>
      <c r="C4933" s="125">
        <v>0.01</v>
      </c>
      <c r="D4933" s="258">
        <f t="shared" si="398"/>
        <v>0.28543953183999998</v>
      </c>
      <c r="E4933" s="258">
        <f t="shared" si="398"/>
        <v>0.29330012132</v>
      </c>
      <c r="F4933" s="258">
        <f t="shared" si="386"/>
        <v>0.28543953183999998</v>
      </c>
      <c r="G4933" s="258"/>
      <c r="H4933" s="258"/>
      <c r="I4933" s="258"/>
      <c r="J4933" s="258">
        <f t="shared" si="399"/>
        <v>0.30618563100000001</v>
      </c>
      <c r="K4933" s="258">
        <f t="shared" si="399"/>
        <v>0.304635983</v>
      </c>
      <c r="L4933" s="258">
        <f t="shared" si="387"/>
        <v>0.304635983</v>
      </c>
      <c r="M4933" s="258"/>
      <c r="N4933" s="258"/>
      <c r="O4933" s="258"/>
      <c r="P4933" s="258">
        <f t="shared" si="400"/>
        <v>0.3482527212</v>
      </c>
      <c r="Q4933" s="258">
        <f t="shared" si="400"/>
        <v>0.33814632120000004</v>
      </c>
      <c r="R4933" s="258">
        <f t="shared" si="388"/>
        <v>0.33814632120000004</v>
      </c>
      <c r="S4933" s="258"/>
      <c r="T4933" s="258">
        <f t="shared" si="401"/>
        <v>0.49784839211028797</v>
      </c>
      <c r="U4933" s="258">
        <f t="shared" si="401"/>
        <v>0.50613845651130795</v>
      </c>
      <c r="V4933" s="258">
        <f t="shared" si="401"/>
        <v>0.49595324357006004</v>
      </c>
      <c r="W4933" s="258">
        <f t="shared" si="389"/>
        <v>0.49595324357006004</v>
      </c>
      <c r="X4933" s="258"/>
      <c r="Y4933" s="258"/>
      <c r="Z4933" s="258"/>
      <c r="AA4933" s="258"/>
    </row>
    <row r="4934" spans="1:27" ht="14.25" hidden="1" customHeight="1">
      <c r="A4934" s="125">
        <v>0.73</v>
      </c>
      <c r="B4934" s="125">
        <v>0.27</v>
      </c>
      <c r="C4934" s="125">
        <v>0</v>
      </c>
      <c r="D4934" s="258">
        <f t="shared" si="398"/>
        <v>0.28530663268000001</v>
      </c>
      <c r="E4934" s="258">
        <f t="shared" si="398"/>
        <v>0.29342645132</v>
      </c>
      <c r="F4934" s="258">
        <f t="shared" si="386"/>
        <v>0.28530663268000001</v>
      </c>
      <c r="G4934" s="258"/>
      <c r="H4934" s="258"/>
      <c r="I4934" s="258"/>
      <c r="J4934" s="258">
        <f t="shared" si="399"/>
        <v>0.30605509000000003</v>
      </c>
      <c r="K4934" s="258">
        <f t="shared" si="399"/>
        <v>0.30476231300000001</v>
      </c>
      <c r="L4934" s="258">
        <f t="shared" si="387"/>
        <v>0.30476231300000001</v>
      </c>
      <c r="M4934" s="258"/>
      <c r="N4934" s="258"/>
      <c r="O4934" s="258"/>
      <c r="P4934" s="258">
        <f t="shared" si="400"/>
        <v>0.34825609000000002</v>
      </c>
      <c r="Q4934" s="258">
        <f t="shared" si="400"/>
        <v>0.33814295240000003</v>
      </c>
      <c r="R4934" s="258">
        <f t="shared" si="388"/>
        <v>0.33814295240000003</v>
      </c>
      <c r="S4934" s="258"/>
      <c r="T4934" s="258">
        <f t="shared" si="401"/>
        <v>0.497678452185776</v>
      </c>
      <c r="U4934" s="258">
        <f t="shared" si="401"/>
        <v>0.506221003902108</v>
      </c>
      <c r="V4934" s="258">
        <f t="shared" si="401"/>
        <v>0.49603579837222</v>
      </c>
      <c r="W4934" s="258">
        <f t="shared" si="389"/>
        <v>0.49603579837222</v>
      </c>
      <c r="X4934" s="258"/>
      <c r="Y4934" s="258"/>
      <c r="Z4934" s="258"/>
      <c r="AA4934" s="258"/>
    </row>
    <row r="4935" spans="1:27" ht="14.25" hidden="1" customHeight="1">
      <c r="A4935" s="125">
        <v>0.74</v>
      </c>
      <c r="B4935" s="125">
        <v>0</v>
      </c>
      <c r="C4935" s="125">
        <v>0.26</v>
      </c>
      <c r="D4935" s="258">
        <f t="shared" si="398"/>
        <v>0.28876858</v>
      </c>
      <c r="E4935" s="258">
        <f t="shared" si="398"/>
        <v>0.29013530216</v>
      </c>
      <c r="F4935" s="258">
        <f t="shared" si="386"/>
        <v>0.28876858</v>
      </c>
      <c r="G4935" s="258"/>
      <c r="H4935" s="258"/>
      <c r="I4935" s="258"/>
      <c r="J4935" s="258">
        <f t="shared" si="399"/>
        <v>0.30957548600000007</v>
      </c>
      <c r="K4935" s="258">
        <f t="shared" si="399"/>
        <v>0.30135561399999999</v>
      </c>
      <c r="L4935" s="258">
        <f t="shared" si="387"/>
        <v>0.30135561399999999</v>
      </c>
      <c r="M4935" s="258"/>
      <c r="N4935" s="258"/>
      <c r="O4935" s="258"/>
      <c r="P4935" s="258">
        <f t="shared" si="400"/>
        <v>0.34829483120000004</v>
      </c>
      <c r="Q4935" s="258">
        <f t="shared" si="400"/>
        <v>0.33810758000000002</v>
      </c>
      <c r="R4935" s="258">
        <f t="shared" si="388"/>
        <v>0.33810758000000002</v>
      </c>
      <c r="S4935" s="258"/>
      <c r="T4935" s="258">
        <f t="shared" si="401"/>
        <v>0.50218231200880004</v>
      </c>
      <c r="U4935" s="258">
        <f t="shared" si="401"/>
        <v>0.50416019287010394</v>
      </c>
      <c r="V4935" s="258">
        <f t="shared" si="401"/>
        <v>0.4937223094182</v>
      </c>
      <c r="W4935" s="258">
        <f t="shared" si="389"/>
        <v>0.4937223094182</v>
      </c>
      <c r="X4935" s="258"/>
      <c r="Y4935" s="258"/>
      <c r="Z4935" s="258"/>
      <c r="AA4935" s="258"/>
    </row>
    <row r="4936" spans="1:27" ht="14.25" hidden="1" customHeight="1">
      <c r="A4936" s="125">
        <v>0.74</v>
      </c>
      <c r="B4936" s="125">
        <v>0.01</v>
      </c>
      <c r="C4936" s="125">
        <v>0.25</v>
      </c>
      <c r="D4936" s="258">
        <f t="shared" si="398"/>
        <v>0.28863568084000002</v>
      </c>
      <c r="E4936" s="258">
        <f t="shared" si="398"/>
        <v>0.29026163216</v>
      </c>
      <c r="F4936" s="258">
        <f t="shared" si="386"/>
        <v>0.28863568084000002</v>
      </c>
      <c r="G4936" s="258"/>
      <c r="H4936" s="258"/>
      <c r="I4936" s="258"/>
      <c r="J4936" s="258">
        <f t="shared" si="399"/>
        <v>0.30944494500000003</v>
      </c>
      <c r="K4936" s="258">
        <f t="shared" si="399"/>
        <v>0.301481944</v>
      </c>
      <c r="L4936" s="258">
        <f t="shared" si="387"/>
        <v>0.301481944</v>
      </c>
      <c r="M4936" s="258"/>
      <c r="N4936" s="258"/>
      <c r="O4936" s="258"/>
      <c r="P4936" s="258">
        <f t="shared" si="400"/>
        <v>0.3482982</v>
      </c>
      <c r="Q4936" s="258">
        <f t="shared" si="400"/>
        <v>0.3381042112</v>
      </c>
      <c r="R4936" s="258">
        <f t="shared" si="388"/>
        <v>0.3381042112</v>
      </c>
      <c r="S4936" s="258"/>
      <c r="T4936" s="258">
        <f t="shared" si="401"/>
        <v>0.50201237208428795</v>
      </c>
      <c r="U4936" s="258">
        <f t="shared" si="401"/>
        <v>0.50424274026090399</v>
      </c>
      <c r="V4936" s="258">
        <f t="shared" si="401"/>
        <v>0.49380486422036002</v>
      </c>
      <c r="W4936" s="258">
        <f t="shared" si="389"/>
        <v>0.49380486422036002</v>
      </c>
      <c r="X4936" s="258"/>
      <c r="Y4936" s="258"/>
      <c r="Z4936" s="258"/>
      <c r="AA4936" s="258"/>
    </row>
    <row r="4937" spans="1:27" ht="14.25" hidden="1" customHeight="1">
      <c r="A4937" s="125">
        <v>0.74</v>
      </c>
      <c r="B4937" s="125">
        <v>0.02</v>
      </c>
      <c r="C4937" s="125">
        <v>0.24</v>
      </c>
      <c r="D4937" s="258">
        <f t="shared" si="398"/>
        <v>0.28850278167999999</v>
      </c>
      <c r="E4937" s="258">
        <f t="shared" si="398"/>
        <v>0.29038796215999996</v>
      </c>
      <c r="F4937" s="258">
        <f t="shared" si="386"/>
        <v>0.28850278167999999</v>
      </c>
      <c r="G4937" s="258"/>
      <c r="H4937" s="258"/>
      <c r="I4937" s="258"/>
      <c r="J4937" s="258">
        <f t="shared" si="399"/>
        <v>0.30931440400000004</v>
      </c>
      <c r="K4937" s="258">
        <f t="shared" si="399"/>
        <v>0.30160827400000001</v>
      </c>
      <c r="L4937" s="258">
        <f t="shared" si="387"/>
        <v>0.30160827400000001</v>
      </c>
      <c r="M4937" s="258"/>
      <c r="N4937" s="258"/>
      <c r="O4937" s="258"/>
      <c r="P4937" s="258">
        <f t="shared" si="400"/>
        <v>0.34830156879999996</v>
      </c>
      <c r="Q4937" s="258">
        <f t="shared" si="400"/>
        <v>0.33810084239999999</v>
      </c>
      <c r="R4937" s="258">
        <f t="shared" si="388"/>
        <v>0.33810084239999999</v>
      </c>
      <c r="S4937" s="258"/>
      <c r="T4937" s="258">
        <f t="shared" si="401"/>
        <v>0.50184243215977598</v>
      </c>
      <c r="U4937" s="258">
        <f t="shared" si="401"/>
        <v>0.50432528765170392</v>
      </c>
      <c r="V4937" s="258">
        <f t="shared" si="401"/>
        <v>0.49388741902251998</v>
      </c>
      <c r="W4937" s="258">
        <f t="shared" si="389"/>
        <v>0.49388741902251998</v>
      </c>
      <c r="X4937" s="258"/>
      <c r="Y4937" s="258"/>
      <c r="Z4937" s="258"/>
      <c r="AA4937" s="258"/>
    </row>
    <row r="4938" spans="1:27" ht="14.25" hidden="1" customHeight="1">
      <c r="A4938" s="125">
        <v>0.74</v>
      </c>
      <c r="B4938" s="125">
        <v>0.03</v>
      </c>
      <c r="C4938" s="125">
        <v>0.23</v>
      </c>
      <c r="D4938" s="258">
        <f t="shared" si="398"/>
        <v>0.28836988252000001</v>
      </c>
      <c r="E4938" s="258">
        <f t="shared" si="398"/>
        <v>0.29051429216000002</v>
      </c>
      <c r="F4938" s="258">
        <f t="shared" si="386"/>
        <v>0.28836988252000001</v>
      </c>
      <c r="G4938" s="258"/>
      <c r="H4938" s="258"/>
      <c r="I4938" s="258"/>
      <c r="J4938" s="258">
        <f t="shared" si="399"/>
        <v>0.30918386300000006</v>
      </c>
      <c r="K4938" s="258">
        <f t="shared" si="399"/>
        <v>0.30173460400000002</v>
      </c>
      <c r="L4938" s="258">
        <f t="shared" si="387"/>
        <v>0.30173460400000002</v>
      </c>
      <c r="M4938" s="258"/>
      <c r="N4938" s="258"/>
      <c r="O4938" s="258"/>
      <c r="P4938" s="258">
        <f t="shared" si="400"/>
        <v>0.34830493759999998</v>
      </c>
      <c r="Q4938" s="258">
        <f t="shared" si="400"/>
        <v>0.33809747359999998</v>
      </c>
      <c r="R4938" s="258">
        <f t="shared" si="388"/>
        <v>0.33809747359999998</v>
      </c>
      <c r="S4938" s="258"/>
      <c r="T4938" s="258">
        <f t="shared" si="401"/>
        <v>0.501672492235264</v>
      </c>
      <c r="U4938" s="258">
        <f t="shared" si="401"/>
        <v>0.50440783504250397</v>
      </c>
      <c r="V4938" s="258">
        <f t="shared" si="401"/>
        <v>0.49396997382468</v>
      </c>
      <c r="W4938" s="258">
        <f t="shared" si="389"/>
        <v>0.49396997382468</v>
      </c>
      <c r="X4938" s="258"/>
      <c r="Y4938" s="258"/>
      <c r="Z4938" s="258"/>
      <c r="AA4938" s="258"/>
    </row>
    <row r="4939" spans="1:27" ht="14.25" hidden="1" customHeight="1">
      <c r="A4939" s="125">
        <v>0.74</v>
      </c>
      <c r="B4939" s="125">
        <v>0.04</v>
      </c>
      <c r="C4939" s="125">
        <v>0.22</v>
      </c>
      <c r="D4939" s="258">
        <f t="shared" si="398"/>
        <v>0.28823698336000003</v>
      </c>
      <c r="E4939" s="258">
        <f t="shared" si="398"/>
        <v>0.29064062215999997</v>
      </c>
      <c r="F4939" s="258">
        <f t="shared" si="386"/>
        <v>0.28823698336000003</v>
      </c>
      <c r="G4939" s="258"/>
      <c r="H4939" s="258"/>
      <c r="I4939" s="258"/>
      <c r="J4939" s="258">
        <f t="shared" si="399"/>
        <v>0.30905332200000002</v>
      </c>
      <c r="K4939" s="258">
        <f t="shared" si="399"/>
        <v>0.30186093400000003</v>
      </c>
      <c r="L4939" s="258">
        <f t="shared" si="387"/>
        <v>0.30186093400000003</v>
      </c>
      <c r="M4939" s="258"/>
      <c r="N4939" s="258"/>
      <c r="O4939" s="258"/>
      <c r="P4939" s="258">
        <f t="shared" si="400"/>
        <v>0.34830830640000005</v>
      </c>
      <c r="Q4939" s="258">
        <f t="shared" si="400"/>
        <v>0.33809410480000002</v>
      </c>
      <c r="R4939" s="258">
        <f t="shared" si="388"/>
        <v>0.33809410480000002</v>
      </c>
      <c r="S4939" s="258"/>
      <c r="T4939" s="258">
        <f t="shared" si="401"/>
        <v>0.50150255231075203</v>
      </c>
      <c r="U4939" s="258">
        <f t="shared" si="401"/>
        <v>0.50449038243330391</v>
      </c>
      <c r="V4939" s="258">
        <f t="shared" si="401"/>
        <v>0.49405252862683996</v>
      </c>
      <c r="W4939" s="258">
        <f t="shared" si="389"/>
        <v>0.49405252862683996</v>
      </c>
      <c r="X4939" s="258"/>
      <c r="Y4939" s="258"/>
      <c r="Z4939" s="258"/>
      <c r="AA4939" s="258"/>
    </row>
    <row r="4940" spans="1:27" ht="14.25" hidden="1" customHeight="1">
      <c r="A4940" s="125">
        <v>0.74</v>
      </c>
      <c r="B4940" s="125">
        <v>0.05</v>
      </c>
      <c r="C4940" s="125">
        <v>0.21</v>
      </c>
      <c r="D4940" s="258">
        <f t="shared" si="398"/>
        <v>0.2881040842</v>
      </c>
      <c r="E4940" s="258">
        <f t="shared" si="398"/>
        <v>0.29076695215999998</v>
      </c>
      <c r="F4940" s="258">
        <f t="shared" si="386"/>
        <v>0.2881040842</v>
      </c>
      <c r="G4940" s="258"/>
      <c r="H4940" s="258"/>
      <c r="I4940" s="258"/>
      <c r="J4940" s="258">
        <f t="shared" si="399"/>
        <v>0.30892278100000004</v>
      </c>
      <c r="K4940" s="258">
        <f t="shared" si="399"/>
        <v>0.30198726399999998</v>
      </c>
      <c r="L4940" s="258">
        <f t="shared" si="387"/>
        <v>0.30198726399999998</v>
      </c>
      <c r="M4940" s="258"/>
      <c r="N4940" s="258"/>
      <c r="O4940" s="258"/>
      <c r="P4940" s="258">
        <f t="shared" si="400"/>
        <v>0.3483116752</v>
      </c>
      <c r="Q4940" s="258">
        <f t="shared" si="400"/>
        <v>0.338090736</v>
      </c>
      <c r="R4940" s="258">
        <f t="shared" si="388"/>
        <v>0.338090736</v>
      </c>
      <c r="S4940" s="258"/>
      <c r="T4940" s="258">
        <f t="shared" si="401"/>
        <v>0.50133261238624005</v>
      </c>
      <c r="U4940" s="258">
        <f t="shared" si="401"/>
        <v>0.50457292982410396</v>
      </c>
      <c r="V4940" s="258">
        <f t="shared" si="401"/>
        <v>0.49413508342900003</v>
      </c>
      <c r="W4940" s="258">
        <f t="shared" si="389"/>
        <v>0.49413508342900003</v>
      </c>
      <c r="X4940" s="258"/>
      <c r="Y4940" s="258"/>
      <c r="Z4940" s="258"/>
      <c r="AA4940" s="258"/>
    </row>
    <row r="4941" spans="1:27" ht="14.25" hidden="1" customHeight="1">
      <c r="A4941" s="125">
        <v>0.74</v>
      </c>
      <c r="B4941" s="125">
        <v>0.06</v>
      </c>
      <c r="C4941" s="125">
        <v>0.2</v>
      </c>
      <c r="D4941" s="258">
        <f t="shared" si="398"/>
        <v>0.28797118504000002</v>
      </c>
      <c r="E4941" s="258">
        <f t="shared" si="398"/>
        <v>0.29089328215999999</v>
      </c>
      <c r="F4941" s="258">
        <f t="shared" si="386"/>
        <v>0.28797118504000002</v>
      </c>
      <c r="G4941" s="258"/>
      <c r="H4941" s="258"/>
      <c r="I4941" s="258"/>
      <c r="J4941" s="258">
        <f t="shared" si="399"/>
        <v>0.30879224000000005</v>
      </c>
      <c r="K4941" s="258">
        <f t="shared" si="399"/>
        <v>0.30211359400000004</v>
      </c>
      <c r="L4941" s="258">
        <f t="shared" si="387"/>
        <v>0.30211359400000004</v>
      </c>
      <c r="M4941" s="258"/>
      <c r="N4941" s="258"/>
      <c r="O4941" s="258"/>
      <c r="P4941" s="258">
        <f t="shared" si="400"/>
        <v>0.34831504400000002</v>
      </c>
      <c r="Q4941" s="258">
        <f t="shared" si="400"/>
        <v>0.33808736719999999</v>
      </c>
      <c r="R4941" s="258">
        <f t="shared" si="388"/>
        <v>0.33808736719999999</v>
      </c>
      <c r="S4941" s="258"/>
      <c r="T4941" s="258">
        <f t="shared" si="401"/>
        <v>0.50116267246172796</v>
      </c>
      <c r="U4941" s="258">
        <f t="shared" si="401"/>
        <v>0.504655477214904</v>
      </c>
      <c r="V4941" s="258">
        <f t="shared" si="401"/>
        <v>0.49421763823115999</v>
      </c>
      <c r="W4941" s="258">
        <f t="shared" si="389"/>
        <v>0.49421763823115999</v>
      </c>
      <c r="X4941" s="258"/>
      <c r="Y4941" s="258"/>
      <c r="Z4941" s="258"/>
      <c r="AA4941" s="258"/>
    </row>
    <row r="4942" spans="1:27" ht="14.25" hidden="1" customHeight="1">
      <c r="A4942" s="125">
        <v>0.74</v>
      </c>
      <c r="B4942" s="125">
        <v>7.0000000000000007E-2</v>
      </c>
      <c r="C4942" s="125">
        <v>0.19</v>
      </c>
      <c r="D4942" s="258">
        <f t="shared" si="398"/>
        <v>0.28783828587999999</v>
      </c>
      <c r="E4942" s="258">
        <f t="shared" si="398"/>
        <v>0.29101961216</v>
      </c>
      <c r="F4942" s="258">
        <f t="shared" si="386"/>
        <v>0.28783828587999999</v>
      </c>
      <c r="G4942" s="258"/>
      <c r="H4942" s="258"/>
      <c r="I4942" s="258"/>
      <c r="J4942" s="258">
        <f t="shared" si="399"/>
        <v>0.30866169900000001</v>
      </c>
      <c r="K4942" s="258">
        <f t="shared" si="399"/>
        <v>0.30223992399999999</v>
      </c>
      <c r="L4942" s="258">
        <f t="shared" si="387"/>
        <v>0.30223992399999999</v>
      </c>
      <c r="M4942" s="258"/>
      <c r="N4942" s="258"/>
      <c r="O4942" s="258"/>
      <c r="P4942" s="258">
        <f t="shared" si="400"/>
        <v>0.34831841279999998</v>
      </c>
      <c r="Q4942" s="258">
        <f t="shared" si="400"/>
        <v>0.33808399840000009</v>
      </c>
      <c r="R4942" s="258">
        <f t="shared" si="388"/>
        <v>0.33808399840000009</v>
      </c>
      <c r="S4942" s="258"/>
      <c r="T4942" s="258">
        <f t="shared" si="401"/>
        <v>0.50099273253721599</v>
      </c>
      <c r="U4942" s="258">
        <f t="shared" si="401"/>
        <v>0.50473802460570394</v>
      </c>
      <c r="V4942" s="258">
        <f t="shared" si="401"/>
        <v>0.49430019303332001</v>
      </c>
      <c r="W4942" s="258">
        <f t="shared" si="389"/>
        <v>0.49430019303332001</v>
      </c>
      <c r="X4942" s="258"/>
      <c r="Y4942" s="258"/>
      <c r="Z4942" s="258"/>
      <c r="AA4942" s="258"/>
    </row>
    <row r="4943" spans="1:27" ht="14.25" hidden="1" customHeight="1">
      <c r="A4943" s="125">
        <v>0.74</v>
      </c>
      <c r="B4943" s="125">
        <v>0.08</v>
      </c>
      <c r="C4943" s="125">
        <v>0.18</v>
      </c>
      <c r="D4943" s="258">
        <f t="shared" si="398"/>
        <v>0.28770538672000001</v>
      </c>
      <c r="E4943" s="258">
        <f t="shared" si="398"/>
        <v>0.29114594216</v>
      </c>
      <c r="F4943" s="258">
        <f t="shared" si="386"/>
        <v>0.28770538672000001</v>
      </c>
      <c r="G4943" s="258"/>
      <c r="H4943" s="258"/>
      <c r="I4943" s="258"/>
      <c r="J4943" s="258">
        <f t="shared" si="399"/>
        <v>0.30853115800000003</v>
      </c>
      <c r="K4943" s="258">
        <f t="shared" si="399"/>
        <v>0.302366254</v>
      </c>
      <c r="L4943" s="258">
        <f t="shared" si="387"/>
        <v>0.302366254</v>
      </c>
      <c r="M4943" s="258"/>
      <c r="N4943" s="258"/>
      <c r="O4943" s="258"/>
      <c r="P4943" s="258">
        <f t="shared" si="400"/>
        <v>0.34832178159999999</v>
      </c>
      <c r="Q4943" s="258">
        <f t="shared" si="400"/>
        <v>0.33808062960000002</v>
      </c>
      <c r="R4943" s="258">
        <f t="shared" si="388"/>
        <v>0.33808062960000002</v>
      </c>
      <c r="S4943" s="258"/>
      <c r="T4943" s="258">
        <f t="shared" si="401"/>
        <v>0.50082279261270402</v>
      </c>
      <c r="U4943" s="258">
        <f t="shared" si="401"/>
        <v>0.50482057199650399</v>
      </c>
      <c r="V4943" s="258">
        <f t="shared" si="401"/>
        <v>0.49438274783547997</v>
      </c>
      <c r="W4943" s="258">
        <f t="shared" si="389"/>
        <v>0.49438274783547997</v>
      </c>
      <c r="X4943" s="258"/>
      <c r="Y4943" s="258"/>
      <c r="Z4943" s="258"/>
      <c r="AA4943" s="258"/>
    </row>
    <row r="4944" spans="1:27" ht="14.25" hidden="1" customHeight="1">
      <c r="A4944" s="125">
        <v>0.74</v>
      </c>
      <c r="B4944" s="125">
        <v>0.09</v>
      </c>
      <c r="C4944" s="125">
        <v>0.17</v>
      </c>
      <c r="D4944" s="258">
        <f t="shared" si="398"/>
        <v>0.28757248755999998</v>
      </c>
      <c r="E4944" s="258">
        <f t="shared" si="398"/>
        <v>0.29127227215999996</v>
      </c>
      <c r="F4944" s="258">
        <f t="shared" si="386"/>
        <v>0.28757248755999998</v>
      </c>
      <c r="G4944" s="258"/>
      <c r="H4944" s="258"/>
      <c r="I4944" s="258"/>
      <c r="J4944" s="258">
        <f t="shared" si="399"/>
        <v>0.30840061699999999</v>
      </c>
      <c r="K4944" s="258">
        <f t="shared" si="399"/>
        <v>0.30249258400000001</v>
      </c>
      <c r="L4944" s="258">
        <f t="shared" si="387"/>
        <v>0.30249258400000001</v>
      </c>
      <c r="M4944" s="258"/>
      <c r="N4944" s="258"/>
      <c r="O4944" s="258"/>
      <c r="P4944" s="258">
        <f t="shared" si="400"/>
        <v>0.34832515040000001</v>
      </c>
      <c r="Q4944" s="258">
        <f t="shared" si="400"/>
        <v>0.3380772608</v>
      </c>
      <c r="R4944" s="258">
        <f t="shared" si="388"/>
        <v>0.3380772608</v>
      </c>
      <c r="S4944" s="258"/>
      <c r="T4944" s="258">
        <f t="shared" si="401"/>
        <v>0.50065285268819193</v>
      </c>
      <c r="U4944" s="258">
        <f t="shared" si="401"/>
        <v>0.50490311938730392</v>
      </c>
      <c r="V4944" s="258">
        <f t="shared" si="401"/>
        <v>0.49446530263763999</v>
      </c>
      <c r="W4944" s="258">
        <f t="shared" si="389"/>
        <v>0.49446530263763999</v>
      </c>
      <c r="X4944" s="258"/>
      <c r="Y4944" s="258"/>
      <c r="Z4944" s="258"/>
      <c r="AA4944" s="258"/>
    </row>
    <row r="4945" spans="1:27" ht="14.25" hidden="1" customHeight="1">
      <c r="A4945" s="125">
        <v>0.74</v>
      </c>
      <c r="B4945" s="125">
        <v>0.1</v>
      </c>
      <c r="C4945" s="125">
        <v>0.16</v>
      </c>
      <c r="D4945" s="258">
        <f t="shared" si="398"/>
        <v>0.2874395884</v>
      </c>
      <c r="E4945" s="258">
        <f t="shared" si="398"/>
        <v>0.29139860215999996</v>
      </c>
      <c r="F4945" s="258">
        <f t="shared" si="386"/>
        <v>0.2874395884</v>
      </c>
      <c r="G4945" s="258"/>
      <c r="H4945" s="258"/>
      <c r="I4945" s="258"/>
      <c r="J4945" s="258">
        <f t="shared" si="399"/>
        <v>0.308270076</v>
      </c>
      <c r="K4945" s="258">
        <f t="shared" si="399"/>
        <v>0.30261891400000002</v>
      </c>
      <c r="L4945" s="258">
        <f t="shared" si="387"/>
        <v>0.30261891400000002</v>
      </c>
      <c r="M4945" s="258"/>
      <c r="N4945" s="258"/>
      <c r="O4945" s="258"/>
      <c r="P4945" s="258">
        <f t="shared" si="400"/>
        <v>0.34832851920000002</v>
      </c>
      <c r="Q4945" s="258">
        <f t="shared" si="400"/>
        <v>0.33807389200000004</v>
      </c>
      <c r="R4945" s="258">
        <f t="shared" si="388"/>
        <v>0.33807389200000004</v>
      </c>
      <c r="S4945" s="258"/>
      <c r="T4945" s="258">
        <f t="shared" si="401"/>
        <v>0.50048291276367995</v>
      </c>
      <c r="U4945" s="258">
        <f t="shared" si="401"/>
        <v>0.50498566677810397</v>
      </c>
      <c r="V4945" s="258">
        <f t="shared" si="401"/>
        <v>0.49454785743980001</v>
      </c>
      <c r="W4945" s="258">
        <f t="shared" si="389"/>
        <v>0.49454785743980001</v>
      </c>
      <c r="X4945" s="258"/>
      <c r="Y4945" s="258"/>
      <c r="Z4945" s="258"/>
      <c r="AA4945" s="258"/>
    </row>
    <row r="4946" spans="1:27" ht="14.25" hidden="1" customHeight="1">
      <c r="A4946" s="125">
        <v>0.74</v>
      </c>
      <c r="B4946" s="125">
        <v>0.11</v>
      </c>
      <c r="C4946" s="125">
        <v>0.15</v>
      </c>
      <c r="D4946" s="258">
        <f t="shared" si="398"/>
        <v>0.28730668924000002</v>
      </c>
      <c r="E4946" s="258">
        <f t="shared" si="398"/>
        <v>0.29152493215999997</v>
      </c>
      <c r="F4946" s="258">
        <f t="shared" si="386"/>
        <v>0.28730668924000002</v>
      </c>
      <c r="G4946" s="258"/>
      <c r="H4946" s="258"/>
      <c r="I4946" s="258"/>
      <c r="J4946" s="258">
        <f t="shared" si="399"/>
        <v>0.30813953500000002</v>
      </c>
      <c r="K4946" s="258">
        <f t="shared" si="399"/>
        <v>0.30274524399999997</v>
      </c>
      <c r="L4946" s="258">
        <f t="shared" si="387"/>
        <v>0.30274524399999997</v>
      </c>
      <c r="M4946" s="258"/>
      <c r="N4946" s="258"/>
      <c r="O4946" s="258"/>
      <c r="P4946" s="258">
        <f t="shared" si="400"/>
        <v>0.34833188800000003</v>
      </c>
      <c r="Q4946" s="258">
        <f t="shared" si="400"/>
        <v>0.33807052320000003</v>
      </c>
      <c r="R4946" s="258">
        <f t="shared" si="388"/>
        <v>0.33807052320000003</v>
      </c>
      <c r="S4946" s="258"/>
      <c r="T4946" s="258">
        <f t="shared" si="401"/>
        <v>0.50031297283916798</v>
      </c>
      <c r="U4946" s="258">
        <f t="shared" si="401"/>
        <v>0.50506821416890391</v>
      </c>
      <c r="V4946" s="258">
        <f t="shared" si="401"/>
        <v>0.49463041224195997</v>
      </c>
      <c r="W4946" s="258">
        <f t="shared" si="389"/>
        <v>0.49463041224195997</v>
      </c>
      <c r="X4946" s="258"/>
      <c r="Y4946" s="258"/>
      <c r="Z4946" s="258"/>
      <c r="AA4946" s="258"/>
    </row>
    <row r="4947" spans="1:27" ht="14.25" hidden="1" customHeight="1">
      <c r="A4947" s="125">
        <v>0.74</v>
      </c>
      <c r="B4947" s="125">
        <v>0.12</v>
      </c>
      <c r="C4947" s="125">
        <v>0.14000000000000001</v>
      </c>
      <c r="D4947" s="258">
        <f t="shared" si="398"/>
        <v>0.28717379007999999</v>
      </c>
      <c r="E4947" s="258">
        <f t="shared" si="398"/>
        <v>0.29165126215999998</v>
      </c>
      <c r="F4947" s="258">
        <f t="shared" si="386"/>
        <v>0.28717379007999999</v>
      </c>
      <c r="G4947" s="258"/>
      <c r="H4947" s="258"/>
      <c r="I4947" s="258"/>
      <c r="J4947" s="258">
        <f t="shared" si="399"/>
        <v>0.30800899400000004</v>
      </c>
      <c r="K4947" s="258">
        <f t="shared" si="399"/>
        <v>0.30287157399999998</v>
      </c>
      <c r="L4947" s="258">
        <f t="shared" si="387"/>
        <v>0.30287157399999998</v>
      </c>
      <c r="M4947" s="258"/>
      <c r="N4947" s="258"/>
      <c r="O4947" s="258"/>
      <c r="P4947" s="258">
        <f t="shared" si="400"/>
        <v>0.34833525680000005</v>
      </c>
      <c r="Q4947" s="258">
        <f t="shared" si="400"/>
        <v>0.33806715440000001</v>
      </c>
      <c r="R4947" s="258">
        <f t="shared" si="388"/>
        <v>0.33806715440000001</v>
      </c>
      <c r="S4947" s="258"/>
      <c r="T4947" s="258">
        <f t="shared" si="401"/>
        <v>0.500143032914656</v>
      </c>
      <c r="U4947" s="258">
        <f t="shared" si="401"/>
        <v>0.50515076155970395</v>
      </c>
      <c r="V4947" s="258">
        <f t="shared" si="401"/>
        <v>0.49471296704412004</v>
      </c>
      <c r="W4947" s="258">
        <f t="shared" si="389"/>
        <v>0.49471296704412004</v>
      </c>
      <c r="X4947" s="258"/>
      <c r="Y4947" s="258"/>
      <c r="Z4947" s="258"/>
      <c r="AA4947" s="258"/>
    </row>
    <row r="4948" spans="1:27" ht="14.25" hidden="1" customHeight="1">
      <c r="A4948" s="125">
        <v>0.74</v>
      </c>
      <c r="B4948" s="125">
        <v>0.13</v>
      </c>
      <c r="C4948" s="125">
        <v>0.13</v>
      </c>
      <c r="D4948" s="258">
        <f t="shared" si="398"/>
        <v>0.28704089092000001</v>
      </c>
      <c r="E4948" s="258">
        <f t="shared" si="398"/>
        <v>0.29177759215999999</v>
      </c>
      <c r="F4948" s="258">
        <f t="shared" si="386"/>
        <v>0.28704089092000001</v>
      </c>
      <c r="G4948" s="258"/>
      <c r="H4948" s="258"/>
      <c r="I4948" s="258"/>
      <c r="J4948" s="258">
        <f t="shared" si="399"/>
        <v>0.30787845300000005</v>
      </c>
      <c r="K4948" s="258">
        <f t="shared" si="399"/>
        <v>0.30299790399999998</v>
      </c>
      <c r="L4948" s="258">
        <f t="shared" si="387"/>
        <v>0.30299790399999998</v>
      </c>
      <c r="M4948" s="258"/>
      <c r="N4948" s="258"/>
      <c r="O4948" s="258"/>
      <c r="P4948" s="258">
        <f t="shared" si="400"/>
        <v>0.34833862560000001</v>
      </c>
      <c r="Q4948" s="258">
        <f t="shared" si="400"/>
        <v>0.3380637856</v>
      </c>
      <c r="R4948" s="258">
        <f t="shared" si="388"/>
        <v>0.3380637856</v>
      </c>
      <c r="S4948" s="258"/>
      <c r="T4948" s="258">
        <f t="shared" si="401"/>
        <v>0.49997309299014397</v>
      </c>
      <c r="U4948" s="258">
        <f t="shared" si="401"/>
        <v>0.50523330895050389</v>
      </c>
      <c r="V4948" s="258">
        <f t="shared" si="401"/>
        <v>0.49479552184627995</v>
      </c>
      <c r="W4948" s="258">
        <f t="shared" si="389"/>
        <v>0.49479552184627995</v>
      </c>
      <c r="X4948" s="258"/>
      <c r="Y4948" s="258"/>
      <c r="Z4948" s="258"/>
      <c r="AA4948" s="258"/>
    </row>
    <row r="4949" spans="1:27" ht="14.25" hidden="1" customHeight="1">
      <c r="A4949" s="125">
        <v>0.74</v>
      </c>
      <c r="B4949" s="125">
        <v>0.14000000000000001</v>
      </c>
      <c r="C4949" s="125">
        <v>0.12</v>
      </c>
      <c r="D4949" s="258">
        <f t="shared" si="398"/>
        <v>0.28690799176000004</v>
      </c>
      <c r="E4949" s="258">
        <f t="shared" si="398"/>
        <v>0.29190392216</v>
      </c>
      <c r="F4949" s="258">
        <f t="shared" si="386"/>
        <v>0.28690799176000004</v>
      </c>
      <c r="G4949" s="258"/>
      <c r="H4949" s="258"/>
      <c r="I4949" s="258"/>
      <c r="J4949" s="258">
        <f t="shared" si="399"/>
        <v>0.30774791200000007</v>
      </c>
      <c r="K4949" s="258">
        <f t="shared" si="399"/>
        <v>0.30312423399999999</v>
      </c>
      <c r="L4949" s="258">
        <f t="shared" si="387"/>
        <v>0.30312423399999999</v>
      </c>
      <c r="M4949" s="258"/>
      <c r="N4949" s="258"/>
      <c r="O4949" s="258"/>
      <c r="P4949" s="258">
        <f t="shared" si="400"/>
        <v>0.34834199440000002</v>
      </c>
      <c r="Q4949" s="258">
        <f t="shared" si="400"/>
        <v>0.33806041680000004</v>
      </c>
      <c r="R4949" s="258">
        <f t="shared" si="388"/>
        <v>0.33806041680000004</v>
      </c>
      <c r="S4949" s="258"/>
      <c r="T4949" s="258">
        <f t="shared" si="401"/>
        <v>0.499803153065632</v>
      </c>
      <c r="U4949" s="258">
        <f t="shared" si="401"/>
        <v>0.50531585634130394</v>
      </c>
      <c r="V4949" s="258">
        <f t="shared" si="401"/>
        <v>0.49487807664843997</v>
      </c>
      <c r="W4949" s="258">
        <f t="shared" si="389"/>
        <v>0.49487807664843997</v>
      </c>
      <c r="X4949" s="258"/>
      <c r="Y4949" s="258"/>
      <c r="Z4949" s="258"/>
      <c r="AA4949" s="258"/>
    </row>
    <row r="4950" spans="1:27" ht="14.25" hidden="1" customHeight="1">
      <c r="A4950" s="125">
        <v>0.74</v>
      </c>
      <c r="B4950" s="125">
        <v>0.15</v>
      </c>
      <c r="C4950" s="125">
        <v>0.11</v>
      </c>
      <c r="D4950" s="258">
        <f t="shared" si="398"/>
        <v>0.2867750926</v>
      </c>
      <c r="E4950" s="258">
        <f t="shared" si="398"/>
        <v>0.29203025216</v>
      </c>
      <c r="F4950" s="258">
        <f t="shared" si="386"/>
        <v>0.2867750926</v>
      </c>
      <c r="G4950" s="258"/>
      <c r="H4950" s="258"/>
      <c r="I4950" s="258"/>
      <c r="J4950" s="258">
        <f t="shared" si="399"/>
        <v>0.30761737100000003</v>
      </c>
      <c r="K4950" s="258">
        <f t="shared" si="399"/>
        <v>0.30325056399999994</v>
      </c>
      <c r="L4950" s="258">
        <f t="shared" si="387"/>
        <v>0.30325056399999994</v>
      </c>
      <c r="M4950" s="258"/>
      <c r="N4950" s="258"/>
      <c r="O4950" s="258"/>
      <c r="P4950" s="258">
        <f t="shared" si="400"/>
        <v>0.34834536319999998</v>
      </c>
      <c r="Q4950" s="258">
        <f t="shared" si="400"/>
        <v>0.33805704800000003</v>
      </c>
      <c r="R4950" s="258">
        <f t="shared" si="388"/>
        <v>0.33805704800000003</v>
      </c>
      <c r="S4950" s="258"/>
      <c r="T4950" s="258">
        <f t="shared" si="401"/>
        <v>0.49963321314111997</v>
      </c>
      <c r="U4950" s="258">
        <f t="shared" si="401"/>
        <v>0.50539840373210398</v>
      </c>
      <c r="V4950" s="258">
        <f t="shared" si="401"/>
        <v>0.49496063145059999</v>
      </c>
      <c r="W4950" s="258">
        <f t="shared" si="389"/>
        <v>0.49496063145059999</v>
      </c>
      <c r="X4950" s="258"/>
      <c r="Y4950" s="258"/>
      <c r="Z4950" s="258"/>
      <c r="AA4950" s="258"/>
    </row>
    <row r="4951" spans="1:27" ht="14.25" hidden="1" customHeight="1">
      <c r="A4951" s="125">
        <v>0.74</v>
      </c>
      <c r="B4951" s="125">
        <v>0.16</v>
      </c>
      <c r="C4951" s="125">
        <v>0.1</v>
      </c>
      <c r="D4951" s="258">
        <f t="shared" si="398"/>
        <v>0.28664219343999997</v>
      </c>
      <c r="E4951" s="258">
        <f t="shared" si="398"/>
        <v>0.29215658216000001</v>
      </c>
      <c r="F4951" s="258">
        <f t="shared" si="386"/>
        <v>0.28664219343999997</v>
      </c>
      <c r="G4951" s="258"/>
      <c r="H4951" s="258"/>
      <c r="I4951" s="258"/>
      <c r="J4951" s="258">
        <f t="shared" si="399"/>
        <v>0.30748683000000004</v>
      </c>
      <c r="K4951" s="258">
        <f t="shared" si="399"/>
        <v>0.30337689400000001</v>
      </c>
      <c r="L4951" s="258">
        <f t="shared" si="387"/>
        <v>0.30337689400000001</v>
      </c>
      <c r="M4951" s="258"/>
      <c r="N4951" s="258"/>
      <c r="O4951" s="258"/>
      <c r="P4951" s="258">
        <f t="shared" si="400"/>
        <v>0.34834873200000005</v>
      </c>
      <c r="Q4951" s="258">
        <f t="shared" si="400"/>
        <v>0.33805367920000001</v>
      </c>
      <c r="R4951" s="258">
        <f t="shared" si="388"/>
        <v>0.33805367920000001</v>
      </c>
      <c r="S4951" s="258"/>
      <c r="T4951" s="258">
        <f t="shared" si="401"/>
        <v>0.49946327321660799</v>
      </c>
      <c r="U4951" s="258">
        <f t="shared" si="401"/>
        <v>0.50548095112290392</v>
      </c>
      <c r="V4951" s="258">
        <f t="shared" si="401"/>
        <v>0.49504318625276</v>
      </c>
      <c r="W4951" s="258">
        <f t="shared" si="389"/>
        <v>0.49504318625276</v>
      </c>
      <c r="X4951" s="258"/>
      <c r="Y4951" s="258"/>
      <c r="Z4951" s="258"/>
      <c r="AA4951" s="258"/>
    </row>
    <row r="4952" spans="1:27" ht="14.25" hidden="1" customHeight="1">
      <c r="A4952" s="125">
        <v>0.74</v>
      </c>
      <c r="B4952" s="125">
        <v>0.17</v>
      </c>
      <c r="C4952" s="125">
        <v>0.09</v>
      </c>
      <c r="D4952" s="258">
        <f t="shared" si="398"/>
        <v>0.28650929428000005</v>
      </c>
      <c r="E4952" s="258">
        <f t="shared" si="398"/>
        <v>0.29228291215999996</v>
      </c>
      <c r="F4952" s="258">
        <f t="shared" si="386"/>
        <v>0.28650929428000005</v>
      </c>
      <c r="G4952" s="258"/>
      <c r="H4952" s="258"/>
      <c r="I4952" s="258"/>
      <c r="J4952" s="258">
        <f t="shared" si="399"/>
        <v>0.30735628900000006</v>
      </c>
      <c r="K4952" s="258">
        <f t="shared" si="399"/>
        <v>0.30350322400000002</v>
      </c>
      <c r="L4952" s="258">
        <f t="shared" si="387"/>
        <v>0.30350322400000002</v>
      </c>
      <c r="M4952" s="258"/>
      <c r="N4952" s="258"/>
      <c r="O4952" s="258"/>
      <c r="P4952" s="258">
        <f t="shared" si="400"/>
        <v>0.34835210080000006</v>
      </c>
      <c r="Q4952" s="258">
        <f t="shared" si="400"/>
        <v>0.3380503104</v>
      </c>
      <c r="R4952" s="258">
        <f t="shared" si="388"/>
        <v>0.3380503104</v>
      </c>
      <c r="S4952" s="258"/>
      <c r="T4952" s="258">
        <f t="shared" si="401"/>
        <v>0.49929333329209602</v>
      </c>
      <c r="U4952" s="258">
        <f t="shared" si="401"/>
        <v>0.50556349851370397</v>
      </c>
      <c r="V4952" s="258">
        <f t="shared" si="401"/>
        <v>0.49512574105492002</v>
      </c>
      <c r="W4952" s="258">
        <f t="shared" si="389"/>
        <v>0.49512574105492002</v>
      </c>
      <c r="X4952" s="258"/>
      <c r="Y4952" s="258"/>
      <c r="Z4952" s="258"/>
      <c r="AA4952" s="258"/>
    </row>
    <row r="4953" spans="1:27" ht="14.25" hidden="1" customHeight="1">
      <c r="A4953" s="125">
        <v>0.74</v>
      </c>
      <c r="B4953" s="125">
        <v>0.18</v>
      </c>
      <c r="C4953" s="125">
        <v>0.08</v>
      </c>
      <c r="D4953" s="258">
        <f t="shared" si="398"/>
        <v>0.28637639511999996</v>
      </c>
      <c r="E4953" s="258">
        <f t="shared" si="398"/>
        <v>0.29240924215999997</v>
      </c>
      <c r="F4953" s="258">
        <f t="shared" si="386"/>
        <v>0.28637639511999996</v>
      </c>
      <c r="G4953" s="258"/>
      <c r="H4953" s="258"/>
      <c r="I4953" s="258"/>
      <c r="J4953" s="258">
        <f t="shared" si="399"/>
        <v>0.30722574800000002</v>
      </c>
      <c r="K4953" s="258">
        <f t="shared" si="399"/>
        <v>0.30362955400000002</v>
      </c>
      <c r="L4953" s="258">
        <f t="shared" si="387"/>
        <v>0.30362955400000002</v>
      </c>
      <c r="M4953" s="258"/>
      <c r="N4953" s="258"/>
      <c r="O4953" s="258"/>
      <c r="P4953" s="258">
        <f t="shared" si="400"/>
        <v>0.34835546960000002</v>
      </c>
      <c r="Q4953" s="258">
        <f t="shared" si="400"/>
        <v>0.33804694160000004</v>
      </c>
      <c r="R4953" s="258">
        <f t="shared" si="388"/>
        <v>0.33804694160000004</v>
      </c>
      <c r="S4953" s="258"/>
      <c r="T4953" s="258">
        <f t="shared" si="401"/>
        <v>0.49912339336758399</v>
      </c>
      <c r="U4953" s="258">
        <f t="shared" si="401"/>
        <v>0.5056460459045039</v>
      </c>
      <c r="V4953" s="258">
        <f t="shared" si="401"/>
        <v>0.49520829585707998</v>
      </c>
      <c r="W4953" s="258">
        <f t="shared" si="389"/>
        <v>0.49520829585707998</v>
      </c>
      <c r="X4953" s="258"/>
      <c r="Y4953" s="258"/>
      <c r="Z4953" s="258"/>
      <c r="AA4953" s="258"/>
    </row>
    <row r="4954" spans="1:27" ht="14.25" hidden="1" customHeight="1">
      <c r="A4954" s="125">
        <v>0.74</v>
      </c>
      <c r="B4954" s="125">
        <v>0.19</v>
      </c>
      <c r="C4954" s="125">
        <v>7.0000000000000007E-2</v>
      </c>
      <c r="D4954" s="258">
        <f t="shared" si="398"/>
        <v>0.28624349596000004</v>
      </c>
      <c r="E4954" s="258">
        <f t="shared" si="398"/>
        <v>0.29253557215999998</v>
      </c>
      <c r="F4954" s="258">
        <f t="shared" si="386"/>
        <v>0.28624349596000004</v>
      </c>
      <c r="G4954" s="258"/>
      <c r="H4954" s="258"/>
      <c r="I4954" s="258"/>
      <c r="J4954" s="258">
        <f t="shared" si="399"/>
        <v>0.30709520700000004</v>
      </c>
      <c r="K4954" s="258">
        <f t="shared" si="399"/>
        <v>0.30375588400000003</v>
      </c>
      <c r="L4954" s="258">
        <f t="shared" si="387"/>
        <v>0.30375588400000003</v>
      </c>
      <c r="M4954" s="258"/>
      <c r="N4954" s="258"/>
      <c r="O4954" s="258"/>
      <c r="P4954" s="258">
        <f t="shared" si="400"/>
        <v>0.34835883840000004</v>
      </c>
      <c r="Q4954" s="258">
        <f t="shared" si="400"/>
        <v>0.33804357280000003</v>
      </c>
      <c r="R4954" s="258">
        <f t="shared" si="388"/>
        <v>0.33804357280000003</v>
      </c>
      <c r="S4954" s="258"/>
      <c r="T4954" s="258">
        <f t="shared" si="401"/>
        <v>0.49895345344307201</v>
      </c>
      <c r="U4954" s="258">
        <f t="shared" si="401"/>
        <v>0.50572859329530395</v>
      </c>
      <c r="V4954" s="258">
        <f t="shared" si="401"/>
        <v>0.49529085065924</v>
      </c>
      <c r="W4954" s="258">
        <f t="shared" si="389"/>
        <v>0.49529085065924</v>
      </c>
      <c r="X4954" s="258"/>
      <c r="Y4954" s="258"/>
      <c r="Z4954" s="258"/>
      <c r="AA4954" s="258"/>
    </row>
    <row r="4955" spans="1:27" ht="14.25" hidden="1" customHeight="1">
      <c r="A4955" s="125">
        <v>0.74</v>
      </c>
      <c r="B4955" s="125">
        <v>0.2</v>
      </c>
      <c r="C4955" s="125">
        <v>0.06</v>
      </c>
      <c r="D4955" s="258">
        <f t="shared" si="398"/>
        <v>0.28611059679999995</v>
      </c>
      <c r="E4955" s="258">
        <f t="shared" si="398"/>
        <v>0.29266190215999999</v>
      </c>
      <c r="F4955" s="258">
        <f t="shared" si="386"/>
        <v>0.28611059679999995</v>
      </c>
      <c r="G4955" s="258"/>
      <c r="H4955" s="258"/>
      <c r="I4955" s="258"/>
      <c r="J4955" s="258">
        <f t="shared" si="399"/>
        <v>0.30696466600000005</v>
      </c>
      <c r="K4955" s="258">
        <f t="shared" si="399"/>
        <v>0.30388221400000004</v>
      </c>
      <c r="L4955" s="258">
        <f t="shared" si="387"/>
        <v>0.30388221400000004</v>
      </c>
      <c r="M4955" s="258"/>
      <c r="N4955" s="258"/>
      <c r="O4955" s="258"/>
      <c r="P4955" s="258">
        <f t="shared" si="400"/>
        <v>0.3483622072</v>
      </c>
      <c r="Q4955" s="258">
        <f t="shared" si="400"/>
        <v>0.33804020400000001</v>
      </c>
      <c r="R4955" s="258">
        <f t="shared" si="388"/>
        <v>0.33804020400000001</v>
      </c>
      <c r="S4955" s="258"/>
      <c r="T4955" s="258">
        <f t="shared" si="401"/>
        <v>0.49878351351855998</v>
      </c>
      <c r="U4955" s="258">
        <f t="shared" si="401"/>
        <v>0.50581114068610389</v>
      </c>
      <c r="V4955" s="258">
        <f t="shared" si="401"/>
        <v>0.49537340546139996</v>
      </c>
      <c r="W4955" s="258">
        <f t="shared" si="389"/>
        <v>0.49537340546139996</v>
      </c>
      <c r="X4955" s="258"/>
      <c r="Y4955" s="258"/>
      <c r="Z4955" s="258"/>
      <c r="AA4955" s="258"/>
    </row>
    <row r="4956" spans="1:27" ht="14.25" hidden="1" customHeight="1">
      <c r="A4956" s="125">
        <v>0.74</v>
      </c>
      <c r="B4956" s="125">
        <v>0.21</v>
      </c>
      <c r="C4956" s="125">
        <v>0.05</v>
      </c>
      <c r="D4956" s="258">
        <f t="shared" si="398"/>
        <v>0.28597769764000003</v>
      </c>
      <c r="E4956" s="258">
        <f t="shared" si="398"/>
        <v>0.29278823215999994</v>
      </c>
      <c r="F4956" s="258">
        <f t="shared" si="386"/>
        <v>0.28597769764000003</v>
      </c>
      <c r="G4956" s="258"/>
      <c r="H4956" s="258"/>
      <c r="I4956" s="258"/>
      <c r="J4956" s="258">
        <f t="shared" si="399"/>
        <v>0.30683412500000001</v>
      </c>
      <c r="K4956" s="258">
        <f t="shared" si="399"/>
        <v>0.30400854399999999</v>
      </c>
      <c r="L4956" s="258">
        <f t="shared" si="387"/>
        <v>0.30400854399999999</v>
      </c>
      <c r="M4956" s="258"/>
      <c r="N4956" s="258"/>
      <c r="O4956" s="258"/>
      <c r="P4956" s="258">
        <f t="shared" si="400"/>
        <v>0.34836557600000001</v>
      </c>
      <c r="Q4956" s="258">
        <f t="shared" si="400"/>
        <v>0.33803683520000005</v>
      </c>
      <c r="R4956" s="258">
        <f t="shared" si="388"/>
        <v>0.33803683520000005</v>
      </c>
      <c r="S4956" s="258"/>
      <c r="T4956" s="258">
        <f t="shared" si="401"/>
        <v>0.49861357359404801</v>
      </c>
      <c r="U4956" s="258">
        <f t="shared" si="401"/>
        <v>0.50589368807690394</v>
      </c>
      <c r="V4956" s="258">
        <f t="shared" si="401"/>
        <v>0.49545596026355998</v>
      </c>
      <c r="W4956" s="258">
        <f t="shared" si="389"/>
        <v>0.49545596026355998</v>
      </c>
      <c r="X4956" s="258"/>
      <c r="Y4956" s="258"/>
      <c r="Z4956" s="258"/>
      <c r="AA4956" s="258"/>
    </row>
    <row r="4957" spans="1:27" ht="14.25" hidden="1" customHeight="1">
      <c r="A4957" s="125">
        <v>0.74</v>
      </c>
      <c r="B4957" s="125">
        <v>0.22</v>
      </c>
      <c r="C4957" s="125">
        <v>0.04</v>
      </c>
      <c r="D4957" s="258">
        <f t="shared" si="398"/>
        <v>0.28584479848</v>
      </c>
      <c r="E4957" s="258">
        <f t="shared" si="398"/>
        <v>0.29291456216</v>
      </c>
      <c r="F4957" s="258">
        <f t="shared" si="386"/>
        <v>0.28584479848</v>
      </c>
      <c r="G4957" s="258"/>
      <c r="H4957" s="258"/>
      <c r="I4957" s="258"/>
      <c r="J4957" s="258">
        <f t="shared" si="399"/>
        <v>0.30670358400000003</v>
      </c>
      <c r="K4957" s="258">
        <f t="shared" si="399"/>
        <v>0.304134874</v>
      </c>
      <c r="L4957" s="258">
        <f t="shared" si="387"/>
        <v>0.304134874</v>
      </c>
      <c r="M4957" s="258"/>
      <c r="N4957" s="258"/>
      <c r="O4957" s="258"/>
      <c r="P4957" s="258">
        <f t="shared" si="400"/>
        <v>0.34836894480000002</v>
      </c>
      <c r="Q4957" s="258">
        <f t="shared" si="400"/>
        <v>0.33803346640000004</v>
      </c>
      <c r="R4957" s="258">
        <f t="shared" si="388"/>
        <v>0.33803346640000004</v>
      </c>
      <c r="S4957" s="258"/>
      <c r="T4957" s="258">
        <f t="shared" si="401"/>
        <v>0.49844363366953603</v>
      </c>
      <c r="U4957" s="258">
        <f t="shared" si="401"/>
        <v>0.50597623546770387</v>
      </c>
      <c r="V4957" s="258">
        <f t="shared" si="401"/>
        <v>0.49553851506572</v>
      </c>
      <c r="W4957" s="258">
        <f t="shared" si="389"/>
        <v>0.49553851506572</v>
      </c>
      <c r="X4957" s="258"/>
      <c r="Y4957" s="258"/>
      <c r="Z4957" s="258"/>
      <c r="AA4957" s="258"/>
    </row>
    <row r="4958" spans="1:27" ht="14.25" hidden="1" customHeight="1">
      <c r="A4958" s="125">
        <v>0.74</v>
      </c>
      <c r="B4958" s="125">
        <v>0.23</v>
      </c>
      <c r="C4958" s="125">
        <v>0.03</v>
      </c>
      <c r="D4958" s="258">
        <f t="shared" si="398"/>
        <v>0.28571189932000002</v>
      </c>
      <c r="E4958" s="258">
        <f t="shared" si="398"/>
        <v>0.29304089216000001</v>
      </c>
      <c r="F4958" s="258">
        <f t="shared" si="386"/>
        <v>0.28571189932000002</v>
      </c>
      <c r="G4958" s="258"/>
      <c r="H4958" s="258"/>
      <c r="I4958" s="258"/>
      <c r="J4958" s="258">
        <f t="shared" si="399"/>
        <v>0.30657304300000005</v>
      </c>
      <c r="K4958" s="258">
        <f t="shared" si="399"/>
        <v>0.30426120400000001</v>
      </c>
      <c r="L4958" s="258">
        <f t="shared" si="387"/>
        <v>0.30426120400000001</v>
      </c>
      <c r="M4958" s="258"/>
      <c r="N4958" s="258"/>
      <c r="O4958" s="258"/>
      <c r="P4958" s="258">
        <f t="shared" si="400"/>
        <v>0.34837231360000004</v>
      </c>
      <c r="Q4958" s="258">
        <f t="shared" si="400"/>
        <v>0.33803009760000002</v>
      </c>
      <c r="R4958" s="258">
        <f t="shared" si="388"/>
        <v>0.33803009760000002</v>
      </c>
      <c r="S4958" s="258"/>
      <c r="T4958" s="258">
        <f t="shared" si="401"/>
        <v>0.498273693745024</v>
      </c>
      <c r="U4958" s="258">
        <f t="shared" si="401"/>
        <v>0.50605878285850392</v>
      </c>
      <c r="V4958" s="258">
        <f t="shared" si="401"/>
        <v>0.49562106986788002</v>
      </c>
      <c r="W4958" s="258">
        <f t="shared" si="389"/>
        <v>0.49562106986788002</v>
      </c>
      <c r="X4958" s="258"/>
      <c r="Y4958" s="258"/>
      <c r="Z4958" s="258"/>
      <c r="AA4958" s="258"/>
    </row>
    <row r="4959" spans="1:27" ht="14.25" hidden="1" customHeight="1">
      <c r="A4959" s="125">
        <v>0.74</v>
      </c>
      <c r="B4959" s="125">
        <v>0.24</v>
      </c>
      <c r="C4959" s="125">
        <v>0.02</v>
      </c>
      <c r="D4959" s="258">
        <f t="shared" si="398"/>
        <v>0.28557900015999998</v>
      </c>
      <c r="E4959" s="258">
        <f t="shared" si="398"/>
        <v>0.29316722216000002</v>
      </c>
      <c r="F4959" s="258">
        <f t="shared" si="386"/>
        <v>0.28557900015999998</v>
      </c>
      <c r="G4959" s="258"/>
      <c r="H4959" s="258"/>
      <c r="I4959" s="258"/>
      <c r="J4959" s="258">
        <f t="shared" si="399"/>
        <v>0.30644250200000001</v>
      </c>
      <c r="K4959" s="258">
        <f t="shared" si="399"/>
        <v>0.30438753400000002</v>
      </c>
      <c r="L4959" s="258">
        <f t="shared" si="387"/>
        <v>0.30438753400000002</v>
      </c>
      <c r="M4959" s="258"/>
      <c r="N4959" s="258"/>
      <c r="O4959" s="258"/>
      <c r="P4959" s="258">
        <f t="shared" si="400"/>
        <v>0.34837568240000005</v>
      </c>
      <c r="Q4959" s="258">
        <f t="shared" si="400"/>
        <v>0.33802672880000001</v>
      </c>
      <c r="R4959" s="258">
        <f t="shared" si="388"/>
        <v>0.33802672880000001</v>
      </c>
      <c r="S4959" s="258"/>
      <c r="T4959" s="258">
        <f t="shared" si="401"/>
        <v>0.49810375382051203</v>
      </c>
      <c r="U4959" s="258">
        <f t="shared" si="401"/>
        <v>0.50614133024930386</v>
      </c>
      <c r="V4959" s="258">
        <f t="shared" si="401"/>
        <v>0.49570362467003998</v>
      </c>
      <c r="W4959" s="258">
        <f t="shared" si="389"/>
        <v>0.49570362467003998</v>
      </c>
      <c r="X4959" s="258"/>
      <c r="Y4959" s="258"/>
      <c r="Z4959" s="258"/>
      <c r="AA4959" s="258"/>
    </row>
    <row r="4960" spans="1:27" ht="14.25" hidden="1" customHeight="1">
      <c r="A4960" s="125">
        <v>0.74</v>
      </c>
      <c r="B4960" s="125">
        <v>0.25</v>
      </c>
      <c r="C4960" s="125">
        <v>0.01</v>
      </c>
      <c r="D4960" s="258">
        <f t="shared" si="398"/>
        <v>0.28544610100000001</v>
      </c>
      <c r="E4960" s="258">
        <f t="shared" si="398"/>
        <v>0.29329355215999997</v>
      </c>
      <c r="F4960" s="258">
        <f t="shared" si="386"/>
        <v>0.28544610100000001</v>
      </c>
      <c r="G4960" s="258"/>
      <c r="H4960" s="258"/>
      <c r="I4960" s="258"/>
      <c r="J4960" s="258">
        <f t="shared" si="399"/>
        <v>0.30631196100000002</v>
      </c>
      <c r="K4960" s="258">
        <f t="shared" si="399"/>
        <v>0.30451386399999997</v>
      </c>
      <c r="L4960" s="258">
        <f t="shared" si="387"/>
        <v>0.30451386399999997</v>
      </c>
      <c r="M4960" s="258"/>
      <c r="N4960" s="258"/>
      <c r="O4960" s="258"/>
      <c r="P4960" s="258">
        <f t="shared" si="400"/>
        <v>0.34837905120000001</v>
      </c>
      <c r="Q4960" s="258">
        <f t="shared" si="400"/>
        <v>0.33802336000000005</v>
      </c>
      <c r="R4960" s="258">
        <f t="shared" si="388"/>
        <v>0.33802336000000005</v>
      </c>
      <c r="S4960" s="258"/>
      <c r="T4960" s="258">
        <f t="shared" si="401"/>
        <v>0.497933813896</v>
      </c>
      <c r="U4960" s="258">
        <f t="shared" si="401"/>
        <v>0.5062238776401039</v>
      </c>
      <c r="V4960" s="258">
        <f t="shared" si="401"/>
        <v>0.49578617947219999</v>
      </c>
      <c r="W4960" s="258">
        <f t="shared" si="389"/>
        <v>0.49578617947219999</v>
      </c>
      <c r="X4960" s="258"/>
      <c r="Y4960" s="258"/>
      <c r="Z4960" s="258"/>
      <c r="AA4960" s="258"/>
    </row>
    <row r="4961" spans="1:27" ht="14.25" hidden="1" customHeight="1">
      <c r="A4961" s="125">
        <v>0.74</v>
      </c>
      <c r="B4961" s="125">
        <v>0.26</v>
      </c>
      <c r="C4961" s="125">
        <v>0</v>
      </c>
      <c r="D4961" s="258">
        <f t="shared" si="398"/>
        <v>0.28531320183999997</v>
      </c>
      <c r="E4961" s="258">
        <f t="shared" si="398"/>
        <v>0.29341988215999998</v>
      </c>
      <c r="F4961" s="258">
        <f t="shared" si="386"/>
        <v>0.28531320183999997</v>
      </c>
      <c r="G4961" s="258"/>
      <c r="H4961" s="258"/>
      <c r="I4961" s="258"/>
      <c r="J4961" s="258">
        <f t="shared" si="399"/>
        <v>0.30618142000000004</v>
      </c>
      <c r="K4961" s="258">
        <f t="shared" si="399"/>
        <v>0.30464019399999998</v>
      </c>
      <c r="L4961" s="258">
        <f t="shared" si="387"/>
        <v>0.30464019399999998</v>
      </c>
      <c r="M4961" s="258"/>
      <c r="N4961" s="258"/>
      <c r="O4961" s="258"/>
      <c r="P4961" s="258">
        <f t="shared" si="400"/>
        <v>0.34838242000000003</v>
      </c>
      <c r="Q4961" s="258">
        <f t="shared" si="400"/>
        <v>0.33801999120000004</v>
      </c>
      <c r="R4961" s="258">
        <f t="shared" si="388"/>
        <v>0.33801999120000004</v>
      </c>
      <c r="S4961" s="258"/>
      <c r="T4961" s="258">
        <f t="shared" si="401"/>
        <v>0.49776387397148802</v>
      </c>
      <c r="U4961" s="258">
        <f t="shared" si="401"/>
        <v>0.50630642503090395</v>
      </c>
      <c r="V4961" s="258">
        <f t="shared" si="401"/>
        <v>0.49586873427435996</v>
      </c>
      <c r="W4961" s="258">
        <f t="shared" si="389"/>
        <v>0.49586873427435996</v>
      </c>
      <c r="X4961" s="258"/>
      <c r="Y4961" s="258"/>
      <c r="Z4961" s="258"/>
      <c r="AA4961" s="258"/>
    </row>
    <row r="4962" spans="1:27" ht="14.25" hidden="1" customHeight="1">
      <c r="A4962" s="125">
        <v>0.75</v>
      </c>
      <c r="B4962" s="125">
        <v>0</v>
      </c>
      <c r="C4962" s="125">
        <v>0.25</v>
      </c>
      <c r="D4962" s="258">
        <f t="shared" ref="D4962:E5025" si="402">$A4962*B$157+$B4962*B$158+$C4962*B$159</f>
        <v>0.28864224999999999</v>
      </c>
      <c r="E4962" s="258">
        <f t="shared" si="402"/>
        <v>0.29025506300000004</v>
      </c>
      <c r="F4962" s="258">
        <f t="shared" si="386"/>
        <v>0.28864224999999999</v>
      </c>
      <c r="G4962" s="258"/>
      <c r="H4962" s="258"/>
      <c r="I4962" s="258"/>
      <c r="J4962" s="258">
        <f t="shared" ref="J4962:K5025" si="403">$A4962*H$157+$B4962*H$158+$C4962*H$159</f>
        <v>0.30957127500000003</v>
      </c>
      <c r="K4962" s="258">
        <f t="shared" si="403"/>
        <v>0.30135982500000003</v>
      </c>
      <c r="L4962" s="258">
        <f t="shared" si="387"/>
        <v>0.30135982500000003</v>
      </c>
      <c r="M4962" s="258"/>
      <c r="N4962" s="258"/>
      <c r="O4962" s="258"/>
      <c r="P4962" s="258">
        <f t="shared" ref="P4962:Q5025" si="404">$A4962*N$157+$B4962*N$158+$C4962*N$159</f>
        <v>0.34842453000000001</v>
      </c>
      <c r="Q4962" s="258">
        <f t="shared" si="404"/>
        <v>0.33798125000000001</v>
      </c>
      <c r="R4962" s="258">
        <f t="shared" si="388"/>
        <v>0.33798125000000001</v>
      </c>
      <c r="S4962" s="258"/>
      <c r="T4962" s="258">
        <f t="shared" ref="T4962:V5025" si="405">$A4962*I$3+$B4962*I$4+$C4962*I$5</f>
        <v>0.50209779386999998</v>
      </c>
      <c r="U4962" s="258">
        <f t="shared" si="405"/>
        <v>0.50432816138969994</v>
      </c>
      <c r="V4962" s="258">
        <f t="shared" si="405"/>
        <v>0.49363780012250003</v>
      </c>
      <c r="W4962" s="258">
        <f t="shared" si="389"/>
        <v>0.49363780012250003</v>
      </c>
      <c r="X4962" s="258"/>
      <c r="Y4962" s="258"/>
      <c r="Z4962" s="258"/>
      <c r="AA4962" s="258"/>
    </row>
    <row r="4963" spans="1:27" ht="14.25" hidden="1" customHeight="1">
      <c r="A4963" s="125">
        <v>0.75</v>
      </c>
      <c r="B4963" s="125">
        <v>0.01</v>
      </c>
      <c r="C4963" s="125">
        <v>0.24</v>
      </c>
      <c r="D4963" s="258">
        <f t="shared" si="402"/>
        <v>0.28850935084000001</v>
      </c>
      <c r="E4963" s="258">
        <f t="shared" si="402"/>
        <v>0.29038139299999999</v>
      </c>
      <c r="F4963" s="258">
        <f t="shared" si="386"/>
        <v>0.28850935084000001</v>
      </c>
      <c r="G4963" s="258"/>
      <c r="H4963" s="258"/>
      <c r="I4963" s="258"/>
      <c r="J4963" s="258">
        <f t="shared" si="403"/>
        <v>0.30944073400000005</v>
      </c>
      <c r="K4963" s="258">
        <f t="shared" si="403"/>
        <v>0.30148615500000003</v>
      </c>
      <c r="L4963" s="258">
        <f t="shared" si="387"/>
        <v>0.30148615500000003</v>
      </c>
      <c r="M4963" s="258"/>
      <c r="N4963" s="258"/>
      <c r="O4963" s="258"/>
      <c r="P4963" s="258">
        <f t="shared" si="404"/>
        <v>0.34842789880000002</v>
      </c>
      <c r="Q4963" s="258">
        <f t="shared" si="404"/>
        <v>0.3379778812</v>
      </c>
      <c r="R4963" s="258">
        <f t="shared" si="388"/>
        <v>0.3379778812</v>
      </c>
      <c r="S4963" s="258"/>
      <c r="T4963" s="258">
        <f t="shared" si="405"/>
        <v>0.501927853945488</v>
      </c>
      <c r="U4963" s="258">
        <f t="shared" si="405"/>
        <v>0.50441070878049998</v>
      </c>
      <c r="V4963" s="258">
        <f t="shared" si="405"/>
        <v>0.49372035492466004</v>
      </c>
      <c r="W4963" s="258">
        <f t="shared" si="389"/>
        <v>0.49372035492466004</v>
      </c>
      <c r="X4963" s="258"/>
      <c r="Y4963" s="258"/>
      <c r="Z4963" s="258"/>
      <c r="AA4963" s="258"/>
    </row>
    <row r="4964" spans="1:27" ht="14.25" hidden="1" customHeight="1">
      <c r="A4964" s="125">
        <v>0.75</v>
      </c>
      <c r="B4964" s="125">
        <v>0.02</v>
      </c>
      <c r="C4964" s="125">
        <v>0.23</v>
      </c>
      <c r="D4964" s="258">
        <f t="shared" si="402"/>
        <v>0.28837645168000003</v>
      </c>
      <c r="E4964" s="258">
        <f t="shared" si="402"/>
        <v>0.290507723</v>
      </c>
      <c r="F4964" s="258">
        <f t="shared" si="386"/>
        <v>0.28837645168000003</v>
      </c>
      <c r="G4964" s="258"/>
      <c r="H4964" s="258"/>
      <c r="I4964" s="258"/>
      <c r="J4964" s="258">
        <f t="shared" si="403"/>
        <v>0.30931019300000007</v>
      </c>
      <c r="K4964" s="258">
        <f t="shared" si="403"/>
        <v>0.30161248500000004</v>
      </c>
      <c r="L4964" s="258">
        <f t="shared" si="387"/>
        <v>0.30161248500000004</v>
      </c>
      <c r="M4964" s="258"/>
      <c r="N4964" s="258"/>
      <c r="O4964" s="258"/>
      <c r="P4964" s="258">
        <f t="shared" si="404"/>
        <v>0.34843126759999998</v>
      </c>
      <c r="Q4964" s="258">
        <f t="shared" si="404"/>
        <v>0.33797451239999998</v>
      </c>
      <c r="R4964" s="258">
        <f t="shared" si="388"/>
        <v>0.33797451239999998</v>
      </c>
      <c r="S4964" s="258"/>
      <c r="T4964" s="258">
        <f t="shared" si="405"/>
        <v>0.50175791402097603</v>
      </c>
      <c r="U4964" s="258">
        <f t="shared" si="405"/>
        <v>0.50449325617129992</v>
      </c>
      <c r="V4964" s="258">
        <f t="shared" si="405"/>
        <v>0.49380290972682001</v>
      </c>
      <c r="W4964" s="258">
        <f t="shared" si="389"/>
        <v>0.49380290972682001</v>
      </c>
      <c r="X4964" s="258"/>
      <c r="Y4964" s="258"/>
      <c r="Z4964" s="258"/>
      <c r="AA4964" s="258"/>
    </row>
    <row r="4965" spans="1:27" ht="14.25" hidden="1" customHeight="1">
      <c r="A4965" s="125">
        <v>0.75</v>
      </c>
      <c r="B4965" s="125">
        <v>0.03</v>
      </c>
      <c r="C4965" s="125">
        <v>0.22</v>
      </c>
      <c r="D4965" s="258">
        <f t="shared" si="402"/>
        <v>0.28824355252</v>
      </c>
      <c r="E4965" s="258">
        <f t="shared" si="402"/>
        <v>0.290634053</v>
      </c>
      <c r="F4965" s="258">
        <f t="shared" si="386"/>
        <v>0.28824355252</v>
      </c>
      <c r="G4965" s="258"/>
      <c r="H4965" s="258"/>
      <c r="I4965" s="258"/>
      <c r="J4965" s="258">
        <f t="shared" si="403"/>
        <v>0.30917965200000003</v>
      </c>
      <c r="K4965" s="258">
        <f t="shared" si="403"/>
        <v>0.30173881499999999</v>
      </c>
      <c r="L4965" s="258">
        <f t="shared" si="387"/>
        <v>0.30173881499999999</v>
      </c>
      <c r="M4965" s="258"/>
      <c r="N4965" s="258"/>
      <c r="O4965" s="258"/>
      <c r="P4965" s="258">
        <f t="shared" si="404"/>
        <v>0.3484346364</v>
      </c>
      <c r="Q4965" s="258">
        <f t="shared" si="404"/>
        <v>0.33797114360000002</v>
      </c>
      <c r="R4965" s="258">
        <f t="shared" si="388"/>
        <v>0.33797114360000002</v>
      </c>
      <c r="S4965" s="258"/>
      <c r="T4965" s="258">
        <f t="shared" si="405"/>
        <v>0.50158797409646405</v>
      </c>
      <c r="U4965" s="258">
        <f t="shared" si="405"/>
        <v>0.50457580356209997</v>
      </c>
      <c r="V4965" s="258">
        <f t="shared" si="405"/>
        <v>0.49388546452898002</v>
      </c>
      <c r="W4965" s="258">
        <f t="shared" si="389"/>
        <v>0.49388546452898002</v>
      </c>
      <c r="X4965" s="258"/>
      <c r="Y4965" s="258"/>
      <c r="Z4965" s="258"/>
      <c r="AA4965" s="258"/>
    </row>
    <row r="4966" spans="1:27" ht="14.25" hidden="1" customHeight="1">
      <c r="A4966" s="125">
        <v>0.75</v>
      </c>
      <c r="B4966" s="125">
        <v>0.04</v>
      </c>
      <c r="C4966" s="125">
        <v>0.21</v>
      </c>
      <c r="D4966" s="258">
        <f t="shared" si="402"/>
        <v>0.28811065335999997</v>
      </c>
      <c r="E4966" s="258">
        <f t="shared" si="402"/>
        <v>0.29076038300000001</v>
      </c>
      <c r="F4966" s="258">
        <f t="shared" si="386"/>
        <v>0.28811065335999997</v>
      </c>
      <c r="G4966" s="258"/>
      <c r="H4966" s="258"/>
      <c r="I4966" s="258"/>
      <c r="J4966" s="258">
        <f t="shared" si="403"/>
        <v>0.30904911099999999</v>
      </c>
      <c r="K4966" s="258">
        <f t="shared" si="403"/>
        <v>0.301865145</v>
      </c>
      <c r="L4966" s="258">
        <f t="shared" si="387"/>
        <v>0.301865145</v>
      </c>
      <c r="M4966" s="258"/>
      <c r="N4966" s="258"/>
      <c r="O4966" s="258"/>
      <c r="P4966" s="258">
        <f t="shared" si="404"/>
        <v>0.34843800520000001</v>
      </c>
      <c r="Q4966" s="258">
        <f t="shared" si="404"/>
        <v>0.33796777480000001</v>
      </c>
      <c r="R4966" s="258">
        <f t="shared" si="388"/>
        <v>0.33796777480000001</v>
      </c>
      <c r="S4966" s="258"/>
      <c r="T4966" s="258">
        <f t="shared" si="405"/>
        <v>0.50141803417195208</v>
      </c>
      <c r="U4966" s="258">
        <f t="shared" si="405"/>
        <v>0.5046583509528999</v>
      </c>
      <c r="V4966" s="258">
        <f t="shared" si="405"/>
        <v>0.49396801933113998</v>
      </c>
      <c r="W4966" s="258">
        <f t="shared" si="389"/>
        <v>0.49396801933113998</v>
      </c>
      <c r="X4966" s="258"/>
      <c r="Y4966" s="258"/>
      <c r="Z4966" s="258"/>
      <c r="AA4966" s="258"/>
    </row>
    <row r="4967" spans="1:27" ht="14.25" hidden="1" customHeight="1">
      <c r="A4967" s="125">
        <v>0.75</v>
      </c>
      <c r="B4967" s="125">
        <v>0.05</v>
      </c>
      <c r="C4967" s="125">
        <v>0.2</v>
      </c>
      <c r="D4967" s="258">
        <f t="shared" si="402"/>
        <v>0.28797775419999999</v>
      </c>
      <c r="E4967" s="258">
        <f t="shared" si="402"/>
        <v>0.29088671300000002</v>
      </c>
      <c r="F4967" s="258">
        <f t="shared" si="386"/>
        <v>0.28797775419999999</v>
      </c>
      <c r="G4967" s="258"/>
      <c r="H4967" s="258"/>
      <c r="I4967" s="258"/>
      <c r="J4967" s="258">
        <f t="shared" si="403"/>
        <v>0.30891857000000006</v>
      </c>
      <c r="K4967" s="258">
        <f t="shared" si="403"/>
        <v>0.30199147500000001</v>
      </c>
      <c r="L4967" s="258">
        <f t="shared" si="387"/>
        <v>0.30199147500000001</v>
      </c>
      <c r="M4967" s="258"/>
      <c r="N4967" s="258"/>
      <c r="O4967" s="258"/>
      <c r="P4967" s="258">
        <f t="shared" si="404"/>
        <v>0.34844137400000003</v>
      </c>
      <c r="Q4967" s="258">
        <f t="shared" si="404"/>
        <v>0.33796440599999999</v>
      </c>
      <c r="R4967" s="258">
        <f t="shared" si="388"/>
        <v>0.33796440599999999</v>
      </c>
      <c r="S4967" s="258"/>
      <c r="T4967" s="258">
        <f t="shared" si="405"/>
        <v>0.50124809424743999</v>
      </c>
      <c r="U4967" s="258">
        <f t="shared" si="405"/>
        <v>0.50474089834369995</v>
      </c>
      <c r="V4967" s="258">
        <f t="shared" si="405"/>
        <v>0.49405057413330006</v>
      </c>
      <c r="W4967" s="258">
        <f t="shared" si="389"/>
        <v>0.49405057413330006</v>
      </c>
      <c r="X4967" s="258"/>
      <c r="Y4967" s="258"/>
      <c r="Z4967" s="258"/>
      <c r="AA4967" s="258"/>
    </row>
    <row r="4968" spans="1:27" ht="14.25" hidden="1" customHeight="1">
      <c r="A4968" s="125">
        <v>0.75</v>
      </c>
      <c r="B4968" s="125">
        <v>0.06</v>
      </c>
      <c r="C4968" s="125">
        <v>0.19</v>
      </c>
      <c r="D4968" s="258">
        <f t="shared" si="402"/>
        <v>0.28784485504000001</v>
      </c>
      <c r="E4968" s="258">
        <f t="shared" si="402"/>
        <v>0.29101304299999997</v>
      </c>
      <c r="F4968" s="258">
        <f t="shared" si="386"/>
        <v>0.28784485504000001</v>
      </c>
      <c r="G4968" s="258"/>
      <c r="H4968" s="258"/>
      <c r="I4968" s="258"/>
      <c r="J4968" s="258">
        <f t="shared" si="403"/>
        <v>0.30878802900000002</v>
      </c>
      <c r="K4968" s="258">
        <f t="shared" si="403"/>
        <v>0.30211780500000002</v>
      </c>
      <c r="L4968" s="258">
        <f t="shared" si="387"/>
        <v>0.30211780500000002</v>
      </c>
      <c r="M4968" s="258"/>
      <c r="N4968" s="258"/>
      <c r="O4968" s="258"/>
      <c r="P4968" s="258">
        <f t="shared" si="404"/>
        <v>0.34844474280000004</v>
      </c>
      <c r="Q4968" s="258">
        <f t="shared" si="404"/>
        <v>0.33796103720000004</v>
      </c>
      <c r="R4968" s="258">
        <f t="shared" si="388"/>
        <v>0.33796103720000004</v>
      </c>
      <c r="S4968" s="258"/>
      <c r="T4968" s="258">
        <f t="shared" si="405"/>
        <v>0.50107815432292802</v>
      </c>
      <c r="U4968" s="258">
        <f t="shared" si="405"/>
        <v>0.5048234457345</v>
      </c>
      <c r="V4968" s="258">
        <f t="shared" si="405"/>
        <v>0.49413312893546002</v>
      </c>
      <c r="W4968" s="258">
        <f t="shared" si="389"/>
        <v>0.49413312893546002</v>
      </c>
      <c r="X4968" s="258"/>
      <c r="Y4968" s="258"/>
      <c r="Z4968" s="258"/>
      <c r="AA4968" s="258"/>
    </row>
    <row r="4969" spans="1:27" ht="14.25" hidden="1" customHeight="1">
      <c r="A4969" s="125">
        <v>0.75</v>
      </c>
      <c r="B4969" s="125">
        <v>7.0000000000000007E-2</v>
      </c>
      <c r="C4969" s="125">
        <v>0.18</v>
      </c>
      <c r="D4969" s="258">
        <f t="shared" si="402"/>
        <v>0.28771195587999998</v>
      </c>
      <c r="E4969" s="258">
        <f t="shared" si="402"/>
        <v>0.29113937300000003</v>
      </c>
      <c r="F4969" s="258">
        <f t="shared" si="386"/>
        <v>0.28771195587999998</v>
      </c>
      <c r="G4969" s="258"/>
      <c r="H4969" s="258"/>
      <c r="I4969" s="258"/>
      <c r="J4969" s="258">
        <f t="shared" si="403"/>
        <v>0.30865748800000004</v>
      </c>
      <c r="K4969" s="258">
        <f t="shared" si="403"/>
        <v>0.30224413500000002</v>
      </c>
      <c r="L4969" s="258">
        <f t="shared" si="387"/>
        <v>0.30224413500000002</v>
      </c>
      <c r="M4969" s="258"/>
      <c r="N4969" s="258"/>
      <c r="O4969" s="258"/>
      <c r="P4969" s="258">
        <f t="shared" si="404"/>
        <v>0.3484481116</v>
      </c>
      <c r="Q4969" s="258">
        <f t="shared" si="404"/>
        <v>0.33795766840000002</v>
      </c>
      <c r="R4969" s="258">
        <f t="shared" si="388"/>
        <v>0.33795766840000002</v>
      </c>
      <c r="S4969" s="258"/>
      <c r="T4969" s="258">
        <f t="shared" si="405"/>
        <v>0.50090821439841604</v>
      </c>
      <c r="U4969" s="258">
        <f t="shared" si="405"/>
        <v>0.50490599312529993</v>
      </c>
      <c r="V4969" s="258">
        <f t="shared" si="405"/>
        <v>0.49421568373762004</v>
      </c>
      <c r="W4969" s="258">
        <f t="shared" si="389"/>
        <v>0.49421568373762004</v>
      </c>
      <c r="X4969" s="258"/>
      <c r="Y4969" s="258"/>
      <c r="Z4969" s="258"/>
      <c r="AA4969" s="258"/>
    </row>
    <row r="4970" spans="1:27" ht="14.25" hidden="1" customHeight="1">
      <c r="A4970" s="125">
        <v>0.75</v>
      </c>
      <c r="B4970" s="125">
        <v>0.08</v>
      </c>
      <c r="C4970" s="125">
        <v>0.17</v>
      </c>
      <c r="D4970" s="258">
        <f t="shared" si="402"/>
        <v>0.28757905672</v>
      </c>
      <c r="E4970" s="258">
        <f t="shared" si="402"/>
        <v>0.29126570299999999</v>
      </c>
      <c r="F4970" s="258">
        <f t="shared" si="386"/>
        <v>0.28757905672</v>
      </c>
      <c r="G4970" s="258"/>
      <c r="H4970" s="258"/>
      <c r="I4970" s="258"/>
      <c r="J4970" s="258">
        <f t="shared" si="403"/>
        <v>0.308526947</v>
      </c>
      <c r="K4970" s="258">
        <f t="shared" si="403"/>
        <v>0.30237046499999998</v>
      </c>
      <c r="L4970" s="258">
        <f t="shared" si="387"/>
        <v>0.30237046499999998</v>
      </c>
      <c r="M4970" s="258"/>
      <c r="N4970" s="258"/>
      <c r="O4970" s="258"/>
      <c r="P4970" s="258">
        <f t="shared" si="404"/>
        <v>0.34845148040000001</v>
      </c>
      <c r="Q4970" s="258">
        <f t="shared" si="404"/>
        <v>0.33795429960000001</v>
      </c>
      <c r="R4970" s="258">
        <f t="shared" si="388"/>
        <v>0.33795429960000001</v>
      </c>
      <c r="S4970" s="258"/>
      <c r="T4970" s="258">
        <f t="shared" si="405"/>
        <v>0.50073827447390395</v>
      </c>
      <c r="U4970" s="258">
        <f t="shared" si="405"/>
        <v>0.50498854051609998</v>
      </c>
      <c r="V4970" s="258">
        <f t="shared" si="405"/>
        <v>0.49429823853978</v>
      </c>
      <c r="W4970" s="258">
        <f t="shared" si="389"/>
        <v>0.49429823853978</v>
      </c>
      <c r="X4970" s="258"/>
      <c r="Y4970" s="258"/>
      <c r="Z4970" s="258"/>
      <c r="AA4970" s="258"/>
    </row>
    <row r="4971" spans="1:27" ht="14.25" hidden="1" customHeight="1">
      <c r="A4971" s="125">
        <v>0.75</v>
      </c>
      <c r="B4971" s="125">
        <v>0.09</v>
      </c>
      <c r="C4971" s="125">
        <v>0.16</v>
      </c>
      <c r="D4971" s="258">
        <f t="shared" si="402"/>
        <v>0.28744615756000003</v>
      </c>
      <c r="E4971" s="258">
        <f t="shared" si="402"/>
        <v>0.29139203299999999</v>
      </c>
      <c r="F4971" s="258">
        <f t="shared" si="386"/>
        <v>0.28744615756000003</v>
      </c>
      <c r="G4971" s="258"/>
      <c r="H4971" s="258"/>
      <c r="I4971" s="258"/>
      <c r="J4971" s="258">
        <f t="shared" si="403"/>
        <v>0.30839640600000001</v>
      </c>
      <c r="K4971" s="258">
        <f t="shared" si="403"/>
        <v>0.30249679499999998</v>
      </c>
      <c r="L4971" s="258">
        <f t="shared" si="387"/>
        <v>0.30249679499999998</v>
      </c>
      <c r="M4971" s="258"/>
      <c r="N4971" s="258"/>
      <c r="O4971" s="258"/>
      <c r="P4971" s="258">
        <f t="shared" si="404"/>
        <v>0.34845484919999997</v>
      </c>
      <c r="Q4971" s="258">
        <f t="shared" si="404"/>
        <v>0.33795093080000005</v>
      </c>
      <c r="R4971" s="258">
        <f t="shared" si="388"/>
        <v>0.33795093080000005</v>
      </c>
      <c r="S4971" s="258"/>
      <c r="T4971" s="258">
        <f t="shared" si="405"/>
        <v>0.50056833454939198</v>
      </c>
      <c r="U4971" s="258">
        <f t="shared" si="405"/>
        <v>0.50507108790689992</v>
      </c>
      <c r="V4971" s="258">
        <f t="shared" si="405"/>
        <v>0.49438079334194002</v>
      </c>
      <c r="W4971" s="258">
        <f t="shared" si="389"/>
        <v>0.49438079334194002</v>
      </c>
      <c r="X4971" s="258"/>
      <c r="Y4971" s="258"/>
      <c r="Z4971" s="258"/>
      <c r="AA4971" s="258"/>
    </row>
    <row r="4972" spans="1:27" ht="14.25" hidden="1" customHeight="1">
      <c r="A4972" s="125">
        <v>0.75</v>
      </c>
      <c r="B4972" s="125">
        <v>0.1</v>
      </c>
      <c r="C4972" s="125">
        <v>0.15</v>
      </c>
      <c r="D4972" s="258">
        <f t="shared" si="402"/>
        <v>0.28731325839999999</v>
      </c>
      <c r="E4972" s="258">
        <f t="shared" si="402"/>
        <v>0.291518363</v>
      </c>
      <c r="F4972" s="258">
        <f t="shared" si="386"/>
        <v>0.28731325839999999</v>
      </c>
      <c r="G4972" s="258"/>
      <c r="H4972" s="258"/>
      <c r="I4972" s="258"/>
      <c r="J4972" s="258">
        <f t="shared" si="403"/>
        <v>0.30826586500000003</v>
      </c>
      <c r="K4972" s="258">
        <f t="shared" si="403"/>
        <v>0.30262312499999999</v>
      </c>
      <c r="L4972" s="258">
        <f t="shared" si="387"/>
        <v>0.30262312499999999</v>
      </c>
      <c r="M4972" s="258"/>
      <c r="N4972" s="258"/>
      <c r="O4972" s="258"/>
      <c r="P4972" s="258">
        <f t="shared" si="404"/>
        <v>0.34845821800000004</v>
      </c>
      <c r="Q4972" s="258">
        <f t="shared" si="404"/>
        <v>0.33794756200000003</v>
      </c>
      <c r="R4972" s="258">
        <f t="shared" si="388"/>
        <v>0.33794756200000003</v>
      </c>
      <c r="S4972" s="258"/>
      <c r="T4972" s="258">
        <f t="shared" si="405"/>
        <v>0.50039839462488001</v>
      </c>
      <c r="U4972" s="258">
        <f t="shared" si="405"/>
        <v>0.50515363529769997</v>
      </c>
      <c r="V4972" s="258">
        <f t="shared" si="405"/>
        <v>0.49446334814410003</v>
      </c>
      <c r="W4972" s="258">
        <f t="shared" si="389"/>
        <v>0.49446334814410003</v>
      </c>
      <c r="X4972" s="258"/>
      <c r="Y4972" s="258"/>
      <c r="Z4972" s="258"/>
      <c r="AA4972" s="258"/>
    </row>
    <row r="4973" spans="1:27" ht="14.25" hidden="1" customHeight="1">
      <c r="A4973" s="125">
        <v>0.75</v>
      </c>
      <c r="B4973" s="125">
        <v>0.11</v>
      </c>
      <c r="C4973" s="125">
        <v>0.14000000000000001</v>
      </c>
      <c r="D4973" s="258">
        <f t="shared" si="402"/>
        <v>0.28718035924000002</v>
      </c>
      <c r="E4973" s="258">
        <f t="shared" si="402"/>
        <v>0.29164469300000001</v>
      </c>
      <c r="F4973" s="258">
        <f t="shared" si="386"/>
        <v>0.28718035924000002</v>
      </c>
      <c r="G4973" s="258"/>
      <c r="H4973" s="258"/>
      <c r="I4973" s="258"/>
      <c r="J4973" s="258">
        <f t="shared" si="403"/>
        <v>0.30813532399999999</v>
      </c>
      <c r="K4973" s="258">
        <f t="shared" si="403"/>
        <v>0.302749455</v>
      </c>
      <c r="L4973" s="258">
        <f t="shared" si="387"/>
        <v>0.302749455</v>
      </c>
      <c r="M4973" s="258"/>
      <c r="N4973" s="258"/>
      <c r="O4973" s="258"/>
      <c r="P4973" s="258">
        <f t="shared" si="404"/>
        <v>0.34846158680000006</v>
      </c>
      <c r="Q4973" s="258">
        <f t="shared" si="404"/>
        <v>0.33794419320000002</v>
      </c>
      <c r="R4973" s="258">
        <f t="shared" si="388"/>
        <v>0.33794419320000002</v>
      </c>
      <c r="S4973" s="258"/>
      <c r="T4973" s="258">
        <f t="shared" si="405"/>
        <v>0.50022845470036803</v>
      </c>
      <c r="U4973" s="258">
        <f t="shared" si="405"/>
        <v>0.50523618268850001</v>
      </c>
      <c r="V4973" s="258">
        <f t="shared" si="405"/>
        <v>0.49454590294626</v>
      </c>
      <c r="W4973" s="258">
        <f t="shared" si="389"/>
        <v>0.49454590294626</v>
      </c>
      <c r="X4973" s="258"/>
      <c r="Y4973" s="258"/>
      <c r="Z4973" s="258"/>
      <c r="AA4973" s="258"/>
    </row>
    <row r="4974" spans="1:27" ht="14.25" hidden="1" customHeight="1">
      <c r="A4974" s="125">
        <v>0.75</v>
      </c>
      <c r="B4974" s="125">
        <v>0.12</v>
      </c>
      <c r="C4974" s="125">
        <v>0.13</v>
      </c>
      <c r="D4974" s="258">
        <f t="shared" si="402"/>
        <v>0.28704746007999998</v>
      </c>
      <c r="E4974" s="258">
        <f t="shared" si="402"/>
        <v>0.29177102299999996</v>
      </c>
      <c r="F4974" s="258">
        <f t="shared" si="386"/>
        <v>0.28704746007999998</v>
      </c>
      <c r="G4974" s="258"/>
      <c r="H4974" s="258"/>
      <c r="I4974" s="258"/>
      <c r="J4974" s="258">
        <f t="shared" si="403"/>
        <v>0.308004783</v>
      </c>
      <c r="K4974" s="258">
        <f t="shared" si="403"/>
        <v>0.30287578500000001</v>
      </c>
      <c r="L4974" s="258">
        <f t="shared" si="387"/>
        <v>0.30287578500000001</v>
      </c>
      <c r="M4974" s="258"/>
      <c r="N4974" s="258"/>
      <c r="O4974" s="258"/>
      <c r="P4974" s="258">
        <f t="shared" si="404"/>
        <v>0.34846495560000001</v>
      </c>
      <c r="Q4974" s="258">
        <f t="shared" si="404"/>
        <v>0.33794082440000001</v>
      </c>
      <c r="R4974" s="258">
        <f t="shared" si="388"/>
        <v>0.33794082440000001</v>
      </c>
      <c r="S4974" s="258"/>
      <c r="T4974" s="258">
        <f t="shared" si="405"/>
        <v>0.50005851477585606</v>
      </c>
      <c r="U4974" s="258">
        <f t="shared" si="405"/>
        <v>0.50531873007929995</v>
      </c>
      <c r="V4974" s="258">
        <f t="shared" si="405"/>
        <v>0.49462845774842001</v>
      </c>
      <c r="W4974" s="258">
        <f t="shared" si="389"/>
        <v>0.49462845774842001</v>
      </c>
      <c r="X4974" s="258"/>
      <c r="Y4974" s="258"/>
      <c r="Z4974" s="258"/>
      <c r="AA4974" s="258"/>
    </row>
    <row r="4975" spans="1:27" ht="14.25" hidden="1" customHeight="1">
      <c r="A4975" s="125">
        <v>0.75</v>
      </c>
      <c r="B4975" s="125">
        <v>0.13</v>
      </c>
      <c r="C4975" s="125">
        <v>0.12</v>
      </c>
      <c r="D4975" s="258">
        <f t="shared" si="402"/>
        <v>0.28691456092000001</v>
      </c>
      <c r="E4975" s="258">
        <f t="shared" si="402"/>
        <v>0.29189735300000003</v>
      </c>
      <c r="F4975" s="258">
        <f t="shared" si="386"/>
        <v>0.28691456092000001</v>
      </c>
      <c r="G4975" s="258"/>
      <c r="H4975" s="258"/>
      <c r="I4975" s="258"/>
      <c r="J4975" s="258">
        <f t="shared" si="403"/>
        <v>0.30787424200000002</v>
      </c>
      <c r="K4975" s="258">
        <f t="shared" si="403"/>
        <v>0.30300211499999996</v>
      </c>
      <c r="L4975" s="258">
        <f t="shared" si="387"/>
        <v>0.30300211499999996</v>
      </c>
      <c r="M4975" s="258"/>
      <c r="N4975" s="258"/>
      <c r="O4975" s="258"/>
      <c r="P4975" s="258">
        <f t="shared" si="404"/>
        <v>0.34846832440000003</v>
      </c>
      <c r="Q4975" s="258">
        <f t="shared" si="404"/>
        <v>0.33793745560000005</v>
      </c>
      <c r="R4975" s="258">
        <f t="shared" si="388"/>
        <v>0.33793745560000005</v>
      </c>
      <c r="S4975" s="258"/>
      <c r="T4975" s="258">
        <f t="shared" si="405"/>
        <v>0.49988857485134403</v>
      </c>
      <c r="U4975" s="258">
        <f t="shared" si="405"/>
        <v>0.5054012774701</v>
      </c>
      <c r="V4975" s="258">
        <f t="shared" si="405"/>
        <v>0.49471101255058003</v>
      </c>
      <c r="W4975" s="258">
        <f t="shared" si="389"/>
        <v>0.49471101255058003</v>
      </c>
      <c r="X4975" s="258"/>
      <c r="Y4975" s="258"/>
      <c r="Z4975" s="258"/>
      <c r="AA4975" s="258"/>
    </row>
    <row r="4976" spans="1:27" ht="14.25" hidden="1" customHeight="1">
      <c r="A4976" s="125">
        <v>0.75</v>
      </c>
      <c r="B4976" s="125">
        <v>0.14000000000000001</v>
      </c>
      <c r="C4976" s="125">
        <v>0.11</v>
      </c>
      <c r="D4976" s="258">
        <f t="shared" si="402"/>
        <v>0.28678166175999997</v>
      </c>
      <c r="E4976" s="258">
        <f t="shared" si="402"/>
        <v>0.29202368300000003</v>
      </c>
      <c r="F4976" s="258">
        <f t="shared" si="386"/>
        <v>0.28678166175999997</v>
      </c>
      <c r="G4976" s="258"/>
      <c r="H4976" s="258"/>
      <c r="I4976" s="258"/>
      <c r="J4976" s="258">
        <f t="shared" si="403"/>
        <v>0.30774370100000004</v>
      </c>
      <c r="K4976" s="258">
        <f t="shared" si="403"/>
        <v>0.30312844500000002</v>
      </c>
      <c r="L4976" s="258">
        <f t="shared" si="387"/>
        <v>0.30312844500000002</v>
      </c>
      <c r="M4976" s="258"/>
      <c r="N4976" s="258"/>
      <c r="O4976" s="258"/>
      <c r="P4976" s="258">
        <f t="shared" si="404"/>
        <v>0.34847169319999999</v>
      </c>
      <c r="Q4976" s="258">
        <f t="shared" si="404"/>
        <v>0.33793408680000003</v>
      </c>
      <c r="R4976" s="258">
        <f t="shared" si="388"/>
        <v>0.33793408680000003</v>
      </c>
      <c r="S4976" s="258"/>
      <c r="T4976" s="258">
        <f t="shared" si="405"/>
        <v>0.49971863492683199</v>
      </c>
      <c r="U4976" s="258">
        <f t="shared" si="405"/>
        <v>0.50548382486090004</v>
      </c>
      <c r="V4976" s="258">
        <f t="shared" si="405"/>
        <v>0.49479356735274005</v>
      </c>
      <c r="W4976" s="258">
        <f t="shared" si="389"/>
        <v>0.49479356735274005</v>
      </c>
      <c r="X4976" s="258"/>
      <c r="Y4976" s="258"/>
      <c r="Z4976" s="258"/>
      <c r="AA4976" s="258"/>
    </row>
    <row r="4977" spans="1:27" ht="14.25" hidden="1" customHeight="1">
      <c r="A4977" s="125">
        <v>0.75</v>
      </c>
      <c r="B4977" s="125">
        <v>0.15</v>
      </c>
      <c r="C4977" s="125">
        <v>0.1</v>
      </c>
      <c r="D4977" s="258">
        <f t="shared" si="402"/>
        <v>0.2866487626</v>
      </c>
      <c r="E4977" s="258">
        <f t="shared" si="402"/>
        <v>0.29215001300000004</v>
      </c>
      <c r="F4977" s="258">
        <f t="shared" si="386"/>
        <v>0.2866487626</v>
      </c>
      <c r="G4977" s="258"/>
      <c r="H4977" s="258"/>
      <c r="I4977" s="258"/>
      <c r="J4977" s="258">
        <f t="shared" si="403"/>
        <v>0.30761316000000005</v>
      </c>
      <c r="K4977" s="258">
        <f t="shared" si="403"/>
        <v>0.30325477499999998</v>
      </c>
      <c r="L4977" s="258">
        <f t="shared" si="387"/>
        <v>0.30325477499999998</v>
      </c>
      <c r="M4977" s="258"/>
      <c r="N4977" s="258"/>
      <c r="O4977" s="258"/>
      <c r="P4977" s="258">
        <f t="shared" si="404"/>
        <v>0.348475062</v>
      </c>
      <c r="Q4977" s="258">
        <f t="shared" si="404"/>
        <v>0.33793071800000002</v>
      </c>
      <c r="R4977" s="258">
        <f t="shared" si="388"/>
        <v>0.33793071800000002</v>
      </c>
      <c r="S4977" s="258"/>
      <c r="T4977" s="258">
        <f t="shared" si="405"/>
        <v>0.49954869500232002</v>
      </c>
      <c r="U4977" s="258">
        <f t="shared" si="405"/>
        <v>0.50556637225169998</v>
      </c>
      <c r="V4977" s="258">
        <f t="shared" si="405"/>
        <v>0.49487612215490001</v>
      </c>
      <c r="W4977" s="258">
        <f t="shared" si="389"/>
        <v>0.49487612215490001</v>
      </c>
      <c r="X4977" s="258"/>
      <c r="Y4977" s="258"/>
      <c r="Z4977" s="258"/>
      <c r="AA4977" s="258"/>
    </row>
    <row r="4978" spans="1:27" ht="14.25" hidden="1" customHeight="1">
      <c r="A4978" s="125">
        <v>0.75</v>
      </c>
      <c r="B4978" s="125">
        <v>0.16</v>
      </c>
      <c r="C4978" s="125">
        <v>0.09</v>
      </c>
      <c r="D4978" s="258">
        <f t="shared" si="402"/>
        <v>0.28651586344000002</v>
      </c>
      <c r="E4978" s="258">
        <f t="shared" si="402"/>
        <v>0.29227634299999999</v>
      </c>
      <c r="F4978" s="258">
        <f t="shared" si="386"/>
        <v>0.28651586344000002</v>
      </c>
      <c r="G4978" s="258"/>
      <c r="H4978" s="258"/>
      <c r="I4978" s="258"/>
      <c r="J4978" s="258">
        <f t="shared" si="403"/>
        <v>0.30748261900000007</v>
      </c>
      <c r="K4978" s="258">
        <f t="shared" si="403"/>
        <v>0.30338110500000004</v>
      </c>
      <c r="L4978" s="258">
        <f t="shared" si="387"/>
        <v>0.30338110500000004</v>
      </c>
      <c r="M4978" s="258"/>
      <c r="N4978" s="258"/>
      <c r="O4978" s="258"/>
      <c r="P4978" s="258">
        <f t="shared" si="404"/>
        <v>0.34847843080000007</v>
      </c>
      <c r="Q4978" s="258">
        <f t="shared" si="404"/>
        <v>0.3379273492</v>
      </c>
      <c r="R4978" s="258">
        <f t="shared" si="388"/>
        <v>0.3379273492</v>
      </c>
      <c r="S4978" s="258"/>
      <c r="T4978" s="258">
        <f t="shared" si="405"/>
        <v>0.49937875507780805</v>
      </c>
      <c r="U4978" s="258">
        <f t="shared" si="405"/>
        <v>0.50564891964250003</v>
      </c>
      <c r="V4978" s="258">
        <f t="shared" si="405"/>
        <v>0.49495867695706003</v>
      </c>
      <c r="W4978" s="258">
        <f t="shared" si="389"/>
        <v>0.49495867695706003</v>
      </c>
      <c r="X4978" s="258"/>
      <c r="Y4978" s="258"/>
      <c r="Z4978" s="258"/>
      <c r="AA4978" s="258"/>
    </row>
    <row r="4979" spans="1:27" ht="14.25" hidden="1" customHeight="1">
      <c r="A4979" s="125">
        <v>0.75</v>
      </c>
      <c r="B4979" s="125">
        <v>0.17</v>
      </c>
      <c r="C4979" s="125">
        <v>0.08</v>
      </c>
      <c r="D4979" s="258">
        <f t="shared" si="402"/>
        <v>0.28638296427999999</v>
      </c>
      <c r="E4979" s="258">
        <f t="shared" si="402"/>
        <v>0.292402673</v>
      </c>
      <c r="F4979" s="258">
        <f t="shared" si="386"/>
        <v>0.28638296427999999</v>
      </c>
      <c r="G4979" s="258"/>
      <c r="H4979" s="258"/>
      <c r="I4979" s="258"/>
      <c r="J4979" s="258">
        <f t="shared" si="403"/>
        <v>0.30735207800000003</v>
      </c>
      <c r="K4979" s="258">
        <f t="shared" si="403"/>
        <v>0.30350743500000005</v>
      </c>
      <c r="L4979" s="258">
        <f t="shared" si="387"/>
        <v>0.30350743500000005</v>
      </c>
      <c r="M4979" s="258"/>
      <c r="N4979" s="258"/>
      <c r="O4979" s="258"/>
      <c r="P4979" s="258">
        <f t="shared" si="404"/>
        <v>0.34848179960000003</v>
      </c>
      <c r="Q4979" s="258">
        <f t="shared" si="404"/>
        <v>0.33792398040000005</v>
      </c>
      <c r="R4979" s="258">
        <f t="shared" si="388"/>
        <v>0.33792398040000005</v>
      </c>
      <c r="S4979" s="258"/>
      <c r="T4979" s="258">
        <f t="shared" si="405"/>
        <v>0.49920881515329601</v>
      </c>
      <c r="U4979" s="258">
        <f t="shared" si="405"/>
        <v>0.50573146703329996</v>
      </c>
      <c r="V4979" s="258">
        <f t="shared" si="405"/>
        <v>0.49504123175922005</v>
      </c>
      <c r="W4979" s="258">
        <f t="shared" si="389"/>
        <v>0.49504123175922005</v>
      </c>
      <c r="X4979" s="258"/>
      <c r="Y4979" s="258"/>
      <c r="Z4979" s="258"/>
      <c r="AA4979" s="258"/>
    </row>
    <row r="4980" spans="1:27" ht="14.25" hidden="1" customHeight="1">
      <c r="A4980" s="125">
        <v>0.75</v>
      </c>
      <c r="B4980" s="125">
        <v>0.18</v>
      </c>
      <c r="C4980" s="125">
        <v>7.0000000000000007E-2</v>
      </c>
      <c r="D4980" s="258">
        <f t="shared" si="402"/>
        <v>0.28625006512000001</v>
      </c>
      <c r="E4980" s="258">
        <f t="shared" si="402"/>
        <v>0.29252900300000001</v>
      </c>
      <c r="F4980" s="258">
        <f t="shared" si="386"/>
        <v>0.28625006512000001</v>
      </c>
      <c r="G4980" s="258"/>
      <c r="H4980" s="258"/>
      <c r="I4980" s="258"/>
      <c r="J4980" s="258">
        <f t="shared" si="403"/>
        <v>0.30722153700000004</v>
      </c>
      <c r="K4980" s="258">
        <f t="shared" si="403"/>
        <v>0.303633765</v>
      </c>
      <c r="L4980" s="258">
        <f t="shared" si="387"/>
        <v>0.303633765</v>
      </c>
      <c r="M4980" s="258"/>
      <c r="N4980" s="258"/>
      <c r="O4980" s="258"/>
      <c r="P4980" s="258">
        <f t="shared" si="404"/>
        <v>0.34848516840000004</v>
      </c>
      <c r="Q4980" s="258">
        <f t="shared" si="404"/>
        <v>0.33792061160000003</v>
      </c>
      <c r="R4980" s="258">
        <f t="shared" si="388"/>
        <v>0.33792061160000003</v>
      </c>
      <c r="S4980" s="258"/>
      <c r="T4980" s="258">
        <f t="shared" si="405"/>
        <v>0.49903887522878404</v>
      </c>
      <c r="U4980" s="258">
        <f t="shared" si="405"/>
        <v>0.50581401442410001</v>
      </c>
      <c r="V4980" s="258">
        <f t="shared" si="405"/>
        <v>0.49512378656138001</v>
      </c>
      <c r="W4980" s="258">
        <f t="shared" si="389"/>
        <v>0.49512378656138001</v>
      </c>
      <c r="X4980" s="258"/>
      <c r="Y4980" s="258"/>
      <c r="Z4980" s="258"/>
      <c r="AA4980" s="258"/>
    </row>
    <row r="4981" spans="1:27" ht="14.25" hidden="1" customHeight="1">
      <c r="A4981" s="125">
        <v>0.75</v>
      </c>
      <c r="B4981" s="125">
        <v>0.19</v>
      </c>
      <c r="C4981" s="125">
        <v>0.06</v>
      </c>
      <c r="D4981" s="258">
        <f t="shared" si="402"/>
        <v>0.28611716595999998</v>
      </c>
      <c r="E4981" s="258">
        <f t="shared" si="402"/>
        <v>0.29265533300000002</v>
      </c>
      <c r="F4981" s="258">
        <f t="shared" si="386"/>
        <v>0.28611716595999998</v>
      </c>
      <c r="G4981" s="258"/>
      <c r="H4981" s="258"/>
      <c r="I4981" s="258"/>
      <c r="J4981" s="258">
        <f t="shared" si="403"/>
        <v>0.307090996</v>
      </c>
      <c r="K4981" s="258">
        <f t="shared" si="403"/>
        <v>0.30376009500000001</v>
      </c>
      <c r="L4981" s="258">
        <f t="shared" si="387"/>
        <v>0.30376009500000001</v>
      </c>
      <c r="M4981" s="258"/>
      <c r="N4981" s="258"/>
      <c r="O4981" s="258"/>
      <c r="P4981" s="258">
        <f t="shared" si="404"/>
        <v>0.3484885372</v>
      </c>
      <c r="Q4981" s="258">
        <f t="shared" si="404"/>
        <v>0.33791724280000002</v>
      </c>
      <c r="R4981" s="258">
        <f t="shared" si="388"/>
        <v>0.33791724280000002</v>
      </c>
      <c r="S4981" s="258"/>
      <c r="T4981" s="258">
        <f t="shared" si="405"/>
        <v>0.49886893530427201</v>
      </c>
      <c r="U4981" s="258">
        <f t="shared" si="405"/>
        <v>0.50589656181489995</v>
      </c>
      <c r="V4981" s="258">
        <f t="shared" si="405"/>
        <v>0.49520634136354003</v>
      </c>
      <c r="W4981" s="258">
        <f t="shared" si="389"/>
        <v>0.49520634136354003</v>
      </c>
      <c r="X4981" s="258"/>
      <c r="Y4981" s="258"/>
      <c r="Z4981" s="258"/>
      <c r="AA4981" s="258"/>
    </row>
    <row r="4982" spans="1:27" ht="14.25" hidden="1" customHeight="1">
      <c r="A4982" s="125">
        <v>0.75</v>
      </c>
      <c r="B4982" s="125">
        <v>0.2</v>
      </c>
      <c r="C4982" s="125">
        <v>0.05</v>
      </c>
      <c r="D4982" s="258">
        <f t="shared" si="402"/>
        <v>0.2859842668</v>
      </c>
      <c r="E4982" s="258">
        <f t="shared" si="402"/>
        <v>0.29278166299999997</v>
      </c>
      <c r="F4982" s="258">
        <f t="shared" si="386"/>
        <v>0.2859842668</v>
      </c>
      <c r="G4982" s="258"/>
      <c r="H4982" s="258"/>
      <c r="I4982" s="258"/>
      <c r="J4982" s="258">
        <f t="shared" si="403"/>
        <v>0.30696045500000002</v>
      </c>
      <c r="K4982" s="258">
        <f t="shared" si="403"/>
        <v>0.30388642500000002</v>
      </c>
      <c r="L4982" s="258">
        <f t="shared" si="387"/>
        <v>0.30388642500000002</v>
      </c>
      <c r="M4982" s="258"/>
      <c r="N4982" s="258"/>
      <c r="O4982" s="258"/>
      <c r="P4982" s="258">
        <f t="shared" si="404"/>
        <v>0.34849190600000002</v>
      </c>
      <c r="Q4982" s="258">
        <f t="shared" si="404"/>
        <v>0.33791387400000006</v>
      </c>
      <c r="R4982" s="258">
        <f t="shared" si="388"/>
        <v>0.33791387400000006</v>
      </c>
      <c r="S4982" s="258"/>
      <c r="T4982" s="258">
        <f t="shared" si="405"/>
        <v>0.49869899537976004</v>
      </c>
      <c r="U4982" s="258">
        <f t="shared" si="405"/>
        <v>0.5059791092057</v>
      </c>
      <c r="V4982" s="258">
        <f t="shared" si="405"/>
        <v>0.49528889616569999</v>
      </c>
      <c r="W4982" s="258">
        <f t="shared" si="389"/>
        <v>0.49528889616569999</v>
      </c>
      <c r="X4982" s="258"/>
      <c r="Y4982" s="258"/>
      <c r="Z4982" s="258"/>
      <c r="AA4982" s="258"/>
    </row>
    <row r="4983" spans="1:27" ht="14.25" hidden="1" customHeight="1">
      <c r="A4983" s="125">
        <v>0.75</v>
      </c>
      <c r="B4983" s="125">
        <v>0.21</v>
      </c>
      <c r="C4983" s="125">
        <v>0.04</v>
      </c>
      <c r="D4983" s="258">
        <f t="shared" si="402"/>
        <v>0.28585136764000002</v>
      </c>
      <c r="E4983" s="258">
        <f t="shared" si="402"/>
        <v>0.29290799299999998</v>
      </c>
      <c r="F4983" s="258">
        <f t="shared" si="386"/>
        <v>0.28585136764000002</v>
      </c>
      <c r="G4983" s="258"/>
      <c r="H4983" s="258"/>
      <c r="I4983" s="258"/>
      <c r="J4983" s="258">
        <f t="shared" si="403"/>
        <v>0.30682991400000004</v>
      </c>
      <c r="K4983" s="258">
        <f t="shared" si="403"/>
        <v>0.30401275500000002</v>
      </c>
      <c r="L4983" s="258">
        <f t="shared" si="387"/>
        <v>0.30401275500000002</v>
      </c>
      <c r="M4983" s="258"/>
      <c r="N4983" s="258"/>
      <c r="O4983" s="258"/>
      <c r="P4983" s="258">
        <f t="shared" si="404"/>
        <v>0.34849527480000003</v>
      </c>
      <c r="Q4983" s="258">
        <f t="shared" si="404"/>
        <v>0.33791050520000004</v>
      </c>
      <c r="R4983" s="258">
        <f t="shared" si="388"/>
        <v>0.33791050520000004</v>
      </c>
      <c r="S4983" s="258"/>
      <c r="T4983" s="258">
        <f t="shared" si="405"/>
        <v>0.49852905545524806</v>
      </c>
      <c r="U4983" s="258">
        <f t="shared" si="405"/>
        <v>0.50606165659649993</v>
      </c>
      <c r="V4983" s="258">
        <f t="shared" si="405"/>
        <v>0.49537145096786006</v>
      </c>
      <c r="W4983" s="258">
        <f t="shared" si="389"/>
        <v>0.49537145096786006</v>
      </c>
      <c r="X4983" s="258"/>
      <c r="Y4983" s="258"/>
      <c r="Z4983" s="258"/>
      <c r="AA4983" s="258"/>
    </row>
    <row r="4984" spans="1:27" ht="14.25" hidden="1" customHeight="1">
      <c r="A4984" s="125">
        <v>0.75</v>
      </c>
      <c r="B4984" s="125">
        <v>0.22</v>
      </c>
      <c r="C4984" s="125">
        <v>0.03</v>
      </c>
      <c r="D4984" s="258">
        <f t="shared" si="402"/>
        <v>0.28571846847999999</v>
      </c>
      <c r="E4984" s="258">
        <f t="shared" si="402"/>
        <v>0.29303432300000004</v>
      </c>
      <c r="F4984" s="258">
        <f t="shared" si="386"/>
        <v>0.28571846847999999</v>
      </c>
      <c r="G4984" s="258"/>
      <c r="H4984" s="258"/>
      <c r="I4984" s="258"/>
      <c r="J4984" s="258">
        <f t="shared" si="403"/>
        <v>0.306699373</v>
      </c>
      <c r="K4984" s="258">
        <f t="shared" si="403"/>
        <v>0.30413908500000003</v>
      </c>
      <c r="L4984" s="258">
        <f t="shared" si="387"/>
        <v>0.30413908500000003</v>
      </c>
      <c r="M4984" s="258"/>
      <c r="N4984" s="258"/>
      <c r="O4984" s="258"/>
      <c r="P4984" s="258">
        <f t="shared" si="404"/>
        <v>0.34849864359999999</v>
      </c>
      <c r="Q4984" s="258">
        <f t="shared" si="404"/>
        <v>0.33790713640000003</v>
      </c>
      <c r="R4984" s="258">
        <f t="shared" si="388"/>
        <v>0.33790713640000003</v>
      </c>
      <c r="S4984" s="258"/>
      <c r="T4984" s="258">
        <f t="shared" si="405"/>
        <v>0.49835911553073603</v>
      </c>
      <c r="U4984" s="258">
        <f t="shared" si="405"/>
        <v>0.50614420398729998</v>
      </c>
      <c r="V4984" s="258">
        <f t="shared" si="405"/>
        <v>0.49545400577002002</v>
      </c>
      <c r="W4984" s="258">
        <f t="shared" si="389"/>
        <v>0.49545400577002002</v>
      </c>
      <c r="X4984" s="258"/>
      <c r="Y4984" s="258"/>
      <c r="Z4984" s="258"/>
      <c r="AA4984" s="258"/>
    </row>
    <row r="4985" spans="1:27" ht="14.25" hidden="1" customHeight="1">
      <c r="A4985" s="125">
        <v>0.75</v>
      </c>
      <c r="B4985" s="125">
        <v>0.23</v>
      </c>
      <c r="C4985" s="125">
        <v>0.02</v>
      </c>
      <c r="D4985" s="258">
        <f t="shared" si="402"/>
        <v>0.28558556932000001</v>
      </c>
      <c r="E4985" s="258">
        <f t="shared" si="402"/>
        <v>0.29316065300000005</v>
      </c>
      <c r="F4985" s="258">
        <f t="shared" si="386"/>
        <v>0.28558556932000001</v>
      </c>
      <c r="G4985" s="258"/>
      <c r="H4985" s="258"/>
      <c r="I4985" s="258"/>
      <c r="J4985" s="258">
        <f t="shared" si="403"/>
        <v>0.30656883200000001</v>
      </c>
      <c r="K4985" s="258">
        <f t="shared" si="403"/>
        <v>0.30426541500000004</v>
      </c>
      <c r="L4985" s="258">
        <f t="shared" si="387"/>
        <v>0.30426541500000004</v>
      </c>
      <c r="M4985" s="258"/>
      <c r="N4985" s="258"/>
      <c r="O4985" s="258"/>
      <c r="P4985" s="258">
        <f t="shared" si="404"/>
        <v>0.34850201240000006</v>
      </c>
      <c r="Q4985" s="258">
        <f t="shared" si="404"/>
        <v>0.33790376760000002</v>
      </c>
      <c r="R4985" s="258">
        <f t="shared" si="388"/>
        <v>0.33790376760000002</v>
      </c>
      <c r="S4985" s="258"/>
      <c r="T4985" s="258">
        <f t="shared" si="405"/>
        <v>0.49818917560622406</v>
      </c>
      <c r="U4985" s="258">
        <f t="shared" si="405"/>
        <v>0.50622675137809992</v>
      </c>
      <c r="V4985" s="258">
        <f t="shared" si="405"/>
        <v>0.49553656057218004</v>
      </c>
      <c r="W4985" s="258">
        <f t="shared" si="389"/>
        <v>0.49553656057218004</v>
      </c>
      <c r="X4985" s="258"/>
      <c r="Y4985" s="258"/>
      <c r="Z4985" s="258"/>
      <c r="AA4985" s="258"/>
    </row>
    <row r="4986" spans="1:27" ht="14.25" hidden="1" customHeight="1">
      <c r="A4986" s="125">
        <v>0.75</v>
      </c>
      <c r="B4986" s="125">
        <v>0.24</v>
      </c>
      <c r="C4986" s="125">
        <v>0.01</v>
      </c>
      <c r="D4986" s="258">
        <f t="shared" si="402"/>
        <v>0.28545267015999998</v>
      </c>
      <c r="E4986" s="258">
        <f t="shared" si="402"/>
        <v>0.293286983</v>
      </c>
      <c r="F4986" s="258">
        <f t="shared" si="386"/>
        <v>0.28545267015999998</v>
      </c>
      <c r="G4986" s="258"/>
      <c r="H4986" s="258"/>
      <c r="I4986" s="258"/>
      <c r="J4986" s="258">
        <f t="shared" si="403"/>
        <v>0.30643829100000003</v>
      </c>
      <c r="K4986" s="258">
        <f t="shared" si="403"/>
        <v>0.30439174499999999</v>
      </c>
      <c r="L4986" s="258">
        <f t="shared" si="387"/>
        <v>0.30439174499999999</v>
      </c>
      <c r="M4986" s="258"/>
      <c r="N4986" s="258"/>
      <c r="O4986" s="258"/>
      <c r="P4986" s="258">
        <f t="shared" si="404"/>
        <v>0.34850538120000002</v>
      </c>
      <c r="Q4986" s="258">
        <f t="shared" si="404"/>
        <v>0.33790039880000006</v>
      </c>
      <c r="R4986" s="258">
        <f t="shared" si="388"/>
        <v>0.33790039880000006</v>
      </c>
      <c r="S4986" s="258"/>
      <c r="T4986" s="258">
        <f t="shared" si="405"/>
        <v>0.49801923568171202</v>
      </c>
      <c r="U4986" s="258">
        <f t="shared" si="405"/>
        <v>0.50630929876889996</v>
      </c>
      <c r="V4986" s="258">
        <f t="shared" si="405"/>
        <v>0.49561911537434</v>
      </c>
      <c r="W4986" s="258">
        <f t="shared" si="389"/>
        <v>0.49561911537434</v>
      </c>
      <c r="X4986" s="258"/>
      <c r="Y4986" s="258"/>
      <c r="Z4986" s="258"/>
      <c r="AA4986" s="258"/>
    </row>
    <row r="4987" spans="1:27" ht="14.25" hidden="1" customHeight="1">
      <c r="A4987" s="125">
        <v>0.75</v>
      </c>
      <c r="B4987" s="125">
        <v>0.25</v>
      </c>
      <c r="C4987" s="125">
        <v>0</v>
      </c>
      <c r="D4987" s="258">
        <f t="shared" si="402"/>
        <v>0.285319771</v>
      </c>
      <c r="E4987" s="258">
        <f t="shared" si="402"/>
        <v>0.29341331300000001</v>
      </c>
      <c r="F4987" s="258">
        <f t="shared" si="386"/>
        <v>0.285319771</v>
      </c>
      <c r="G4987" s="258"/>
      <c r="H4987" s="258"/>
      <c r="I4987" s="258"/>
      <c r="J4987" s="258">
        <f t="shared" si="403"/>
        <v>0.30630774999999999</v>
      </c>
      <c r="K4987" s="258">
        <f t="shared" si="403"/>
        <v>0.304518075</v>
      </c>
      <c r="L4987" s="258">
        <f t="shared" si="387"/>
        <v>0.304518075</v>
      </c>
      <c r="M4987" s="258"/>
      <c r="N4987" s="258"/>
      <c r="O4987" s="258"/>
      <c r="P4987" s="258">
        <f t="shared" si="404"/>
        <v>0.34850875000000003</v>
      </c>
      <c r="Q4987" s="258">
        <f t="shared" si="404"/>
        <v>0.33789703000000004</v>
      </c>
      <c r="R4987" s="258">
        <f t="shared" si="388"/>
        <v>0.33789703000000004</v>
      </c>
      <c r="S4987" s="258"/>
      <c r="T4987" s="258">
        <f t="shared" si="405"/>
        <v>0.49784929575720005</v>
      </c>
      <c r="U4987" s="258">
        <f t="shared" si="405"/>
        <v>0.5063918461596999</v>
      </c>
      <c r="V4987" s="258">
        <f t="shared" si="405"/>
        <v>0.49570167017650002</v>
      </c>
      <c r="W4987" s="258">
        <f t="shared" si="389"/>
        <v>0.49570167017650002</v>
      </c>
      <c r="X4987" s="258"/>
      <c r="Y4987" s="258"/>
      <c r="Z4987" s="258"/>
      <c r="AA4987" s="258"/>
    </row>
    <row r="4988" spans="1:27" ht="14.25" hidden="1" customHeight="1">
      <c r="A4988" s="125">
        <v>0.76</v>
      </c>
      <c r="B4988" s="125">
        <v>0</v>
      </c>
      <c r="C4988" s="125">
        <v>0.24</v>
      </c>
      <c r="D4988" s="258">
        <f t="shared" si="402"/>
        <v>0.28851592000000004</v>
      </c>
      <c r="E4988" s="258">
        <f t="shared" si="402"/>
        <v>0.29037482384000002</v>
      </c>
      <c r="F4988" s="258">
        <f t="shared" si="386"/>
        <v>0.28851592000000004</v>
      </c>
      <c r="G4988" s="258"/>
      <c r="H4988" s="258"/>
      <c r="I4988" s="258"/>
      <c r="J4988" s="258">
        <f t="shared" si="403"/>
        <v>0.309567064</v>
      </c>
      <c r="K4988" s="258">
        <f t="shared" si="403"/>
        <v>0.301364036</v>
      </c>
      <c r="L4988" s="258">
        <f t="shared" si="387"/>
        <v>0.301364036</v>
      </c>
      <c r="M4988" s="258"/>
      <c r="N4988" s="258"/>
      <c r="O4988" s="258"/>
      <c r="P4988" s="258">
        <f t="shared" si="404"/>
        <v>0.34855422879999998</v>
      </c>
      <c r="Q4988" s="258">
        <f t="shared" si="404"/>
        <v>0.33785492</v>
      </c>
      <c r="R4988" s="258">
        <f t="shared" si="388"/>
        <v>0.33785492</v>
      </c>
      <c r="S4988" s="258"/>
      <c r="T4988" s="258">
        <f t="shared" si="405"/>
        <v>0.50201327573120003</v>
      </c>
      <c r="U4988" s="258">
        <f t="shared" si="405"/>
        <v>0.50449612990929604</v>
      </c>
      <c r="V4988" s="258">
        <f t="shared" si="405"/>
        <v>0.49355329082680005</v>
      </c>
      <c r="W4988" s="258">
        <f t="shared" si="389"/>
        <v>0.49355329082680005</v>
      </c>
      <c r="X4988" s="258"/>
      <c r="Y4988" s="258"/>
      <c r="Z4988" s="258"/>
      <c r="AA4988" s="258"/>
    </row>
    <row r="4989" spans="1:27" ht="14.25" hidden="1" customHeight="1">
      <c r="A4989" s="125">
        <v>0.76</v>
      </c>
      <c r="B4989" s="125">
        <v>0.01</v>
      </c>
      <c r="C4989" s="125">
        <v>0.23</v>
      </c>
      <c r="D4989" s="258">
        <f t="shared" si="402"/>
        <v>0.28838302084</v>
      </c>
      <c r="E4989" s="258">
        <f t="shared" si="402"/>
        <v>0.29050115383999997</v>
      </c>
      <c r="F4989" s="258">
        <f t="shared" si="386"/>
        <v>0.28838302084</v>
      </c>
      <c r="G4989" s="258"/>
      <c r="H4989" s="258"/>
      <c r="I4989" s="258"/>
      <c r="J4989" s="258">
        <f t="shared" si="403"/>
        <v>0.30943652300000002</v>
      </c>
      <c r="K4989" s="258">
        <f t="shared" si="403"/>
        <v>0.30149036600000001</v>
      </c>
      <c r="L4989" s="258">
        <f t="shared" si="387"/>
        <v>0.30149036600000001</v>
      </c>
      <c r="M4989" s="258"/>
      <c r="N4989" s="258"/>
      <c r="O4989" s="258"/>
      <c r="P4989" s="258">
        <f t="shared" si="404"/>
        <v>0.34855759759999999</v>
      </c>
      <c r="Q4989" s="258">
        <f t="shared" si="404"/>
        <v>0.33785155119999999</v>
      </c>
      <c r="R4989" s="258">
        <f t="shared" si="388"/>
        <v>0.33785155119999999</v>
      </c>
      <c r="S4989" s="258"/>
      <c r="T4989" s="258">
        <f t="shared" si="405"/>
        <v>0.50184333580668805</v>
      </c>
      <c r="U4989" s="258">
        <f t="shared" si="405"/>
        <v>0.50457867730009598</v>
      </c>
      <c r="V4989" s="258">
        <f t="shared" si="405"/>
        <v>0.49363584562896007</v>
      </c>
      <c r="W4989" s="258">
        <f t="shared" si="389"/>
        <v>0.49363584562896007</v>
      </c>
      <c r="X4989" s="258"/>
      <c r="Y4989" s="258"/>
      <c r="Z4989" s="258"/>
      <c r="AA4989" s="258"/>
    </row>
    <row r="4990" spans="1:27" ht="14.25" hidden="1" customHeight="1">
      <c r="A4990" s="125">
        <v>0.76</v>
      </c>
      <c r="B4990" s="125">
        <v>0.02</v>
      </c>
      <c r="C4990" s="125">
        <v>0.22</v>
      </c>
      <c r="D4990" s="258">
        <f t="shared" si="402"/>
        <v>0.28825012168000003</v>
      </c>
      <c r="E4990" s="258">
        <f t="shared" si="402"/>
        <v>0.29062748384000003</v>
      </c>
      <c r="F4990" s="258">
        <f t="shared" si="386"/>
        <v>0.28825012168000003</v>
      </c>
      <c r="G4990" s="258"/>
      <c r="H4990" s="258"/>
      <c r="I4990" s="258"/>
      <c r="J4990" s="258">
        <f t="shared" si="403"/>
        <v>0.30930598200000003</v>
      </c>
      <c r="K4990" s="258">
        <f t="shared" si="403"/>
        <v>0.30161669599999996</v>
      </c>
      <c r="L4990" s="258">
        <f t="shared" si="387"/>
        <v>0.30161669599999996</v>
      </c>
      <c r="M4990" s="258"/>
      <c r="N4990" s="258"/>
      <c r="O4990" s="258"/>
      <c r="P4990" s="258">
        <f t="shared" si="404"/>
        <v>0.34856096640000001</v>
      </c>
      <c r="Q4990" s="258">
        <f t="shared" si="404"/>
        <v>0.33784818240000003</v>
      </c>
      <c r="R4990" s="258">
        <f t="shared" si="388"/>
        <v>0.33784818240000003</v>
      </c>
      <c r="S4990" s="258"/>
      <c r="T4990" s="258">
        <f t="shared" si="405"/>
        <v>0.50167339588217608</v>
      </c>
      <c r="U4990" s="258">
        <f t="shared" si="405"/>
        <v>0.50466122469089603</v>
      </c>
      <c r="V4990" s="258">
        <f t="shared" si="405"/>
        <v>0.49371840043112003</v>
      </c>
      <c r="W4990" s="258">
        <f t="shared" si="389"/>
        <v>0.49371840043112003</v>
      </c>
      <c r="X4990" s="258"/>
      <c r="Y4990" s="258"/>
      <c r="Z4990" s="258"/>
      <c r="AA4990" s="258"/>
    </row>
    <row r="4991" spans="1:27" ht="14.25" hidden="1" customHeight="1">
      <c r="A4991" s="125">
        <v>0.76</v>
      </c>
      <c r="B4991" s="125">
        <v>0.03</v>
      </c>
      <c r="C4991" s="125">
        <v>0.21</v>
      </c>
      <c r="D4991" s="258">
        <f t="shared" si="402"/>
        <v>0.28811722252000005</v>
      </c>
      <c r="E4991" s="258">
        <f t="shared" si="402"/>
        <v>0.29075381383999999</v>
      </c>
      <c r="F4991" s="258">
        <f t="shared" si="386"/>
        <v>0.28811722252000005</v>
      </c>
      <c r="G4991" s="258"/>
      <c r="H4991" s="258"/>
      <c r="I4991" s="258"/>
      <c r="J4991" s="258">
        <f t="shared" si="403"/>
        <v>0.30917544100000005</v>
      </c>
      <c r="K4991" s="258">
        <f t="shared" si="403"/>
        <v>0.30174302600000003</v>
      </c>
      <c r="L4991" s="258">
        <f t="shared" si="387"/>
        <v>0.30174302600000003</v>
      </c>
      <c r="M4991" s="258"/>
      <c r="N4991" s="258"/>
      <c r="O4991" s="258"/>
      <c r="P4991" s="258">
        <f t="shared" si="404"/>
        <v>0.34856433519999996</v>
      </c>
      <c r="Q4991" s="258">
        <f t="shared" si="404"/>
        <v>0.33784481360000002</v>
      </c>
      <c r="R4991" s="258">
        <f t="shared" si="388"/>
        <v>0.33784481360000002</v>
      </c>
      <c r="S4991" s="258"/>
      <c r="T4991" s="258">
        <f t="shared" si="405"/>
        <v>0.5015034559576641</v>
      </c>
      <c r="U4991" s="258">
        <f t="shared" si="405"/>
        <v>0.50474377208169596</v>
      </c>
      <c r="V4991" s="258">
        <f t="shared" si="405"/>
        <v>0.49380095523328005</v>
      </c>
      <c r="W4991" s="258">
        <f t="shared" si="389"/>
        <v>0.49380095523328005</v>
      </c>
      <c r="X4991" s="258"/>
      <c r="Y4991" s="258"/>
      <c r="Z4991" s="258"/>
      <c r="AA4991" s="258"/>
    </row>
    <row r="4992" spans="1:27" ht="14.25" hidden="1" customHeight="1">
      <c r="A4992" s="125">
        <v>0.76</v>
      </c>
      <c r="B4992" s="125">
        <v>0.04</v>
      </c>
      <c r="C4992" s="125">
        <v>0.2</v>
      </c>
      <c r="D4992" s="258">
        <f t="shared" si="402"/>
        <v>0.28798432336000002</v>
      </c>
      <c r="E4992" s="258">
        <f t="shared" si="402"/>
        <v>0.29088014383999999</v>
      </c>
      <c r="F4992" s="258">
        <f t="shared" si="386"/>
        <v>0.28798432336000002</v>
      </c>
      <c r="G4992" s="258"/>
      <c r="H4992" s="258"/>
      <c r="I4992" s="258"/>
      <c r="J4992" s="258">
        <f t="shared" si="403"/>
        <v>0.30904490000000001</v>
      </c>
      <c r="K4992" s="258">
        <f t="shared" si="403"/>
        <v>0.30186935599999998</v>
      </c>
      <c r="L4992" s="258">
        <f t="shared" si="387"/>
        <v>0.30186935599999998</v>
      </c>
      <c r="M4992" s="258"/>
      <c r="N4992" s="258"/>
      <c r="O4992" s="258"/>
      <c r="P4992" s="258">
        <f t="shared" si="404"/>
        <v>0.34856770400000003</v>
      </c>
      <c r="Q4992" s="258">
        <f t="shared" si="404"/>
        <v>0.3378414448</v>
      </c>
      <c r="R4992" s="258">
        <f t="shared" si="388"/>
        <v>0.3378414448</v>
      </c>
      <c r="S4992" s="258"/>
      <c r="T4992" s="258">
        <f t="shared" si="405"/>
        <v>0.50133351603315202</v>
      </c>
      <c r="U4992" s="258">
        <f t="shared" si="405"/>
        <v>0.50482631947249601</v>
      </c>
      <c r="V4992" s="258">
        <f t="shared" si="405"/>
        <v>0.49388351003544007</v>
      </c>
      <c r="W4992" s="258">
        <f t="shared" si="389"/>
        <v>0.49388351003544007</v>
      </c>
      <c r="X4992" s="258"/>
      <c r="Y4992" s="258"/>
      <c r="Z4992" s="258"/>
      <c r="AA4992" s="258"/>
    </row>
    <row r="4993" spans="1:27" ht="14.25" hidden="1" customHeight="1">
      <c r="A4993" s="125">
        <v>0.76</v>
      </c>
      <c r="B4993" s="125">
        <v>0.05</v>
      </c>
      <c r="C4993" s="125">
        <v>0.19</v>
      </c>
      <c r="D4993" s="258">
        <f t="shared" si="402"/>
        <v>0.28785142420000004</v>
      </c>
      <c r="E4993" s="258">
        <f t="shared" si="402"/>
        <v>0.29100647384</v>
      </c>
      <c r="F4993" s="258">
        <f t="shared" si="386"/>
        <v>0.28785142420000004</v>
      </c>
      <c r="G4993" s="258"/>
      <c r="H4993" s="258"/>
      <c r="I4993" s="258"/>
      <c r="J4993" s="258">
        <f t="shared" si="403"/>
        <v>0.30891435900000003</v>
      </c>
      <c r="K4993" s="258">
        <f t="shared" si="403"/>
        <v>0.30199568599999999</v>
      </c>
      <c r="L4993" s="258">
        <f t="shared" si="387"/>
        <v>0.30199568599999999</v>
      </c>
      <c r="M4993" s="258"/>
      <c r="N4993" s="258"/>
      <c r="O4993" s="258"/>
      <c r="P4993" s="258">
        <f t="shared" si="404"/>
        <v>0.34857107279999999</v>
      </c>
      <c r="Q4993" s="258">
        <f t="shared" si="404"/>
        <v>0.33783807600000004</v>
      </c>
      <c r="R4993" s="258">
        <f t="shared" si="388"/>
        <v>0.33783807600000004</v>
      </c>
      <c r="S4993" s="258"/>
      <c r="T4993" s="258">
        <f t="shared" si="405"/>
        <v>0.50116357610864004</v>
      </c>
      <c r="U4993" s="258">
        <f t="shared" si="405"/>
        <v>0.50490886686329595</v>
      </c>
      <c r="V4993" s="258">
        <f t="shared" si="405"/>
        <v>0.49396606483760008</v>
      </c>
      <c r="W4993" s="258">
        <f t="shared" si="389"/>
        <v>0.49396606483760008</v>
      </c>
      <c r="X4993" s="258"/>
      <c r="Y4993" s="258"/>
      <c r="Z4993" s="258"/>
      <c r="AA4993" s="258"/>
    </row>
    <row r="4994" spans="1:27" ht="14.25" hidden="1" customHeight="1">
      <c r="A4994" s="125">
        <v>0.76</v>
      </c>
      <c r="B4994" s="125">
        <v>0.06</v>
      </c>
      <c r="C4994" s="125">
        <v>0.18</v>
      </c>
      <c r="D4994" s="258">
        <f t="shared" si="402"/>
        <v>0.28771852504000001</v>
      </c>
      <c r="E4994" s="258">
        <f t="shared" si="402"/>
        <v>0.29113280384000001</v>
      </c>
      <c r="F4994" s="258">
        <f t="shared" si="386"/>
        <v>0.28771852504000001</v>
      </c>
      <c r="G4994" s="258"/>
      <c r="H4994" s="258"/>
      <c r="I4994" s="258"/>
      <c r="J4994" s="258">
        <f t="shared" si="403"/>
        <v>0.30878381799999999</v>
      </c>
      <c r="K4994" s="258">
        <f t="shared" si="403"/>
        <v>0.30212201599999999</v>
      </c>
      <c r="L4994" s="258">
        <f t="shared" si="387"/>
        <v>0.30212201599999999</v>
      </c>
      <c r="M4994" s="258"/>
      <c r="N4994" s="258"/>
      <c r="O4994" s="258"/>
      <c r="P4994" s="258">
        <f t="shared" si="404"/>
        <v>0.34857444160000001</v>
      </c>
      <c r="Q4994" s="258">
        <f t="shared" si="404"/>
        <v>0.33783470720000003</v>
      </c>
      <c r="R4994" s="258">
        <f t="shared" si="388"/>
        <v>0.33783470720000003</v>
      </c>
      <c r="S4994" s="258"/>
      <c r="T4994" s="258">
        <f t="shared" si="405"/>
        <v>0.50099363618412807</v>
      </c>
      <c r="U4994" s="258">
        <f t="shared" si="405"/>
        <v>0.50499141425409599</v>
      </c>
      <c r="V4994" s="258">
        <f t="shared" si="405"/>
        <v>0.49404861963976004</v>
      </c>
      <c r="W4994" s="258">
        <f t="shared" si="389"/>
        <v>0.49404861963976004</v>
      </c>
      <c r="X4994" s="258"/>
      <c r="Y4994" s="258"/>
      <c r="Z4994" s="258"/>
      <c r="AA4994" s="258"/>
    </row>
    <row r="4995" spans="1:27" ht="14.25" hidden="1" customHeight="1">
      <c r="A4995" s="125">
        <v>0.76</v>
      </c>
      <c r="B4995" s="125">
        <v>7.0000000000000007E-2</v>
      </c>
      <c r="C4995" s="125">
        <v>0.17</v>
      </c>
      <c r="D4995" s="258">
        <f t="shared" si="402"/>
        <v>0.28758562588000003</v>
      </c>
      <c r="E4995" s="258">
        <f t="shared" si="402"/>
        <v>0.29125913384000002</v>
      </c>
      <c r="F4995" s="258">
        <f t="shared" si="386"/>
        <v>0.28758562588000003</v>
      </c>
      <c r="G4995" s="258"/>
      <c r="H4995" s="258"/>
      <c r="I4995" s="258"/>
      <c r="J4995" s="258">
        <f t="shared" si="403"/>
        <v>0.308653277</v>
      </c>
      <c r="K4995" s="258">
        <f t="shared" si="403"/>
        <v>0.302248346</v>
      </c>
      <c r="L4995" s="258">
        <f t="shared" si="387"/>
        <v>0.302248346</v>
      </c>
      <c r="M4995" s="258"/>
      <c r="N4995" s="258"/>
      <c r="O4995" s="258"/>
      <c r="P4995" s="258">
        <f t="shared" si="404"/>
        <v>0.34857781040000002</v>
      </c>
      <c r="Q4995" s="258">
        <f t="shared" si="404"/>
        <v>0.33783133840000001</v>
      </c>
      <c r="R4995" s="258">
        <f t="shared" si="388"/>
        <v>0.33783133840000001</v>
      </c>
      <c r="S4995" s="258"/>
      <c r="T4995" s="258">
        <f t="shared" si="405"/>
        <v>0.50082369625961609</v>
      </c>
      <c r="U4995" s="258">
        <f t="shared" si="405"/>
        <v>0.50507396164489604</v>
      </c>
      <c r="V4995" s="258">
        <f t="shared" si="405"/>
        <v>0.49413117444192006</v>
      </c>
      <c r="W4995" s="258">
        <f t="shared" si="389"/>
        <v>0.49413117444192006</v>
      </c>
      <c r="X4995" s="258"/>
      <c r="Y4995" s="258"/>
      <c r="Z4995" s="258"/>
      <c r="AA4995" s="258"/>
    </row>
    <row r="4996" spans="1:27" ht="14.25" hidden="1" customHeight="1">
      <c r="A4996" s="125">
        <v>0.76</v>
      </c>
      <c r="B4996" s="125">
        <v>0.08</v>
      </c>
      <c r="C4996" s="125">
        <v>0.16</v>
      </c>
      <c r="D4996" s="258">
        <f t="shared" si="402"/>
        <v>0.28745272672000005</v>
      </c>
      <c r="E4996" s="258">
        <f t="shared" si="402"/>
        <v>0.29138546384000003</v>
      </c>
      <c r="F4996" s="258">
        <f t="shared" si="386"/>
        <v>0.28745272672000005</v>
      </c>
      <c r="G4996" s="258"/>
      <c r="H4996" s="258"/>
      <c r="I4996" s="258"/>
      <c r="J4996" s="258">
        <f t="shared" si="403"/>
        <v>0.30852273600000002</v>
      </c>
      <c r="K4996" s="258">
        <f t="shared" si="403"/>
        <v>0.30237467599999995</v>
      </c>
      <c r="L4996" s="258">
        <f t="shared" si="387"/>
        <v>0.30237467599999995</v>
      </c>
      <c r="M4996" s="258"/>
      <c r="N4996" s="258"/>
      <c r="O4996" s="258"/>
      <c r="P4996" s="258">
        <f t="shared" si="404"/>
        <v>0.34858117919999998</v>
      </c>
      <c r="Q4996" s="258">
        <f t="shared" si="404"/>
        <v>0.33782796960000006</v>
      </c>
      <c r="R4996" s="258">
        <f t="shared" si="388"/>
        <v>0.33782796960000006</v>
      </c>
      <c r="S4996" s="258"/>
      <c r="T4996" s="258">
        <f t="shared" si="405"/>
        <v>0.50065375633510401</v>
      </c>
      <c r="U4996" s="258">
        <f t="shared" si="405"/>
        <v>0.50515650903569598</v>
      </c>
      <c r="V4996" s="258">
        <f t="shared" si="405"/>
        <v>0.49421372924408002</v>
      </c>
      <c r="W4996" s="258">
        <f t="shared" si="389"/>
        <v>0.49421372924408002</v>
      </c>
      <c r="X4996" s="258"/>
      <c r="Y4996" s="258"/>
      <c r="Z4996" s="258"/>
      <c r="AA4996" s="258"/>
    </row>
    <row r="4997" spans="1:27" ht="14.25" hidden="1" customHeight="1">
      <c r="A4997" s="125">
        <v>0.76</v>
      </c>
      <c r="B4997" s="125">
        <v>0.09</v>
      </c>
      <c r="C4997" s="125">
        <v>0.15</v>
      </c>
      <c r="D4997" s="258">
        <f t="shared" si="402"/>
        <v>0.28731982756000002</v>
      </c>
      <c r="E4997" s="258">
        <f t="shared" si="402"/>
        <v>0.29151179383999998</v>
      </c>
      <c r="F4997" s="258">
        <f t="shared" si="386"/>
        <v>0.28731982756000002</v>
      </c>
      <c r="G4997" s="258"/>
      <c r="H4997" s="258"/>
      <c r="I4997" s="258"/>
      <c r="J4997" s="258">
        <f t="shared" si="403"/>
        <v>0.30839219499999998</v>
      </c>
      <c r="K4997" s="258">
        <f t="shared" si="403"/>
        <v>0.30250100599999996</v>
      </c>
      <c r="L4997" s="258">
        <f t="shared" si="387"/>
        <v>0.30250100599999996</v>
      </c>
      <c r="M4997" s="258"/>
      <c r="N4997" s="258"/>
      <c r="O4997" s="258"/>
      <c r="P4997" s="258">
        <f t="shared" si="404"/>
        <v>0.34858454799999999</v>
      </c>
      <c r="Q4997" s="258">
        <f t="shared" si="404"/>
        <v>0.33782460080000004</v>
      </c>
      <c r="R4997" s="258">
        <f t="shared" si="388"/>
        <v>0.33782460080000004</v>
      </c>
      <c r="S4997" s="258"/>
      <c r="T4997" s="258">
        <f t="shared" si="405"/>
        <v>0.50048381641059203</v>
      </c>
      <c r="U4997" s="258">
        <f t="shared" si="405"/>
        <v>0.50523905642649591</v>
      </c>
      <c r="V4997" s="258">
        <f t="shared" si="405"/>
        <v>0.49429628404624004</v>
      </c>
      <c r="W4997" s="258">
        <f t="shared" si="389"/>
        <v>0.49429628404624004</v>
      </c>
      <c r="X4997" s="258"/>
      <c r="Y4997" s="258"/>
      <c r="Z4997" s="258"/>
      <c r="AA4997" s="258"/>
    </row>
    <row r="4998" spans="1:27" ht="14.25" hidden="1" customHeight="1">
      <c r="A4998" s="125">
        <v>0.76</v>
      </c>
      <c r="B4998" s="125">
        <v>0.1</v>
      </c>
      <c r="C4998" s="125">
        <v>0.14000000000000001</v>
      </c>
      <c r="D4998" s="258">
        <f t="shared" si="402"/>
        <v>0.28718692840000004</v>
      </c>
      <c r="E4998" s="258">
        <f t="shared" si="402"/>
        <v>0.29163812384000004</v>
      </c>
      <c r="F4998" s="258">
        <f t="shared" si="386"/>
        <v>0.28718692840000004</v>
      </c>
      <c r="G4998" s="258"/>
      <c r="H4998" s="258"/>
      <c r="I4998" s="258"/>
      <c r="J4998" s="258">
        <f t="shared" si="403"/>
        <v>0.30826165400000005</v>
      </c>
      <c r="K4998" s="258">
        <f t="shared" si="403"/>
        <v>0.30262733599999997</v>
      </c>
      <c r="L4998" s="258">
        <f t="shared" si="387"/>
        <v>0.30262733599999997</v>
      </c>
      <c r="M4998" s="258"/>
      <c r="N4998" s="258"/>
      <c r="O4998" s="258"/>
      <c r="P4998" s="258">
        <f t="shared" si="404"/>
        <v>0.34858791680000006</v>
      </c>
      <c r="Q4998" s="258">
        <f t="shared" si="404"/>
        <v>0.33782123200000003</v>
      </c>
      <c r="R4998" s="258">
        <f t="shared" si="388"/>
        <v>0.33782123200000003</v>
      </c>
      <c r="S4998" s="258"/>
      <c r="T4998" s="258">
        <f t="shared" si="405"/>
        <v>0.50031387648608006</v>
      </c>
      <c r="U4998" s="258">
        <f t="shared" si="405"/>
        <v>0.50532160381729596</v>
      </c>
      <c r="V4998" s="258">
        <f t="shared" si="405"/>
        <v>0.49437883884840006</v>
      </c>
      <c r="W4998" s="258">
        <f t="shared" si="389"/>
        <v>0.49437883884840006</v>
      </c>
      <c r="X4998" s="258"/>
      <c r="Y4998" s="258"/>
      <c r="Z4998" s="258"/>
      <c r="AA4998" s="258"/>
    </row>
    <row r="4999" spans="1:27" ht="14.25" hidden="1" customHeight="1">
      <c r="A4999" s="125">
        <v>0.76</v>
      </c>
      <c r="B4999" s="125">
        <v>0.11</v>
      </c>
      <c r="C4999" s="125">
        <v>0.13</v>
      </c>
      <c r="D4999" s="258">
        <f t="shared" si="402"/>
        <v>0.28705402924000001</v>
      </c>
      <c r="E4999" s="258">
        <f t="shared" si="402"/>
        <v>0.29176445383999999</v>
      </c>
      <c r="F4999" s="258">
        <f t="shared" si="386"/>
        <v>0.28705402924000001</v>
      </c>
      <c r="G4999" s="258"/>
      <c r="H4999" s="258"/>
      <c r="I4999" s="258"/>
      <c r="J4999" s="258">
        <f t="shared" si="403"/>
        <v>0.30813111300000007</v>
      </c>
      <c r="K4999" s="258">
        <f t="shared" si="403"/>
        <v>0.30275366599999998</v>
      </c>
      <c r="L4999" s="258">
        <f t="shared" si="387"/>
        <v>0.30275366599999998</v>
      </c>
      <c r="M4999" s="258"/>
      <c r="N4999" s="258"/>
      <c r="O4999" s="258"/>
      <c r="P4999" s="258">
        <f t="shared" si="404"/>
        <v>0.34859128560000002</v>
      </c>
      <c r="Q4999" s="258">
        <f t="shared" si="404"/>
        <v>0.33781786320000001</v>
      </c>
      <c r="R4999" s="258">
        <f t="shared" si="388"/>
        <v>0.33781786320000001</v>
      </c>
      <c r="S4999" s="258"/>
      <c r="T4999" s="258">
        <f t="shared" si="405"/>
        <v>0.50014393656156808</v>
      </c>
      <c r="U4999" s="258">
        <f t="shared" si="405"/>
        <v>0.50540415120809601</v>
      </c>
      <c r="V4999" s="258">
        <f t="shared" si="405"/>
        <v>0.49446139365056008</v>
      </c>
      <c r="W4999" s="258">
        <f t="shared" si="389"/>
        <v>0.49446139365056008</v>
      </c>
      <c r="X4999" s="258"/>
      <c r="Y4999" s="258"/>
      <c r="Z4999" s="258"/>
      <c r="AA4999" s="258"/>
    </row>
    <row r="5000" spans="1:27" ht="14.25" hidden="1" customHeight="1">
      <c r="A5000" s="125">
        <v>0.76</v>
      </c>
      <c r="B5000" s="125">
        <v>0.12</v>
      </c>
      <c r="C5000" s="125">
        <v>0.12</v>
      </c>
      <c r="D5000" s="258">
        <f t="shared" si="402"/>
        <v>0.28692113008000003</v>
      </c>
      <c r="E5000" s="258">
        <f t="shared" si="402"/>
        <v>0.29189078384</v>
      </c>
      <c r="F5000" s="258">
        <f t="shared" si="386"/>
        <v>0.28692113008000003</v>
      </c>
      <c r="G5000" s="258"/>
      <c r="H5000" s="258"/>
      <c r="I5000" s="258"/>
      <c r="J5000" s="258">
        <f t="shared" si="403"/>
        <v>0.30800057199999997</v>
      </c>
      <c r="K5000" s="258">
        <f t="shared" si="403"/>
        <v>0.30287999599999998</v>
      </c>
      <c r="L5000" s="258">
        <f t="shared" si="387"/>
        <v>0.30287999599999998</v>
      </c>
      <c r="M5000" s="258"/>
      <c r="N5000" s="258"/>
      <c r="O5000" s="258"/>
      <c r="P5000" s="258">
        <f t="shared" si="404"/>
        <v>0.34859465440000004</v>
      </c>
      <c r="Q5000" s="258">
        <f t="shared" si="404"/>
        <v>0.33781449440000005</v>
      </c>
      <c r="R5000" s="258">
        <f t="shared" si="388"/>
        <v>0.33781449440000005</v>
      </c>
      <c r="S5000" s="258"/>
      <c r="T5000" s="258">
        <f t="shared" si="405"/>
        <v>0.49997399663705605</v>
      </c>
      <c r="U5000" s="258">
        <f t="shared" si="405"/>
        <v>0.50548669859889594</v>
      </c>
      <c r="V5000" s="258">
        <f t="shared" si="405"/>
        <v>0.49454394845272009</v>
      </c>
      <c r="W5000" s="258">
        <f t="shared" si="389"/>
        <v>0.49454394845272009</v>
      </c>
      <c r="X5000" s="258"/>
      <c r="Y5000" s="258"/>
      <c r="Z5000" s="258"/>
      <c r="AA5000" s="258"/>
    </row>
    <row r="5001" spans="1:27" ht="14.25" hidden="1" customHeight="1">
      <c r="A5001" s="125">
        <v>0.76</v>
      </c>
      <c r="B5001" s="125">
        <v>0.13</v>
      </c>
      <c r="C5001" s="125">
        <v>0.11</v>
      </c>
      <c r="D5001" s="258">
        <f t="shared" si="402"/>
        <v>0.28678823092000005</v>
      </c>
      <c r="E5001" s="258">
        <f t="shared" si="402"/>
        <v>0.29201711384000001</v>
      </c>
      <c r="F5001" s="258">
        <f t="shared" si="386"/>
        <v>0.28678823092000005</v>
      </c>
      <c r="G5001" s="258"/>
      <c r="H5001" s="258"/>
      <c r="I5001" s="258"/>
      <c r="J5001" s="258">
        <f t="shared" si="403"/>
        <v>0.30787003100000004</v>
      </c>
      <c r="K5001" s="258">
        <f t="shared" si="403"/>
        <v>0.30300632599999999</v>
      </c>
      <c r="L5001" s="258">
        <f t="shared" si="387"/>
        <v>0.30300632599999999</v>
      </c>
      <c r="M5001" s="258"/>
      <c r="N5001" s="258"/>
      <c r="O5001" s="258"/>
      <c r="P5001" s="258">
        <f t="shared" si="404"/>
        <v>0.3485980232</v>
      </c>
      <c r="Q5001" s="258">
        <f t="shared" si="404"/>
        <v>0.33781112560000004</v>
      </c>
      <c r="R5001" s="258">
        <f t="shared" si="388"/>
        <v>0.33781112560000004</v>
      </c>
      <c r="S5001" s="258"/>
      <c r="T5001" s="258">
        <f t="shared" si="405"/>
        <v>0.49980405671254402</v>
      </c>
      <c r="U5001" s="258">
        <f t="shared" si="405"/>
        <v>0.50556924598969599</v>
      </c>
      <c r="V5001" s="258">
        <f t="shared" si="405"/>
        <v>0.49462650325488006</v>
      </c>
      <c r="W5001" s="258">
        <f t="shared" si="389"/>
        <v>0.49462650325488006</v>
      </c>
      <c r="X5001" s="258"/>
      <c r="Y5001" s="258"/>
      <c r="Z5001" s="258"/>
      <c r="AA5001" s="258"/>
    </row>
    <row r="5002" spans="1:27" ht="14.25" hidden="1" customHeight="1">
      <c r="A5002" s="125">
        <v>0.76</v>
      </c>
      <c r="B5002" s="125">
        <v>0.14000000000000001</v>
      </c>
      <c r="C5002" s="125">
        <v>0.1</v>
      </c>
      <c r="D5002" s="258">
        <f t="shared" si="402"/>
        <v>0.28665533176000002</v>
      </c>
      <c r="E5002" s="258">
        <f t="shared" si="402"/>
        <v>0.29214344384000002</v>
      </c>
      <c r="F5002" s="258">
        <f t="shared" si="386"/>
        <v>0.28665533176000002</v>
      </c>
      <c r="G5002" s="258"/>
      <c r="H5002" s="258"/>
      <c r="I5002" s="258"/>
      <c r="J5002" s="258">
        <f t="shared" si="403"/>
        <v>0.30773949000000006</v>
      </c>
      <c r="K5002" s="258">
        <f t="shared" si="403"/>
        <v>0.30313265599999994</v>
      </c>
      <c r="L5002" s="258">
        <f t="shared" si="387"/>
        <v>0.30313265599999994</v>
      </c>
      <c r="M5002" s="258"/>
      <c r="N5002" s="258"/>
      <c r="O5002" s="258"/>
      <c r="P5002" s="258">
        <f t="shared" si="404"/>
        <v>0.34860139200000001</v>
      </c>
      <c r="Q5002" s="258">
        <f t="shared" si="404"/>
        <v>0.33780775680000003</v>
      </c>
      <c r="R5002" s="258">
        <f t="shared" si="388"/>
        <v>0.33780775680000003</v>
      </c>
      <c r="S5002" s="258"/>
      <c r="T5002" s="258">
        <f t="shared" si="405"/>
        <v>0.49963411678803205</v>
      </c>
      <c r="U5002" s="258">
        <f t="shared" si="405"/>
        <v>0.50565179338049593</v>
      </c>
      <c r="V5002" s="258">
        <f t="shared" si="405"/>
        <v>0.49470905805704007</v>
      </c>
      <c r="W5002" s="258">
        <f t="shared" si="389"/>
        <v>0.49470905805704007</v>
      </c>
      <c r="X5002" s="258"/>
      <c r="Y5002" s="258"/>
      <c r="Z5002" s="258"/>
      <c r="AA5002" s="258"/>
    </row>
    <row r="5003" spans="1:27" ht="14.25" hidden="1" customHeight="1">
      <c r="A5003" s="125">
        <v>0.76</v>
      </c>
      <c r="B5003" s="125">
        <v>0.15</v>
      </c>
      <c r="C5003" s="125">
        <v>0.09</v>
      </c>
      <c r="D5003" s="258">
        <f t="shared" si="402"/>
        <v>0.28652243260000004</v>
      </c>
      <c r="E5003" s="258">
        <f t="shared" si="402"/>
        <v>0.29226977383999997</v>
      </c>
      <c r="F5003" s="258">
        <f t="shared" si="386"/>
        <v>0.28652243260000004</v>
      </c>
      <c r="G5003" s="258"/>
      <c r="H5003" s="258"/>
      <c r="I5003" s="258"/>
      <c r="J5003" s="258">
        <f t="shared" si="403"/>
        <v>0.30760894900000002</v>
      </c>
      <c r="K5003" s="258">
        <f t="shared" si="403"/>
        <v>0.30325898600000001</v>
      </c>
      <c r="L5003" s="258">
        <f t="shared" si="387"/>
        <v>0.30325898600000001</v>
      </c>
      <c r="M5003" s="258"/>
      <c r="N5003" s="258"/>
      <c r="O5003" s="258"/>
      <c r="P5003" s="258">
        <f t="shared" si="404"/>
        <v>0.34860476080000002</v>
      </c>
      <c r="Q5003" s="258">
        <f t="shared" si="404"/>
        <v>0.33780438800000001</v>
      </c>
      <c r="R5003" s="258">
        <f t="shared" si="388"/>
        <v>0.33780438800000001</v>
      </c>
      <c r="S5003" s="258"/>
      <c r="T5003" s="258">
        <f t="shared" si="405"/>
        <v>0.49946417686352007</v>
      </c>
      <c r="U5003" s="258">
        <f t="shared" si="405"/>
        <v>0.50573434077129598</v>
      </c>
      <c r="V5003" s="258">
        <f t="shared" si="405"/>
        <v>0.49479161285920004</v>
      </c>
      <c r="W5003" s="258">
        <f t="shared" si="389"/>
        <v>0.49479161285920004</v>
      </c>
      <c r="X5003" s="258"/>
      <c r="Y5003" s="258"/>
      <c r="Z5003" s="258"/>
      <c r="AA5003" s="258"/>
    </row>
    <row r="5004" spans="1:27" ht="14.25" hidden="1" customHeight="1">
      <c r="A5004" s="125">
        <v>0.76</v>
      </c>
      <c r="B5004" s="125">
        <v>0.16</v>
      </c>
      <c r="C5004" s="125">
        <v>0.08</v>
      </c>
      <c r="D5004" s="258">
        <f t="shared" si="402"/>
        <v>0.28638953344000001</v>
      </c>
      <c r="E5004" s="258">
        <f t="shared" si="402"/>
        <v>0.29239610384000003</v>
      </c>
      <c r="F5004" s="258">
        <f t="shared" si="386"/>
        <v>0.28638953344000001</v>
      </c>
      <c r="G5004" s="258"/>
      <c r="H5004" s="258"/>
      <c r="I5004" s="258"/>
      <c r="J5004" s="258">
        <f t="shared" si="403"/>
        <v>0.30747840800000004</v>
      </c>
      <c r="K5004" s="258">
        <f t="shared" si="403"/>
        <v>0.30338531600000002</v>
      </c>
      <c r="L5004" s="258">
        <f t="shared" si="387"/>
        <v>0.30338531600000002</v>
      </c>
      <c r="M5004" s="258"/>
      <c r="N5004" s="258"/>
      <c r="O5004" s="258"/>
      <c r="P5004" s="258">
        <f t="shared" si="404"/>
        <v>0.34860812960000004</v>
      </c>
      <c r="Q5004" s="258">
        <f t="shared" si="404"/>
        <v>0.33780101920000005</v>
      </c>
      <c r="R5004" s="258">
        <f t="shared" si="388"/>
        <v>0.33780101920000005</v>
      </c>
      <c r="S5004" s="258"/>
      <c r="T5004" s="258">
        <f t="shared" si="405"/>
        <v>0.49929423693900804</v>
      </c>
      <c r="U5004" s="258">
        <f t="shared" si="405"/>
        <v>0.50581688816209602</v>
      </c>
      <c r="V5004" s="258">
        <f t="shared" si="405"/>
        <v>0.49487416766136005</v>
      </c>
      <c r="W5004" s="258">
        <f t="shared" si="389"/>
        <v>0.49487416766136005</v>
      </c>
      <c r="X5004" s="258"/>
      <c r="Y5004" s="258"/>
      <c r="Z5004" s="258"/>
      <c r="AA5004" s="258"/>
    </row>
    <row r="5005" spans="1:27" ht="14.25" hidden="1" customHeight="1">
      <c r="A5005" s="125">
        <v>0.76</v>
      </c>
      <c r="B5005" s="125">
        <v>0.17</v>
      </c>
      <c r="C5005" s="125">
        <v>7.0000000000000007E-2</v>
      </c>
      <c r="D5005" s="258">
        <f t="shared" si="402"/>
        <v>0.28625663428000003</v>
      </c>
      <c r="E5005" s="258">
        <f t="shared" si="402"/>
        <v>0.29252243384000004</v>
      </c>
      <c r="F5005" s="258">
        <f t="shared" si="386"/>
        <v>0.28625663428000003</v>
      </c>
      <c r="G5005" s="258"/>
      <c r="H5005" s="258"/>
      <c r="I5005" s="258"/>
      <c r="J5005" s="258">
        <f t="shared" si="403"/>
        <v>0.30734786700000005</v>
      </c>
      <c r="K5005" s="258">
        <f t="shared" si="403"/>
        <v>0.30351164600000002</v>
      </c>
      <c r="L5005" s="258">
        <f t="shared" si="387"/>
        <v>0.30351164600000002</v>
      </c>
      <c r="M5005" s="258"/>
      <c r="N5005" s="258"/>
      <c r="O5005" s="258"/>
      <c r="P5005" s="258">
        <f t="shared" si="404"/>
        <v>0.34861149840000005</v>
      </c>
      <c r="Q5005" s="258">
        <f t="shared" si="404"/>
        <v>0.33779765040000004</v>
      </c>
      <c r="R5005" s="258">
        <f t="shared" si="388"/>
        <v>0.33779765040000004</v>
      </c>
      <c r="S5005" s="258"/>
      <c r="T5005" s="258">
        <f t="shared" si="405"/>
        <v>0.49912429701449607</v>
      </c>
      <c r="U5005" s="258">
        <f t="shared" si="405"/>
        <v>0.50589943555289596</v>
      </c>
      <c r="V5005" s="258">
        <f t="shared" si="405"/>
        <v>0.49495672246352007</v>
      </c>
      <c r="W5005" s="258">
        <f t="shared" si="389"/>
        <v>0.49495672246352007</v>
      </c>
      <c r="X5005" s="258"/>
      <c r="Y5005" s="258"/>
      <c r="Z5005" s="258"/>
      <c r="AA5005" s="258"/>
    </row>
    <row r="5006" spans="1:27" ht="14.25" hidden="1" customHeight="1">
      <c r="A5006" s="125">
        <v>0.76</v>
      </c>
      <c r="B5006" s="125">
        <v>0.18</v>
      </c>
      <c r="C5006" s="125">
        <v>0.06</v>
      </c>
      <c r="D5006" s="258">
        <f t="shared" si="402"/>
        <v>0.28612373512</v>
      </c>
      <c r="E5006" s="258">
        <f t="shared" si="402"/>
        <v>0.29264876384000005</v>
      </c>
      <c r="F5006" s="258">
        <f t="shared" si="386"/>
        <v>0.28612373512</v>
      </c>
      <c r="G5006" s="258"/>
      <c r="H5006" s="258"/>
      <c r="I5006" s="258"/>
      <c r="J5006" s="258">
        <f t="shared" si="403"/>
        <v>0.30721732600000001</v>
      </c>
      <c r="K5006" s="258">
        <f t="shared" si="403"/>
        <v>0.30363797599999998</v>
      </c>
      <c r="L5006" s="258">
        <f t="shared" si="387"/>
        <v>0.30363797599999998</v>
      </c>
      <c r="M5006" s="258"/>
      <c r="N5006" s="258"/>
      <c r="O5006" s="258"/>
      <c r="P5006" s="258">
        <f t="shared" si="404"/>
        <v>0.34861486720000001</v>
      </c>
      <c r="Q5006" s="258">
        <f t="shared" si="404"/>
        <v>0.33779428160000002</v>
      </c>
      <c r="R5006" s="258">
        <f t="shared" si="388"/>
        <v>0.33779428160000002</v>
      </c>
      <c r="S5006" s="258"/>
      <c r="T5006" s="258">
        <f t="shared" si="405"/>
        <v>0.49895435708998404</v>
      </c>
      <c r="U5006" s="258">
        <f t="shared" si="405"/>
        <v>0.50598198294369601</v>
      </c>
      <c r="V5006" s="258">
        <f t="shared" si="405"/>
        <v>0.49503927726568003</v>
      </c>
      <c r="W5006" s="258">
        <f t="shared" si="389"/>
        <v>0.49503927726568003</v>
      </c>
      <c r="X5006" s="258"/>
      <c r="Y5006" s="258"/>
      <c r="Z5006" s="258"/>
      <c r="AA5006" s="258"/>
    </row>
    <row r="5007" spans="1:27" ht="14.25" hidden="1" customHeight="1">
      <c r="A5007" s="125">
        <v>0.76</v>
      </c>
      <c r="B5007" s="125">
        <v>0.19</v>
      </c>
      <c r="C5007" s="125">
        <v>0.05</v>
      </c>
      <c r="D5007" s="258">
        <f t="shared" si="402"/>
        <v>0.28599083596000002</v>
      </c>
      <c r="E5007" s="258">
        <f t="shared" si="402"/>
        <v>0.29277509384</v>
      </c>
      <c r="F5007" s="258">
        <f t="shared" ref="F5007:F5261" si="406">MIN(D5007:E5007)</f>
        <v>0.28599083596000002</v>
      </c>
      <c r="G5007" s="258"/>
      <c r="H5007" s="258"/>
      <c r="I5007" s="258"/>
      <c r="J5007" s="258">
        <f t="shared" si="403"/>
        <v>0.30708678500000003</v>
      </c>
      <c r="K5007" s="258">
        <f t="shared" si="403"/>
        <v>0.30376430599999998</v>
      </c>
      <c r="L5007" s="258">
        <f t="shared" ref="L5007:L5261" si="407">MIN(J5007:K5007)</f>
        <v>0.30376430599999998</v>
      </c>
      <c r="M5007" s="258"/>
      <c r="N5007" s="258"/>
      <c r="O5007" s="258"/>
      <c r="P5007" s="258">
        <f t="shared" si="404"/>
        <v>0.34861823600000003</v>
      </c>
      <c r="Q5007" s="258">
        <f t="shared" si="404"/>
        <v>0.33779091280000006</v>
      </c>
      <c r="R5007" s="258">
        <f t="shared" ref="R5007:R5261" si="408">MIN(P5007:Q5007)</f>
        <v>0.33779091280000006</v>
      </c>
      <c r="S5007" s="258"/>
      <c r="T5007" s="258">
        <f t="shared" si="405"/>
        <v>0.49878441716547206</v>
      </c>
      <c r="U5007" s="258">
        <f t="shared" si="405"/>
        <v>0.50606453033449594</v>
      </c>
      <c r="V5007" s="258">
        <f t="shared" si="405"/>
        <v>0.49512183206784005</v>
      </c>
      <c r="W5007" s="258">
        <f t="shared" ref="W5007:W5261" si="409">MIN(T5007:V5007)</f>
        <v>0.49512183206784005</v>
      </c>
      <c r="X5007" s="258"/>
      <c r="Y5007" s="258"/>
      <c r="Z5007" s="258"/>
      <c r="AA5007" s="258"/>
    </row>
    <row r="5008" spans="1:27" ht="14.25" hidden="1" customHeight="1">
      <c r="A5008" s="125">
        <v>0.76</v>
      </c>
      <c r="B5008" s="125">
        <v>0.2</v>
      </c>
      <c r="C5008" s="125">
        <v>0.04</v>
      </c>
      <c r="D5008" s="258">
        <f t="shared" si="402"/>
        <v>0.28585793680000005</v>
      </c>
      <c r="E5008" s="258">
        <f t="shared" si="402"/>
        <v>0.29290142384000001</v>
      </c>
      <c r="F5008" s="258">
        <f t="shared" si="406"/>
        <v>0.28585793680000005</v>
      </c>
      <c r="G5008" s="258"/>
      <c r="H5008" s="258"/>
      <c r="I5008" s="258"/>
      <c r="J5008" s="258">
        <f t="shared" si="403"/>
        <v>0.30695624400000004</v>
      </c>
      <c r="K5008" s="258">
        <f t="shared" si="403"/>
        <v>0.30389063599999999</v>
      </c>
      <c r="L5008" s="258">
        <f t="shared" si="407"/>
        <v>0.30389063599999999</v>
      </c>
      <c r="M5008" s="258"/>
      <c r="N5008" s="258"/>
      <c r="O5008" s="258"/>
      <c r="P5008" s="258">
        <f t="shared" si="404"/>
        <v>0.34862160480000004</v>
      </c>
      <c r="Q5008" s="258">
        <f t="shared" si="404"/>
        <v>0.33778754400000005</v>
      </c>
      <c r="R5008" s="258">
        <f t="shared" si="408"/>
        <v>0.33778754400000005</v>
      </c>
      <c r="S5008" s="258"/>
      <c r="T5008" s="258">
        <f t="shared" si="405"/>
        <v>0.49861447724096009</v>
      </c>
      <c r="U5008" s="258">
        <f t="shared" si="405"/>
        <v>0.50614707772529599</v>
      </c>
      <c r="V5008" s="258">
        <f t="shared" si="405"/>
        <v>0.49520438687000001</v>
      </c>
      <c r="W5008" s="258">
        <f t="shared" si="409"/>
        <v>0.49520438687000001</v>
      </c>
      <c r="X5008" s="258"/>
      <c r="Y5008" s="258"/>
      <c r="Z5008" s="258"/>
      <c r="AA5008" s="258"/>
    </row>
    <row r="5009" spans="1:27" ht="14.25" hidden="1" customHeight="1">
      <c r="A5009" s="125">
        <v>0.76</v>
      </c>
      <c r="B5009" s="125">
        <v>0.21</v>
      </c>
      <c r="C5009" s="125">
        <v>0.03</v>
      </c>
      <c r="D5009" s="258">
        <f t="shared" si="402"/>
        <v>0.28572503764000001</v>
      </c>
      <c r="E5009" s="258">
        <f t="shared" si="402"/>
        <v>0.29302775384000002</v>
      </c>
      <c r="F5009" s="258">
        <f t="shared" si="406"/>
        <v>0.28572503764000001</v>
      </c>
      <c r="G5009" s="258"/>
      <c r="H5009" s="258"/>
      <c r="I5009" s="258"/>
      <c r="J5009" s="258">
        <f t="shared" si="403"/>
        <v>0.30682570300000001</v>
      </c>
      <c r="K5009" s="258">
        <f t="shared" si="403"/>
        <v>0.304016966</v>
      </c>
      <c r="L5009" s="258">
        <f t="shared" si="407"/>
        <v>0.304016966</v>
      </c>
      <c r="M5009" s="258"/>
      <c r="N5009" s="258"/>
      <c r="O5009" s="258"/>
      <c r="P5009" s="258">
        <f t="shared" si="404"/>
        <v>0.3486249736</v>
      </c>
      <c r="Q5009" s="258">
        <f t="shared" si="404"/>
        <v>0.33778417520000004</v>
      </c>
      <c r="R5009" s="258">
        <f t="shared" si="408"/>
        <v>0.33778417520000004</v>
      </c>
      <c r="S5009" s="258"/>
      <c r="T5009" s="258">
        <f t="shared" si="405"/>
        <v>0.49844453731644806</v>
      </c>
      <c r="U5009" s="258">
        <f t="shared" si="405"/>
        <v>0.50622962511609604</v>
      </c>
      <c r="V5009" s="258">
        <f t="shared" si="405"/>
        <v>0.49528694167216009</v>
      </c>
      <c r="W5009" s="258">
        <f t="shared" si="409"/>
        <v>0.49528694167216009</v>
      </c>
      <c r="X5009" s="258"/>
      <c r="Y5009" s="258"/>
      <c r="Z5009" s="258"/>
      <c r="AA5009" s="258"/>
    </row>
    <row r="5010" spans="1:27" ht="14.25" hidden="1" customHeight="1">
      <c r="A5010" s="125">
        <v>0.76</v>
      </c>
      <c r="B5010" s="125">
        <v>0.22</v>
      </c>
      <c r="C5010" s="125">
        <v>0.02</v>
      </c>
      <c r="D5010" s="258">
        <f t="shared" si="402"/>
        <v>0.28559213848000004</v>
      </c>
      <c r="E5010" s="258">
        <f t="shared" si="402"/>
        <v>0.29315408384000002</v>
      </c>
      <c r="F5010" s="258">
        <f t="shared" si="406"/>
        <v>0.28559213848000004</v>
      </c>
      <c r="G5010" s="258"/>
      <c r="H5010" s="258"/>
      <c r="I5010" s="258"/>
      <c r="J5010" s="258">
        <f t="shared" si="403"/>
        <v>0.30669516200000002</v>
      </c>
      <c r="K5010" s="258">
        <f t="shared" si="403"/>
        <v>0.30414329600000001</v>
      </c>
      <c r="L5010" s="258">
        <f t="shared" si="407"/>
        <v>0.30414329600000001</v>
      </c>
      <c r="M5010" s="258"/>
      <c r="N5010" s="258"/>
      <c r="O5010" s="258"/>
      <c r="P5010" s="258">
        <f t="shared" si="404"/>
        <v>0.34862834240000001</v>
      </c>
      <c r="Q5010" s="258">
        <f t="shared" si="404"/>
        <v>0.33778080640000002</v>
      </c>
      <c r="R5010" s="258">
        <f t="shared" si="408"/>
        <v>0.33778080640000002</v>
      </c>
      <c r="S5010" s="258"/>
      <c r="T5010" s="258">
        <f t="shared" si="405"/>
        <v>0.49827459739193608</v>
      </c>
      <c r="U5010" s="258">
        <f t="shared" si="405"/>
        <v>0.50631217250689597</v>
      </c>
      <c r="V5010" s="258">
        <f t="shared" si="405"/>
        <v>0.49536949647432005</v>
      </c>
      <c r="W5010" s="258">
        <f t="shared" si="409"/>
        <v>0.49536949647432005</v>
      </c>
      <c r="X5010" s="258"/>
      <c r="Y5010" s="258"/>
      <c r="Z5010" s="258"/>
      <c r="AA5010" s="258"/>
    </row>
    <row r="5011" spans="1:27" ht="14.25" hidden="1" customHeight="1">
      <c r="A5011" s="125">
        <v>0.76</v>
      </c>
      <c r="B5011" s="125">
        <v>0.23</v>
      </c>
      <c r="C5011" s="125">
        <v>0.01</v>
      </c>
      <c r="D5011" s="258">
        <f t="shared" si="402"/>
        <v>0.28545923932</v>
      </c>
      <c r="E5011" s="258">
        <f t="shared" si="402"/>
        <v>0.29328041383999998</v>
      </c>
      <c r="F5011" s="258">
        <f t="shared" si="406"/>
        <v>0.28545923932</v>
      </c>
      <c r="G5011" s="258"/>
      <c r="H5011" s="258"/>
      <c r="I5011" s="258"/>
      <c r="J5011" s="258">
        <f t="shared" si="403"/>
        <v>0.30656462100000004</v>
      </c>
      <c r="K5011" s="258">
        <f t="shared" si="403"/>
        <v>0.30426962600000002</v>
      </c>
      <c r="L5011" s="258">
        <f t="shared" si="407"/>
        <v>0.30426962600000002</v>
      </c>
      <c r="M5011" s="258"/>
      <c r="N5011" s="258"/>
      <c r="O5011" s="258"/>
      <c r="P5011" s="258">
        <f t="shared" si="404"/>
        <v>0.34863171120000003</v>
      </c>
      <c r="Q5011" s="258">
        <f t="shared" si="404"/>
        <v>0.33777743760000006</v>
      </c>
      <c r="R5011" s="258">
        <f t="shared" si="408"/>
        <v>0.33777743760000006</v>
      </c>
      <c r="S5011" s="258"/>
      <c r="T5011" s="258">
        <f t="shared" si="405"/>
        <v>0.49810465746742405</v>
      </c>
      <c r="U5011" s="258">
        <f t="shared" si="405"/>
        <v>0.50639471989769591</v>
      </c>
      <c r="V5011" s="258">
        <f t="shared" si="405"/>
        <v>0.49545205127648007</v>
      </c>
      <c r="W5011" s="258">
        <f t="shared" si="409"/>
        <v>0.49545205127648007</v>
      </c>
      <c r="X5011" s="258"/>
      <c r="Y5011" s="258"/>
      <c r="Z5011" s="258"/>
      <c r="AA5011" s="258"/>
    </row>
    <row r="5012" spans="1:27" ht="14.25" hidden="1" customHeight="1">
      <c r="A5012" s="125">
        <v>0.76</v>
      </c>
      <c r="B5012" s="125">
        <v>0.24</v>
      </c>
      <c r="C5012" s="125">
        <v>0</v>
      </c>
      <c r="D5012" s="258">
        <f t="shared" si="402"/>
        <v>0.28532634016000002</v>
      </c>
      <c r="E5012" s="258">
        <f t="shared" si="402"/>
        <v>0.29340674383999998</v>
      </c>
      <c r="F5012" s="258">
        <f t="shared" si="406"/>
        <v>0.28532634016000002</v>
      </c>
      <c r="G5012" s="258"/>
      <c r="H5012" s="258"/>
      <c r="I5012" s="258"/>
      <c r="J5012" s="258">
        <f t="shared" si="403"/>
        <v>0.30643408</v>
      </c>
      <c r="K5012" s="258">
        <f t="shared" si="403"/>
        <v>0.30439595599999997</v>
      </c>
      <c r="L5012" s="258">
        <f t="shared" si="407"/>
        <v>0.30439595599999997</v>
      </c>
      <c r="M5012" s="258"/>
      <c r="N5012" s="258"/>
      <c r="O5012" s="258"/>
      <c r="P5012" s="258">
        <f t="shared" si="404"/>
        <v>0.34863508000000004</v>
      </c>
      <c r="Q5012" s="258">
        <f t="shared" si="404"/>
        <v>0.33777406880000005</v>
      </c>
      <c r="R5012" s="258">
        <f t="shared" si="408"/>
        <v>0.33777406880000005</v>
      </c>
      <c r="S5012" s="258"/>
      <c r="T5012" s="258">
        <f t="shared" si="405"/>
        <v>0.49793471754291208</v>
      </c>
      <c r="U5012" s="258">
        <f t="shared" si="405"/>
        <v>0.50647726728849596</v>
      </c>
      <c r="V5012" s="258">
        <f t="shared" si="405"/>
        <v>0.49553460607864003</v>
      </c>
      <c r="W5012" s="258">
        <f t="shared" si="409"/>
        <v>0.49553460607864003</v>
      </c>
      <c r="X5012" s="258"/>
      <c r="Y5012" s="258"/>
      <c r="Z5012" s="258"/>
      <c r="AA5012" s="258"/>
    </row>
    <row r="5013" spans="1:27" ht="14.25" hidden="1" customHeight="1">
      <c r="A5013" s="125">
        <v>0.77</v>
      </c>
      <c r="B5013" s="125">
        <v>0</v>
      </c>
      <c r="C5013" s="125">
        <v>0.23</v>
      </c>
      <c r="D5013" s="258">
        <f t="shared" si="402"/>
        <v>0.28838959000000003</v>
      </c>
      <c r="E5013" s="258">
        <f t="shared" si="402"/>
        <v>0.29049458468</v>
      </c>
      <c r="F5013" s="258">
        <f t="shared" si="406"/>
        <v>0.28838959000000003</v>
      </c>
      <c r="G5013" s="258"/>
      <c r="H5013" s="258"/>
      <c r="I5013" s="258"/>
      <c r="J5013" s="258">
        <f t="shared" si="403"/>
        <v>0.30956285300000003</v>
      </c>
      <c r="K5013" s="258">
        <f t="shared" si="403"/>
        <v>0.30136824699999998</v>
      </c>
      <c r="L5013" s="258">
        <f t="shared" si="407"/>
        <v>0.30136824699999998</v>
      </c>
      <c r="M5013" s="258"/>
      <c r="N5013" s="258"/>
      <c r="O5013" s="258"/>
      <c r="P5013" s="258">
        <f t="shared" si="404"/>
        <v>0.3486839276</v>
      </c>
      <c r="Q5013" s="258">
        <f t="shared" si="404"/>
        <v>0.33772859</v>
      </c>
      <c r="R5013" s="258">
        <f t="shared" si="408"/>
        <v>0.33772859</v>
      </c>
      <c r="S5013" s="258"/>
      <c r="T5013" s="258">
        <f t="shared" si="405"/>
        <v>0.50192875759240008</v>
      </c>
      <c r="U5013" s="258">
        <f t="shared" si="405"/>
        <v>0.50466409842889193</v>
      </c>
      <c r="V5013" s="258">
        <f t="shared" si="405"/>
        <v>0.49346878153110002</v>
      </c>
      <c r="W5013" s="258">
        <f t="shared" si="409"/>
        <v>0.49346878153110002</v>
      </c>
      <c r="X5013" s="258"/>
      <c r="Y5013" s="258"/>
      <c r="Z5013" s="258"/>
      <c r="AA5013" s="258"/>
    </row>
    <row r="5014" spans="1:27" ht="14.25" hidden="1" customHeight="1">
      <c r="A5014" s="125">
        <v>0.77</v>
      </c>
      <c r="B5014" s="125">
        <v>0.01</v>
      </c>
      <c r="C5014" s="125">
        <v>0.22</v>
      </c>
      <c r="D5014" s="258">
        <f t="shared" si="402"/>
        <v>0.28825669084000005</v>
      </c>
      <c r="E5014" s="258">
        <f t="shared" si="402"/>
        <v>0.29062091468000001</v>
      </c>
      <c r="F5014" s="258">
        <f t="shared" si="406"/>
        <v>0.28825669084000005</v>
      </c>
      <c r="G5014" s="258"/>
      <c r="H5014" s="258"/>
      <c r="I5014" s="258"/>
      <c r="J5014" s="258">
        <f t="shared" si="403"/>
        <v>0.30943231200000004</v>
      </c>
      <c r="K5014" s="258">
        <f t="shared" si="403"/>
        <v>0.30149457700000004</v>
      </c>
      <c r="L5014" s="258">
        <f t="shared" si="407"/>
        <v>0.30149457700000004</v>
      </c>
      <c r="M5014" s="258"/>
      <c r="N5014" s="258"/>
      <c r="O5014" s="258"/>
      <c r="P5014" s="258">
        <f t="shared" si="404"/>
        <v>0.34868729640000001</v>
      </c>
      <c r="Q5014" s="258">
        <f t="shared" si="404"/>
        <v>0.33772522120000004</v>
      </c>
      <c r="R5014" s="258">
        <f t="shared" si="408"/>
        <v>0.33772522120000004</v>
      </c>
      <c r="S5014" s="258"/>
      <c r="T5014" s="258">
        <f t="shared" si="405"/>
        <v>0.50175881766788799</v>
      </c>
      <c r="U5014" s="258">
        <f t="shared" si="405"/>
        <v>0.50474664581969197</v>
      </c>
      <c r="V5014" s="258">
        <f t="shared" si="405"/>
        <v>0.49355133633326004</v>
      </c>
      <c r="W5014" s="258">
        <f t="shared" si="409"/>
        <v>0.49355133633326004</v>
      </c>
      <c r="X5014" s="258"/>
      <c r="Y5014" s="258"/>
      <c r="Z5014" s="258"/>
      <c r="AA5014" s="258"/>
    </row>
    <row r="5015" spans="1:27" ht="14.25" hidden="1" customHeight="1">
      <c r="A5015" s="125">
        <v>0.77</v>
      </c>
      <c r="B5015" s="125">
        <v>0.02</v>
      </c>
      <c r="C5015" s="125">
        <v>0.21</v>
      </c>
      <c r="D5015" s="258">
        <f t="shared" si="402"/>
        <v>0.28812379168000002</v>
      </c>
      <c r="E5015" s="258">
        <f t="shared" si="402"/>
        <v>0.29074724467999996</v>
      </c>
      <c r="F5015" s="258">
        <f t="shared" si="406"/>
        <v>0.28812379168000002</v>
      </c>
      <c r="G5015" s="258"/>
      <c r="H5015" s="258"/>
      <c r="I5015" s="258"/>
      <c r="J5015" s="258">
        <f t="shared" si="403"/>
        <v>0.309301771</v>
      </c>
      <c r="K5015" s="258">
        <f t="shared" si="403"/>
        <v>0.30162090699999999</v>
      </c>
      <c r="L5015" s="258">
        <f t="shared" si="407"/>
        <v>0.30162090699999999</v>
      </c>
      <c r="M5015" s="258"/>
      <c r="N5015" s="258"/>
      <c r="O5015" s="258"/>
      <c r="P5015" s="258">
        <f t="shared" si="404"/>
        <v>0.34869066519999997</v>
      </c>
      <c r="Q5015" s="258">
        <f t="shared" si="404"/>
        <v>0.33772185240000002</v>
      </c>
      <c r="R5015" s="258">
        <f t="shared" si="408"/>
        <v>0.33772185240000002</v>
      </c>
      <c r="S5015" s="258"/>
      <c r="T5015" s="258">
        <f t="shared" si="405"/>
        <v>0.50158887774337602</v>
      </c>
      <c r="U5015" s="258">
        <f t="shared" si="405"/>
        <v>0.50482919321049191</v>
      </c>
      <c r="V5015" s="258">
        <f t="shared" si="405"/>
        <v>0.49363389113542</v>
      </c>
      <c r="W5015" s="258">
        <f t="shared" si="409"/>
        <v>0.49363389113542</v>
      </c>
      <c r="X5015" s="258"/>
      <c r="Y5015" s="258"/>
      <c r="Z5015" s="258"/>
      <c r="AA5015" s="258"/>
    </row>
    <row r="5016" spans="1:27" ht="14.25" hidden="1" customHeight="1">
      <c r="A5016" s="125">
        <v>0.77</v>
      </c>
      <c r="B5016" s="125">
        <v>0.03</v>
      </c>
      <c r="C5016" s="125">
        <v>0.2</v>
      </c>
      <c r="D5016" s="258">
        <f t="shared" si="402"/>
        <v>0.28799089252000004</v>
      </c>
      <c r="E5016" s="258">
        <f t="shared" si="402"/>
        <v>0.29087357468000002</v>
      </c>
      <c r="F5016" s="258">
        <f t="shared" si="406"/>
        <v>0.28799089252000004</v>
      </c>
      <c r="G5016" s="258"/>
      <c r="H5016" s="258"/>
      <c r="I5016" s="258"/>
      <c r="J5016" s="258">
        <f t="shared" si="403"/>
        <v>0.30917123000000002</v>
      </c>
      <c r="K5016" s="258">
        <f t="shared" si="403"/>
        <v>0.301747237</v>
      </c>
      <c r="L5016" s="258">
        <f t="shared" si="407"/>
        <v>0.301747237</v>
      </c>
      <c r="M5016" s="258"/>
      <c r="N5016" s="258"/>
      <c r="O5016" s="258"/>
      <c r="P5016" s="258">
        <f t="shared" si="404"/>
        <v>0.34869403399999999</v>
      </c>
      <c r="Q5016" s="258">
        <f t="shared" si="404"/>
        <v>0.33771848360000001</v>
      </c>
      <c r="R5016" s="258">
        <f t="shared" si="408"/>
        <v>0.33771848360000001</v>
      </c>
      <c r="S5016" s="258"/>
      <c r="T5016" s="258">
        <f t="shared" si="405"/>
        <v>0.50141893781886404</v>
      </c>
      <c r="U5016" s="258">
        <f t="shared" si="405"/>
        <v>0.50491174060129196</v>
      </c>
      <c r="V5016" s="258">
        <f t="shared" si="405"/>
        <v>0.49371644593758007</v>
      </c>
      <c r="W5016" s="258">
        <f t="shared" si="409"/>
        <v>0.49371644593758007</v>
      </c>
      <c r="X5016" s="258"/>
      <c r="Y5016" s="258"/>
      <c r="Z5016" s="258"/>
      <c r="AA5016" s="258"/>
    </row>
    <row r="5017" spans="1:27" ht="14.25" hidden="1" customHeight="1">
      <c r="A5017" s="125">
        <v>0.77</v>
      </c>
      <c r="B5017" s="125">
        <v>0.04</v>
      </c>
      <c r="C5017" s="125">
        <v>0.19</v>
      </c>
      <c r="D5017" s="258">
        <f t="shared" si="402"/>
        <v>0.28785799336000001</v>
      </c>
      <c r="E5017" s="258">
        <f t="shared" si="402"/>
        <v>0.29099990468000003</v>
      </c>
      <c r="F5017" s="258">
        <f t="shared" si="406"/>
        <v>0.28785799336000001</v>
      </c>
      <c r="G5017" s="258"/>
      <c r="H5017" s="258"/>
      <c r="I5017" s="258"/>
      <c r="J5017" s="258">
        <f t="shared" si="403"/>
        <v>0.30904068900000004</v>
      </c>
      <c r="K5017" s="258">
        <f t="shared" si="403"/>
        <v>0.30187356700000001</v>
      </c>
      <c r="L5017" s="258">
        <f t="shared" si="407"/>
        <v>0.30187356700000001</v>
      </c>
      <c r="M5017" s="258"/>
      <c r="N5017" s="258"/>
      <c r="O5017" s="258"/>
      <c r="P5017" s="258">
        <f t="shared" si="404"/>
        <v>0.34869740280000006</v>
      </c>
      <c r="Q5017" s="258">
        <f t="shared" si="404"/>
        <v>0.33771511480000005</v>
      </c>
      <c r="R5017" s="258">
        <f t="shared" si="408"/>
        <v>0.33771511480000005</v>
      </c>
      <c r="S5017" s="258"/>
      <c r="T5017" s="258">
        <f t="shared" si="405"/>
        <v>0.50124899789435207</v>
      </c>
      <c r="U5017" s="258">
        <f t="shared" si="405"/>
        <v>0.50499428799209189</v>
      </c>
      <c r="V5017" s="258">
        <f t="shared" si="405"/>
        <v>0.49379900073974003</v>
      </c>
      <c r="W5017" s="258">
        <f t="shared" si="409"/>
        <v>0.49379900073974003</v>
      </c>
      <c r="X5017" s="258"/>
      <c r="Y5017" s="258"/>
      <c r="Z5017" s="258"/>
      <c r="AA5017" s="258"/>
    </row>
    <row r="5018" spans="1:27" ht="14.25" hidden="1" customHeight="1">
      <c r="A5018" s="125">
        <v>0.77</v>
      </c>
      <c r="B5018" s="125">
        <v>0.05</v>
      </c>
      <c r="C5018" s="125">
        <v>0.18</v>
      </c>
      <c r="D5018" s="258">
        <f t="shared" si="402"/>
        <v>0.28772509420000003</v>
      </c>
      <c r="E5018" s="258">
        <f t="shared" si="402"/>
        <v>0.29112623467999998</v>
      </c>
      <c r="F5018" s="258">
        <f t="shared" si="406"/>
        <v>0.28772509420000003</v>
      </c>
      <c r="G5018" s="258"/>
      <c r="H5018" s="258"/>
      <c r="I5018" s="258"/>
      <c r="J5018" s="258">
        <f t="shared" si="403"/>
        <v>0.308910148</v>
      </c>
      <c r="K5018" s="258">
        <f t="shared" si="403"/>
        <v>0.30199989700000002</v>
      </c>
      <c r="L5018" s="258">
        <f t="shared" si="407"/>
        <v>0.30199989700000002</v>
      </c>
      <c r="M5018" s="258"/>
      <c r="N5018" s="258"/>
      <c r="O5018" s="258"/>
      <c r="P5018" s="258">
        <f t="shared" si="404"/>
        <v>0.34870077160000001</v>
      </c>
      <c r="Q5018" s="258">
        <f t="shared" si="404"/>
        <v>0.33771174600000003</v>
      </c>
      <c r="R5018" s="258">
        <f t="shared" si="408"/>
        <v>0.33771174600000003</v>
      </c>
      <c r="S5018" s="258"/>
      <c r="T5018" s="258">
        <f t="shared" si="405"/>
        <v>0.50107905796984009</v>
      </c>
      <c r="U5018" s="258">
        <f t="shared" si="405"/>
        <v>0.50507683538289194</v>
      </c>
      <c r="V5018" s="258">
        <f t="shared" si="405"/>
        <v>0.49388155554190005</v>
      </c>
      <c r="W5018" s="258">
        <f t="shared" si="409"/>
        <v>0.49388155554190005</v>
      </c>
      <c r="X5018" s="258"/>
      <c r="Y5018" s="258"/>
      <c r="Z5018" s="258"/>
      <c r="AA5018" s="258"/>
    </row>
    <row r="5019" spans="1:27" ht="14.25" hidden="1" customHeight="1">
      <c r="A5019" s="125">
        <v>0.77</v>
      </c>
      <c r="B5019" s="125">
        <v>0.06</v>
      </c>
      <c r="C5019" s="125">
        <v>0.17</v>
      </c>
      <c r="D5019" s="258">
        <f t="shared" si="402"/>
        <v>0.28759219504</v>
      </c>
      <c r="E5019" s="258">
        <f t="shared" si="402"/>
        <v>0.29125256467999999</v>
      </c>
      <c r="F5019" s="258">
        <f t="shared" si="406"/>
        <v>0.28759219504</v>
      </c>
      <c r="G5019" s="258"/>
      <c r="H5019" s="258"/>
      <c r="I5019" s="258"/>
      <c r="J5019" s="258">
        <f t="shared" si="403"/>
        <v>0.30877960700000001</v>
      </c>
      <c r="K5019" s="258">
        <f t="shared" si="403"/>
        <v>0.30212622699999997</v>
      </c>
      <c r="L5019" s="258">
        <f t="shared" si="407"/>
        <v>0.30212622699999997</v>
      </c>
      <c r="M5019" s="258"/>
      <c r="N5019" s="258"/>
      <c r="O5019" s="258"/>
      <c r="P5019" s="258">
        <f t="shared" si="404"/>
        <v>0.34870414040000003</v>
      </c>
      <c r="Q5019" s="258">
        <f t="shared" si="404"/>
        <v>0.33770837720000002</v>
      </c>
      <c r="R5019" s="258">
        <f t="shared" si="408"/>
        <v>0.33770837720000002</v>
      </c>
      <c r="S5019" s="258"/>
      <c r="T5019" s="258">
        <f t="shared" si="405"/>
        <v>0.50090911804532801</v>
      </c>
      <c r="U5019" s="258">
        <f t="shared" si="405"/>
        <v>0.50515938277369199</v>
      </c>
      <c r="V5019" s="258">
        <f t="shared" si="405"/>
        <v>0.49396411034406001</v>
      </c>
      <c r="W5019" s="258">
        <f t="shared" si="409"/>
        <v>0.49396411034406001</v>
      </c>
      <c r="X5019" s="258"/>
      <c r="Y5019" s="258"/>
      <c r="Z5019" s="258"/>
      <c r="AA5019" s="258"/>
    </row>
    <row r="5020" spans="1:27" ht="14.25" hidden="1" customHeight="1">
      <c r="A5020" s="125">
        <v>0.77</v>
      </c>
      <c r="B5020" s="125">
        <v>7.0000000000000007E-2</v>
      </c>
      <c r="C5020" s="125">
        <v>0.16</v>
      </c>
      <c r="D5020" s="258">
        <f t="shared" si="402"/>
        <v>0.28745929588000002</v>
      </c>
      <c r="E5020" s="258">
        <f t="shared" si="402"/>
        <v>0.29137889468</v>
      </c>
      <c r="F5020" s="258">
        <f t="shared" si="406"/>
        <v>0.28745929588000002</v>
      </c>
      <c r="G5020" s="258"/>
      <c r="H5020" s="258"/>
      <c r="I5020" s="258"/>
      <c r="J5020" s="258">
        <f t="shared" si="403"/>
        <v>0.30864906600000003</v>
      </c>
      <c r="K5020" s="258">
        <f t="shared" si="403"/>
        <v>0.30225255699999998</v>
      </c>
      <c r="L5020" s="258">
        <f t="shared" si="407"/>
        <v>0.30225255699999998</v>
      </c>
      <c r="M5020" s="258"/>
      <c r="N5020" s="258"/>
      <c r="O5020" s="258"/>
      <c r="P5020" s="258">
        <f t="shared" si="404"/>
        <v>0.34870750919999999</v>
      </c>
      <c r="Q5020" s="258">
        <f t="shared" si="404"/>
        <v>0.33770500840000006</v>
      </c>
      <c r="R5020" s="258">
        <f t="shared" si="408"/>
        <v>0.33770500840000006</v>
      </c>
      <c r="S5020" s="258"/>
      <c r="T5020" s="258">
        <f t="shared" si="405"/>
        <v>0.50073917812081603</v>
      </c>
      <c r="U5020" s="258">
        <f t="shared" si="405"/>
        <v>0.50524193016449193</v>
      </c>
      <c r="V5020" s="258">
        <f t="shared" si="405"/>
        <v>0.49404666514622003</v>
      </c>
      <c r="W5020" s="258">
        <f t="shared" si="409"/>
        <v>0.49404666514622003</v>
      </c>
      <c r="X5020" s="258"/>
      <c r="Y5020" s="258"/>
      <c r="Z5020" s="258"/>
      <c r="AA5020" s="258"/>
    </row>
    <row r="5021" spans="1:27" ht="14.25" hidden="1" customHeight="1">
      <c r="A5021" s="125">
        <v>0.77</v>
      </c>
      <c r="B5021" s="125">
        <v>0.08</v>
      </c>
      <c r="C5021" s="125">
        <v>0.15</v>
      </c>
      <c r="D5021" s="258">
        <f t="shared" si="402"/>
        <v>0.28732639672000004</v>
      </c>
      <c r="E5021" s="258">
        <f t="shared" si="402"/>
        <v>0.29150522468000001</v>
      </c>
      <c r="F5021" s="258">
        <f t="shared" si="406"/>
        <v>0.28732639672000004</v>
      </c>
      <c r="G5021" s="258"/>
      <c r="H5021" s="258"/>
      <c r="I5021" s="258"/>
      <c r="J5021" s="258">
        <f t="shared" si="403"/>
        <v>0.30851852499999999</v>
      </c>
      <c r="K5021" s="258">
        <f t="shared" si="403"/>
        <v>0.30237888699999999</v>
      </c>
      <c r="L5021" s="258">
        <f t="shared" si="407"/>
        <v>0.30237888699999999</v>
      </c>
      <c r="M5021" s="258"/>
      <c r="N5021" s="258"/>
      <c r="O5021" s="258"/>
      <c r="P5021" s="258">
        <f t="shared" si="404"/>
        <v>0.348710878</v>
      </c>
      <c r="Q5021" s="258">
        <f t="shared" si="404"/>
        <v>0.33770163960000005</v>
      </c>
      <c r="R5021" s="258">
        <f t="shared" si="408"/>
        <v>0.33770163960000005</v>
      </c>
      <c r="S5021" s="258"/>
      <c r="T5021" s="258">
        <f t="shared" si="405"/>
        <v>0.50056923819630406</v>
      </c>
      <c r="U5021" s="258">
        <f t="shared" si="405"/>
        <v>0.50532447755529197</v>
      </c>
      <c r="V5021" s="258">
        <f t="shared" si="405"/>
        <v>0.49412921994838005</v>
      </c>
      <c r="W5021" s="258">
        <f t="shared" si="409"/>
        <v>0.49412921994838005</v>
      </c>
      <c r="X5021" s="258"/>
      <c r="Y5021" s="258"/>
      <c r="Z5021" s="258"/>
      <c r="AA5021" s="258"/>
    </row>
    <row r="5022" spans="1:27" ht="14.25" hidden="1" customHeight="1">
      <c r="A5022" s="125">
        <v>0.77</v>
      </c>
      <c r="B5022" s="125">
        <v>0.09</v>
      </c>
      <c r="C5022" s="125">
        <v>0.14000000000000001</v>
      </c>
      <c r="D5022" s="258">
        <f t="shared" si="402"/>
        <v>0.28719349756000001</v>
      </c>
      <c r="E5022" s="258">
        <f t="shared" si="402"/>
        <v>0.29163155468000002</v>
      </c>
      <c r="F5022" s="258">
        <f t="shared" si="406"/>
        <v>0.28719349756000001</v>
      </c>
      <c r="G5022" s="258"/>
      <c r="H5022" s="258"/>
      <c r="I5022" s="258"/>
      <c r="J5022" s="258">
        <f t="shared" si="403"/>
        <v>0.308387984</v>
      </c>
      <c r="K5022" s="258">
        <f t="shared" si="403"/>
        <v>0.30250521699999999</v>
      </c>
      <c r="L5022" s="258">
        <f t="shared" si="407"/>
        <v>0.30250521699999999</v>
      </c>
      <c r="M5022" s="258"/>
      <c r="N5022" s="258"/>
      <c r="O5022" s="258"/>
      <c r="P5022" s="258">
        <f t="shared" si="404"/>
        <v>0.34871424680000002</v>
      </c>
      <c r="Q5022" s="258">
        <f t="shared" si="404"/>
        <v>0.33769827080000003</v>
      </c>
      <c r="R5022" s="258">
        <f t="shared" si="408"/>
        <v>0.33769827080000003</v>
      </c>
      <c r="S5022" s="258"/>
      <c r="T5022" s="258">
        <f t="shared" si="405"/>
        <v>0.50039929827179197</v>
      </c>
      <c r="U5022" s="258">
        <f t="shared" si="405"/>
        <v>0.50540702494609191</v>
      </c>
      <c r="V5022" s="258">
        <f t="shared" si="405"/>
        <v>0.49421177475054001</v>
      </c>
      <c r="W5022" s="258">
        <f t="shared" si="409"/>
        <v>0.49421177475054001</v>
      </c>
      <c r="X5022" s="258"/>
      <c r="Y5022" s="258"/>
      <c r="Z5022" s="258"/>
      <c r="AA5022" s="258"/>
    </row>
    <row r="5023" spans="1:27" ht="14.25" hidden="1" customHeight="1">
      <c r="A5023" s="125">
        <v>0.77</v>
      </c>
      <c r="B5023" s="125">
        <v>0.1</v>
      </c>
      <c r="C5023" s="125">
        <v>0.13</v>
      </c>
      <c r="D5023" s="258">
        <f t="shared" si="402"/>
        <v>0.28706059840000003</v>
      </c>
      <c r="E5023" s="258">
        <f t="shared" si="402"/>
        <v>0.29175788467999997</v>
      </c>
      <c r="F5023" s="258">
        <f t="shared" si="406"/>
        <v>0.28706059840000003</v>
      </c>
      <c r="G5023" s="258"/>
      <c r="H5023" s="258"/>
      <c r="I5023" s="258"/>
      <c r="J5023" s="258">
        <f t="shared" si="403"/>
        <v>0.30825744300000002</v>
      </c>
      <c r="K5023" s="258">
        <f t="shared" si="403"/>
        <v>0.30263154699999995</v>
      </c>
      <c r="L5023" s="258">
        <f t="shared" si="407"/>
        <v>0.30263154699999995</v>
      </c>
      <c r="M5023" s="258"/>
      <c r="N5023" s="258"/>
      <c r="O5023" s="258"/>
      <c r="P5023" s="258">
        <f t="shared" si="404"/>
        <v>0.34871761560000003</v>
      </c>
      <c r="Q5023" s="258">
        <f t="shared" si="404"/>
        <v>0.33769490200000002</v>
      </c>
      <c r="R5023" s="258">
        <f t="shared" si="408"/>
        <v>0.33769490200000002</v>
      </c>
      <c r="S5023" s="258"/>
      <c r="T5023" s="258">
        <f t="shared" si="405"/>
        <v>0.50022935834728011</v>
      </c>
      <c r="U5023" s="258">
        <f t="shared" si="405"/>
        <v>0.50548957233689196</v>
      </c>
      <c r="V5023" s="258">
        <f t="shared" si="405"/>
        <v>0.49429432955270003</v>
      </c>
      <c r="W5023" s="258">
        <f t="shared" si="409"/>
        <v>0.49429432955270003</v>
      </c>
      <c r="X5023" s="258"/>
      <c r="Y5023" s="258"/>
      <c r="Z5023" s="258"/>
      <c r="AA5023" s="258"/>
    </row>
    <row r="5024" spans="1:27" ht="14.25" hidden="1" customHeight="1">
      <c r="A5024" s="125">
        <v>0.77</v>
      </c>
      <c r="B5024" s="125">
        <v>0.11</v>
      </c>
      <c r="C5024" s="125">
        <v>0.12</v>
      </c>
      <c r="D5024" s="258">
        <f t="shared" si="402"/>
        <v>0.28692769924</v>
      </c>
      <c r="E5024" s="258">
        <f t="shared" si="402"/>
        <v>0.29188421467999998</v>
      </c>
      <c r="F5024" s="258">
        <f t="shared" si="406"/>
        <v>0.28692769924</v>
      </c>
      <c r="G5024" s="258"/>
      <c r="H5024" s="258"/>
      <c r="I5024" s="258"/>
      <c r="J5024" s="258">
        <f t="shared" si="403"/>
        <v>0.30812690200000004</v>
      </c>
      <c r="K5024" s="258">
        <f t="shared" si="403"/>
        <v>0.30275787699999995</v>
      </c>
      <c r="L5024" s="258">
        <f t="shared" si="407"/>
        <v>0.30275787699999995</v>
      </c>
      <c r="M5024" s="258"/>
      <c r="N5024" s="258"/>
      <c r="O5024" s="258"/>
      <c r="P5024" s="258">
        <f t="shared" si="404"/>
        <v>0.34872098440000004</v>
      </c>
      <c r="Q5024" s="258">
        <f t="shared" si="404"/>
        <v>0.33769153320000006</v>
      </c>
      <c r="R5024" s="258">
        <f t="shared" si="408"/>
        <v>0.33769153320000006</v>
      </c>
      <c r="S5024" s="258"/>
      <c r="T5024" s="258">
        <f t="shared" si="405"/>
        <v>0.50005941842276802</v>
      </c>
      <c r="U5024" s="258">
        <f t="shared" si="405"/>
        <v>0.505572119727692</v>
      </c>
      <c r="V5024" s="258">
        <f t="shared" si="405"/>
        <v>0.49437688435486005</v>
      </c>
      <c r="W5024" s="258">
        <f t="shared" si="409"/>
        <v>0.49437688435486005</v>
      </c>
      <c r="X5024" s="258"/>
      <c r="Y5024" s="258"/>
      <c r="Z5024" s="258"/>
      <c r="AA5024" s="258"/>
    </row>
    <row r="5025" spans="1:27" ht="14.25" hidden="1" customHeight="1">
      <c r="A5025" s="125">
        <v>0.77</v>
      </c>
      <c r="B5025" s="125">
        <v>0.12</v>
      </c>
      <c r="C5025" s="125">
        <v>0.11</v>
      </c>
      <c r="D5025" s="258">
        <f t="shared" si="402"/>
        <v>0.28679480008000002</v>
      </c>
      <c r="E5025" s="258">
        <f t="shared" si="402"/>
        <v>0.29201054467999998</v>
      </c>
      <c r="F5025" s="258">
        <f t="shared" si="406"/>
        <v>0.28679480008000002</v>
      </c>
      <c r="G5025" s="258"/>
      <c r="H5025" s="258"/>
      <c r="I5025" s="258"/>
      <c r="J5025" s="258">
        <f t="shared" si="403"/>
        <v>0.30799636100000005</v>
      </c>
      <c r="K5025" s="258">
        <f t="shared" si="403"/>
        <v>0.30288420699999996</v>
      </c>
      <c r="L5025" s="258">
        <f t="shared" si="407"/>
        <v>0.30288420699999996</v>
      </c>
      <c r="M5025" s="258"/>
      <c r="N5025" s="258"/>
      <c r="O5025" s="258"/>
      <c r="P5025" s="258">
        <f t="shared" si="404"/>
        <v>0.3487243532</v>
      </c>
      <c r="Q5025" s="258">
        <f t="shared" si="404"/>
        <v>0.33768816440000005</v>
      </c>
      <c r="R5025" s="258">
        <f t="shared" si="408"/>
        <v>0.33768816440000005</v>
      </c>
      <c r="S5025" s="258"/>
      <c r="T5025" s="258">
        <f t="shared" si="405"/>
        <v>0.49988947849825599</v>
      </c>
      <c r="U5025" s="258">
        <f t="shared" si="405"/>
        <v>0.50565466711849194</v>
      </c>
      <c r="V5025" s="258">
        <f t="shared" si="405"/>
        <v>0.49445943915702006</v>
      </c>
      <c r="W5025" s="258">
        <f t="shared" si="409"/>
        <v>0.49445943915702006</v>
      </c>
      <c r="X5025" s="258"/>
      <c r="Y5025" s="258"/>
      <c r="Z5025" s="258"/>
      <c r="AA5025" s="258"/>
    </row>
    <row r="5026" spans="1:27" ht="14.25" hidden="1" customHeight="1">
      <c r="A5026" s="125">
        <v>0.77</v>
      </c>
      <c r="B5026" s="125">
        <v>0.13</v>
      </c>
      <c r="C5026" s="125">
        <v>0.1</v>
      </c>
      <c r="D5026" s="258">
        <f t="shared" ref="D5026:E5089" si="410">$A5026*B$157+$B5026*B$158+$C5026*B$159</f>
        <v>0.28666190091999999</v>
      </c>
      <c r="E5026" s="258">
        <f t="shared" si="410"/>
        <v>0.29213687468000005</v>
      </c>
      <c r="F5026" s="258">
        <f t="shared" si="406"/>
        <v>0.28666190091999999</v>
      </c>
      <c r="G5026" s="258"/>
      <c r="H5026" s="258"/>
      <c r="I5026" s="258"/>
      <c r="J5026" s="258">
        <f t="shared" ref="J5026:K5089" si="411">$A5026*H$157+$B5026*H$158+$C5026*H$159</f>
        <v>0.30786582000000007</v>
      </c>
      <c r="K5026" s="258">
        <f t="shared" si="411"/>
        <v>0.30301053700000002</v>
      </c>
      <c r="L5026" s="258">
        <f t="shared" si="407"/>
        <v>0.30301053700000002</v>
      </c>
      <c r="M5026" s="258"/>
      <c r="N5026" s="258"/>
      <c r="O5026" s="258"/>
      <c r="P5026" s="258">
        <f t="shared" ref="P5026:Q5089" si="412">$A5026*N$157+$B5026*N$158+$C5026*N$159</f>
        <v>0.34872772200000002</v>
      </c>
      <c r="Q5026" s="258">
        <f t="shared" si="412"/>
        <v>0.33768479560000003</v>
      </c>
      <c r="R5026" s="258">
        <f t="shared" si="408"/>
        <v>0.33768479560000003</v>
      </c>
      <c r="S5026" s="258"/>
      <c r="T5026" s="258">
        <f t="shared" ref="T5026:V5089" si="413">$A5026*I$3+$B5026*I$4+$C5026*I$5</f>
        <v>0.49971953857374402</v>
      </c>
      <c r="U5026" s="258">
        <f t="shared" si="413"/>
        <v>0.50573721450929199</v>
      </c>
      <c r="V5026" s="258">
        <f t="shared" si="413"/>
        <v>0.49454199395918003</v>
      </c>
      <c r="W5026" s="258">
        <f t="shared" si="409"/>
        <v>0.49454199395918003</v>
      </c>
      <c r="X5026" s="258"/>
      <c r="Y5026" s="258"/>
      <c r="Z5026" s="258"/>
      <c r="AA5026" s="258"/>
    </row>
    <row r="5027" spans="1:27" ht="14.25" hidden="1" customHeight="1">
      <c r="A5027" s="125">
        <v>0.77</v>
      </c>
      <c r="B5027" s="125">
        <v>0.14000000000000001</v>
      </c>
      <c r="C5027" s="125">
        <v>0.09</v>
      </c>
      <c r="D5027" s="258">
        <f t="shared" si="410"/>
        <v>0.28652900176000007</v>
      </c>
      <c r="E5027" s="258">
        <f t="shared" si="410"/>
        <v>0.29226320468</v>
      </c>
      <c r="F5027" s="258">
        <f t="shared" si="406"/>
        <v>0.28652900176000007</v>
      </c>
      <c r="G5027" s="258"/>
      <c r="H5027" s="258"/>
      <c r="I5027" s="258"/>
      <c r="J5027" s="258">
        <f t="shared" si="411"/>
        <v>0.30773527900000003</v>
      </c>
      <c r="K5027" s="258">
        <f t="shared" si="411"/>
        <v>0.30313686700000003</v>
      </c>
      <c r="L5027" s="258">
        <f t="shared" si="407"/>
        <v>0.30313686700000003</v>
      </c>
      <c r="M5027" s="258"/>
      <c r="N5027" s="258"/>
      <c r="O5027" s="258"/>
      <c r="P5027" s="258">
        <f t="shared" si="412"/>
        <v>0.34873109080000003</v>
      </c>
      <c r="Q5027" s="258">
        <f t="shared" si="412"/>
        <v>0.33768142680000002</v>
      </c>
      <c r="R5027" s="258">
        <f t="shared" si="408"/>
        <v>0.33768142680000002</v>
      </c>
      <c r="S5027" s="258"/>
      <c r="T5027" s="258">
        <f t="shared" si="413"/>
        <v>0.49954959864923204</v>
      </c>
      <c r="U5027" s="258">
        <f t="shared" si="413"/>
        <v>0.50581976190009192</v>
      </c>
      <c r="V5027" s="258">
        <f t="shared" si="413"/>
        <v>0.49462454876134004</v>
      </c>
      <c r="W5027" s="258">
        <f t="shared" si="409"/>
        <v>0.49462454876134004</v>
      </c>
      <c r="X5027" s="258"/>
      <c r="Y5027" s="258"/>
      <c r="Z5027" s="258"/>
      <c r="AA5027" s="258"/>
    </row>
    <row r="5028" spans="1:27" ht="14.25" hidden="1" customHeight="1">
      <c r="A5028" s="125">
        <v>0.77</v>
      </c>
      <c r="B5028" s="125">
        <v>0.15</v>
      </c>
      <c r="C5028" s="125">
        <v>0.08</v>
      </c>
      <c r="D5028" s="258">
        <f t="shared" si="410"/>
        <v>0.28639610259999998</v>
      </c>
      <c r="E5028" s="258">
        <f t="shared" si="410"/>
        <v>0.29238953468000001</v>
      </c>
      <c r="F5028" s="258">
        <f t="shared" si="406"/>
        <v>0.28639610259999998</v>
      </c>
      <c r="G5028" s="258"/>
      <c r="H5028" s="258"/>
      <c r="I5028" s="258"/>
      <c r="J5028" s="258">
        <f t="shared" si="411"/>
        <v>0.30760473800000004</v>
      </c>
      <c r="K5028" s="258">
        <f t="shared" si="411"/>
        <v>0.30326319700000004</v>
      </c>
      <c r="L5028" s="258">
        <f t="shared" si="407"/>
        <v>0.30326319700000004</v>
      </c>
      <c r="M5028" s="258"/>
      <c r="N5028" s="258"/>
      <c r="O5028" s="258"/>
      <c r="P5028" s="258">
        <f t="shared" si="412"/>
        <v>0.34873445959999999</v>
      </c>
      <c r="Q5028" s="258">
        <f t="shared" si="412"/>
        <v>0.33767805800000006</v>
      </c>
      <c r="R5028" s="258">
        <f t="shared" si="408"/>
        <v>0.33767805800000006</v>
      </c>
      <c r="S5028" s="258"/>
      <c r="T5028" s="258">
        <f t="shared" si="413"/>
        <v>0.49937965872472001</v>
      </c>
      <c r="U5028" s="258">
        <f t="shared" si="413"/>
        <v>0.50590230929089197</v>
      </c>
      <c r="V5028" s="258">
        <f t="shared" si="413"/>
        <v>0.49470710356350001</v>
      </c>
      <c r="W5028" s="258">
        <f t="shared" si="409"/>
        <v>0.49470710356350001</v>
      </c>
      <c r="X5028" s="258"/>
      <c r="Y5028" s="258"/>
      <c r="Z5028" s="258"/>
      <c r="AA5028" s="258"/>
    </row>
    <row r="5029" spans="1:27" ht="14.25" hidden="1" customHeight="1">
      <c r="A5029" s="125">
        <v>0.77</v>
      </c>
      <c r="B5029" s="125">
        <v>0.16</v>
      </c>
      <c r="C5029" s="125">
        <v>7.0000000000000007E-2</v>
      </c>
      <c r="D5029" s="258">
        <f t="shared" si="410"/>
        <v>0.28626320344000006</v>
      </c>
      <c r="E5029" s="258">
        <f t="shared" si="410"/>
        <v>0.29251586468000002</v>
      </c>
      <c r="F5029" s="258">
        <f t="shared" si="406"/>
        <v>0.28626320344000006</v>
      </c>
      <c r="G5029" s="258"/>
      <c r="H5029" s="258"/>
      <c r="I5029" s="258"/>
      <c r="J5029" s="258">
        <f t="shared" si="411"/>
        <v>0.30747419700000006</v>
      </c>
      <c r="K5029" s="258">
        <f t="shared" si="411"/>
        <v>0.30338952699999999</v>
      </c>
      <c r="L5029" s="258">
        <f t="shared" si="407"/>
        <v>0.30338952699999999</v>
      </c>
      <c r="M5029" s="258"/>
      <c r="N5029" s="258"/>
      <c r="O5029" s="258"/>
      <c r="P5029" s="258">
        <f t="shared" si="412"/>
        <v>0.34873782840000006</v>
      </c>
      <c r="Q5029" s="258">
        <f t="shared" si="412"/>
        <v>0.33767468920000004</v>
      </c>
      <c r="R5029" s="258">
        <f t="shared" si="408"/>
        <v>0.33767468920000004</v>
      </c>
      <c r="S5029" s="258"/>
      <c r="T5029" s="258">
        <f t="shared" si="413"/>
        <v>0.49920971880020804</v>
      </c>
      <c r="U5029" s="258">
        <f t="shared" si="413"/>
        <v>0.50598485668169202</v>
      </c>
      <c r="V5029" s="258">
        <f t="shared" si="413"/>
        <v>0.49478965836566002</v>
      </c>
      <c r="W5029" s="258">
        <f t="shared" si="409"/>
        <v>0.49478965836566002</v>
      </c>
      <c r="X5029" s="258"/>
      <c r="Y5029" s="258"/>
      <c r="Z5029" s="258"/>
      <c r="AA5029" s="258"/>
    </row>
    <row r="5030" spans="1:27" ht="14.25" hidden="1" customHeight="1">
      <c r="A5030" s="125">
        <v>0.77</v>
      </c>
      <c r="B5030" s="125">
        <v>0.17</v>
      </c>
      <c r="C5030" s="125">
        <v>0.06</v>
      </c>
      <c r="D5030" s="258">
        <f t="shared" si="410"/>
        <v>0.28613030428000003</v>
      </c>
      <c r="E5030" s="258">
        <f t="shared" si="410"/>
        <v>0.29264219468000002</v>
      </c>
      <c r="F5030" s="258">
        <f t="shared" si="406"/>
        <v>0.28613030428000003</v>
      </c>
      <c r="G5030" s="258"/>
      <c r="H5030" s="258"/>
      <c r="I5030" s="258"/>
      <c r="J5030" s="258">
        <f t="shared" si="411"/>
        <v>0.30734365600000002</v>
      </c>
      <c r="K5030" s="258">
        <f t="shared" si="411"/>
        <v>0.303515857</v>
      </c>
      <c r="L5030" s="258">
        <f t="shared" si="407"/>
        <v>0.303515857</v>
      </c>
      <c r="M5030" s="258"/>
      <c r="N5030" s="258"/>
      <c r="O5030" s="258"/>
      <c r="P5030" s="258">
        <f t="shared" si="412"/>
        <v>0.34874119720000002</v>
      </c>
      <c r="Q5030" s="258">
        <f t="shared" si="412"/>
        <v>0.33767132040000003</v>
      </c>
      <c r="R5030" s="258">
        <f t="shared" si="408"/>
        <v>0.33767132040000003</v>
      </c>
      <c r="S5030" s="258"/>
      <c r="T5030" s="258">
        <f t="shared" si="413"/>
        <v>0.49903977887569601</v>
      </c>
      <c r="U5030" s="258">
        <f t="shared" si="413"/>
        <v>0.50606740407249196</v>
      </c>
      <c r="V5030" s="258">
        <f t="shared" si="413"/>
        <v>0.49487221316782004</v>
      </c>
      <c r="W5030" s="258">
        <f t="shared" si="409"/>
        <v>0.49487221316782004</v>
      </c>
      <c r="X5030" s="258"/>
      <c r="Y5030" s="258"/>
      <c r="Z5030" s="258"/>
      <c r="AA5030" s="258"/>
    </row>
    <row r="5031" spans="1:27" ht="14.25" hidden="1" customHeight="1">
      <c r="A5031" s="125">
        <v>0.77</v>
      </c>
      <c r="B5031" s="125">
        <v>0.18</v>
      </c>
      <c r="C5031" s="125">
        <v>0.05</v>
      </c>
      <c r="D5031" s="258">
        <f t="shared" si="410"/>
        <v>0.28599740512000005</v>
      </c>
      <c r="E5031" s="258">
        <f t="shared" si="410"/>
        <v>0.29276852467999998</v>
      </c>
      <c r="F5031" s="258">
        <f t="shared" si="406"/>
        <v>0.28599740512000005</v>
      </c>
      <c r="G5031" s="258"/>
      <c r="H5031" s="258"/>
      <c r="I5031" s="258"/>
      <c r="J5031" s="258">
        <f t="shared" si="411"/>
        <v>0.30721311500000004</v>
      </c>
      <c r="K5031" s="258">
        <f t="shared" si="411"/>
        <v>0.30364218700000001</v>
      </c>
      <c r="L5031" s="258">
        <f t="shared" si="407"/>
        <v>0.30364218700000001</v>
      </c>
      <c r="M5031" s="258"/>
      <c r="N5031" s="258"/>
      <c r="O5031" s="258"/>
      <c r="P5031" s="258">
        <f t="shared" si="412"/>
        <v>0.34874456600000003</v>
      </c>
      <c r="Q5031" s="258">
        <f t="shared" si="412"/>
        <v>0.33766795160000007</v>
      </c>
      <c r="R5031" s="258">
        <f t="shared" si="408"/>
        <v>0.33766795160000007</v>
      </c>
      <c r="S5031" s="258"/>
      <c r="T5031" s="258">
        <f t="shared" si="413"/>
        <v>0.49886983895118403</v>
      </c>
      <c r="U5031" s="258">
        <f t="shared" si="413"/>
        <v>0.506149951463292</v>
      </c>
      <c r="V5031" s="258">
        <f t="shared" si="413"/>
        <v>0.49495476796998</v>
      </c>
      <c r="W5031" s="258">
        <f t="shared" si="409"/>
        <v>0.49495476796998</v>
      </c>
      <c r="X5031" s="258"/>
      <c r="Y5031" s="258"/>
      <c r="Z5031" s="258"/>
      <c r="AA5031" s="258"/>
    </row>
    <row r="5032" spans="1:27" ht="14.25" hidden="1" customHeight="1">
      <c r="A5032" s="125">
        <v>0.77</v>
      </c>
      <c r="B5032" s="125">
        <v>0.19</v>
      </c>
      <c r="C5032" s="125">
        <v>0.04</v>
      </c>
      <c r="D5032" s="258">
        <f t="shared" si="410"/>
        <v>0.28586450596000001</v>
      </c>
      <c r="E5032" s="258">
        <f t="shared" si="410"/>
        <v>0.29289485467999998</v>
      </c>
      <c r="F5032" s="258">
        <f t="shared" si="406"/>
        <v>0.28586450596000001</v>
      </c>
      <c r="G5032" s="258"/>
      <c r="H5032" s="258"/>
      <c r="I5032" s="258"/>
      <c r="J5032" s="258">
        <f t="shared" si="411"/>
        <v>0.30708257400000005</v>
      </c>
      <c r="K5032" s="258">
        <f t="shared" si="411"/>
        <v>0.30376851700000002</v>
      </c>
      <c r="L5032" s="258">
        <f t="shared" si="407"/>
        <v>0.30376851700000002</v>
      </c>
      <c r="M5032" s="258"/>
      <c r="N5032" s="258"/>
      <c r="O5032" s="258"/>
      <c r="P5032" s="258">
        <f t="shared" si="412"/>
        <v>0.34874793480000005</v>
      </c>
      <c r="Q5032" s="258">
        <f t="shared" si="412"/>
        <v>0.33766458280000006</v>
      </c>
      <c r="R5032" s="258">
        <f t="shared" si="408"/>
        <v>0.33766458280000006</v>
      </c>
      <c r="S5032" s="258"/>
      <c r="T5032" s="258">
        <f t="shared" si="413"/>
        <v>0.49869989902667206</v>
      </c>
      <c r="U5032" s="258">
        <f t="shared" si="413"/>
        <v>0.50623249885409194</v>
      </c>
      <c r="V5032" s="258">
        <f t="shared" si="413"/>
        <v>0.49503732277214008</v>
      </c>
      <c r="W5032" s="258">
        <f t="shared" si="409"/>
        <v>0.49503732277214008</v>
      </c>
      <c r="X5032" s="258"/>
      <c r="Y5032" s="258"/>
      <c r="Z5032" s="258"/>
      <c r="AA5032" s="258"/>
    </row>
    <row r="5033" spans="1:27" ht="14.25" hidden="1" customHeight="1">
      <c r="A5033" s="125">
        <v>0.77</v>
      </c>
      <c r="B5033" s="125">
        <v>0.2</v>
      </c>
      <c r="C5033" s="125">
        <v>0.03</v>
      </c>
      <c r="D5033" s="258">
        <f t="shared" si="410"/>
        <v>0.28573160680000004</v>
      </c>
      <c r="E5033" s="258">
        <f t="shared" si="410"/>
        <v>0.29302118468000005</v>
      </c>
      <c r="F5033" s="258">
        <f t="shared" si="406"/>
        <v>0.28573160680000004</v>
      </c>
      <c r="G5033" s="258"/>
      <c r="H5033" s="258"/>
      <c r="I5033" s="258"/>
      <c r="J5033" s="258">
        <f t="shared" si="411"/>
        <v>0.30695203300000001</v>
      </c>
      <c r="K5033" s="258">
        <f t="shared" si="411"/>
        <v>0.30389484699999997</v>
      </c>
      <c r="L5033" s="258">
        <f t="shared" si="407"/>
        <v>0.30389484699999997</v>
      </c>
      <c r="M5033" s="258"/>
      <c r="N5033" s="258"/>
      <c r="O5033" s="258"/>
      <c r="P5033" s="258">
        <f t="shared" si="412"/>
        <v>0.34875130360000001</v>
      </c>
      <c r="Q5033" s="258">
        <f t="shared" si="412"/>
        <v>0.33766121400000004</v>
      </c>
      <c r="R5033" s="258">
        <f t="shared" si="408"/>
        <v>0.33766121400000004</v>
      </c>
      <c r="S5033" s="258"/>
      <c r="T5033" s="258">
        <f t="shared" si="413"/>
        <v>0.49852995910216003</v>
      </c>
      <c r="U5033" s="258">
        <f t="shared" si="413"/>
        <v>0.50631504624489199</v>
      </c>
      <c r="V5033" s="258">
        <f t="shared" si="413"/>
        <v>0.49511987757430004</v>
      </c>
      <c r="W5033" s="258">
        <f t="shared" si="409"/>
        <v>0.49511987757430004</v>
      </c>
      <c r="X5033" s="258"/>
      <c r="Y5033" s="258"/>
      <c r="Z5033" s="258"/>
      <c r="AA5033" s="258"/>
    </row>
    <row r="5034" spans="1:27" ht="14.25" hidden="1" customHeight="1">
      <c r="A5034" s="125">
        <v>0.77</v>
      </c>
      <c r="B5034" s="125">
        <v>0.21</v>
      </c>
      <c r="C5034" s="125">
        <v>0.02</v>
      </c>
      <c r="D5034" s="258">
        <f t="shared" si="410"/>
        <v>0.28559870764</v>
      </c>
      <c r="E5034" s="258">
        <f t="shared" si="410"/>
        <v>0.29314751468000005</v>
      </c>
      <c r="F5034" s="258">
        <f t="shared" si="406"/>
        <v>0.28559870764</v>
      </c>
      <c r="G5034" s="258"/>
      <c r="H5034" s="258"/>
      <c r="I5034" s="258"/>
      <c r="J5034" s="258">
        <f t="shared" si="411"/>
        <v>0.30682149200000003</v>
      </c>
      <c r="K5034" s="258">
        <f t="shared" si="411"/>
        <v>0.30402117699999998</v>
      </c>
      <c r="L5034" s="258">
        <f t="shared" si="407"/>
        <v>0.30402117699999998</v>
      </c>
      <c r="M5034" s="258"/>
      <c r="N5034" s="258"/>
      <c r="O5034" s="258"/>
      <c r="P5034" s="258">
        <f t="shared" si="412"/>
        <v>0.34875467240000002</v>
      </c>
      <c r="Q5034" s="258">
        <f t="shared" si="412"/>
        <v>0.33765784520000003</v>
      </c>
      <c r="R5034" s="258">
        <f t="shared" si="408"/>
        <v>0.33765784520000003</v>
      </c>
      <c r="S5034" s="258"/>
      <c r="T5034" s="258">
        <f t="shared" si="413"/>
        <v>0.49836001917764805</v>
      </c>
      <c r="U5034" s="258">
        <f t="shared" si="413"/>
        <v>0.50639759363569192</v>
      </c>
      <c r="V5034" s="258">
        <f t="shared" si="413"/>
        <v>0.49520243237646006</v>
      </c>
      <c r="W5034" s="258">
        <f t="shared" si="409"/>
        <v>0.49520243237646006</v>
      </c>
      <c r="X5034" s="258"/>
      <c r="Y5034" s="258"/>
      <c r="Z5034" s="258"/>
      <c r="AA5034" s="258"/>
    </row>
    <row r="5035" spans="1:27" ht="14.25" hidden="1" customHeight="1">
      <c r="A5035" s="125">
        <v>0.77</v>
      </c>
      <c r="B5035" s="125">
        <v>0.22</v>
      </c>
      <c r="C5035" s="125">
        <v>0.01</v>
      </c>
      <c r="D5035" s="258">
        <f t="shared" si="410"/>
        <v>0.28546580848000003</v>
      </c>
      <c r="E5035" s="258">
        <f t="shared" si="410"/>
        <v>0.29327384468000001</v>
      </c>
      <c r="F5035" s="258">
        <f t="shared" si="406"/>
        <v>0.28546580848000003</v>
      </c>
      <c r="G5035" s="258"/>
      <c r="H5035" s="258"/>
      <c r="I5035" s="258"/>
      <c r="J5035" s="258">
        <f t="shared" si="411"/>
        <v>0.30669095100000004</v>
      </c>
      <c r="K5035" s="258">
        <f t="shared" si="411"/>
        <v>0.30414750699999998</v>
      </c>
      <c r="L5035" s="258">
        <f t="shared" si="407"/>
        <v>0.30414750699999998</v>
      </c>
      <c r="M5035" s="258"/>
      <c r="N5035" s="258"/>
      <c r="O5035" s="258"/>
      <c r="P5035" s="258">
        <f t="shared" si="412"/>
        <v>0.34875804119999998</v>
      </c>
      <c r="Q5035" s="258">
        <f t="shared" si="412"/>
        <v>0.33765447640000007</v>
      </c>
      <c r="R5035" s="258">
        <f t="shared" si="408"/>
        <v>0.33765447640000007</v>
      </c>
      <c r="S5035" s="258"/>
      <c r="T5035" s="258">
        <f t="shared" si="413"/>
        <v>0.49819007925313602</v>
      </c>
      <c r="U5035" s="258">
        <f t="shared" si="413"/>
        <v>0.50648014102649197</v>
      </c>
      <c r="V5035" s="258">
        <f t="shared" si="413"/>
        <v>0.49528498717862002</v>
      </c>
      <c r="W5035" s="258">
        <f t="shared" si="409"/>
        <v>0.49528498717862002</v>
      </c>
      <c r="X5035" s="258"/>
      <c r="Y5035" s="258"/>
      <c r="Z5035" s="258"/>
      <c r="AA5035" s="258"/>
    </row>
    <row r="5036" spans="1:27" ht="14.25" hidden="1" customHeight="1">
      <c r="A5036" s="125">
        <v>0.77</v>
      </c>
      <c r="B5036" s="125">
        <v>0.23</v>
      </c>
      <c r="C5036" s="125">
        <v>0</v>
      </c>
      <c r="D5036" s="258">
        <f t="shared" si="410"/>
        <v>0.28533290931999999</v>
      </c>
      <c r="E5036" s="258">
        <f t="shared" si="410"/>
        <v>0.29340017468000001</v>
      </c>
      <c r="F5036" s="258">
        <f t="shared" si="406"/>
        <v>0.28533290931999999</v>
      </c>
      <c r="G5036" s="258"/>
      <c r="H5036" s="258"/>
      <c r="I5036" s="258"/>
      <c r="J5036" s="258">
        <f t="shared" si="411"/>
        <v>0.30656041000000001</v>
      </c>
      <c r="K5036" s="258">
        <f t="shared" si="411"/>
        <v>0.30427383699999999</v>
      </c>
      <c r="L5036" s="258">
        <f t="shared" si="407"/>
        <v>0.30427383699999999</v>
      </c>
      <c r="M5036" s="258"/>
      <c r="N5036" s="258"/>
      <c r="O5036" s="258"/>
      <c r="P5036" s="258">
        <f t="shared" si="412"/>
        <v>0.34876141000000005</v>
      </c>
      <c r="Q5036" s="258">
        <f t="shared" si="412"/>
        <v>0.33765110760000006</v>
      </c>
      <c r="R5036" s="258">
        <f t="shared" si="408"/>
        <v>0.33765110760000006</v>
      </c>
      <c r="S5036" s="258"/>
      <c r="T5036" s="258">
        <f t="shared" si="413"/>
        <v>0.49802013932862405</v>
      </c>
      <c r="U5036" s="258">
        <f t="shared" si="413"/>
        <v>0.50656268841729202</v>
      </c>
      <c r="V5036" s="258">
        <f t="shared" si="413"/>
        <v>0.49536754198078004</v>
      </c>
      <c r="W5036" s="258">
        <f t="shared" si="409"/>
        <v>0.49536754198078004</v>
      </c>
      <c r="X5036" s="258"/>
      <c r="Y5036" s="258"/>
      <c r="Z5036" s="258"/>
      <c r="AA5036" s="258"/>
    </row>
    <row r="5037" spans="1:27" ht="14.25" hidden="1" customHeight="1">
      <c r="A5037" s="125">
        <v>0.78</v>
      </c>
      <c r="B5037" s="125">
        <v>0</v>
      </c>
      <c r="C5037" s="125">
        <v>0.22</v>
      </c>
      <c r="D5037" s="258">
        <f t="shared" si="410"/>
        <v>0.28826326000000002</v>
      </c>
      <c r="E5037" s="258">
        <f t="shared" si="410"/>
        <v>0.29061434551999998</v>
      </c>
      <c r="F5037" s="258">
        <f t="shared" si="406"/>
        <v>0.28826326000000002</v>
      </c>
      <c r="G5037" s="258"/>
      <c r="H5037" s="258"/>
      <c r="I5037" s="258"/>
      <c r="J5037" s="258">
        <f t="shared" si="411"/>
        <v>0.30955864200000005</v>
      </c>
      <c r="K5037" s="258">
        <f t="shared" si="411"/>
        <v>0.30137245800000001</v>
      </c>
      <c r="L5037" s="258">
        <f t="shared" si="407"/>
        <v>0.30137245800000001</v>
      </c>
      <c r="M5037" s="258"/>
      <c r="N5037" s="258"/>
      <c r="O5037" s="258"/>
      <c r="P5037" s="258">
        <f t="shared" si="412"/>
        <v>0.34881362640000002</v>
      </c>
      <c r="Q5037" s="258">
        <f t="shared" si="412"/>
        <v>0.33760226000000004</v>
      </c>
      <c r="R5037" s="258">
        <f t="shared" si="408"/>
        <v>0.33760226000000004</v>
      </c>
      <c r="S5037" s="258"/>
      <c r="T5037" s="258">
        <f t="shared" si="413"/>
        <v>0.50184423945360002</v>
      </c>
      <c r="U5037" s="258">
        <f t="shared" si="413"/>
        <v>0.50483206694848803</v>
      </c>
      <c r="V5037" s="258">
        <f t="shared" si="413"/>
        <v>0.49338427223540005</v>
      </c>
      <c r="W5037" s="258">
        <f t="shared" si="409"/>
        <v>0.49338427223540005</v>
      </c>
      <c r="X5037" s="258"/>
      <c r="Y5037" s="258"/>
      <c r="Z5037" s="258"/>
      <c r="AA5037" s="258"/>
    </row>
    <row r="5038" spans="1:27" ht="14.25" hidden="1" customHeight="1">
      <c r="A5038" s="125">
        <v>0.78</v>
      </c>
      <c r="B5038" s="125">
        <v>0.01</v>
      </c>
      <c r="C5038" s="125">
        <v>0.21</v>
      </c>
      <c r="D5038" s="258">
        <f t="shared" si="410"/>
        <v>0.28813036083999999</v>
      </c>
      <c r="E5038" s="258">
        <f t="shared" si="410"/>
        <v>0.29074067551999999</v>
      </c>
      <c r="F5038" s="258">
        <f t="shared" si="406"/>
        <v>0.28813036083999999</v>
      </c>
      <c r="G5038" s="258"/>
      <c r="H5038" s="258"/>
      <c r="I5038" s="258"/>
      <c r="J5038" s="258">
        <f t="shared" si="411"/>
        <v>0.30942810100000001</v>
      </c>
      <c r="K5038" s="258">
        <f t="shared" si="411"/>
        <v>0.30149878800000002</v>
      </c>
      <c r="L5038" s="258">
        <f t="shared" si="407"/>
        <v>0.30149878800000002</v>
      </c>
      <c r="M5038" s="258"/>
      <c r="N5038" s="258"/>
      <c r="O5038" s="258"/>
      <c r="P5038" s="258">
        <f t="shared" si="412"/>
        <v>0.34881699519999998</v>
      </c>
      <c r="Q5038" s="258">
        <f t="shared" si="412"/>
        <v>0.33759889120000003</v>
      </c>
      <c r="R5038" s="258">
        <f t="shared" si="408"/>
        <v>0.33759889120000003</v>
      </c>
      <c r="S5038" s="258"/>
      <c r="T5038" s="258">
        <f t="shared" si="413"/>
        <v>0.50167429952908804</v>
      </c>
      <c r="U5038" s="258">
        <f t="shared" si="413"/>
        <v>0.50491461433928797</v>
      </c>
      <c r="V5038" s="258">
        <f t="shared" si="413"/>
        <v>0.49346682703756006</v>
      </c>
      <c r="W5038" s="258">
        <f t="shared" si="409"/>
        <v>0.49346682703756006</v>
      </c>
      <c r="X5038" s="258"/>
      <c r="Y5038" s="258"/>
      <c r="Z5038" s="258"/>
      <c r="AA5038" s="258"/>
    </row>
    <row r="5039" spans="1:27" ht="14.25" hidden="1" customHeight="1">
      <c r="A5039" s="125">
        <v>0.78</v>
      </c>
      <c r="B5039" s="125">
        <v>0.02</v>
      </c>
      <c r="C5039" s="125">
        <v>0.2</v>
      </c>
      <c r="D5039" s="258">
        <f t="shared" si="410"/>
        <v>0.28799746168000001</v>
      </c>
      <c r="E5039" s="258">
        <f t="shared" si="410"/>
        <v>0.29086700552</v>
      </c>
      <c r="F5039" s="258">
        <f t="shared" si="406"/>
        <v>0.28799746168000001</v>
      </c>
      <c r="G5039" s="258"/>
      <c r="H5039" s="258"/>
      <c r="I5039" s="258"/>
      <c r="J5039" s="258">
        <f t="shared" si="411"/>
        <v>0.30929756000000003</v>
      </c>
      <c r="K5039" s="258">
        <f t="shared" si="411"/>
        <v>0.30162511800000003</v>
      </c>
      <c r="L5039" s="258">
        <f t="shared" si="407"/>
        <v>0.30162511800000003</v>
      </c>
      <c r="M5039" s="258"/>
      <c r="N5039" s="258"/>
      <c r="O5039" s="258"/>
      <c r="P5039" s="258">
        <f t="shared" si="412"/>
        <v>0.34882036399999999</v>
      </c>
      <c r="Q5039" s="258">
        <f t="shared" si="412"/>
        <v>0.33759552240000001</v>
      </c>
      <c r="R5039" s="258">
        <f t="shared" si="408"/>
        <v>0.33759552240000001</v>
      </c>
      <c r="S5039" s="258"/>
      <c r="T5039" s="258">
        <f t="shared" si="413"/>
        <v>0.50150435960457607</v>
      </c>
      <c r="U5039" s="258">
        <f t="shared" si="413"/>
        <v>0.50499716173008802</v>
      </c>
      <c r="V5039" s="258">
        <f t="shared" si="413"/>
        <v>0.49354938183972008</v>
      </c>
      <c r="W5039" s="258">
        <f t="shared" si="409"/>
        <v>0.49354938183972008</v>
      </c>
      <c r="X5039" s="258"/>
      <c r="Y5039" s="258"/>
      <c r="Z5039" s="258"/>
      <c r="AA5039" s="258"/>
    </row>
    <row r="5040" spans="1:27" ht="14.25" hidden="1" customHeight="1">
      <c r="A5040" s="125">
        <v>0.78</v>
      </c>
      <c r="B5040" s="125">
        <v>0.03</v>
      </c>
      <c r="C5040" s="125">
        <v>0.19</v>
      </c>
      <c r="D5040" s="258">
        <f t="shared" si="410"/>
        <v>0.28786456252000003</v>
      </c>
      <c r="E5040" s="258">
        <f t="shared" si="410"/>
        <v>0.29099333552000001</v>
      </c>
      <c r="F5040" s="258">
        <f t="shared" si="406"/>
        <v>0.28786456252000003</v>
      </c>
      <c r="G5040" s="258"/>
      <c r="H5040" s="258"/>
      <c r="I5040" s="258"/>
      <c r="J5040" s="258">
        <f t="shared" si="411"/>
        <v>0.30916701899999999</v>
      </c>
      <c r="K5040" s="258">
        <f t="shared" si="411"/>
        <v>0.30175144799999998</v>
      </c>
      <c r="L5040" s="258">
        <f t="shared" si="407"/>
        <v>0.30175144799999998</v>
      </c>
      <c r="M5040" s="258"/>
      <c r="N5040" s="258"/>
      <c r="O5040" s="258"/>
      <c r="P5040" s="258">
        <f t="shared" si="412"/>
        <v>0.34882373280000001</v>
      </c>
      <c r="Q5040" s="258">
        <f t="shared" si="412"/>
        <v>0.33759215360000006</v>
      </c>
      <c r="R5040" s="258">
        <f t="shared" si="408"/>
        <v>0.33759215360000006</v>
      </c>
      <c r="S5040" s="258"/>
      <c r="T5040" s="258">
        <f t="shared" si="413"/>
        <v>0.50133441968006409</v>
      </c>
      <c r="U5040" s="258">
        <f t="shared" si="413"/>
        <v>0.50507970912088795</v>
      </c>
      <c r="V5040" s="258">
        <f t="shared" si="413"/>
        <v>0.4936319366418801</v>
      </c>
      <c r="W5040" s="258">
        <f t="shared" si="409"/>
        <v>0.4936319366418801</v>
      </c>
      <c r="X5040" s="258"/>
      <c r="Y5040" s="258"/>
      <c r="Z5040" s="258"/>
      <c r="AA5040" s="258"/>
    </row>
    <row r="5041" spans="1:27" ht="14.25" hidden="1" customHeight="1">
      <c r="A5041" s="125">
        <v>0.78</v>
      </c>
      <c r="B5041" s="125">
        <v>0.04</v>
      </c>
      <c r="C5041" s="125">
        <v>0.18</v>
      </c>
      <c r="D5041" s="258">
        <f t="shared" si="410"/>
        <v>0.28773166336</v>
      </c>
      <c r="E5041" s="258">
        <f t="shared" si="410"/>
        <v>0.29111966552000001</v>
      </c>
      <c r="F5041" s="258">
        <f t="shared" si="406"/>
        <v>0.28773166336</v>
      </c>
      <c r="G5041" s="258"/>
      <c r="H5041" s="258"/>
      <c r="I5041" s="258"/>
      <c r="J5041" s="258">
        <f t="shared" si="411"/>
        <v>0.309036478</v>
      </c>
      <c r="K5041" s="258">
        <f t="shared" si="411"/>
        <v>0.30187777799999999</v>
      </c>
      <c r="L5041" s="258">
        <f t="shared" si="407"/>
        <v>0.30187777799999999</v>
      </c>
      <c r="M5041" s="258"/>
      <c r="N5041" s="258"/>
      <c r="O5041" s="258"/>
      <c r="P5041" s="258">
        <f t="shared" si="412"/>
        <v>0.34882710160000002</v>
      </c>
      <c r="Q5041" s="258">
        <f t="shared" si="412"/>
        <v>0.33758878480000004</v>
      </c>
      <c r="R5041" s="258">
        <f t="shared" si="408"/>
        <v>0.33758878480000004</v>
      </c>
      <c r="S5041" s="258"/>
      <c r="T5041" s="258">
        <f t="shared" si="413"/>
        <v>0.50116447975555212</v>
      </c>
      <c r="U5041" s="258">
        <f t="shared" si="413"/>
        <v>0.505162256511688</v>
      </c>
      <c r="V5041" s="258">
        <f t="shared" si="413"/>
        <v>0.49371449144404006</v>
      </c>
      <c r="W5041" s="258">
        <f t="shared" si="409"/>
        <v>0.49371449144404006</v>
      </c>
      <c r="X5041" s="258"/>
      <c r="Y5041" s="258"/>
      <c r="Z5041" s="258"/>
      <c r="AA5041" s="258"/>
    </row>
    <row r="5042" spans="1:27" ht="14.25" hidden="1" customHeight="1">
      <c r="A5042" s="125">
        <v>0.78</v>
      </c>
      <c r="B5042" s="125">
        <v>0.05</v>
      </c>
      <c r="C5042" s="125">
        <v>0.17</v>
      </c>
      <c r="D5042" s="258">
        <f t="shared" si="410"/>
        <v>0.28759876420000002</v>
      </c>
      <c r="E5042" s="258">
        <f t="shared" si="410"/>
        <v>0.29124599551999997</v>
      </c>
      <c r="F5042" s="258">
        <f t="shared" si="406"/>
        <v>0.28759876420000002</v>
      </c>
      <c r="G5042" s="258"/>
      <c r="H5042" s="258"/>
      <c r="I5042" s="258"/>
      <c r="J5042" s="258">
        <f t="shared" si="411"/>
        <v>0.30890593700000002</v>
      </c>
      <c r="K5042" s="258">
        <f t="shared" si="411"/>
        <v>0.30200410799999999</v>
      </c>
      <c r="L5042" s="258">
        <f t="shared" si="407"/>
        <v>0.30200410799999999</v>
      </c>
      <c r="M5042" s="258"/>
      <c r="N5042" s="258"/>
      <c r="O5042" s="258"/>
      <c r="P5042" s="258">
        <f t="shared" si="412"/>
        <v>0.34883047040000004</v>
      </c>
      <c r="Q5042" s="258">
        <f t="shared" si="412"/>
        <v>0.33758541600000003</v>
      </c>
      <c r="R5042" s="258">
        <f t="shared" si="408"/>
        <v>0.33758541600000003</v>
      </c>
      <c r="S5042" s="258"/>
      <c r="T5042" s="258">
        <f t="shared" si="413"/>
        <v>0.50099453983104003</v>
      </c>
      <c r="U5042" s="258">
        <f t="shared" si="413"/>
        <v>0.50524480390248794</v>
      </c>
      <c r="V5042" s="258">
        <f t="shared" si="413"/>
        <v>0.49379704624620008</v>
      </c>
      <c r="W5042" s="258">
        <f t="shared" si="409"/>
        <v>0.49379704624620008</v>
      </c>
      <c r="X5042" s="258"/>
      <c r="Y5042" s="258"/>
      <c r="Z5042" s="258"/>
      <c r="AA5042" s="258"/>
    </row>
    <row r="5043" spans="1:27" ht="14.25" hidden="1" customHeight="1">
      <c r="A5043" s="125">
        <v>0.78</v>
      </c>
      <c r="B5043" s="125">
        <v>0.06</v>
      </c>
      <c r="C5043" s="125">
        <v>0.16</v>
      </c>
      <c r="D5043" s="258">
        <f t="shared" si="410"/>
        <v>0.28746586504000005</v>
      </c>
      <c r="E5043" s="258">
        <f t="shared" si="410"/>
        <v>0.29137232551999998</v>
      </c>
      <c r="F5043" s="258">
        <f t="shared" si="406"/>
        <v>0.28746586504000005</v>
      </c>
      <c r="G5043" s="258"/>
      <c r="H5043" s="258"/>
      <c r="I5043" s="258"/>
      <c r="J5043" s="258">
        <f t="shared" si="411"/>
        <v>0.30877539599999998</v>
      </c>
      <c r="K5043" s="258">
        <f t="shared" si="411"/>
        <v>0.302130438</v>
      </c>
      <c r="L5043" s="258">
        <f t="shared" si="407"/>
        <v>0.302130438</v>
      </c>
      <c r="M5043" s="258"/>
      <c r="N5043" s="258"/>
      <c r="O5043" s="258"/>
      <c r="P5043" s="258">
        <f t="shared" si="412"/>
        <v>0.3488338392</v>
      </c>
      <c r="Q5043" s="258">
        <f t="shared" si="412"/>
        <v>0.33758204720000007</v>
      </c>
      <c r="R5043" s="258">
        <f t="shared" si="408"/>
        <v>0.33758204720000007</v>
      </c>
      <c r="S5043" s="258"/>
      <c r="T5043" s="258">
        <f t="shared" si="413"/>
        <v>0.50082459990652806</v>
      </c>
      <c r="U5043" s="258">
        <f t="shared" si="413"/>
        <v>0.50532735129328799</v>
      </c>
      <c r="V5043" s="258">
        <f t="shared" si="413"/>
        <v>0.49387960104836004</v>
      </c>
      <c r="W5043" s="258">
        <f t="shared" si="409"/>
        <v>0.49387960104836004</v>
      </c>
      <c r="X5043" s="258"/>
      <c r="Y5043" s="258"/>
      <c r="Z5043" s="258"/>
      <c r="AA5043" s="258"/>
    </row>
    <row r="5044" spans="1:27" ht="14.25" hidden="1" customHeight="1">
      <c r="A5044" s="125">
        <v>0.78</v>
      </c>
      <c r="B5044" s="125">
        <v>7.0000000000000007E-2</v>
      </c>
      <c r="C5044" s="125">
        <v>0.15</v>
      </c>
      <c r="D5044" s="258">
        <f t="shared" si="410"/>
        <v>0.28733296588000001</v>
      </c>
      <c r="E5044" s="258">
        <f t="shared" si="410"/>
        <v>0.29149865551999998</v>
      </c>
      <c r="F5044" s="258">
        <f t="shared" si="406"/>
        <v>0.28733296588000001</v>
      </c>
      <c r="G5044" s="258"/>
      <c r="H5044" s="258"/>
      <c r="I5044" s="258"/>
      <c r="J5044" s="258">
        <f t="shared" si="411"/>
        <v>0.308644855</v>
      </c>
      <c r="K5044" s="258">
        <f t="shared" si="411"/>
        <v>0.30225676800000001</v>
      </c>
      <c r="L5044" s="258">
        <f t="shared" si="407"/>
        <v>0.30225676800000001</v>
      </c>
      <c r="M5044" s="258"/>
      <c r="N5044" s="258"/>
      <c r="O5044" s="258"/>
      <c r="P5044" s="258">
        <f t="shared" si="412"/>
        <v>0.34883720800000001</v>
      </c>
      <c r="Q5044" s="258">
        <f t="shared" si="412"/>
        <v>0.33757867840000005</v>
      </c>
      <c r="R5044" s="258">
        <f t="shared" si="408"/>
        <v>0.33757867840000005</v>
      </c>
      <c r="S5044" s="258"/>
      <c r="T5044" s="258">
        <f t="shared" si="413"/>
        <v>0.50065465998201608</v>
      </c>
      <c r="U5044" s="258">
        <f t="shared" si="413"/>
        <v>0.50540989868408792</v>
      </c>
      <c r="V5044" s="258">
        <f t="shared" si="413"/>
        <v>0.49396215585052006</v>
      </c>
      <c r="W5044" s="258">
        <f t="shared" si="409"/>
        <v>0.49396215585052006</v>
      </c>
      <c r="X5044" s="258"/>
      <c r="Y5044" s="258"/>
      <c r="Z5044" s="258"/>
      <c r="AA5044" s="258"/>
    </row>
    <row r="5045" spans="1:27" ht="14.25" hidden="1" customHeight="1">
      <c r="A5045" s="125">
        <v>0.78</v>
      </c>
      <c r="B5045" s="125">
        <v>0.08</v>
      </c>
      <c r="C5045" s="125">
        <v>0.14000000000000001</v>
      </c>
      <c r="D5045" s="258">
        <f t="shared" si="410"/>
        <v>0.28720006672000004</v>
      </c>
      <c r="E5045" s="258">
        <f t="shared" si="410"/>
        <v>0.29162498552000005</v>
      </c>
      <c r="F5045" s="258">
        <f t="shared" si="406"/>
        <v>0.28720006672000004</v>
      </c>
      <c r="G5045" s="258"/>
      <c r="H5045" s="258"/>
      <c r="I5045" s="258"/>
      <c r="J5045" s="258">
        <f t="shared" si="411"/>
        <v>0.30851431400000007</v>
      </c>
      <c r="K5045" s="258">
        <f t="shared" si="411"/>
        <v>0.30238309799999996</v>
      </c>
      <c r="L5045" s="258">
        <f t="shared" si="407"/>
        <v>0.30238309799999996</v>
      </c>
      <c r="M5045" s="258"/>
      <c r="N5045" s="258"/>
      <c r="O5045" s="258"/>
      <c r="P5045" s="258">
        <f t="shared" si="412"/>
        <v>0.34884057680000002</v>
      </c>
      <c r="Q5045" s="258">
        <f t="shared" si="412"/>
        <v>0.33757530960000004</v>
      </c>
      <c r="R5045" s="258">
        <f t="shared" si="408"/>
        <v>0.33757530960000004</v>
      </c>
      <c r="S5045" s="258"/>
      <c r="T5045" s="258">
        <f t="shared" si="413"/>
        <v>0.50048472005750411</v>
      </c>
      <c r="U5045" s="258">
        <f t="shared" si="413"/>
        <v>0.50549244607488797</v>
      </c>
      <c r="V5045" s="258">
        <f t="shared" si="413"/>
        <v>0.49404471065268007</v>
      </c>
      <c r="W5045" s="258">
        <f t="shared" si="409"/>
        <v>0.49404471065268007</v>
      </c>
      <c r="X5045" s="258"/>
      <c r="Y5045" s="258"/>
      <c r="Z5045" s="258"/>
      <c r="AA5045" s="258"/>
    </row>
    <row r="5046" spans="1:27" ht="14.25" hidden="1" customHeight="1">
      <c r="A5046" s="125">
        <v>0.78</v>
      </c>
      <c r="B5046" s="125">
        <v>0.09</v>
      </c>
      <c r="C5046" s="125">
        <v>0.13</v>
      </c>
      <c r="D5046" s="258">
        <f t="shared" si="410"/>
        <v>0.28706716756</v>
      </c>
      <c r="E5046" s="258">
        <f t="shared" si="410"/>
        <v>0.29175131552</v>
      </c>
      <c r="F5046" s="258">
        <f t="shared" si="406"/>
        <v>0.28706716756</v>
      </c>
      <c r="G5046" s="258"/>
      <c r="H5046" s="258"/>
      <c r="I5046" s="258"/>
      <c r="J5046" s="258">
        <f t="shared" si="411"/>
        <v>0.30838377299999997</v>
      </c>
      <c r="K5046" s="258">
        <f t="shared" si="411"/>
        <v>0.30250942799999997</v>
      </c>
      <c r="L5046" s="258">
        <f t="shared" si="407"/>
        <v>0.30250942799999997</v>
      </c>
      <c r="M5046" s="258"/>
      <c r="N5046" s="258"/>
      <c r="O5046" s="258"/>
      <c r="P5046" s="258">
        <f t="shared" si="412"/>
        <v>0.34884394559999998</v>
      </c>
      <c r="Q5046" s="258">
        <f t="shared" si="412"/>
        <v>0.33757194080000003</v>
      </c>
      <c r="R5046" s="258">
        <f t="shared" si="408"/>
        <v>0.33757194080000003</v>
      </c>
      <c r="S5046" s="258"/>
      <c r="T5046" s="258">
        <f t="shared" si="413"/>
        <v>0.50031478013299202</v>
      </c>
      <c r="U5046" s="258">
        <f t="shared" si="413"/>
        <v>0.50557499346568791</v>
      </c>
      <c r="V5046" s="258">
        <f t="shared" si="413"/>
        <v>0.49412726545484009</v>
      </c>
      <c r="W5046" s="258">
        <f t="shared" si="409"/>
        <v>0.49412726545484009</v>
      </c>
      <c r="X5046" s="258"/>
      <c r="Y5046" s="258"/>
      <c r="Z5046" s="258"/>
      <c r="AA5046" s="258"/>
    </row>
    <row r="5047" spans="1:27" ht="14.25" hidden="1" customHeight="1">
      <c r="A5047" s="125">
        <v>0.78</v>
      </c>
      <c r="B5047" s="125">
        <v>0.1</v>
      </c>
      <c r="C5047" s="125">
        <v>0.12</v>
      </c>
      <c r="D5047" s="258">
        <f t="shared" si="410"/>
        <v>0.28693426840000003</v>
      </c>
      <c r="E5047" s="258">
        <f t="shared" si="410"/>
        <v>0.29187764552000001</v>
      </c>
      <c r="F5047" s="258">
        <f t="shared" si="406"/>
        <v>0.28693426840000003</v>
      </c>
      <c r="G5047" s="258"/>
      <c r="H5047" s="258"/>
      <c r="I5047" s="258"/>
      <c r="J5047" s="258">
        <f t="shared" si="411"/>
        <v>0.30825323199999999</v>
      </c>
      <c r="K5047" s="258">
        <f t="shared" si="411"/>
        <v>0.30263575799999998</v>
      </c>
      <c r="L5047" s="258">
        <f t="shared" si="407"/>
        <v>0.30263575799999998</v>
      </c>
      <c r="M5047" s="258"/>
      <c r="N5047" s="258"/>
      <c r="O5047" s="258"/>
      <c r="P5047" s="258">
        <f t="shared" si="412"/>
        <v>0.34884731440000005</v>
      </c>
      <c r="Q5047" s="258">
        <f t="shared" si="412"/>
        <v>0.33756857200000007</v>
      </c>
      <c r="R5047" s="258">
        <f t="shared" si="408"/>
        <v>0.33756857200000007</v>
      </c>
      <c r="S5047" s="258"/>
      <c r="T5047" s="258">
        <f t="shared" si="413"/>
        <v>0.50014484020848005</v>
      </c>
      <c r="U5047" s="258">
        <f t="shared" si="413"/>
        <v>0.50565754085648795</v>
      </c>
      <c r="V5047" s="258">
        <f t="shared" si="413"/>
        <v>0.49420982025700011</v>
      </c>
      <c r="W5047" s="258">
        <f t="shared" si="409"/>
        <v>0.49420982025700011</v>
      </c>
      <c r="X5047" s="258"/>
      <c r="Y5047" s="258"/>
      <c r="Z5047" s="258"/>
      <c r="AA5047" s="258"/>
    </row>
    <row r="5048" spans="1:27" ht="14.25" hidden="1" customHeight="1">
      <c r="A5048" s="125">
        <v>0.78</v>
      </c>
      <c r="B5048" s="125">
        <v>0.11</v>
      </c>
      <c r="C5048" s="125">
        <v>0.11</v>
      </c>
      <c r="D5048" s="258">
        <f t="shared" si="410"/>
        <v>0.28680136923999999</v>
      </c>
      <c r="E5048" s="258">
        <f t="shared" si="410"/>
        <v>0.29200397552000001</v>
      </c>
      <c r="F5048" s="258">
        <f t="shared" si="406"/>
        <v>0.28680136923999999</v>
      </c>
      <c r="G5048" s="258"/>
      <c r="H5048" s="258"/>
      <c r="I5048" s="258"/>
      <c r="J5048" s="258">
        <f t="shared" si="411"/>
        <v>0.30812269100000006</v>
      </c>
      <c r="K5048" s="258">
        <f t="shared" si="411"/>
        <v>0.30276208800000004</v>
      </c>
      <c r="L5048" s="258">
        <f t="shared" si="407"/>
        <v>0.30276208800000004</v>
      </c>
      <c r="M5048" s="258"/>
      <c r="N5048" s="258"/>
      <c r="O5048" s="258"/>
      <c r="P5048" s="258">
        <f t="shared" si="412"/>
        <v>0.34885068320000001</v>
      </c>
      <c r="Q5048" s="258">
        <f t="shared" si="412"/>
        <v>0.33756520320000005</v>
      </c>
      <c r="R5048" s="258">
        <f t="shared" si="408"/>
        <v>0.33756520320000005</v>
      </c>
      <c r="S5048" s="258"/>
      <c r="T5048" s="258">
        <f t="shared" si="413"/>
        <v>0.49997490028396802</v>
      </c>
      <c r="U5048" s="258">
        <f t="shared" si="413"/>
        <v>0.505740088247288</v>
      </c>
      <c r="V5048" s="258">
        <f t="shared" si="413"/>
        <v>0.49429237505916007</v>
      </c>
      <c r="W5048" s="258">
        <f t="shared" si="409"/>
        <v>0.49429237505916007</v>
      </c>
      <c r="X5048" s="258"/>
      <c r="Y5048" s="258"/>
      <c r="Z5048" s="258"/>
      <c r="AA5048" s="258"/>
    </row>
    <row r="5049" spans="1:27" ht="14.25" hidden="1" customHeight="1">
      <c r="A5049" s="125">
        <v>0.78</v>
      </c>
      <c r="B5049" s="125">
        <v>0.12</v>
      </c>
      <c r="C5049" s="125">
        <v>0.1</v>
      </c>
      <c r="D5049" s="258">
        <f t="shared" si="410"/>
        <v>0.28666847008000002</v>
      </c>
      <c r="E5049" s="258">
        <f t="shared" si="410"/>
        <v>0.29213030552000002</v>
      </c>
      <c r="F5049" s="258">
        <f t="shared" si="406"/>
        <v>0.28666847008000002</v>
      </c>
      <c r="G5049" s="258"/>
      <c r="H5049" s="258"/>
      <c r="I5049" s="258"/>
      <c r="J5049" s="258">
        <f t="shared" si="411"/>
        <v>0.30799215000000002</v>
      </c>
      <c r="K5049" s="258">
        <f t="shared" si="411"/>
        <v>0.30288841799999999</v>
      </c>
      <c r="L5049" s="258">
        <f t="shared" si="407"/>
        <v>0.30288841799999999</v>
      </c>
      <c r="M5049" s="258"/>
      <c r="N5049" s="258"/>
      <c r="O5049" s="258"/>
      <c r="P5049" s="258">
        <f t="shared" si="412"/>
        <v>0.34885405200000003</v>
      </c>
      <c r="Q5049" s="258">
        <f t="shared" si="412"/>
        <v>0.33756183440000004</v>
      </c>
      <c r="R5049" s="258">
        <f t="shared" si="408"/>
        <v>0.33756183440000004</v>
      </c>
      <c r="S5049" s="258"/>
      <c r="T5049" s="258">
        <f t="shared" si="413"/>
        <v>0.49980496035945604</v>
      </c>
      <c r="U5049" s="258">
        <f t="shared" si="413"/>
        <v>0.50582263563808794</v>
      </c>
      <c r="V5049" s="258">
        <f t="shared" si="413"/>
        <v>0.49437492986132009</v>
      </c>
      <c r="W5049" s="258">
        <f t="shared" si="409"/>
        <v>0.49437492986132009</v>
      </c>
      <c r="X5049" s="258"/>
      <c r="Y5049" s="258"/>
      <c r="Z5049" s="258"/>
      <c r="AA5049" s="258"/>
    </row>
    <row r="5050" spans="1:27" ht="14.25" hidden="1" customHeight="1">
      <c r="A5050" s="125">
        <v>0.78</v>
      </c>
      <c r="B5050" s="125">
        <v>0.13</v>
      </c>
      <c r="C5050" s="125">
        <v>0.09</v>
      </c>
      <c r="D5050" s="258">
        <f t="shared" si="410"/>
        <v>0.28653557092000004</v>
      </c>
      <c r="E5050" s="258">
        <f t="shared" si="410"/>
        <v>0.29225663551999997</v>
      </c>
      <c r="F5050" s="258">
        <f t="shared" si="406"/>
        <v>0.28653557092000004</v>
      </c>
      <c r="G5050" s="258"/>
      <c r="H5050" s="258"/>
      <c r="I5050" s="258"/>
      <c r="J5050" s="258">
        <f t="shared" si="411"/>
        <v>0.30786160900000004</v>
      </c>
      <c r="K5050" s="258">
        <f t="shared" si="411"/>
        <v>0.303014748</v>
      </c>
      <c r="L5050" s="258">
        <f t="shared" si="407"/>
        <v>0.303014748</v>
      </c>
      <c r="M5050" s="258"/>
      <c r="N5050" s="258"/>
      <c r="O5050" s="258"/>
      <c r="P5050" s="258">
        <f t="shared" si="412"/>
        <v>0.34885742080000004</v>
      </c>
      <c r="Q5050" s="258">
        <f t="shared" si="412"/>
        <v>0.33755846560000002</v>
      </c>
      <c r="R5050" s="258">
        <f t="shared" si="408"/>
        <v>0.33755846560000002</v>
      </c>
      <c r="S5050" s="258"/>
      <c r="T5050" s="258">
        <f t="shared" si="413"/>
        <v>0.49963502043494407</v>
      </c>
      <c r="U5050" s="258">
        <f t="shared" si="413"/>
        <v>0.50590518302888798</v>
      </c>
      <c r="V5050" s="258">
        <f t="shared" si="413"/>
        <v>0.49445748466348005</v>
      </c>
      <c r="W5050" s="258">
        <f t="shared" si="409"/>
        <v>0.49445748466348005</v>
      </c>
      <c r="X5050" s="258"/>
      <c r="Y5050" s="258"/>
      <c r="Z5050" s="258"/>
      <c r="AA5050" s="258"/>
    </row>
    <row r="5051" spans="1:27" ht="14.25" hidden="1" customHeight="1">
      <c r="A5051" s="125">
        <v>0.78</v>
      </c>
      <c r="B5051" s="125">
        <v>0.14000000000000001</v>
      </c>
      <c r="C5051" s="125">
        <v>0.08</v>
      </c>
      <c r="D5051" s="258">
        <f t="shared" si="410"/>
        <v>0.28640267176</v>
      </c>
      <c r="E5051" s="258">
        <f t="shared" si="410"/>
        <v>0.29238296551999998</v>
      </c>
      <c r="F5051" s="258">
        <f t="shared" si="406"/>
        <v>0.28640267176</v>
      </c>
      <c r="G5051" s="258"/>
      <c r="H5051" s="258"/>
      <c r="I5051" s="258"/>
      <c r="J5051" s="258">
        <f t="shared" si="411"/>
        <v>0.30773106800000005</v>
      </c>
      <c r="K5051" s="258">
        <f t="shared" si="411"/>
        <v>0.30314107800000001</v>
      </c>
      <c r="L5051" s="258">
        <f t="shared" si="407"/>
        <v>0.30314107800000001</v>
      </c>
      <c r="M5051" s="258"/>
      <c r="N5051" s="258"/>
      <c r="O5051" s="258"/>
      <c r="P5051" s="258">
        <f t="shared" si="412"/>
        <v>0.3488607896</v>
      </c>
      <c r="Q5051" s="258">
        <f t="shared" si="412"/>
        <v>0.33755509680000007</v>
      </c>
      <c r="R5051" s="258">
        <f t="shared" si="408"/>
        <v>0.33755509680000007</v>
      </c>
      <c r="S5051" s="258"/>
      <c r="T5051" s="258">
        <f t="shared" si="413"/>
        <v>0.49946508051043204</v>
      </c>
      <c r="U5051" s="258">
        <f t="shared" si="413"/>
        <v>0.50598773041968803</v>
      </c>
      <c r="V5051" s="258">
        <f t="shared" si="413"/>
        <v>0.49454003946564007</v>
      </c>
      <c r="W5051" s="258">
        <f t="shared" si="409"/>
        <v>0.49454003946564007</v>
      </c>
      <c r="X5051" s="258"/>
      <c r="Y5051" s="258"/>
      <c r="Z5051" s="258"/>
      <c r="AA5051" s="258"/>
    </row>
    <row r="5052" spans="1:27" ht="14.25" hidden="1" customHeight="1">
      <c r="A5052" s="125">
        <v>0.78</v>
      </c>
      <c r="B5052" s="125">
        <v>0.15</v>
      </c>
      <c r="C5052" s="125">
        <v>7.0000000000000007E-2</v>
      </c>
      <c r="D5052" s="258">
        <f t="shared" si="410"/>
        <v>0.28626977260000003</v>
      </c>
      <c r="E5052" s="258">
        <f t="shared" si="410"/>
        <v>0.29250929551999999</v>
      </c>
      <c r="F5052" s="258">
        <f t="shared" si="406"/>
        <v>0.28626977260000003</v>
      </c>
      <c r="G5052" s="258"/>
      <c r="H5052" s="258"/>
      <c r="I5052" s="258"/>
      <c r="J5052" s="258">
        <f t="shared" si="411"/>
        <v>0.30760052700000001</v>
      </c>
      <c r="K5052" s="258">
        <f t="shared" si="411"/>
        <v>0.30326740800000002</v>
      </c>
      <c r="L5052" s="258">
        <f t="shared" si="407"/>
        <v>0.30326740800000002</v>
      </c>
      <c r="M5052" s="258"/>
      <c r="N5052" s="258"/>
      <c r="O5052" s="258"/>
      <c r="P5052" s="258">
        <f t="shared" si="412"/>
        <v>0.34886415840000001</v>
      </c>
      <c r="Q5052" s="258">
        <f t="shared" si="412"/>
        <v>0.33755172800000005</v>
      </c>
      <c r="R5052" s="258">
        <f t="shared" si="408"/>
        <v>0.33755172800000005</v>
      </c>
      <c r="S5052" s="258"/>
      <c r="T5052" s="258">
        <f t="shared" si="413"/>
        <v>0.49929514058592006</v>
      </c>
      <c r="U5052" s="258">
        <f t="shared" si="413"/>
        <v>0.50607027781048797</v>
      </c>
      <c r="V5052" s="258">
        <f t="shared" si="413"/>
        <v>0.49462259426780003</v>
      </c>
      <c r="W5052" s="258">
        <f t="shared" si="409"/>
        <v>0.49462259426780003</v>
      </c>
      <c r="X5052" s="258"/>
      <c r="Y5052" s="258"/>
      <c r="Z5052" s="258"/>
      <c r="AA5052" s="258"/>
    </row>
    <row r="5053" spans="1:27" ht="14.25" hidden="1" customHeight="1">
      <c r="A5053" s="125">
        <v>0.78</v>
      </c>
      <c r="B5053" s="125">
        <v>0.16</v>
      </c>
      <c r="C5053" s="125">
        <v>0.06</v>
      </c>
      <c r="D5053" s="258">
        <f t="shared" si="410"/>
        <v>0.28613687343999999</v>
      </c>
      <c r="E5053" s="258">
        <f t="shared" si="410"/>
        <v>0.29263562552</v>
      </c>
      <c r="F5053" s="258">
        <f t="shared" si="406"/>
        <v>0.28613687343999999</v>
      </c>
      <c r="G5053" s="258"/>
      <c r="H5053" s="258"/>
      <c r="I5053" s="258"/>
      <c r="J5053" s="258">
        <f t="shared" si="411"/>
        <v>0.30746998600000003</v>
      </c>
      <c r="K5053" s="258">
        <f t="shared" si="411"/>
        <v>0.30339373800000002</v>
      </c>
      <c r="L5053" s="258">
        <f t="shared" si="407"/>
        <v>0.30339373800000002</v>
      </c>
      <c r="M5053" s="258"/>
      <c r="N5053" s="258"/>
      <c r="O5053" s="258"/>
      <c r="P5053" s="258">
        <f t="shared" si="412"/>
        <v>0.34886752720000003</v>
      </c>
      <c r="Q5053" s="258">
        <f t="shared" si="412"/>
        <v>0.33754835920000004</v>
      </c>
      <c r="R5053" s="258">
        <f t="shared" si="408"/>
        <v>0.33754835920000004</v>
      </c>
      <c r="S5053" s="258"/>
      <c r="T5053" s="258">
        <f t="shared" si="413"/>
        <v>0.49912520066140803</v>
      </c>
      <c r="U5053" s="258">
        <f t="shared" si="413"/>
        <v>0.50615282520128801</v>
      </c>
      <c r="V5053" s="258">
        <f t="shared" si="413"/>
        <v>0.49470514906996005</v>
      </c>
      <c r="W5053" s="258">
        <f t="shared" si="409"/>
        <v>0.49470514906996005</v>
      </c>
      <c r="X5053" s="258"/>
      <c r="Y5053" s="258"/>
      <c r="Z5053" s="258"/>
      <c r="AA5053" s="258"/>
    </row>
    <row r="5054" spans="1:27" ht="14.25" hidden="1" customHeight="1">
      <c r="A5054" s="125">
        <v>0.78</v>
      </c>
      <c r="B5054" s="125">
        <v>0.17</v>
      </c>
      <c r="C5054" s="125">
        <v>0.05</v>
      </c>
      <c r="D5054" s="258">
        <f t="shared" si="410"/>
        <v>0.28600397428000002</v>
      </c>
      <c r="E5054" s="258">
        <f t="shared" si="410"/>
        <v>0.29276195552000001</v>
      </c>
      <c r="F5054" s="258">
        <f t="shared" si="406"/>
        <v>0.28600397428000002</v>
      </c>
      <c r="G5054" s="258"/>
      <c r="H5054" s="258"/>
      <c r="I5054" s="258"/>
      <c r="J5054" s="258">
        <f t="shared" si="411"/>
        <v>0.30733944500000004</v>
      </c>
      <c r="K5054" s="258">
        <f t="shared" si="411"/>
        <v>0.30352006800000003</v>
      </c>
      <c r="L5054" s="258">
        <f t="shared" si="407"/>
        <v>0.30352006800000003</v>
      </c>
      <c r="M5054" s="258"/>
      <c r="N5054" s="258"/>
      <c r="O5054" s="258"/>
      <c r="P5054" s="258">
        <f t="shared" si="412"/>
        <v>0.34887089600000004</v>
      </c>
      <c r="Q5054" s="258">
        <f t="shared" si="412"/>
        <v>0.33754499040000008</v>
      </c>
      <c r="R5054" s="258">
        <f t="shared" si="408"/>
        <v>0.33754499040000008</v>
      </c>
      <c r="S5054" s="258"/>
      <c r="T5054" s="258">
        <f t="shared" si="413"/>
        <v>0.49895526073689606</v>
      </c>
      <c r="U5054" s="258">
        <f t="shared" si="413"/>
        <v>0.50623537259208795</v>
      </c>
      <c r="V5054" s="258">
        <f t="shared" si="413"/>
        <v>0.49478770387212007</v>
      </c>
      <c r="W5054" s="258">
        <f t="shared" si="409"/>
        <v>0.49478770387212007</v>
      </c>
      <c r="X5054" s="258"/>
      <c r="Y5054" s="258"/>
      <c r="Z5054" s="258"/>
      <c r="AA5054" s="258"/>
    </row>
    <row r="5055" spans="1:27" ht="14.25" hidden="1" customHeight="1">
      <c r="A5055" s="125">
        <v>0.78</v>
      </c>
      <c r="B5055" s="125">
        <v>0.18</v>
      </c>
      <c r="C5055" s="125">
        <v>0.04</v>
      </c>
      <c r="D5055" s="258">
        <f t="shared" si="410"/>
        <v>0.28587107512000004</v>
      </c>
      <c r="E5055" s="258">
        <f t="shared" si="410"/>
        <v>0.29288828552000001</v>
      </c>
      <c r="F5055" s="258">
        <f t="shared" si="406"/>
        <v>0.28587107512000004</v>
      </c>
      <c r="G5055" s="258"/>
      <c r="H5055" s="258"/>
      <c r="I5055" s="258"/>
      <c r="J5055" s="258">
        <f t="shared" si="411"/>
        <v>0.307208904</v>
      </c>
      <c r="K5055" s="258">
        <f t="shared" si="411"/>
        <v>0.30364639799999998</v>
      </c>
      <c r="L5055" s="258">
        <f t="shared" si="407"/>
        <v>0.30364639799999998</v>
      </c>
      <c r="M5055" s="258"/>
      <c r="N5055" s="258"/>
      <c r="O5055" s="258"/>
      <c r="P5055" s="258">
        <f t="shared" si="412"/>
        <v>0.34887426480000006</v>
      </c>
      <c r="Q5055" s="258">
        <f t="shared" si="412"/>
        <v>0.33754162160000006</v>
      </c>
      <c r="R5055" s="258">
        <f t="shared" si="408"/>
        <v>0.33754162160000006</v>
      </c>
      <c r="S5055" s="258"/>
      <c r="T5055" s="258">
        <f t="shared" si="413"/>
        <v>0.49878532081238408</v>
      </c>
      <c r="U5055" s="258">
        <f t="shared" si="413"/>
        <v>0.506317919982888</v>
      </c>
      <c r="V5055" s="258">
        <f t="shared" si="413"/>
        <v>0.49487025867428003</v>
      </c>
      <c r="W5055" s="258">
        <f t="shared" si="409"/>
        <v>0.49487025867428003</v>
      </c>
      <c r="X5055" s="258"/>
      <c r="Y5055" s="258"/>
      <c r="Z5055" s="258"/>
      <c r="AA5055" s="258"/>
    </row>
    <row r="5056" spans="1:27" ht="14.25" hidden="1" customHeight="1">
      <c r="A5056" s="125">
        <v>0.78</v>
      </c>
      <c r="B5056" s="125">
        <v>0.19</v>
      </c>
      <c r="C5056" s="125">
        <v>0.03</v>
      </c>
      <c r="D5056" s="258">
        <f t="shared" si="410"/>
        <v>0.28573817596000001</v>
      </c>
      <c r="E5056" s="258">
        <f t="shared" si="410"/>
        <v>0.29301461552000002</v>
      </c>
      <c r="F5056" s="258">
        <f t="shared" si="406"/>
        <v>0.28573817596000001</v>
      </c>
      <c r="G5056" s="258"/>
      <c r="H5056" s="258"/>
      <c r="I5056" s="258"/>
      <c r="J5056" s="258">
        <f t="shared" si="411"/>
        <v>0.30707836300000002</v>
      </c>
      <c r="K5056" s="258">
        <f t="shared" si="411"/>
        <v>0.30377272799999999</v>
      </c>
      <c r="L5056" s="258">
        <f t="shared" si="407"/>
        <v>0.30377272799999999</v>
      </c>
      <c r="M5056" s="258"/>
      <c r="N5056" s="258"/>
      <c r="O5056" s="258"/>
      <c r="P5056" s="258">
        <f t="shared" si="412"/>
        <v>0.34887763360000001</v>
      </c>
      <c r="Q5056" s="258">
        <f t="shared" si="412"/>
        <v>0.33753825280000005</v>
      </c>
      <c r="R5056" s="258">
        <f t="shared" si="408"/>
        <v>0.33753825280000005</v>
      </c>
      <c r="S5056" s="258"/>
      <c r="T5056" s="258">
        <f t="shared" si="413"/>
        <v>0.49861538088787205</v>
      </c>
      <c r="U5056" s="258">
        <f t="shared" si="413"/>
        <v>0.50640046737368805</v>
      </c>
      <c r="V5056" s="258">
        <f t="shared" si="413"/>
        <v>0.4949528134764401</v>
      </c>
      <c r="W5056" s="258">
        <f t="shared" si="409"/>
        <v>0.4949528134764401</v>
      </c>
      <c r="X5056" s="258"/>
      <c r="Y5056" s="258"/>
      <c r="Z5056" s="258"/>
      <c r="AA5056" s="258"/>
    </row>
    <row r="5057" spans="1:27" ht="14.25" hidden="1" customHeight="1">
      <c r="A5057" s="125">
        <v>0.78</v>
      </c>
      <c r="B5057" s="125">
        <v>0.2</v>
      </c>
      <c r="C5057" s="125">
        <v>0.02</v>
      </c>
      <c r="D5057" s="258">
        <f t="shared" si="410"/>
        <v>0.28560527680000003</v>
      </c>
      <c r="E5057" s="258">
        <f t="shared" si="410"/>
        <v>0.29314094552000003</v>
      </c>
      <c r="F5057" s="258">
        <f t="shared" si="406"/>
        <v>0.28560527680000003</v>
      </c>
      <c r="G5057" s="258"/>
      <c r="H5057" s="258"/>
      <c r="I5057" s="258"/>
      <c r="J5057" s="258">
        <f t="shared" si="411"/>
        <v>0.30694782200000004</v>
      </c>
      <c r="K5057" s="258">
        <f t="shared" si="411"/>
        <v>0.303899058</v>
      </c>
      <c r="L5057" s="258">
        <f t="shared" si="407"/>
        <v>0.303899058</v>
      </c>
      <c r="M5057" s="258"/>
      <c r="N5057" s="258"/>
      <c r="O5057" s="258"/>
      <c r="P5057" s="258">
        <f t="shared" si="412"/>
        <v>0.34888100240000003</v>
      </c>
      <c r="Q5057" s="258">
        <f t="shared" si="412"/>
        <v>0.33753488400000003</v>
      </c>
      <c r="R5057" s="258">
        <f t="shared" si="408"/>
        <v>0.33753488400000003</v>
      </c>
      <c r="S5057" s="258"/>
      <c r="T5057" s="258">
        <f t="shared" si="413"/>
        <v>0.49844544096336008</v>
      </c>
      <c r="U5057" s="258">
        <f t="shared" si="413"/>
        <v>0.50648301476448798</v>
      </c>
      <c r="V5057" s="258">
        <f t="shared" si="413"/>
        <v>0.49503536827860006</v>
      </c>
      <c r="W5057" s="258">
        <f t="shared" si="409"/>
        <v>0.49503536827860006</v>
      </c>
      <c r="X5057" s="258"/>
      <c r="Y5057" s="258"/>
      <c r="Z5057" s="258"/>
      <c r="AA5057" s="258"/>
    </row>
    <row r="5058" spans="1:27" ht="14.25" hidden="1" customHeight="1">
      <c r="A5058" s="125">
        <v>0.78</v>
      </c>
      <c r="B5058" s="125">
        <v>0.21</v>
      </c>
      <c r="C5058" s="125">
        <v>0.01</v>
      </c>
      <c r="D5058" s="258">
        <f t="shared" si="410"/>
        <v>0.28547237764</v>
      </c>
      <c r="E5058" s="258">
        <f t="shared" si="410"/>
        <v>0.29326727551999998</v>
      </c>
      <c r="F5058" s="258">
        <f t="shared" si="406"/>
        <v>0.28547237764</v>
      </c>
      <c r="G5058" s="258"/>
      <c r="H5058" s="258"/>
      <c r="I5058" s="258"/>
      <c r="J5058" s="258">
        <f t="shared" si="411"/>
        <v>0.306817281</v>
      </c>
      <c r="K5058" s="258">
        <f t="shared" si="411"/>
        <v>0.30402538800000001</v>
      </c>
      <c r="L5058" s="258">
        <f t="shared" si="407"/>
        <v>0.30402538800000001</v>
      </c>
      <c r="M5058" s="258"/>
      <c r="N5058" s="258"/>
      <c r="O5058" s="258"/>
      <c r="P5058" s="258">
        <f t="shared" si="412"/>
        <v>0.34888437119999999</v>
      </c>
      <c r="Q5058" s="258">
        <f t="shared" si="412"/>
        <v>0.33753151520000008</v>
      </c>
      <c r="R5058" s="258">
        <f t="shared" si="408"/>
        <v>0.33753151520000008</v>
      </c>
      <c r="S5058" s="258"/>
      <c r="T5058" s="258">
        <f t="shared" si="413"/>
        <v>0.49827550103884805</v>
      </c>
      <c r="U5058" s="258">
        <f t="shared" si="413"/>
        <v>0.50656556215528792</v>
      </c>
      <c r="V5058" s="258">
        <f t="shared" si="413"/>
        <v>0.49511792308076008</v>
      </c>
      <c r="W5058" s="258">
        <f t="shared" si="409"/>
        <v>0.49511792308076008</v>
      </c>
      <c r="X5058" s="258"/>
      <c r="Y5058" s="258"/>
      <c r="Z5058" s="258"/>
      <c r="AA5058" s="258"/>
    </row>
    <row r="5059" spans="1:27" ht="14.25" hidden="1" customHeight="1">
      <c r="A5059" s="125">
        <v>0.78</v>
      </c>
      <c r="B5059" s="125">
        <v>0.22</v>
      </c>
      <c r="C5059" s="125">
        <v>0</v>
      </c>
      <c r="D5059" s="258">
        <f t="shared" si="410"/>
        <v>0.28533947848000002</v>
      </c>
      <c r="E5059" s="258">
        <f t="shared" si="410"/>
        <v>0.29339360551999999</v>
      </c>
      <c r="F5059" s="258">
        <f t="shared" si="406"/>
        <v>0.28533947848000002</v>
      </c>
      <c r="G5059" s="258"/>
      <c r="H5059" s="258"/>
      <c r="I5059" s="258"/>
      <c r="J5059" s="258">
        <f t="shared" si="411"/>
        <v>0.30668674000000001</v>
      </c>
      <c r="K5059" s="258">
        <f t="shared" si="411"/>
        <v>0.30415171799999996</v>
      </c>
      <c r="L5059" s="258">
        <f t="shared" si="407"/>
        <v>0.30415171799999996</v>
      </c>
      <c r="M5059" s="258"/>
      <c r="N5059" s="258"/>
      <c r="O5059" s="258"/>
      <c r="P5059" s="258">
        <f t="shared" si="412"/>
        <v>0.34888774</v>
      </c>
      <c r="Q5059" s="258">
        <f t="shared" si="412"/>
        <v>0.33752814640000006</v>
      </c>
      <c r="R5059" s="258">
        <f t="shared" si="408"/>
        <v>0.33752814640000006</v>
      </c>
      <c r="S5059" s="258"/>
      <c r="T5059" s="258">
        <f t="shared" si="413"/>
        <v>0.49810556111433607</v>
      </c>
      <c r="U5059" s="258">
        <f t="shared" si="413"/>
        <v>0.50664810954608797</v>
      </c>
      <c r="V5059" s="258">
        <f t="shared" si="413"/>
        <v>0.49520047788292004</v>
      </c>
      <c r="W5059" s="258">
        <f t="shared" si="409"/>
        <v>0.49520047788292004</v>
      </c>
      <c r="X5059" s="258"/>
      <c r="Y5059" s="258"/>
      <c r="Z5059" s="258"/>
      <c r="AA5059" s="258"/>
    </row>
    <row r="5060" spans="1:27" ht="14.25" hidden="1" customHeight="1">
      <c r="A5060" s="125">
        <v>0.79</v>
      </c>
      <c r="B5060" s="125">
        <v>0</v>
      </c>
      <c r="C5060" s="125">
        <v>0.21</v>
      </c>
      <c r="D5060" s="258">
        <f t="shared" si="410"/>
        <v>0.28813693000000001</v>
      </c>
      <c r="E5060" s="258">
        <f t="shared" si="410"/>
        <v>0.29073410635999997</v>
      </c>
      <c r="F5060" s="258">
        <f t="shared" si="406"/>
        <v>0.28813693000000001</v>
      </c>
      <c r="G5060" s="258"/>
      <c r="H5060" s="258"/>
      <c r="I5060" s="258"/>
      <c r="J5060" s="258">
        <f t="shared" si="411"/>
        <v>0.30955443100000002</v>
      </c>
      <c r="K5060" s="258">
        <f t="shared" si="411"/>
        <v>0.30137666900000004</v>
      </c>
      <c r="L5060" s="258">
        <f t="shared" si="407"/>
        <v>0.30137666900000004</v>
      </c>
      <c r="M5060" s="258"/>
      <c r="N5060" s="258"/>
      <c r="O5060" s="258"/>
      <c r="P5060" s="258">
        <f t="shared" si="412"/>
        <v>0.34894332519999999</v>
      </c>
      <c r="Q5060" s="258">
        <f t="shared" si="412"/>
        <v>0.33747593000000004</v>
      </c>
      <c r="R5060" s="258">
        <f t="shared" si="408"/>
        <v>0.33747593000000004</v>
      </c>
      <c r="S5060" s="258"/>
      <c r="T5060" s="258">
        <f t="shared" si="413"/>
        <v>0.50175972131480007</v>
      </c>
      <c r="U5060" s="258">
        <f t="shared" si="413"/>
        <v>0.50500003546808392</v>
      </c>
      <c r="V5060" s="258">
        <f t="shared" si="413"/>
        <v>0.49329976293970001</v>
      </c>
      <c r="W5060" s="258">
        <f t="shared" si="409"/>
        <v>0.49329976293970001</v>
      </c>
      <c r="X5060" s="258"/>
      <c r="Y5060" s="258"/>
      <c r="Z5060" s="258"/>
      <c r="AA5060" s="258"/>
    </row>
    <row r="5061" spans="1:27" ht="14.25" hidden="1" customHeight="1">
      <c r="A5061" s="125">
        <v>0.79</v>
      </c>
      <c r="B5061" s="125">
        <v>0.01</v>
      </c>
      <c r="C5061" s="125">
        <v>0.2</v>
      </c>
      <c r="D5061" s="258">
        <f t="shared" si="410"/>
        <v>0.28800403084000004</v>
      </c>
      <c r="E5061" s="258">
        <f t="shared" si="410"/>
        <v>0.29086043635999997</v>
      </c>
      <c r="F5061" s="258">
        <f t="shared" si="406"/>
        <v>0.28800403084000004</v>
      </c>
      <c r="G5061" s="258"/>
      <c r="H5061" s="258"/>
      <c r="I5061" s="258"/>
      <c r="J5061" s="258">
        <f t="shared" si="411"/>
        <v>0.30942389000000003</v>
      </c>
      <c r="K5061" s="258">
        <f t="shared" si="411"/>
        <v>0.30150299899999999</v>
      </c>
      <c r="L5061" s="258">
        <f t="shared" si="407"/>
        <v>0.30150299899999999</v>
      </c>
      <c r="M5061" s="258"/>
      <c r="N5061" s="258"/>
      <c r="O5061" s="258"/>
      <c r="P5061" s="258">
        <f t="shared" si="412"/>
        <v>0.348946694</v>
      </c>
      <c r="Q5061" s="258">
        <f t="shared" si="412"/>
        <v>0.33747256120000002</v>
      </c>
      <c r="R5061" s="258">
        <f t="shared" si="408"/>
        <v>0.33747256120000002</v>
      </c>
      <c r="S5061" s="258"/>
      <c r="T5061" s="258">
        <f t="shared" si="413"/>
        <v>0.50158978139028809</v>
      </c>
      <c r="U5061" s="258">
        <f t="shared" si="413"/>
        <v>0.50508258285888397</v>
      </c>
      <c r="V5061" s="258">
        <f t="shared" si="413"/>
        <v>0.49338231774186009</v>
      </c>
      <c r="W5061" s="258">
        <f t="shared" si="409"/>
        <v>0.49338231774186009</v>
      </c>
      <c r="X5061" s="258"/>
      <c r="Y5061" s="258"/>
      <c r="Z5061" s="258"/>
      <c r="AA5061" s="258"/>
    </row>
    <row r="5062" spans="1:27" ht="14.25" hidden="1" customHeight="1">
      <c r="A5062" s="125">
        <v>0.79</v>
      </c>
      <c r="B5062" s="125">
        <v>0.02</v>
      </c>
      <c r="C5062" s="125">
        <v>0.19</v>
      </c>
      <c r="D5062" s="258">
        <f t="shared" si="410"/>
        <v>0.28787113168</v>
      </c>
      <c r="E5062" s="258">
        <f t="shared" si="410"/>
        <v>0.29098676635999998</v>
      </c>
      <c r="F5062" s="258">
        <f t="shared" si="406"/>
        <v>0.28787113168</v>
      </c>
      <c r="G5062" s="258"/>
      <c r="H5062" s="258"/>
      <c r="I5062" s="258"/>
      <c r="J5062" s="258">
        <f t="shared" si="411"/>
        <v>0.30929334900000005</v>
      </c>
      <c r="K5062" s="258">
        <f t="shared" si="411"/>
        <v>0.301629329</v>
      </c>
      <c r="L5062" s="258">
        <f t="shared" si="407"/>
        <v>0.301629329</v>
      </c>
      <c r="M5062" s="258"/>
      <c r="N5062" s="258"/>
      <c r="O5062" s="258"/>
      <c r="P5062" s="258">
        <f t="shared" si="412"/>
        <v>0.34895006279999996</v>
      </c>
      <c r="Q5062" s="258">
        <f t="shared" si="412"/>
        <v>0.33746919240000006</v>
      </c>
      <c r="R5062" s="258">
        <f t="shared" si="408"/>
        <v>0.33746919240000006</v>
      </c>
      <c r="S5062" s="258"/>
      <c r="T5062" s="258">
        <f t="shared" si="413"/>
        <v>0.50141984146577601</v>
      </c>
      <c r="U5062" s="258">
        <f t="shared" si="413"/>
        <v>0.5051651302496839</v>
      </c>
      <c r="V5062" s="258">
        <f t="shared" si="413"/>
        <v>0.49346487254402005</v>
      </c>
      <c r="W5062" s="258">
        <f t="shared" si="409"/>
        <v>0.49346487254402005</v>
      </c>
      <c r="X5062" s="258"/>
      <c r="Y5062" s="258"/>
      <c r="Z5062" s="258"/>
      <c r="AA5062" s="258"/>
    </row>
    <row r="5063" spans="1:27" ht="14.25" hidden="1" customHeight="1">
      <c r="A5063" s="125">
        <v>0.79</v>
      </c>
      <c r="B5063" s="125">
        <v>0.03</v>
      </c>
      <c r="C5063" s="125">
        <v>0.18</v>
      </c>
      <c r="D5063" s="258">
        <f t="shared" si="410"/>
        <v>0.28773823252000003</v>
      </c>
      <c r="E5063" s="258">
        <f t="shared" si="410"/>
        <v>0.29111309635999999</v>
      </c>
      <c r="F5063" s="258">
        <f t="shared" si="406"/>
        <v>0.28773823252000003</v>
      </c>
      <c r="G5063" s="258"/>
      <c r="H5063" s="258"/>
      <c r="I5063" s="258"/>
      <c r="J5063" s="258">
        <f t="shared" si="411"/>
        <v>0.30916280800000001</v>
      </c>
      <c r="K5063" s="258">
        <f t="shared" si="411"/>
        <v>0.30175565900000001</v>
      </c>
      <c r="L5063" s="258">
        <f t="shared" si="407"/>
        <v>0.30175565900000001</v>
      </c>
      <c r="M5063" s="258"/>
      <c r="N5063" s="258"/>
      <c r="O5063" s="258"/>
      <c r="P5063" s="258">
        <f t="shared" si="412"/>
        <v>0.34895343159999997</v>
      </c>
      <c r="Q5063" s="258">
        <f t="shared" si="412"/>
        <v>0.33746582360000005</v>
      </c>
      <c r="R5063" s="258">
        <f t="shared" si="408"/>
        <v>0.33746582360000005</v>
      </c>
      <c r="S5063" s="258"/>
      <c r="T5063" s="258">
        <f t="shared" si="413"/>
        <v>0.50124990154126403</v>
      </c>
      <c r="U5063" s="258">
        <f t="shared" si="413"/>
        <v>0.50524767764048395</v>
      </c>
      <c r="V5063" s="258">
        <f t="shared" si="413"/>
        <v>0.49354742734618007</v>
      </c>
      <c r="W5063" s="258">
        <f t="shared" si="409"/>
        <v>0.49354742734618007</v>
      </c>
      <c r="X5063" s="258"/>
      <c r="Y5063" s="258"/>
      <c r="Z5063" s="258"/>
      <c r="AA5063" s="258"/>
    </row>
    <row r="5064" spans="1:27" ht="14.25" hidden="1" customHeight="1">
      <c r="A5064" s="125">
        <v>0.79</v>
      </c>
      <c r="B5064" s="125">
        <v>0.04</v>
      </c>
      <c r="C5064" s="125">
        <v>0.17</v>
      </c>
      <c r="D5064" s="258">
        <f t="shared" si="410"/>
        <v>0.28760533336000005</v>
      </c>
      <c r="E5064" s="258">
        <f t="shared" si="410"/>
        <v>0.29123942636</v>
      </c>
      <c r="F5064" s="258">
        <f t="shared" si="406"/>
        <v>0.28760533336000005</v>
      </c>
      <c r="G5064" s="258"/>
      <c r="H5064" s="258"/>
      <c r="I5064" s="258"/>
      <c r="J5064" s="258">
        <f t="shared" si="411"/>
        <v>0.30903226700000003</v>
      </c>
      <c r="K5064" s="258">
        <f t="shared" si="411"/>
        <v>0.30188198900000002</v>
      </c>
      <c r="L5064" s="258">
        <f t="shared" si="407"/>
        <v>0.30188198900000002</v>
      </c>
      <c r="M5064" s="258"/>
      <c r="N5064" s="258"/>
      <c r="O5064" s="258"/>
      <c r="P5064" s="258">
        <f t="shared" si="412"/>
        <v>0.34895680040000004</v>
      </c>
      <c r="Q5064" s="258">
        <f t="shared" si="412"/>
        <v>0.33746245480000003</v>
      </c>
      <c r="R5064" s="258">
        <f t="shared" si="408"/>
        <v>0.33746245480000003</v>
      </c>
      <c r="S5064" s="258"/>
      <c r="T5064" s="258">
        <f t="shared" si="413"/>
        <v>0.50107996161675206</v>
      </c>
      <c r="U5064" s="258">
        <f t="shared" si="413"/>
        <v>0.50533022503128389</v>
      </c>
      <c r="V5064" s="258">
        <f t="shared" si="413"/>
        <v>0.49362998214834003</v>
      </c>
      <c r="W5064" s="258">
        <f t="shared" si="409"/>
        <v>0.49362998214834003</v>
      </c>
      <c r="X5064" s="258"/>
      <c r="Y5064" s="258"/>
      <c r="Z5064" s="258"/>
      <c r="AA5064" s="258"/>
    </row>
    <row r="5065" spans="1:27" ht="14.25" hidden="1" customHeight="1">
      <c r="A5065" s="125">
        <v>0.79</v>
      </c>
      <c r="B5065" s="125">
        <v>0.05</v>
      </c>
      <c r="C5065" s="125">
        <v>0.16</v>
      </c>
      <c r="D5065" s="258">
        <f t="shared" si="410"/>
        <v>0.28747243420000002</v>
      </c>
      <c r="E5065" s="258">
        <f t="shared" si="410"/>
        <v>0.29136575636000001</v>
      </c>
      <c r="F5065" s="258">
        <f t="shared" si="406"/>
        <v>0.28747243420000002</v>
      </c>
      <c r="G5065" s="258"/>
      <c r="H5065" s="258"/>
      <c r="I5065" s="258"/>
      <c r="J5065" s="258">
        <f t="shared" si="411"/>
        <v>0.30890172600000004</v>
      </c>
      <c r="K5065" s="258">
        <f t="shared" si="411"/>
        <v>0.30200831899999997</v>
      </c>
      <c r="L5065" s="258">
        <f t="shared" si="407"/>
        <v>0.30200831899999997</v>
      </c>
      <c r="M5065" s="258"/>
      <c r="N5065" s="258"/>
      <c r="O5065" s="258"/>
      <c r="P5065" s="258">
        <f t="shared" si="412"/>
        <v>0.3489601692</v>
      </c>
      <c r="Q5065" s="258">
        <f t="shared" si="412"/>
        <v>0.33745908600000007</v>
      </c>
      <c r="R5065" s="258">
        <f t="shared" si="408"/>
        <v>0.33745908600000007</v>
      </c>
      <c r="S5065" s="258"/>
      <c r="T5065" s="258">
        <f t="shared" si="413"/>
        <v>0.50091002169224008</v>
      </c>
      <c r="U5065" s="258">
        <f t="shared" si="413"/>
        <v>0.50541277242208393</v>
      </c>
      <c r="V5065" s="258">
        <f t="shared" si="413"/>
        <v>0.49371253695050005</v>
      </c>
      <c r="W5065" s="258">
        <f t="shared" si="409"/>
        <v>0.49371253695050005</v>
      </c>
      <c r="X5065" s="258"/>
      <c r="Y5065" s="258"/>
      <c r="Z5065" s="258"/>
      <c r="AA5065" s="258"/>
    </row>
    <row r="5066" spans="1:27" ht="14.25" hidden="1" customHeight="1">
      <c r="A5066" s="125">
        <v>0.79</v>
      </c>
      <c r="B5066" s="125">
        <v>0.06</v>
      </c>
      <c r="C5066" s="125">
        <v>0.15</v>
      </c>
      <c r="D5066" s="258">
        <f t="shared" si="410"/>
        <v>0.28733953504000004</v>
      </c>
      <c r="E5066" s="258">
        <f t="shared" si="410"/>
        <v>0.29149208635999996</v>
      </c>
      <c r="F5066" s="258">
        <f t="shared" si="406"/>
        <v>0.28733953504000004</v>
      </c>
      <c r="G5066" s="258"/>
      <c r="H5066" s="258"/>
      <c r="I5066" s="258"/>
      <c r="J5066" s="258">
        <f t="shared" si="411"/>
        <v>0.308771185</v>
      </c>
      <c r="K5066" s="258">
        <f t="shared" si="411"/>
        <v>0.30213464899999998</v>
      </c>
      <c r="L5066" s="258">
        <f t="shared" si="407"/>
        <v>0.30213464899999998</v>
      </c>
      <c r="M5066" s="258"/>
      <c r="N5066" s="258"/>
      <c r="O5066" s="258"/>
      <c r="P5066" s="258">
        <f t="shared" si="412"/>
        <v>0.34896353800000002</v>
      </c>
      <c r="Q5066" s="258">
        <f t="shared" si="412"/>
        <v>0.33745571720000006</v>
      </c>
      <c r="R5066" s="258">
        <f t="shared" si="408"/>
        <v>0.33745571720000006</v>
      </c>
      <c r="S5066" s="258"/>
      <c r="T5066" s="258">
        <f t="shared" si="413"/>
        <v>0.50074008176772811</v>
      </c>
      <c r="U5066" s="258">
        <f t="shared" si="413"/>
        <v>0.50549531981288398</v>
      </c>
      <c r="V5066" s="258">
        <f t="shared" si="413"/>
        <v>0.49379509175266001</v>
      </c>
      <c r="W5066" s="258">
        <f t="shared" si="409"/>
        <v>0.49379509175266001</v>
      </c>
      <c r="X5066" s="258"/>
      <c r="Y5066" s="258"/>
      <c r="Z5066" s="258"/>
      <c r="AA5066" s="258"/>
    </row>
    <row r="5067" spans="1:27" ht="14.25" hidden="1" customHeight="1">
      <c r="A5067" s="125">
        <v>0.79</v>
      </c>
      <c r="B5067" s="125">
        <v>7.0000000000000007E-2</v>
      </c>
      <c r="C5067" s="125">
        <v>0.14000000000000001</v>
      </c>
      <c r="D5067" s="258">
        <f t="shared" si="410"/>
        <v>0.28720663588000001</v>
      </c>
      <c r="E5067" s="258">
        <f t="shared" si="410"/>
        <v>0.29161841636000002</v>
      </c>
      <c r="F5067" s="258">
        <f t="shared" si="406"/>
        <v>0.28720663588000001</v>
      </c>
      <c r="G5067" s="258"/>
      <c r="H5067" s="258"/>
      <c r="I5067" s="258"/>
      <c r="J5067" s="258">
        <f t="shared" si="411"/>
        <v>0.30864064400000002</v>
      </c>
      <c r="K5067" s="258">
        <f t="shared" si="411"/>
        <v>0.30226097899999999</v>
      </c>
      <c r="L5067" s="258">
        <f t="shared" si="407"/>
        <v>0.30226097899999999</v>
      </c>
      <c r="M5067" s="258"/>
      <c r="N5067" s="258"/>
      <c r="O5067" s="258"/>
      <c r="P5067" s="258">
        <f t="shared" si="412"/>
        <v>0.34896690680000003</v>
      </c>
      <c r="Q5067" s="258">
        <f t="shared" si="412"/>
        <v>0.33745234840000005</v>
      </c>
      <c r="R5067" s="258">
        <f t="shared" si="408"/>
        <v>0.33745234840000005</v>
      </c>
      <c r="S5067" s="258"/>
      <c r="T5067" s="258">
        <f t="shared" si="413"/>
        <v>0.50057014184321602</v>
      </c>
      <c r="U5067" s="258">
        <f t="shared" si="413"/>
        <v>0.50557786720368392</v>
      </c>
      <c r="V5067" s="258">
        <f t="shared" si="413"/>
        <v>0.49387764655482003</v>
      </c>
      <c r="W5067" s="258">
        <f t="shared" si="409"/>
        <v>0.49387764655482003</v>
      </c>
      <c r="X5067" s="258"/>
      <c r="Y5067" s="258"/>
      <c r="Z5067" s="258"/>
      <c r="AA5067" s="258"/>
    </row>
    <row r="5068" spans="1:27" ht="14.25" hidden="1" customHeight="1">
      <c r="A5068" s="125">
        <v>0.79</v>
      </c>
      <c r="B5068" s="125">
        <v>0.08</v>
      </c>
      <c r="C5068" s="125">
        <v>0.13</v>
      </c>
      <c r="D5068" s="258">
        <f t="shared" si="410"/>
        <v>0.28707373672000003</v>
      </c>
      <c r="E5068" s="258">
        <f t="shared" si="410"/>
        <v>0.29174474635999997</v>
      </c>
      <c r="F5068" s="258">
        <f t="shared" si="406"/>
        <v>0.28707373672000003</v>
      </c>
      <c r="G5068" s="258"/>
      <c r="H5068" s="258"/>
      <c r="I5068" s="258"/>
      <c r="J5068" s="258">
        <f t="shared" si="411"/>
        <v>0.30851010300000004</v>
      </c>
      <c r="K5068" s="258">
        <f t="shared" si="411"/>
        <v>0.30238730899999999</v>
      </c>
      <c r="L5068" s="258">
        <f t="shared" si="407"/>
        <v>0.30238730899999999</v>
      </c>
      <c r="M5068" s="258"/>
      <c r="N5068" s="258"/>
      <c r="O5068" s="258"/>
      <c r="P5068" s="258">
        <f t="shared" si="412"/>
        <v>0.34897027559999999</v>
      </c>
      <c r="Q5068" s="258">
        <f t="shared" si="412"/>
        <v>0.33744897960000003</v>
      </c>
      <c r="R5068" s="258">
        <f t="shared" si="408"/>
        <v>0.33744897960000003</v>
      </c>
      <c r="S5068" s="258"/>
      <c r="T5068" s="258">
        <f t="shared" si="413"/>
        <v>0.50040020191870405</v>
      </c>
      <c r="U5068" s="258">
        <f t="shared" si="413"/>
        <v>0.50566041459448396</v>
      </c>
      <c r="V5068" s="258">
        <f t="shared" si="413"/>
        <v>0.49396020135698004</v>
      </c>
      <c r="W5068" s="258">
        <f t="shared" si="409"/>
        <v>0.49396020135698004</v>
      </c>
      <c r="X5068" s="258"/>
      <c r="Y5068" s="258"/>
      <c r="Z5068" s="258"/>
      <c r="AA5068" s="258"/>
    </row>
    <row r="5069" spans="1:27" ht="14.25" hidden="1" customHeight="1">
      <c r="A5069" s="125">
        <v>0.79</v>
      </c>
      <c r="B5069" s="125">
        <v>0.09</v>
      </c>
      <c r="C5069" s="125">
        <v>0.12</v>
      </c>
      <c r="D5069" s="258">
        <f t="shared" si="410"/>
        <v>0.28694083756000005</v>
      </c>
      <c r="E5069" s="258">
        <f t="shared" si="410"/>
        <v>0.29187107635999998</v>
      </c>
      <c r="F5069" s="258">
        <f t="shared" si="406"/>
        <v>0.28694083756000005</v>
      </c>
      <c r="G5069" s="258"/>
      <c r="H5069" s="258"/>
      <c r="I5069" s="258"/>
      <c r="J5069" s="258">
        <f t="shared" si="411"/>
        <v>0.30837956200000005</v>
      </c>
      <c r="K5069" s="258">
        <f t="shared" si="411"/>
        <v>0.302513639</v>
      </c>
      <c r="L5069" s="258">
        <f t="shared" si="407"/>
        <v>0.302513639</v>
      </c>
      <c r="M5069" s="258"/>
      <c r="N5069" s="258"/>
      <c r="O5069" s="258"/>
      <c r="P5069" s="258">
        <f t="shared" si="412"/>
        <v>0.3489736444</v>
      </c>
      <c r="Q5069" s="258">
        <f t="shared" si="412"/>
        <v>0.33744561080000007</v>
      </c>
      <c r="R5069" s="258">
        <f t="shared" si="408"/>
        <v>0.33744561080000007</v>
      </c>
      <c r="S5069" s="258"/>
      <c r="T5069" s="258">
        <f t="shared" si="413"/>
        <v>0.50023026199419196</v>
      </c>
      <c r="U5069" s="258">
        <f t="shared" si="413"/>
        <v>0.5057429619852839</v>
      </c>
      <c r="V5069" s="258">
        <f t="shared" si="413"/>
        <v>0.49404275615914006</v>
      </c>
      <c r="W5069" s="258">
        <f t="shared" si="409"/>
        <v>0.49404275615914006</v>
      </c>
      <c r="X5069" s="258"/>
      <c r="Y5069" s="258"/>
      <c r="Z5069" s="258"/>
      <c r="AA5069" s="258"/>
    </row>
    <row r="5070" spans="1:27" ht="14.25" hidden="1" customHeight="1">
      <c r="A5070" s="125">
        <v>0.79</v>
      </c>
      <c r="B5070" s="125">
        <v>0.1</v>
      </c>
      <c r="C5070" s="125">
        <v>0.11</v>
      </c>
      <c r="D5070" s="258">
        <f t="shared" si="410"/>
        <v>0.28680793839999996</v>
      </c>
      <c r="E5070" s="258">
        <f t="shared" si="410"/>
        <v>0.29199740635999999</v>
      </c>
      <c r="F5070" s="258">
        <f t="shared" si="406"/>
        <v>0.28680793839999996</v>
      </c>
      <c r="G5070" s="258"/>
      <c r="H5070" s="258"/>
      <c r="I5070" s="258"/>
      <c r="J5070" s="258">
        <f t="shared" si="411"/>
        <v>0.30824902100000007</v>
      </c>
      <c r="K5070" s="258">
        <f t="shared" si="411"/>
        <v>0.30263996900000001</v>
      </c>
      <c r="L5070" s="258">
        <f t="shared" si="407"/>
        <v>0.30263996900000001</v>
      </c>
      <c r="M5070" s="258"/>
      <c r="N5070" s="258"/>
      <c r="O5070" s="258"/>
      <c r="P5070" s="258">
        <f t="shared" si="412"/>
        <v>0.34897701320000002</v>
      </c>
      <c r="Q5070" s="258">
        <f t="shared" si="412"/>
        <v>0.33744224200000006</v>
      </c>
      <c r="R5070" s="258">
        <f t="shared" si="408"/>
        <v>0.33744224200000006</v>
      </c>
      <c r="S5070" s="258"/>
      <c r="T5070" s="258">
        <f t="shared" si="413"/>
        <v>0.50006032206967999</v>
      </c>
      <c r="U5070" s="258">
        <f t="shared" si="413"/>
        <v>0.50582550937608395</v>
      </c>
      <c r="V5070" s="258">
        <f t="shared" si="413"/>
        <v>0.49412531096130008</v>
      </c>
      <c r="W5070" s="258">
        <f t="shared" si="409"/>
        <v>0.49412531096130008</v>
      </c>
      <c r="X5070" s="258"/>
      <c r="Y5070" s="258"/>
      <c r="Z5070" s="258"/>
      <c r="AA5070" s="258"/>
    </row>
    <row r="5071" spans="1:27" ht="14.25" hidden="1" customHeight="1">
      <c r="A5071" s="125">
        <v>0.79</v>
      </c>
      <c r="B5071" s="125">
        <v>0.11</v>
      </c>
      <c r="C5071" s="125">
        <v>0.1</v>
      </c>
      <c r="D5071" s="258">
        <f t="shared" si="410"/>
        <v>0.28667503924000004</v>
      </c>
      <c r="E5071" s="258">
        <f t="shared" si="410"/>
        <v>0.29212373636</v>
      </c>
      <c r="F5071" s="258">
        <f t="shared" si="406"/>
        <v>0.28667503924000004</v>
      </c>
      <c r="G5071" s="258"/>
      <c r="H5071" s="258"/>
      <c r="I5071" s="258"/>
      <c r="J5071" s="258">
        <f t="shared" si="411"/>
        <v>0.30811848000000008</v>
      </c>
      <c r="K5071" s="258">
        <f t="shared" si="411"/>
        <v>0.30276629899999996</v>
      </c>
      <c r="L5071" s="258">
        <f t="shared" si="407"/>
        <v>0.30276629899999996</v>
      </c>
      <c r="M5071" s="258"/>
      <c r="N5071" s="258"/>
      <c r="O5071" s="258"/>
      <c r="P5071" s="258">
        <f t="shared" si="412"/>
        <v>0.34898038200000003</v>
      </c>
      <c r="Q5071" s="258">
        <f t="shared" si="412"/>
        <v>0.33743887320000004</v>
      </c>
      <c r="R5071" s="258">
        <f t="shared" si="408"/>
        <v>0.33743887320000004</v>
      </c>
      <c r="S5071" s="258"/>
      <c r="T5071" s="258">
        <f t="shared" si="413"/>
        <v>0.49989038214516801</v>
      </c>
      <c r="U5071" s="258">
        <f t="shared" si="413"/>
        <v>0.505908056766884</v>
      </c>
      <c r="V5071" s="258">
        <f t="shared" si="413"/>
        <v>0.49420786576346004</v>
      </c>
      <c r="W5071" s="258">
        <f t="shared" si="409"/>
        <v>0.49420786576346004</v>
      </c>
      <c r="X5071" s="258"/>
      <c r="Y5071" s="258"/>
      <c r="Z5071" s="258"/>
      <c r="AA5071" s="258"/>
    </row>
    <row r="5072" spans="1:27" ht="14.25" hidden="1" customHeight="1">
      <c r="A5072" s="125">
        <v>0.79</v>
      </c>
      <c r="B5072" s="125">
        <v>0.12</v>
      </c>
      <c r="C5072" s="125">
        <v>0.09</v>
      </c>
      <c r="D5072" s="258">
        <f t="shared" si="410"/>
        <v>0.28654214008000001</v>
      </c>
      <c r="E5072" s="258">
        <f t="shared" si="410"/>
        <v>0.29225006635999995</v>
      </c>
      <c r="F5072" s="258">
        <f t="shared" si="406"/>
        <v>0.28654214008000001</v>
      </c>
      <c r="G5072" s="258"/>
      <c r="H5072" s="258"/>
      <c r="I5072" s="258"/>
      <c r="J5072" s="258">
        <f t="shared" si="411"/>
        <v>0.30798793900000004</v>
      </c>
      <c r="K5072" s="258">
        <f t="shared" si="411"/>
        <v>0.30289262900000002</v>
      </c>
      <c r="L5072" s="258">
        <f t="shared" si="407"/>
        <v>0.30289262900000002</v>
      </c>
      <c r="M5072" s="258"/>
      <c r="N5072" s="258"/>
      <c r="O5072" s="258"/>
      <c r="P5072" s="258">
        <f t="shared" si="412"/>
        <v>0.34898375080000005</v>
      </c>
      <c r="Q5072" s="258">
        <f t="shared" si="412"/>
        <v>0.33743550440000003</v>
      </c>
      <c r="R5072" s="258">
        <f t="shared" si="408"/>
        <v>0.33743550440000003</v>
      </c>
      <c r="S5072" s="258"/>
      <c r="T5072" s="258">
        <f t="shared" si="413"/>
        <v>0.49972044222065604</v>
      </c>
      <c r="U5072" s="258">
        <f t="shared" si="413"/>
        <v>0.50599060415768393</v>
      </c>
      <c r="V5072" s="258">
        <f t="shared" si="413"/>
        <v>0.49429042056562006</v>
      </c>
      <c r="W5072" s="258">
        <f t="shared" si="409"/>
        <v>0.49429042056562006</v>
      </c>
      <c r="X5072" s="258"/>
      <c r="Y5072" s="258"/>
      <c r="Z5072" s="258"/>
      <c r="AA5072" s="258"/>
    </row>
    <row r="5073" spans="1:27" ht="14.25" hidden="1" customHeight="1">
      <c r="A5073" s="125">
        <v>0.79</v>
      </c>
      <c r="B5073" s="125">
        <v>0.13</v>
      </c>
      <c r="C5073" s="125">
        <v>0.08</v>
      </c>
      <c r="D5073" s="258">
        <f t="shared" si="410"/>
        <v>0.28640924092000003</v>
      </c>
      <c r="E5073" s="258">
        <f t="shared" si="410"/>
        <v>0.29237639636000001</v>
      </c>
      <c r="F5073" s="258">
        <f t="shared" si="406"/>
        <v>0.28640924092000003</v>
      </c>
      <c r="G5073" s="258"/>
      <c r="H5073" s="258"/>
      <c r="I5073" s="258"/>
      <c r="J5073" s="258">
        <f t="shared" si="411"/>
        <v>0.30785739800000006</v>
      </c>
      <c r="K5073" s="258">
        <f t="shared" si="411"/>
        <v>0.30301895900000003</v>
      </c>
      <c r="L5073" s="258">
        <f t="shared" si="407"/>
        <v>0.30301895900000003</v>
      </c>
      <c r="M5073" s="258"/>
      <c r="N5073" s="258"/>
      <c r="O5073" s="258"/>
      <c r="P5073" s="258">
        <f t="shared" si="412"/>
        <v>0.34898711960000001</v>
      </c>
      <c r="Q5073" s="258">
        <f t="shared" si="412"/>
        <v>0.33743213560000007</v>
      </c>
      <c r="R5073" s="258">
        <f t="shared" si="408"/>
        <v>0.33743213560000007</v>
      </c>
      <c r="S5073" s="258"/>
      <c r="T5073" s="258">
        <f t="shared" si="413"/>
        <v>0.49955050229614401</v>
      </c>
      <c r="U5073" s="258">
        <f t="shared" si="413"/>
        <v>0.50607315154848398</v>
      </c>
      <c r="V5073" s="258">
        <f t="shared" si="413"/>
        <v>0.49437297536778002</v>
      </c>
      <c r="W5073" s="258">
        <f t="shared" si="409"/>
        <v>0.49437297536778002</v>
      </c>
      <c r="X5073" s="258"/>
      <c r="Y5073" s="258"/>
      <c r="Z5073" s="258"/>
      <c r="AA5073" s="258"/>
    </row>
    <row r="5074" spans="1:27" ht="14.25" hidden="1" customHeight="1">
      <c r="A5074" s="125">
        <v>0.79</v>
      </c>
      <c r="B5074" s="125">
        <v>0.14000000000000001</v>
      </c>
      <c r="C5074" s="125">
        <v>7.0000000000000007E-2</v>
      </c>
      <c r="D5074" s="258">
        <f t="shared" si="410"/>
        <v>0.28627634176000005</v>
      </c>
      <c r="E5074" s="258">
        <f t="shared" si="410"/>
        <v>0.29250272636000002</v>
      </c>
      <c r="F5074" s="258">
        <f t="shared" si="406"/>
        <v>0.28627634176000005</v>
      </c>
      <c r="G5074" s="258"/>
      <c r="H5074" s="258"/>
      <c r="I5074" s="258"/>
      <c r="J5074" s="258">
        <f t="shared" si="411"/>
        <v>0.30772685700000008</v>
      </c>
      <c r="K5074" s="258">
        <f t="shared" si="411"/>
        <v>0.30314528900000004</v>
      </c>
      <c r="L5074" s="258">
        <f t="shared" si="407"/>
        <v>0.30314528900000004</v>
      </c>
      <c r="M5074" s="258"/>
      <c r="N5074" s="258"/>
      <c r="O5074" s="258"/>
      <c r="P5074" s="258">
        <f t="shared" si="412"/>
        <v>0.34899048840000002</v>
      </c>
      <c r="Q5074" s="258">
        <f t="shared" si="412"/>
        <v>0.33742876680000006</v>
      </c>
      <c r="R5074" s="258">
        <f t="shared" si="408"/>
        <v>0.33742876680000006</v>
      </c>
      <c r="S5074" s="258"/>
      <c r="T5074" s="258">
        <f t="shared" si="413"/>
        <v>0.49938056237163203</v>
      </c>
      <c r="U5074" s="258">
        <f t="shared" si="413"/>
        <v>0.50615569893928403</v>
      </c>
      <c r="V5074" s="258">
        <f t="shared" si="413"/>
        <v>0.49445553016994004</v>
      </c>
      <c r="W5074" s="258">
        <f t="shared" si="409"/>
        <v>0.49445553016994004</v>
      </c>
      <c r="X5074" s="258"/>
      <c r="Y5074" s="258"/>
      <c r="Z5074" s="258"/>
      <c r="AA5074" s="258"/>
    </row>
    <row r="5075" spans="1:27" ht="14.25" hidden="1" customHeight="1">
      <c r="A5075" s="125">
        <v>0.79</v>
      </c>
      <c r="B5075" s="125">
        <v>0.15</v>
      </c>
      <c r="C5075" s="125">
        <v>0.06</v>
      </c>
      <c r="D5075" s="258">
        <f t="shared" si="410"/>
        <v>0.28614344260000002</v>
      </c>
      <c r="E5075" s="258">
        <f t="shared" si="410"/>
        <v>0.29262905636000003</v>
      </c>
      <c r="F5075" s="258">
        <f t="shared" si="406"/>
        <v>0.28614344260000002</v>
      </c>
      <c r="G5075" s="258"/>
      <c r="H5075" s="258"/>
      <c r="I5075" s="258"/>
      <c r="J5075" s="258">
        <f t="shared" si="411"/>
        <v>0.30759631600000004</v>
      </c>
      <c r="K5075" s="258">
        <f t="shared" si="411"/>
        <v>0.30327161899999999</v>
      </c>
      <c r="L5075" s="258">
        <f t="shared" si="407"/>
        <v>0.30327161899999999</v>
      </c>
      <c r="M5075" s="258"/>
      <c r="N5075" s="258"/>
      <c r="O5075" s="258"/>
      <c r="P5075" s="258">
        <f t="shared" si="412"/>
        <v>0.34899385719999998</v>
      </c>
      <c r="Q5075" s="258">
        <f t="shared" si="412"/>
        <v>0.33742539800000004</v>
      </c>
      <c r="R5075" s="258">
        <f t="shared" si="408"/>
        <v>0.33742539800000004</v>
      </c>
      <c r="S5075" s="258"/>
      <c r="T5075" s="258">
        <f t="shared" si="413"/>
        <v>0.49921062244712</v>
      </c>
      <c r="U5075" s="258">
        <f t="shared" si="413"/>
        <v>0.50623824633008396</v>
      </c>
      <c r="V5075" s="258">
        <f t="shared" si="413"/>
        <v>0.4945380849721</v>
      </c>
      <c r="W5075" s="258">
        <f t="shared" si="409"/>
        <v>0.4945380849721</v>
      </c>
      <c r="X5075" s="258"/>
      <c r="Y5075" s="258"/>
      <c r="Z5075" s="258"/>
      <c r="AA5075" s="258"/>
    </row>
    <row r="5076" spans="1:27" ht="14.25" hidden="1" customHeight="1">
      <c r="A5076" s="125">
        <v>0.79</v>
      </c>
      <c r="B5076" s="125">
        <v>0.16</v>
      </c>
      <c r="C5076" s="125">
        <v>0.05</v>
      </c>
      <c r="D5076" s="258">
        <f t="shared" si="410"/>
        <v>0.28601054343999999</v>
      </c>
      <c r="E5076" s="258">
        <f t="shared" si="410"/>
        <v>0.29275538635999998</v>
      </c>
      <c r="F5076" s="258">
        <f t="shared" si="406"/>
        <v>0.28601054343999999</v>
      </c>
      <c r="G5076" s="258"/>
      <c r="H5076" s="258"/>
      <c r="I5076" s="258"/>
      <c r="J5076" s="258">
        <f t="shared" si="411"/>
        <v>0.30746577500000005</v>
      </c>
      <c r="K5076" s="258">
        <f t="shared" si="411"/>
        <v>0.303397949</v>
      </c>
      <c r="L5076" s="258">
        <f t="shared" si="407"/>
        <v>0.303397949</v>
      </c>
      <c r="M5076" s="258"/>
      <c r="N5076" s="258"/>
      <c r="O5076" s="258"/>
      <c r="P5076" s="258">
        <f t="shared" si="412"/>
        <v>0.34899722600000005</v>
      </c>
      <c r="Q5076" s="258">
        <f t="shared" si="412"/>
        <v>0.33742202920000008</v>
      </c>
      <c r="R5076" s="258">
        <f t="shared" si="408"/>
        <v>0.33742202920000008</v>
      </c>
      <c r="S5076" s="258"/>
      <c r="T5076" s="258">
        <f t="shared" si="413"/>
        <v>0.49904068252260803</v>
      </c>
      <c r="U5076" s="258">
        <f t="shared" si="413"/>
        <v>0.50632079372088401</v>
      </c>
      <c r="V5076" s="258">
        <f t="shared" si="413"/>
        <v>0.49462063977426002</v>
      </c>
      <c r="W5076" s="258">
        <f t="shared" si="409"/>
        <v>0.49462063977426002</v>
      </c>
      <c r="X5076" s="258"/>
      <c r="Y5076" s="258"/>
      <c r="Z5076" s="258"/>
      <c r="AA5076" s="258"/>
    </row>
    <row r="5077" spans="1:27" ht="14.25" hidden="1" customHeight="1">
      <c r="A5077" s="125">
        <v>0.79</v>
      </c>
      <c r="B5077" s="125">
        <v>0.17</v>
      </c>
      <c r="C5077" s="125">
        <v>0.04</v>
      </c>
      <c r="D5077" s="258">
        <f t="shared" si="410"/>
        <v>0.28587764428000007</v>
      </c>
      <c r="E5077" s="258">
        <f t="shared" si="410"/>
        <v>0.29288171635999999</v>
      </c>
      <c r="F5077" s="258">
        <f t="shared" si="406"/>
        <v>0.28587764428000007</v>
      </c>
      <c r="G5077" s="258"/>
      <c r="H5077" s="258"/>
      <c r="I5077" s="258"/>
      <c r="J5077" s="258">
        <f t="shared" si="411"/>
        <v>0.30733523400000007</v>
      </c>
      <c r="K5077" s="258">
        <f t="shared" si="411"/>
        <v>0.30352427900000001</v>
      </c>
      <c r="L5077" s="258">
        <f t="shared" si="407"/>
        <v>0.30352427900000001</v>
      </c>
      <c r="M5077" s="258"/>
      <c r="N5077" s="258"/>
      <c r="O5077" s="258"/>
      <c r="P5077" s="258">
        <f t="shared" si="412"/>
        <v>0.34900059480000006</v>
      </c>
      <c r="Q5077" s="258">
        <f t="shared" si="412"/>
        <v>0.33741866040000007</v>
      </c>
      <c r="R5077" s="258">
        <f t="shared" si="408"/>
        <v>0.33741866040000007</v>
      </c>
      <c r="S5077" s="258"/>
      <c r="T5077" s="258">
        <f t="shared" si="413"/>
        <v>0.49887074259809605</v>
      </c>
      <c r="U5077" s="258">
        <f t="shared" si="413"/>
        <v>0.50640334111168395</v>
      </c>
      <c r="V5077" s="258">
        <f t="shared" si="413"/>
        <v>0.49470319457642009</v>
      </c>
      <c r="W5077" s="258">
        <f t="shared" si="409"/>
        <v>0.49470319457642009</v>
      </c>
      <c r="X5077" s="258"/>
      <c r="Y5077" s="258"/>
      <c r="Z5077" s="258"/>
      <c r="AA5077" s="258"/>
    </row>
    <row r="5078" spans="1:27" ht="14.25" hidden="1" customHeight="1">
      <c r="A5078" s="125">
        <v>0.79</v>
      </c>
      <c r="B5078" s="125">
        <v>0.18</v>
      </c>
      <c r="C5078" s="125">
        <v>0.03</v>
      </c>
      <c r="D5078" s="258">
        <f t="shared" si="410"/>
        <v>0.28574474511999998</v>
      </c>
      <c r="E5078" s="258">
        <f t="shared" si="410"/>
        <v>0.29300804636</v>
      </c>
      <c r="F5078" s="258">
        <f t="shared" si="406"/>
        <v>0.28574474511999998</v>
      </c>
      <c r="G5078" s="258"/>
      <c r="H5078" s="258"/>
      <c r="I5078" s="258"/>
      <c r="J5078" s="258">
        <f t="shared" si="411"/>
        <v>0.30720469300000003</v>
      </c>
      <c r="K5078" s="258">
        <f t="shared" si="411"/>
        <v>0.30365060900000002</v>
      </c>
      <c r="L5078" s="258">
        <f t="shared" si="407"/>
        <v>0.30365060900000002</v>
      </c>
      <c r="M5078" s="258"/>
      <c r="N5078" s="258"/>
      <c r="O5078" s="258"/>
      <c r="P5078" s="258">
        <f t="shared" si="412"/>
        <v>0.34900396360000002</v>
      </c>
      <c r="Q5078" s="258">
        <f t="shared" si="412"/>
        <v>0.33741529160000006</v>
      </c>
      <c r="R5078" s="258">
        <f t="shared" si="408"/>
        <v>0.33741529160000006</v>
      </c>
      <c r="S5078" s="258"/>
      <c r="T5078" s="258">
        <f t="shared" si="413"/>
        <v>0.49870080267358402</v>
      </c>
      <c r="U5078" s="258">
        <f t="shared" si="413"/>
        <v>0.50648588850248399</v>
      </c>
      <c r="V5078" s="258">
        <f t="shared" si="413"/>
        <v>0.49478574937858005</v>
      </c>
      <c r="W5078" s="258">
        <f t="shared" si="409"/>
        <v>0.49478574937858005</v>
      </c>
      <c r="X5078" s="258"/>
      <c r="Y5078" s="258"/>
      <c r="Z5078" s="258"/>
      <c r="AA5078" s="258"/>
    </row>
    <row r="5079" spans="1:27" ht="14.25" hidden="1" customHeight="1">
      <c r="A5079" s="125">
        <v>0.79</v>
      </c>
      <c r="B5079" s="125">
        <v>0.19</v>
      </c>
      <c r="C5079" s="125">
        <v>0.02</v>
      </c>
      <c r="D5079" s="258">
        <f t="shared" si="410"/>
        <v>0.28561184596000005</v>
      </c>
      <c r="E5079" s="258">
        <f t="shared" si="410"/>
        <v>0.29313437636</v>
      </c>
      <c r="F5079" s="258">
        <f t="shared" si="406"/>
        <v>0.28561184596000005</v>
      </c>
      <c r="G5079" s="258"/>
      <c r="H5079" s="258"/>
      <c r="I5079" s="258"/>
      <c r="J5079" s="258">
        <f t="shared" si="411"/>
        <v>0.30707415200000004</v>
      </c>
      <c r="K5079" s="258">
        <f t="shared" si="411"/>
        <v>0.30377693900000002</v>
      </c>
      <c r="L5079" s="258">
        <f t="shared" si="407"/>
        <v>0.30377693900000002</v>
      </c>
      <c r="M5079" s="258"/>
      <c r="N5079" s="258"/>
      <c r="O5079" s="258"/>
      <c r="P5079" s="258">
        <f t="shared" si="412"/>
        <v>0.34900733240000004</v>
      </c>
      <c r="Q5079" s="258">
        <f t="shared" si="412"/>
        <v>0.33741192280000004</v>
      </c>
      <c r="R5079" s="258">
        <f t="shared" si="408"/>
        <v>0.33741192280000004</v>
      </c>
      <c r="S5079" s="258"/>
      <c r="T5079" s="258">
        <f t="shared" si="413"/>
        <v>0.49853086274907205</v>
      </c>
      <c r="U5079" s="258">
        <f t="shared" si="413"/>
        <v>0.50656843589328393</v>
      </c>
      <c r="V5079" s="258">
        <f t="shared" si="413"/>
        <v>0.49486830418074007</v>
      </c>
      <c r="W5079" s="258">
        <f t="shared" si="409"/>
        <v>0.49486830418074007</v>
      </c>
      <c r="X5079" s="258"/>
      <c r="Y5079" s="258"/>
      <c r="Z5079" s="258"/>
      <c r="AA5079" s="258"/>
    </row>
    <row r="5080" spans="1:27" ht="14.25" hidden="1" customHeight="1">
      <c r="A5080" s="125">
        <v>0.79</v>
      </c>
      <c r="B5080" s="125">
        <v>0.2</v>
      </c>
      <c r="C5080" s="125">
        <v>0.01</v>
      </c>
      <c r="D5080" s="258">
        <f t="shared" si="410"/>
        <v>0.28547894679999997</v>
      </c>
      <c r="E5080" s="258">
        <f t="shared" si="410"/>
        <v>0.29326070635999996</v>
      </c>
      <c r="F5080" s="258">
        <f t="shared" si="406"/>
        <v>0.28547894679999997</v>
      </c>
      <c r="G5080" s="258"/>
      <c r="H5080" s="258"/>
      <c r="I5080" s="258"/>
      <c r="J5080" s="258">
        <f t="shared" si="411"/>
        <v>0.30694361100000006</v>
      </c>
      <c r="K5080" s="258">
        <f t="shared" si="411"/>
        <v>0.30390326900000003</v>
      </c>
      <c r="L5080" s="258">
        <f t="shared" si="407"/>
        <v>0.30390326900000003</v>
      </c>
      <c r="M5080" s="258"/>
      <c r="N5080" s="258"/>
      <c r="O5080" s="258"/>
      <c r="P5080" s="258">
        <f t="shared" si="412"/>
        <v>0.3490107012</v>
      </c>
      <c r="Q5080" s="258">
        <f t="shared" si="412"/>
        <v>0.33740855400000008</v>
      </c>
      <c r="R5080" s="258">
        <f t="shared" si="408"/>
        <v>0.33740855400000008</v>
      </c>
      <c r="S5080" s="258"/>
      <c r="T5080" s="258">
        <f t="shared" si="413"/>
        <v>0.49836092282456002</v>
      </c>
      <c r="U5080" s="258">
        <f t="shared" si="413"/>
        <v>0.50665098328408398</v>
      </c>
      <c r="V5080" s="258">
        <f t="shared" si="413"/>
        <v>0.49495085898290003</v>
      </c>
      <c r="W5080" s="258">
        <f t="shared" si="409"/>
        <v>0.49495085898290003</v>
      </c>
      <c r="X5080" s="258"/>
      <c r="Y5080" s="258"/>
      <c r="Z5080" s="258"/>
      <c r="AA5080" s="258"/>
    </row>
    <row r="5081" spans="1:27" ht="14.25" hidden="1" customHeight="1">
      <c r="A5081" s="125">
        <v>0.79</v>
      </c>
      <c r="B5081" s="125">
        <v>0.21</v>
      </c>
      <c r="C5081" s="125">
        <v>0</v>
      </c>
      <c r="D5081" s="258">
        <f t="shared" si="410"/>
        <v>0.28534604764000004</v>
      </c>
      <c r="E5081" s="258">
        <f t="shared" si="410"/>
        <v>0.29338703635999996</v>
      </c>
      <c r="F5081" s="258">
        <f t="shared" si="406"/>
        <v>0.28534604764000004</v>
      </c>
      <c r="G5081" s="258"/>
      <c r="H5081" s="258"/>
      <c r="I5081" s="258"/>
      <c r="J5081" s="258">
        <f t="shared" si="411"/>
        <v>0.30681307000000002</v>
      </c>
      <c r="K5081" s="258">
        <f t="shared" si="411"/>
        <v>0.30402959899999998</v>
      </c>
      <c r="L5081" s="258">
        <f t="shared" si="407"/>
        <v>0.30402959899999998</v>
      </c>
      <c r="M5081" s="258"/>
      <c r="N5081" s="258"/>
      <c r="O5081" s="258"/>
      <c r="P5081" s="258">
        <f t="shared" si="412"/>
        <v>0.34901407000000001</v>
      </c>
      <c r="Q5081" s="258">
        <f t="shared" si="412"/>
        <v>0.33740518520000007</v>
      </c>
      <c r="R5081" s="258">
        <f t="shared" si="408"/>
        <v>0.33740518520000007</v>
      </c>
      <c r="S5081" s="258"/>
      <c r="T5081" s="258">
        <f t="shared" si="413"/>
        <v>0.49819098290004804</v>
      </c>
      <c r="U5081" s="258">
        <f t="shared" si="413"/>
        <v>0.50673353067488391</v>
      </c>
      <c r="V5081" s="258">
        <f t="shared" si="413"/>
        <v>0.49503341378506005</v>
      </c>
      <c r="W5081" s="258">
        <f t="shared" si="409"/>
        <v>0.49503341378506005</v>
      </c>
      <c r="X5081" s="258"/>
      <c r="Y5081" s="258"/>
      <c r="Z5081" s="258"/>
      <c r="AA5081" s="258"/>
    </row>
    <row r="5082" spans="1:27" ht="14.25" hidden="1" customHeight="1">
      <c r="A5082" s="125">
        <v>0.8</v>
      </c>
      <c r="B5082" s="125">
        <v>0</v>
      </c>
      <c r="C5082" s="125">
        <v>0.2</v>
      </c>
      <c r="D5082" s="258">
        <f t="shared" si="410"/>
        <v>0.28801060000000001</v>
      </c>
      <c r="E5082" s="258">
        <f t="shared" si="410"/>
        <v>0.2908538672</v>
      </c>
      <c r="F5082" s="258">
        <f t="shared" si="406"/>
        <v>0.28801060000000001</v>
      </c>
      <c r="G5082" s="258"/>
      <c r="H5082" s="258"/>
      <c r="I5082" s="258"/>
      <c r="J5082" s="258">
        <f t="shared" si="411"/>
        <v>0.30955022000000004</v>
      </c>
      <c r="K5082" s="258">
        <f t="shared" si="411"/>
        <v>0.30138088000000002</v>
      </c>
      <c r="L5082" s="258">
        <f t="shared" si="407"/>
        <v>0.30138088000000002</v>
      </c>
      <c r="M5082" s="258"/>
      <c r="N5082" s="258"/>
      <c r="O5082" s="258"/>
      <c r="P5082" s="258">
        <f t="shared" si="412"/>
        <v>0.34907302400000001</v>
      </c>
      <c r="Q5082" s="258">
        <f t="shared" si="412"/>
        <v>0.33734960000000003</v>
      </c>
      <c r="R5082" s="258">
        <f t="shared" si="408"/>
        <v>0.33734960000000003</v>
      </c>
      <c r="S5082" s="258"/>
      <c r="T5082" s="258">
        <f t="shared" si="413"/>
        <v>0.50167520317600012</v>
      </c>
      <c r="U5082" s="258">
        <f t="shared" si="413"/>
        <v>0.50516800398768003</v>
      </c>
      <c r="V5082" s="258">
        <f t="shared" si="413"/>
        <v>0.4932152536440001</v>
      </c>
      <c r="W5082" s="258">
        <f t="shared" si="409"/>
        <v>0.4932152536440001</v>
      </c>
      <c r="X5082" s="258"/>
      <c r="Y5082" s="258"/>
      <c r="Z5082" s="258"/>
      <c r="AA5082" s="258"/>
    </row>
    <row r="5083" spans="1:27" ht="14.25" hidden="1" customHeight="1">
      <c r="A5083" s="125">
        <v>0.8</v>
      </c>
      <c r="B5083" s="125">
        <v>0.01</v>
      </c>
      <c r="C5083" s="125">
        <v>0.19</v>
      </c>
      <c r="D5083" s="258">
        <f t="shared" si="410"/>
        <v>0.28787770084000003</v>
      </c>
      <c r="E5083" s="258">
        <f t="shared" si="410"/>
        <v>0.29098019720000001</v>
      </c>
      <c r="F5083" s="258">
        <f t="shared" si="406"/>
        <v>0.28787770084000003</v>
      </c>
      <c r="G5083" s="258"/>
      <c r="H5083" s="258"/>
      <c r="I5083" s="258"/>
      <c r="J5083" s="258">
        <f t="shared" si="411"/>
        <v>0.30941967900000006</v>
      </c>
      <c r="K5083" s="258">
        <f t="shared" si="411"/>
        <v>0.30150721000000003</v>
      </c>
      <c r="L5083" s="258">
        <f t="shared" si="407"/>
        <v>0.30150721000000003</v>
      </c>
      <c r="M5083" s="258"/>
      <c r="N5083" s="258"/>
      <c r="O5083" s="258"/>
      <c r="P5083" s="258">
        <f t="shared" si="412"/>
        <v>0.34907639280000002</v>
      </c>
      <c r="Q5083" s="258">
        <f t="shared" si="412"/>
        <v>0.33734623120000007</v>
      </c>
      <c r="R5083" s="258">
        <f t="shared" si="408"/>
        <v>0.33734623120000007</v>
      </c>
      <c r="S5083" s="258"/>
      <c r="T5083" s="258">
        <f t="shared" si="413"/>
        <v>0.50150526325148803</v>
      </c>
      <c r="U5083" s="258">
        <f t="shared" si="413"/>
        <v>0.50525055137847996</v>
      </c>
      <c r="V5083" s="258">
        <f t="shared" si="413"/>
        <v>0.49329780844616011</v>
      </c>
      <c r="W5083" s="258">
        <f t="shared" si="409"/>
        <v>0.49329780844616011</v>
      </c>
      <c r="X5083" s="258"/>
      <c r="Y5083" s="258"/>
      <c r="Z5083" s="258"/>
      <c r="AA5083" s="258"/>
    </row>
    <row r="5084" spans="1:27" ht="14.25" hidden="1" customHeight="1">
      <c r="A5084" s="125">
        <v>0.8</v>
      </c>
      <c r="B5084" s="125">
        <v>0.02</v>
      </c>
      <c r="C5084" s="125">
        <v>0.18</v>
      </c>
      <c r="D5084" s="258">
        <f t="shared" si="410"/>
        <v>0.28774480168</v>
      </c>
      <c r="E5084" s="258">
        <f t="shared" si="410"/>
        <v>0.29110652720000002</v>
      </c>
      <c r="F5084" s="258">
        <f t="shared" si="406"/>
        <v>0.28774480168</v>
      </c>
      <c r="G5084" s="258"/>
      <c r="H5084" s="258"/>
      <c r="I5084" s="258"/>
      <c r="J5084" s="258">
        <f t="shared" si="411"/>
        <v>0.30928913800000002</v>
      </c>
      <c r="K5084" s="258">
        <f t="shared" si="411"/>
        <v>0.30163354000000003</v>
      </c>
      <c r="L5084" s="258">
        <f t="shared" si="407"/>
        <v>0.30163354000000003</v>
      </c>
      <c r="M5084" s="258"/>
      <c r="N5084" s="258"/>
      <c r="O5084" s="258"/>
      <c r="P5084" s="258">
        <f t="shared" si="412"/>
        <v>0.34907976159999998</v>
      </c>
      <c r="Q5084" s="258">
        <f t="shared" si="412"/>
        <v>0.33734286240000005</v>
      </c>
      <c r="R5084" s="258">
        <f t="shared" si="408"/>
        <v>0.33734286240000005</v>
      </c>
      <c r="S5084" s="258"/>
      <c r="T5084" s="258">
        <f t="shared" si="413"/>
        <v>0.50133532332697606</v>
      </c>
      <c r="U5084" s="258">
        <f t="shared" si="413"/>
        <v>0.50533309876928001</v>
      </c>
      <c r="V5084" s="258">
        <f t="shared" si="413"/>
        <v>0.49338036324832008</v>
      </c>
      <c r="W5084" s="258">
        <f t="shared" si="409"/>
        <v>0.49338036324832008</v>
      </c>
      <c r="X5084" s="258"/>
      <c r="Y5084" s="258"/>
      <c r="Z5084" s="258"/>
      <c r="AA5084" s="258"/>
    </row>
    <row r="5085" spans="1:27" ht="14.25" hidden="1" customHeight="1">
      <c r="A5085" s="125">
        <v>0.8</v>
      </c>
      <c r="B5085" s="125">
        <v>0.03</v>
      </c>
      <c r="C5085" s="125">
        <v>0.17</v>
      </c>
      <c r="D5085" s="258">
        <f t="shared" si="410"/>
        <v>0.28761190252000002</v>
      </c>
      <c r="E5085" s="258">
        <f t="shared" si="410"/>
        <v>0.29123285720000003</v>
      </c>
      <c r="F5085" s="258">
        <f t="shared" si="406"/>
        <v>0.28761190252000002</v>
      </c>
      <c r="G5085" s="258"/>
      <c r="H5085" s="258"/>
      <c r="I5085" s="258"/>
      <c r="J5085" s="258">
        <f t="shared" si="411"/>
        <v>0.30915859700000003</v>
      </c>
      <c r="K5085" s="258">
        <f t="shared" si="411"/>
        <v>0.30175986999999999</v>
      </c>
      <c r="L5085" s="258">
        <f t="shared" si="407"/>
        <v>0.30175986999999999</v>
      </c>
      <c r="M5085" s="258"/>
      <c r="N5085" s="258"/>
      <c r="O5085" s="258"/>
      <c r="P5085" s="258">
        <f t="shared" si="412"/>
        <v>0.3490831304</v>
      </c>
      <c r="Q5085" s="258">
        <f t="shared" si="412"/>
        <v>0.33733949360000004</v>
      </c>
      <c r="R5085" s="258">
        <f t="shared" si="408"/>
        <v>0.33733949360000004</v>
      </c>
      <c r="S5085" s="258"/>
      <c r="T5085" s="258">
        <f t="shared" si="413"/>
        <v>0.50116538340246408</v>
      </c>
      <c r="U5085" s="258">
        <f t="shared" si="413"/>
        <v>0.50541564616008006</v>
      </c>
      <c r="V5085" s="258">
        <f t="shared" si="413"/>
        <v>0.49346291805048009</v>
      </c>
      <c r="W5085" s="258">
        <f t="shared" si="409"/>
        <v>0.49346291805048009</v>
      </c>
      <c r="X5085" s="258"/>
      <c r="Y5085" s="258"/>
      <c r="Z5085" s="258"/>
      <c r="AA5085" s="258"/>
    </row>
    <row r="5086" spans="1:27" ht="14.25" hidden="1" customHeight="1">
      <c r="A5086" s="125">
        <v>0.8</v>
      </c>
      <c r="B5086" s="125">
        <v>0.04</v>
      </c>
      <c r="C5086" s="125">
        <v>0.16</v>
      </c>
      <c r="D5086" s="258">
        <f t="shared" si="410"/>
        <v>0.28747900336000004</v>
      </c>
      <c r="E5086" s="258">
        <f t="shared" si="410"/>
        <v>0.29135918720000004</v>
      </c>
      <c r="F5086" s="258">
        <f t="shared" si="406"/>
        <v>0.28747900336000004</v>
      </c>
      <c r="G5086" s="258"/>
      <c r="H5086" s="258"/>
      <c r="I5086" s="258"/>
      <c r="J5086" s="258">
        <f t="shared" si="411"/>
        <v>0.30902805600000005</v>
      </c>
      <c r="K5086" s="258">
        <f t="shared" si="411"/>
        <v>0.30188619999999999</v>
      </c>
      <c r="L5086" s="258">
        <f t="shared" si="407"/>
        <v>0.30188619999999999</v>
      </c>
      <c r="M5086" s="258"/>
      <c r="N5086" s="258"/>
      <c r="O5086" s="258"/>
      <c r="P5086" s="258">
        <f t="shared" si="412"/>
        <v>0.34908649920000001</v>
      </c>
      <c r="Q5086" s="258">
        <f t="shared" si="412"/>
        <v>0.33733612480000008</v>
      </c>
      <c r="R5086" s="258">
        <f t="shared" si="408"/>
        <v>0.33733612480000008</v>
      </c>
      <c r="S5086" s="258"/>
      <c r="T5086" s="258">
        <f t="shared" si="413"/>
        <v>0.50099544347795211</v>
      </c>
      <c r="U5086" s="258">
        <f t="shared" si="413"/>
        <v>0.50549819355087999</v>
      </c>
      <c r="V5086" s="258">
        <f t="shared" si="413"/>
        <v>0.49354547285264005</v>
      </c>
      <c r="W5086" s="258">
        <f t="shared" si="409"/>
        <v>0.49354547285264005</v>
      </c>
      <c r="X5086" s="258"/>
      <c r="Y5086" s="258"/>
      <c r="Z5086" s="258"/>
      <c r="AA5086" s="258"/>
    </row>
    <row r="5087" spans="1:27" ht="14.25" hidden="1" customHeight="1">
      <c r="A5087" s="125">
        <v>0.8</v>
      </c>
      <c r="B5087" s="125">
        <v>0.05</v>
      </c>
      <c r="C5087" s="125">
        <v>0.15</v>
      </c>
      <c r="D5087" s="258">
        <f t="shared" si="410"/>
        <v>0.28734610420000001</v>
      </c>
      <c r="E5087" s="258">
        <f t="shared" si="410"/>
        <v>0.29148551719999999</v>
      </c>
      <c r="F5087" s="258">
        <f t="shared" si="406"/>
        <v>0.28734610420000001</v>
      </c>
      <c r="G5087" s="258"/>
      <c r="H5087" s="258"/>
      <c r="I5087" s="258"/>
      <c r="J5087" s="258">
        <f t="shared" si="411"/>
        <v>0.30889751500000001</v>
      </c>
      <c r="K5087" s="258">
        <f t="shared" si="411"/>
        <v>0.30201253</v>
      </c>
      <c r="L5087" s="258">
        <f t="shared" si="407"/>
        <v>0.30201253</v>
      </c>
      <c r="M5087" s="258"/>
      <c r="N5087" s="258"/>
      <c r="O5087" s="258"/>
      <c r="P5087" s="258">
        <f t="shared" si="412"/>
        <v>0.34908986800000003</v>
      </c>
      <c r="Q5087" s="258">
        <f t="shared" si="412"/>
        <v>0.33733275600000007</v>
      </c>
      <c r="R5087" s="258">
        <f t="shared" si="408"/>
        <v>0.33733275600000007</v>
      </c>
      <c r="S5087" s="258"/>
      <c r="T5087" s="258">
        <f t="shared" si="413"/>
        <v>0.50082550355344013</v>
      </c>
      <c r="U5087" s="258">
        <f t="shared" si="413"/>
        <v>0.50558074094167993</v>
      </c>
      <c r="V5087" s="258">
        <f t="shared" si="413"/>
        <v>0.49362802765480007</v>
      </c>
      <c r="W5087" s="258">
        <f t="shared" si="409"/>
        <v>0.49362802765480007</v>
      </c>
      <c r="X5087" s="258"/>
      <c r="Y5087" s="258"/>
      <c r="Z5087" s="258"/>
      <c r="AA5087" s="258"/>
    </row>
    <row r="5088" spans="1:27" ht="14.25" hidden="1" customHeight="1">
      <c r="A5088" s="125">
        <v>0.8</v>
      </c>
      <c r="B5088" s="125">
        <v>0.06</v>
      </c>
      <c r="C5088" s="125">
        <v>0.14000000000000001</v>
      </c>
      <c r="D5088" s="258">
        <f t="shared" si="410"/>
        <v>0.28721320504000003</v>
      </c>
      <c r="E5088" s="258">
        <f t="shared" si="410"/>
        <v>0.29161184720000005</v>
      </c>
      <c r="F5088" s="258">
        <f t="shared" si="406"/>
        <v>0.28721320504000003</v>
      </c>
      <c r="G5088" s="258"/>
      <c r="H5088" s="258"/>
      <c r="I5088" s="258"/>
      <c r="J5088" s="258">
        <f t="shared" si="411"/>
        <v>0.30876697400000008</v>
      </c>
      <c r="K5088" s="258">
        <f t="shared" si="411"/>
        <v>0.30213886000000001</v>
      </c>
      <c r="L5088" s="258">
        <f t="shared" si="407"/>
        <v>0.30213886000000001</v>
      </c>
      <c r="M5088" s="258"/>
      <c r="N5088" s="258"/>
      <c r="O5088" s="258"/>
      <c r="P5088" s="258">
        <f t="shared" si="412"/>
        <v>0.34909323680000004</v>
      </c>
      <c r="Q5088" s="258">
        <f t="shared" si="412"/>
        <v>0.33732938720000005</v>
      </c>
      <c r="R5088" s="258">
        <f t="shared" si="408"/>
        <v>0.33732938720000005</v>
      </c>
      <c r="S5088" s="258"/>
      <c r="T5088" s="258">
        <f t="shared" si="413"/>
        <v>0.50065556362892805</v>
      </c>
      <c r="U5088" s="258">
        <f t="shared" si="413"/>
        <v>0.50566328833247998</v>
      </c>
      <c r="V5088" s="258">
        <f t="shared" si="413"/>
        <v>0.49371058245696009</v>
      </c>
      <c r="W5088" s="258">
        <f t="shared" si="409"/>
        <v>0.49371058245696009</v>
      </c>
      <c r="X5088" s="258"/>
      <c r="Y5088" s="258"/>
      <c r="Z5088" s="258"/>
      <c r="AA5088" s="258"/>
    </row>
    <row r="5089" spans="1:27" ht="14.25" hidden="1" customHeight="1">
      <c r="A5089" s="125">
        <v>0.8</v>
      </c>
      <c r="B5089" s="125">
        <v>7.0000000000000007E-2</v>
      </c>
      <c r="C5089" s="125">
        <v>0.13</v>
      </c>
      <c r="D5089" s="258">
        <f t="shared" si="410"/>
        <v>0.28708030588</v>
      </c>
      <c r="E5089" s="258">
        <f t="shared" si="410"/>
        <v>0.2917381772</v>
      </c>
      <c r="F5089" s="258">
        <f t="shared" si="406"/>
        <v>0.28708030588</v>
      </c>
      <c r="G5089" s="258"/>
      <c r="H5089" s="258"/>
      <c r="I5089" s="258"/>
      <c r="J5089" s="258">
        <f t="shared" si="411"/>
        <v>0.3086364330000001</v>
      </c>
      <c r="K5089" s="258">
        <f t="shared" si="411"/>
        <v>0.30226519000000002</v>
      </c>
      <c r="L5089" s="258">
        <f t="shared" si="407"/>
        <v>0.30226519000000002</v>
      </c>
      <c r="M5089" s="258"/>
      <c r="N5089" s="258"/>
      <c r="O5089" s="258"/>
      <c r="P5089" s="258">
        <f t="shared" si="412"/>
        <v>0.3490966056</v>
      </c>
      <c r="Q5089" s="258">
        <f t="shared" si="412"/>
        <v>0.33732601840000004</v>
      </c>
      <c r="R5089" s="258">
        <f t="shared" si="408"/>
        <v>0.33732601840000004</v>
      </c>
      <c r="S5089" s="258"/>
      <c r="T5089" s="258">
        <f t="shared" si="413"/>
        <v>0.50048562370441607</v>
      </c>
      <c r="U5089" s="258">
        <f t="shared" si="413"/>
        <v>0.50574583572328002</v>
      </c>
      <c r="V5089" s="258">
        <f t="shared" si="413"/>
        <v>0.49379313725912011</v>
      </c>
      <c r="W5089" s="258">
        <f t="shared" si="409"/>
        <v>0.49379313725912011</v>
      </c>
      <c r="X5089" s="258"/>
      <c r="Y5089" s="258"/>
      <c r="Z5089" s="258"/>
      <c r="AA5089" s="258"/>
    </row>
    <row r="5090" spans="1:27" ht="14.25" hidden="1" customHeight="1">
      <c r="A5090" s="125">
        <v>0.8</v>
      </c>
      <c r="B5090" s="125">
        <v>0.08</v>
      </c>
      <c r="C5090" s="125">
        <v>0.12</v>
      </c>
      <c r="D5090" s="258">
        <f t="shared" ref="D5090:E5153" si="414">$A5090*B$157+$B5090*B$158+$C5090*B$159</f>
        <v>0.28694740672000002</v>
      </c>
      <c r="E5090" s="258">
        <f t="shared" si="414"/>
        <v>0.29186450720000001</v>
      </c>
      <c r="F5090" s="258">
        <f t="shared" si="406"/>
        <v>0.28694740672000002</v>
      </c>
      <c r="G5090" s="258"/>
      <c r="H5090" s="258"/>
      <c r="I5090" s="258"/>
      <c r="J5090" s="258">
        <f t="shared" ref="J5090:K5153" si="415">$A5090*H$157+$B5090*H$158+$C5090*H$159</f>
        <v>0.308505892</v>
      </c>
      <c r="K5090" s="258">
        <f t="shared" si="415"/>
        <v>0.30239151999999997</v>
      </c>
      <c r="L5090" s="258">
        <f t="shared" si="407"/>
        <v>0.30239151999999997</v>
      </c>
      <c r="M5090" s="258"/>
      <c r="N5090" s="258"/>
      <c r="O5090" s="258"/>
      <c r="P5090" s="258">
        <f t="shared" ref="P5090:Q5153" si="416">$A5090*N$157+$B5090*N$158+$C5090*N$159</f>
        <v>0.34909997440000001</v>
      </c>
      <c r="Q5090" s="258">
        <f t="shared" si="416"/>
        <v>0.33732264960000008</v>
      </c>
      <c r="R5090" s="258">
        <f t="shared" si="408"/>
        <v>0.33732264960000008</v>
      </c>
      <c r="S5090" s="258"/>
      <c r="T5090" s="258">
        <f t="shared" ref="T5090:V5153" si="417">$A5090*I$3+$B5090*I$4+$C5090*I$5</f>
        <v>0.50031568377990399</v>
      </c>
      <c r="U5090" s="258">
        <f t="shared" si="417"/>
        <v>0.50582838311407996</v>
      </c>
      <c r="V5090" s="258">
        <f t="shared" si="417"/>
        <v>0.49387569206128001</v>
      </c>
      <c r="W5090" s="258">
        <f t="shared" si="409"/>
        <v>0.49387569206128001</v>
      </c>
      <c r="X5090" s="258"/>
      <c r="Y5090" s="258"/>
      <c r="Z5090" s="258"/>
      <c r="AA5090" s="258"/>
    </row>
    <row r="5091" spans="1:27" ht="14.25" hidden="1" customHeight="1">
      <c r="A5091" s="125">
        <v>0.8</v>
      </c>
      <c r="B5091" s="125">
        <v>0.09</v>
      </c>
      <c r="C5091" s="125">
        <v>0.11</v>
      </c>
      <c r="D5091" s="258">
        <f t="shared" si="414"/>
        <v>0.28681450756000004</v>
      </c>
      <c r="E5091" s="258">
        <f t="shared" si="414"/>
        <v>0.29199083720000002</v>
      </c>
      <c r="F5091" s="258">
        <f t="shared" si="406"/>
        <v>0.28681450756000004</v>
      </c>
      <c r="G5091" s="258"/>
      <c r="H5091" s="258"/>
      <c r="I5091" s="258"/>
      <c r="J5091" s="258">
        <f t="shared" si="415"/>
        <v>0.30837535100000008</v>
      </c>
      <c r="K5091" s="258">
        <f t="shared" si="415"/>
        <v>0.30251784999999998</v>
      </c>
      <c r="L5091" s="258">
        <f t="shared" si="407"/>
        <v>0.30251784999999998</v>
      </c>
      <c r="M5091" s="258"/>
      <c r="N5091" s="258"/>
      <c r="O5091" s="258"/>
      <c r="P5091" s="258">
        <f t="shared" si="416"/>
        <v>0.34910334319999997</v>
      </c>
      <c r="Q5091" s="258">
        <f t="shared" si="416"/>
        <v>0.33731928080000007</v>
      </c>
      <c r="R5091" s="258">
        <f t="shared" si="408"/>
        <v>0.33731928080000007</v>
      </c>
      <c r="S5091" s="258"/>
      <c r="T5091" s="258">
        <f t="shared" si="417"/>
        <v>0.50014574385539201</v>
      </c>
      <c r="U5091" s="258">
        <f t="shared" si="417"/>
        <v>0.50591093050488001</v>
      </c>
      <c r="V5091" s="258">
        <f t="shared" si="417"/>
        <v>0.49395824686344009</v>
      </c>
      <c r="W5091" s="258">
        <f t="shared" si="409"/>
        <v>0.49395824686344009</v>
      </c>
      <c r="X5091" s="258"/>
      <c r="Y5091" s="258"/>
      <c r="Z5091" s="258"/>
      <c r="AA5091" s="258"/>
    </row>
    <row r="5092" spans="1:27" ht="14.25" hidden="1" customHeight="1">
      <c r="A5092" s="125">
        <v>0.8</v>
      </c>
      <c r="B5092" s="125">
        <v>0.1</v>
      </c>
      <c r="C5092" s="125">
        <v>0.1</v>
      </c>
      <c r="D5092" s="258">
        <f t="shared" si="414"/>
        <v>0.28668160840000001</v>
      </c>
      <c r="E5092" s="258">
        <f t="shared" si="414"/>
        <v>0.29211716720000003</v>
      </c>
      <c r="F5092" s="258">
        <f t="shared" si="406"/>
        <v>0.28668160840000001</v>
      </c>
      <c r="G5092" s="258"/>
      <c r="H5092" s="258"/>
      <c r="I5092" s="258"/>
      <c r="J5092" s="258">
        <f t="shared" si="415"/>
        <v>0.30824481000000009</v>
      </c>
      <c r="K5092" s="258">
        <f t="shared" si="415"/>
        <v>0.30264418000000004</v>
      </c>
      <c r="L5092" s="258">
        <f t="shared" si="407"/>
        <v>0.30264418000000004</v>
      </c>
      <c r="M5092" s="258"/>
      <c r="N5092" s="258"/>
      <c r="O5092" s="258"/>
      <c r="P5092" s="258">
        <f t="shared" si="416"/>
        <v>0.34910671200000004</v>
      </c>
      <c r="Q5092" s="258">
        <f t="shared" si="416"/>
        <v>0.33731591200000005</v>
      </c>
      <c r="R5092" s="258">
        <f t="shared" si="408"/>
        <v>0.33731591200000005</v>
      </c>
      <c r="S5092" s="258"/>
      <c r="T5092" s="258">
        <f t="shared" si="417"/>
        <v>0.49997580393088004</v>
      </c>
      <c r="U5092" s="258">
        <f t="shared" si="417"/>
        <v>0.50599347789567994</v>
      </c>
      <c r="V5092" s="258">
        <f t="shared" si="417"/>
        <v>0.4940408016656001</v>
      </c>
      <c r="W5092" s="258">
        <f t="shared" si="409"/>
        <v>0.4940408016656001</v>
      </c>
      <c r="X5092" s="258"/>
      <c r="Y5092" s="258"/>
      <c r="Z5092" s="258"/>
      <c r="AA5092" s="258"/>
    </row>
    <row r="5093" spans="1:27" ht="14.25" hidden="1" customHeight="1">
      <c r="A5093" s="125">
        <v>0.8</v>
      </c>
      <c r="B5093" s="125">
        <v>0.11</v>
      </c>
      <c r="C5093" s="125">
        <v>0.09</v>
      </c>
      <c r="D5093" s="258">
        <f t="shared" si="414"/>
        <v>0.28654870924000003</v>
      </c>
      <c r="E5093" s="258">
        <f t="shared" si="414"/>
        <v>0.29224349719999998</v>
      </c>
      <c r="F5093" s="258">
        <f t="shared" si="406"/>
        <v>0.28654870924000003</v>
      </c>
      <c r="G5093" s="258"/>
      <c r="H5093" s="258"/>
      <c r="I5093" s="258"/>
      <c r="J5093" s="258">
        <f t="shared" si="415"/>
        <v>0.30811426900000005</v>
      </c>
      <c r="K5093" s="258">
        <f t="shared" si="415"/>
        <v>0.30277051000000005</v>
      </c>
      <c r="L5093" s="258">
        <f t="shared" si="407"/>
        <v>0.30277051000000005</v>
      </c>
      <c r="M5093" s="258"/>
      <c r="N5093" s="258"/>
      <c r="O5093" s="258"/>
      <c r="P5093" s="258">
        <f t="shared" si="416"/>
        <v>0.34911008080000006</v>
      </c>
      <c r="Q5093" s="258">
        <f t="shared" si="416"/>
        <v>0.33731254320000004</v>
      </c>
      <c r="R5093" s="258">
        <f t="shared" si="408"/>
        <v>0.33731254320000004</v>
      </c>
      <c r="S5093" s="258"/>
      <c r="T5093" s="258">
        <f t="shared" si="417"/>
        <v>0.49980586400636806</v>
      </c>
      <c r="U5093" s="258">
        <f t="shared" si="417"/>
        <v>0.50607602528647999</v>
      </c>
      <c r="V5093" s="258">
        <f t="shared" si="417"/>
        <v>0.49412335646776007</v>
      </c>
      <c r="W5093" s="258">
        <f t="shared" si="409"/>
        <v>0.49412335646776007</v>
      </c>
      <c r="X5093" s="258"/>
      <c r="Y5093" s="258"/>
      <c r="Z5093" s="258"/>
      <c r="AA5093" s="258"/>
    </row>
    <row r="5094" spans="1:27" ht="14.25" hidden="1" customHeight="1">
      <c r="A5094" s="125">
        <v>0.8</v>
      </c>
      <c r="B5094" s="125">
        <v>0.12</v>
      </c>
      <c r="C5094" s="125">
        <v>0.08</v>
      </c>
      <c r="D5094" s="258">
        <f t="shared" si="414"/>
        <v>0.28641581008</v>
      </c>
      <c r="E5094" s="258">
        <f t="shared" si="414"/>
        <v>0.29236982719999999</v>
      </c>
      <c r="F5094" s="258">
        <f t="shared" si="406"/>
        <v>0.28641581008</v>
      </c>
      <c r="G5094" s="258"/>
      <c r="H5094" s="258"/>
      <c r="I5094" s="258"/>
      <c r="J5094" s="258">
        <f t="shared" si="415"/>
        <v>0.30798372800000007</v>
      </c>
      <c r="K5094" s="258">
        <f t="shared" si="415"/>
        <v>0.30289684000000006</v>
      </c>
      <c r="L5094" s="258">
        <f t="shared" si="407"/>
        <v>0.30289684000000006</v>
      </c>
      <c r="M5094" s="258"/>
      <c r="N5094" s="258"/>
      <c r="O5094" s="258"/>
      <c r="P5094" s="258">
        <f t="shared" si="416"/>
        <v>0.34911344960000001</v>
      </c>
      <c r="Q5094" s="258">
        <f t="shared" si="416"/>
        <v>0.33730917440000008</v>
      </c>
      <c r="R5094" s="258">
        <f t="shared" si="408"/>
        <v>0.33730917440000008</v>
      </c>
      <c r="S5094" s="258"/>
      <c r="T5094" s="258">
        <f t="shared" si="417"/>
        <v>0.49963592408185603</v>
      </c>
      <c r="U5094" s="258">
        <f t="shared" si="417"/>
        <v>0.50615857267727993</v>
      </c>
      <c r="V5094" s="258">
        <f t="shared" si="417"/>
        <v>0.49420591126992008</v>
      </c>
      <c r="W5094" s="258">
        <f t="shared" si="409"/>
        <v>0.49420591126992008</v>
      </c>
      <c r="X5094" s="258"/>
      <c r="Y5094" s="258"/>
      <c r="Z5094" s="258"/>
      <c r="AA5094" s="258"/>
    </row>
    <row r="5095" spans="1:27" ht="14.25" hidden="1" customHeight="1">
      <c r="A5095" s="125">
        <v>0.8</v>
      </c>
      <c r="B5095" s="125">
        <v>0.13</v>
      </c>
      <c r="C5095" s="125">
        <v>7.0000000000000007E-2</v>
      </c>
      <c r="D5095" s="258">
        <f t="shared" si="414"/>
        <v>0.28628291092000002</v>
      </c>
      <c r="E5095" s="258">
        <f t="shared" si="414"/>
        <v>0.29249615720000005</v>
      </c>
      <c r="F5095" s="258">
        <f t="shared" si="406"/>
        <v>0.28628291092000002</v>
      </c>
      <c r="G5095" s="258"/>
      <c r="H5095" s="258"/>
      <c r="I5095" s="258"/>
      <c r="J5095" s="258">
        <f t="shared" si="415"/>
        <v>0.30785318700000008</v>
      </c>
      <c r="K5095" s="258">
        <f t="shared" si="415"/>
        <v>0.30302317000000001</v>
      </c>
      <c r="L5095" s="258">
        <f t="shared" si="407"/>
        <v>0.30302317000000001</v>
      </c>
      <c r="M5095" s="258"/>
      <c r="N5095" s="258"/>
      <c r="O5095" s="258"/>
      <c r="P5095" s="258">
        <f t="shared" si="416"/>
        <v>0.34911681840000003</v>
      </c>
      <c r="Q5095" s="258">
        <f t="shared" si="416"/>
        <v>0.33730580560000006</v>
      </c>
      <c r="R5095" s="258">
        <f t="shared" si="408"/>
        <v>0.33730580560000006</v>
      </c>
      <c r="S5095" s="258"/>
      <c r="T5095" s="258">
        <f t="shared" si="417"/>
        <v>0.49946598415734406</v>
      </c>
      <c r="U5095" s="258">
        <f t="shared" si="417"/>
        <v>0.50624112006807997</v>
      </c>
      <c r="V5095" s="258">
        <f t="shared" si="417"/>
        <v>0.49428846607208005</v>
      </c>
      <c r="W5095" s="258">
        <f t="shared" si="409"/>
        <v>0.49428846607208005</v>
      </c>
      <c r="X5095" s="258"/>
      <c r="Y5095" s="258"/>
      <c r="Z5095" s="258"/>
      <c r="AA5095" s="258"/>
    </row>
    <row r="5096" spans="1:27" ht="14.25" hidden="1" customHeight="1">
      <c r="A5096" s="125">
        <v>0.8</v>
      </c>
      <c r="B5096" s="125">
        <v>0.14000000000000001</v>
      </c>
      <c r="C5096" s="125">
        <v>0.06</v>
      </c>
      <c r="D5096" s="258">
        <f t="shared" si="414"/>
        <v>0.28615001175999999</v>
      </c>
      <c r="E5096" s="258">
        <f t="shared" si="414"/>
        <v>0.29262248720000006</v>
      </c>
      <c r="F5096" s="258">
        <f t="shared" si="406"/>
        <v>0.28615001175999999</v>
      </c>
      <c r="G5096" s="258"/>
      <c r="H5096" s="258"/>
      <c r="I5096" s="258"/>
      <c r="J5096" s="258">
        <f t="shared" si="415"/>
        <v>0.30772264600000004</v>
      </c>
      <c r="K5096" s="258">
        <f t="shared" si="415"/>
        <v>0.30314950000000002</v>
      </c>
      <c r="L5096" s="258">
        <f t="shared" si="407"/>
        <v>0.30314950000000002</v>
      </c>
      <c r="M5096" s="258"/>
      <c r="N5096" s="258"/>
      <c r="O5096" s="258"/>
      <c r="P5096" s="258">
        <f t="shared" si="416"/>
        <v>0.34912018719999999</v>
      </c>
      <c r="Q5096" s="258">
        <f t="shared" si="416"/>
        <v>0.33730243680000005</v>
      </c>
      <c r="R5096" s="258">
        <f t="shared" si="408"/>
        <v>0.33730243680000005</v>
      </c>
      <c r="S5096" s="258"/>
      <c r="T5096" s="258">
        <f t="shared" si="417"/>
        <v>0.49929604423283203</v>
      </c>
      <c r="U5096" s="258">
        <f t="shared" si="417"/>
        <v>0.50632366745887991</v>
      </c>
      <c r="V5096" s="258">
        <f t="shared" si="417"/>
        <v>0.49437102087424006</v>
      </c>
      <c r="W5096" s="258">
        <f t="shared" si="409"/>
        <v>0.49437102087424006</v>
      </c>
      <c r="X5096" s="258"/>
      <c r="Y5096" s="258"/>
      <c r="Z5096" s="258"/>
      <c r="AA5096" s="258"/>
    </row>
    <row r="5097" spans="1:27" ht="14.25" hidden="1" customHeight="1">
      <c r="A5097" s="125">
        <v>0.8</v>
      </c>
      <c r="B5097" s="125">
        <v>0.15</v>
      </c>
      <c r="C5097" s="125">
        <v>0.05</v>
      </c>
      <c r="D5097" s="258">
        <f t="shared" si="414"/>
        <v>0.28601711260000001</v>
      </c>
      <c r="E5097" s="258">
        <f t="shared" si="414"/>
        <v>0.29274881720000001</v>
      </c>
      <c r="F5097" s="258">
        <f t="shared" si="406"/>
        <v>0.28601711260000001</v>
      </c>
      <c r="G5097" s="258"/>
      <c r="H5097" s="258"/>
      <c r="I5097" s="258"/>
      <c r="J5097" s="258">
        <f t="shared" si="415"/>
        <v>0.30759210500000006</v>
      </c>
      <c r="K5097" s="258">
        <f t="shared" si="415"/>
        <v>0.30327583000000002</v>
      </c>
      <c r="L5097" s="258">
        <f t="shared" si="407"/>
        <v>0.30327583000000002</v>
      </c>
      <c r="M5097" s="258"/>
      <c r="N5097" s="258"/>
      <c r="O5097" s="258"/>
      <c r="P5097" s="258">
        <f t="shared" si="416"/>
        <v>0.349123556</v>
      </c>
      <c r="Q5097" s="258">
        <f t="shared" si="416"/>
        <v>0.33729906800000009</v>
      </c>
      <c r="R5097" s="258">
        <f t="shared" si="408"/>
        <v>0.33729906800000009</v>
      </c>
      <c r="S5097" s="258"/>
      <c r="T5097" s="258">
        <f t="shared" si="417"/>
        <v>0.49912610430832005</v>
      </c>
      <c r="U5097" s="258">
        <f t="shared" si="417"/>
        <v>0.50640621484967996</v>
      </c>
      <c r="V5097" s="258">
        <f t="shared" si="417"/>
        <v>0.49445357567640003</v>
      </c>
      <c r="W5097" s="258">
        <f t="shared" si="409"/>
        <v>0.49445357567640003</v>
      </c>
      <c r="X5097" s="258"/>
      <c r="Y5097" s="258"/>
      <c r="Z5097" s="258"/>
      <c r="AA5097" s="258"/>
    </row>
    <row r="5098" spans="1:27" ht="14.25" hidden="1" customHeight="1">
      <c r="A5098" s="125">
        <v>0.8</v>
      </c>
      <c r="B5098" s="125">
        <v>0.16</v>
      </c>
      <c r="C5098" s="125">
        <v>0.04</v>
      </c>
      <c r="D5098" s="258">
        <f t="shared" si="414"/>
        <v>0.28588421344000003</v>
      </c>
      <c r="E5098" s="258">
        <f t="shared" si="414"/>
        <v>0.29287514720000002</v>
      </c>
      <c r="F5098" s="258">
        <f t="shared" si="406"/>
        <v>0.28588421344000003</v>
      </c>
      <c r="G5098" s="258"/>
      <c r="H5098" s="258"/>
      <c r="I5098" s="258"/>
      <c r="J5098" s="258">
        <f t="shared" si="415"/>
        <v>0.30746156400000008</v>
      </c>
      <c r="K5098" s="258">
        <f t="shared" si="415"/>
        <v>0.30340216000000003</v>
      </c>
      <c r="L5098" s="258">
        <f t="shared" si="407"/>
        <v>0.30340216000000003</v>
      </c>
      <c r="M5098" s="258"/>
      <c r="N5098" s="258"/>
      <c r="O5098" s="258"/>
      <c r="P5098" s="258">
        <f t="shared" si="416"/>
        <v>0.34912692480000007</v>
      </c>
      <c r="Q5098" s="258">
        <f t="shared" si="416"/>
        <v>0.33729569920000008</v>
      </c>
      <c r="R5098" s="258">
        <f t="shared" si="408"/>
        <v>0.33729569920000008</v>
      </c>
      <c r="S5098" s="258"/>
      <c r="T5098" s="258">
        <f t="shared" si="417"/>
        <v>0.49895616438380808</v>
      </c>
      <c r="U5098" s="258">
        <f t="shared" si="417"/>
        <v>0.50648876224048001</v>
      </c>
      <c r="V5098" s="258">
        <f t="shared" si="417"/>
        <v>0.49453613047856004</v>
      </c>
      <c r="W5098" s="258">
        <f t="shared" si="409"/>
        <v>0.49453613047856004</v>
      </c>
      <c r="X5098" s="258"/>
      <c r="Y5098" s="258"/>
      <c r="Z5098" s="258"/>
      <c r="AA5098" s="258"/>
    </row>
    <row r="5099" spans="1:27" ht="14.25" hidden="1" customHeight="1">
      <c r="A5099" s="125">
        <v>0.8</v>
      </c>
      <c r="B5099" s="125">
        <v>0.17</v>
      </c>
      <c r="C5099" s="125">
        <v>0.03</v>
      </c>
      <c r="D5099" s="258">
        <f t="shared" si="414"/>
        <v>0.28575131428</v>
      </c>
      <c r="E5099" s="258">
        <f t="shared" si="414"/>
        <v>0.29300147720000003</v>
      </c>
      <c r="F5099" s="258">
        <f t="shared" si="406"/>
        <v>0.28575131428</v>
      </c>
      <c r="G5099" s="258"/>
      <c r="H5099" s="258"/>
      <c r="I5099" s="258"/>
      <c r="J5099" s="258">
        <f t="shared" si="415"/>
        <v>0.30733102300000004</v>
      </c>
      <c r="K5099" s="258">
        <f t="shared" si="415"/>
        <v>0.30352849000000004</v>
      </c>
      <c r="L5099" s="258">
        <f t="shared" si="407"/>
        <v>0.30352849000000004</v>
      </c>
      <c r="M5099" s="258"/>
      <c r="N5099" s="258"/>
      <c r="O5099" s="258"/>
      <c r="P5099" s="258">
        <f t="shared" si="416"/>
        <v>0.34913029360000003</v>
      </c>
      <c r="Q5099" s="258">
        <f t="shared" si="416"/>
        <v>0.33729233040000006</v>
      </c>
      <c r="R5099" s="258">
        <f t="shared" si="408"/>
        <v>0.33729233040000006</v>
      </c>
      <c r="S5099" s="258"/>
      <c r="T5099" s="258">
        <f t="shared" si="417"/>
        <v>0.49878622445929605</v>
      </c>
      <c r="U5099" s="258">
        <f t="shared" si="417"/>
        <v>0.50657130963127994</v>
      </c>
      <c r="V5099" s="258">
        <f t="shared" si="417"/>
        <v>0.49461868528072012</v>
      </c>
      <c r="W5099" s="258">
        <f t="shared" si="409"/>
        <v>0.49461868528072012</v>
      </c>
      <c r="X5099" s="258"/>
      <c r="Y5099" s="258"/>
      <c r="Z5099" s="258"/>
      <c r="AA5099" s="258"/>
    </row>
    <row r="5100" spans="1:27" ht="14.25" hidden="1" customHeight="1">
      <c r="A5100" s="125">
        <v>0.8</v>
      </c>
      <c r="B5100" s="125">
        <v>0.18</v>
      </c>
      <c r="C5100" s="125">
        <v>0.02</v>
      </c>
      <c r="D5100" s="258">
        <f t="shared" si="414"/>
        <v>0.28561841512000002</v>
      </c>
      <c r="E5100" s="258">
        <f t="shared" si="414"/>
        <v>0.29312780720000003</v>
      </c>
      <c r="F5100" s="258">
        <f t="shared" si="406"/>
        <v>0.28561841512000002</v>
      </c>
      <c r="G5100" s="258"/>
      <c r="H5100" s="258"/>
      <c r="I5100" s="258"/>
      <c r="J5100" s="258">
        <f t="shared" si="415"/>
        <v>0.30720048200000005</v>
      </c>
      <c r="K5100" s="258">
        <f t="shared" si="415"/>
        <v>0.30365481999999999</v>
      </c>
      <c r="L5100" s="258">
        <f t="shared" si="407"/>
        <v>0.30365481999999999</v>
      </c>
      <c r="M5100" s="258"/>
      <c r="N5100" s="258"/>
      <c r="O5100" s="258"/>
      <c r="P5100" s="258">
        <f t="shared" si="416"/>
        <v>0.34913366240000004</v>
      </c>
      <c r="Q5100" s="258">
        <f t="shared" si="416"/>
        <v>0.33728896160000005</v>
      </c>
      <c r="R5100" s="258">
        <f t="shared" si="408"/>
        <v>0.33728896160000005</v>
      </c>
      <c r="S5100" s="258"/>
      <c r="T5100" s="258">
        <f t="shared" si="417"/>
        <v>0.49861628453478407</v>
      </c>
      <c r="U5100" s="258">
        <f t="shared" si="417"/>
        <v>0.50665385702207999</v>
      </c>
      <c r="V5100" s="258">
        <f t="shared" si="417"/>
        <v>0.49470124008288008</v>
      </c>
      <c r="W5100" s="258">
        <f t="shared" si="409"/>
        <v>0.49470124008288008</v>
      </c>
      <c r="X5100" s="258"/>
      <c r="Y5100" s="258"/>
      <c r="Z5100" s="258"/>
      <c r="AA5100" s="258"/>
    </row>
    <row r="5101" spans="1:27" ht="14.25" hidden="1" customHeight="1">
      <c r="A5101" s="125">
        <v>0.8</v>
      </c>
      <c r="B5101" s="125">
        <v>0.19</v>
      </c>
      <c r="C5101" s="125">
        <v>0.01</v>
      </c>
      <c r="D5101" s="258">
        <f t="shared" si="414"/>
        <v>0.28548551595999999</v>
      </c>
      <c r="E5101" s="258">
        <f t="shared" si="414"/>
        <v>0.29325413719999999</v>
      </c>
      <c r="F5101" s="258">
        <f t="shared" si="406"/>
        <v>0.28548551595999999</v>
      </c>
      <c r="G5101" s="258"/>
      <c r="H5101" s="258"/>
      <c r="I5101" s="258"/>
      <c r="J5101" s="258">
        <f t="shared" si="415"/>
        <v>0.30706994100000001</v>
      </c>
      <c r="K5101" s="258">
        <f t="shared" si="415"/>
        <v>0.30378115</v>
      </c>
      <c r="L5101" s="258">
        <f t="shared" si="407"/>
        <v>0.30378115</v>
      </c>
      <c r="M5101" s="258"/>
      <c r="N5101" s="258"/>
      <c r="O5101" s="258"/>
      <c r="P5101" s="258">
        <f t="shared" si="416"/>
        <v>0.3491370312</v>
      </c>
      <c r="Q5101" s="258">
        <f t="shared" si="416"/>
        <v>0.33728559280000009</v>
      </c>
      <c r="R5101" s="258">
        <f t="shared" si="408"/>
        <v>0.33728559280000009</v>
      </c>
      <c r="S5101" s="258"/>
      <c r="T5101" s="258">
        <f t="shared" si="417"/>
        <v>0.49844634461027204</v>
      </c>
      <c r="U5101" s="258">
        <f t="shared" si="417"/>
        <v>0.50673640441287993</v>
      </c>
      <c r="V5101" s="258">
        <f t="shared" si="417"/>
        <v>0.4947837948850401</v>
      </c>
      <c r="W5101" s="258">
        <f t="shared" si="409"/>
        <v>0.4947837948850401</v>
      </c>
      <c r="X5101" s="258"/>
      <c r="Y5101" s="258"/>
      <c r="Z5101" s="258"/>
      <c r="AA5101" s="258"/>
    </row>
    <row r="5102" spans="1:27" ht="14.25" hidden="1" customHeight="1">
      <c r="A5102" s="125">
        <v>0.8</v>
      </c>
      <c r="B5102" s="125">
        <v>0.2</v>
      </c>
      <c r="C5102" s="125">
        <v>0</v>
      </c>
      <c r="D5102" s="258">
        <f t="shared" si="414"/>
        <v>0.28535261680000001</v>
      </c>
      <c r="E5102" s="258">
        <f t="shared" si="414"/>
        <v>0.29338046719999999</v>
      </c>
      <c r="F5102" s="258">
        <f t="shared" si="406"/>
        <v>0.28535261680000001</v>
      </c>
      <c r="G5102" s="258"/>
      <c r="H5102" s="258"/>
      <c r="I5102" s="258"/>
      <c r="J5102" s="258">
        <f t="shared" si="415"/>
        <v>0.30693940000000003</v>
      </c>
      <c r="K5102" s="258">
        <f t="shared" si="415"/>
        <v>0.30390748000000001</v>
      </c>
      <c r="L5102" s="258">
        <f t="shared" si="407"/>
        <v>0.30390748000000001</v>
      </c>
      <c r="M5102" s="258"/>
      <c r="N5102" s="258"/>
      <c r="O5102" s="258"/>
      <c r="P5102" s="258">
        <f t="shared" si="416"/>
        <v>0.34914040000000002</v>
      </c>
      <c r="Q5102" s="258">
        <f t="shared" si="416"/>
        <v>0.33728222400000007</v>
      </c>
      <c r="R5102" s="258">
        <f t="shared" si="408"/>
        <v>0.33728222400000007</v>
      </c>
      <c r="S5102" s="258"/>
      <c r="T5102" s="258">
        <f t="shared" si="417"/>
        <v>0.49827640468576007</v>
      </c>
      <c r="U5102" s="258">
        <f t="shared" si="417"/>
        <v>0.50681895180367997</v>
      </c>
      <c r="V5102" s="258">
        <f t="shared" si="417"/>
        <v>0.49486634968720006</v>
      </c>
      <c r="W5102" s="258">
        <f t="shared" si="409"/>
        <v>0.49486634968720006</v>
      </c>
      <c r="X5102" s="258"/>
      <c r="Y5102" s="258"/>
      <c r="Z5102" s="258"/>
      <c r="AA5102" s="258"/>
    </row>
    <row r="5103" spans="1:27" ht="14.25" hidden="1" customHeight="1">
      <c r="A5103" s="125">
        <v>0.81</v>
      </c>
      <c r="B5103" s="125">
        <v>0</v>
      </c>
      <c r="C5103" s="125">
        <v>0.19</v>
      </c>
      <c r="D5103" s="258">
        <f t="shared" si="414"/>
        <v>0.28788427000000005</v>
      </c>
      <c r="E5103" s="258">
        <f t="shared" si="414"/>
        <v>0.29097362804000004</v>
      </c>
      <c r="F5103" s="258">
        <f t="shared" si="406"/>
        <v>0.28788427000000005</v>
      </c>
      <c r="G5103" s="258"/>
      <c r="H5103" s="258"/>
      <c r="I5103" s="258"/>
      <c r="J5103" s="258">
        <f t="shared" si="415"/>
        <v>0.30954600900000001</v>
      </c>
      <c r="K5103" s="258">
        <f t="shared" si="415"/>
        <v>0.30138509099999999</v>
      </c>
      <c r="L5103" s="258">
        <f t="shared" si="407"/>
        <v>0.30138509099999999</v>
      </c>
      <c r="M5103" s="258"/>
      <c r="N5103" s="258"/>
      <c r="O5103" s="258"/>
      <c r="P5103" s="258">
        <f t="shared" si="416"/>
        <v>0.34920272279999998</v>
      </c>
      <c r="Q5103" s="258">
        <f t="shared" si="416"/>
        <v>0.33722327000000007</v>
      </c>
      <c r="R5103" s="258">
        <f t="shared" si="408"/>
        <v>0.33722327000000007</v>
      </c>
      <c r="S5103" s="258"/>
      <c r="T5103" s="258">
        <f t="shared" si="417"/>
        <v>0.50159068503720006</v>
      </c>
      <c r="U5103" s="258">
        <f t="shared" si="417"/>
        <v>0.50533597250727602</v>
      </c>
      <c r="V5103" s="258">
        <f t="shared" si="417"/>
        <v>0.49313074434830007</v>
      </c>
      <c r="W5103" s="258">
        <f t="shared" si="409"/>
        <v>0.49313074434830007</v>
      </c>
      <c r="X5103" s="258"/>
      <c r="Y5103" s="258"/>
      <c r="Z5103" s="258"/>
      <c r="AA5103" s="258"/>
    </row>
    <row r="5104" spans="1:27" ht="14.25" hidden="1" customHeight="1">
      <c r="A5104" s="125">
        <v>0.81</v>
      </c>
      <c r="B5104" s="125">
        <v>0.01</v>
      </c>
      <c r="C5104" s="125">
        <v>0.18</v>
      </c>
      <c r="D5104" s="258">
        <f t="shared" si="414"/>
        <v>0.28775137084000002</v>
      </c>
      <c r="E5104" s="258">
        <f t="shared" si="414"/>
        <v>0.29109995804</v>
      </c>
      <c r="F5104" s="258">
        <f t="shared" si="406"/>
        <v>0.28775137084000002</v>
      </c>
      <c r="G5104" s="258"/>
      <c r="H5104" s="258"/>
      <c r="I5104" s="258"/>
      <c r="J5104" s="258">
        <f t="shared" si="415"/>
        <v>0.30941546800000003</v>
      </c>
      <c r="K5104" s="258">
        <f t="shared" si="415"/>
        <v>0.30151142100000006</v>
      </c>
      <c r="L5104" s="258">
        <f t="shared" si="407"/>
        <v>0.30151142100000006</v>
      </c>
      <c r="M5104" s="258"/>
      <c r="N5104" s="258"/>
      <c r="O5104" s="258"/>
      <c r="P5104" s="258">
        <f t="shared" si="416"/>
        <v>0.34920609159999999</v>
      </c>
      <c r="Q5104" s="258">
        <f t="shared" si="416"/>
        <v>0.33721990120000006</v>
      </c>
      <c r="R5104" s="258">
        <f t="shared" si="408"/>
        <v>0.33721990120000006</v>
      </c>
      <c r="S5104" s="258"/>
      <c r="T5104" s="258">
        <f t="shared" si="417"/>
        <v>0.50142074511268808</v>
      </c>
      <c r="U5104" s="258">
        <f t="shared" si="417"/>
        <v>0.50541851989807607</v>
      </c>
      <c r="V5104" s="258">
        <f t="shared" si="417"/>
        <v>0.49321329915046008</v>
      </c>
      <c r="W5104" s="258">
        <f t="shared" si="409"/>
        <v>0.49321329915046008</v>
      </c>
      <c r="X5104" s="258"/>
      <c r="Y5104" s="258"/>
      <c r="Z5104" s="258"/>
      <c r="AA5104" s="258"/>
    </row>
    <row r="5105" spans="1:27" ht="14.25" hidden="1" customHeight="1">
      <c r="A5105" s="125">
        <v>0.81</v>
      </c>
      <c r="B5105" s="125">
        <v>0.02</v>
      </c>
      <c r="C5105" s="125">
        <v>0.17</v>
      </c>
      <c r="D5105" s="258">
        <f t="shared" si="414"/>
        <v>0.28761847168000004</v>
      </c>
      <c r="E5105" s="258">
        <f t="shared" si="414"/>
        <v>0.29122628804000006</v>
      </c>
      <c r="F5105" s="258">
        <f t="shared" si="406"/>
        <v>0.28761847168000004</v>
      </c>
      <c r="G5105" s="258"/>
      <c r="H5105" s="258"/>
      <c r="I5105" s="258"/>
      <c r="J5105" s="258">
        <f t="shared" si="415"/>
        <v>0.30928492699999999</v>
      </c>
      <c r="K5105" s="258">
        <f t="shared" si="415"/>
        <v>0.30163775100000001</v>
      </c>
      <c r="L5105" s="258">
        <f t="shared" si="407"/>
        <v>0.30163775100000001</v>
      </c>
      <c r="M5105" s="258"/>
      <c r="N5105" s="258"/>
      <c r="O5105" s="258"/>
      <c r="P5105" s="258">
        <f t="shared" si="416"/>
        <v>0.3492094604</v>
      </c>
      <c r="Q5105" s="258">
        <f t="shared" si="416"/>
        <v>0.33721653240000005</v>
      </c>
      <c r="R5105" s="258">
        <f t="shared" si="408"/>
        <v>0.33721653240000005</v>
      </c>
      <c r="S5105" s="258"/>
      <c r="T5105" s="258">
        <f t="shared" si="417"/>
        <v>0.50125080518817611</v>
      </c>
      <c r="U5105" s="258">
        <f t="shared" si="417"/>
        <v>0.505501067288876</v>
      </c>
      <c r="V5105" s="258">
        <f t="shared" si="417"/>
        <v>0.49329585395262004</v>
      </c>
      <c r="W5105" s="258">
        <f t="shared" si="409"/>
        <v>0.49329585395262004</v>
      </c>
      <c r="X5105" s="258"/>
      <c r="Y5105" s="258"/>
      <c r="Z5105" s="258"/>
      <c r="AA5105" s="258"/>
    </row>
    <row r="5106" spans="1:27" ht="14.25" hidden="1" customHeight="1">
      <c r="A5106" s="125">
        <v>0.81</v>
      </c>
      <c r="B5106" s="125">
        <v>0.03</v>
      </c>
      <c r="C5106" s="125">
        <v>0.16</v>
      </c>
      <c r="D5106" s="258">
        <f t="shared" si="414"/>
        <v>0.28748557252000007</v>
      </c>
      <c r="E5106" s="258">
        <f t="shared" si="414"/>
        <v>0.29135261804000001</v>
      </c>
      <c r="F5106" s="258">
        <f t="shared" si="406"/>
        <v>0.28748557252000007</v>
      </c>
      <c r="G5106" s="258"/>
      <c r="H5106" s="258"/>
      <c r="I5106" s="258"/>
      <c r="J5106" s="258">
        <f t="shared" si="415"/>
        <v>0.309154386</v>
      </c>
      <c r="K5106" s="258">
        <f t="shared" si="415"/>
        <v>0.30176408100000002</v>
      </c>
      <c r="L5106" s="258">
        <f t="shared" si="407"/>
        <v>0.30176408100000002</v>
      </c>
      <c r="M5106" s="258"/>
      <c r="N5106" s="258"/>
      <c r="O5106" s="258"/>
      <c r="P5106" s="258">
        <f t="shared" si="416"/>
        <v>0.34921282919999996</v>
      </c>
      <c r="Q5106" s="258">
        <f t="shared" si="416"/>
        <v>0.33721316360000009</v>
      </c>
      <c r="R5106" s="258">
        <f t="shared" si="408"/>
        <v>0.33721316360000009</v>
      </c>
      <c r="S5106" s="258"/>
      <c r="T5106" s="258">
        <f t="shared" si="417"/>
        <v>0.50108086526366402</v>
      </c>
      <c r="U5106" s="258">
        <f t="shared" si="417"/>
        <v>0.50558361467967605</v>
      </c>
      <c r="V5106" s="258">
        <f t="shared" si="417"/>
        <v>0.49337840875478006</v>
      </c>
      <c r="W5106" s="258">
        <f t="shared" si="409"/>
        <v>0.49337840875478006</v>
      </c>
      <c r="X5106" s="258"/>
      <c r="Y5106" s="258"/>
      <c r="Z5106" s="258"/>
      <c r="AA5106" s="258"/>
    </row>
    <row r="5107" spans="1:27" ht="14.25" hidden="1" customHeight="1">
      <c r="A5107" s="125">
        <v>0.81</v>
      </c>
      <c r="B5107" s="125">
        <v>0.04</v>
      </c>
      <c r="C5107" s="125">
        <v>0.15</v>
      </c>
      <c r="D5107" s="258">
        <f t="shared" si="414"/>
        <v>0.28735267336000003</v>
      </c>
      <c r="E5107" s="258">
        <f t="shared" si="414"/>
        <v>0.29147894804000002</v>
      </c>
      <c r="F5107" s="258">
        <f t="shared" si="406"/>
        <v>0.28735267336000003</v>
      </c>
      <c r="G5107" s="258"/>
      <c r="H5107" s="258"/>
      <c r="I5107" s="258"/>
      <c r="J5107" s="258">
        <f t="shared" si="415"/>
        <v>0.30902384500000002</v>
      </c>
      <c r="K5107" s="258">
        <f t="shared" si="415"/>
        <v>0.30189041100000003</v>
      </c>
      <c r="L5107" s="258">
        <f t="shared" si="407"/>
        <v>0.30189041100000003</v>
      </c>
      <c r="M5107" s="258"/>
      <c r="N5107" s="258"/>
      <c r="O5107" s="258"/>
      <c r="P5107" s="258">
        <f t="shared" si="416"/>
        <v>0.34921619800000003</v>
      </c>
      <c r="Q5107" s="258">
        <f t="shared" si="416"/>
        <v>0.33720979480000007</v>
      </c>
      <c r="R5107" s="258">
        <f t="shared" si="408"/>
        <v>0.33720979480000007</v>
      </c>
      <c r="S5107" s="258"/>
      <c r="T5107" s="258">
        <f t="shared" si="417"/>
        <v>0.50091092533915205</v>
      </c>
      <c r="U5107" s="258">
        <f t="shared" si="417"/>
        <v>0.50566616207047599</v>
      </c>
      <c r="V5107" s="258">
        <f t="shared" si="417"/>
        <v>0.49346096355694002</v>
      </c>
      <c r="W5107" s="258">
        <f t="shared" si="409"/>
        <v>0.49346096355694002</v>
      </c>
      <c r="X5107" s="258"/>
      <c r="Y5107" s="258"/>
      <c r="Z5107" s="258"/>
      <c r="AA5107" s="258"/>
    </row>
    <row r="5108" spans="1:27" ht="14.25" hidden="1" customHeight="1">
      <c r="A5108" s="125">
        <v>0.81</v>
      </c>
      <c r="B5108" s="125">
        <v>0.05</v>
      </c>
      <c r="C5108" s="125">
        <v>0.14000000000000001</v>
      </c>
      <c r="D5108" s="258">
        <f t="shared" si="414"/>
        <v>0.28721977420000006</v>
      </c>
      <c r="E5108" s="258">
        <f t="shared" si="414"/>
        <v>0.29160527804000003</v>
      </c>
      <c r="F5108" s="258">
        <f t="shared" si="406"/>
        <v>0.28721977420000006</v>
      </c>
      <c r="G5108" s="258"/>
      <c r="H5108" s="258"/>
      <c r="I5108" s="258"/>
      <c r="J5108" s="258">
        <f t="shared" si="415"/>
        <v>0.30889330400000004</v>
      </c>
      <c r="K5108" s="258">
        <f t="shared" si="415"/>
        <v>0.30201674100000003</v>
      </c>
      <c r="L5108" s="258">
        <f t="shared" si="407"/>
        <v>0.30201674100000003</v>
      </c>
      <c r="M5108" s="258"/>
      <c r="N5108" s="258"/>
      <c r="O5108" s="258"/>
      <c r="P5108" s="258">
        <f t="shared" si="416"/>
        <v>0.34921956680000005</v>
      </c>
      <c r="Q5108" s="258">
        <f t="shared" si="416"/>
        <v>0.33720642600000006</v>
      </c>
      <c r="R5108" s="258">
        <f t="shared" si="408"/>
        <v>0.33720642600000006</v>
      </c>
      <c r="S5108" s="258"/>
      <c r="T5108" s="258">
        <f t="shared" si="417"/>
        <v>0.50074098541464007</v>
      </c>
      <c r="U5108" s="258">
        <f t="shared" si="417"/>
        <v>0.50574870946127604</v>
      </c>
      <c r="V5108" s="258">
        <f t="shared" si="417"/>
        <v>0.49354351835910004</v>
      </c>
      <c r="W5108" s="258">
        <f t="shared" si="409"/>
        <v>0.49354351835910004</v>
      </c>
      <c r="X5108" s="258"/>
      <c r="Y5108" s="258"/>
      <c r="Z5108" s="258"/>
      <c r="AA5108" s="258"/>
    </row>
    <row r="5109" spans="1:27" ht="14.25" hidden="1" customHeight="1">
      <c r="A5109" s="125">
        <v>0.81</v>
      </c>
      <c r="B5109" s="125">
        <v>0.06</v>
      </c>
      <c r="C5109" s="125">
        <v>0.13</v>
      </c>
      <c r="D5109" s="258">
        <f t="shared" si="414"/>
        <v>0.28708687504000002</v>
      </c>
      <c r="E5109" s="258">
        <f t="shared" si="414"/>
        <v>0.29173160803999998</v>
      </c>
      <c r="F5109" s="258">
        <f t="shared" si="406"/>
        <v>0.28708687504000002</v>
      </c>
      <c r="G5109" s="258"/>
      <c r="H5109" s="258"/>
      <c r="I5109" s="258"/>
      <c r="J5109" s="258">
        <f t="shared" si="415"/>
        <v>0.30876276300000005</v>
      </c>
      <c r="K5109" s="258">
        <f t="shared" si="415"/>
        <v>0.30214307099999999</v>
      </c>
      <c r="L5109" s="258">
        <f t="shared" si="407"/>
        <v>0.30214307099999999</v>
      </c>
      <c r="M5109" s="258"/>
      <c r="N5109" s="258"/>
      <c r="O5109" s="258"/>
      <c r="P5109" s="258">
        <f t="shared" si="416"/>
        <v>0.34922293560000001</v>
      </c>
      <c r="Q5109" s="258">
        <f t="shared" si="416"/>
        <v>0.33720305720000004</v>
      </c>
      <c r="R5109" s="258">
        <f t="shared" si="408"/>
        <v>0.33720305720000004</v>
      </c>
      <c r="S5109" s="258"/>
      <c r="T5109" s="258">
        <f t="shared" si="417"/>
        <v>0.5005710454901281</v>
      </c>
      <c r="U5109" s="258">
        <f t="shared" si="417"/>
        <v>0.50583125685207597</v>
      </c>
      <c r="V5109" s="258">
        <f t="shared" si="417"/>
        <v>0.49362607316126006</v>
      </c>
      <c r="W5109" s="258">
        <f t="shared" si="409"/>
        <v>0.49362607316126006</v>
      </c>
      <c r="X5109" s="258"/>
      <c r="Y5109" s="258"/>
      <c r="Z5109" s="258"/>
      <c r="AA5109" s="258"/>
    </row>
    <row r="5110" spans="1:27" ht="14.25" hidden="1" customHeight="1">
      <c r="A5110" s="125">
        <v>0.81</v>
      </c>
      <c r="B5110" s="125">
        <v>7.0000000000000007E-2</v>
      </c>
      <c r="C5110" s="125">
        <v>0.12</v>
      </c>
      <c r="D5110" s="258">
        <f t="shared" si="414"/>
        <v>0.28695397588000005</v>
      </c>
      <c r="E5110" s="258">
        <f t="shared" si="414"/>
        <v>0.29185793803999999</v>
      </c>
      <c r="F5110" s="258">
        <f t="shared" si="406"/>
        <v>0.28695397588000005</v>
      </c>
      <c r="G5110" s="258"/>
      <c r="H5110" s="258"/>
      <c r="I5110" s="258"/>
      <c r="J5110" s="258">
        <f t="shared" si="415"/>
        <v>0.30863222200000007</v>
      </c>
      <c r="K5110" s="258">
        <f t="shared" si="415"/>
        <v>0.30226940099999999</v>
      </c>
      <c r="L5110" s="258">
        <f t="shared" si="407"/>
        <v>0.30226940099999999</v>
      </c>
      <c r="M5110" s="258"/>
      <c r="N5110" s="258"/>
      <c r="O5110" s="258"/>
      <c r="P5110" s="258">
        <f t="shared" si="416"/>
        <v>0.34922630440000002</v>
      </c>
      <c r="Q5110" s="258">
        <f t="shared" si="416"/>
        <v>0.33719968840000009</v>
      </c>
      <c r="R5110" s="258">
        <f t="shared" si="408"/>
        <v>0.33719968840000009</v>
      </c>
      <c r="S5110" s="258"/>
      <c r="T5110" s="258">
        <f t="shared" si="417"/>
        <v>0.50040110556561601</v>
      </c>
      <c r="U5110" s="258">
        <f t="shared" si="417"/>
        <v>0.50591380424287602</v>
      </c>
      <c r="V5110" s="258">
        <f t="shared" si="417"/>
        <v>0.49370862796342008</v>
      </c>
      <c r="W5110" s="258">
        <f t="shared" si="409"/>
        <v>0.49370862796342008</v>
      </c>
      <c r="X5110" s="258"/>
      <c r="Y5110" s="258"/>
      <c r="Z5110" s="258"/>
      <c r="AA5110" s="258"/>
    </row>
    <row r="5111" spans="1:27" ht="14.25" hidden="1" customHeight="1">
      <c r="A5111" s="125">
        <v>0.81</v>
      </c>
      <c r="B5111" s="125">
        <v>0.08</v>
      </c>
      <c r="C5111" s="125">
        <v>0.11</v>
      </c>
      <c r="D5111" s="258">
        <f t="shared" si="414"/>
        <v>0.28682107672000001</v>
      </c>
      <c r="E5111" s="258">
        <f t="shared" si="414"/>
        <v>0.29198426803999999</v>
      </c>
      <c r="F5111" s="258">
        <f t="shared" si="406"/>
        <v>0.28682107672000001</v>
      </c>
      <c r="G5111" s="258"/>
      <c r="H5111" s="258"/>
      <c r="I5111" s="258"/>
      <c r="J5111" s="258">
        <f t="shared" si="415"/>
        <v>0.30850168100000003</v>
      </c>
      <c r="K5111" s="258">
        <f t="shared" si="415"/>
        <v>0.30239573100000006</v>
      </c>
      <c r="L5111" s="258">
        <f t="shared" si="407"/>
        <v>0.30239573100000006</v>
      </c>
      <c r="M5111" s="258"/>
      <c r="N5111" s="258"/>
      <c r="O5111" s="258"/>
      <c r="P5111" s="258">
        <f t="shared" si="416"/>
        <v>0.34922967319999998</v>
      </c>
      <c r="Q5111" s="258">
        <f t="shared" si="416"/>
        <v>0.33719631960000007</v>
      </c>
      <c r="R5111" s="258">
        <f t="shared" si="408"/>
        <v>0.33719631960000007</v>
      </c>
      <c r="S5111" s="258"/>
      <c r="T5111" s="258">
        <f t="shared" si="417"/>
        <v>0.50023116564110404</v>
      </c>
      <c r="U5111" s="258">
        <f t="shared" si="417"/>
        <v>0.50599635163367607</v>
      </c>
      <c r="V5111" s="258">
        <f t="shared" si="417"/>
        <v>0.49379118276558009</v>
      </c>
      <c r="W5111" s="258">
        <f t="shared" si="409"/>
        <v>0.49379118276558009</v>
      </c>
      <c r="X5111" s="258"/>
      <c r="Y5111" s="258"/>
      <c r="Z5111" s="258"/>
      <c r="AA5111" s="258"/>
    </row>
    <row r="5112" spans="1:27" ht="14.25" hidden="1" customHeight="1">
      <c r="A5112" s="125">
        <v>0.81</v>
      </c>
      <c r="B5112" s="125">
        <v>0.09</v>
      </c>
      <c r="C5112" s="125">
        <v>0.1</v>
      </c>
      <c r="D5112" s="258">
        <f t="shared" si="414"/>
        <v>0.28668817756000003</v>
      </c>
      <c r="E5112" s="258">
        <f t="shared" si="414"/>
        <v>0.29211059804000006</v>
      </c>
      <c r="F5112" s="258">
        <f t="shared" si="406"/>
        <v>0.28668817756000003</v>
      </c>
      <c r="G5112" s="258"/>
      <c r="H5112" s="258"/>
      <c r="I5112" s="258"/>
      <c r="J5112" s="258">
        <f t="shared" si="415"/>
        <v>0.30837114000000004</v>
      </c>
      <c r="K5112" s="258">
        <f t="shared" si="415"/>
        <v>0.30252206100000001</v>
      </c>
      <c r="L5112" s="258">
        <f t="shared" si="407"/>
        <v>0.30252206100000001</v>
      </c>
      <c r="M5112" s="258"/>
      <c r="N5112" s="258"/>
      <c r="O5112" s="258"/>
      <c r="P5112" s="258">
        <f t="shared" si="416"/>
        <v>0.34923304199999999</v>
      </c>
      <c r="Q5112" s="258">
        <f t="shared" si="416"/>
        <v>0.33719295080000006</v>
      </c>
      <c r="R5112" s="258">
        <f t="shared" si="408"/>
        <v>0.33719295080000006</v>
      </c>
      <c r="S5112" s="258"/>
      <c r="T5112" s="258">
        <f t="shared" si="417"/>
        <v>0.50006122571659195</v>
      </c>
      <c r="U5112" s="258">
        <f t="shared" si="417"/>
        <v>0.506078899024476</v>
      </c>
      <c r="V5112" s="258">
        <f t="shared" si="417"/>
        <v>0.49387373756774006</v>
      </c>
      <c r="W5112" s="258">
        <f t="shared" si="409"/>
        <v>0.49387373756774006</v>
      </c>
      <c r="X5112" s="258"/>
      <c r="Y5112" s="258"/>
      <c r="Z5112" s="258"/>
      <c r="AA5112" s="258"/>
    </row>
    <row r="5113" spans="1:27" ht="14.25" hidden="1" customHeight="1">
      <c r="A5113" s="125">
        <v>0.81</v>
      </c>
      <c r="B5113" s="125">
        <v>0.1</v>
      </c>
      <c r="C5113" s="125">
        <v>0.09</v>
      </c>
      <c r="D5113" s="258">
        <f t="shared" si="414"/>
        <v>0.28655527840000006</v>
      </c>
      <c r="E5113" s="258">
        <f t="shared" si="414"/>
        <v>0.29223692804000001</v>
      </c>
      <c r="F5113" s="258">
        <f t="shared" si="406"/>
        <v>0.28655527840000006</v>
      </c>
      <c r="G5113" s="258"/>
      <c r="H5113" s="258"/>
      <c r="I5113" s="258"/>
      <c r="J5113" s="258">
        <f t="shared" si="415"/>
        <v>0.30824059900000006</v>
      </c>
      <c r="K5113" s="258">
        <f t="shared" si="415"/>
        <v>0.30264839100000002</v>
      </c>
      <c r="L5113" s="258">
        <f t="shared" si="407"/>
        <v>0.30264839100000002</v>
      </c>
      <c r="M5113" s="258"/>
      <c r="N5113" s="258"/>
      <c r="O5113" s="258"/>
      <c r="P5113" s="258">
        <f t="shared" si="416"/>
        <v>0.34923641080000006</v>
      </c>
      <c r="Q5113" s="258">
        <f t="shared" si="416"/>
        <v>0.33718958200000004</v>
      </c>
      <c r="R5113" s="258">
        <f t="shared" si="408"/>
        <v>0.33718958200000004</v>
      </c>
      <c r="S5113" s="258"/>
      <c r="T5113" s="258">
        <f t="shared" si="417"/>
        <v>0.49989128579208009</v>
      </c>
      <c r="U5113" s="258">
        <f t="shared" si="417"/>
        <v>0.50616144641527605</v>
      </c>
      <c r="V5113" s="258">
        <f t="shared" si="417"/>
        <v>0.49395629236990007</v>
      </c>
      <c r="W5113" s="258">
        <f t="shared" si="409"/>
        <v>0.49395629236990007</v>
      </c>
      <c r="X5113" s="258"/>
      <c r="Y5113" s="258"/>
      <c r="Z5113" s="258"/>
      <c r="AA5113" s="258"/>
    </row>
    <row r="5114" spans="1:27" ht="14.25" hidden="1" customHeight="1">
      <c r="A5114" s="125">
        <v>0.81</v>
      </c>
      <c r="B5114" s="125">
        <v>0.11</v>
      </c>
      <c r="C5114" s="125">
        <v>0.08</v>
      </c>
      <c r="D5114" s="258">
        <f t="shared" si="414"/>
        <v>0.28642237924000002</v>
      </c>
      <c r="E5114" s="258">
        <f t="shared" si="414"/>
        <v>0.29236325804000002</v>
      </c>
      <c r="F5114" s="258">
        <f t="shared" si="406"/>
        <v>0.28642237924000002</v>
      </c>
      <c r="G5114" s="258"/>
      <c r="H5114" s="258"/>
      <c r="I5114" s="258"/>
      <c r="J5114" s="258">
        <f t="shared" si="415"/>
        <v>0.30811005800000002</v>
      </c>
      <c r="K5114" s="258">
        <f t="shared" si="415"/>
        <v>0.30277472100000002</v>
      </c>
      <c r="L5114" s="258">
        <f t="shared" si="407"/>
        <v>0.30277472100000002</v>
      </c>
      <c r="M5114" s="258"/>
      <c r="N5114" s="258"/>
      <c r="O5114" s="258"/>
      <c r="P5114" s="258">
        <f t="shared" si="416"/>
        <v>0.34923977960000002</v>
      </c>
      <c r="Q5114" s="258">
        <f t="shared" si="416"/>
        <v>0.33718621320000008</v>
      </c>
      <c r="R5114" s="258">
        <f t="shared" si="408"/>
        <v>0.33718621320000008</v>
      </c>
      <c r="S5114" s="258"/>
      <c r="T5114" s="258">
        <f t="shared" si="417"/>
        <v>0.499721345867568</v>
      </c>
      <c r="U5114" s="258">
        <f t="shared" si="417"/>
        <v>0.50624399380607599</v>
      </c>
      <c r="V5114" s="258">
        <f t="shared" si="417"/>
        <v>0.49403884717206004</v>
      </c>
      <c r="W5114" s="258">
        <f t="shared" si="409"/>
        <v>0.49403884717206004</v>
      </c>
      <c r="X5114" s="258"/>
      <c r="Y5114" s="258"/>
      <c r="Z5114" s="258"/>
      <c r="AA5114" s="258"/>
    </row>
    <row r="5115" spans="1:27" ht="14.25" hidden="1" customHeight="1">
      <c r="A5115" s="125">
        <v>0.81</v>
      </c>
      <c r="B5115" s="125">
        <v>0.12</v>
      </c>
      <c r="C5115" s="125">
        <v>7.0000000000000007E-2</v>
      </c>
      <c r="D5115" s="258">
        <f t="shared" si="414"/>
        <v>0.28628948008000005</v>
      </c>
      <c r="E5115" s="258">
        <f t="shared" si="414"/>
        <v>0.29248958804000003</v>
      </c>
      <c r="F5115" s="258">
        <f t="shared" si="406"/>
        <v>0.28628948008000005</v>
      </c>
      <c r="G5115" s="258"/>
      <c r="H5115" s="258"/>
      <c r="I5115" s="258"/>
      <c r="J5115" s="258">
        <f t="shared" si="415"/>
        <v>0.30797951700000004</v>
      </c>
      <c r="K5115" s="258">
        <f t="shared" si="415"/>
        <v>0.30290105100000003</v>
      </c>
      <c r="L5115" s="258">
        <f t="shared" si="407"/>
        <v>0.30290105100000003</v>
      </c>
      <c r="M5115" s="258"/>
      <c r="N5115" s="258"/>
      <c r="O5115" s="258"/>
      <c r="P5115" s="258">
        <f t="shared" si="416"/>
        <v>0.34924314840000004</v>
      </c>
      <c r="Q5115" s="258">
        <f t="shared" si="416"/>
        <v>0.33718284440000007</v>
      </c>
      <c r="R5115" s="258">
        <f t="shared" si="408"/>
        <v>0.33718284440000007</v>
      </c>
      <c r="S5115" s="258"/>
      <c r="T5115" s="258">
        <f t="shared" si="417"/>
        <v>0.49955140594305603</v>
      </c>
      <c r="U5115" s="258">
        <f t="shared" si="417"/>
        <v>0.50632654119687603</v>
      </c>
      <c r="V5115" s="258">
        <f t="shared" si="417"/>
        <v>0.49412140197422005</v>
      </c>
      <c r="W5115" s="258">
        <f t="shared" si="409"/>
        <v>0.49412140197422005</v>
      </c>
      <c r="X5115" s="258"/>
      <c r="Y5115" s="258"/>
      <c r="Z5115" s="258"/>
      <c r="AA5115" s="258"/>
    </row>
    <row r="5116" spans="1:27" ht="14.25" hidden="1" customHeight="1">
      <c r="A5116" s="125">
        <v>0.81</v>
      </c>
      <c r="B5116" s="125">
        <v>0.13</v>
      </c>
      <c r="C5116" s="125">
        <v>0.06</v>
      </c>
      <c r="D5116" s="258">
        <f t="shared" si="414"/>
        <v>0.28615658092000001</v>
      </c>
      <c r="E5116" s="258">
        <f t="shared" si="414"/>
        <v>0.29261591804000003</v>
      </c>
      <c r="F5116" s="258">
        <f t="shared" si="406"/>
        <v>0.28615658092000001</v>
      </c>
      <c r="G5116" s="258"/>
      <c r="H5116" s="258"/>
      <c r="I5116" s="258"/>
      <c r="J5116" s="258">
        <f t="shared" si="415"/>
        <v>0.30784897600000005</v>
      </c>
      <c r="K5116" s="258">
        <f t="shared" si="415"/>
        <v>0.30302738100000004</v>
      </c>
      <c r="L5116" s="258">
        <f t="shared" si="407"/>
        <v>0.30302738100000004</v>
      </c>
      <c r="M5116" s="258"/>
      <c r="N5116" s="258"/>
      <c r="O5116" s="258"/>
      <c r="P5116" s="258">
        <f t="shared" si="416"/>
        <v>0.3492465172</v>
      </c>
      <c r="Q5116" s="258">
        <f t="shared" si="416"/>
        <v>0.33717947560000006</v>
      </c>
      <c r="R5116" s="258">
        <f t="shared" si="408"/>
        <v>0.33717947560000006</v>
      </c>
      <c r="S5116" s="258"/>
      <c r="T5116" s="258">
        <f t="shared" si="417"/>
        <v>0.499381466018544</v>
      </c>
      <c r="U5116" s="258">
        <f t="shared" si="417"/>
        <v>0.50640908858767597</v>
      </c>
      <c r="V5116" s="258">
        <f t="shared" si="417"/>
        <v>0.49420395677638002</v>
      </c>
      <c r="W5116" s="258">
        <f t="shared" si="409"/>
        <v>0.49420395677638002</v>
      </c>
      <c r="X5116" s="258"/>
      <c r="Y5116" s="258"/>
      <c r="Z5116" s="258"/>
      <c r="AA5116" s="258"/>
    </row>
    <row r="5117" spans="1:27" ht="14.25" hidden="1" customHeight="1">
      <c r="A5117" s="125">
        <v>0.81</v>
      </c>
      <c r="B5117" s="125">
        <v>0.14000000000000001</v>
      </c>
      <c r="C5117" s="125">
        <v>0.05</v>
      </c>
      <c r="D5117" s="258">
        <f t="shared" si="414"/>
        <v>0.28602368176000004</v>
      </c>
      <c r="E5117" s="258">
        <f t="shared" si="414"/>
        <v>0.29274224803999999</v>
      </c>
      <c r="F5117" s="258">
        <f t="shared" si="406"/>
        <v>0.28602368176000004</v>
      </c>
      <c r="G5117" s="258"/>
      <c r="H5117" s="258"/>
      <c r="I5117" s="258"/>
      <c r="J5117" s="258">
        <f t="shared" si="415"/>
        <v>0.30771843500000001</v>
      </c>
      <c r="K5117" s="258">
        <f t="shared" si="415"/>
        <v>0.30315371100000005</v>
      </c>
      <c r="L5117" s="258">
        <f t="shared" si="407"/>
        <v>0.30315371100000005</v>
      </c>
      <c r="M5117" s="258"/>
      <c r="N5117" s="258"/>
      <c r="O5117" s="258"/>
      <c r="P5117" s="258">
        <f t="shared" si="416"/>
        <v>0.34924988600000001</v>
      </c>
      <c r="Q5117" s="258">
        <f t="shared" si="416"/>
        <v>0.3371761068000001</v>
      </c>
      <c r="R5117" s="258">
        <f t="shared" si="408"/>
        <v>0.3371761068000001</v>
      </c>
      <c r="S5117" s="258"/>
      <c r="T5117" s="258">
        <f t="shared" si="417"/>
        <v>0.49921152609403202</v>
      </c>
      <c r="U5117" s="258">
        <f t="shared" si="417"/>
        <v>0.50649163597847602</v>
      </c>
      <c r="V5117" s="258">
        <f t="shared" si="417"/>
        <v>0.49428651157854003</v>
      </c>
      <c r="W5117" s="258">
        <f t="shared" si="409"/>
        <v>0.49428651157854003</v>
      </c>
      <c r="X5117" s="258"/>
      <c r="Y5117" s="258"/>
      <c r="Z5117" s="258"/>
      <c r="AA5117" s="258"/>
    </row>
    <row r="5118" spans="1:27" ht="14.25" hidden="1" customHeight="1">
      <c r="A5118" s="125">
        <v>0.81</v>
      </c>
      <c r="B5118" s="125">
        <v>0.15</v>
      </c>
      <c r="C5118" s="125">
        <v>0.04</v>
      </c>
      <c r="D5118" s="258">
        <f t="shared" si="414"/>
        <v>0.28589078260000006</v>
      </c>
      <c r="E5118" s="258">
        <f t="shared" si="414"/>
        <v>0.29286857803999999</v>
      </c>
      <c r="F5118" s="258">
        <f t="shared" si="406"/>
        <v>0.28589078260000006</v>
      </c>
      <c r="G5118" s="258"/>
      <c r="H5118" s="258"/>
      <c r="I5118" s="258"/>
      <c r="J5118" s="258">
        <f t="shared" si="415"/>
        <v>0.30758789400000003</v>
      </c>
      <c r="K5118" s="258">
        <f t="shared" si="415"/>
        <v>0.30328004100000006</v>
      </c>
      <c r="L5118" s="258">
        <f t="shared" si="407"/>
        <v>0.30328004100000006</v>
      </c>
      <c r="M5118" s="258"/>
      <c r="N5118" s="258"/>
      <c r="O5118" s="258"/>
      <c r="P5118" s="258">
        <f t="shared" si="416"/>
        <v>0.34925325480000002</v>
      </c>
      <c r="Q5118" s="258">
        <f t="shared" si="416"/>
        <v>0.33717273800000008</v>
      </c>
      <c r="R5118" s="258">
        <f t="shared" si="408"/>
        <v>0.33717273800000008</v>
      </c>
      <c r="S5118" s="258"/>
      <c r="T5118" s="258">
        <f t="shared" si="417"/>
        <v>0.49904158616952005</v>
      </c>
      <c r="U5118" s="258">
        <f t="shared" si="417"/>
        <v>0.50657418336927595</v>
      </c>
      <c r="V5118" s="258">
        <f t="shared" si="417"/>
        <v>0.4943690663807</v>
      </c>
      <c r="W5118" s="258">
        <f t="shared" si="409"/>
        <v>0.4943690663807</v>
      </c>
      <c r="X5118" s="258"/>
      <c r="Y5118" s="258"/>
      <c r="Z5118" s="258"/>
      <c r="AA5118" s="258"/>
    </row>
    <row r="5119" spans="1:27" ht="14.25" hidden="1" customHeight="1">
      <c r="A5119" s="125">
        <v>0.81</v>
      </c>
      <c r="B5119" s="125">
        <v>0.16</v>
      </c>
      <c r="C5119" s="125">
        <v>0.03</v>
      </c>
      <c r="D5119" s="258">
        <f t="shared" si="414"/>
        <v>0.28575788344000003</v>
      </c>
      <c r="E5119" s="258">
        <f t="shared" si="414"/>
        <v>0.29299490804000006</v>
      </c>
      <c r="F5119" s="258">
        <f t="shared" si="406"/>
        <v>0.28575788344000003</v>
      </c>
      <c r="G5119" s="258"/>
      <c r="H5119" s="258"/>
      <c r="I5119" s="258"/>
      <c r="J5119" s="258">
        <f t="shared" si="415"/>
        <v>0.30745735300000004</v>
      </c>
      <c r="K5119" s="258">
        <f t="shared" si="415"/>
        <v>0.30340637100000001</v>
      </c>
      <c r="L5119" s="258">
        <f t="shared" si="407"/>
        <v>0.30340637100000001</v>
      </c>
      <c r="M5119" s="258"/>
      <c r="N5119" s="258"/>
      <c r="O5119" s="258"/>
      <c r="P5119" s="258">
        <f t="shared" si="416"/>
        <v>0.34925662360000004</v>
      </c>
      <c r="Q5119" s="258">
        <f t="shared" si="416"/>
        <v>0.33716936920000007</v>
      </c>
      <c r="R5119" s="258">
        <f t="shared" si="408"/>
        <v>0.33716936920000007</v>
      </c>
      <c r="S5119" s="258"/>
      <c r="T5119" s="258">
        <f t="shared" si="417"/>
        <v>0.49887164624500802</v>
      </c>
      <c r="U5119" s="258">
        <f t="shared" si="417"/>
        <v>0.506656730760076</v>
      </c>
      <c r="V5119" s="258">
        <f t="shared" si="417"/>
        <v>0.49445162118286007</v>
      </c>
      <c r="W5119" s="258">
        <f t="shared" si="409"/>
        <v>0.49445162118286007</v>
      </c>
      <c r="X5119" s="258"/>
      <c r="Y5119" s="258"/>
      <c r="Z5119" s="258"/>
      <c r="AA5119" s="258"/>
    </row>
    <row r="5120" spans="1:27" ht="14.25" hidden="1" customHeight="1">
      <c r="A5120" s="125">
        <v>0.81</v>
      </c>
      <c r="B5120" s="125">
        <v>0.17</v>
      </c>
      <c r="C5120" s="125">
        <v>0.02</v>
      </c>
      <c r="D5120" s="258">
        <f t="shared" si="414"/>
        <v>0.28562498428000005</v>
      </c>
      <c r="E5120" s="258">
        <f t="shared" si="414"/>
        <v>0.29312123804000006</v>
      </c>
      <c r="F5120" s="258">
        <f t="shared" si="406"/>
        <v>0.28562498428000005</v>
      </c>
      <c r="G5120" s="258"/>
      <c r="H5120" s="258"/>
      <c r="I5120" s="258"/>
      <c r="J5120" s="258">
        <f t="shared" si="415"/>
        <v>0.307326812</v>
      </c>
      <c r="K5120" s="258">
        <f t="shared" si="415"/>
        <v>0.30353270100000002</v>
      </c>
      <c r="L5120" s="258">
        <f t="shared" si="407"/>
        <v>0.30353270100000002</v>
      </c>
      <c r="M5120" s="258"/>
      <c r="N5120" s="258"/>
      <c r="O5120" s="258"/>
      <c r="P5120" s="258">
        <f t="shared" si="416"/>
        <v>0.34925999240000005</v>
      </c>
      <c r="Q5120" s="258">
        <f t="shared" si="416"/>
        <v>0.33716600040000005</v>
      </c>
      <c r="R5120" s="258">
        <f t="shared" si="408"/>
        <v>0.33716600040000005</v>
      </c>
      <c r="S5120" s="258"/>
      <c r="T5120" s="258">
        <f t="shared" si="417"/>
        <v>0.49870170632049604</v>
      </c>
      <c r="U5120" s="258">
        <f t="shared" si="417"/>
        <v>0.50673927815087594</v>
      </c>
      <c r="V5120" s="258">
        <f t="shared" si="417"/>
        <v>0.49453417598502009</v>
      </c>
      <c r="W5120" s="258">
        <f t="shared" si="409"/>
        <v>0.49453417598502009</v>
      </c>
      <c r="X5120" s="258"/>
      <c r="Y5120" s="258"/>
      <c r="Z5120" s="258"/>
      <c r="AA5120" s="258"/>
    </row>
    <row r="5121" spans="1:27" ht="14.25" hidden="1" customHeight="1">
      <c r="A5121" s="125">
        <v>0.81</v>
      </c>
      <c r="B5121" s="125">
        <v>0.18</v>
      </c>
      <c r="C5121" s="125">
        <v>0.01</v>
      </c>
      <c r="D5121" s="258">
        <f t="shared" si="414"/>
        <v>0.28549208512000002</v>
      </c>
      <c r="E5121" s="258">
        <f t="shared" si="414"/>
        <v>0.29324756804000002</v>
      </c>
      <c r="F5121" s="258">
        <f t="shared" si="406"/>
        <v>0.28549208512000002</v>
      </c>
      <c r="G5121" s="258"/>
      <c r="H5121" s="258"/>
      <c r="I5121" s="258"/>
      <c r="J5121" s="258">
        <f t="shared" si="415"/>
        <v>0.30719627100000002</v>
      </c>
      <c r="K5121" s="258">
        <f t="shared" si="415"/>
        <v>0.30365903100000002</v>
      </c>
      <c r="L5121" s="258">
        <f t="shared" si="407"/>
        <v>0.30365903100000002</v>
      </c>
      <c r="M5121" s="258"/>
      <c r="N5121" s="258"/>
      <c r="O5121" s="258"/>
      <c r="P5121" s="258">
        <f t="shared" si="416"/>
        <v>0.34926336120000001</v>
      </c>
      <c r="Q5121" s="258">
        <f t="shared" si="416"/>
        <v>0.3371626316000001</v>
      </c>
      <c r="R5121" s="258">
        <f t="shared" si="408"/>
        <v>0.3371626316000001</v>
      </c>
      <c r="S5121" s="258"/>
      <c r="T5121" s="258">
        <f t="shared" si="417"/>
        <v>0.49853176639598401</v>
      </c>
      <c r="U5121" s="258">
        <f t="shared" si="417"/>
        <v>0.50682182554167599</v>
      </c>
      <c r="V5121" s="258">
        <f t="shared" si="417"/>
        <v>0.49461673078718005</v>
      </c>
      <c r="W5121" s="258">
        <f t="shared" si="409"/>
        <v>0.49461673078718005</v>
      </c>
      <c r="X5121" s="258"/>
      <c r="Y5121" s="258"/>
      <c r="Z5121" s="258"/>
      <c r="AA5121" s="258"/>
    </row>
    <row r="5122" spans="1:27" ht="14.25" hidden="1" customHeight="1">
      <c r="A5122" s="125">
        <v>0.81</v>
      </c>
      <c r="B5122" s="125">
        <v>0.19</v>
      </c>
      <c r="C5122" s="125">
        <v>0</v>
      </c>
      <c r="D5122" s="258">
        <f t="shared" si="414"/>
        <v>0.28535918596000004</v>
      </c>
      <c r="E5122" s="258">
        <f t="shared" si="414"/>
        <v>0.29337389804000003</v>
      </c>
      <c r="F5122" s="258">
        <f t="shared" si="406"/>
        <v>0.28535918596000004</v>
      </c>
      <c r="G5122" s="258"/>
      <c r="H5122" s="258"/>
      <c r="I5122" s="258"/>
      <c r="J5122" s="258">
        <f t="shared" si="415"/>
        <v>0.30706573000000004</v>
      </c>
      <c r="K5122" s="258">
        <f t="shared" si="415"/>
        <v>0.30378536100000003</v>
      </c>
      <c r="L5122" s="258">
        <f t="shared" si="407"/>
        <v>0.30378536100000003</v>
      </c>
      <c r="M5122" s="258"/>
      <c r="N5122" s="258"/>
      <c r="O5122" s="258"/>
      <c r="P5122" s="258">
        <f t="shared" si="416"/>
        <v>0.34926673000000003</v>
      </c>
      <c r="Q5122" s="258">
        <f t="shared" si="416"/>
        <v>0.33715926280000008</v>
      </c>
      <c r="R5122" s="258">
        <f t="shared" si="408"/>
        <v>0.33715926280000008</v>
      </c>
      <c r="S5122" s="258"/>
      <c r="T5122" s="258">
        <f t="shared" si="417"/>
        <v>0.49836182647147204</v>
      </c>
      <c r="U5122" s="258">
        <f t="shared" si="417"/>
        <v>0.50690437293247603</v>
      </c>
      <c r="V5122" s="258">
        <f t="shared" si="417"/>
        <v>0.49469928558934007</v>
      </c>
      <c r="W5122" s="258">
        <f t="shared" si="409"/>
        <v>0.49469928558934007</v>
      </c>
      <c r="X5122" s="258"/>
      <c r="Y5122" s="258"/>
      <c r="Z5122" s="258"/>
      <c r="AA5122" s="258"/>
    </row>
    <row r="5123" spans="1:27" ht="14.25" hidden="1" customHeight="1">
      <c r="A5123" s="125">
        <v>0.82</v>
      </c>
      <c r="B5123" s="125">
        <v>0</v>
      </c>
      <c r="C5123" s="125">
        <v>0.18</v>
      </c>
      <c r="D5123" s="258">
        <f t="shared" si="414"/>
        <v>0.28775793999999999</v>
      </c>
      <c r="E5123" s="258">
        <f t="shared" si="414"/>
        <v>0.29109338887999997</v>
      </c>
      <c r="F5123" s="258">
        <f t="shared" si="406"/>
        <v>0.28775793999999999</v>
      </c>
      <c r="G5123" s="258"/>
      <c r="H5123" s="258"/>
      <c r="I5123" s="258"/>
      <c r="J5123" s="258">
        <f t="shared" si="415"/>
        <v>0.30954179799999998</v>
      </c>
      <c r="K5123" s="258">
        <f t="shared" si="415"/>
        <v>0.30138930199999997</v>
      </c>
      <c r="L5123" s="258">
        <f t="shared" si="407"/>
        <v>0.30138930199999997</v>
      </c>
      <c r="M5123" s="258"/>
      <c r="N5123" s="258"/>
      <c r="O5123" s="258"/>
      <c r="P5123" s="258">
        <f t="shared" si="416"/>
        <v>0.3493324216</v>
      </c>
      <c r="Q5123" s="258">
        <f t="shared" si="416"/>
        <v>0.33709694000000001</v>
      </c>
      <c r="R5123" s="258">
        <f t="shared" si="408"/>
        <v>0.33709694000000001</v>
      </c>
      <c r="S5123" s="258"/>
      <c r="T5123" s="258">
        <f t="shared" si="417"/>
        <v>0.5015061668984</v>
      </c>
      <c r="U5123" s="258">
        <f t="shared" si="417"/>
        <v>0.50550394102687191</v>
      </c>
      <c r="V5123" s="258">
        <f t="shared" si="417"/>
        <v>0.49304623505260003</v>
      </c>
      <c r="W5123" s="258">
        <f t="shared" si="409"/>
        <v>0.49304623505260003</v>
      </c>
      <c r="X5123" s="258"/>
      <c r="Y5123" s="258"/>
      <c r="Z5123" s="258"/>
      <c r="AA5123" s="258"/>
    </row>
    <row r="5124" spans="1:27" ht="14.25" hidden="1" customHeight="1">
      <c r="A5124" s="125">
        <v>0.82</v>
      </c>
      <c r="B5124" s="125">
        <v>0.01</v>
      </c>
      <c r="C5124" s="125">
        <v>0.17</v>
      </c>
      <c r="D5124" s="258">
        <f t="shared" si="414"/>
        <v>0.28762504084000001</v>
      </c>
      <c r="E5124" s="258">
        <f t="shared" si="414"/>
        <v>0.29121971887999998</v>
      </c>
      <c r="F5124" s="258">
        <f t="shared" si="406"/>
        <v>0.28762504084000001</v>
      </c>
      <c r="G5124" s="258"/>
      <c r="H5124" s="258"/>
      <c r="I5124" s="258"/>
      <c r="J5124" s="258">
        <f t="shared" si="415"/>
        <v>0.309411257</v>
      </c>
      <c r="K5124" s="258">
        <f t="shared" si="415"/>
        <v>0.30151563199999998</v>
      </c>
      <c r="L5124" s="258">
        <f t="shared" si="407"/>
        <v>0.30151563199999998</v>
      </c>
      <c r="M5124" s="258"/>
      <c r="N5124" s="258"/>
      <c r="O5124" s="258"/>
      <c r="P5124" s="258">
        <f t="shared" si="416"/>
        <v>0.34933579040000001</v>
      </c>
      <c r="Q5124" s="258">
        <f t="shared" si="416"/>
        <v>0.3370935712</v>
      </c>
      <c r="R5124" s="258">
        <f t="shared" si="408"/>
        <v>0.3370935712</v>
      </c>
      <c r="S5124" s="258"/>
      <c r="T5124" s="258">
        <f t="shared" si="417"/>
        <v>0.50133622697388802</v>
      </c>
      <c r="U5124" s="258">
        <f t="shared" si="417"/>
        <v>0.50558648841767195</v>
      </c>
      <c r="V5124" s="258">
        <f t="shared" si="417"/>
        <v>0.49312878985476005</v>
      </c>
      <c r="W5124" s="258">
        <f t="shared" si="409"/>
        <v>0.49312878985476005</v>
      </c>
      <c r="X5124" s="258"/>
      <c r="Y5124" s="258"/>
      <c r="Z5124" s="258"/>
      <c r="AA5124" s="258"/>
    </row>
    <row r="5125" spans="1:27" ht="14.25" hidden="1" customHeight="1">
      <c r="A5125" s="125">
        <v>0.82</v>
      </c>
      <c r="B5125" s="125">
        <v>0.02</v>
      </c>
      <c r="C5125" s="125">
        <v>0.16</v>
      </c>
      <c r="D5125" s="258">
        <f t="shared" si="414"/>
        <v>0.28749214168000004</v>
      </c>
      <c r="E5125" s="258">
        <f t="shared" si="414"/>
        <v>0.29134604887999999</v>
      </c>
      <c r="F5125" s="258">
        <f t="shared" si="406"/>
        <v>0.28749214168000004</v>
      </c>
      <c r="G5125" s="258"/>
      <c r="H5125" s="258"/>
      <c r="I5125" s="258"/>
      <c r="J5125" s="258">
        <f t="shared" si="415"/>
        <v>0.30928071599999996</v>
      </c>
      <c r="K5125" s="258">
        <f t="shared" si="415"/>
        <v>0.30164196199999999</v>
      </c>
      <c r="L5125" s="258">
        <f t="shared" si="407"/>
        <v>0.30164196199999999</v>
      </c>
      <c r="M5125" s="258"/>
      <c r="N5125" s="258"/>
      <c r="O5125" s="258"/>
      <c r="P5125" s="258">
        <f t="shared" si="416"/>
        <v>0.34933915919999997</v>
      </c>
      <c r="Q5125" s="258">
        <f t="shared" si="416"/>
        <v>0.33709020239999998</v>
      </c>
      <c r="R5125" s="258">
        <f t="shared" si="408"/>
        <v>0.33709020239999998</v>
      </c>
      <c r="S5125" s="258"/>
      <c r="T5125" s="258">
        <f t="shared" si="417"/>
        <v>0.50116628704937605</v>
      </c>
      <c r="U5125" s="258">
        <f t="shared" si="417"/>
        <v>0.50566903580847189</v>
      </c>
      <c r="V5125" s="258">
        <f t="shared" si="417"/>
        <v>0.49321134465692001</v>
      </c>
      <c r="W5125" s="258">
        <f t="shared" si="409"/>
        <v>0.49321134465692001</v>
      </c>
      <c r="X5125" s="258"/>
      <c r="Y5125" s="258"/>
      <c r="Z5125" s="258"/>
      <c r="AA5125" s="258"/>
    </row>
    <row r="5126" spans="1:27" ht="14.25" hidden="1" customHeight="1">
      <c r="A5126" s="125">
        <v>0.82</v>
      </c>
      <c r="B5126" s="125">
        <v>0.03</v>
      </c>
      <c r="C5126" s="125">
        <v>0.15</v>
      </c>
      <c r="D5126" s="258">
        <f t="shared" si="414"/>
        <v>0.28735924252</v>
      </c>
      <c r="E5126" s="258">
        <f t="shared" si="414"/>
        <v>0.29147237887999999</v>
      </c>
      <c r="F5126" s="258">
        <f t="shared" si="406"/>
        <v>0.28735924252</v>
      </c>
      <c r="G5126" s="258"/>
      <c r="H5126" s="258"/>
      <c r="I5126" s="258"/>
      <c r="J5126" s="258">
        <f t="shared" si="415"/>
        <v>0.30915017499999997</v>
      </c>
      <c r="K5126" s="258">
        <f t="shared" si="415"/>
        <v>0.30176829199999994</v>
      </c>
      <c r="L5126" s="258">
        <f t="shared" si="407"/>
        <v>0.30176829199999994</v>
      </c>
      <c r="M5126" s="258"/>
      <c r="N5126" s="258"/>
      <c r="O5126" s="258"/>
      <c r="P5126" s="258">
        <f t="shared" si="416"/>
        <v>0.34934252799999999</v>
      </c>
      <c r="Q5126" s="258">
        <f t="shared" si="416"/>
        <v>0.33708683360000002</v>
      </c>
      <c r="R5126" s="258">
        <f t="shared" si="408"/>
        <v>0.33708683360000002</v>
      </c>
      <c r="S5126" s="258"/>
      <c r="T5126" s="258">
        <f t="shared" si="417"/>
        <v>0.50099634712486396</v>
      </c>
      <c r="U5126" s="258">
        <f t="shared" si="417"/>
        <v>0.50575158319927194</v>
      </c>
      <c r="V5126" s="258">
        <f t="shared" si="417"/>
        <v>0.49329389945908003</v>
      </c>
      <c r="W5126" s="258">
        <f t="shared" si="409"/>
        <v>0.49329389945908003</v>
      </c>
      <c r="X5126" s="258"/>
      <c r="Y5126" s="258"/>
      <c r="Z5126" s="258"/>
      <c r="AA5126" s="258"/>
    </row>
    <row r="5127" spans="1:27" ht="14.25" hidden="1" customHeight="1">
      <c r="A5127" s="125">
        <v>0.82</v>
      </c>
      <c r="B5127" s="125">
        <v>0.04</v>
      </c>
      <c r="C5127" s="125">
        <v>0.14000000000000001</v>
      </c>
      <c r="D5127" s="258">
        <f t="shared" si="414"/>
        <v>0.28722634336000002</v>
      </c>
      <c r="E5127" s="258">
        <f t="shared" si="414"/>
        <v>0.29159870888</v>
      </c>
      <c r="F5127" s="258">
        <f t="shared" si="406"/>
        <v>0.28722634336000002</v>
      </c>
      <c r="G5127" s="258"/>
      <c r="H5127" s="258"/>
      <c r="I5127" s="258"/>
      <c r="J5127" s="258">
        <f t="shared" si="415"/>
        <v>0.30901963399999999</v>
      </c>
      <c r="K5127" s="258">
        <f t="shared" si="415"/>
        <v>0.30189462199999995</v>
      </c>
      <c r="L5127" s="258">
        <f t="shared" si="407"/>
        <v>0.30189462199999995</v>
      </c>
      <c r="M5127" s="258"/>
      <c r="N5127" s="258"/>
      <c r="O5127" s="258"/>
      <c r="P5127" s="258">
        <f t="shared" si="416"/>
        <v>0.34934589680000006</v>
      </c>
      <c r="Q5127" s="258">
        <f t="shared" si="416"/>
        <v>0.33708346480000001</v>
      </c>
      <c r="R5127" s="258">
        <f t="shared" si="408"/>
        <v>0.33708346480000001</v>
      </c>
      <c r="S5127" s="258"/>
      <c r="T5127" s="258">
        <f t="shared" si="417"/>
        <v>0.50082640720035199</v>
      </c>
      <c r="U5127" s="258">
        <f t="shared" si="417"/>
        <v>0.50583413059007187</v>
      </c>
      <c r="V5127" s="258">
        <f t="shared" si="417"/>
        <v>0.49337645426123999</v>
      </c>
      <c r="W5127" s="258">
        <f t="shared" si="409"/>
        <v>0.49337645426123999</v>
      </c>
      <c r="X5127" s="258"/>
      <c r="Y5127" s="258"/>
      <c r="Z5127" s="258"/>
      <c r="AA5127" s="258"/>
    </row>
    <row r="5128" spans="1:27" ht="14.25" hidden="1" customHeight="1">
      <c r="A5128" s="125">
        <v>0.82</v>
      </c>
      <c r="B5128" s="125">
        <v>0.05</v>
      </c>
      <c r="C5128" s="125">
        <v>0.13</v>
      </c>
      <c r="D5128" s="258">
        <f t="shared" si="414"/>
        <v>0.28709344419999999</v>
      </c>
      <c r="E5128" s="258">
        <f t="shared" si="414"/>
        <v>0.29172503887999995</v>
      </c>
      <c r="F5128" s="258">
        <f t="shared" si="406"/>
        <v>0.28709344419999999</v>
      </c>
      <c r="G5128" s="258"/>
      <c r="H5128" s="258"/>
      <c r="I5128" s="258"/>
      <c r="J5128" s="258">
        <f t="shared" si="415"/>
        <v>0.308889093</v>
      </c>
      <c r="K5128" s="258">
        <f t="shared" si="415"/>
        <v>0.30202095199999995</v>
      </c>
      <c r="L5128" s="258">
        <f t="shared" si="407"/>
        <v>0.30202095199999995</v>
      </c>
      <c r="M5128" s="258"/>
      <c r="N5128" s="258"/>
      <c r="O5128" s="258"/>
      <c r="P5128" s="258">
        <f t="shared" si="416"/>
        <v>0.34934926560000001</v>
      </c>
      <c r="Q5128" s="258">
        <f t="shared" si="416"/>
        <v>0.337080096</v>
      </c>
      <c r="R5128" s="258">
        <f t="shared" si="408"/>
        <v>0.337080096</v>
      </c>
      <c r="S5128" s="258"/>
      <c r="T5128" s="258">
        <f t="shared" si="417"/>
        <v>0.50065646727584001</v>
      </c>
      <c r="U5128" s="258">
        <f t="shared" si="417"/>
        <v>0.50591667798087192</v>
      </c>
      <c r="V5128" s="258">
        <f t="shared" si="417"/>
        <v>0.49345900906340001</v>
      </c>
      <c r="W5128" s="258">
        <f t="shared" si="409"/>
        <v>0.49345900906340001</v>
      </c>
      <c r="X5128" s="258"/>
      <c r="Y5128" s="258"/>
      <c r="Z5128" s="258"/>
      <c r="AA5128" s="258"/>
    </row>
    <row r="5129" spans="1:27" ht="14.25" hidden="1" customHeight="1">
      <c r="A5129" s="125">
        <v>0.82</v>
      </c>
      <c r="B5129" s="125">
        <v>0.06</v>
      </c>
      <c r="C5129" s="125">
        <v>0.12</v>
      </c>
      <c r="D5129" s="258">
        <f t="shared" si="414"/>
        <v>0.28696054504000001</v>
      </c>
      <c r="E5129" s="258">
        <f t="shared" si="414"/>
        <v>0.29185136887999996</v>
      </c>
      <c r="F5129" s="258">
        <f t="shared" si="406"/>
        <v>0.28696054504000001</v>
      </c>
      <c r="G5129" s="258"/>
      <c r="H5129" s="258"/>
      <c r="I5129" s="258"/>
      <c r="J5129" s="258">
        <f t="shared" si="415"/>
        <v>0.30875855200000002</v>
      </c>
      <c r="K5129" s="258">
        <f t="shared" si="415"/>
        <v>0.30214728199999996</v>
      </c>
      <c r="L5129" s="258">
        <f t="shared" si="407"/>
        <v>0.30214728199999996</v>
      </c>
      <c r="M5129" s="258"/>
      <c r="N5129" s="258"/>
      <c r="O5129" s="258"/>
      <c r="P5129" s="258">
        <f t="shared" si="416"/>
        <v>0.34935263440000003</v>
      </c>
      <c r="Q5129" s="258">
        <f t="shared" si="416"/>
        <v>0.33707672720000004</v>
      </c>
      <c r="R5129" s="258">
        <f t="shared" si="408"/>
        <v>0.33707672720000004</v>
      </c>
      <c r="S5129" s="258"/>
      <c r="T5129" s="258">
        <f t="shared" si="417"/>
        <v>0.50048652735132804</v>
      </c>
      <c r="U5129" s="258">
        <f t="shared" si="417"/>
        <v>0.50599922537167197</v>
      </c>
      <c r="V5129" s="258">
        <f t="shared" si="417"/>
        <v>0.49354156386556003</v>
      </c>
      <c r="W5129" s="258">
        <f t="shared" si="409"/>
        <v>0.49354156386556003</v>
      </c>
      <c r="X5129" s="258"/>
      <c r="Y5129" s="258"/>
      <c r="Z5129" s="258"/>
      <c r="AA5129" s="258"/>
    </row>
    <row r="5130" spans="1:27" ht="14.25" hidden="1" customHeight="1">
      <c r="A5130" s="125">
        <v>0.82</v>
      </c>
      <c r="B5130" s="125">
        <v>7.0000000000000007E-2</v>
      </c>
      <c r="C5130" s="125">
        <v>0.11</v>
      </c>
      <c r="D5130" s="258">
        <f t="shared" si="414"/>
        <v>0.28682764587999998</v>
      </c>
      <c r="E5130" s="258">
        <f t="shared" si="414"/>
        <v>0.29197769887999997</v>
      </c>
      <c r="F5130" s="258">
        <f t="shared" si="406"/>
        <v>0.28682764587999998</v>
      </c>
      <c r="G5130" s="258"/>
      <c r="H5130" s="258"/>
      <c r="I5130" s="258"/>
      <c r="J5130" s="258">
        <f t="shared" si="415"/>
        <v>0.30862801100000004</v>
      </c>
      <c r="K5130" s="258">
        <f t="shared" si="415"/>
        <v>0.30227361200000002</v>
      </c>
      <c r="L5130" s="258">
        <f t="shared" si="407"/>
        <v>0.30227361200000002</v>
      </c>
      <c r="M5130" s="258"/>
      <c r="N5130" s="258"/>
      <c r="O5130" s="258"/>
      <c r="P5130" s="258">
        <f t="shared" si="416"/>
        <v>0.34935600319999999</v>
      </c>
      <c r="Q5130" s="258">
        <f t="shared" si="416"/>
        <v>0.33707335840000002</v>
      </c>
      <c r="R5130" s="258">
        <f t="shared" si="408"/>
        <v>0.33707335840000002</v>
      </c>
      <c r="S5130" s="258"/>
      <c r="T5130" s="258">
        <f t="shared" si="417"/>
        <v>0.50031658742681606</v>
      </c>
      <c r="U5130" s="258">
        <f t="shared" si="417"/>
        <v>0.5060817727624719</v>
      </c>
      <c r="V5130" s="258">
        <f t="shared" si="417"/>
        <v>0.49362411866772005</v>
      </c>
      <c r="W5130" s="258">
        <f t="shared" si="409"/>
        <v>0.49362411866772005</v>
      </c>
      <c r="X5130" s="258"/>
      <c r="Y5130" s="258"/>
      <c r="Z5130" s="258"/>
      <c r="AA5130" s="258"/>
    </row>
    <row r="5131" spans="1:27" ht="14.25" hidden="1" customHeight="1">
      <c r="A5131" s="125">
        <v>0.82</v>
      </c>
      <c r="B5131" s="125">
        <v>0.08</v>
      </c>
      <c r="C5131" s="125">
        <v>0.1</v>
      </c>
      <c r="D5131" s="258">
        <f t="shared" si="414"/>
        <v>0.28669474672</v>
      </c>
      <c r="E5131" s="258">
        <f t="shared" si="414"/>
        <v>0.29210402888000003</v>
      </c>
      <c r="F5131" s="258">
        <f t="shared" si="406"/>
        <v>0.28669474672</v>
      </c>
      <c r="G5131" s="258"/>
      <c r="H5131" s="258"/>
      <c r="I5131" s="258"/>
      <c r="J5131" s="258">
        <f t="shared" si="415"/>
        <v>0.30849747</v>
      </c>
      <c r="K5131" s="258">
        <f t="shared" si="415"/>
        <v>0.30239994199999998</v>
      </c>
      <c r="L5131" s="258">
        <f t="shared" si="407"/>
        <v>0.30239994199999998</v>
      </c>
      <c r="M5131" s="258"/>
      <c r="N5131" s="258"/>
      <c r="O5131" s="258"/>
      <c r="P5131" s="258">
        <f t="shared" si="416"/>
        <v>0.349359372</v>
      </c>
      <c r="Q5131" s="258">
        <f t="shared" si="416"/>
        <v>0.33706998960000001</v>
      </c>
      <c r="R5131" s="258">
        <f t="shared" si="408"/>
        <v>0.33706998960000001</v>
      </c>
      <c r="S5131" s="258"/>
      <c r="T5131" s="258">
        <f t="shared" si="417"/>
        <v>0.50014664750230398</v>
      </c>
      <c r="U5131" s="258">
        <f t="shared" si="417"/>
        <v>0.50616432015327195</v>
      </c>
      <c r="V5131" s="258">
        <f t="shared" si="417"/>
        <v>0.49370667346988001</v>
      </c>
      <c r="W5131" s="258">
        <f t="shared" si="409"/>
        <v>0.49370667346988001</v>
      </c>
      <c r="X5131" s="258"/>
      <c r="Y5131" s="258"/>
      <c r="Z5131" s="258"/>
      <c r="AA5131" s="258"/>
    </row>
    <row r="5132" spans="1:27" ht="14.25" hidden="1" customHeight="1">
      <c r="A5132" s="125">
        <v>0.82</v>
      </c>
      <c r="B5132" s="125">
        <v>0.09</v>
      </c>
      <c r="C5132" s="125">
        <v>0.09</v>
      </c>
      <c r="D5132" s="258">
        <f t="shared" si="414"/>
        <v>0.28656184756000003</v>
      </c>
      <c r="E5132" s="258">
        <f t="shared" si="414"/>
        <v>0.29223035887999999</v>
      </c>
      <c r="F5132" s="258">
        <f t="shared" si="406"/>
        <v>0.28656184756000003</v>
      </c>
      <c r="G5132" s="258"/>
      <c r="H5132" s="258"/>
      <c r="I5132" s="258"/>
      <c r="J5132" s="258">
        <f t="shared" si="415"/>
        <v>0.30836692900000001</v>
      </c>
      <c r="K5132" s="258">
        <f t="shared" si="415"/>
        <v>0.30252627199999998</v>
      </c>
      <c r="L5132" s="258">
        <f t="shared" si="407"/>
        <v>0.30252627199999998</v>
      </c>
      <c r="M5132" s="258"/>
      <c r="N5132" s="258"/>
      <c r="O5132" s="258"/>
      <c r="P5132" s="258">
        <f t="shared" si="416"/>
        <v>0.34936274080000002</v>
      </c>
      <c r="Q5132" s="258">
        <f t="shared" si="416"/>
        <v>0.33706662080000005</v>
      </c>
      <c r="R5132" s="258">
        <f t="shared" si="408"/>
        <v>0.33706662080000005</v>
      </c>
      <c r="S5132" s="258"/>
      <c r="T5132" s="258">
        <f t="shared" si="417"/>
        <v>0.499976707577792</v>
      </c>
      <c r="U5132" s="258">
        <f t="shared" si="417"/>
        <v>0.50624686754407189</v>
      </c>
      <c r="V5132" s="258">
        <f t="shared" si="417"/>
        <v>0.49378922827204003</v>
      </c>
      <c r="W5132" s="258">
        <f t="shared" si="409"/>
        <v>0.49378922827204003</v>
      </c>
      <c r="X5132" s="258"/>
      <c r="Y5132" s="258"/>
      <c r="Z5132" s="258"/>
      <c r="AA5132" s="258"/>
    </row>
    <row r="5133" spans="1:27" ht="14.25" hidden="1" customHeight="1">
      <c r="A5133" s="125">
        <v>0.82</v>
      </c>
      <c r="B5133" s="125">
        <v>0.1</v>
      </c>
      <c r="C5133" s="125">
        <v>0.08</v>
      </c>
      <c r="D5133" s="258">
        <f t="shared" si="414"/>
        <v>0.28642894839999999</v>
      </c>
      <c r="E5133" s="258">
        <f t="shared" si="414"/>
        <v>0.29235668887999999</v>
      </c>
      <c r="F5133" s="258">
        <f t="shared" si="406"/>
        <v>0.28642894839999999</v>
      </c>
      <c r="G5133" s="258"/>
      <c r="H5133" s="258"/>
      <c r="I5133" s="258"/>
      <c r="J5133" s="258">
        <f t="shared" si="415"/>
        <v>0.30823638800000003</v>
      </c>
      <c r="K5133" s="258">
        <f t="shared" si="415"/>
        <v>0.30265260199999999</v>
      </c>
      <c r="L5133" s="258">
        <f t="shared" si="407"/>
        <v>0.30265260199999999</v>
      </c>
      <c r="M5133" s="258"/>
      <c r="N5133" s="258"/>
      <c r="O5133" s="258"/>
      <c r="P5133" s="258">
        <f t="shared" si="416"/>
        <v>0.34936610960000003</v>
      </c>
      <c r="Q5133" s="258">
        <f t="shared" si="416"/>
        <v>0.33706325200000004</v>
      </c>
      <c r="R5133" s="258">
        <f t="shared" si="408"/>
        <v>0.33706325200000004</v>
      </c>
      <c r="S5133" s="258"/>
      <c r="T5133" s="258">
        <f t="shared" si="417"/>
        <v>0.49980676765327997</v>
      </c>
      <c r="U5133" s="258">
        <f t="shared" si="417"/>
        <v>0.50632941493487194</v>
      </c>
      <c r="V5133" s="258">
        <f t="shared" si="417"/>
        <v>0.49387178307420004</v>
      </c>
      <c r="W5133" s="258">
        <f t="shared" si="409"/>
        <v>0.49387178307420004</v>
      </c>
      <c r="X5133" s="258"/>
      <c r="Y5133" s="258"/>
      <c r="Z5133" s="258"/>
      <c r="AA5133" s="258"/>
    </row>
    <row r="5134" spans="1:27" ht="14.25" hidden="1" customHeight="1">
      <c r="A5134" s="125">
        <v>0.82</v>
      </c>
      <c r="B5134" s="125">
        <v>0.11</v>
      </c>
      <c r="C5134" s="125">
        <v>7.0000000000000007E-2</v>
      </c>
      <c r="D5134" s="258">
        <f t="shared" si="414"/>
        <v>0.28629604924000002</v>
      </c>
      <c r="E5134" s="258">
        <f t="shared" si="414"/>
        <v>0.29248301888</v>
      </c>
      <c r="F5134" s="258">
        <f t="shared" si="406"/>
        <v>0.28629604924000002</v>
      </c>
      <c r="G5134" s="258"/>
      <c r="H5134" s="258"/>
      <c r="I5134" s="258"/>
      <c r="J5134" s="258">
        <f t="shared" si="415"/>
        <v>0.30810584699999999</v>
      </c>
      <c r="K5134" s="258">
        <f t="shared" si="415"/>
        <v>0.302778932</v>
      </c>
      <c r="L5134" s="258">
        <f t="shared" si="407"/>
        <v>0.302778932</v>
      </c>
      <c r="M5134" s="258"/>
      <c r="N5134" s="258"/>
      <c r="O5134" s="258"/>
      <c r="P5134" s="258">
        <f t="shared" si="416"/>
        <v>0.34936947840000004</v>
      </c>
      <c r="Q5134" s="258">
        <f t="shared" si="416"/>
        <v>0.33705988320000002</v>
      </c>
      <c r="R5134" s="258">
        <f t="shared" si="408"/>
        <v>0.33705988320000002</v>
      </c>
      <c r="S5134" s="258"/>
      <c r="T5134" s="258">
        <f t="shared" si="417"/>
        <v>0.499636827728768</v>
      </c>
      <c r="U5134" s="258">
        <f t="shared" si="417"/>
        <v>0.50641196232567198</v>
      </c>
      <c r="V5134" s="258">
        <f t="shared" si="417"/>
        <v>0.49395433787636001</v>
      </c>
      <c r="W5134" s="258">
        <f t="shared" si="409"/>
        <v>0.49395433787636001</v>
      </c>
      <c r="X5134" s="258"/>
      <c r="Y5134" s="258"/>
      <c r="Z5134" s="258"/>
      <c r="AA5134" s="258"/>
    </row>
    <row r="5135" spans="1:27" ht="14.25" hidden="1" customHeight="1">
      <c r="A5135" s="125">
        <v>0.82</v>
      </c>
      <c r="B5135" s="125">
        <v>0.12</v>
      </c>
      <c r="C5135" s="125">
        <v>0.06</v>
      </c>
      <c r="D5135" s="258">
        <f t="shared" si="414"/>
        <v>0.28616315007999998</v>
      </c>
      <c r="E5135" s="258">
        <f t="shared" si="414"/>
        <v>0.29260934888000001</v>
      </c>
      <c r="F5135" s="258">
        <f t="shared" si="406"/>
        <v>0.28616315007999998</v>
      </c>
      <c r="G5135" s="258"/>
      <c r="H5135" s="258"/>
      <c r="I5135" s="258"/>
      <c r="J5135" s="258">
        <f t="shared" si="415"/>
        <v>0.307975306</v>
      </c>
      <c r="K5135" s="258">
        <f t="shared" si="415"/>
        <v>0.30290526200000001</v>
      </c>
      <c r="L5135" s="258">
        <f t="shared" si="407"/>
        <v>0.30290526200000001</v>
      </c>
      <c r="M5135" s="258"/>
      <c r="N5135" s="258"/>
      <c r="O5135" s="258"/>
      <c r="P5135" s="258">
        <f t="shared" si="416"/>
        <v>0.3493728472</v>
      </c>
      <c r="Q5135" s="258">
        <f t="shared" si="416"/>
        <v>0.33705651440000001</v>
      </c>
      <c r="R5135" s="258">
        <f t="shared" si="408"/>
        <v>0.33705651440000001</v>
      </c>
      <c r="S5135" s="258"/>
      <c r="T5135" s="258">
        <f t="shared" si="417"/>
        <v>0.49946688780425597</v>
      </c>
      <c r="U5135" s="258">
        <f t="shared" si="417"/>
        <v>0.50649450971647192</v>
      </c>
      <c r="V5135" s="258">
        <f t="shared" si="417"/>
        <v>0.49403689267852002</v>
      </c>
      <c r="W5135" s="258">
        <f t="shared" si="409"/>
        <v>0.49403689267852002</v>
      </c>
      <c r="X5135" s="258"/>
      <c r="Y5135" s="258"/>
      <c r="Z5135" s="258"/>
      <c r="AA5135" s="258"/>
    </row>
    <row r="5136" spans="1:27" ht="14.25" hidden="1" customHeight="1">
      <c r="A5136" s="125">
        <v>0.82</v>
      </c>
      <c r="B5136" s="125">
        <v>0.13</v>
      </c>
      <c r="C5136" s="125">
        <v>0.05</v>
      </c>
      <c r="D5136" s="258">
        <f t="shared" si="414"/>
        <v>0.28603025092000001</v>
      </c>
      <c r="E5136" s="258">
        <f t="shared" si="414"/>
        <v>0.29273567887999996</v>
      </c>
      <c r="F5136" s="258">
        <f t="shared" si="406"/>
        <v>0.28603025092000001</v>
      </c>
      <c r="G5136" s="258"/>
      <c r="H5136" s="258"/>
      <c r="I5136" s="258"/>
      <c r="J5136" s="258">
        <f t="shared" si="415"/>
        <v>0.30784476500000002</v>
      </c>
      <c r="K5136" s="258">
        <f t="shared" si="415"/>
        <v>0.30303159199999996</v>
      </c>
      <c r="L5136" s="258">
        <f t="shared" si="407"/>
        <v>0.30303159199999996</v>
      </c>
      <c r="M5136" s="258"/>
      <c r="N5136" s="258"/>
      <c r="O5136" s="258"/>
      <c r="P5136" s="258">
        <f t="shared" si="416"/>
        <v>0.34937621600000002</v>
      </c>
      <c r="Q5136" s="258">
        <f t="shared" si="416"/>
        <v>0.33705314560000005</v>
      </c>
      <c r="R5136" s="258">
        <f t="shared" si="408"/>
        <v>0.33705314560000005</v>
      </c>
      <c r="S5136" s="258"/>
      <c r="T5136" s="258">
        <f t="shared" si="417"/>
        <v>0.49929694787974399</v>
      </c>
      <c r="U5136" s="258">
        <f t="shared" si="417"/>
        <v>0.50657705710727197</v>
      </c>
      <c r="V5136" s="258">
        <f t="shared" si="417"/>
        <v>0.49411944748067999</v>
      </c>
      <c r="W5136" s="258">
        <f t="shared" si="409"/>
        <v>0.49411944748067999</v>
      </c>
      <c r="X5136" s="258"/>
      <c r="Y5136" s="258"/>
      <c r="Z5136" s="258"/>
      <c r="AA5136" s="258"/>
    </row>
    <row r="5137" spans="1:27" ht="14.25" hidden="1" customHeight="1">
      <c r="A5137" s="125">
        <v>0.82</v>
      </c>
      <c r="B5137" s="125">
        <v>0.14000000000000001</v>
      </c>
      <c r="C5137" s="125">
        <v>0.04</v>
      </c>
      <c r="D5137" s="258">
        <f t="shared" si="414"/>
        <v>0.28589735176000003</v>
      </c>
      <c r="E5137" s="258">
        <f t="shared" si="414"/>
        <v>0.29286200887999997</v>
      </c>
      <c r="F5137" s="258">
        <f t="shared" si="406"/>
        <v>0.28589735176000003</v>
      </c>
      <c r="G5137" s="258"/>
      <c r="H5137" s="258"/>
      <c r="I5137" s="258"/>
      <c r="J5137" s="258">
        <f t="shared" si="415"/>
        <v>0.30771422399999998</v>
      </c>
      <c r="K5137" s="258">
        <f t="shared" si="415"/>
        <v>0.30315792199999997</v>
      </c>
      <c r="L5137" s="258">
        <f t="shared" si="407"/>
        <v>0.30315792199999997</v>
      </c>
      <c r="M5137" s="258"/>
      <c r="N5137" s="258"/>
      <c r="O5137" s="258"/>
      <c r="P5137" s="258">
        <f t="shared" si="416"/>
        <v>0.34937958480000003</v>
      </c>
      <c r="Q5137" s="258">
        <f t="shared" si="416"/>
        <v>0.33704977680000003</v>
      </c>
      <c r="R5137" s="258">
        <f t="shared" si="408"/>
        <v>0.33704977680000003</v>
      </c>
      <c r="S5137" s="258"/>
      <c r="T5137" s="258">
        <f t="shared" si="417"/>
        <v>0.49912700795523202</v>
      </c>
      <c r="U5137" s="258">
        <f t="shared" si="417"/>
        <v>0.5066596044980719</v>
      </c>
      <c r="V5137" s="258">
        <f t="shared" si="417"/>
        <v>0.49420200228284006</v>
      </c>
      <c r="W5137" s="258">
        <f t="shared" si="409"/>
        <v>0.49420200228284006</v>
      </c>
      <c r="X5137" s="258"/>
      <c r="Y5137" s="258"/>
      <c r="Z5137" s="258"/>
      <c r="AA5137" s="258"/>
    </row>
    <row r="5138" spans="1:27" ht="14.25" hidden="1" customHeight="1">
      <c r="A5138" s="125">
        <v>0.82</v>
      </c>
      <c r="B5138" s="125">
        <v>0.15</v>
      </c>
      <c r="C5138" s="125">
        <v>0.03</v>
      </c>
      <c r="D5138" s="258">
        <f t="shared" si="414"/>
        <v>0.2857644526</v>
      </c>
      <c r="E5138" s="258">
        <f t="shared" si="414"/>
        <v>0.29298833887999998</v>
      </c>
      <c r="F5138" s="258">
        <f t="shared" si="406"/>
        <v>0.2857644526</v>
      </c>
      <c r="G5138" s="258"/>
      <c r="H5138" s="258"/>
      <c r="I5138" s="258"/>
      <c r="J5138" s="258">
        <f t="shared" si="415"/>
        <v>0.307583683</v>
      </c>
      <c r="K5138" s="258">
        <f t="shared" si="415"/>
        <v>0.30328425199999998</v>
      </c>
      <c r="L5138" s="258">
        <f t="shared" si="407"/>
        <v>0.30328425199999998</v>
      </c>
      <c r="M5138" s="258"/>
      <c r="N5138" s="258"/>
      <c r="O5138" s="258"/>
      <c r="P5138" s="258">
        <f t="shared" si="416"/>
        <v>0.34938295359999999</v>
      </c>
      <c r="Q5138" s="258">
        <f t="shared" si="416"/>
        <v>0.33704640800000002</v>
      </c>
      <c r="R5138" s="258">
        <f t="shared" si="408"/>
        <v>0.33704640800000002</v>
      </c>
      <c r="S5138" s="258"/>
      <c r="T5138" s="258">
        <f t="shared" si="417"/>
        <v>0.49895706803071999</v>
      </c>
      <c r="U5138" s="258">
        <f t="shared" si="417"/>
        <v>0.50674215188887195</v>
      </c>
      <c r="V5138" s="258">
        <f t="shared" si="417"/>
        <v>0.49428455708500002</v>
      </c>
      <c r="W5138" s="258">
        <f t="shared" si="409"/>
        <v>0.49428455708500002</v>
      </c>
      <c r="X5138" s="258"/>
      <c r="Y5138" s="258"/>
      <c r="Z5138" s="258"/>
      <c r="AA5138" s="258"/>
    </row>
    <row r="5139" spans="1:27" ht="14.25" hidden="1" customHeight="1">
      <c r="A5139" s="125">
        <v>0.82</v>
      </c>
      <c r="B5139" s="125">
        <v>0.16</v>
      </c>
      <c r="C5139" s="125">
        <v>0.02</v>
      </c>
      <c r="D5139" s="258">
        <f t="shared" si="414"/>
        <v>0.28563155344000002</v>
      </c>
      <c r="E5139" s="258">
        <f t="shared" si="414"/>
        <v>0.29311466887999998</v>
      </c>
      <c r="F5139" s="258">
        <f t="shared" si="406"/>
        <v>0.28563155344000002</v>
      </c>
      <c r="G5139" s="258"/>
      <c r="H5139" s="258"/>
      <c r="I5139" s="258"/>
      <c r="J5139" s="258">
        <f t="shared" si="415"/>
        <v>0.30745314200000001</v>
      </c>
      <c r="K5139" s="258">
        <f t="shared" si="415"/>
        <v>0.30341058199999998</v>
      </c>
      <c r="L5139" s="258">
        <f t="shared" si="407"/>
        <v>0.30341058199999998</v>
      </c>
      <c r="M5139" s="258"/>
      <c r="N5139" s="258"/>
      <c r="O5139" s="258"/>
      <c r="P5139" s="258">
        <f t="shared" si="416"/>
        <v>0.34938632240000006</v>
      </c>
      <c r="Q5139" s="258">
        <f t="shared" si="416"/>
        <v>0.33704303920000001</v>
      </c>
      <c r="R5139" s="258">
        <f t="shared" si="408"/>
        <v>0.33704303920000001</v>
      </c>
      <c r="S5139" s="258"/>
      <c r="T5139" s="258">
        <f t="shared" si="417"/>
        <v>0.49878712810620801</v>
      </c>
      <c r="U5139" s="258">
        <f t="shared" si="417"/>
        <v>0.50682469927967189</v>
      </c>
      <c r="V5139" s="258">
        <f t="shared" si="417"/>
        <v>0.49436711188716004</v>
      </c>
      <c r="W5139" s="258">
        <f t="shared" si="409"/>
        <v>0.49436711188716004</v>
      </c>
      <c r="X5139" s="258"/>
      <c r="Y5139" s="258"/>
      <c r="Z5139" s="258"/>
      <c r="AA5139" s="258"/>
    </row>
    <row r="5140" spans="1:27" ht="14.25" hidden="1" customHeight="1">
      <c r="A5140" s="125">
        <v>0.82</v>
      </c>
      <c r="B5140" s="125">
        <v>0.17</v>
      </c>
      <c r="C5140" s="125">
        <v>0.01</v>
      </c>
      <c r="D5140" s="258">
        <f t="shared" si="414"/>
        <v>0.28549865427999999</v>
      </c>
      <c r="E5140" s="258">
        <f t="shared" si="414"/>
        <v>0.29324099887999999</v>
      </c>
      <c r="F5140" s="258">
        <f t="shared" si="406"/>
        <v>0.28549865427999999</v>
      </c>
      <c r="G5140" s="258"/>
      <c r="H5140" s="258"/>
      <c r="I5140" s="258"/>
      <c r="J5140" s="258">
        <f t="shared" si="415"/>
        <v>0.30732260099999997</v>
      </c>
      <c r="K5140" s="258">
        <f t="shared" si="415"/>
        <v>0.30353691199999999</v>
      </c>
      <c r="L5140" s="258">
        <f t="shared" si="407"/>
        <v>0.30353691199999999</v>
      </c>
      <c r="M5140" s="258"/>
      <c r="N5140" s="258"/>
      <c r="O5140" s="258"/>
      <c r="P5140" s="258">
        <f t="shared" si="416"/>
        <v>0.34938969120000002</v>
      </c>
      <c r="Q5140" s="258">
        <f t="shared" si="416"/>
        <v>0.33703967040000005</v>
      </c>
      <c r="R5140" s="258">
        <f t="shared" si="408"/>
        <v>0.33703967040000005</v>
      </c>
      <c r="S5140" s="258"/>
      <c r="T5140" s="258">
        <f t="shared" si="417"/>
        <v>0.49861718818169598</v>
      </c>
      <c r="U5140" s="258">
        <f t="shared" si="417"/>
        <v>0.50690724667047193</v>
      </c>
      <c r="V5140" s="258">
        <f t="shared" si="417"/>
        <v>0.49444966668932006</v>
      </c>
      <c r="W5140" s="258">
        <f t="shared" si="409"/>
        <v>0.49444966668932006</v>
      </c>
      <c r="X5140" s="258"/>
      <c r="Y5140" s="258"/>
      <c r="Z5140" s="258"/>
      <c r="AA5140" s="258"/>
    </row>
    <row r="5141" spans="1:27" ht="14.25" hidden="1" customHeight="1">
      <c r="A5141" s="125">
        <v>0.82</v>
      </c>
      <c r="B5141" s="125">
        <v>0.18</v>
      </c>
      <c r="C5141" s="125">
        <v>0</v>
      </c>
      <c r="D5141" s="258">
        <f t="shared" si="414"/>
        <v>0.28536575512000001</v>
      </c>
      <c r="E5141" s="258">
        <f t="shared" si="414"/>
        <v>0.29336732888</v>
      </c>
      <c r="F5141" s="258">
        <f t="shared" si="406"/>
        <v>0.28536575512000001</v>
      </c>
      <c r="G5141" s="258"/>
      <c r="H5141" s="258"/>
      <c r="I5141" s="258"/>
      <c r="J5141" s="258">
        <f t="shared" si="415"/>
        <v>0.30719205999999999</v>
      </c>
      <c r="K5141" s="258">
        <f t="shared" si="415"/>
        <v>0.30366324199999994</v>
      </c>
      <c r="L5141" s="258">
        <f t="shared" si="407"/>
        <v>0.30366324199999994</v>
      </c>
      <c r="M5141" s="258"/>
      <c r="N5141" s="258"/>
      <c r="O5141" s="258"/>
      <c r="P5141" s="258">
        <f t="shared" si="416"/>
        <v>0.34939306000000003</v>
      </c>
      <c r="Q5141" s="258">
        <f t="shared" si="416"/>
        <v>0.33703630160000003</v>
      </c>
      <c r="R5141" s="258">
        <f t="shared" si="408"/>
        <v>0.33703630160000003</v>
      </c>
      <c r="S5141" s="258"/>
      <c r="T5141" s="258">
        <f t="shared" si="417"/>
        <v>0.49844724825718401</v>
      </c>
      <c r="U5141" s="258">
        <f t="shared" si="417"/>
        <v>0.50698979406127187</v>
      </c>
      <c r="V5141" s="258">
        <f t="shared" si="417"/>
        <v>0.49453222149148002</v>
      </c>
      <c r="W5141" s="258">
        <f t="shared" si="409"/>
        <v>0.49453222149148002</v>
      </c>
      <c r="X5141" s="258"/>
      <c r="Y5141" s="258"/>
      <c r="Z5141" s="258"/>
      <c r="AA5141" s="258"/>
    </row>
    <row r="5142" spans="1:27" ht="14.25" hidden="1" customHeight="1">
      <c r="A5142" s="125">
        <v>0.83</v>
      </c>
      <c r="B5142" s="125">
        <v>0</v>
      </c>
      <c r="C5142" s="125">
        <v>0.17</v>
      </c>
      <c r="D5142" s="258">
        <f t="shared" si="414"/>
        <v>0.28763161000000004</v>
      </c>
      <c r="E5142" s="258">
        <f t="shared" si="414"/>
        <v>0.29121314972000001</v>
      </c>
      <c r="F5142" s="258">
        <f t="shared" si="406"/>
        <v>0.28763161000000004</v>
      </c>
      <c r="G5142" s="258"/>
      <c r="H5142" s="258"/>
      <c r="I5142" s="258"/>
      <c r="J5142" s="258">
        <f t="shared" si="415"/>
        <v>0.309537587</v>
      </c>
      <c r="K5142" s="258">
        <f t="shared" si="415"/>
        <v>0.30139351299999995</v>
      </c>
      <c r="L5142" s="258">
        <f t="shared" si="407"/>
        <v>0.30139351299999995</v>
      </c>
      <c r="M5142" s="258"/>
      <c r="N5142" s="258"/>
      <c r="O5142" s="258"/>
      <c r="P5142" s="258">
        <f t="shared" si="416"/>
        <v>0.34946212040000002</v>
      </c>
      <c r="Q5142" s="258">
        <f t="shared" si="416"/>
        <v>0.33697061</v>
      </c>
      <c r="R5142" s="258">
        <f t="shared" si="408"/>
        <v>0.33697061</v>
      </c>
      <c r="S5142" s="258"/>
      <c r="T5142" s="258">
        <f t="shared" si="417"/>
        <v>0.50142164875959994</v>
      </c>
      <c r="U5142" s="258">
        <f t="shared" si="417"/>
        <v>0.5056719095464679</v>
      </c>
      <c r="V5142" s="258">
        <f t="shared" si="417"/>
        <v>0.4929617257569</v>
      </c>
      <c r="W5142" s="258">
        <f t="shared" si="409"/>
        <v>0.4929617257569</v>
      </c>
      <c r="X5142" s="258"/>
      <c r="Y5142" s="258"/>
      <c r="Z5142" s="258"/>
      <c r="AA5142" s="258"/>
    </row>
    <row r="5143" spans="1:27" ht="14.25" hidden="1" customHeight="1">
      <c r="A5143" s="125">
        <v>0.83</v>
      </c>
      <c r="B5143" s="125">
        <v>0.01</v>
      </c>
      <c r="C5143" s="125">
        <v>0.16</v>
      </c>
      <c r="D5143" s="258">
        <f t="shared" si="414"/>
        <v>0.28749871084</v>
      </c>
      <c r="E5143" s="258">
        <f t="shared" si="414"/>
        <v>0.29133947971999996</v>
      </c>
      <c r="F5143" s="258">
        <f t="shared" si="406"/>
        <v>0.28749871084</v>
      </c>
      <c r="G5143" s="258"/>
      <c r="H5143" s="258"/>
      <c r="I5143" s="258"/>
      <c r="J5143" s="258">
        <f t="shared" si="415"/>
        <v>0.30940704600000002</v>
      </c>
      <c r="K5143" s="258">
        <f t="shared" si="415"/>
        <v>0.30151984299999995</v>
      </c>
      <c r="L5143" s="258">
        <f t="shared" si="407"/>
        <v>0.30151984299999995</v>
      </c>
      <c r="M5143" s="258"/>
      <c r="N5143" s="258"/>
      <c r="O5143" s="258"/>
      <c r="P5143" s="258">
        <f t="shared" si="416"/>
        <v>0.34946548919999998</v>
      </c>
      <c r="Q5143" s="258">
        <f t="shared" si="416"/>
        <v>0.33696724119999999</v>
      </c>
      <c r="R5143" s="258">
        <f t="shared" si="408"/>
        <v>0.33696724119999999</v>
      </c>
      <c r="S5143" s="258"/>
      <c r="T5143" s="258">
        <f t="shared" si="417"/>
        <v>0.50125170883508796</v>
      </c>
      <c r="U5143" s="258">
        <f t="shared" si="417"/>
        <v>0.50575445693726795</v>
      </c>
      <c r="V5143" s="258">
        <f t="shared" si="417"/>
        <v>0.49304428055906002</v>
      </c>
      <c r="W5143" s="258">
        <f t="shared" si="409"/>
        <v>0.49304428055906002</v>
      </c>
      <c r="X5143" s="258"/>
      <c r="Y5143" s="258"/>
      <c r="Z5143" s="258"/>
      <c r="AA5143" s="258"/>
    </row>
    <row r="5144" spans="1:27" ht="14.25" hidden="1" customHeight="1">
      <c r="A5144" s="125">
        <v>0.83</v>
      </c>
      <c r="B5144" s="125">
        <v>0.02</v>
      </c>
      <c r="C5144" s="125">
        <v>0.15</v>
      </c>
      <c r="D5144" s="258">
        <f t="shared" si="414"/>
        <v>0.28736581168000003</v>
      </c>
      <c r="E5144" s="258">
        <f t="shared" si="414"/>
        <v>0.29146580971999997</v>
      </c>
      <c r="F5144" s="258">
        <f t="shared" si="406"/>
        <v>0.28736581168000003</v>
      </c>
      <c r="G5144" s="258"/>
      <c r="H5144" s="258"/>
      <c r="I5144" s="258"/>
      <c r="J5144" s="258">
        <f t="shared" si="415"/>
        <v>0.30927650499999998</v>
      </c>
      <c r="K5144" s="258">
        <f t="shared" si="415"/>
        <v>0.30164617299999996</v>
      </c>
      <c r="L5144" s="258">
        <f t="shared" si="407"/>
        <v>0.30164617299999996</v>
      </c>
      <c r="M5144" s="258"/>
      <c r="N5144" s="258"/>
      <c r="O5144" s="258"/>
      <c r="P5144" s="258">
        <f t="shared" si="416"/>
        <v>0.34946885799999999</v>
      </c>
      <c r="Q5144" s="258">
        <f t="shared" si="416"/>
        <v>0.33696387240000003</v>
      </c>
      <c r="R5144" s="258">
        <f t="shared" si="408"/>
        <v>0.33696387240000003</v>
      </c>
      <c r="S5144" s="258"/>
      <c r="T5144" s="258">
        <f t="shared" si="417"/>
        <v>0.50108176891057599</v>
      </c>
      <c r="U5144" s="258">
        <f t="shared" si="417"/>
        <v>0.50583700432806789</v>
      </c>
      <c r="V5144" s="258">
        <f t="shared" si="417"/>
        <v>0.49312683536121998</v>
      </c>
      <c r="W5144" s="258">
        <f t="shared" si="409"/>
        <v>0.49312683536121998</v>
      </c>
      <c r="X5144" s="258"/>
      <c r="Y5144" s="258"/>
      <c r="Z5144" s="258"/>
      <c r="AA5144" s="258"/>
    </row>
    <row r="5145" spans="1:27" ht="14.25" hidden="1" customHeight="1">
      <c r="A5145" s="125">
        <v>0.83</v>
      </c>
      <c r="B5145" s="125">
        <v>0.03</v>
      </c>
      <c r="C5145" s="125">
        <v>0.14000000000000001</v>
      </c>
      <c r="D5145" s="258">
        <f t="shared" si="414"/>
        <v>0.28723291251999999</v>
      </c>
      <c r="E5145" s="258">
        <f t="shared" si="414"/>
        <v>0.29159213971999998</v>
      </c>
      <c r="F5145" s="258">
        <f t="shared" si="406"/>
        <v>0.28723291251999999</v>
      </c>
      <c r="G5145" s="258"/>
      <c r="H5145" s="258"/>
      <c r="I5145" s="258"/>
      <c r="J5145" s="258">
        <f t="shared" si="415"/>
        <v>0.30914596400000005</v>
      </c>
      <c r="K5145" s="258">
        <f t="shared" si="415"/>
        <v>0.30177250299999991</v>
      </c>
      <c r="L5145" s="258">
        <f t="shared" si="407"/>
        <v>0.30177250299999991</v>
      </c>
      <c r="M5145" s="258"/>
      <c r="N5145" s="258"/>
      <c r="O5145" s="258"/>
      <c r="P5145" s="258">
        <f t="shared" si="416"/>
        <v>0.34947222680000001</v>
      </c>
      <c r="Q5145" s="258">
        <f t="shared" si="416"/>
        <v>0.33696050360000002</v>
      </c>
      <c r="R5145" s="258">
        <f t="shared" si="408"/>
        <v>0.33696050360000002</v>
      </c>
      <c r="S5145" s="258"/>
      <c r="T5145" s="258">
        <f t="shared" si="417"/>
        <v>0.50091182898606401</v>
      </c>
      <c r="U5145" s="258">
        <f t="shared" si="417"/>
        <v>0.50591955171886793</v>
      </c>
      <c r="V5145" s="258">
        <f t="shared" si="417"/>
        <v>0.49320939016338006</v>
      </c>
      <c r="W5145" s="258">
        <f t="shared" si="409"/>
        <v>0.49320939016338006</v>
      </c>
      <c r="X5145" s="258"/>
      <c r="Y5145" s="258"/>
      <c r="Z5145" s="258"/>
      <c r="AA5145" s="258"/>
    </row>
    <row r="5146" spans="1:27" ht="14.25" hidden="1" customHeight="1">
      <c r="A5146" s="125">
        <v>0.83</v>
      </c>
      <c r="B5146" s="125">
        <v>0.04</v>
      </c>
      <c r="C5146" s="125">
        <v>0.13</v>
      </c>
      <c r="D5146" s="258">
        <f t="shared" si="414"/>
        <v>0.28710001336000002</v>
      </c>
      <c r="E5146" s="258">
        <f t="shared" si="414"/>
        <v>0.29171846971999993</v>
      </c>
      <c r="F5146" s="258">
        <f t="shared" si="406"/>
        <v>0.28710001336000002</v>
      </c>
      <c r="G5146" s="258"/>
      <c r="H5146" s="258"/>
      <c r="I5146" s="258"/>
      <c r="J5146" s="258">
        <f t="shared" si="415"/>
        <v>0.30901542300000007</v>
      </c>
      <c r="K5146" s="258">
        <f t="shared" si="415"/>
        <v>0.30189883299999992</v>
      </c>
      <c r="L5146" s="258">
        <f t="shared" si="407"/>
        <v>0.30189883299999992</v>
      </c>
      <c r="M5146" s="258"/>
      <c r="N5146" s="258"/>
      <c r="O5146" s="258"/>
      <c r="P5146" s="258">
        <f t="shared" si="416"/>
        <v>0.34947559560000002</v>
      </c>
      <c r="Q5146" s="258">
        <f t="shared" si="416"/>
        <v>0.3369571348</v>
      </c>
      <c r="R5146" s="258">
        <f t="shared" si="408"/>
        <v>0.3369571348</v>
      </c>
      <c r="S5146" s="258"/>
      <c r="T5146" s="258">
        <f t="shared" si="417"/>
        <v>0.50074188906155204</v>
      </c>
      <c r="U5146" s="258">
        <f t="shared" si="417"/>
        <v>0.50600209910966787</v>
      </c>
      <c r="V5146" s="258">
        <f t="shared" si="417"/>
        <v>0.49329194496553996</v>
      </c>
      <c r="W5146" s="258">
        <f t="shared" si="409"/>
        <v>0.49329194496553996</v>
      </c>
      <c r="X5146" s="258"/>
      <c r="Y5146" s="258"/>
      <c r="Z5146" s="258"/>
      <c r="AA5146" s="258"/>
    </row>
    <row r="5147" spans="1:27" ht="14.25" hidden="1" customHeight="1">
      <c r="A5147" s="125">
        <v>0.83</v>
      </c>
      <c r="B5147" s="125">
        <v>0.05</v>
      </c>
      <c r="C5147" s="125">
        <v>0.12</v>
      </c>
      <c r="D5147" s="258">
        <f t="shared" si="414"/>
        <v>0.28696711420000004</v>
      </c>
      <c r="E5147" s="258">
        <f t="shared" si="414"/>
        <v>0.29184479971999999</v>
      </c>
      <c r="F5147" s="258">
        <f t="shared" si="406"/>
        <v>0.28696711420000004</v>
      </c>
      <c r="G5147" s="258"/>
      <c r="H5147" s="258"/>
      <c r="I5147" s="258"/>
      <c r="J5147" s="258">
        <f t="shared" si="415"/>
        <v>0.30888488199999997</v>
      </c>
      <c r="K5147" s="258">
        <f t="shared" si="415"/>
        <v>0.30202516299999993</v>
      </c>
      <c r="L5147" s="258">
        <f t="shared" si="407"/>
        <v>0.30202516299999993</v>
      </c>
      <c r="M5147" s="258"/>
      <c r="N5147" s="258"/>
      <c r="O5147" s="258"/>
      <c r="P5147" s="258">
        <f t="shared" si="416"/>
        <v>0.34947896440000004</v>
      </c>
      <c r="Q5147" s="258">
        <f t="shared" si="416"/>
        <v>0.33695376600000004</v>
      </c>
      <c r="R5147" s="258">
        <f t="shared" si="408"/>
        <v>0.33695376600000004</v>
      </c>
      <c r="S5147" s="258"/>
      <c r="T5147" s="258">
        <f t="shared" si="417"/>
        <v>0.50057194913703995</v>
      </c>
      <c r="U5147" s="258">
        <f t="shared" si="417"/>
        <v>0.50608464650046792</v>
      </c>
      <c r="V5147" s="258">
        <f t="shared" si="417"/>
        <v>0.49337449976769998</v>
      </c>
      <c r="W5147" s="258">
        <f t="shared" si="409"/>
        <v>0.49337449976769998</v>
      </c>
      <c r="X5147" s="258"/>
      <c r="Y5147" s="258"/>
      <c r="Z5147" s="258"/>
      <c r="AA5147" s="258"/>
    </row>
    <row r="5148" spans="1:27" ht="14.25" hidden="1" customHeight="1">
      <c r="A5148" s="125">
        <v>0.83</v>
      </c>
      <c r="B5148" s="125">
        <v>0.06</v>
      </c>
      <c r="C5148" s="125">
        <v>0.11</v>
      </c>
      <c r="D5148" s="258">
        <f t="shared" si="414"/>
        <v>0.28683421503999995</v>
      </c>
      <c r="E5148" s="258">
        <f t="shared" si="414"/>
        <v>0.29197112972</v>
      </c>
      <c r="F5148" s="258">
        <f t="shared" si="406"/>
        <v>0.28683421503999995</v>
      </c>
      <c r="G5148" s="258"/>
      <c r="H5148" s="258"/>
      <c r="I5148" s="258"/>
      <c r="J5148" s="258">
        <f t="shared" si="415"/>
        <v>0.30875434100000004</v>
      </c>
      <c r="K5148" s="258">
        <f t="shared" si="415"/>
        <v>0.30215149299999999</v>
      </c>
      <c r="L5148" s="258">
        <f t="shared" si="407"/>
        <v>0.30215149299999999</v>
      </c>
      <c r="M5148" s="258"/>
      <c r="N5148" s="258"/>
      <c r="O5148" s="258"/>
      <c r="P5148" s="258">
        <f t="shared" si="416"/>
        <v>0.34948233319999999</v>
      </c>
      <c r="Q5148" s="258">
        <f t="shared" si="416"/>
        <v>0.33695039720000003</v>
      </c>
      <c r="R5148" s="258">
        <f t="shared" si="408"/>
        <v>0.33695039720000003</v>
      </c>
      <c r="S5148" s="258"/>
      <c r="T5148" s="258">
        <f t="shared" si="417"/>
        <v>0.50040200921252798</v>
      </c>
      <c r="U5148" s="258">
        <f t="shared" si="417"/>
        <v>0.50616719389126796</v>
      </c>
      <c r="V5148" s="258">
        <f t="shared" si="417"/>
        <v>0.49345705456986</v>
      </c>
      <c r="W5148" s="258">
        <f t="shared" si="409"/>
        <v>0.49345705456986</v>
      </c>
      <c r="X5148" s="258"/>
      <c r="Y5148" s="258"/>
      <c r="Z5148" s="258"/>
      <c r="AA5148" s="258"/>
    </row>
    <row r="5149" spans="1:27" ht="14.25" hidden="1" customHeight="1">
      <c r="A5149" s="125">
        <v>0.83</v>
      </c>
      <c r="B5149" s="125">
        <v>7.0000000000000007E-2</v>
      </c>
      <c r="C5149" s="125">
        <v>0.1</v>
      </c>
      <c r="D5149" s="258">
        <f t="shared" si="414"/>
        <v>0.28670131588000003</v>
      </c>
      <c r="E5149" s="258">
        <f t="shared" si="414"/>
        <v>0.29209745972000001</v>
      </c>
      <c r="F5149" s="258">
        <f t="shared" si="406"/>
        <v>0.28670131588000003</v>
      </c>
      <c r="G5149" s="258"/>
      <c r="H5149" s="258"/>
      <c r="I5149" s="258"/>
      <c r="J5149" s="258">
        <f t="shared" si="415"/>
        <v>0.30862380000000006</v>
      </c>
      <c r="K5149" s="258">
        <f t="shared" si="415"/>
        <v>0.30227782299999995</v>
      </c>
      <c r="L5149" s="258">
        <f t="shared" si="407"/>
        <v>0.30227782299999995</v>
      </c>
      <c r="M5149" s="258"/>
      <c r="N5149" s="258"/>
      <c r="O5149" s="258"/>
      <c r="P5149" s="258">
        <f t="shared" si="416"/>
        <v>0.34948570200000001</v>
      </c>
      <c r="Q5149" s="258">
        <f t="shared" si="416"/>
        <v>0.33694702840000001</v>
      </c>
      <c r="R5149" s="258">
        <f t="shared" si="408"/>
        <v>0.33694702840000001</v>
      </c>
      <c r="S5149" s="258"/>
      <c r="T5149" s="258">
        <f t="shared" si="417"/>
        <v>0.500232069288016</v>
      </c>
      <c r="U5149" s="258">
        <f t="shared" si="417"/>
        <v>0.5062497412820679</v>
      </c>
      <c r="V5149" s="258">
        <f t="shared" si="417"/>
        <v>0.49353960937202002</v>
      </c>
      <c r="W5149" s="258">
        <f t="shared" si="409"/>
        <v>0.49353960937202002</v>
      </c>
      <c r="X5149" s="258"/>
      <c r="Y5149" s="258"/>
      <c r="Z5149" s="258"/>
      <c r="AA5149" s="258"/>
    </row>
    <row r="5150" spans="1:27" ht="14.25" hidden="1" customHeight="1">
      <c r="A5150" s="125">
        <v>0.83</v>
      </c>
      <c r="B5150" s="125">
        <v>0.08</v>
      </c>
      <c r="C5150" s="125">
        <v>0.09</v>
      </c>
      <c r="D5150" s="258">
        <f t="shared" si="414"/>
        <v>0.28656841672</v>
      </c>
      <c r="E5150" s="258">
        <f t="shared" si="414"/>
        <v>0.29222378971999996</v>
      </c>
      <c r="F5150" s="258">
        <f t="shared" si="406"/>
        <v>0.28656841672</v>
      </c>
      <c r="G5150" s="258"/>
      <c r="H5150" s="258"/>
      <c r="I5150" s="258"/>
      <c r="J5150" s="258">
        <f t="shared" si="415"/>
        <v>0.30849325900000002</v>
      </c>
      <c r="K5150" s="258">
        <f t="shared" si="415"/>
        <v>0.30240415299999995</v>
      </c>
      <c r="L5150" s="258">
        <f t="shared" si="407"/>
        <v>0.30240415299999995</v>
      </c>
      <c r="M5150" s="258"/>
      <c r="N5150" s="258"/>
      <c r="O5150" s="258"/>
      <c r="P5150" s="258">
        <f t="shared" si="416"/>
        <v>0.34948907080000002</v>
      </c>
      <c r="Q5150" s="258">
        <f t="shared" si="416"/>
        <v>0.33694365960000006</v>
      </c>
      <c r="R5150" s="258">
        <f t="shared" si="408"/>
        <v>0.33694365960000006</v>
      </c>
      <c r="S5150" s="258"/>
      <c r="T5150" s="258">
        <f t="shared" si="417"/>
        <v>0.50006212936350403</v>
      </c>
      <c r="U5150" s="258">
        <f t="shared" si="417"/>
        <v>0.50633228867286795</v>
      </c>
      <c r="V5150" s="258">
        <f t="shared" si="417"/>
        <v>0.49362216417418003</v>
      </c>
      <c r="W5150" s="258">
        <f t="shared" si="409"/>
        <v>0.49362216417418003</v>
      </c>
      <c r="X5150" s="258"/>
      <c r="Y5150" s="258"/>
      <c r="Z5150" s="258"/>
      <c r="AA5150" s="258"/>
    </row>
    <row r="5151" spans="1:27" ht="14.25" hidden="1" customHeight="1">
      <c r="A5151" s="125">
        <v>0.83</v>
      </c>
      <c r="B5151" s="125">
        <v>0.09</v>
      </c>
      <c r="C5151" s="125">
        <v>0.08</v>
      </c>
      <c r="D5151" s="258">
        <f t="shared" si="414"/>
        <v>0.28643551756000002</v>
      </c>
      <c r="E5151" s="258">
        <f t="shared" si="414"/>
        <v>0.29235011971999997</v>
      </c>
      <c r="F5151" s="258">
        <f t="shared" si="406"/>
        <v>0.28643551756000002</v>
      </c>
      <c r="G5151" s="258"/>
      <c r="H5151" s="258"/>
      <c r="I5151" s="258"/>
      <c r="J5151" s="258">
        <f t="shared" si="415"/>
        <v>0.30836271800000004</v>
      </c>
      <c r="K5151" s="258">
        <f t="shared" si="415"/>
        <v>0.30253048299999996</v>
      </c>
      <c r="L5151" s="258">
        <f t="shared" si="407"/>
        <v>0.30253048299999996</v>
      </c>
      <c r="M5151" s="258"/>
      <c r="N5151" s="258"/>
      <c r="O5151" s="258"/>
      <c r="P5151" s="258">
        <f t="shared" si="416"/>
        <v>0.34949243959999998</v>
      </c>
      <c r="Q5151" s="258">
        <f t="shared" si="416"/>
        <v>0.33694029080000004</v>
      </c>
      <c r="R5151" s="258">
        <f t="shared" si="408"/>
        <v>0.33694029080000004</v>
      </c>
      <c r="S5151" s="258"/>
      <c r="T5151" s="258">
        <f t="shared" si="417"/>
        <v>0.49989218943899194</v>
      </c>
      <c r="U5151" s="258">
        <f t="shared" si="417"/>
        <v>0.50641483606366788</v>
      </c>
      <c r="V5151" s="258">
        <f t="shared" si="417"/>
        <v>0.49370471897634</v>
      </c>
      <c r="W5151" s="258">
        <f t="shared" si="409"/>
        <v>0.49370471897634</v>
      </c>
      <c r="X5151" s="258"/>
      <c r="Y5151" s="258"/>
      <c r="Z5151" s="258"/>
      <c r="AA5151" s="258"/>
    </row>
    <row r="5152" spans="1:27" ht="14.25" hidden="1" customHeight="1">
      <c r="A5152" s="125">
        <v>0.83</v>
      </c>
      <c r="B5152" s="125">
        <v>0.1</v>
      </c>
      <c r="C5152" s="125">
        <v>7.0000000000000007E-2</v>
      </c>
      <c r="D5152" s="258">
        <f t="shared" si="414"/>
        <v>0.28630261839999999</v>
      </c>
      <c r="E5152" s="258">
        <f t="shared" si="414"/>
        <v>0.29247644971999998</v>
      </c>
      <c r="F5152" s="258">
        <f t="shared" si="406"/>
        <v>0.28630261839999999</v>
      </c>
      <c r="G5152" s="258"/>
      <c r="H5152" s="258"/>
      <c r="I5152" s="258"/>
      <c r="J5152" s="258">
        <f t="shared" si="415"/>
        <v>0.30823217700000005</v>
      </c>
      <c r="K5152" s="258">
        <f t="shared" si="415"/>
        <v>0.30265681299999997</v>
      </c>
      <c r="L5152" s="258">
        <f t="shared" si="407"/>
        <v>0.30265681299999997</v>
      </c>
      <c r="M5152" s="258"/>
      <c r="N5152" s="258"/>
      <c r="O5152" s="258"/>
      <c r="P5152" s="258">
        <f t="shared" si="416"/>
        <v>0.34949580840000005</v>
      </c>
      <c r="Q5152" s="258">
        <f t="shared" si="416"/>
        <v>0.33693692200000003</v>
      </c>
      <c r="R5152" s="258">
        <f t="shared" si="408"/>
        <v>0.33693692200000003</v>
      </c>
      <c r="S5152" s="258"/>
      <c r="T5152" s="258">
        <f t="shared" si="417"/>
        <v>0.49972224951448002</v>
      </c>
      <c r="U5152" s="258">
        <f t="shared" si="417"/>
        <v>0.50649738345446793</v>
      </c>
      <c r="V5152" s="258">
        <f t="shared" si="417"/>
        <v>0.49378727377850001</v>
      </c>
      <c r="W5152" s="258">
        <f t="shared" si="409"/>
        <v>0.49378727377850001</v>
      </c>
      <c r="X5152" s="258"/>
      <c r="Y5152" s="258"/>
      <c r="Z5152" s="258"/>
      <c r="AA5152" s="258"/>
    </row>
    <row r="5153" spans="1:27" ht="14.25" hidden="1" customHeight="1">
      <c r="A5153" s="125">
        <v>0.83</v>
      </c>
      <c r="B5153" s="125">
        <v>0.11</v>
      </c>
      <c r="C5153" s="125">
        <v>0.06</v>
      </c>
      <c r="D5153" s="258">
        <f t="shared" si="414"/>
        <v>0.28616971924000001</v>
      </c>
      <c r="E5153" s="258">
        <f t="shared" si="414"/>
        <v>0.29260277971999998</v>
      </c>
      <c r="F5153" s="258">
        <f t="shared" si="406"/>
        <v>0.28616971924000001</v>
      </c>
      <c r="G5153" s="258"/>
      <c r="H5153" s="258"/>
      <c r="I5153" s="258"/>
      <c r="J5153" s="258">
        <f t="shared" si="415"/>
        <v>0.30810163600000001</v>
      </c>
      <c r="K5153" s="258">
        <f t="shared" si="415"/>
        <v>0.30278314299999998</v>
      </c>
      <c r="L5153" s="258">
        <f t="shared" si="407"/>
        <v>0.30278314299999998</v>
      </c>
      <c r="M5153" s="258"/>
      <c r="N5153" s="258"/>
      <c r="O5153" s="258"/>
      <c r="P5153" s="258">
        <f t="shared" si="416"/>
        <v>0.34949917720000001</v>
      </c>
      <c r="Q5153" s="258">
        <f t="shared" si="416"/>
        <v>0.33693355320000001</v>
      </c>
      <c r="R5153" s="258">
        <f t="shared" si="408"/>
        <v>0.33693355320000001</v>
      </c>
      <c r="S5153" s="258"/>
      <c r="T5153" s="258">
        <f t="shared" si="417"/>
        <v>0.49955230958996794</v>
      </c>
      <c r="U5153" s="258">
        <f t="shared" si="417"/>
        <v>0.50657993084526798</v>
      </c>
      <c r="V5153" s="258">
        <f t="shared" si="417"/>
        <v>0.49386982858065998</v>
      </c>
      <c r="W5153" s="258">
        <f t="shared" si="409"/>
        <v>0.49386982858065998</v>
      </c>
      <c r="X5153" s="258"/>
      <c r="Y5153" s="258"/>
      <c r="Z5153" s="258"/>
      <c r="AA5153" s="258"/>
    </row>
    <row r="5154" spans="1:27" ht="14.25" hidden="1" customHeight="1">
      <c r="A5154" s="125">
        <v>0.83</v>
      </c>
      <c r="B5154" s="125">
        <v>0.12</v>
      </c>
      <c r="C5154" s="125">
        <v>0.05</v>
      </c>
      <c r="D5154" s="258">
        <f t="shared" ref="D5154:E5217" si="418">$A5154*B$157+$B5154*B$158+$C5154*B$159</f>
        <v>0.28603682007999998</v>
      </c>
      <c r="E5154" s="258">
        <f t="shared" si="418"/>
        <v>0.29272910971999994</v>
      </c>
      <c r="F5154" s="258">
        <f t="shared" si="406"/>
        <v>0.28603682007999998</v>
      </c>
      <c r="G5154" s="258"/>
      <c r="H5154" s="258"/>
      <c r="I5154" s="258"/>
      <c r="J5154" s="258">
        <f t="shared" ref="J5154:K5217" si="419">$A5154*H$157+$B5154*H$158+$C5154*H$159</f>
        <v>0.30797109500000003</v>
      </c>
      <c r="K5154" s="258">
        <f t="shared" si="419"/>
        <v>0.30290947299999998</v>
      </c>
      <c r="L5154" s="258">
        <f t="shared" si="407"/>
        <v>0.30290947299999998</v>
      </c>
      <c r="M5154" s="258"/>
      <c r="N5154" s="258"/>
      <c r="O5154" s="258"/>
      <c r="P5154" s="258">
        <f t="shared" ref="P5154:Q5217" si="420">$A5154*N$157+$B5154*N$158+$C5154*N$159</f>
        <v>0.34950254600000003</v>
      </c>
      <c r="Q5154" s="258">
        <f t="shared" si="420"/>
        <v>0.33693018440000005</v>
      </c>
      <c r="R5154" s="258">
        <f t="shared" si="408"/>
        <v>0.33693018440000005</v>
      </c>
      <c r="S5154" s="258"/>
      <c r="T5154" s="258">
        <f t="shared" ref="T5154:V5217" si="421">$A5154*I$3+$B5154*I$4+$C5154*I$5</f>
        <v>0.49938236966545596</v>
      </c>
      <c r="U5154" s="258">
        <f t="shared" si="421"/>
        <v>0.50666247823606791</v>
      </c>
      <c r="V5154" s="258">
        <f t="shared" si="421"/>
        <v>0.49395238338281999</v>
      </c>
      <c r="W5154" s="258">
        <f t="shared" si="409"/>
        <v>0.49395238338281999</v>
      </c>
      <c r="X5154" s="258"/>
      <c r="Y5154" s="258"/>
      <c r="Z5154" s="258"/>
      <c r="AA5154" s="258"/>
    </row>
    <row r="5155" spans="1:27" ht="14.25" hidden="1" customHeight="1">
      <c r="A5155" s="125">
        <v>0.83</v>
      </c>
      <c r="B5155" s="125">
        <v>0.13</v>
      </c>
      <c r="C5155" s="125">
        <v>0.04</v>
      </c>
      <c r="D5155" s="258">
        <f t="shared" si="418"/>
        <v>0.28590392092000005</v>
      </c>
      <c r="E5155" s="258">
        <f t="shared" si="418"/>
        <v>0.29285543972</v>
      </c>
      <c r="F5155" s="258">
        <f t="shared" si="406"/>
        <v>0.28590392092000005</v>
      </c>
      <c r="G5155" s="258"/>
      <c r="H5155" s="258"/>
      <c r="I5155" s="258"/>
      <c r="J5155" s="258">
        <f t="shared" si="419"/>
        <v>0.30784055400000004</v>
      </c>
      <c r="K5155" s="258">
        <f t="shared" si="419"/>
        <v>0.30303580299999994</v>
      </c>
      <c r="L5155" s="258">
        <f t="shared" si="407"/>
        <v>0.30303580299999994</v>
      </c>
      <c r="M5155" s="258"/>
      <c r="N5155" s="258"/>
      <c r="O5155" s="258"/>
      <c r="P5155" s="258">
        <f t="shared" si="420"/>
        <v>0.34950591480000004</v>
      </c>
      <c r="Q5155" s="258">
        <f t="shared" si="420"/>
        <v>0.33692681560000004</v>
      </c>
      <c r="R5155" s="258">
        <f t="shared" si="408"/>
        <v>0.33692681560000004</v>
      </c>
      <c r="S5155" s="258"/>
      <c r="T5155" s="258">
        <f t="shared" si="421"/>
        <v>0.49921242974094399</v>
      </c>
      <c r="U5155" s="258">
        <f t="shared" si="421"/>
        <v>0.50674502562686796</v>
      </c>
      <c r="V5155" s="258">
        <f t="shared" si="421"/>
        <v>0.49403493818498001</v>
      </c>
      <c r="W5155" s="258">
        <f t="shared" si="409"/>
        <v>0.49403493818498001</v>
      </c>
      <c r="X5155" s="258"/>
      <c r="Y5155" s="258"/>
      <c r="Z5155" s="258"/>
      <c r="AA5155" s="258"/>
    </row>
    <row r="5156" spans="1:27" ht="14.25" hidden="1" customHeight="1">
      <c r="A5156" s="125">
        <v>0.83</v>
      </c>
      <c r="B5156" s="125">
        <v>0.14000000000000001</v>
      </c>
      <c r="C5156" s="125">
        <v>0.03</v>
      </c>
      <c r="D5156" s="258">
        <f t="shared" si="418"/>
        <v>0.28577102176000002</v>
      </c>
      <c r="E5156" s="258">
        <f t="shared" si="418"/>
        <v>0.29298176972000001</v>
      </c>
      <c r="F5156" s="258">
        <f t="shared" si="406"/>
        <v>0.28577102176000002</v>
      </c>
      <c r="G5156" s="258"/>
      <c r="H5156" s="258"/>
      <c r="I5156" s="258"/>
      <c r="J5156" s="258">
        <f t="shared" si="419"/>
        <v>0.307710013</v>
      </c>
      <c r="K5156" s="258">
        <f t="shared" si="419"/>
        <v>0.30316213299999994</v>
      </c>
      <c r="L5156" s="258">
        <f t="shared" si="407"/>
        <v>0.30316213299999994</v>
      </c>
      <c r="M5156" s="258"/>
      <c r="N5156" s="258"/>
      <c r="O5156" s="258"/>
      <c r="P5156" s="258">
        <f t="shared" si="420"/>
        <v>0.3495092836</v>
      </c>
      <c r="Q5156" s="258">
        <f t="shared" si="420"/>
        <v>0.33692344680000003</v>
      </c>
      <c r="R5156" s="258">
        <f t="shared" si="408"/>
        <v>0.33692344680000003</v>
      </c>
      <c r="S5156" s="258"/>
      <c r="T5156" s="258">
        <f t="shared" si="421"/>
        <v>0.49904248981643196</v>
      </c>
      <c r="U5156" s="258">
        <f t="shared" si="421"/>
        <v>0.50682757301766801</v>
      </c>
      <c r="V5156" s="258">
        <f t="shared" si="421"/>
        <v>0.49411749298714003</v>
      </c>
      <c r="W5156" s="258">
        <f t="shared" si="409"/>
        <v>0.49411749298714003</v>
      </c>
      <c r="X5156" s="258"/>
      <c r="Y5156" s="258"/>
      <c r="Z5156" s="258"/>
      <c r="AA5156" s="258"/>
    </row>
    <row r="5157" spans="1:27" ht="14.25" hidden="1" customHeight="1">
      <c r="A5157" s="125">
        <v>0.83</v>
      </c>
      <c r="B5157" s="125">
        <v>0.15</v>
      </c>
      <c r="C5157" s="125">
        <v>0.02</v>
      </c>
      <c r="D5157" s="258">
        <f t="shared" si="418"/>
        <v>0.28563812260000004</v>
      </c>
      <c r="E5157" s="258">
        <f t="shared" si="418"/>
        <v>0.29310809972000001</v>
      </c>
      <c r="F5157" s="258">
        <f t="shared" si="406"/>
        <v>0.28563812260000004</v>
      </c>
      <c r="G5157" s="258"/>
      <c r="H5157" s="258"/>
      <c r="I5157" s="258"/>
      <c r="J5157" s="258">
        <f t="shared" si="419"/>
        <v>0.30757947200000002</v>
      </c>
      <c r="K5157" s="258">
        <f t="shared" si="419"/>
        <v>0.30328846299999995</v>
      </c>
      <c r="L5157" s="258">
        <f t="shared" si="407"/>
        <v>0.30328846299999995</v>
      </c>
      <c r="M5157" s="258"/>
      <c r="N5157" s="258"/>
      <c r="O5157" s="258"/>
      <c r="P5157" s="258">
        <f t="shared" si="420"/>
        <v>0.34951265240000001</v>
      </c>
      <c r="Q5157" s="258">
        <f t="shared" si="420"/>
        <v>0.33692007800000001</v>
      </c>
      <c r="R5157" s="258">
        <f t="shared" si="408"/>
        <v>0.33692007800000001</v>
      </c>
      <c r="S5157" s="258"/>
      <c r="T5157" s="258">
        <f t="shared" si="421"/>
        <v>0.49887254989191998</v>
      </c>
      <c r="U5157" s="258">
        <f t="shared" si="421"/>
        <v>0.50691012040846795</v>
      </c>
      <c r="V5157" s="258">
        <f t="shared" si="421"/>
        <v>0.49420004778929999</v>
      </c>
      <c r="W5157" s="258">
        <f t="shared" si="409"/>
        <v>0.49420004778929999</v>
      </c>
      <c r="X5157" s="258"/>
      <c r="Y5157" s="258"/>
      <c r="Z5157" s="258"/>
      <c r="AA5157" s="258"/>
    </row>
    <row r="5158" spans="1:27" ht="14.25" hidden="1" customHeight="1">
      <c r="A5158" s="125">
        <v>0.83</v>
      </c>
      <c r="B5158" s="125">
        <v>0.16</v>
      </c>
      <c r="C5158" s="125">
        <v>0.01</v>
      </c>
      <c r="D5158" s="258">
        <f t="shared" si="418"/>
        <v>0.28550522343999996</v>
      </c>
      <c r="E5158" s="258">
        <f t="shared" si="418"/>
        <v>0.29323442971999997</v>
      </c>
      <c r="F5158" s="258">
        <f t="shared" si="406"/>
        <v>0.28550522343999996</v>
      </c>
      <c r="G5158" s="258"/>
      <c r="H5158" s="258"/>
      <c r="I5158" s="258"/>
      <c r="J5158" s="258">
        <f t="shared" si="419"/>
        <v>0.30744893100000004</v>
      </c>
      <c r="K5158" s="258">
        <f t="shared" si="419"/>
        <v>0.30341479299999996</v>
      </c>
      <c r="L5158" s="258">
        <f t="shared" si="407"/>
        <v>0.30341479299999996</v>
      </c>
      <c r="M5158" s="258"/>
      <c r="N5158" s="258"/>
      <c r="O5158" s="258"/>
      <c r="P5158" s="258">
        <f t="shared" si="420"/>
        <v>0.34951602120000003</v>
      </c>
      <c r="Q5158" s="258">
        <f t="shared" si="420"/>
        <v>0.33691670920000005</v>
      </c>
      <c r="R5158" s="258">
        <f t="shared" si="408"/>
        <v>0.33691670920000005</v>
      </c>
      <c r="S5158" s="258"/>
      <c r="T5158" s="258">
        <f t="shared" si="421"/>
        <v>0.49870260996740795</v>
      </c>
      <c r="U5158" s="258">
        <f t="shared" si="421"/>
        <v>0.50699266779926788</v>
      </c>
      <c r="V5158" s="258">
        <f t="shared" si="421"/>
        <v>0.49428260259146001</v>
      </c>
      <c r="W5158" s="258">
        <f t="shared" si="409"/>
        <v>0.49428260259146001</v>
      </c>
      <c r="X5158" s="258"/>
      <c r="Y5158" s="258"/>
      <c r="Z5158" s="258"/>
      <c r="AA5158" s="258"/>
    </row>
    <row r="5159" spans="1:27" ht="14.25" hidden="1" customHeight="1">
      <c r="A5159" s="125">
        <v>0.83</v>
      </c>
      <c r="B5159" s="125">
        <v>0.17</v>
      </c>
      <c r="C5159" s="125">
        <v>0</v>
      </c>
      <c r="D5159" s="258">
        <f t="shared" si="418"/>
        <v>0.28537232428000003</v>
      </c>
      <c r="E5159" s="258">
        <f t="shared" si="418"/>
        <v>0.29336075971999998</v>
      </c>
      <c r="F5159" s="258">
        <f t="shared" si="406"/>
        <v>0.28537232428000003</v>
      </c>
      <c r="G5159" s="258"/>
      <c r="H5159" s="258"/>
      <c r="I5159" s="258"/>
      <c r="J5159" s="258">
        <f t="shared" si="419"/>
        <v>0.30731839</v>
      </c>
      <c r="K5159" s="258">
        <f t="shared" si="419"/>
        <v>0.30354112299999997</v>
      </c>
      <c r="L5159" s="258">
        <f t="shared" si="407"/>
        <v>0.30354112299999997</v>
      </c>
      <c r="M5159" s="258"/>
      <c r="N5159" s="258"/>
      <c r="O5159" s="258"/>
      <c r="P5159" s="258">
        <f t="shared" si="420"/>
        <v>0.34951939000000004</v>
      </c>
      <c r="Q5159" s="258">
        <f t="shared" si="420"/>
        <v>0.33691334040000004</v>
      </c>
      <c r="R5159" s="258">
        <f t="shared" si="408"/>
        <v>0.33691334040000004</v>
      </c>
      <c r="S5159" s="258"/>
      <c r="T5159" s="258">
        <f t="shared" si="421"/>
        <v>0.49853267004289598</v>
      </c>
      <c r="U5159" s="258">
        <f t="shared" si="421"/>
        <v>0.50707521519006793</v>
      </c>
      <c r="V5159" s="258">
        <f t="shared" si="421"/>
        <v>0.49436515739362002</v>
      </c>
      <c r="W5159" s="258">
        <f t="shared" si="409"/>
        <v>0.49436515739362002</v>
      </c>
      <c r="X5159" s="258"/>
      <c r="Y5159" s="258"/>
      <c r="Z5159" s="258"/>
      <c r="AA5159" s="258"/>
    </row>
    <row r="5160" spans="1:27" ht="14.25" hidden="1" customHeight="1">
      <c r="A5160" s="125">
        <v>0.84</v>
      </c>
      <c r="B5160" s="125">
        <v>0</v>
      </c>
      <c r="C5160" s="125">
        <v>0.16</v>
      </c>
      <c r="D5160" s="258">
        <f t="shared" si="418"/>
        <v>0.28750528000000003</v>
      </c>
      <c r="E5160" s="258">
        <f t="shared" si="418"/>
        <v>0.29133291055999999</v>
      </c>
      <c r="F5160" s="258">
        <f t="shared" si="406"/>
        <v>0.28750528000000003</v>
      </c>
      <c r="G5160" s="258"/>
      <c r="H5160" s="258"/>
      <c r="I5160" s="258"/>
      <c r="J5160" s="258">
        <f t="shared" si="419"/>
        <v>0.30953337600000003</v>
      </c>
      <c r="K5160" s="258">
        <f t="shared" si="419"/>
        <v>0.30139772399999998</v>
      </c>
      <c r="L5160" s="258">
        <f t="shared" si="407"/>
        <v>0.30139772399999998</v>
      </c>
      <c r="M5160" s="258"/>
      <c r="N5160" s="258"/>
      <c r="O5160" s="258"/>
      <c r="P5160" s="258">
        <f t="shared" si="420"/>
        <v>0.34959181919999999</v>
      </c>
      <c r="Q5160" s="258">
        <f t="shared" si="420"/>
        <v>0.33684428</v>
      </c>
      <c r="R5160" s="258">
        <f t="shared" si="408"/>
        <v>0.33684428</v>
      </c>
      <c r="S5160" s="258"/>
      <c r="T5160" s="258">
        <f t="shared" si="421"/>
        <v>0.50133713062079999</v>
      </c>
      <c r="U5160" s="258">
        <f t="shared" si="421"/>
        <v>0.5058398780660639</v>
      </c>
      <c r="V5160" s="258">
        <f t="shared" si="421"/>
        <v>0.49287721646120003</v>
      </c>
      <c r="W5160" s="258">
        <f t="shared" si="409"/>
        <v>0.49287721646120003</v>
      </c>
      <c r="X5160" s="258"/>
      <c r="Y5160" s="258"/>
      <c r="Z5160" s="258"/>
      <c r="AA5160" s="258"/>
    </row>
    <row r="5161" spans="1:27" ht="14.25" hidden="1" customHeight="1">
      <c r="A5161" s="125">
        <v>0.84</v>
      </c>
      <c r="B5161" s="125">
        <v>0.01</v>
      </c>
      <c r="C5161" s="125">
        <v>0.15</v>
      </c>
      <c r="D5161" s="258">
        <f t="shared" si="418"/>
        <v>0.28737238084</v>
      </c>
      <c r="E5161" s="258">
        <f t="shared" si="418"/>
        <v>0.29145924055999994</v>
      </c>
      <c r="F5161" s="258">
        <f t="shared" si="406"/>
        <v>0.28737238084</v>
      </c>
      <c r="G5161" s="258"/>
      <c r="H5161" s="258"/>
      <c r="I5161" s="258"/>
      <c r="J5161" s="258">
        <f t="shared" si="419"/>
        <v>0.30940283500000004</v>
      </c>
      <c r="K5161" s="258">
        <f t="shared" si="419"/>
        <v>0.30152405399999999</v>
      </c>
      <c r="L5161" s="258">
        <f t="shared" si="407"/>
        <v>0.30152405399999999</v>
      </c>
      <c r="M5161" s="258"/>
      <c r="N5161" s="258"/>
      <c r="O5161" s="258"/>
      <c r="P5161" s="258">
        <f t="shared" si="420"/>
        <v>0.349595188</v>
      </c>
      <c r="Q5161" s="258">
        <f t="shared" si="420"/>
        <v>0.33684091120000004</v>
      </c>
      <c r="R5161" s="258">
        <f t="shared" si="408"/>
        <v>0.33684091120000004</v>
      </c>
      <c r="S5161" s="258"/>
      <c r="T5161" s="258">
        <f t="shared" si="421"/>
        <v>0.50116719069628801</v>
      </c>
      <c r="U5161" s="258">
        <f t="shared" si="421"/>
        <v>0.50592242545686394</v>
      </c>
      <c r="V5161" s="258">
        <f t="shared" si="421"/>
        <v>0.49295977126336005</v>
      </c>
      <c r="W5161" s="258">
        <f t="shared" si="409"/>
        <v>0.49295977126336005</v>
      </c>
      <c r="X5161" s="258"/>
      <c r="Y5161" s="258"/>
      <c r="Z5161" s="258"/>
      <c r="AA5161" s="258"/>
    </row>
    <row r="5162" spans="1:27" ht="14.25" hidden="1" customHeight="1">
      <c r="A5162" s="125">
        <v>0.84</v>
      </c>
      <c r="B5162" s="125">
        <v>0.02</v>
      </c>
      <c r="C5162" s="125">
        <v>0.14000000000000001</v>
      </c>
      <c r="D5162" s="258">
        <f t="shared" si="418"/>
        <v>0.28723948168000002</v>
      </c>
      <c r="E5162" s="258">
        <f t="shared" si="418"/>
        <v>0.29158557056000001</v>
      </c>
      <c r="F5162" s="258">
        <f t="shared" si="406"/>
        <v>0.28723948168000002</v>
      </c>
      <c r="G5162" s="258"/>
      <c r="H5162" s="258"/>
      <c r="I5162" s="258"/>
      <c r="J5162" s="258">
        <f t="shared" si="419"/>
        <v>0.309272294</v>
      </c>
      <c r="K5162" s="258">
        <f t="shared" si="419"/>
        <v>0.30165038399999999</v>
      </c>
      <c r="L5162" s="258">
        <f t="shared" si="407"/>
        <v>0.30165038399999999</v>
      </c>
      <c r="M5162" s="258"/>
      <c r="N5162" s="258"/>
      <c r="O5162" s="258"/>
      <c r="P5162" s="258">
        <f t="shared" si="420"/>
        <v>0.34959855680000002</v>
      </c>
      <c r="Q5162" s="258">
        <f t="shared" si="420"/>
        <v>0.33683754240000002</v>
      </c>
      <c r="R5162" s="258">
        <f t="shared" si="408"/>
        <v>0.33683754240000002</v>
      </c>
      <c r="S5162" s="258"/>
      <c r="T5162" s="258">
        <f t="shared" si="421"/>
        <v>0.50099725077177604</v>
      </c>
      <c r="U5162" s="258">
        <f t="shared" si="421"/>
        <v>0.50600497284766388</v>
      </c>
      <c r="V5162" s="258">
        <f t="shared" si="421"/>
        <v>0.49304232606552001</v>
      </c>
      <c r="W5162" s="258">
        <f t="shared" si="409"/>
        <v>0.49304232606552001</v>
      </c>
      <c r="X5162" s="258"/>
      <c r="Y5162" s="258"/>
      <c r="Z5162" s="258"/>
      <c r="AA5162" s="258"/>
    </row>
    <row r="5163" spans="1:27" ht="14.25" hidden="1" customHeight="1">
      <c r="A5163" s="125">
        <v>0.84</v>
      </c>
      <c r="B5163" s="125">
        <v>0.03</v>
      </c>
      <c r="C5163" s="125">
        <v>0.13</v>
      </c>
      <c r="D5163" s="258">
        <f t="shared" si="418"/>
        <v>0.28710658251999999</v>
      </c>
      <c r="E5163" s="258">
        <f t="shared" si="418"/>
        <v>0.29171190055999996</v>
      </c>
      <c r="F5163" s="258">
        <f t="shared" si="406"/>
        <v>0.28710658251999999</v>
      </c>
      <c r="G5163" s="258"/>
      <c r="H5163" s="258"/>
      <c r="I5163" s="258"/>
      <c r="J5163" s="258">
        <f t="shared" si="419"/>
        <v>0.30914175300000002</v>
      </c>
      <c r="K5163" s="258">
        <f t="shared" si="419"/>
        <v>0.30177671399999995</v>
      </c>
      <c r="L5163" s="258">
        <f t="shared" si="407"/>
        <v>0.30177671399999995</v>
      </c>
      <c r="M5163" s="258"/>
      <c r="N5163" s="258"/>
      <c r="O5163" s="258"/>
      <c r="P5163" s="258">
        <f t="shared" si="420"/>
        <v>0.34960192559999997</v>
      </c>
      <c r="Q5163" s="258">
        <f t="shared" si="420"/>
        <v>0.33683417360000001</v>
      </c>
      <c r="R5163" s="258">
        <f t="shared" si="408"/>
        <v>0.33683417360000001</v>
      </c>
      <c r="S5163" s="258"/>
      <c r="T5163" s="258">
        <f t="shared" si="421"/>
        <v>0.50082731084726406</v>
      </c>
      <c r="U5163" s="258">
        <f t="shared" si="421"/>
        <v>0.50608752023846393</v>
      </c>
      <c r="V5163" s="258">
        <f t="shared" si="421"/>
        <v>0.49312488086768003</v>
      </c>
      <c r="W5163" s="258">
        <f t="shared" si="409"/>
        <v>0.49312488086768003</v>
      </c>
      <c r="X5163" s="258"/>
      <c r="Y5163" s="258"/>
      <c r="Z5163" s="258"/>
      <c r="AA5163" s="258"/>
    </row>
    <row r="5164" spans="1:27" ht="14.25" hidden="1" customHeight="1">
      <c r="A5164" s="125">
        <v>0.84</v>
      </c>
      <c r="B5164" s="125">
        <v>0.04</v>
      </c>
      <c r="C5164" s="125">
        <v>0.12</v>
      </c>
      <c r="D5164" s="258">
        <f t="shared" si="418"/>
        <v>0.28697368336000001</v>
      </c>
      <c r="E5164" s="258">
        <f t="shared" si="418"/>
        <v>0.29183823055999997</v>
      </c>
      <c r="F5164" s="258">
        <f t="shared" si="406"/>
        <v>0.28697368336000001</v>
      </c>
      <c r="G5164" s="258"/>
      <c r="H5164" s="258"/>
      <c r="I5164" s="258"/>
      <c r="J5164" s="258">
        <f t="shared" si="419"/>
        <v>0.30901121200000004</v>
      </c>
      <c r="K5164" s="258">
        <f t="shared" si="419"/>
        <v>0.30190304399999995</v>
      </c>
      <c r="L5164" s="258">
        <f t="shared" si="407"/>
        <v>0.30190304399999995</v>
      </c>
      <c r="M5164" s="258"/>
      <c r="N5164" s="258"/>
      <c r="O5164" s="258"/>
      <c r="P5164" s="258">
        <f t="shared" si="420"/>
        <v>0.34960529440000004</v>
      </c>
      <c r="Q5164" s="258">
        <f t="shared" si="420"/>
        <v>0.33683080480000005</v>
      </c>
      <c r="R5164" s="258">
        <f t="shared" si="408"/>
        <v>0.33683080480000005</v>
      </c>
      <c r="S5164" s="258"/>
      <c r="T5164" s="258">
        <f t="shared" si="421"/>
        <v>0.50065737092275198</v>
      </c>
      <c r="U5164" s="258">
        <f t="shared" si="421"/>
        <v>0.50617006762926386</v>
      </c>
      <c r="V5164" s="258">
        <f t="shared" si="421"/>
        <v>0.49320743566984004</v>
      </c>
      <c r="W5164" s="258">
        <f t="shared" si="409"/>
        <v>0.49320743566984004</v>
      </c>
      <c r="X5164" s="258"/>
      <c r="Y5164" s="258"/>
      <c r="Z5164" s="258"/>
      <c r="AA5164" s="258"/>
    </row>
    <row r="5165" spans="1:27" ht="14.25" hidden="1" customHeight="1">
      <c r="A5165" s="125">
        <v>0.84</v>
      </c>
      <c r="B5165" s="125">
        <v>0.05</v>
      </c>
      <c r="C5165" s="125">
        <v>0.11</v>
      </c>
      <c r="D5165" s="258">
        <f t="shared" si="418"/>
        <v>0.28684078420000003</v>
      </c>
      <c r="E5165" s="258">
        <f t="shared" si="418"/>
        <v>0.29196456055999997</v>
      </c>
      <c r="F5165" s="258">
        <f t="shared" si="406"/>
        <v>0.28684078420000003</v>
      </c>
      <c r="G5165" s="258"/>
      <c r="H5165" s="258"/>
      <c r="I5165" s="258"/>
      <c r="J5165" s="258">
        <f t="shared" si="419"/>
        <v>0.30888067100000005</v>
      </c>
      <c r="K5165" s="258">
        <f t="shared" si="419"/>
        <v>0.30202937399999996</v>
      </c>
      <c r="L5165" s="258">
        <f t="shared" si="407"/>
        <v>0.30202937399999996</v>
      </c>
      <c r="M5165" s="258"/>
      <c r="N5165" s="258"/>
      <c r="O5165" s="258"/>
      <c r="P5165" s="258">
        <f t="shared" si="420"/>
        <v>0.3496086632</v>
      </c>
      <c r="Q5165" s="258">
        <f t="shared" si="420"/>
        <v>0.33682743600000004</v>
      </c>
      <c r="R5165" s="258">
        <f t="shared" si="408"/>
        <v>0.33682743600000004</v>
      </c>
      <c r="S5165" s="258"/>
      <c r="T5165" s="258">
        <f t="shared" si="421"/>
        <v>0.50048743099824</v>
      </c>
      <c r="U5165" s="258">
        <f t="shared" si="421"/>
        <v>0.50625261502006391</v>
      </c>
      <c r="V5165" s="258">
        <f t="shared" si="421"/>
        <v>0.49328999047200006</v>
      </c>
      <c r="W5165" s="258">
        <f t="shared" si="409"/>
        <v>0.49328999047200006</v>
      </c>
      <c r="X5165" s="258"/>
      <c r="Y5165" s="258"/>
      <c r="Z5165" s="258"/>
      <c r="AA5165" s="258"/>
    </row>
    <row r="5166" spans="1:27" ht="14.25" hidden="1" customHeight="1">
      <c r="A5166" s="125">
        <v>0.84</v>
      </c>
      <c r="B5166" s="125">
        <v>0.06</v>
      </c>
      <c r="C5166" s="125">
        <v>0.1</v>
      </c>
      <c r="D5166" s="258">
        <f t="shared" si="418"/>
        <v>0.28670788504</v>
      </c>
      <c r="E5166" s="258">
        <f t="shared" si="418"/>
        <v>0.29209089055999998</v>
      </c>
      <c r="F5166" s="258">
        <f t="shared" si="406"/>
        <v>0.28670788504</v>
      </c>
      <c r="G5166" s="258"/>
      <c r="H5166" s="258"/>
      <c r="I5166" s="258"/>
      <c r="J5166" s="258">
        <f t="shared" si="419"/>
        <v>0.30875013000000007</v>
      </c>
      <c r="K5166" s="258">
        <f t="shared" si="419"/>
        <v>0.30215570400000002</v>
      </c>
      <c r="L5166" s="258">
        <f t="shared" si="407"/>
        <v>0.30215570400000002</v>
      </c>
      <c r="M5166" s="258"/>
      <c r="N5166" s="258"/>
      <c r="O5166" s="258"/>
      <c r="P5166" s="258">
        <f t="shared" si="420"/>
        <v>0.34961203200000002</v>
      </c>
      <c r="Q5166" s="258">
        <f t="shared" si="420"/>
        <v>0.33682406720000002</v>
      </c>
      <c r="R5166" s="258">
        <f t="shared" si="408"/>
        <v>0.33682406720000002</v>
      </c>
      <c r="S5166" s="258"/>
      <c r="T5166" s="258">
        <f t="shared" si="421"/>
        <v>0.50031749107372803</v>
      </c>
      <c r="U5166" s="258">
        <f t="shared" si="421"/>
        <v>0.50633516241086396</v>
      </c>
      <c r="V5166" s="258">
        <f t="shared" si="421"/>
        <v>0.49337254527416002</v>
      </c>
      <c r="W5166" s="258">
        <f t="shared" si="409"/>
        <v>0.49337254527416002</v>
      </c>
      <c r="X5166" s="258"/>
      <c r="Y5166" s="258"/>
      <c r="Z5166" s="258"/>
      <c r="AA5166" s="258"/>
    </row>
    <row r="5167" spans="1:27" ht="14.25" hidden="1" customHeight="1">
      <c r="A5167" s="125">
        <v>0.84</v>
      </c>
      <c r="B5167" s="125">
        <v>7.0000000000000007E-2</v>
      </c>
      <c r="C5167" s="125">
        <v>0.09</v>
      </c>
      <c r="D5167" s="258">
        <f t="shared" si="418"/>
        <v>0.28657498588000002</v>
      </c>
      <c r="E5167" s="258">
        <f t="shared" si="418"/>
        <v>0.29221722055999994</v>
      </c>
      <c r="F5167" s="258">
        <f t="shared" si="406"/>
        <v>0.28657498588000002</v>
      </c>
      <c r="G5167" s="258"/>
      <c r="H5167" s="258"/>
      <c r="I5167" s="258"/>
      <c r="J5167" s="258">
        <f t="shared" si="419"/>
        <v>0.30861958900000008</v>
      </c>
      <c r="K5167" s="258">
        <f t="shared" si="419"/>
        <v>0.30228203400000003</v>
      </c>
      <c r="L5167" s="258">
        <f t="shared" si="407"/>
        <v>0.30228203400000003</v>
      </c>
      <c r="M5167" s="258"/>
      <c r="N5167" s="258"/>
      <c r="O5167" s="258"/>
      <c r="P5167" s="258">
        <f t="shared" si="420"/>
        <v>0.34961540080000003</v>
      </c>
      <c r="Q5167" s="258">
        <f t="shared" si="420"/>
        <v>0.33682069840000006</v>
      </c>
      <c r="R5167" s="258">
        <f t="shared" si="408"/>
        <v>0.33682069840000006</v>
      </c>
      <c r="S5167" s="258"/>
      <c r="T5167" s="258">
        <f t="shared" si="421"/>
        <v>0.50014755114921605</v>
      </c>
      <c r="U5167" s="258">
        <f t="shared" si="421"/>
        <v>0.5064177098016639</v>
      </c>
      <c r="V5167" s="258">
        <f t="shared" si="421"/>
        <v>0.49345510007632004</v>
      </c>
      <c r="W5167" s="258">
        <f t="shared" si="409"/>
        <v>0.49345510007632004</v>
      </c>
      <c r="X5167" s="258"/>
      <c r="Y5167" s="258"/>
      <c r="Z5167" s="258"/>
      <c r="AA5167" s="258"/>
    </row>
    <row r="5168" spans="1:27" ht="14.25" hidden="1" customHeight="1">
      <c r="A5168" s="125">
        <v>0.84</v>
      </c>
      <c r="B5168" s="125">
        <v>0.08</v>
      </c>
      <c r="C5168" s="125">
        <v>0.08</v>
      </c>
      <c r="D5168" s="258">
        <f t="shared" si="418"/>
        <v>0.28644208671999999</v>
      </c>
      <c r="E5168" s="258">
        <f t="shared" si="418"/>
        <v>0.29234355055999994</v>
      </c>
      <c r="F5168" s="258">
        <f t="shared" si="406"/>
        <v>0.28644208671999999</v>
      </c>
      <c r="G5168" s="258"/>
      <c r="H5168" s="258"/>
      <c r="I5168" s="258"/>
      <c r="J5168" s="258">
        <f t="shared" si="419"/>
        <v>0.30848904800000004</v>
      </c>
      <c r="K5168" s="258">
        <f t="shared" si="419"/>
        <v>0.30240836399999999</v>
      </c>
      <c r="L5168" s="258">
        <f t="shared" si="407"/>
        <v>0.30240836399999999</v>
      </c>
      <c r="M5168" s="258"/>
      <c r="N5168" s="258"/>
      <c r="O5168" s="258"/>
      <c r="P5168" s="258">
        <f t="shared" si="420"/>
        <v>0.34961876959999999</v>
      </c>
      <c r="Q5168" s="258">
        <f t="shared" si="420"/>
        <v>0.33681732960000005</v>
      </c>
      <c r="R5168" s="258">
        <f t="shared" si="408"/>
        <v>0.33681732960000005</v>
      </c>
      <c r="S5168" s="258"/>
      <c r="T5168" s="258">
        <f t="shared" si="421"/>
        <v>0.49997761122470402</v>
      </c>
      <c r="U5168" s="258">
        <f t="shared" si="421"/>
        <v>0.50650025719246394</v>
      </c>
      <c r="V5168" s="258">
        <f t="shared" si="421"/>
        <v>0.49353765487848006</v>
      </c>
      <c r="W5168" s="258">
        <f t="shared" si="409"/>
        <v>0.49353765487848006</v>
      </c>
      <c r="X5168" s="258"/>
      <c r="Y5168" s="258"/>
      <c r="Z5168" s="258"/>
      <c r="AA5168" s="258"/>
    </row>
    <row r="5169" spans="1:27" ht="14.25" hidden="1" customHeight="1">
      <c r="A5169" s="125">
        <v>0.84</v>
      </c>
      <c r="B5169" s="125">
        <v>0.09</v>
      </c>
      <c r="C5169" s="125">
        <v>7.0000000000000007E-2</v>
      </c>
      <c r="D5169" s="258">
        <f t="shared" si="418"/>
        <v>0.28630918756000001</v>
      </c>
      <c r="E5169" s="258">
        <f t="shared" si="418"/>
        <v>0.29246988056000001</v>
      </c>
      <c r="F5169" s="258">
        <f t="shared" si="406"/>
        <v>0.28630918756000001</v>
      </c>
      <c r="G5169" s="258"/>
      <c r="H5169" s="258"/>
      <c r="I5169" s="258"/>
      <c r="J5169" s="258">
        <f t="shared" si="419"/>
        <v>0.30835850700000006</v>
      </c>
      <c r="K5169" s="258">
        <f t="shared" si="419"/>
        <v>0.30253469399999999</v>
      </c>
      <c r="L5169" s="258">
        <f t="shared" si="407"/>
        <v>0.30253469399999999</v>
      </c>
      <c r="M5169" s="258"/>
      <c r="N5169" s="258"/>
      <c r="O5169" s="258"/>
      <c r="P5169" s="258">
        <f t="shared" si="420"/>
        <v>0.3496221384</v>
      </c>
      <c r="Q5169" s="258">
        <f t="shared" si="420"/>
        <v>0.33681396080000003</v>
      </c>
      <c r="R5169" s="258">
        <f t="shared" si="408"/>
        <v>0.33681396080000003</v>
      </c>
      <c r="S5169" s="258"/>
      <c r="T5169" s="258">
        <f t="shared" si="421"/>
        <v>0.49980767130019199</v>
      </c>
      <c r="U5169" s="258">
        <f t="shared" si="421"/>
        <v>0.50658280458326388</v>
      </c>
      <c r="V5169" s="258">
        <f t="shared" si="421"/>
        <v>0.49362020968064002</v>
      </c>
      <c r="W5169" s="258">
        <f t="shared" si="409"/>
        <v>0.49362020968064002</v>
      </c>
      <c r="X5169" s="258"/>
      <c r="Y5169" s="258"/>
      <c r="Z5169" s="258"/>
      <c r="AA5169" s="258"/>
    </row>
    <row r="5170" spans="1:27" ht="14.25" hidden="1" customHeight="1">
      <c r="A5170" s="125">
        <v>0.84</v>
      </c>
      <c r="B5170" s="125">
        <v>0.1</v>
      </c>
      <c r="C5170" s="125">
        <v>0.06</v>
      </c>
      <c r="D5170" s="258">
        <f t="shared" si="418"/>
        <v>0.28617628839999998</v>
      </c>
      <c r="E5170" s="258">
        <f t="shared" si="418"/>
        <v>0.29259621056000001</v>
      </c>
      <c r="F5170" s="258">
        <f t="shared" si="406"/>
        <v>0.28617628839999998</v>
      </c>
      <c r="G5170" s="258"/>
      <c r="H5170" s="258"/>
      <c r="I5170" s="258"/>
      <c r="J5170" s="258">
        <f t="shared" si="419"/>
        <v>0.30822796600000008</v>
      </c>
      <c r="K5170" s="258">
        <f t="shared" si="419"/>
        <v>0.302661024</v>
      </c>
      <c r="L5170" s="258">
        <f t="shared" si="407"/>
        <v>0.302661024</v>
      </c>
      <c r="M5170" s="258"/>
      <c r="N5170" s="258"/>
      <c r="O5170" s="258"/>
      <c r="P5170" s="258">
        <f t="shared" si="420"/>
        <v>0.34962550720000002</v>
      </c>
      <c r="Q5170" s="258">
        <f t="shared" si="420"/>
        <v>0.33681059200000002</v>
      </c>
      <c r="R5170" s="258">
        <f t="shared" si="408"/>
        <v>0.33681059200000002</v>
      </c>
      <c r="S5170" s="258"/>
      <c r="T5170" s="258">
        <f t="shared" si="421"/>
        <v>0.49963773137568002</v>
      </c>
      <c r="U5170" s="258">
        <f t="shared" si="421"/>
        <v>0.50666535197406393</v>
      </c>
      <c r="V5170" s="258">
        <f t="shared" si="421"/>
        <v>0.49370276448280004</v>
      </c>
      <c r="W5170" s="258">
        <f t="shared" si="409"/>
        <v>0.49370276448280004</v>
      </c>
      <c r="X5170" s="258"/>
      <c r="Y5170" s="258"/>
      <c r="Z5170" s="258"/>
      <c r="AA5170" s="258"/>
    </row>
    <row r="5171" spans="1:27" ht="14.25" hidden="1" customHeight="1">
      <c r="A5171" s="125">
        <v>0.84</v>
      </c>
      <c r="B5171" s="125">
        <v>0.11</v>
      </c>
      <c r="C5171" s="125">
        <v>0.05</v>
      </c>
      <c r="D5171" s="258">
        <f t="shared" si="418"/>
        <v>0.28604338924</v>
      </c>
      <c r="E5171" s="258">
        <f t="shared" si="418"/>
        <v>0.29272254055999997</v>
      </c>
      <c r="F5171" s="258">
        <f t="shared" si="406"/>
        <v>0.28604338924</v>
      </c>
      <c r="G5171" s="258"/>
      <c r="H5171" s="258"/>
      <c r="I5171" s="258"/>
      <c r="J5171" s="258">
        <f t="shared" si="419"/>
        <v>0.30809742500000004</v>
      </c>
      <c r="K5171" s="258">
        <f t="shared" si="419"/>
        <v>0.30278735400000001</v>
      </c>
      <c r="L5171" s="258">
        <f t="shared" si="407"/>
        <v>0.30278735400000001</v>
      </c>
      <c r="M5171" s="258"/>
      <c r="N5171" s="258"/>
      <c r="O5171" s="258"/>
      <c r="P5171" s="258">
        <f t="shared" si="420"/>
        <v>0.34962887600000003</v>
      </c>
      <c r="Q5171" s="258">
        <f t="shared" si="420"/>
        <v>0.33680722320000006</v>
      </c>
      <c r="R5171" s="258">
        <f t="shared" si="408"/>
        <v>0.33680722320000006</v>
      </c>
      <c r="S5171" s="258"/>
      <c r="T5171" s="258">
        <f t="shared" si="421"/>
        <v>0.49946779145116799</v>
      </c>
      <c r="U5171" s="258">
        <f t="shared" si="421"/>
        <v>0.50674789936486397</v>
      </c>
      <c r="V5171" s="258">
        <f t="shared" si="421"/>
        <v>0.49378531928496</v>
      </c>
      <c r="W5171" s="258">
        <f t="shared" si="409"/>
        <v>0.49378531928496</v>
      </c>
      <c r="X5171" s="258"/>
      <c r="Y5171" s="258"/>
      <c r="Z5171" s="258"/>
      <c r="AA5171" s="258"/>
    </row>
    <row r="5172" spans="1:27" ht="14.25" hidden="1" customHeight="1">
      <c r="A5172" s="125">
        <v>0.84</v>
      </c>
      <c r="B5172" s="125">
        <v>0.12</v>
      </c>
      <c r="C5172" s="125">
        <v>0.04</v>
      </c>
      <c r="D5172" s="258">
        <f t="shared" si="418"/>
        <v>0.28591049008000002</v>
      </c>
      <c r="E5172" s="258">
        <f t="shared" si="418"/>
        <v>0.29284887055999997</v>
      </c>
      <c r="F5172" s="258">
        <f t="shared" si="406"/>
        <v>0.28591049008000002</v>
      </c>
      <c r="G5172" s="258"/>
      <c r="H5172" s="258"/>
      <c r="I5172" s="258"/>
      <c r="J5172" s="258">
        <f t="shared" si="419"/>
        <v>0.30796688400000005</v>
      </c>
      <c r="K5172" s="258">
        <f t="shared" si="419"/>
        <v>0.30291368400000002</v>
      </c>
      <c r="L5172" s="258">
        <f t="shared" si="407"/>
        <v>0.30291368400000002</v>
      </c>
      <c r="M5172" s="258"/>
      <c r="N5172" s="258"/>
      <c r="O5172" s="258"/>
      <c r="P5172" s="258">
        <f t="shared" si="420"/>
        <v>0.34963224480000005</v>
      </c>
      <c r="Q5172" s="258">
        <f t="shared" si="420"/>
        <v>0.33680385440000005</v>
      </c>
      <c r="R5172" s="258">
        <f t="shared" si="408"/>
        <v>0.33680385440000005</v>
      </c>
      <c r="S5172" s="258"/>
      <c r="T5172" s="258">
        <f t="shared" si="421"/>
        <v>0.49929785152665601</v>
      </c>
      <c r="U5172" s="258">
        <f t="shared" si="421"/>
        <v>0.50683044675566391</v>
      </c>
      <c r="V5172" s="258">
        <f t="shared" si="421"/>
        <v>0.49386787408712007</v>
      </c>
      <c r="W5172" s="258">
        <f t="shared" si="409"/>
        <v>0.49386787408712007</v>
      </c>
      <c r="X5172" s="258"/>
      <c r="Y5172" s="258"/>
      <c r="Z5172" s="258"/>
      <c r="AA5172" s="258"/>
    </row>
    <row r="5173" spans="1:27" ht="14.25" hidden="1" customHeight="1">
      <c r="A5173" s="125">
        <v>0.84</v>
      </c>
      <c r="B5173" s="125">
        <v>0.13</v>
      </c>
      <c r="C5173" s="125">
        <v>0.03</v>
      </c>
      <c r="D5173" s="258">
        <f t="shared" si="418"/>
        <v>0.28577759091999999</v>
      </c>
      <c r="E5173" s="258">
        <f t="shared" si="418"/>
        <v>0.29297520055999998</v>
      </c>
      <c r="F5173" s="258">
        <f t="shared" si="406"/>
        <v>0.28577759091999999</v>
      </c>
      <c r="G5173" s="258"/>
      <c r="H5173" s="258"/>
      <c r="I5173" s="258"/>
      <c r="J5173" s="258">
        <f t="shared" si="419"/>
        <v>0.30783634300000007</v>
      </c>
      <c r="K5173" s="258">
        <f t="shared" si="419"/>
        <v>0.30304001399999997</v>
      </c>
      <c r="L5173" s="258">
        <f t="shared" si="407"/>
        <v>0.30304001399999997</v>
      </c>
      <c r="M5173" s="258"/>
      <c r="N5173" s="258"/>
      <c r="O5173" s="258"/>
      <c r="P5173" s="258">
        <f t="shared" si="420"/>
        <v>0.34963561360000001</v>
      </c>
      <c r="Q5173" s="258">
        <f t="shared" si="420"/>
        <v>0.33680048560000003</v>
      </c>
      <c r="R5173" s="258">
        <f t="shared" si="408"/>
        <v>0.33680048560000003</v>
      </c>
      <c r="S5173" s="258"/>
      <c r="T5173" s="258">
        <f t="shared" si="421"/>
        <v>0.49912791160214398</v>
      </c>
      <c r="U5173" s="258">
        <f t="shared" si="421"/>
        <v>0.50691299414646396</v>
      </c>
      <c r="V5173" s="258">
        <f t="shared" si="421"/>
        <v>0.49395042888928004</v>
      </c>
      <c r="W5173" s="258">
        <f t="shared" si="409"/>
        <v>0.49395042888928004</v>
      </c>
      <c r="X5173" s="258"/>
      <c r="Y5173" s="258"/>
      <c r="Z5173" s="258"/>
      <c r="AA5173" s="258"/>
    </row>
    <row r="5174" spans="1:27" ht="14.25" hidden="1" customHeight="1">
      <c r="A5174" s="125">
        <v>0.84</v>
      </c>
      <c r="B5174" s="125">
        <v>0.14000000000000001</v>
      </c>
      <c r="C5174" s="125">
        <v>0.02</v>
      </c>
      <c r="D5174" s="258">
        <f t="shared" si="418"/>
        <v>0.28564469176000001</v>
      </c>
      <c r="E5174" s="258">
        <f t="shared" si="418"/>
        <v>0.29310153055999999</v>
      </c>
      <c r="F5174" s="258">
        <f t="shared" si="406"/>
        <v>0.28564469176000001</v>
      </c>
      <c r="G5174" s="258"/>
      <c r="H5174" s="258"/>
      <c r="I5174" s="258"/>
      <c r="J5174" s="258">
        <f t="shared" si="419"/>
        <v>0.30770580200000003</v>
      </c>
      <c r="K5174" s="258">
        <f t="shared" si="419"/>
        <v>0.30316634399999998</v>
      </c>
      <c r="L5174" s="258">
        <f t="shared" si="407"/>
        <v>0.30316634399999998</v>
      </c>
      <c r="M5174" s="258"/>
      <c r="N5174" s="258"/>
      <c r="O5174" s="258"/>
      <c r="P5174" s="258">
        <f t="shared" si="420"/>
        <v>0.34963898240000002</v>
      </c>
      <c r="Q5174" s="258">
        <f t="shared" si="420"/>
        <v>0.33679711680000002</v>
      </c>
      <c r="R5174" s="258">
        <f t="shared" si="408"/>
        <v>0.33679711680000002</v>
      </c>
      <c r="S5174" s="258"/>
      <c r="T5174" s="258">
        <f t="shared" si="421"/>
        <v>0.49895797167763201</v>
      </c>
      <c r="U5174" s="258">
        <f t="shared" si="421"/>
        <v>0.50699554153726389</v>
      </c>
      <c r="V5174" s="258">
        <f t="shared" si="421"/>
        <v>0.49403298369144005</v>
      </c>
      <c r="W5174" s="258">
        <f t="shared" si="409"/>
        <v>0.49403298369144005</v>
      </c>
      <c r="X5174" s="258"/>
      <c r="Y5174" s="258"/>
      <c r="Z5174" s="258"/>
      <c r="AA5174" s="258"/>
    </row>
    <row r="5175" spans="1:27" ht="14.25" hidden="1" customHeight="1">
      <c r="A5175" s="125">
        <v>0.84</v>
      </c>
      <c r="B5175" s="125">
        <v>0.15</v>
      </c>
      <c r="C5175" s="125">
        <v>0.01</v>
      </c>
      <c r="D5175" s="258">
        <f t="shared" si="418"/>
        <v>0.28551179259999998</v>
      </c>
      <c r="E5175" s="258">
        <f t="shared" si="418"/>
        <v>0.29322786055999994</v>
      </c>
      <c r="F5175" s="258">
        <f t="shared" si="406"/>
        <v>0.28551179259999998</v>
      </c>
      <c r="G5175" s="258"/>
      <c r="H5175" s="258"/>
      <c r="I5175" s="258"/>
      <c r="J5175" s="258">
        <f t="shared" si="419"/>
        <v>0.30757526100000004</v>
      </c>
      <c r="K5175" s="258">
        <f t="shared" si="419"/>
        <v>0.30329267399999998</v>
      </c>
      <c r="L5175" s="258">
        <f t="shared" si="407"/>
        <v>0.30329267399999998</v>
      </c>
      <c r="M5175" s="258"/>
      <c r="N5175" s="258"/>
      <c r="O5175" s="258"/>
      <c r="P5175" s="258">
        <f t="shared" si="420"/>
        <v>0.34964235119999998</v>
      </c>
      <c r="Q5175" s="258">
        <f t="shared" si="420"/>
        <v>0.33679374800000006</v>
      </c>
      <c r="R5175" s="258">
        <f t="shared" si="408"/>
        <v>0.33679374800000006</v>
      </c>
      <c r="S5175" s="258"/>
      <c r="T5175" s="258">
        <f t="shared" si="421"/>
        <v>0.49878803175311998</v>
      </c>
      <c r="U5175" s="258">
        <f t="shared" si="421"/>
        <v>0.50707808892806394</v>
      </c>
      <c r="V5175" s="258">
        <f t="shared" si="421"/>
        <v>0.49411553849360002</v>
      </c>
      <c r="W5175" s="258">
        <f t="shared" si="409"/>
        <v>0.49411553849360002</v>
      </c>
      <c r="X5175" s="258"/>
      <c r="Y5175" s="258"/>
      <c r="Z5175" s="258"/>
      <c r="AA5175" s="258"/>
    </row>
    <row r="5176" spans="1:27" ht="14.25" hidden="1" customHeight="1">
      <c r="A5176" s="125">
        <v>0.84</v>
      </c>
      <c r="B5176" s="125">
        <v>0.16</v>
      </c>
      <c r="C5176" s="125">
        <v>0</v>
      </c>
      <c r="D5176" s="258">
        <f t="shared" si="418"/>
        <v>0.28537889344</v>
      </c>
      <c r="E5176" s="258">
        <f t="shared" si="418"/>
        <v>0.29335419056000001</v>
      </c>
      <c r="F5176" s="258">
        <f t="shared" si="406"/>
        <v>0.28537889344</v>
      </c>
      <c r="G5176" s="258"/>
      <c r="H5176" s="258"/>
      <c r="I5176" s="258"/>
      <c r="J5176" s="258">
        <f t="shared" si="419"/>
        <v>0.30744472000000006</v>
      </c>
      <c r="K5176" s="258">
        <f t="shared" si="419"/>
        <v>0.30341900399999999</v>
      </c>
      <c r="L5176" s="258">
        <f t="shared" si="407"/>
        <v>0.30341900399999999</v>
      </c>
      <c r="M5176" s="258"/>
      <c r="N5176" s="258"/>
      <c r="O5176" s="258"/>
      <c r="P5176" s="258">
        <f t="shared" si="420"/>
        <v>0.34964572000000005</v>
      </c>
      <c r="Q5176" s="258">
        <f t="shared" si="420"/>
        <v>0.33679037920000005</v>
      </c>
      <c r="R5176" s="258">
        <f t="shared" si="408"/>
        <v>0.33679037920000005</v>
      </c>
      <c r="S5176" s="258"/>
      <c r="T5176" s="258">
        <f t="shared" si="421"/>
        <v>0.498618091828608</v>
      </c>
      <c r="U5176" s="258">
        <f t="shared" si="421"/>
        <v>0.50716063631886388</v>
      </c>
      <c r="V5176" s="258">
        <f t="shared" si="421"/>
        <v>0.49419809329576003</v>
      </c>
      <c r="W5176" s="258">
        <f t="shared" si="409"/>
        <v>0.49419809329576003</v>
      </c>
      <c r="X5176" s="258"/>
      <c r="Y5176" s="258"/>
      <c r="Z5176" s="258"/>
      <c r="AA5176" s="258"/>
    </row>
    <row r="5177" spans="1:27" ht="14.25" hidden="1" customHeight="1">
      <c r="A5177" s="125">
        <v>0.85</v>
      </c>
      <c r="B5177" s="125">
        <v>0</v>
      </c>
      <c r="C5177" s="125">
        <v>0.15</v>
      </c>
      <c r="D5177" s="258">
        <f t="shared" si="418"/>
        <v>0.28737895000000002</v>
      </c>
      <c r="E5177" s="258">
        <f t="shared" si="418"/>
        <v>0.29145267139999997</v>
      </c>
      <c r="F5177" s="258">
        <f t="shared" si="406"/>
        <v>0.28737895000000002</v>
      </c>
      <c r="G5177" s="258"/>
      <c r="H5177" s="258"/>
      <c r="I5177" s="258"/>
      <c r="J5177" s="258">
        <f t="shared" si="419"/>
        <v>0.309529165</v>
      </c>
      <c r="K5177" s="258">
        <f t="shared" si="419"/>
        <v>0.30140193499999995</v>
      </c>
      <c r="L5177" s="258">
        <f t="shared" si="407"/>
        <v>0.30140193499999995</v>
      </c>
      <c r="M5177" s="258"/>
      <c r="N5177" s="258"/>
      <c r="O5177" s="258"/>
      <c r="P5177" s="258">
        <f t="shared" si="420"/>
        <v>0.34972151800000001</v>
      </c>
      <c r="Q5177" s="258">
        <f t="shared" si="420"/>
        <v>0.33671795000000004</v>
      </c>
      <c r="R5177" s="258">
        <f t="shared" si="408"/>
        <v>0.33671795000000004</v>
      </c>
      <c r="S5177" s="258"/>
      <c r="T5177" s="258">
        <f t="shared" si="421"/>
        <v>0.50125261248200004</v>
      </c>
      <c r="U5177" s="258">
        <f t="shared" si="421"/>
        <v>0.50600784658565989</v>
      </c>
      <c r="V5177" s="258">
        <f t="shared" si="421"/>
        <v>0.4927927071655</v>
      </c>
      <c r="W5177" s="258">
        <f t="shared" si="409"/>
        <v>0.4927927071655</v>
      </c>
      <c r="X5177" s="258"/>
      <c r="Y5177" s="258"/>
      <c r="Z5177" s="258"/>
      <c r="AA5177" s="258"/>
    </row>
    <row r="5178" spans="1:27" ht="14.25" hidden="1" customHeight="1">
      <c r="A5178" s="125">
        <v>0.85</v>
      </c>
      <c r="B5178" s="125">
        <v>0.01</v>
      </c>
      <c r="C5178" s="125">
        <v>0.14000000000000001</v>
      </c>
      <c r="D5178" s="258">
        <f t="shared" si="418"/>
        <v>0.28724605083999999</v>
      </c>
      <c r="E5178" s="258">
        <f t="shared" si="418"/>
        <v>0.29157900140000004</v>
      </c>
      <c r="F5178" s="258">
        <f t="shared" si="406"/>
        <v>0.28724605083999999</v>
      </c>
      <c r="G5178" s="258"/>
      <c r="H5178" s="258"/>
      <c r="I5178" s="258"/>
      <c r="J5178" s="258">
        <f t="shared" si="419"/>
        <v>0.30939862400000007</v>
      </c>
      <c r="K5178" s="258">
        <f t="shared" si="419"/>
        <v>0.30152826499999996</v>
      </c>
      <c r="L5178" s="258">
        <f t="shared" si="407"/>
        <v>0.30152826499999996</v>
      </c>
      <c r="M5178" s="258"/>
      <c r="N5178" s="258"/>
      <c r="O5178" s="258"/>
      <c r="P5178" s="258">
        <f t="shared" si="420"/>
        <v>0.34972488680000002</v>
      </c>
      <c r="Q5178" s="258">
        <f t="shared" si="420"/>
        <v>0.33671458120000003</v>
      </c>
      <c r="R5178" s="258">
        <f t="shared" si="408"/>
        <v>0.33671458120000003</v>
      </c>
      <c r="S5178" s="258"/>
      <c r="T5178" s="258">
        <f t="shared" si="421"/>
        <v>0.50108267255748806</v>
      </c>
      <c r="U5178" s="258">
        <f t="shared" si="421"/>
        <v>0.50609039397645994</v>
      </c>
      <c r="V5178" s="258">
        <f t="shared" si="421"/>
        <v>0.49287526196766007</v>
      </c>
      <c r="W5178" s="258">
        <f t="shared" si="409"/>
        <v>0.49287526196766007</v>
      </c>
      <c r="X5178" s="258"/>
      <c r="Y5178" s="258"/>
      <c r="Z5178" s="258"/>
      <c r="AA5178" s="258"/>
    </row>
    <row r="5179" spans="1:27" ht="14.25" hidden="1" customHeight="1">
      <c r="A5179" s="125">
        <v>0.85</v>
      </c>
      <c r="B5179" s="125">
        <v>0.02</v>
      </c>
      <c r="C5179" s="125">
        <v>0.13</v>
      </c>
      <c r="D5179" s="258">
        <f t="shared" si="418"/>
        <v>0.28711315168000001</v>
      </c>
      <c r="E5179" s="258">
        <f t="shared" si="418"/>
        <v>0.29170533139999999</v>
      </c>
      <c r="F5179" s="258">
        <f t="shared" si="406"/>
        <v>0.28711315168000001</v>
      </c>
      <c r="G5179" s="258"/>
      <c r="H5179" s="258"/>
      <c r="I5179" s="258"/>
      <c r="J5179" s="258">
        <f t="shared" si="419"/>
        <v>0.30926808299999997</v>
      </c>
      <c r="K5179" s="258">
        <f t="shared" si="419"/>
        <v>0.30165459499999997</v>
      </c>
      <c r="L5179" s="258">
        <f t="shared" si="407"/>
        <v>0.30165459499999997</v>
      </c>
      <c r="M5179" s="258"/>
      <c r="N5179" s="258"/>
      <c r="O5179" s="258"/>
      <c r="P5179" s="258">
        <f t="shared" si="420"/>
        <v>0.34972825559999998</v>
      </c>
      <c r="Q5179" s="258">
        <f t="shared" si="420"/>
        <v>0.33671121240000002</v>
      </c>
      <c r="R5179" s="258">
        <f t="shared" si="408"/>
        <v>0.33671121240000002</v>
      </c>
      <c r="S5179" s="258"/>
      <c r="T5179" s="258">
        <f t="shared" si="421"/>
        <v>0.50091273263297609</v>
      </c>
      <c r="U5179" s="258">
        <f t="shared" si="421"/>
        <v>0.50617294136725999</v>
      </c>
      <c r="V5179" s="258">
        <f t="shared" si="421"/>
        <v>0.49295781676981998</v>
      </c>
      <c r="W5179" s="258">
        <f t="shared" si="409"/>
        <v>0.49295781676981998</v>
      </c>
      <c r="X5179" s="258"/>
      <c r="Y5179" s="258"/>
      <c r="Z5179" s="258"/>
      <c r="AA5179" s="258"/>
    </row>
    <row r="5180" spans="1:27" ht="14.25" hidden="1" customHeight="1">
      <c r="A5180" s="125">
        <v>0.85</v>
      </c>
      <c r="B5180" s="125">
        <v>0.03</v>
      </c>
      <c r="C5180" s="125">
        <v>0.12</v>
      </c>
      <c r="D5180" s="258">
        <f t="shared" si="418"/>
        <v>0.28698025251999998</v>
      </c>
      <c r="E5180" s="258">
        <f t="shared" si="418"/>
        <v>0.2918316614</v>
      </c>
      <c r="F5180" s="258">
        <f t="shared" si="406"/>
        <v>0.28698025251999998</v>
      </c>
      <c r="G5180" s="258"/>
      <c r="H5180" s="258"/>
      <c r="I5180" s="258"/>
      <c r="J5180" s="258">
        <f t="shared" si="419"/>
        <v>0.30913754199999999</v>
      </c>
      <c r="K5180" s="258">
        <f t="shared" si="419"/>
        <v>0.30178092499999992</v>
      </c>
      <c r="L5180" s="258">
        <f t="shared" si="407"/>
        <v>0.30178092499999992</v>
      </c>
      <c r="M5180" s="258"/>
      <c r="N5180" s="258"/>
      <c r="O5180" s="258"/>
      <c r="P5180" s="258">
        <f t="shared" si="420"/>
        <v>0.3497316244</v>
      </c>
      <c r="Q5180" s="258">
        <f t="shared" si="420"/>
        <v>0.33670784360000006</v>
      </c>
      <c r="R5180" s="258">
        <f t="shared" si="408"/>
        <v>0.33670784360000006</v>
      </c>
      <c r="S5180" s="258"/>
      <c r="T5180" s="258">
        <f t="shared" si="421"/>
        <v>0.500742792708464</v>
      </c>
      <c r="U5180" s="258">
        <f t="shared" si="421"/>
        <v>0.50625548875805992</v>
      </c>
      <c r="V5180" s="258">
        <f t="shared" si="421"/>
        <v>0.49304037157198</v>
      </c>
      <c r="W5180" s="258">
        <f t="shared" si="409"/>
        <v>0.49304037157198</v>
      </c>
      <c r="X5180" s="258"/>
      <c r="Y5180" s="258"/>
      <c r="Z5180" s="258"/>
      <c r="AA5180" s="258"/>
    </row>
    <row r="5181" spans="1:27" ht="14.25" hidden="1" customHeight="1">
      <c r="A5181" s="125">
        <v>0.85</v>
      </c>
      <c r="B5181" s="125">
        <v>0.04</v>
      </c>
      <c r="C5181" s="125">
        <v>0.11</v>
      </c>
      <c r="D5181" s="258">
        <f t="shared" si="418"/>
        <v>0.28684735336</v>
      </c>
      <c r="E5181" s="258">
        <f t="shared" si="418"/>
        <v>0.29195799140000001</v>
      </c>
      <c r="F5181" s="258">
        <f t="shared" si="406"/>
        <v>0.28684735336</v>
      </c>
      <c r="G5181" s="258"/>
      <c r="H5181" s="258"/>
      <c r="I5181" s="258"/>
      <c r="J5181" s="258">
        <f t="shared" si="419"/>
        <v>0.30900700100000006</v>
      </c>
      <c r="K5181" s="258">
        <f t="shared" si="419"/>
        <v>0.30190725499999993</v>
      </c>
      <c r="L5181" s="258">
        <f t="shared" si="407"/>
        <v>0.30190725499999993</v>
      </c>
      <c r="M5181" s="258"/>
      <c r="N5181" s="258"/>
      <c r="O5181" s="258"/>
      <c r="P5181" s="258">
        <f t="shared" si="420"/>
        <v>0.34973499320000001</v>
      </c>
      <c r="Q5181" s="258">
        <f t="shared" si="420"/>
        <v>0.33670447480000004</v>
      </c>
      <c r="R5181" s="258">
        <f t="shared" si="408"/>
        <v>0.33670447480000004</v>
      </c>
      <c r="S5181" s="258"/>
      <c r="T5181" s="258">
        <f t="shared" si="421"/>
        <v>0.50057285278395203</v>
      </c>
      <c r="U5181" s="258">
        <f t="shared" si="421"/>
        <v>0.50633803614885997</v>
      </c>
      <c r="V5181" s="258">
        <f t="shared" si="421"/>
        <v>0.49312292637414001</v>
      </c>
      <c r="W5181" s="258">
        <f t="shared" si="409"/>
        <v>0.49312292637414001</v>
      </c>
      <c r="X5181" s="258"/>
      <c r="Y5181" s="258"/>
      <c r="Z5181" s="258"/>
      <c r="AA5181" s="258"/>
    </row>
    <row r="5182" spans="1:27" ht="14.25" hidden="1" customHeight="1">
      <c r="A5182" s="125">
        <v>0.85</v>
      </c>
      <c r="B5182" s="125">
        <v>0.05</v>
      </c>
      <c r="C5182" s="125">
        <v>0.1</v>
      </c>
      <c r="D5182" s="258">
        <f t="shared" si="418"/>
        <v>0.28671445419999997</v>
      </c>
      <c r="E5182" s="258">
        <f t="shared" si="418"/>
        <v>0.29208432140000001</v>
      </c>
      <c r="F5182" s="258">
        <f t="shared" si="406"/>
        <v>0.28671445419999997</v>
      </c>
      <c r="G5182" s="258"/>
      <c r="H5182" s="258"/>
      <c r="I5182" s="258"/>
      <c r="J5182" s="258">
        <f t="shared" si="419"/>
        <v>0.30887646000000002</v>
      </c>
      <c r="K5182" s="258">
        <f t="shared" si="419"/>
        <v>0.30203358499999999</v>
      </c>
      <c r="L5182" s="258">
        <f t="shared" si="407"/>
        <v>0.30203358499999999</v>
      </c>
      <c r="M5182" s="258"/>
      <c r="N5182" s="258"/>
      <c r="O5182" s="258"/>
      <c r="P5182" s="258">
        <f t="shared" si="420"/>
        <v>0.34973836200000002</v>
      </c>
      <c r="Q5182" s="258">
        <f t="shared" si="420"/>
        <v>0.33670110600000003</v>
      </c>
      <c r="R5182" s="258">
        <f t="shared" si="408"/>
        <v>0.33670110600000003</v>
      </c>
      <c r="S5182" s="258"/>
      <c r="T5182" s="258">
        <f t="shared" si="421"/>
        <v>0.50040291285944005</v>
      </c>
      <c r="U5182" s="258">
        <f t="shared" si="421"/>
        <v>0.50642058353965991</v>
      </c>
      <c r="V5182" s="258">
        <f t="shared" si="421"/>
        <v>0.49320548117630003</v>
      </c>
      <c r="W5182" s="258">
        <f t="shared" si="409"/>
        <v>0.49320548117630003</v>
      </c>
      <c r="X5182" s="258"/>
      <c r="Y5182" s="258"/>
      <c r="Z5182" s="258"/>
      <c r="AA5182" s="258"/>
    </row>
    <row r="5183" spans="1:27" ht="14.25" hidden="1" customHeight="1">
      <c r="A5183" s="125">
        <v>0.85</v>
      </c>
      <c r="B5183" s="125">
        <v>0.06</v>
      </c>
      <c r="C5183" s="125">
        <v>0.09</v>
      </c>
      <c r="D5183" s="258">
        <f t="shared" si="418"/>
        <v>0.28658155504000005</v>
      </c>
      <c r="E5183" s="258">
        <f t="shared" si="418"/>
        <v>0.29221065139999997</v>
      </c>
      <c r="F5183" s="258">
        <f t="shared" si="406"/>
        <v>0.28658155504000005</v>
      </c>
      <c r="G5183" s="258"/>
      <c r="H5183" s="258"/>
      <c r="I5183" s="258"/>
      <c r="J5183" s="258">
        <f t="shared" si="419"/>
        <v>0.30874591900000004</v>
      </c>
      <c r="K5183" s="258">
        <f t="shared" si="419"/>
        <v>0.302159915</v>
      </c>
      <c r="L5183" s="258">
        <f t="shared" si="407"/>
        <v>0.302159915</v>
      </c>
      <c r="M5183" s="258"/>
      <c r="N5183" s="258"/>
      <c r="O5183" s="258"/>
      <c r="P5183" s="258">
        <f t="shared" si="420"/>
        <v>0.34974173080000004</v>
      </c>
      <c r="Q5183" s="258">
        <f t="shared" si="420"/>
        <v>0.33669773720000007</v>
      </c>
      <c r="R5183" s="258">
        <f t="shared" si="408"/>
        <v>0.33669773720000007</v>
      </c>
      <c r="S5183" s="258"/>
      <c r="T5183" s="258">
        <f t="shared" si="421"/>
        <v>0.50023297293492808</v>
      </c>
      <c r="U5183" s="258">
        <f t="shared" si="421"/>
        <v>0.50650313093045995</v>
      </c>
      <c r="V5183" s="258">
        <f t="shared" si="421"/>
        <v>0.49328803597845999</v>
      </c>
      <c r="W5183" s="258">
        <f t="shared" si="409"/>
        <v>0.49328803597845999</v>
      </c>
      <c r="X5183" s="258"/>
      <c r="Y5183" s="258"/>
      <c r="Z5183" s="258"/>
      <c r="AA5183" s="258"/>
    </row>
    <row r="5184" spans="1:27" ht="14.25" hidden="1" customHeight="1">
      <c r="A5184" s="125">
        <v>0.85</v>
      </c>
      <c r="B5184" s="125">
        <v>7.0000000000000007E-2</v>
      </c>
      <c r="C5184" s="125">
        <v>0.08</v>
      </c>
      <c r="D5184" s="258">
        <f t="shared" si="418"/>
        <v>0.28644865588000001</v>
      </c>
      <c r="E5184" s="258">
        <f t="shared" si="418"/>
        <v>0.29233698139999997</v>
      </c>
      <c r="F5184" s="258">
        <f t="shared" si="406"/>
        <v>0.28644865588000001</v>
      </c>
      <c r="G5184" s="258"/>
      <c r="H5184" s="258"/>
      <c r="I5184" s="258"/>
      <c r="J5184" s="258">
        <f t="shared" si="419"/>
        <v>0.30861537800000005</v>
      </c>
      <c r="K5184" s="258">
        <f t="shared" si="419"/>
        <v>0.30228624500000001</v>
      </c>
      <c r="L5184" s="258">
        <f t="shared" si="407"/>
        <v>0.30228624500000001</v>
      </c>
      <c r="M5184" s="258"/>
      <c r="N5184" s="258"/>
      <c r="O5184" s="258"/>
      <c r="P5184" s="258">
        <f t="shared" si="420"/>
        <v>0.3497450996</v>
      </c>
      <c r="Q5184" s="258">
        <f t="shared" si="420"/>
        <v>0.33669436840000005</v>
      </c>
      <c r="R5184" s="258">
        <f t="shared" si="408"/>
        <v>0.33669436840000005</v>
      </c>
      <c r="S5184" s="258"/>
      <c r="T5184" s="258">
        <f t="shared" si="421"/>
        <v>0.5000630330104161</v>
      </c>
      <c r="U5184" s="258">
        <f t="shared" si="421"/>
        <v>0.50658567832125989</v>
      </c>
      <c r="V5184" s="258">
        <f t="shared" si="421"/>
        <v>0.49337059078062001</v>
      </c>
      <c r="W5184" s="258">
        <f t="shared" si="409"/>
        <v>0.49337059078062001</v>
      </c>
      <c r="X5184" s="258"/>
      <c r="Y5184" s="258"/>
      <c r="Z5184" s="258"/>
      <c r="AA5184" s="258"/>
    </row>
    <row r="5185" spans="1:27" ht="14.25" hidden="1" customHeight="1">
      <c r="A5185" s="125">
        <v>0.85</v>
      </c>
      <c r="B5185" s="125">
        <v>0.08</v>
      </c>
      <c r="C5185" s="125">
        <v>7.0000000000000007E-2</v>
      </c>
      <c r="D5185" s="258">
        <f t="shared" si="418"/>
        <v>0.28631575672000004</v>
      </c>
      <c r="E5185" s="258">
        <f t="shared" si="418"/>
        <v>0.29246331139999998</v>
      </c>
      <c r="F5185" s="258">
        <f t="shared" si="406"/>
        <v>0.28631575672000004</v>
      </c>
      <c r="G5185" s="258"/>
      <c r="H5185" s="258"/>
      <c r="I5185" s="258"/>
      <c r="J5185" s="258">
        <f t="shared" si="419"/>
        <v>0.30848483700000001</v>
      </c>
      <c r="K5185" s="258">
        <f t="shared" si="419"/>
        <v>0.30241257499999996</v>
      </c>
      <c r="L5185" s="258">
        <f t="shared" si="407"/>
        <v>0.30241257499999996</v>
      </c>
      <c r="M5185" s="258"/>
      <c r="N5185" s="258"/>
      <c r="O5185" s="258"/>
      <c r="P5185" s="258">
        <f t="shared" si="420"/>
        <v>0.34974846840000001</v>
      </c>
      <c r="Q5185" s="258">
        <f t="shared" si="420"/>
        <v>0.33669099960000004</v>
      </c>
      <c r="R5185" s="258">
        <f t="shared" si="408"/>
        <v>0.33669099960000004</v>
      </c>
      <c r="S5185" s="258"/>
      <c r="T5185" s="258">
        <f t="shared" si="421"/>
        <v>0.49989309308590407</v>
      </c>
      <c r="U5185" s="258">
        <f t="shared" si="421"/>
        <v>0.50666822571205994</v>
      </c>
      <c r="V5185" s="258">
        <f t="shared" si="421"/>
        <v>0.49345314558277997</v>
      </c>
      <c r="W5185" s="258">
        <f t="shared" si="409"/>
        <v>0.49345314558277997</v>
      </c>
      <c r="X5185" s="258"/>
      <c r="Y5185" s="258"/>
      <c r="Z5185" s="258"/>
      <c r="AA5185" s="258"/>
    </row>
    <row r="5186" spans="1:27" ht="14.25" hidden="1" customHeight="1">
      <c r="A5186" s="125">
        <v>0.85</v>
      </c>
      <c r="B5186" s="125">
        <v>0.09</v>
      </c>
      <c r="C5186" s="125">
        <v>0.06</v>
      </c>
      <c r="D5186" s="258">
        <f t="shared" si="418"/>
        <v>0.28618285755999995</v>
      </c>
      <c r="E5186" s="258">
        <f t="shared" si="418"/>
        <v>0.29258964140000004</v>
      </c>
      <c r="F5186" s="258">
        <f t="shared" si="406"/>
        <v>0.28618285755999995</v>
      </c>
      <c r="G5186" s="258"/>
      <c r="H5186" s="258"/>
      <c r="I5186" s="258"/>
      <c r="J5186" s="258">
        <f t="shared" si="419"/>
        <v>0.30835429600000003</v>
      </c>
      <c r="K5186" s="258">
        <f t="shared" si="419"/>
        <v>0.30253890499999997</v>
      </c>
      <c r="L5186" s="258">
        <f t="shared" si="407"/>
        <v>0.30253890499999997</v>
      </c>
      <c r="M5186" s="258"/>
      <c r="N5186" s="258"/>
      <c r="O5186" s="258"/>
      <c r="P5186" s="258">
        <f t="shared" si="420"/>
        <v>0.34975183719999997</v>
      </c>
      <c r="Q5186" s="258">
        <f t="shared" si="420"/>
        <v>0.33668763080000003</v>
      </c>
      <c r="R5186" s="258">
        <f t="shared" si="408"/>
        <v>0.33668763080000003</v>
      </c>
      <c r="S5186" s="258"/>
      <c r="T5186" s="258">
        <f t="shared" si="421"/>
        <v>0.49972315316139199</v>
      </c>
      <c r="U5186" s="258">
        <f t="shared" si="421"/>
        <v>0.50675077310285987</v>
      </c>
      <c r="V5186" s="258">
        <f t="shared" si="421"/>
        <v>0.49353570038493999</v>
      </c>
      <c r="W5186" s="258">
        <f t="shared" si="409"/>
        <v>0.49353570038493999</v>
      </c>
      <c r="X5186" s="258"/>
      <c r="Y5186" s="258"/>
      <c r="Z5186" s="258"/>
      <c r="AA5186" s="258"/>
    </row>
    <row r="5187" spans="1:27" ht="14.25" hidden="1" customHeight="1">
      <c r="A5187" s="125">
        <v>0.85</v>
      </c>
      <c r="B5187" s="125">
        <v>0.1</v>
      </c>
      <c r="C5187" s="125">
        <v>0.05</v>
      </c>
      <c r="D5187" s="258">
        <f t="shared" si="418"/>
        <v>0.28604995840000003</v>
      </c>
      <c r="E5187" s="258">
        <f t="shared" si="418"/>
        <v>0.2927159714</v>
      </c>
      <c r="F5187" s="258">
        <f t="shared" si="406"/>
        <v>0.28604995840000003</v>
      </c>
      <c r="G5187" s="258"/>
      <c r="H5187" s="258"/>
      <c r="I5187" s="258"/>
      <c r="J5187" s="258">
        <f t="shared" si="419"/>
        <v>0.30822375500000004</v>
      </c>
      <c r="K5187" s="258">
        <f t="shared" si="419"/>
        <v>0.30266523499999998</v>
      </c>
      <c r="L5187" s="258">
        <f t="shared" si="407"/>
        <v>0.30266523499999998</v>
      </c>
      <c r="M5187" s="258"/>
      <c r="N5187" s="258"/>
      <c r="O5187" s="258"/>
      <c r="P5187" s="258">
        <f t="shared" si="420"/>
        <v>0.34975520600000004</v>
      </c>
      <c r="Q5187" s="258">
        <f t="shared" si="420"/>
        <v>0.33668426200000007</v>
      </c>
      <c r="R5187" s="258">
        <f t="shared" si="408"/>
        <v>0.33668426200000007</v>
      </c>
      <c r="S5187" s="258"/>
      <c r="T5187" s="258">
        <f t="shared" si="421"/>
        <v>0.49955321323688007</v>
      </c>
      <c r="U5187" s="258">
        <f t="shared" si="421"/>
        <v>0.50683332049365992</v>
      </c>
      <c r="V5187" s="258">
        <f t="shared" si="421"/>
        <v>0.49361825518710001</v>
      </c>
      <c r="W5187" s="258">
        <f t="shared" si="409"/>
        <v>0.49361825518710001</v>
      </c>
      <c r="X5187" s="258"/>
      <c r="Y5187" s="258"/>
      <c r="Z5187" s="258"/>
      <c r="AA5187" s="258"/>
    </row>
    <row r="5188" spans="1:27" ht="14.25" hidden="1" customHeight="1">
      <c r="A5188" s="125">
        <v>0.85</v>
      </c>
      <c r="B5188" s="125">
        <v>0.11</v>
      </c>
      <c r="C5188" s="125">
        <v>0.04</v>
      </c>
      <c r="D5188" s="258">
        <f t="shared" si="418"/>
        <v>0.28591705923999999</v>
      </c>
      <c r="E5188" s="258">
        <f t="shared" si="418"/>
        <v>0.2928423014</v>
      </c>
      <c r="F5188" s="258">
        <f t="shared" si="406"/>
        <v>0.28591705923999999</v>
      </c>
      <c r="G5188" s="258"/>
      <c r="H5188" s="258"/>
      <c r="I5188" s="258"/>
      <c r="J5188" s="258">
        <f t="shared" si="419"/>
        <v>0.308093214</v>
      </c>
      <c r="K5188" s="258">
        <f t="shared" si="419"/>
        <v>0.30279156499999998</v>
      </c>
      <c r="L5188" s="258">
        <f t="shared" si="407"/>
        <v>0.30279156499999998</v>
      </c>
      <c r="M5188" s="258"/>
      <c r="N5188" s="258"/>
      <c r="O5188" s="258"/>
      <c r="P5188" s="258">
        <f t="shared" si="420"/>
        <v>0.34975857480000005</v>
      </c>
      <c r="Q5188" s="258">
        <f t="shared" si="420"/>
        <v>0.33668089320000005</v>
      </c>
      <c r="R5188" s="258">
        <f t="shared" si="408"/>
        <v>0.33668089320000005</v>
      </c>
      <c r="S5188" s="258"/>
      <c r="T5188" s="258">
        <f t="shared" si="421"/>
        <v>0.49938327331236804</v>
      </c>
      <c r="U5188" s="258">
        <f t="shared" si="421"/>
        <v>0.50691586788445997</v>
      </c>
      <c r="V5188" s="258">
        <f t="shared" si="421"/>
        <v>0.49370080998926003</v>
      </c>
      <c r="W5188" s="258">
        <f t="shared" si="409"/>
        <v>0.49370080998926003</v>
      </c>
      <c r="X5188" s="258"/>
      <c r="Y5188" s="258"/>
      <c r="Z5188" s="258"/>
      <c r="AA5188" s="258"/>
    </row>
    <row r="5189" spans="1:27" ht="14.25" hidden="1" customHeight="1">
      <c r="A5189" s="125">
        <v>0.85</v>
      </c>
      <c r="B5189" s="125">
        <v>0.12</v>
      </c>
      <c r="C5189" s="125">
        <v>0.03</v>
      </c>
      <c r="D5189" s="258">
        <f t="shared" si="418"/>
        <v>0.28578416008000002</v>
      </c>
      <c r="E5189" s="258">
        <f t="shared" si="418"/>
        <v>0.29296863140000001</v>
      </c>
      <c r="F5189" s="258">
        <f t="shared" si="406"/>
        <v>0.28578416008000002</v>
      </c>
      <c r="G5189" s="258"/>
      <c r="H5189" s="258"/>
      <c r="I5189" s="258"/>
      <c r="J5189" s="258">
        <f t="shared" si="419"/>
        <v>0.30796267300000002</v>
      </c>
      <c r="K5189" s="258">
        <f t="shared" si="419"/>
        <v>0.30291789499999999</v>
      </c>
      <c r="L5189" s="258">
        <f t="shared" si="407"/>
        <v>0.30291789499999999</v>
      </c>
      <c r="M5189" s="258"/>
      <c r="N5189" s="258"/>
      <c r="O5189" s="258"/>
      <c r="P5189" s="258">
        <f t="shared" si="420"/>
        <v>0.34976194360000001</v>
      </c>
      <c r="Q5189" s="258">
        <f t="shared" si="420"/>
        <v>0.33667752440000004</v>
      </c>
      <c r="R5189" s="258">
        <f t="shared" si="408"/>
        <v>0.33667752440000004</v>
      </c>
      <c r="S5189" s="258"/>
      <c r="T5189" s="258">
        <f t="shared" si="421"/>
        <v>0.49921333338785601</v>
      </c>
      <c r="U5189" s="258">
        <f t="shared" si="421"/>
        <v>0.50699841527525991</v>
      </c>
      <c r="V5189" s="258">
        <f t="shared" si="421"/>
        <v>0.49378336479142004</v>
      </c>
      <c r="W5189" s="258">
        <f t="shared" si="409"/>
        <v>0.49378336479142004</v>
      </c>
      <c r="X5189" s="258"/>
      <c r="Y5189" s="258"/>
      <c r="Z5189" s="258"/>
      <c r="AA5189" s="258"/>
    </row>
    <row r="5190" spans="1:27" ht="14.25" hidden="1" customHeight="1">
      <c r="A5190" s="125">
        <v>0.85</v>
      </c>
      <c r="B5190" s="125">
        <v>0.13</v>
      </c>
      <c r="C5190" s="125">
        <v>0.02</v>
      </c>
      <c r="D5190" s="258">
        <f t="shared" si="418"/>
        <v>0.28565126091999998</v>
      </c>
      <c r="E5190" s="258">
        <f t="shared" si="418"/>
        <v>0.29309496140000002</v>
      </c>
      <c r="F5190" s="258">
        <f t="shared" si="406"/>
        <v>0.28565126091999998</v>
      </c>
      <c r="G5190" s="258"/>
      <c r="H5190" s="258"/>
      <c r="I5190" s="258"/>
      <c r="J5190" s="258">
        <f t="shared" si="419"/>
        <v>0.30783213200000004</v>
      </c>
      <c r="K5190" s="258">
        <f t="shared" si="419"/>
        <v>0.30304422499999994</v>
      </c>
      <c r="L5190" s="258">
        <f t="shared" si="407"/>
        <v>0.30304422499999994</v>
      </c>
      <c r="M5190" s="258"/>
      <c r="N5190" s="258"/>
      <c r="O5190" s="258"/>
      <c r="P5190" s="258">
        <f t="shared" si="420"/>
        <v>0.34976531240000003</v>
      </c>
      <c r="Q5190" s="258">
        <f t="shared" si="420"/>
        <v>0.33667415560000002</v>
      </c>
      <c r="R5190" s="258">
        <f t="shared" si="408"/>
        <v>0.33667415560000002</v>
      </c>
      <c r="S5190" s="258"/>
      <c r="T5190" s="258">
        <f t="shared" si="421"/>
        <v>0.49904339346334403</v>
      </c>
      <c r="U5190" s="258">
        <f t="shared" si="421"/>
        <v>0.50708096266605995</v>
      </c>
      <c r="V5190" s="258">
        <f t="shared" si="421"/>
        <v>0.49386591959358001</v>
      </c>
      <c r="W5190" s="258">
        <f t="shared" si="409"/>
        <v>0.49386591959358001</v>
      </c>
      <c r="X5190" s="258"/>
      <c r="Y5190" s="258"/>
      <c r="Z5190" s="258"/>
      <c r="AA5190" s="258"/>
    </row>
    <row r="5191" spans="1:27" ht="14.25" hidden="1" customHeight="1">
      <c r="A5191" s="125">
        <v>0.85</v>
      </c>
      <c r="B5191" s="125">
        <v>0.14000000000000001</v>
      </c>
      <c r="C5191" s="125">
        <v>0.01</v>
      </c>
      <c r="D5191" s="258">
        <f t="shared" si="418"/>
        <v>0.28551836176000001</v>
      </c>
      <c r="E5191" s="258">
        <f t="shared" si="418"/>
        <v>0.29322129139999997</v>
      </c>
      <c r="F5191" s="258">
        <f t="shared" si="406"/>
        <v>0.28551836176000001</v>
      </c>
      <c r="G5191" s="258"/>
      <c r="H5191" s="258"/>
      <c r="I5191" s="258"/>
      <c r="J5191" s="258">
        <f t="shared" si="419"/>
        <v>0.307701591</v>
      </c>
      <c r="K5191" s="258">
        <f t="shared" si="419"/>
        <v>0.30317055499999995</v>
      </c>
      <c r="L5191" s="258">
        <f t="shared" si="407"/>
        <v>0.30317055499999995</v>
      </c>
      <c r="M5191" s="258"/>
      <c r="N5191" s="258"/>
      <c r="O5191" s="258"/>
      <c r="P5191" s="258">
        <f t="shared" si="420"/>
        <v>0.34976868119999999</v>
      </c>
      <c r="Q5191" s="258">
        <f t="shared" si="420"/>
        <v>0.33667078680000007</v>
      </c>
      <c r="R5191" s="258">
        <f t="shared" si="408"/>
        <v>0.33667078680000007</v>
      </c>
      <c r="S5191" s="258"/>
      <c r="T5191" s="258">
        <f t="shared" si="421"/>
        <v>0.498873453538832</v>
      </c>
      <c r="U5191" s="258">
        <f t="shared" si="421"/>
        <v>0.50716351005685989</v>
      </c>
      <c r="V5191" s="258">
        <f t="shared" si="421"/>
        <v>0.49394847439574002</v>
      </c>
      <c r="W5191" s="258">
        <f t="shared" si="409"/>
        <v>0.49394847439574002</v>
      </c>
      <c r="X5191" s="258"/>
      <c r="Y5191" s="258"/>
      <c r="Z5191" s="258"/>
      <c r="AA5191" s="258"/>
    </row>
    <row r="5192" spans="1:27" ht="14.25" hidden="1" customHeight="1">
      <c r="A5192" s="125">
        <v>0.85</v>
      </c>
      <c r="B5192" s="125">
        <v>0.15</v>
      </c>
      <c r="C5192" s="125">
        <v>0</v>
      </c>
      <c r="D5192" s="258">
        <f t="shared" si="418"/>
        <v>0.28538546259999997</v>
      </c>
      <c r="E5192" s="258">
        <f t="shared" si="418"/>
        <v>0.29334762139999998</v>
      </c>
      <c r="F5192" s="258">
        <f t="shared" si="406"/>
        <v>0.28538546259999997</v>
      </c>
      <c r="G5192" s="258"/>
      <c r="H5192" s="258"/>
      <c r="I5192" s="258"/>
      <c r="J5192" s="258">
        <f t="shared" si="419"/>
        <v>0.30757105000000001</v>
      </c>
      <c r="K5192" s="258">
        <f t="shared" si="419"/>
        <v>0.30329688499999996</v>
      </c>
      <c r="L5192" s="258">
        <f t="shared" si="407"/>
        <v>0.30329688499999996</v>
      </c>
      <c r="M5192" s="258"/>
      <c r="N5192" s="258"/>
      <c r="O5192" s="258"/>
      <c r="P5192" s="258">
        <f t="shared" si="420"/>
        <v>0.34977205</v>
      </c>
      <c r="Q5192" s="258">
        <f t="shared" si="420"/>
        <v>0.33666741800000005</v>
      </c>
      <c r="R5192" s="258">
        <f t="shared" si="408"/>
        <v>0.33666741800000005</v>
      </c>
      <c r="S5192" s="258"/>
      <c r="T5192" s="258">
        <f t="shared" si="421"/>
        <v>0.49870351361432003</v>
      </c>
      <c r="U5192" s="258">
        <f t="shared" si="421"/>
        <v>0.50724605744765994</v>
      </c>
      <c r="V5192" s="258">
        <f t="shared" si="421"/>
        <v>0.49403102919789998</v>
      </c>
      <c r="W5192" s="258">
        <f t="shared" si="409"/>
        <v>0.49403102919789998</v>
      </c>
      <c r="X5192" s="258"/>
      <c r="Y5192" s="258"/>
      <c r="Z5192" s="258"/>
      <c r="AA5192" s="258"/>
    </row>
    <row r="5193" spans="1:27" ht="14.25" hidden="1" customHeight="1">
      <c r="A5193" s="125">
        <v>0.86</v>
      </c>
      <c r="B5193" s="125">
        <v>0</v>
      </c>
      <c r="C5193" s="125">
        <v>0.14000000000000001</v>
      </c>
      <c r="D5193" s="258">
        <f t="shared" si="418"/>
        <v>0.28725262000000001</v>
      </c>
      <c r="E5193" s="258">
        <f t="shared" si="418"/>
        <v>0.29157243224000001</v>
      </c>
      <c r="F5193" s="258">
        <f t="shared" si="406"/>
        <v>0.28725262000000001</v>
      </c>
      <c r="G5193" s="258"/>
      <c r="H5193" s="258"/>
      <c r="I5193" s="258"/>
      <c r="J5193" s="258">
        <f t="shared" si="419"/>
        <v>0.30952495400000002</v>
      </c>
      <c r="K5193" s="258">
        <f t="shared" si="419"/>
        <v>0.30140614599999999</v>
      </c>
      <c r="L5193" s="258">
        <f t="shared" si="407"/>
        <v>0.30140614599999999</v>
      </c>
      <c r="M5193" s="258"/>
      <c r="N5193" s="258"/>
      <c r="O5193" s="258"/>
      <c r="P5193" s="258">
        <f t="shared" si="420"/>
        <v>0.34985121680000003</v>
      </c>
      <c r="Q5193" s="258">
        <f t="shared" si="420"/>
        <v>0.33659162000000004</v>
      </c>
      <c r="R5193" s="258">
        <f t="shared" si="408"/>
        <v>0.33659162000000004</v>
      </c>
      <c r="S5193" s="258"/>
      <c r="T5193" s="258">
        <f t="shared" si="421"/>
        <v>0.50116809434319998</v>
      </c>
      <c r="U5193" s="258">
        <f t="shared" si="421"/>
        <v>0.506175815105256</v>
      </c>
      <c r="V5193" s="258">
        <f t="shared" si="421"/>
        <v>0.49270819786980002</v>
      </c>
      <c r="W5193" s="258">
        <f t="shared" si="409"/>
        <v>0.49270819786980002</v>
      </c>
      <c r="X5193" s="258"/>
      <c r="Y5193" s="258"/>
      <c r="Z5193" s="258"/>
      <c r="AA5193" s="258"/>
    </row>
    <row r="5194" spans="1:27" ht="14.25" hidden="1" customHeight="1">
      <c r="A5194" s="125">
        <v>0.86</v>
      </c>
      <c r="B5194" s="125">
        <v>0.01</v>
      </c>
      <c r="C5194" s="125">
        <v>0.13</v>
      </c>
      <c r="D5194" s="258">
        <f t="shared" si="418"/>
        <v>0.28711972083999998</v>
      </c>
      <c r="E5194" s="258">
        <f t="shared" si="418"/>
        <v>0.29169876223999996</v>
      </c>
      <c r="F5194" s="258">
        <f t="shared" si="406"/>
        <v>0.28711972083999998</v>
      </c>
      <c r="G5194" s="258"/>
      <c r="H5194" s="258"/>
      <c r="I5194" s="258"/>
      <c r="J5194" s="258">
        <f t="shared" si="419"/>
        <v>0.30939441300000003</v>
      </c>
      <c r="K5194" s="258">
        <f t="shared" si="419"/>
        <v>0.30153247599999999</v>
      </c>
      <c r="L5194" s="258">
        <f t="shared" si="407"/>
        <v>0.30153247599999999</v>
      </c>
      <c r="M5194" s="258"/>
      <c r="N5194" s="258"/>
      <c r="O5194" s="258"/>
      <c r="P5194" s="258">
        <f t="shared" si="420"/>
        <v>0.34985458559999999</v>
      </c>
      <c r="Q5194" s="258">
        <f t="shared" si="420"/>
        <v>0.33658825120000002</v>
      </c>
      <c r="R5194" s="258">
        <f t="shared" si="408"/>
        <v>0.33658825120000002</v>
      </c>
      <c r="S5194" s="258"/>
      <c r="T5194" s="258">
        <f t="shared" si="421"/>
        <v>0.500998154418688</v>
      </c>
      <c r="U5194" s="258">
        <f t="shared" si="421"/>
        <v>0.50625836249605594</v>
      </c>
      <c r="V5194" s="258">
        <f t="shared" si="421"/>
        <v>0.49279075267196004</v>
      </c>
      <c r="W5194" s="258">
        <f t="shared" si="409"/>
        <v>0.49279075267196004</v>
      </c>
      <c r="X5194" s="258"/>
      <c r="Y5194" s="258"/>
      <c r="Z5194" s="258"/>
      <c r="AA5194" s="258"/>
    </row>
    <row r="5195" spans="1:27" ht="14.25" hidden="1" customHeight="1">
      <c r="A5195" s="125">
        <v>0.86</v>
      </c>
      <c r="B5195" s="125">
        <v>0.02</v>
      </c>
      <c r="C5195" s="125">
        <v>0.12</v>
      </c>
      <c r="D5195" s="258">
        <f t="shared" si="418"/>
        <v>0.28698682168</v>
      </c>
      <c r="E5195" s="258">
        <f t="shared" si="418"/>
        <v>0.29182509223999997</v>
      </c>
      <c r="F5195" s="258">
        <f t="shared" si="406"/>
        <v>0.28698682168</v>
      </c>
      <c r="G5195" s="258"/>
      <c r="H5195" s="258"/>
      <c r="I5195" s="258"/>
      <c r="J5195" s="258">
        <f t="shared" si="419"/>
        <v>0.30926387200000005</v>
      </c>
      <c r="K5195" s="258">
        <f t="shared" si="419"/>
        <v>0.301658806</v>
      </c>
      <c r="L5195" s="258">
        <f t="shared" si="407"/>
        <v>0.301658806</v>
      </c>
      <c r="M5195" s="258"/>
      <c r="N5195" s="258"/>
      <c r="O5195" s="258"/>
      <c r="P5195" s="258">
        <f t="shared" si="420"/>
        <v>0.3498579544</v>
      </c>
      <c r="Q5195" s="258">
        <f t="shared" si="420"/>
        <v>0.33658488240000006</v>
      </c>
      <c r="R5195" s="258">
        <f t="shared" si="408"/>
        <v>0.33658488240000006</v>
      </c>
      <c r="S5195" s="258"/>
      <c r="T5195" s="258">
        <f t="shared" si="421"/>
        <v>0.50082821449417603</v>
      </c>
      <c r="U5195" s="258">
        <f t="shared" si="421"/>
        <v>0.50634090988685598</v>
      </c>
      <c r="V5195" s="258">
        <f t="shared" si="421"/>
        <v>0.49287330747412006</v>
      </c>
      <c r="W5195" s="258">
        <f t="shared" si="409"/>
        <v>0.49287330747412006</v>
      </c>
      <c r="X5195" s="258"/>
      <c r="Y5195" s="258"/>
      <c r="Z5195" s="258"/>
      <c r="AA5195" s="258"/>
    </row>
    <row r="5196" spans="1:27" ht="14.25" hidden="1" customHeight="1">
      <c r="A5196" s="125">
        <v>0.86</v>
      </c>
      <c r="B5196" s="125">
        <v>0.03</v>
      </c>
      <c r="C5196" s="125">
        <v>0.11</v>
      </c>
      <c r="D5196" s="258">
        <f t="shared" si="418"/>
        <v>0.28685392251999997</v>
      </c>
      <c r="E5196" s="258">
        <f t="shared" si="418"/>
        <v>0.29195142223999998</v>
      </c>
      <c r="F5196" s="258">
        <f t="shared" si="406"/>
        <v>0.28685392251999997</v>
      </c>
      <c r="G5196" s="258"/>
      <c r="H5196" s="258"/>
      <c r="I5196" s="258"/>
      <c r="J5196" s="258">
        <f t="shared" si="419"/>
        <v>0.30913333100000007</v>
      </c>
      <c r="K5196" s="258">
        <f t="shared" si="419"/>
        <v>0.30178513600000001</v>
      </c>
      <c r="L5196" s="258">
        <f t="shared" si="407"/>
        <v>0.30178513600000001</v>
      </c>
      <c r="M5196" s="258"/>
      <c r="N5196" s="258"/>
      <c r="O5196" s="258"/>
      <c r="P5196" s="258">
        <f t="shared" si="420"/>
        <v>0.34986132319999996</v>
      </c>
      <c r="Q5196" s="258">
        <f t="shared" si="420"/>
        <v>0.33658151360000005</v>
      </c>
      <c r="R5196" s="258">
        <f t="shared" si="408"/>
        <v>0.33658151360000005</v>
      </c>
      <c r="S5196" s="258"/>
      <c r="T5196" s="258">
        <f t="shared" si="421"/>
        <v>0.50065827456966405</v>
      </c>
      <c r="U5196" s="258">
        <f t="shared" si="421"/>
        <v>0.50642345727765603</v>
      </c>
      <c r="V5196" s="258">
        <f t="shared" si="421"/>
        <v>0.49295586227628008</v>
      </c>
      <c r="W5196" s="258">
        <f t="shared" si="409"/>
        <v>0.49295586227628008</v>
      </c>
      <c r="X5196" s="258"/>
      <c r="Y5196" s="258"/>
      <c r="Z5196" s="258"/>
      <c r="AA5196" s="258"/>
    </row>
    <row r="5197" spans="1:27" ht="14.25" hidden="1" customHeight="1">
      <c r="A5197" s="125">
        <v>0.86</v>
      </c>
      <c r="B5197" s="125">
        <v>0.04</v>
      </c>
      <c r="C5197" s="125">
        <v>0.1</v>
      </c>
      <c r="D5197" s="258">
        <f t="shared" si="418"/>
        <v>0.28672102335999999</v>
      </c>
      <c r="E5197" s="258">
        <f t="shared" si="418"/>
        <v>0.29207775224000004</v>
      </c>
      <c r="F5197" s="258">
        <f t="shared" si="406"/>
        <v>0.28672102335999999</v>
      </c>
      <c r="G5197" s="258"/>
      <c r="H5197" s="258"/>
      <c r="I5197" s="258"/>
      <c r="J5197" s="258">
        <f t="shared" si="419"/>
        <v>0.30900279000000008</v>
      </c>
      <c r="K5197" s="258">
        <f t="shared" si="419"/>
        <v>0.30191146599999996</v>
      </c>
      <c r="L5197" s="258">
        <f t="shared" si="407"/>
        <v>0.30191146599999996</v>
      </c>
      <c r="M5197" s="258"/>
      <c r="N5197" s="258"/>
      <c r="O5197" s="258"/>
      <c r="P5197" s="258">
        <f t="shared" si="420"/>
        <v>0.34986469200000003</v>
      </c>
      <c r="Q5197" s="258">
        <f t="shared" si="420"/>
        <v>0.33657814480000003</v>
      </c>
      <c r="R5197" s="258">
        <f t="shared" si="408"/>
        <v>0.33657814480000003</v>
      </c>
      <c r="S5197" s="258"/>
      <c r="T5197" s="258">
        <f t="shared" si="421"/>
        <v>0.50048833464515208</v>
      </c>
      <c r="U5197" s="258">
        <f t="shared" si="421"/>
        <v>0.50650600466845597</v>
      </c>
      <c r="V5197" s="258">
        <f t="shared" si="421"/>
        <v>0.49303841707844004</v>
      </c>
      <c r="W5197" s="258">
        <f t="shared" si="409"/>
        <v>0.49303841707844004</v>
      </c>
      <c r="X5197" s="258"/>
      <c r="Y5197" s="258"/>
      <c r="Z5197" s="258"/>
      <c r="AA5197" s="258"/>
    </row>
    <row r="5198" spans="1:27" ht="14.25" hidden="1" customHeight="1">
      <c r="A5198" s="125">
        <v>0.86</v>
      </c>
      <c r="B5198" s="125">
        <v>0.05</v>
      </c>
      <c r="C5198" s="125">
        <v>0.09</v>
      </c>
      <c r="D5198" s="258">
        <f t="shared" si="418"/>
        <v>0.28658812420000002</v>
      </c>
      <c r="E5198" s="258">
        <f t="shared" si="418"/>
        <v>0.29220408224</v>
      </c>
      <c r="F5198" s="258">
        <f t="shared" si="406"/>
        <v>0.28658812420000002</v>
      </c>
      <c r="G5198" s="258"/>
      <c r="H5198" s="258"/>
      <c r="I5198" s="258"/>
      <c r="J5198" s="258">
        <f t="shared" si="419"/>
        <v>0.30887224900000004</v>
      </c>
      <c r="K5198" s="258">
        <f t="shared" si="419"/>
        <v>0.30203779600000003</v>
      </c>
      <c r="L5198" s="258">
        <f t="shared" si="407"/>
        <v>0.30203779600000003</v>
      </c>
      <c r="M5198" s="258"/>
      <c r="N5198" s="258"/>
      <c r="O5198" s="258"/>
      <c r="P5198" s="258">
        <f t="shared" si="420"/>
        <v>0.34986806080000005</v>
      </c>
      <c r="Q5198" s="258">
        <f t="shared" si="420"/>
        <v>0.33657477600000008</v>
      </c>
      <c r="R5198" s="258">
        <f t="shared" si="408"/>
        <v>0.33657477600000008</v>
      </c>
      <c r="S5198" s="258"/>
      <c r="T5198" s="258">
        <f t="shared" si="421"/>
        <v>0.50031839472063999</v>
      </c>
      <c r="U5198" s="258">
        <f t="shared" si="421"/>
        <v>0.50658855205925601</v>
      </c>
      <c r="V5198" s="258">
        <f t="shared" si="421"/>
        <v>0.49312097188060006</v>
      </c>
      <c r="W5198" s="258">
        <f t="shared" si="409"/>
        <v>0.49312097188060006</v>
      </c>
      <c r="X5198" s="258"/>
      <c r="Y5198" s="258"/>
      <c r="Z5198" s="258"/>
      <c r="AA5198" s="258"/>
    </row>
    <row r="5199" spans="1:27" ht="14.25" hidden="1" customHeight="1">
      <c r="A5199" s="125">
        <v>0.86</v>
      </c>
      <c r="B5199" s="125">
        <v>0.06</v>
      </c>
      <c r="C5199" s="125">
        <v>0.08</v>
      </c>
      <c r="D5199" s="258">
        <f t="shared" si="418"/>
        <v>0.28645522503999998</v>
      </c>
      <c r="E5199" s="258">
        <f t="shared" si="418"/>
        <v>0.29233041224</v>
      </c>
      <c r="F5199" s="258">
        <f t="shared" si="406"/>
        <v>0.28645522503999998</v>
      </c>
      <c r="G5199" s="258"/>
      <c r="H5199" s="258"/>
      <c r="I5199" s="258"/>
      <c r="J5199" s="258">
        <f t="shared" si="419"/>
        <v>0.30874170800000006</v>
      </c>
      <c r="K5199" s="258">
        <f t="shared" si="419"/>
        <v>0.30216412600000003</v>
      </c>
      <c r="L5199" s="258">
        <f t="shared" si="407"/>
        <v>0.30216412600000003</v>
      </c>
      <c r="M5199" s="258"/>
      <c r="N5199" s="258"/>
      <c r="O5199" s="258"/>
      <c r="P5199" s="258">
        <f t="shared" si="420"/>
        <v>0.34987142960000001</v>
      </c>
      <c r="Q5199" s="258">
        <f t="shared" si="420"/>
        <v>0.33657140720000006</v>
      </c>
      <c r="R5199" s="258">
        <f t="shared" si="408"/>
        <v>0.33657140720000006</v>
      </c>
      <c r="S5199" s="258"/>
      <c r="T5199" s="258">
        <f t="shared" si="421"/>
        <v>0.50014845479612802</v>
      </c>
      <c r="U5199" s="258">
        <f t="shared" si="421"/>
        <v>0.50667109945005595</v>
      </c>
      <c r="V5199" s="258">
        <f t="shared" si="421"/>
        <v>0.49320352668276002</v>
      </c>
      <c r="W5199" s="258">
        <f t="shared" si="409"/>
        <v>0.49320352668276002</v>
      </c>
      <c r="X5199" s="258"/>
      <c r="Y5199" s="258"/>
      <c r="Z5199" s="258"/>
      <c r="AA5199" s="258"/>
    </row>
    <row r="5200" spans="1:27" ht="14.25" hidden="1" customHeight="1">
      <c r="A5200" s="125">
        <v>0.86</v>
      </c>
      <c r="B5200" s="125">
        <v>7.0000000000000007E-2</v>
      </c>
      <c r="C5200" s="125">
        <v>7.0000000000000007E-2</v>
      </c>
      <c r="D5200" s="258">
        <f t="shared" si="418"/>
        <v>0.28632232588000001</v>
      </c>
      <c r="E5200" s="258">
        <f t="shared" si="418"/>
        <v>0.29245674224000001</v>
      </c>
      <c r="F5200" s="258">
        <f t="shared" si="406"/>
        <v>0.28632232588000001</v>
      </c>
      <c r="G5200" s="258"/>
      <c r="H5200" s="258"/>
      <c r="I5200" s="258"/>
      <c r="J5200" s="258">
        <f t="shared" si="419"/>
        <v>0.30861116700000008</v>
      </c>
      <c r="K5200" s="258">
        <f t="shared" si="419"/>
        <v>0.30229045600000004</v>
      </c>
      <c r="L5200" s="258">
        <f t="shared" si="407"/>
        <v>0.30229045600000004</v>
      </c>
      <c r="M5200" s="258"/>
      <c r="N5200" s="258"/>
      <c r="O5200" s="258"/>
      <c r="P5200" s="258">
        <f t="shared" si="420"/>
        <v>0.34987479840000002</v>
      </c>
      <c r="Q5200" s="258">
        <f t="shared" si="420"/>
        <v>0.33656803840000005</v>
      </c>
      <c r="R5200" s="258">
        <f t="shared" si="408"/>
        <v>0.33656803840000005</v>
      </c>
      <c r="S5200" s="258"/>
      <c r="T5200" s="258">
        <f t="shared" si="421"/>
        <v>0.49997851487161604</v>
      </c>
      <c r="U5200" s="258">
        <f t="shared" si="421"/>
        <v>0.506753646840856</v>
      </c>
      <c r="V5200" s="258">
        <f t="shared" si="421"/>
        <v>0.49328608148492004</v>
      </c>
      <c r="W5200" s="258">
        <f t="shared" si="409"/>
        <v>0.49328608148492004</v>
      </c>
      <c r="X5200" s="258"/>
      <c r="Y5200" s="258"/>
      <c r="Z5200" s="258"/>
      <c r="AA5200" s="258"/>
    </row>
    <row r="5201" spans="1:27" ht="14.25" hidden="1" customHeight="1">
      <c r="A5201" s="125">
        <v>0.86</v>
      </c>
      <c r="B5201" s="125">
        <v>0.08</v>
      </c>
      <c r="C5201" s="125">
        <v>0.06</v>
      </c>
      <c r="D5201" s="258">
        <f t="shared" si="418"/>
        <v>0.28618942671999997</v>
      </c>
      <c r="E5201" s="258">
        <f t="shared" si="418"/>
        <v>0.29258307224000002</v>
      </c>
      <c r="F5201" s="258">
        <f t="shared" si="406"/>
        <v>0.28618942671999997</v>
      </c>
      <c r="G5201" s="258"/>
      <c r="H5201" s="258"/>
      <c r="I5201" s="258"/>
      <c r="J5201" s="258">
        <f t="shared" si="419"/>
        <v>0.30848062600000004</v>
      </c>
      <c r="K5201" s="258">
        <f t="shared" si="419"/>
        <v>0.30241678599999999</v>
      </c>
      <c r="L5201" s="258">
        <f t="shared" si="407"/>
        <v>0.30241678599999999</v>
      </c>
      <c r="M5201" s="258"/>
      <c r="N5201" s="258"/>
      <c r="O5201" s="258"/>
      <c r="P5201" s="258">
        <f t="shared" si="420"/>
        <v>0.34987816719999998</v>
      </c>
      <c r="Q5201" s="258">
        <f t="shared" si="420"/>
        <v>0.33656466960000003</v>
      </c>
      <c r="R5201" s="258">
        <f t="shared" si="408"/>
        <v>0.33656466960000003</v>
      </c>
      <c r="S5201" s="258"/>
      <c r="T5201" s="258">
        <f t="shared" si="421"/>
        <v>0.49980857494710396</v>
      </c>
      <c r="U5201" s="258">
        <f t="shared" si="421"/>
        <v>0.50683619423165593</v>
      </c>
      <c r="V5201" s="258">
        <f t="shared" si="421"/>
        <v>0.49336863628708</v>
      </c>
      <c r="W5201" s="258">
        <f t="shared" si="409"/>
        <v>0.49336863628708</v>
      </c>
      <c r="X5201" s="258"/>
      <c r="Y5201" s="258"/>
      <c r="Z5201" s="258"/>
      <c r="AA5201" s="258"/>
    </row>
    <row r="5202" spans="1:27" ht="14.25" hidden="1" customHeight="1">
      <c r="A5202" s="125">
        <v>0.86</v>
      </c>
      <c r="B5202" s="125">
        <v>0.09</v>
      </c>
      <c r="C5202" s="125">
        <v>0.05</v>
      </c>
      <c r="D5202" s="258">
        <f t="shared" si="418"/>
        <v>0.28605652756</v>
      </c>
      <c r="E5202" s="258">
        <f t="shared" si="418"/>
        <v>0.29270940223999997</v>
      </c>
      <c r="F5202" s="258">
        <f t="shared" si="406"/>
        <v>0.28605652756</v>
      </c>
      <c r="G5202" s="258"/>
      <c r="H5202" s="258"/>
      <c r="I5202" s="258"/>
      <c r="J5202" s="258">
        <f t="shared" si="419"/>
        <v>0.30835008500000005</v>
      </c>
      <c r="K5202" s="258">
        <f t="shared" si="419"/>
        <v>0.302543116</v>
      </c>
      <c r="L5202" s="258">
        <f t="shared" si="407"/>
        <v>0.302543116</v>
      </c>
      <c r="M5202" s="258"/>
      <c r="N5202" s="258"/>
      <c r="O5202" s="258"/>
      <c r="P5202" s="258">
        <f t="shared" si="420"/>
        <v>0.34988153599999999</v>
      </c>
      <c r="Q5202" s="258">
        <f t="shared" si="420"/>
        <v>0.33656130080000007</v>
      </c>
      <c r="R5202" s="258">
        <f t="shared" si="408"/>
        <v>0.33656130080000007</v>
      </c>
      <c r="S5202" s="258"/>
      <c r="T5202" s="258">
        <f t="shared" si="421"/>
        <v>0.49963863502259198</v>
      </c>
      <c r="U5202" s="258">
        <f t="shared" si="421"/>
        <v>0.50691874162245598</v>
      </c>
      <c r="V5202" s="258">
        <f t="shared" si="421"/>
        <v>0.49345119108924002</v>
      </c>
      <c r="W5202" s="258">
        <f t="shared" si="409"/>
        <v>0.49345119108924002</v>
      </c>
      <c r="X5202" s="258"/>
      <c r="Y5202" s="258"/>
      <c r="Z5202" s="258"/>
      <c r="AA5202" s="258"/>
    </row>
    <row r="5203" spans="1:27" ht="14.25" hidden="1" customHeight="1">
      <c r="A5203" s="125">
        <v>0.86</v>
      </c>
      <c r="B5203" s="125">
        <v>0.1</v>
      </c>
      <c r="C5203" s="125">
        <v>0.04</v>
      </c>
      <c r="D5203" s="258">
        <f t="shared" si="418"/>
        <v>0.28592362840000002</v>
      </c>
      <c r="E5203" s="258">
        <f t="shared" si="418"/>
        <v>0.29283573223999998</v>
      </c>
      <c r="F5203" s="258">
        <f t="shared" si="406"/>
        <v>0.28592362840000002</v>
      </c>
      <c r="G5203" s="258"/>
      <c r="H5203" s="258"/>
      <c r="I5203" s="258"/>
      <c r="J5203" s="258">
        <f t="shared" si="419"/>
        <v>0.30821954400000007</v>
      </c>
      <c r="K5203" s="258">
        <f t="shared" si="419"/>
        <v>0.30266944600000001</v>
      </c>
      <c r="L5203" s="258">
        <f t="shared" si="407"/>
        <v>0.30266944600000001</v>
      </c>
      <c r="M5203" s="258"/>
      <c r="N5203" s="258"/>
      <c r="O5203" s="258"/>
      <c r="P5203" s="258">
        <f t="shared" si="420"/>
        <v>0.34988490480000006</v>
      </c>
      <c r="Q5203" s="258">
        <f t="shared" si="420"/>
        <v>0.33655793200000006</v>
      </c>
      <c r="R5203" s="258">
        <f t="shared" si="408"/>
        <v>0.33655793200000006</v>
      </c>
      <c r="S5203" s="258"/>
      <c r="T5203" s="258">
        <f t="shared" si="421"/>
        <v>0.49946869509808001</v>
      </c>
      <c r="U5203" s="258">
        <f t="shared" si="421"/>
        <v>0.50700128901325592</v>
      </c>
      <c r="V5203" s="258">
        <f t="shared" si="421"/>
        <v>0.49353374589140009</v>
      </c>
      <c r="W5203" s="258">
        <f t="shared" si="409"/>
        <v>0.49353374589140009</v>
      </c>
      <c r="X5203" s="258"/>
      <c r="Y5203" s="258"/>
      <c r="Z5203" s="258"/>
      <c r="AA5203" s="258"/>
    </row>
    <row r="5204" spans="1:27" ht="14.25" hidden="1" customHeight="1">
      <c r="A5204" s="125">
        <v>0.86</v>
      </c>
      <c r="B5204" s="125">
        <v>0.11</v>
      </c>
      <c r="C5204" s="125">
        <v>0.03</v>
      </c>
      <c r="D5204" s="258">
        <f t="shared" si="418"/>
        <v>0.28579072923999999</v>
      </c>
      <c r="E5204" s="258">
        <f t="shared" si="418"/>
        <v>0.29296206223999999</v>
      </c>
      <c r="F5204" s="258">
        <f t="shared" si="406"/>
        <v>0.28579072923999999</v>
      </c>
      <c r="G5204" s="258"/>
      <c r="H5204" s="258"/>
      <c r="I5204" s="258"/>
      <c r="J5204" s="258">
        <f t="shared" si="419"/>
        <v>0.30808900300000003</v>
      </c>
      <c r="K5204" s="258">
        <f t="shared" si="419"/>
        <v>0.30279577600000002</v>
      </c>
      <c r="L5204" s="258">
        <f t="shared" si="407"/>
        <v>0.30279577600000002</v>
      </c>
      <c r="M5204" s="258"/>
      <c r="N5204" s="258"/>
      <c r="O5204" s="258"/>
      <c r="P5204" s="258">
        <f t="shared" si="420"/>
        <v>0.34988827360000002</v>
      </c>
      <c r="Q5204" s="258">
        <f t="shared" si="420"/>
        <v>0.33655456320000005</v>
      </c>
      <c r="R5204" s="258">
        <f t="shared" si="408"/>
        <v>0.33655456320000005</v>
      </c>
      <c r="S5204" s="258"/>
      <c r="T5204" s="258">
        <f t="shared" si="421"/>
        <v>0.49929875517356798</v>
      </c>
      <c r="U5204" s="258">
        <f t="shared" si="421"/>
        <v>0.50708383640405597</v>
      </c>
      <c r="V5204" s="258">
        <f t="shared" si="421"/>
        <v>0.49361630069356005</v>
      </c>
      <c r="W5204" s="258">
        <f t="shared" si="409"/>
        <v>0.49361630069356005</v>
      </c>
      <c r="X5204" s="258"/>
      <c r="Y5204" s="258"/>
      <c r="Z5204" s="258"/>
      <c r="AA5204" s="258"/>
    </row>
    <row r="5205" spans="1:27" ht="14.25" hidden="1" customHeight="1">
      <c r="A5205" s="125">
        <v>0.86</v>
      </c>
      <c r="B5205" s="125">
        <v>0.12</v>
      </c>
      <c r="C5205" s="125">
        <v>0.02</v>
      </c>
      <c r="D5205" s="258">
        <f t="shared" si="418"/>
        <v>0.28565783008000001</v>
      </c>
      <c r="E5205" s="258">
        <f t="shared" si="418"/>
        <v>0.29308839224</v>
      </c>
      <c r="F5205" s="258">
        <f t="shared" si="406"/>
        <v>0.28565783008000001</v>
      </c>
      <c r="G5205" s="258"/>
      <c r="H5205" s="258"/>
      <c r="I5205" s="258"/>
      <c r="J5205" s="258">
        <f t="shared" si="419"/>
        <v>0.30795846200000004</v>
      </c>
      <c r="K5205" s="258">
        <f t="shared" si="419"/>
        <v>0.30292210600000002</v>
      </c>
      <c r="L5205" s="258">
        <f t="shared" si="407"/>
        <v>0.30292210600000002</v>
      </c>
      <c r="M5205" s="258"/>
      <c r="N5205" s="258"/>
      <c r="O5205" s="258"/>
      <c r="P5205" s="258">
        <f t="shared" si="420"/>
        <v>0.34989164240000004</v>
      </c>
      <c r="Q5205" s="258">
        <f t="shared" si="420"/>
        <v>0.33655119440000003</v>
      </c>
      <c r="R5205" s="258">
        <f t="shared" si="408"/>
        <v>0.33655119440000003</v>
      </c>
      <c r="S5205" s="258"/>
      <c r="T5205" s="258">
        <f t="shared" si="421"/>
        <v>0.499128815249056</v>
      </c>
      <c r="U5205" s="258">
        <f t="shared" si="421"/>
        <v>0.5071663837948559</v>
      </c>
      <c r="V5205" s="258">
        <f t="shared" si="421"/>
        <v>0.49369885549572007</v>
      </c>
      <c r="W5205" s="258">
        <f t="shared" si="409"/>
        <v>0.49369885549572007</v>
      </c>
      <c r="X5205" s="258"/>
      <c r="Y5205" s="258"/>
      <c r="Z5205" s="258"/>
      <c r="AA5205" s="258"/>
    </row>
    <row r="5206" spans="1:27" ht="14.25" hidden="1" customHeight="1">
      <c r="A5206" s="125">
        <v>0.86</v>
      </c>
      <c r="B5206" s="125">
        <v>0.13</v>
      </c>
      <c r="C5206" s="125">
        <v>0.01</v>
      </c>
      <c r="D5206" s="258">
        <f t="shared" si="418"/>
        <v>0.28552493091999998</v>
      </c>
      <c r="E5206" s="258">
        <f t="shared" si="418"/>
        <v>0.29321472224</v>
      </c>
      <c r="F5206" s="258">
        <f t="shared" si="406"/>
        <v>0.28552493091999998</v>
      </c>
      <c r="G5206" s="258"/>
      <c r="H5206" s="258"/>
      <c r="I5206" s="258"/>
      <c r="J5206" s="258">
        <f t="shared" si="419"/>
        <v>0.30782792100000006</v>
      </c>
      <c r="K5206" s="258">
        <f t="shared" si="419"/>
        <v>0.30304843599999998</v>
      </c>
      <c r="L5206" s="258">
        <f t="shared" si="407"/>
        <v>0.30304843599999998</v>
      </c>
      <c r="M5206" s="258"/>
      <c r="N5206" s="258"/>
      <c r="O5206" s="258"/>
      <c r="P5206" s="258">
        <f t="shared" si="420"/>
        <v>0.34989501119999999</v>
      </c>
      <c r="Q5206" s="258">
        <f t="shared" si="420"/>
        <v>0.33654782560000007</v>
      </c>
      <c r="R5206" s="258">
        <f t="shared" si="408"/>
        <v>0.33654782560000007</v>
      </c>
      <c r="S5206" s="258"/>
      <c r="T5206" s="258">
        <f t="shared" si="421"/>
        <v>0.49895887532454397</v>
      </c>
      <c r="U5206" s="258">
        <f t="shared" si="421"/>
        <v>0.50724893118565595</v>
      </c>
      <c r="V5206" s="258">
        <f t="shared" si="421"/>
        <v>0.49378141029788003</v>
      </c>
      <c r="W5206" s="258">
        <f t="shared" si="409"/>
        <v>0.49378141029788003</v>
      </c>
      <c r="X5206" s="258"/>
      <c r="Y5206" s="258"/>
      <c r="Z5206" s="258"/>
      <c r="AA5206" s="258"/>
    </row>
    <row r="5207" spans="1:27" ht="14.25" hidden="1" customHeight="1">
      <c r="A5207" s="125">
        <v>0.86</v>
      </c>
      <c r="B5207" s="125">
        <v>0.14000000000000001</v>
      </c>
      <c r="C5207" s="125">
        <v>0</v>
      </c>
      <c r="D5207" s="258">
        <f t="shared" si="418"/>
        <v>0.28539203176</v>
      </c>
      <c r="E5207" s="258">
        <f t="shared" si="418"/>
        <v>0.29334105224000001</v>
      </c>
      <c r="F5207" s="258">
        <f t="shared" si="406"/>
        <v>0.28539203176</v>
      </c>
      <c r="G5207" s="258"/>
      <c r="H5207" s="258"/>
      <c r="I5207" s="258"/>
      <c r="J5207" s="258">
        <f t="shared" si="419"/>
        <v>0.30769738000000002</v>
      </c>
      <c r="K5207" s="258">
        <f t="shared" si="419"/>
        <v>0.30317476599999998</v>
      </c>
      <c r="L5207" s="258">
        <f t="shared" si="407"/>
        <v>0.30317476599999998</v>
      </c>
      <c r="M5207" s="258"/>
      <c r="N5207" s="258"/>
      <c r="O5207" s="258"/>
      <c r="P5207" s="258">
        <f t="shared" si="420"/>
        <v>0.34989838000000001</v>
      </c>
      <c r="Q5207" s="258">
        <f t="shared" si="420"/>
        <v>0.33654445680000006</v>
      </c>
      <c r="R5207" s="258">
        <f t="shared" si="408"/>
        <v>0.33654445680000006</v>
      </c>
      <c r="S5207" s="258"/>
      <c r="T5207" s="258">
        <f t="shared" si="421"/>
        <v>0.498788935400032</v>
      </c>
      <c r="U5207" s="258">
        <f t="shared" si="421"/>
        <v>0.507331478576456</v>
      </c>
      <c r="V5207" s="258">
        <f t="shared" si="421"/>
        <v>0.49386396510004005</v>
      </c>
      <c r="W5207" s="258">
        <f t="shared" si="409"/>
        <v>0.49386396510004005</v>
      </c>
      <c r="X5207" s="258"/>
      <c r="Y5207" s="258"/>
      <c r="Z5207" s="258"/>
      <c r="AA5207" s="258"/>
    </row>
    <row r="5208" spans="1:27" ht="14.25" hidden="1" customHeight="1">
      <c r="A5208" s="125">
        <v>0.87</v>
      </c>
      <c r="B5208" s="125">
        <v>0</v>
      </c>
      <c r="C5208" s="125">
        <v>0.13</v>
      </c>
      <c r="D5208" s="258">
        <f t="shared" si="418"/>
        <v>0.28712629000000001</v>
      </c>
      <c r="E5208" s="258">
        <f t="shared" si="418"/>
        <v>0.29169219308</v>
      </c>
      <c r="F5208" s="258">
        <f t="shared" si="406"/>
        <v>0.28712629000000001</v>
      </c>
      <c r="G5208" s="258"/>
      <c r="H5208" s="258"/>
      <c r="I5208" s="258"/>
      <c r="J5208" s="258">
        <f t="shared" si="419"/>
        <v>0.30952074299999999</v>
      </c>
      <c r="K5208" s="258">
        <f t="shared" si="419"/>
        <v>0.30141035699999996</v>
      </c>
      <c r="L5208" s="258">
        <f t="shared" si="407"/>
        <v>0.30141035699999996</v>
      </c>
      <c r="M5208" s="258"/>
      <c r="N5208" s="258"/>
      <c r="O5208" s="258"/>
      <c r="P5208" s="258">
        <f t="shared" si="420"/>
        <v>0.3499809156</v>
      </c>
      <c r="Q5208" s="258">
        <f t="shared" si="420"/>
        <v>0.33646529000000003</v>
      </c>
      <c r="R5208" s="258">
        <f t="shared" si="408"/>
        <v>0.33646529000000003</v>
      </c>
      <c r="S5208" s="258"/>
      <c r="T5208" s="258">
        <f t="shared" si="421"/>
        <v>0.50108357620440003</v>
      </c>
      <c r="U5208" s="258">
        <f t="shared" si="421"/>
        <v>0.50634378362485188</v>
      </c>
      <c r="V5208" s="258">
        <f t="shared" si="421"/>
        <v>0.49262368857409999</v>
      </c>
      <c r="W5208" s="258">
        <f t="shared" si="409"/>
        <v>0.49262368857409999</v>
      </c>
      <c r="X5208" s="258"/>
      <c r="Y5208" s="258"/>
      <c r="Z5208" s="258"/>
      <c r="AA5208" s="258"/>
    </row>
    <row r="5209" spans="1:27" ht="14.25" hidden="1" customHeight="1">
      <c r="A5209" s="125">
        <v>0.87</v>
      </c>
      <c r="B5209" s="125">
        <v>0.01</v>
      </c>
      <c r="C5209" s="125">
        <v>0.12</v>
      </c>
      <c r="D5209" s="258">
        <f t="shared" si="418"/>
        <v>0.28699339084000003</v>
      </c>
      <c r="E5209" s="258">
        <f t="shared" si="418"/>
        <v>0.29181852308</v>
      </c>
      <c r="F5209" s="258">
        <f t="shared" si="406"/>
        <v>0.28699339084000003</v>
      </c>
      <c r="G5209" s="258"/>
      <c r="H5209" s="258"/>
      <c r="I5209" s="258"/>
      <c r="J5209" s="258">
        <f t="shared" si="419"/>
        <v>0.309390202</v>
      </c>
      <c r="K5209" s="258">
        <f t="shared" si="419"/>
        <v>0.30153668699999997</v>
      </c>
      <c r="L5209" s="258">
        <f t="shared" si="407"/>
        <v>0.30153668699999997</v>
      </c>
      <c r="M5209" s="258"/>
      <c r="N5209" s="258"/>
      <c r="O5209" s="258"/>
      <c r="P5209" s="258">
        <f t="shared" si="420"/>
        <v>0.34998428440000001</v>
      </c>
      <c r="Q5209" s="258">
        <f t="shared" si="420"/>
        <v>0.33646192120000007</v>
      </c>
      <c r="R5209" s="258">
        <f t="shared" si="408"/>
        <v>0.33646192120000007</v>
      </c>
      <c r="S5209" s="258"/>
      <c r="T5209" s="258">
        <f t="shared" si="421"/>
        <v>0.50091363627988805</v>
      </c>
      <c r="U5209" s="258">
        <f t="shared" si="421"/>
        <v>0.50642633101565193</v>
      </c>
      <c r="V5209" s="258">
        <f t="shared" si="421"/>
        <v>0.49270624337626001</v>
      </c>
      <c r="W5209" s="258">
        <f t="shared" si="409"/>
        <v>0.49270624337626001</v>
      </c>
      <c r="X5209" s="258"/>
      <c r="Y5209" s="258"/>
      <c r="Z5209" s="258"/>
      <c r="AA5209" s="258"/>
    </row>
    <row r="5210" spans="1:27" ht="14.25" hidden="1" customHeight="1">
      <c r="A5210" s="125">
        <v>0.87</v>
      </c>
      <c r="B5210" s="125">
        <v>0.02</v>
      </c>
      <c r="C5210" s="125">
        <v>0.11</v>
      </c>
      <c r="D5210" s="258">
        <f t="shared" si="418"/>
        <v>0.28686049168000005</v>
      </c>
      <c r="E5210" s="258">
        <f t="shared" si="418"/>
        <v>0.29194485308000001</v>
      </c>
      <c r="F5210" s="258">
        <f t="shared" si="406"/>
        <v>0.28686049168000005</v>
      </c>
      <c r="G5210" s="258"/>
      <c r="H5210" s="258"/>
      <c r="I5210" s="258"/>
      <c r="J5210" s="258">
        <f t="shared" si="419"/>
        <v>0.30925966100000002</v>
      </c>
      <c r="K5210" s="258">
        <f t="shared" si="419"/>
        <v>0.30166301699999998</v>
      </c>
      <c r="L5210" s="258">
        <f t="shared" si="407"/>
        <v>0.30166301699999998</v>
      </c>
      <c r="M5210" s="258"/>
      <c r="N5210" s="258"/>
      <c r="O5210" s="258"/>
      <c r="P5210" s="258">
        <f t="shared" si="420"/>
        <v>0.34998765319999997</v>
      </c>
      <c r="Q5210" s="258">
        <f t="shared" si="420"/>
        <v>0.33645855240000005</v>
      </c>
      <c r="R5210" s="258">
        <f t="shared" si="408"/>
        <v>0.33645855240000005</v>
      </c>
      <c r="S5210" s="258"/>
      <c r="T5210" s="258">
        <f t="shared" si="421"/>
        <v>0.50074369635537608</v>
      </c>
      <c r="U5210" s="258">
        <f t="shared" si="421"/>
        <v>0.50650887840645198</v>
      </c>
      <c r="V5210" s="258">
        <f t="shared" si="421"/>
        <v>0.49278879817842003</v>
      </c>
      <c r="W5210" s="258">
        <f t="shared" si="409"/>
        <v>0.49278879817842003</v>
      </c>
      <c r="X5210" s="258"/>
      <c r="Y5210" s="258"/>
      <c r="Z5210" s="258"/>
      <c r="AA5210" s="258"/>
    </row>
    <row r="5211" spans="1:27" ht="14.25" hidden="1" customHeight="1">
      <c r="A5211" s="125">
        <v>0.87</v>
      </c>
      <c r="B5211" s="125">
        <v>0.03</v>
      </c>
      <c r="C5211" s="125">
        <v>0.1</v>
      </c>
      <c r="D5211" s="258">
        <f t="shared" si="418"/>
        <v>0.28672759252000002</v>
      </c>
      <c r="E5211" s="258">
        <f t="shared" si="418"/>
        <v>0.29207118308000002</v>
      </c>
      <c r="F5211" s="258">
        <f t="shared" si="406"/>
        <v>0.28672759252000002</v>
      </c>
      <c r="G5211" s="258"/>
      <c r="H5211" s="258"/>
      <c r="I5211" s="258"/>
      <c r="J5211" s="258">
        <f t="shared" si="419"/>
        <v>0.30912912000000003</v>
      </c>
      <c r="K5211" s="258">
        <f t="shared" si="419"/>
        <v>0.30178934699999993</v>
      </c>
      <c r="L5211" s="258">
        <f t="shared" si="407"/>
        <v>0.30178934699999993</v>
      </c>
      <c r="M5211" s="258"/>
      <c r="N5211" s="258"/>
      <c r="O5211" s="258"/>
      <c r="P5211" s="258">
        <f t="shared" si="420"/>
        <v>0.34999102199999998</v>
      </c>
      <c r="Q5211" s="258">
        <f t="shared" si="420"/>
        <v>0.33645518360000004</v>
      </c>
      <c r="R5211" s="258">
        <f t="shared" si="408"/>
        <v>0.33645518360000004</v>
      </c>
      <c r="S5211" s="258"/>
      <c r="T5211" s="258">
        <f t="shared" si="421"/>
        <v>0.5005737564308641</v>
      </c>
      <c r="U5211" s="258">
        <f t="shared" si="421"/>
        <v>0.50659142579725192</v>
      </c>
      <c r="V5211" s="258">
        <f t="shared" si="421"/>
        <v>0.49287135298058005</v>
      </c>
      <c r="W5211" s="258">
        <f t="shared" si="409"/>
        <v>0.49287135298058005</v>
      </c>
      <c r="X5211" s="258"/>
      <c r="Y5211" s="258"/>
      <c r="Z5211" s="258"/>
      <c r="AA5211" s="258"/>
    </row>
    <row r="5212" spans="1:27" ht="14.25" hidden="1" customHeight="1">
      <c r="A5212" s="125">
        <v>0.87</v>
      </c>
      <c r="B5212" s="125">
        <v>0.04</v>
      </c>
      <c r="C5212" s="125">
        <v>0.09</v>
      </c>
      <c r="D5212" s="258">
        <f t="shared" si="418"/>
        <v>0.28659469336000004</v>
      </c>
      <c r="E5212" s="258">
        <f t="shared" si="418"/>
        <v>0.29219751308000003</v>
      </c>
      <c r="F5212" s="258">
        <f t="shared" si="406"/>
        <v>0.28659469336000004</v>
      </c>
      <c r="G5212" s="258"/>
      <c r="H5212" s="258"/>
      <c r="I5212" s="258"/>
      <c r="J5212" s="258">
        <f t="shared" si="419"/>
        <v>0.30899857900000005</v>
      </c>
      <c r="K5212" s="258">
        <f t="shared" si="419"/>
        <v>0.30191567699999999</v>
      </c>
      <c r="L5212" s="258">
        <f t="shared" si="407"/>
        <v>0.30191567699999999</v>
      </c>
      <c r="M5212" s="258"/>
      <c r="N5212" s="258"/>
      <c r="O5212" s="258"/>
      <c r="P5212" s="258">
        <f t="shared" si="420"/>
        <v>0.34999439080000005</v>
      </c>
      <c r="Q5212" s="258">
        <f t="shared" si="420"/>
        <v>0.33645181480000008</v>
      </c>
      <c r="R5212" s="258">
        <f t="shared" si="408"/>
        <v>0.33645181480000008</v>
      </c>
      <c r="S5212" s="258"/>
      <c r="T5212" s="258">
        <f t="shared" si="421"/>
        <v>0.50040381650635202</v>
      </c>
      <c r="U5212" s="258">
        <f t="shared" si="421"/>
        <v>0.50667397318805196</v>
      </c>
      <c r="V5212" s="258">
        <f t="shared" si="421"/>
        <v>0.49295390778274001</v>
      </c>
      <c r="W5212" s="258">
        <f t="shared" si="409"/>
        <v>0.49295390778274001</v>
      </c>
      <c r="X5212" s="258"/>
      <c r="Y5212" s="258"/>
      <c r="Z5212" s="258"/>
      <c r="AA5212" s="258"/>
    </row>
    <row r="5213" spans="1:27" ht="14.25" hidden="1" customHeight="1">
      <c r="A5213" s="125">
        <v>0.87</v>
      </c>
      <c r="B5213" s="125">
        <v>0.05</v>
      </c>
      <c r="C5213" s="125">
        <v>0.08</v>
      </c>
      <c r="D5213" s="258">
        <f t="shared" si="418"/>
        <v>0.28646179420000001</v>
      </c>
      <c r="E5213" s="258">
        <f t="shared" si="418"/>
        <v>0.29232384308000003</v>
      </c>
      <c r="F5213" s="258">
        <f t="shared" si="406"/>
        <v>0.28646179420000001</v>
      </c>
      <c r="G5213" s="258"/>
      <c r="H5213" s="258"/>
      <c r="I5213" s="258"/>
      <c r="J5213" s="258">
        <f t="shared" si="419"/>
        <v>0.30886803800000001</v>
      </c>
      <c r="K5213" s="258">
        <f t="shared" si="419"/>
        <v>0.302042007</v>
      </c>
      <c r="L5213" s="258">
        <f t="shared" si="407"/>
        <v>0.302042007</v>
      </c>
      <c r="M5213" s="258"/>
      <c r="N5213" s="258"/>
      <c r="O5213" s="258"/>
      <c r="P5213" s="258">
        <f t="shared" si="420"/>
        <v>0.34999775960000001</v>
      </c>
      <c r="Q5213" s="258">
        <f t="shared" si="420"/>
        <v>0.33644844600000007</v>
      </c>
      <c r="R5213" s="258">
        <f t="shared" si="408"/>
        <v>0.33644844600000007</v>
      </c>
      <c r="S5213" s="258"/>
      <c r="T5213" s="258">
        <f t="shared" si="421"/>
        <v>0.50023387658184004</v>
      </c>
      <c r="U5213" s="258">
        <f t="shared" si="421"/>
        <v>0.5067565205788519</v>
      </c>
      <c r="V5213" s="258">
        <f t="shared" si="421"/>
        <v>0.49303646258490003</v>
      </c>
      <c r="W5213" s="258">
        <f t="shared" si="409"/>
        <v>0.49303646258490003</v>
      </c>
      <c r="X5213" s="258"/>
      <c r="Y5213" s="258"/>
      <c r="Z5213" s="258"/>
      <c r="AA5213" s="258"/>
    </row>
    <row r="5214" spans="1:27" ht="14.25" hidden="1" customHeight="1">
      <c r="A5214" s="125">
        <v>0.87</v>
      </c>
      <c r="B5214" s="125">
        <v>0.06</v>
      </c>
      <c r="C5214" s="125">
        <v>7.0000000000000007E-2</v>
      </c>
      <c r="D5214" s="258">
        <f t="shared" si="418"/>
        <v>0.28632889504000003</v>
      </c>
      <c r="E5214" s="258">
        <f t="shared" si="418"/>
        <v>0.29245017308000004</v>
      </c>
      <c r="F5214" s="258">
        <f t="shared" si="406"/>
        <v>0.28632889504000003</v>
      </c>
      <c r="G5214" s="258"/>
      <c r="H5214" s="258"/>
      <c r="I5214" s="258"/>
      <c r="J5214" s="258">
        <f t="shared" si="419"/>
        <v>0.30873749700000003</v>
      </c>
      <c r="K5214" s="258">
        <f t="shared" si="419"/>
        <v>0.30216833700000001</v>
      </c>
      <c r="L5214" s="258">
        <f t="shared" si="407"/>
        <v>0.30216833700000001</v>
      </c>
      <c r="M5214" s="258"/>
      <c r="N5214" s="258"/>
      <c r="O5214" s="258"/>
      <c r="P5214" s="258">
        <f t="shared" si="420"/>
        <v>0.35000112840000003</v>
      </c>
      <c r="Q5214" s="258">
        <f t="shared" si="420"/>
        <v>0.33644507720000005</v>
      </c>
      <c r="R5214" s="258">
        <f t="shared" si="408"/>
        <v>0.33644507720000005</v>
      </c>
      <c r="S5214" s="258"/>
      <c r="T5214" s="258">
        <f t="shared" si="421"/>
        <v>0.50006393665732807</v>
      </c>
      <c r="U5214" s="258">
        <f t="shared" si="421"/>
        <v>0.50683906796965195</v>
      </c>
      <c r="V5214" s="258">
        <f t="shared" si="421"/>
        <v>0.49311901738705999</v>
      </c>
      <c r="W5214" s="258">
        <f t="shared" si="409"/>
        <v>0.49311901738705999</v>
      </c>
      <c r="X5214" s="258"/>
      <c r="Y5214" s="258"/>
      <c r="Z5214" s="258"/>
      <c r="AA5214" s="258"/>
    </row>
    <row r="5215" spans="1:27" ht="14.25" hidden="1" customHeight="1">
      <c r="A5215" s="125">
        <v>0.87</v>
      </c>
      <c r="B5215" s="125">
        <v>7.0000000000000007E-2</v>
      </c>
      <c r="C5215" s="125">
        <v>0.06</v>
      </c>
      <c r="D5215" s="258">
        <f t="shared" si="418"/>
        <v>0.28619599588</v>
      </c>
      <c r="E5215" s="258">
        <f t="shared" si="418"/>
        <v>0.29257650308000005</v>
      </c>
      <c r="F5215" s="258">
        <f t="shared" si="406"/>
        <v>0.28619599588</v>
      </c>
      <c r="G5215" s="258"/>
      <c r="H5215" s="258"/>
      <c r="I5215" s="258"/>
      <c r="J5215" s="258">
        <f t="shared" si="419"/>
        <v>0.30860695600000004</v>
      </c>
      <c r="K5215" s="258">
        <f t="shared" si="419"/>
        <v>0.30229466700000002</v>
      </c>
      <c r="L5215" s="258">
        <f t="shared" si="407"/>
        <v>0.30229466700000002</v>
      </c>
      <c r="M5215" s="258"/>
      <c r="N5215" s="258"/>
      <c r="O5215" s="258"/>
      <c r="P5215" s="258">
        <f t="shared" si="420"/>
        <v>0.35000449719999999</v>
      </c>
      <c r="Q5215" s="258">
        <f t="shared" si="420"/>
        <v>0.33644170840000004</v>
      </c>
      <c r="R5215" s="258">
        <f t="shared" si="408"/>
        <v>0.33644170840000004</v>
      </c>
      <c r="S5215" s="258"/>
      <c r="T5215" s="258">
        <f t="shared" si="421"/>
        <v>0.49989399673281604</v>
      </c>
      <c r="U5215" s="258">
        <f t="shared" si="421"/>
        <v>0.50692161536045188</v>
      </c>
      <c r="V5215" s="258">
        <f t="shared" si="421"/>
        <v>0.49320157218922001</v>
      </c>
      <c r="W5215" s="258">
        <f t="shared" si="409"/>
        <v>0.49320157218922001</v>
      </c>
      <c r="X5215" s="258"/>
      <c r="Y5215" s="258"/>
      <c r="Z5215" s="258"/>
      <c r="AA5215" s="258"/>
    </row>
    <row r="5216" spans="1:27" ht="14.25" hidden="1" customHeight="1">
      <c r="A5216" s="125">
        <v>0.87</v>
      </c>
      <c r="B5216" s="125">
        <v>0.08</v>
      </c>
      <c r="C5216" s="125">
        <v>0.05</v>
      </c>
      <c r="D5216" s="258">
        <f t="shared" si="418"/>
        <v>0.28606309672000002</v>
      </c>
      <c r="E5216" s="258">
        <f t="shared" si="418"/>
        <v>0.29270283308</v>
      </c>
      <c r="F5216" s="258">
        <f t="shared" si="406"/>
        <v>0.28606309672000002</v>
      </c>
      <c r="G5216" s="258"/>
      <c r="H5216" s="258"/>
      <c r="I5216" s="258"/>
      <c r="J5216" s="258">
        <f t="shared" si="419"/>
        <v>0.308476415</v>
      </c>
      <c r="K5216" s="258">
        <f t="shared" si="419"/>
        <v>0.30242099699999997</v>
      </c>
      <c r="L5216" s="258">
        <f t="shared" si="407"/>
        <v>0.30242099699999997</v>
      </c>
      <c r="M5216" s="258"/>
      <c r="N5216" s="258"/>
      <c r="O5216" s="258"/>
      <c r="P5216" s="258">
        <f t="shared" si="420"/>
        <v>0.350007866</v>
      </c>
      <c r="Q5216" s="258">
        <f t="shared" si="420"/>
        <v>0.33643833960000008</v>
      </c>
      <c r="R5216" s="258">
        <f t="shared" si="408"/>
        <v>0.33643833960000008</v>
      </c>
      <c r="S5216" s="258"/>
      <c r="T5216" s="258">
        <f t="shared" si="421"/>
        <v>0.49972405680830401</v>
      </c>
      <c r="U5216" s="258">
        <f t="shared" si="421"/>
        <v>0.50700416275125193</v>
      </c>
      <c r="V5216" s="258">
        <f t="shared" si="421"/>
        <v>0.49328412699138002</v>
      </c>
      <c r="W5216" s="258">
        <f t="shared" si="409"/>
        <v>0.49328412699138002</v>
      </c>
      <c r="X5216" s="258"/>
      <c r="Y5216" s="258"/>
      <c r="Z5216" s="258"/>
      <c r="AA5216" s="258"/>
    </row>
    <row r="5217" spans="1:27" ht="14.25" hidden="1" customHeight="1">
      <c r="A5217" s="125">
        <v>0.87</v>
      </c>
      <c r="B5217" s="125">
        <v>0.09</v>
      </c>
      <c r="C5217" s="125">
        <v>0.04</v>
      </c>
      <c r="D5217" s="258">
        <f t="shared" si="418"/>
        <v>0.28593019756000004</v>
      </c>
      <c r="E5217" s="258">
        <f t="shared" si="418"/>
        <v>0.29282916308000001</v>
      </c>
      <c r="F5217" s="258">
        <f t="shared" si="406"/>
        <v>0.28593019756000004</v>
      </c>
      <c r="G5217" s="258"/>
      <c r="H5217" s="258"/>
      <c r="I5217" s="258"/>
      <c r="J5217" s="258">
        <f t="shared" si="419"/>
        <v>0.30834587400000002</v>
      </c>
      <c r="K5217" s="258">
        <f t="shared" si="419"/>
        <v>0.30254732699999998</v>
      </c>
      <c r="L5217" s="258">
        <f t="shared" si="407"/>
        <v>0.30254732699999998</v>
      </c>
      <c r="M5217" s="258"/>
      <c r="N5217" s="258"/>
      <c r="O5217" s="258"/>
      <c r="P5217" s="258">
        <f t="shared" si="420"/>
        <v>0.35001123480000002</v>
      </c>
      <c r="Q5217" s="258">
        <f t="shared" si="420"/>
        <v>0.33643497080000007</v>
      </c>
      <c r="R5217" s="258">
        <f t="shared" si="408"/>
        <v>0.33643497080000007</v>
      </c>
      <c r="S5217" s="258"/>
      <c r="T5217" s="258">
        <f t="shared" si="421"/>
        <v>0.49955411688379203</v>
      </c>
      <c r="U5217" s="258">
        <f t="shared" si="421"/>
        <v>0.50708671014205187</v>
      </c>
      <c r="V5217" s="258">
        <f t="shared" si="421"/>
        <v>0.49336668179354004</v>
      </c>
      <c r="W5217" s="258">
        <f t="shared" si="409"/>
        <v>0.49336668179354004</v>
      </c>
      <c r="X5217" s="258"/>
      <c r="Y5217" s="258"/>
      <c r="Z5217" s="258"/>
      <c r="AA5217" s="258"/>
    </row>
    <row r="5218" spans="1:27" ht="14.25" hidden="1" customHeight="1">
      <c r="A5218" s="125">
        <v>0.87</v>
      </c>
      <c r="B5218" s="125">
        <v>0.1</v>
      </c>
      <c r="C5218" s="125">
        <v>0.03</v>
      </c>
      <c r="D5218" s="258">
        <f t="shared" ref="D5218:E5281" si="422">$A5218*B$157+$B5218*B$158+$C5218*B$159</f>
        <v>0.28579729840000001</v>
      </c>
      <c r="E5218" s="258">
        <f t="shared" si="422"/>
        <v>0.29295549308000002</v>
      </c>
      <c r="F5218" s="258">
        <f t="shared" si="406"/>
        <v>0.28579729840000001</v>
      </c>
      <c r="G5218" s="258"/>
      <c r="H5218" s="258"/>
      <c r="I5218" s="258"/>
      <c r="J5218" s="258">
        <f t="shared" ref="J5218:K5281" si="423">$A5218*H$157+$B5218*H$158+$C5218*H$159</f>
        <v>0.30821533300000004</v>
      </c>
      <c r="K5218" s="258">
        <f t="shared" si="423"/>
        <v>0.30267365699999998</v>
      </c>
      <c r="L5218" s="258">
        <f t="shared" si="407"/>
        <v>0.30267365699999998</v>
      </c>
      <c r="M5218" s="258"/>
      <c r="N5218" s="258"/>
      <c r="O5218" s="258"/>
      <c r="P5218" s="258">
        <f t="shared" ref="P5218:Q5281" si="424">$A5218*N$157+$B5218*N$158+$C5218*N$159</f>
        <v>0.35001460360000003</v>
      </c>
      <c r="Q5218" s="258">
        <f t="shared" si="424"/>
        <v>0.33643160200000005</v>
      </c>
      <c r="R5218" s="258">
        <f t="shared" si="408"/>
        <v>0.33643160200000005</v>
      </c>
      <c r="S5218" s="258"/>
      <c r="T5218" s="258">
        <f t="shared" ref="T5218:V5281" si="425">$A5218*I$3+$B5218*I$4+$C5218*I$5</f>
        <v>0.49938417695928</v>
      </c>
      <c r="U5218" s="258">
        <f t="shared" si="425"/>
        <v>0.50716925753285191</v>
      </c>
      <c r="V5218" s="258">
        <f t="shared" si="425"/>
        <v>0.49344923659570006</v>
      </c>
      <c r="W5218" s="258">
        <f t="shared" si="409"/>
        <v>0.49344923659570006</v>
      </c>
      <c r="X5218" s="258"/>
      <c r="Y5218" s="258"/>
      <c r="Z5218" s="258"/>
      <c r="AA5218" s="258"/>
    </row>
    <row r="5219" spans="1:27" ht="14.25" hidden="1" customHeight="1">
      <c r="A5219" s="125">
        <v>0.87</v>
      </c>
      <c r="B5219" s="125">
        <v>0.11</v>
      </c>
      <c r="C5219" s="125">
        <v>0.02</v>
      </c>
      <c r="D5219" s="258">
        <f t="shared" si="422"/>
        <v>0.28566439924000003</v>
      </c>
      <c r="E5219" s="258">
        <f t="shared" si="422"/>
        <v>0.29308182308000003</v>
      </c>
      <c r="F5219" s="258">
        <f t="shared" si="406"/>
        <v>0.28566439924000003</v>
      </c>
      <c r="G5219" s="258"/>
      <c r="H5219" s="258"/>
      <c r="I5219" s="258"/>
      <c r="J5219" s="258">
        <f t="shared" si="423"/>
        <v>0.308084792</v>
      </c>
      <c r="K5219" s="258">
        <f t="shared" si="423"/>
        <v>0.30279998699999999</v>
      </c>
      <c r="L5219" s="258">
        <f t="shared" si="407"/>
        <v>0.30279998699999999</v>
      </c>
      <c r="M5219" s="258"/>
      <c r="N5219" s="258"/>
      <c r="O5219" s="258"/>
      <c r="P5219" s="258">
        <f t="shared" si="424"/>
        <v>0.35001797240000004</v>
      </c>
      <c r="Q5219" s="258">
        <f t="shared" si="424"/>
        <v>0.33642823320000004</v>
      </c>
      <c r="R5219" s="258">
        <f t="shared" si="408"/>
        <v>0.33642823320000004</v>
      </c>
      <c r="S5219" s="258"/>
      <c r="T5219" s="258">
        <f t="shared" si="425"/>
        <v>0.49921423703476803</v>
      </c>
      <c r="U5219" s="258">
        <f t="shared" si="425"/>
        <v>0.50725180492365196</v>
      </c>
      <c r="V5219" s="258">
        <f t="shared" si="425"/>
        <v>0.49353179139786002</v>
      </c>
      <c r="W5219" s="258">
        <f t="shared" si="409"/>
        <v>0.49353179139786002</v>
      </c>
      <c r="X5219" s="258"/>
      <c r="Y5219" s="258"/>
      <c r="Z5219" s="258"/>
      <c r="AA5219" s="258"/>
    </row>
    <row r="5220" spans="1:27" ht="14.25" hidden="1" customHeight="1">
      <c r="A5220" s="125">
        <v>0.87</v>
      </c>
      <c r="B5220" s="125">
        <v>0.12</v>
      </c>
      <c r="C5220" s="125">
        <v>0.01</v>
      </c>
      <c r="D5220" s="258">
        <f t="shared" si="422"/>
        <v>0.28553150008</v>
      </c>
      <c r="E5220" s="258">
        <f t="shared" si="422"/>
        <v>0.29320815307999998</v>
      </c>
      <c r="F5220" s="258">
        <f t="shared" si="406"/>
        <v>0.28553150008</v>
      </c>
      <c r="G5220" s="258"/>
      <c r="H5220" s="258"/>
      <c r="I5220" s="258"/>
      <c r="J5220" s="258">
        <f t="shared" si="423"/>
        <v>0.30795425100000001</v>
      </c>
      <c r="K5220" s="258">
        <f t="shared" si="423"/>
        <v>0.302926317</v>
      </c>
      <c r="L5220" s="258">
        <f t="shared" si="407"/>
        <v>0.302926317</v>
      </c>
      <c r="M5220" s="258"/>
      <c r="N5220" s="258"/>
      <c r="O5220" s="258"/>
      <c r="P5220" s="258">
        <f t="shared" si="424"/>
        <v>0.3500213412</v>
      </c>
      <c r="Q5220" s="258">
        <f t="shared" si="424"/>
        <v>0.33642486440000008</v>
      </c>
      <c r="R5220" s="258">
        <f t="shared" si="408"/>
        <v>0.33642486440000008</v>
      </c>
      <c r="S5220" s="258"/>
      <c r="T5220" s="258">
        <f t="shared" si="425"/>
        <v>0.499044297110256</v>
      </c>
      <c r="U5220" s="258">
        <f t="shared" si="425"/>
        <v>0.5073343523144519</v>
      </c>
      <c r="V5220" s="258">
        <f t="shared" si="425"/>
        <v>0.49361434620002004</v>
      </c>
      <c r="W5220" s="258">
        <f t="shared" si="409"/>
        <v>0.49361434620002004</v>
      </c>
      <c r="X5220" s="258"/>
      <c r="Y5220" s="258"/>
      <c r="Z5220" s="258"/>
      <c r="AA5220" s="258"/>
    </row>
    <row r="5221" spans="1:27" ht="14.25" hidden="1" customHeight="1">
      <c r="A5221" s="125">
        <v>0.87</v>
      </c>
      <c r="B5221" s="125">
        <v>0.13</v>
      </c>
      <c r="C5221" s="125">
        <v>0</v>
      </c>
      <c r="D5221" s="258">
        <f t="shared" si="422"/>
        <v>0.28539860092000002</v>
      </c>
      <c r="E5221" s="258">
        <f t="shared" si="422"/>
        <v>0.29333448308000004</v>
      </c>
      <c r="F5221" s="258">
        <f t="shared" si="406"/>
        <v>0.28539860092000002</v>
      </c>
      <c r="G5221" s="258"/>
      <c r="H5221" s="258"/>
      <c r="I5221" s="258"/>
      <c r="J5221" s="258">
        <f t="shared" si="423"/>
        <v>0.30782371000000003</v>
      </c>
      <c r="K5221" s="258">
        <f t="shared" si="423"/>
        <v>0.30305264699999995</v>
      </c>
      <c r="L5221" s="258">
        <f t="shared" si="407"/>
        <v>0.30305264699999995</v>
      </c>
      <c r="M5221" s="258"/>
      <c r="N5221" s="258"/>
      <c r="O5221" s="258"/>
      <c r="P5221" s="258">
        <f t="shared" si="424"/>
        <v>0.35002471000000002</v>
      </c>
      <c r="Q5221" s="258">
        <f t="shared" si="424"/>
        <v>0.33642149560000006</v>
      </c>
      <c r="R5221" s="258">
        <f t="shared" si="408"/>
        <v>0.33642149560000006</v>
      </c>
      <c r="S5221" s="258"/>
      <c r="T5221" s="258">
        <f t="shared" si="425"/>
        <v>0.49887435718574402</v>
      </c>
      <c r="U5221" s="258">
        <f t="shared" si="425"/>
        <v>0.50741689970525194</v>
      </c>
      <c r="V5221" s="258">
        <f t="shared" si="425"/>
        <v>0.49369690100218</v>
      </c>
      <c r="W5221" s="258">
        <f t="shared" si="409"/>
        <v>0.49369690100218</v>
      </c>
      <c r="X5221" s="258"/>
      <c r="Y5221" s="258"/>
      <c r="Z5221" s="258"/>
      <c r="AA5221" s="258"/>
    </row>
    <row r="5222" spans="1:27" ht="14.25" hidden="1" customHeight="1">
      <c r="A5222" s="125">
        <v>0.88</v>
      </c>
      <c r="B5222" s="125">
        <v>0</v>
      </c>
      <c r="C5222" s="125">
        <v>0.12</v>
      </c>
      <c r="D5222" s="258">
        <f t="shared" si="422"/>
        <v>0.28699996</v>
      </c>
      <c r="E5222" s="258">
        <f t="shared" si="422"/>
        <v>0.29181195391999998</v>
      </c>
      <c r="F5222" s="258">
        <f t="shared" si="406"/>
        <v>0.28699996</v>
      </c>
      <c r="G5222" s="258"/>
      <c r="H5222" s="258"/>
      <c r="I5222" s="258"/>
      <c r="J5222" s="258">
        <f t="shared" si="423"/>
        <v>0.30951653200000007</v>
      </c>
      <c r="K5222" s="258">
        <f t="shared" si="423"/>
        <v>0.30141456799999999</v>
      </c>
      <c r="L5222" s="258">
        <f t="shared" si="407"/>
        <v>0.30141456799999999</v>
      </c>
      <c r="M5222" s="258"/>
      <c r="N5222" s="258"/>
      <c r="O5222" s="258"/>
      <c r="P5222" s="258">
        <f t="shared" si="424"/>
        <v>0.35011061440000002</v>
      </c>
      <c r="Q5222" s="258">
        <f t="shared" si="424"/>
        <v>0.33633896000000008</v>
      </c>
      <c r="R5222" s="258">
        <f t="shared" si="408"/>
        <v>0.33633896000000008</v>
      </c>
      <c r="S5222" s="258"/>
      <c r="T5222" s="258">
        <f t="shared" si="425"/>
        <v>0.50099905806559997</v>
      </c>
      <c r="U5222" s="258">
        <f t="shared" si="425"/>
        <v>0.50651175214444799</v>
      </c>
      <c r="V5222" s="258">
        <f t="shared" si="425"/>
        <v>0.49253917927840007</v>
      </c>
      <c r="W5222" s="258">
        <f t="shared" si="409"/>
        <v>0.49253917927840007</v>
      </c>
      <c r="X5222" s="258"/>
      <c r="Y5222" s="258"/>
      <c r="Z5222" s="258"/>
      <c r="AA5222" s="258"/>
    </row>
    <row r="5223" spans="1:27" ht="14.25" hidden="1" customHeight="1">
      <c r="A5223" s="125">
        <v>0.88</v>
      </c>
      <c r="B5223" s="125">
        <v>0.01</v>
      </c>
      <c r="C5223" s="125">
        <v>0.11</v>
      </c>
      <c r="D5223" s="258">
        <f t="shared" si="422"/>
        <v>0.28686706084000002</v>
      </c>
      <c r="E5223" s="258">
        <f t="shared" si="422"/>
        <v>0.29193828391999999</v>
      </c>
      <c r="F5223" s="258">
        <f t="shared" si="406"/>
        <v>0.28686706084000002</v>
      </c>
      <c r="G5223" s="258"/>
      <c r="H5223" s="258"/>
      <c r="I5223" s="258"/>
      <c r="J5223" s="258">
        <f t="shared" si="423"/>
        <v>0.30938599100000008</v>
      </c>
      <c r="K5223" s="258">
        <f t="shared" si="423"/>
        <v>0.30154089800000006</v>
      </c>
      <c r="L5223" s="258">
        <f t="shared" si="407"/>
        <v>0.30154089800000006</v>
      </c>
      <c r="M5223" s="258"/>
      <c r="N5223" s="258"/>
      <c r="O5223" s="258"/>
      <c r="P5223" s="258">
        <f t="shared" si="424"/>
        <v>0.35011398319999998</v>
      </c>
      <c r="Q5223" s="258">
        <f t="shared" si="424"/>
        <v>0.33633559120000006</v>
      </c>
      <c r="R5223" s="258">
        <f t="shared" si="408"/>
        <v>0.33633559120000006</v>
      </c>
      <c r="S5223" s="258"/>
      <c r="T5223" s="258">
        <f t="shared" si="425"/>
        <v>0.50082911814108799</v>
      </c>
      <c r="U5223" s="258">
        <f t="shared" si="425"/>
        <v>0.50659429953524804</v>
      </c>
      <c r="V5223" s="258">
        <f t="shared" si="425"/>
        <v>0.49262173408056009</v>
      </c>
      <c r="W5223" s="258">
        <f t="shared" si="409"/>
        <v>0.49262173408056009</v>
      </c>
      <c r="X5223" s="258"/>
      <c r="Y5223" s="258"/>
      <c r="Z5223" s="258"/>
      <c r="AA5223" s="258"/>
    </row>
    <row r="5224" spans="1:27" ht="14.25" hidden="1" customHeight="1">
      <c r="A5224" s="125">
        <v>0.88</v>
      </c>
      <c r="B5224" s="125">
        <v>0.02</v>
      </c>
      <c r="C5224" s="125">
        <v>0.1</v>
      </c>
      <c r="D5224" s="258">
        <f t="shared" si="422"/>
        <v>0.28673416167999999</v>
      </c>
      <c r="E5224" s="258">
        <f t="shared" si="422"/>
        <v>0.29206461391999999</v>
      </c>
      <c r="F5224" s="258">
        <f t="shared" si="406"/>
        <v>0.28673416167999999</v>
      </c>
      <c r="G5224" s="258"/>
      <c r="H5224" s="258"/>
      <c r="I5224" s="258"/>
      <c r="J5224" s="258">
        <f t="shared" si="423"/>
        <v>0.30925545000000004</v>
      </c>
      <c r="K5224" s="258">
        <f t="shared" si="423"/>
        <v>0.30166722800000001</v>
      </c>
      <c r="L5224" s="258">
        <f t="shared" si="407"/>
        <v>0.30166722800000001</v>
      </c>
      <c r="M5224" s="258"/>
      <c r="N5224" s="258"/>
      <c r="O5224" s="258"/>
      <c r="P5224" s="258">
        <f t="shared" si="424"/>
        <v>0.35011735199999999</v>
      </c>
      <c r="Q5224" s="258">
        <f t="shared" si="424"/>
        <v>0.33633222240000005</v>
      </c>
      <c r="R5224" s="258">
        <f t="shared" si="408"/>
        <v>0.33633222240000005</v>
      </c>
      <c r="S5224" s="258"/>
      <c r="T5224" s="258">
        <f t="shared" si="425"/>
        <v>0.50065917821657602</v>
      </c>
      <c r="U5224" s="258">
        <f t="shared" si="425"/>
        <v>0.50667684692604797</v>
      </c>
      <c r="V5224" s="258">
        <f t="shared" si="425"/>
        <v>0.49270428888272005</v>
      </c>
      <c r="W5224" s="258">
        <f t="shared" si="409"/>
        <v>0.49270428888272005</v>
      </c>
      <c r="X5224" s="258"/>
      <c r="Y5224" s="258"/>
      <c r="Z5224" s="258"/>
      <c r="AA5224" s="258"/>
    </row>
    <row r="5225" spans="1:27" ht="14.25" hidden="1" customHeight="1">
      <c r="A5225" s="125">
        <v>0.88</v>
      </c>
      <c r="B5225" s="125">
        <v>0.03</v>
      </c>
      <c r="C5225" s="125">
        <v>0.09</v>
      </c>
      <c r="D5225" s="258">
        <f t="shared" si="422"/>
        <v>0.28660126252000001</v>
      </c>
      <c r="E5225" s="258">
        <f t="shared" si="422"/>
        <v>0.29219094391999995</v>
      </c>
      <c r="F5225" s="258">
        <f t="shared" si="406"/>
        <v>0.28660126252000001</v>
      </c>
      <c r="G5225" s="258"/>
      <c r="H5225" s="258"/>
      <c r="I5225" s="258"/>
      <c r="J5225" s="258">
        <f t="shared" si="423"/>
        <v>0.30912490900000006</v>
      </c>
      <c r="K5225" s="258">
        <f t="shared" si="423"/>
        <v>0.30179355800000002</v>
      </c>
      <c r="L5225" s="258">
        <f t="shared" si="407"/>
        <v>0.30179355800000002</v>
      </c>
      <c r="M5225" s="258"/>
      <c r="N5225" s="258"/>
      <c r="O5225" s="258"/>
      <c r="P5225" s="258">
        <f t="shared" si="424"/>
        <v>0.35012072080000001</v>
      </c>
      <c r="Q5225" s="258">
        <f t="shared" si="424"/>
        <v>0.33632885360000009</v>
      </c>
      <c r="R5225" s="258">
        <f t="shared" si="408"/>
        <v>0.33632885360000009</v>
      </c>
      <c r="S5225" s="258"/>
      <c r="T5225" s="258">
        <f t="shared" si="425"/>
        <v>0.50048923829206404</v>
      </c>
      <c r="U5225" s="258">
        <f t="shared" si="425"/>
        <v>0.50675939431684802</v>
      </c>
      <c r="V5225" s="258">
        <f t="shared" si="425"/>
        <v>0.49278684368488007</v>
      </c>
      <c r="W5225" s="258">
        <f t="shared" si="409"/>
        <v>0.49278684368488007</v>
      </c>
      <c r="X5225" s="258"/>
      <c r="Y5225" s="258"/>
      <c r="Z5225" s="258"/>
      <c r="AA5225" s="258"/>
    </row>
    <row r="5226" spans="1:27" ht="14.25" hidden="1" customHeight="1">
      <c r="A5226" s="125">
        <v>0.88</v>
      </c>
      <c r="B5226" s="125">
        <v>0.04</v>
      </c>
      <c r="C5226" s="125">
        <v>0.08</v>
      </c>
      <c r="D5226" s="258">
        <f t="shared" si="422"/>
        <v>0.28646836335999998</v>
      </c>
      <c r="E5226" s="258">
        <f t="shared" si="422"/>
        <v>0.29231727391999995</v>
      </c>
      <c r="F5226" s="258">
        <f t="shared" si="406"/>
        <v>0.28646836335999998</v>
      </c>
      <c r="G5226" s="258"/>
      <c r="H5226" s="258"/>
      <c r="I5226" s="258"/>
      <c r="J5226" s="258">
        <f t="shared" si="423"/>
        <v>0.30899436800000007</v>
      </c>
      <c r="K5226" s="258">
        <f t="shared" si="423"/>
        <v>0.30191988800000003</v>
      </c>
      <c r="L5226" s="258">
        <f t="shared" si="407"/>
        <v>0.30191988800000003</v>
      </c>
      <c r="M5226" s="258"/>
      <c r="N5226" s="258"/>
      <c r="O5226" s="258"/>
      <c r="P5226" s="258">
        <f t="shared" si="424"/>
        <v>0.35012408960000002</v>
      </c>
      <c r="Q5226" s="258">
        <f t="shared" si="424"/>
        <v>0.33632548480000007</v>
      </c>
      <c r="R5226" s="258">
        <f t="shared" si="408"/>
        <v>0.33632548480000007</v>
      </c>
      <c r="S5226" s="258"/>
      <c r="T5226" s="258">
        <f t="shared" si="425"/>
        <v>0.50031929836755207</v>
      </c>
      <c r="U5226" s="258">
        <f t="shared" si="425"/>
        <v>0.50684194170764796</v>
      </c>
      <c r="V5226" s="258">
        <f t="shared" si="425"/>
        <v>0.49286939848704003</v>
      </c>
      <c r="W5226" s="258">
        <f t="shared" si="409"/>
        <v>0.49286939848704003</v>
      </c>
      <c r="X5226" s="258"/>
      <c r="Y5226" s="258"/>
      <c r="Z5226" s="258"/>
      <c r="AA5226" s="258"/>
    </row>
    <row r="5227" spans="1:27" ht="14.25" hidden="1" customHeight="1">
      <c r="A5227" s="125">
        <v>0.88</v>
      </c>
      <c r="B5227" s="125">
        <v>0.05</v>
      </c>
      <c r="C5227" s="125">
        <v>7.0000000000000007E-2</v>
      </c>
      <c r="D5227" s="258">
        <f t="shared" si="422"/>
        <v>0.2863354642</v>
      </c>
      <c r="E5227" s="258">
        <f t="shared" si="422"/>
        <v>0.29244360392000002</v>
      </c>
      <c r="F5227" s="258">
        <f t="shared" si="406"/>
        <v>0.2863354642</v>
      </c>
      <c r="G5227" s="258"/>
      <c r="H5227" s="258"/>
      <c r="I5227" s="258"/>
      <c r="J5227" s="258">
        <f t="shared" si="423"/>
        <v>0.30886382700000004</v>
      </c>
      <c r="K5227" s="258">
        <f t="shared" si="423"/>
        <v>0.30204621800000003</v>
      </c>
      <c r="L5227" s="258">
        <f t="shared" si="407"/>
        <v>0.30204621800000003</v>
      </c>
      <c r="M5227" s="258"/>
      <c r="N5227" s="258"/>
      <c r="O5227" s="258"/>
      <c r="P5227" s="258">
        <f t="shared" si="424"/>
        <v>0.35012745840000004</v>
      </c>
      <c r="Q5227" s="258">
        <f t="shared" si="424"/>
        <v>0.33632211600000006</v>
      </c>
      <c r="R5227" s="258">
        <f t="shared" si="408"/>
        <v>0.33632211600000006</v>
      </c>
      <c r="S5227" s="258"/>
      <c r="T5227" s="258">
        <f t="shared" si="425"/>
        <v>0.50014935844303998</v>
      </c>
      <c r="U5227" s="258">
        <f t="shared" si="425"/>
        <v>0.50692448909844801</v>
      </c>
      <c r="V5227" s="258">
        <f t="shared" si="425"/>
        <v>0.49295195328920005</v>
      </c>
      <c r="W5227" s="258">
        <f t="shared" si="409"/>
        <v>0.49295195328920005</v>
      </c>
      <c r="X5227" s="258"/>
      <c r="Y5227" s="258"/>
      <c r="Z5227" s="258"/>
      <c r="AA5227" s="258"/>
    </row>
    <row r="5228" spans="1:27" ht="14.25" hidden="1" customHeight="1">
      <c r="A5228" s="125">
        <v>0.88</v>
      </c>
      <c r="B5228" s="125">
        <v>0.06</v>
      </c>
      <c r="C5228" s="125">
        <v>0.06</v>
      </c>
      <c r="D5228" s="258">
        <f t="shared" si="422"/>
        <v>0.28620256503999997</v>
      </c>
      <c r="E5228" s="258">
        <f t="shared" si="422"/>
        <v>0.29256993392000002</v>
      </c>
      <c r="F5228" s="258">
        <f t="shared" si="406"/>
        <v>0.28620256503999997</v>
      </c>
      <c r="G5228" s="258"/>
      <c r="H5228" s="258"/>
      <c r="I5228" s="258"/>
      <c r="J5228" s="258">
        <f t="shared" si="423"/>
        <v>0.30873328600000005</v>
      </c>
      <c r="K5228" s="258">
        <f t="shared" si="423"/>
        <v>0.30217254800000004</v>
      </c>
      <c r="L5228" s="258">
        <f t="shared" si="407"/>
        <v>0.30217254800000004</v>
      </c>
      <c r="M5228" s="258"/>
      <c r="N5228" s="258"/>
      <c r="O5228" s="258"/>
      <c r="P5228" s="258">
        <f t="shared" si="424"/>
        <v>0.35013082719999999</v>
      </c>
      <c r="Q5228" s="258">
        <f t="shared" si="424"/>
        <v>0.33631874720000005</v>
      </c>
      <c r="R5228" s="258">
        <f t="shared" si="408"/>
        <v>0.33631874720000005</v>
      </c>
      <c r="S5228" s="258"/>
      <c r="T5228" s="258">
        <f t="shared" si="425"/>
        <v>0.49997941851852801</v>
      </c>
      <c r="U5228" s="258">
        <f t="shared" si="425"/>
        <v>0.50700703648924794</v>
      </c>
      <c r="V5228" s="258">
        <f t="shared" si="425"/>
        <v>0.49303450809136001</v>
      </c>
      <c r="W5228" s="258">
        <f t="shared" si="409"/>
        <v>0.49303450809136001</v>
      </c>
      <c r="X5228" s="258"/>
      <c r="Y5228" s="258"/>
      <c r="Z5228" s="258"/>
      <c r="AA5228" s="258"/>
    </row>
    <row r="5229" spans="1:27" ht="14.25" hidden="1" customHeight="1">
      <c r="A5229" s="125">
        <v>0.88</v>
      </c>
      <c r="B5229" s="125">
        <v>7.0000000000000007E-2</v>
      </c>
      <c r="C5229" s="125">
        <v>0.05</v>
      </c>
      <c r="D5229" s="258">
        <f t="shared" si="422"/>
        <v>0.28606966587999999</v>
      </c>
      <c r="E5229" s="258">
        <f t="shared" si="422"/>
        <v>0.29269626391999998</v>
      </c>
      <c r="F5229" s="258">
        <f t="shared" si="406"/>
        <v>0.28606966587999999</v>
      </c>
      <c r="G5229" s="258"/>
      <c r="H5229" s="258"/>
      <c r="I5229" s="258"/>
      <c r="J5229" s="258">
        <f t="shared" si="423"/>
        <v>0.30860274500000007</v>
      </c>
      <c r="K5229" s="258">
        <f t="shared" si="423"/>
        <v>0.30229887800000005</v>
      </c>
      <c r="L5229" s="258">
        <f t="shared" si="407"/>
        <v>0.30229887800000005</v>
      </c>
      <c r="M5229" s="258"/>
      <c r="N5229" s="258"/>
      <c r="O5229" s="258"/>
      <c r="P5229" s="258">
        <f t="shared" si="424"/>
        <v>0.35013419600000001</v>
      </c>
      <c r="Q5229" s="258">
        <f t="shared" si="424"/>
        <v>0.33631537840000009</v>
      </c>
      <c r="R5229" s="258">
        <f t="shared" si="408"/>
        <v>0.33631537840000009</v>
      </c>
      <c r="S5229" s="258"/>
      <c r="T5229" s="258">
        <f t="shared" si="425"/>
        <v>0.49980947859401603</v>
      </c>
      <c r="U5229" s="258">
        <f t="shared" si="425"/>
        <v>0.50708958388004799</v>
      </c>
      <c r="V5229" s="258">
        <f t="shared" si="425"/>
        <v>0.49311706289352003</v>
      </c>
      <c r="W5229" s="258">
        <f t="shared" si="409"/>
        <v>0.49311706289352003</v>
      </c>
      <c r="X5229" s="258"/>
      <c r="Y5229" s="258"/>
      <c r="Z5229" s="258"/>
      <c r="AA5229" s="258"/>
    </row>
    <row r="5230" spans="1:27" ht="14.25" hidden="1" customHeight="1">
      <c r="A5230" s="125">
        <v>0.88</v>
      </c>
      <c r="B5230" s="125">
        <v>0.08</v>
      </c>
      <c r="C5230" s="125">
        <v>0.04</v>
      </c>
      <c r="D5230" s="258">
        <f t="shared" si="422"/>
        <v>0.28593676672000001</v>
      </c>
      <c r="E5230" s="258">
        <f t="shared" si="422"/>
        <v>0.29282259391999998</v>
      </c>
      <c r="F5230" s="258">
        <f t="shared" si="406"/>
        <v>0.28593676672000001</v>
      </c>
      <c r="G5230" s="258"/>
      <c r="H5230" s="258"/>
      <c r="I5230" s="258"/>
      <c r="J5230" s="258">
        <f t="shared" si="423"/>
        <v>0.30847220400000003</v>
      </c>
      <c r="K5230" s="258">
        <f t="shared" si="423"/>
        <v>0.302425208</v>
      </c>
      <c r="L5230" s="258">
        <f t="shared" si="407"/>
        <v>0.302425208</v>
      </c>
      <c r="M5230" s="258"/>
      <c r="N5230" s="258"/>
      <c r="O5230" s="258"/>
      <c r="P5230" s="258">
        <f t="shared" si="424"/>
        <v>0.35013756480000002</v>
      </c>
      <c r="Q5230" s="258">
        <f t="shared" si="424"/>
        <v>0.33631200960000007</v>
      </c>
      <c r="R5230" s="258">
        <f t="shared" si="408"/>
        <v>0.33631200960000007</v>
      </c>
      <c r="S5230" s="258"/>
      <c r="T5230" s="258">
        <f t="shared" si="425"/>
        <v>0.49963953866950406</v>
      </c>
      <c r="U5230" s="258">
        <f t="shared" si="425"/>
        <v>0.50717213127084793</v>
      </c>
      <c r="V5230" s="258">
        <f t="shared" si="425"/>
        <v>0.4931996176956801</v>
      </c>
      <c r="W5230" s="258">
        <f t="shared" si="409"/>
        <v>0.4931996176956801</v>
      </c>
      <c r="X5230" s="258"/>
      <c r="Y5230" s="258"/>
      <c r="Z5230" s="258"/>
      <c r="AA5230" s="258"/>
    </row>
    <row r="5231" spans="1:27" ht="14.25" hidden="1" customHeight="1">
      <c r="A5231" s="125">
        <v>0.88</v>
      </c>
      <c r="B5231" s="125">
        <v>0.09</v>
      </c>
      <c r="C5231" s="125">
        <v>0.03</v>
      </c>
      <c r="D5231" s="258">
        <f t="shared" si="422"/>
        <v>0.28580386755999998</v>
      </c>
      <c r="E5231" s="258">
        <f t="shared" si="422"/>
        <v>0.29294892391999999</v>
      </c>
      <c r="F5231" s="258">
        <f t="shared" si="406"/>
        <v>0.28580386755999998</v>
      </c>
      <c r="G5231" s="258"/>
      <c r="H5231" s="258"/>
      <c r="I5231" s="258"/>
      <c r="J5231" s="258">
        <f t="shared" si="423"/>
        <v>0.30834166300000004</v>
      </c>
      <c r="K5231" s="258">
        <f t="shared" si="423"/>
        <v>0.30255153800000001</v>
      </c>
      <c r="L5231" s="258">
        <f t="shared" si="407"/>
        <v>0.30255153800000001</v>
      </c>
      <c r="M5231" s="258"/>
      <c r="N5231" s="258"/>
      <c r="O5231" s="258"/>
      <c r="P5231" s="258">
        <f t="shared" si="424"/>
        <v>0.35014093359999998</v>
      </c>
      <c r="Q5231" s="258">
        <f t="shared" si="424"/>
        <v>0.33630864080000006</v>
      </c>
      <c r="R5231" s="258">
        <f t="shared" si="408"/>
        <v>0.33630864080000006</v>
      </c>
      <c r="S5231" s="258"/>
      <c r="T5231" s="258">
        <f t="shared" si="425"/>
        <v>0.49946959874499197</v>
      </c>
      <c r="U5231" s="258">
        <f t="shared" si="425"/>
        <v>0.50725467866164797</v>
      </c>
      <c r="V5231" s="258">
        <f t="shared" si="425"/>
        <v>0.49328217249784007</v>
      </c>
      <c r="W5231" s="258">
        <f t="shared" si="409"/>
        <v>0.49328217249784007</v>
      </c>
      <c r="X5231" s="258"/>
      <c r="Y5231" s="258"/>
      <c r="Z5231" s="258"/>
      <c r="AA5231" s="258"/>
    </row>
    <row r="5232" spans="1:27" ht="14.25" hidden="1" customHeight="1">
      <c r="A5232" s="125">
        <v>0.88</v>
      </c>
      <c r="B5232" s="125">
        <v>0.1</v>
      </c>
      <c r="C5232" s="125">
        <v>0.02</v>
      </c>
      <c r="D5232" s="258">
        <f t="shared" si="422"/>
        <v>0.2856709684</v>
      </c>
      <c r="E5232" s="258">
        <f t="shared" si="422"/>
        <v>0.29307525392</v>
      </c>
      <c r="F5232" s="258">
        <f t="shared" si="406"/>
        <v>0.2856709684</v>
      </c>
      <c r="G5232" s="258"/>
      <c r="H5232" s="258"/>
      <c r="I5232" s="258"/>
      <c r="J5232" s="258">
        <f t="shared" si="423"/>
        <v>0.30821112200000006</v>
      </c>
      <c r="K5232" s="258">
        <f t="shared" si="423"/>
        <v>0.30267786800000002</v>
      </c>
      <c r="L5232" s="258">
        <f t="shared" si="407"/>
        <v>0.30267786800000002</v>
      </c>
      <c r="M5232" s="258"/>
      <c r="N5232" s="258"/>
      <c r="O5232" s="258"/>
      <c r="P5232" s="258">
        <f t="shared" si="424"/>
        <v>0.35014430240000005</v>
      </c>
      <c r="Q5232" s="258">
        <f t="shared" si="424"/>
        <v>0.33630527200000004</v>
      </c>
      <c r="R5232" s="258">
        <f t="shared" si="408"/>
        <v>0.33630527200000004</v>
      </c>
      <c r="S5232" s="258"/>
      <c r="T5232" s="258">
        <f t="shared" si="425"/>
        <v>0.49929965882048005</v>
      </c>
      <c r="U5232" s="258">
        <f t="shared" si="425"/>
        <v>0.50733722605244791</v>
      </c>
      <c r="V5232" s="258">
        <f t="shared" si="425"/>
        <v>0.49336472730000008</v>
      </c>
      <c r="W5232" s="258">
        <f t="shared" si="409"/>
        <v>0.49336472730000008</v>
      </c>
      <c r="X5232" s="258"/>
      <c r="Y5232" s="258"/>
      <c r="Z5232" s="258"/>
      <c r="AA5232" s="258"/>
    </row>
    <row r="5233" spans="1:27" ht="14.25" hidden="1" customHeight="1">
      <c r="A5233" s="125">
        <v>0.88</v>
      </c>
      <c r="B5233" s="125">
        <v>0.11</v>
      </c>
      <c r="C5233" s="125">
        <v>0.01</v>
      </c>
      <c r="D5233" s="258">
        <f t="shared" si="422"/>
        <v>0.28553806923999997</v>
      </c>
      <c r="E5233" s="258">
        <f t="shared" si="422"/>
        <v>0.29320158391999995</v>
      </c>
      <c r="F5233" s="258">
        <f t="shared" si="406"/>
        <v>0.28553806923999997</v>
      </c>
      <c r="G5233" s="258"/>
      <c r="H5233" s="258"/>
      <c r="I5233" s="258"/>
      <c r="J5233" s="258">
        <f t="shared" si="423"/>
        <v>0.30808058100000002</v>
      </c>
      <c r="K5233" s="258">
        <f t="shared" si="423"/>
        <v>0.30280419800000002</v>
      </c>
      <c r="L5233" s="258">
        <f t="shared" si="407"/>
        <v>0.30280419800000002</v>
      </c>
      <c r="M5233" s="258"/>
      <c r="N5233" s="258"/>
      <c r="O5233" s="258"/>
      <c r="P5233" s="258">
        <f t="shared" si="424"/>
        <v>0.35014767120000001</v>
      </c>
      <c r="Q5233" s="258">
        <f t="shared" si="424"/>
        <v>0.33630190320000009</v>
      </c>
      <c r="R5233" s="258">
        <f t="shared" si="408"/>
        <v>0.33630190320000009</v>
      </c>
      <c r="S5233" s="258"/>
      <c r="T5233" s="258">
        <f t="shared" si="425"/>
        <v>0.49912971889596797</v>
      </c>
      <c r="U5233" s="258">
        <f t="shared" si="425"/>
        <v>0.50741977344324796</v>
      </c>
      <c r="V5233" s="258">
        <f t="shared" si="425"/>
        <v>0.49344728210216005</v>
      </c>
      <c r="W5233" s="258">
        <f t="shared" si="409"/>
        <v>0.49344728210216005</v>
      </c>
      <c r="X5233" s="258"/>
      <c r="Y5233" s="258"/>
      <c r="Z5233" s="258"/>
      <c r="AA5233" s="258"/>
    </row>
    <row r="5234" spans="1:27" ht="14.25" hidden="1" customHeight="1">
      <c r="A5234" s="125">
        <v>0.88</v>
      </c>
      <c r="B5234" s="125">
        <v>0.12</v>
      </c>
      <c r="C5234" s="125">
        <v>0</v>
      </c>
      <c r="D5234" s="258">
        <f t="shared" si="422"/>
        <v>0.28540517007999999</v>
      </c>
      <c r="E5234" s="258">
        <f t="shared" si="422"/>
        <v>0.29332791391999996</v>
      </c>
      <c r="F5234" s="258">
        <f t="shared" si="406"/>
        <v>0.28540517007999999</v>
      </c>
      <c r="G5234" s="258"/>
      <c r="H5234" s="258"/>
      <c r="I5234" s="258"/>
      <c r="J5234" s="258">
        <f t="shared" si="423"/>
        <v>0.30795004000000004</v>
      </c>
      <c r="K5234" s="258">
        <f t="shared" si="423"/>
        <v>0.30293052800000003</v>
      </c>
      <c r="L5234" s="258">
        <f t="shared" si="407"/>
        <v>0.30293052800000003</v>
      </c>
      <c r="M5234" s="258"/>
      <c r="N5234" s="258"/>
      <c r="O5234" s="258"/>
      <c r="P5234" s="258">
        <f t="shared" si="424"/>
        <v>0.35015104000000002</v>
      </c>
      <c r="Q5234" s="258">
        <f t="shared" si="424"/>
        <v>0.33629853440000007</v>
      </c>
      <c r="R5234" s="258">
        <f t="shared" si="408"/>
        <v>0.33629853440000007</v>
      </c>
      <c r="S5234" s="258"/>
      <c r="T5234" s="258">
        <f t="shared" si="425"/>
        <v>0.49895977897145599</v>
      </c>
      <c r="U5234" s="258">
        <f t="shared" si="425"/>
        <v>0.507502320834048</v>
      </c>
      <c r="V5234" s="258">
        <f t="shared" si="425"/>
        <v>0.49352983690432006</v>
      </c>
      <c r="W5234" s="258">
        <f t="shared" si="409"/>
        <v>0.49352983690432006</v>
      </c>
      <c r="X5234" s="258"/>
      <c r="Y5234" s="258"/>
      <c r="Z5234" s="258"/>
      <c r="AA5234" s="258"/>
    </row>
    <row r="5235" spans="1:27" ht="14.25" hidden="1" customHeight="1">
      <c r="A5235" s="125">
        <v>0.89</v>
      </c>
      <c r="B5235" s="125">
        <v>0</v>
      </c>
      <c r="C5235" s="125">
        <v>0.11</v>
      </c>
      <c r="D5235" s="258">
        <f t="shared" si="422"/>
        <v>0.28687362999999999</v>
      </c>
      <c r="E5235" s="258">
        <f t="shared" si="422"/>
        <v>0.29193171476000002</v>
      </c>
      <c r="F5235" s="258">
        <f t="shared" si="406"/>
        <v>0.28687362999999999</v>
      </c>
      <c r="G5235" s="258"/>
      <c r="H5235" s="258"/>
      <c r="I5235" s="258"/>
      <c r="J5235" s="258">
        <f t="shared" si="423"/>
        <v>0.30951232100000003</v>
      </c>
      <c r="K5235" s="258">
        <f t="shared" si="423"/>
        <v>0.30141877900000003</v>
      </c>
      <c r="L5235" s="258">
        <f t="shared" si="407"/>
        <v>0.30141877900000003</v>
      </c>
      <c r="M5235" s="258"/>
      <c r="N5235" s="258"/>
      <c r="O5235" s="258"/>
      <c r="P5235" s="258">
        <f t="shared" si="424"/>
        <v>0.35024031319999999</v>
      </c>
      <c r="Q5235" s="258">
        <f t="shared" si="424"/>
        <v>0.33621263000000007</v>
      </c>
      <c r="R5235" s="258">
        <f t="shared" si="408"/>
        <v>0.33621263000000007</v>
      </c>
      <c r="S5235" s="258"/>
      <c r="T5235" s="258">
        <f t="shared" si="425"/>
        <v>0.50091453992680002</v>
      </c>
      <c r="U5235" s="258">
        <f t="shared" si="425"/>
        <v>0.50667972066404399</v>
      </c>
      <c r="V5235" s="258">
        <f t="shared" si="425"/>
        <v>0.49245466998270004</v>
      </c>
      <c r="W5235" s="258">
        <f t="shared" si="409"/>
        <v>0.49245466998270004</v>
      </c>
      <c r="X5235" s="258"/>
      <c r="Y5235" s="258"/>
      <c r="Z5235" s="258"/>
      <c r="AA5235" s="258"/>
    </row>
    <row r="5236" spans="1:27" ht="14.25" hidden="1" customHeight="1">
      <c r="A5236" s="125">
        <v>0.89</v>
      </c>
      <c r="B5236" s="125">
        <v>0.01</v>
      </c>
      <c r="C5236" s="125">
        <v>0.1</v>
      </c>
      <c r="D5236" s="258">
        <f t="shared" si="422"/>
        <v>0.28674073084000001</v>
      </c>
      <c r="E5236" s="258">
        <f t="shared" si="422"/>
        <v>0.29205804476000002</v>
      </c>
      <c r="F5236" s="258">
        <f t="shared" si="406"/>
        <v>0.28674073084000001</v>
      </c>
      <c r="G5236" s="258"/>
      <c r="H5236" s="258"/>
      <c r="I5236" s="258"/>
      <c r="J5236" s="258">
        <f t="shared" si="423"/>
        <v>0.30938178000000005</v>
      </c>
      <c r="K5236" s="258">
        <f t="shared" si="423"/>
        <v>0.30154510899999998</v>
      </c>
      <c r="L5236" s="258">
        <f t="shared" si="407"/>
        <v>0.30154510899999998</v>
      </c>
      <c r="M5236" s="258"/>
      <c r="N5236" s="258"/>
      <c r="O5236" s="258"/>
      <c r="P5236" s="258">
        <f t="shared" si="424"/>
        <v>0.350243682</v>
      </c>
      <c r="Q5236" s="258">
        <f t="shared" si="424"/>
        <v>0.33620926120000005</v>
      </c>
      <c r="R5236" s="258">
        <f t="shared" si="408"/>
        <v>0.33620926120000005</v>
      </c>
      <c r="S5236" s="258"/>
      <c r="T5236" s="258">
        <f t="shared" si="425"/>
        <v>0.50074460000228804</v>
      </c>
      <c r="U5236" s="258">
        <f t="shared" si="425"/>
        <v>0.50676226805484392</v>
      </c>
      <c r="V5236" s="258">
        <f t="shared" si="425"/>
        <v>0.49253722478486006</v>
      </c>
      <c r="W5236" s="258">
        <f t="shared" si="409"/>
        <v>0.49253722478486006</v>
      </c>
      <c r="X5236" s="258"/>
      <c r="Y5236" s="258"/>
      <c r="Z5236" s="258"/>
      <c r="AA5236" s="258"/>
    </row>
    <row r="5237" spans="1:27" ht="14.25" hidden="1" customHeight="1">
      <c r="A5237" s="125">
        <v>0.89</v>
      </c>
      <c r="B5237" s="125">
        <v>0.02</v>
      </c>
      <c r="C5237" s="125">
        <v>0.09</v>
      </c>
      <c r="D5237" s="258">
        <f t="shared" si="422"/>
        <v>0.28660783168000004</v>
      </c>
      <c r="E5237" s="258">
        <f t="shared" si="422"/>
        <v>0.29218437475999998</v>
      </c>
      <c r="F5237" s="258">
        <f t="shared" si="406"/>
        <v>0.28660783168000004</v>
      </c>
      <c r="G5237" s="258"/>
      <c r="H5237" s="258"/>
      <c r="I5237" s="258"/>
      <c r="J5237" s="258">
        <f t="shared" si="423"/>
        <v>0.30925123900000001</v>
      </c>
      <c r="K5237" s="258">
        <f t="shared" si="423"/>
        <v>0.30167143900000004</v>
      </c>
      <c r="L5237" s="258">
        <f t="shared" si="407"/>
        <v>0.30167143900000004</v>
      </c>
      <c r="M5237" s="258"/>
      <c r="N5237" s="258"/>
      <c r="O5237" s="258"/>
      <c r="P5237" s="258">
        <f t="shared" si="424"/>
        <v>0.35024705080000001</v>
      </c>
      <c r="Q5237" s="258">
        <f t="shared" si="424"/>
        <v>0.33620589240000009</v>
      </c>
      <c r="R5237" s="258">
        <f t="shared" si="408"/>
        <v>0.33620589240000009</v>
      </c>
      <c r="S5237" s="258"/>
      <c r="T5237" s="258">
        <f t="shared" si="425"/>
        <v>0.50057466007777607</v>
      </c>
      <c r="U5237" s="258">
        <f t="shared" si="425"/>
        <v>0.50684481544564397</v>
      </c>
      <c r="V5237" s="258">
        <f t="shared" si="425"/>
        <v>0.49261977958702002</v>
      </c>
      <c r="W5237" s="258">
        <f t="shared" si="409"/>
        <v>0.49261977958702002</v>
      </c>
      <c r="X5237" s="258"/>
      <c r="Y5237" s="258"/>
      <c r="Z5237" s="258"/>
      <c r="AA5237" s="258"/>
    </row>
    <row r="5238" spans="1:27" ht="14.25" hidden="1" customHeight="1">
      <c r="A5238" s="125">
        <v>0.89</v>
      </c>
      <c r="B5238" s="125">
        <v>0.03</v>
      </c>
      <c r="C5238" s="125">
        <v>0.08</v>
      </c>
      <c r="D5238" s="258">
        <f t="shared" si="422"/>
        <v>0.28647493252</v>
      </c>
      <c r="E5238" s="258">
        <f t="shared" si="422"/>
        <v>0.29231070475999998</v>
      </c>
      <c r="F5238" s="258">
        <f t="shared" si="406"/>
        <v>0.28647493252</v>
      </c>
      <c r="G5238" s="258"/>
      <c r="H5238" s="258"/>
      <c r="I5238" s="258"/>
      <c r="J5238" s="258">
        <f t="shared" si="423"/>
        <v>0.30912069800000003</v>
      </c>
      <c r="K5238" s="258">
        <f t="shared" si="423"/>
        <v>0.30179776899999999</v>
      </c>
      <c r="L5238" s="258">
        <f t="shared" si="407"/>
        <v>0.30179776899999999</v>
      </c>
      <c r="M5238" s="258"/>
      <c r="N5238" s="258"/>
      <c r="O5238" s="258"/>
      <c r="P5238" s="258">
        <f t="shared" si="424"/>
        <v>0.35025041959999997</v>
      </c>
      <c r="Q5238" s="258">
        <f t="shared" si="424"/>
        <v>0.33620252360000008</v>
      </c>
      <c r="R5238" s="258">
        <f t="shared" si="408"/>
        <v>0.33620252360000008</v>
      </c>
      <c r="S5238" s="258"/>
      <c r="T5238" s="258">
        <f t="shared" si="425"/>
        <v>0.50040472015326409</v>
      </c>
      <c r="U5238" s="258">
        <f t="shared" si="425"/>
        <v>0.50692736283644391</v>
      </c>
      <c r="V5238" s="258">
        <f t="shared" si="425"/>
        <v>0.49270233438918004</v>
      </c>
      <c r="W5238" s="258">
        <f t="shared" si="409"/>
        <v>0.49270233438918004</v>
      </c>
      <c r="X5238" s="258"/>
      <c r="Y5238" s="258"/>
      <c r="Z5238" s="258"/>
      <c r="AA5238" s="258"/>
    </row>
    <row r="5239" spans="1:27" ht="14.25" hidden="1" customHeight="1">
      <c r="A5239" s="125">
        <v>0.89</v>
      </c>
      <c r="B5239" s="125">
        <v>0.04</v>
      </c>
      <c r="C5239" s="125">
        <v>7.0000000000000007E-2</v>
      </c>
      <c r="D5239" s="258">
        <f t="shared" si="422"/>
        <v>0.28634203336000003</v>
      </c>
      <c r="E5239" s="258">
        <f t="shared" si="422"/>
        <v>0.29243703475999999</v>
      </c>
      <c r="F5239" s="258">
        <f t="shared" si="406"/>
        <v>0.28634203336000003</v>
      </c>
      <c r="G5239" s="258"/>
      <c r="H5239" s="258"/>
      <c r="I5239" s="258"/>
      <c r="J5239" s="258">
        <f t="shared" si="423"/>
        <v>0.30899015700000004</v>
      </c>
      <c r="K5239" s="258">
        <f t="shared" si="423"/>
        <v>0.301924099</v>
      </c>
      <c r="L5239" s="258">
        <f t="shared" si="407"/>
        <v>0.301924099</v>
      </c>
      <c r="M5239" s="258"/>
      <c r="N5239" s="258"/>
      <c r="O5239" s="258"/>
      <c r="P5239" s="258">
        <f t="shared" si="424"/>
        <v>0.35025378840000004</v>
      </c>
      <c r="Q5239" s="258">
        <f t="shared" si="424"/>
        <v>0.33619915480000007</v>
      </c>
      <c r="R5239" s="258">
        <f t="shared" si="408"/>
        <v>0.33619915480000007</v>
      </c>
      <c r="S5239" s="258"/>
      <c r="T5239" s="258">
        <f t="shared" si="425"/>
        <v>0.50023478022875201</v>
      </c>
      <c r="U5239" s="258">
        <f t="shared" si="425"/>
        <v>0.50700991022724395</v>
      </c>
      <c r="V5239" s="258">
        <f t="shared" si="425"/>
        <v>0.49278488919134</v>
      </c>
      <c r="W5239" s="258">
        <f t="shared" si="409"/>
        <v>0.49278488919134</v>
      </c>
      <c r="X5239" s="258"/>
      <c r="Y5239" s="258"/>
      <c r="Z5239" s="258"/>
      <c r="AA5239" s="258"/>
    </row>
    <row r="5240" spans="1:27" ht="14.25" hidden="1" customHeight="1">
      <c r="A5240" s="125">
        <v>0.89</v>
      </c>
      <c r="B5240" s="125">
        <v>0.05</v>
      </c>
      <c r="C5240" s="125">
        <v>0.06</v>
      </c>
      <c r="D5240" s="258">
        <f t="shared" si="422"/>
        <v>0.28620913419999999</v>
      </c>
      <c r="E5240" s="258">
        <f t="shared" si="422"/>
        <v>0.29256336476000006</v>
      </c>
      <c r="F5240" s="258">
        <f t="shared" si="406"/>
        <v>0.28620913419999999</v>
      </c>
      <c r="G5240" s="258"/>
      <c r="H5240" s="258"/>
      <c r="I5240" s="258"/>
      <c r="J5240" s="258">
        <f t="shared" si="423"/>
        <v>0.308859616</v>
      </c>
      <c r="K5240" s="258">
        <f t="shared" si="423"/>
        <v>0.30205042900000001</v>
      </c>
      <c r="L5240" s="258">
        <f t="shared" si="407"/>
        <v>0.30205042900000001</v>
      </c>
      <c r="M5240" s="258"/>
      <c r="N5240" s="258"/>
      <c r="O5240" s="258"/>
      <c r="P5240" s="258">
        <f t="shared" si="424"/>
        <v>0.3502571572</v>
      </c>
      <c r="Q5240" s="258">
        <f t="shared" si="424"/>
        <v>0.33619578600000005</v>
      </c>
      <c r="R5240" s="258">
        <f t="shared" si="408"/>
        <v>0.33619578600000005</v>
      </c>
      <c r="S5240" s="258"/>
      <c r="T5240" s="258">
        <f t="shared" si="425"/>
        <v>0.50006484030424003</v>
      </c>
      <c r="U5240" s="258">
        <f t="shared" si="425"/>
        <v>0.50709245761804389</v>
      </c>
      <c r="V5240" s="258">
        <f t="shared" si="425"/>
        <v>0.49286744399350002</v>
      </c>
      <c r="W5240" s="258">
        <f t="shared" si="409"/>
        <v>0.49286744399350002</v>
      </c>
      <c r="X5240" s="258"/>
      <c r="Y5240" s="258"/>
      <c r="Z5240" s="258"/>
      <c r="AA5240" s="258"/>
    </row>
    <row r="5241" spans="1:27" ht="14.25" hidden="1" customHeight="1">
      <c r="A5241" s="125">
        <v>0.89</v>
      </c>
      <c r="B5241" s="125">
        <v>0.06</v>
      </c>
      <c r="C5241" s="125">
        <v>0.05</v>
      </c>
      <c r="D5241" s="258">
        <f t="shared" si="422"/>
        <v>0.28607623504000002</v>
      </c>
      <c r="E5241" s="258">
        <f t="shared" si="422"/>
        <v>0.29268969476000001</v>
      </c>
      <c r="F5241" s="258">
        <f t="shared" si="406"/>
        <v>0.28607623504000002</v>
      </c>
      <c r="G5241" s="258"/>
      <c r="H5241" s="258"/>
      <c r="I5241" s="258"/>
      <c r="J5241" s="258">
        <f t="shared" si="423"/>
        <v>0.30872907500000002</v>
      </c>
      <c r="K5241" s="258">
        <f t="shared" si="423"/>
        <v>0.30217675900000002</v>
      </c>
      <c r="L5241" s="258">
        <f t="shared" si="407"/>
        <v>0.30217675900000002</v>
      </c>
      <c r="M5241" s="258"/>
      <c r="N5241" s="258"/>
      <c r="O5241" s="258"/>
      <c r="P5241" s="258">
        <f t="shared" si="424"/>
        <v>0.35026052600000002</v>
      </c>
      <c r="Q5241" s="258">
        <f t="shared" si="424"/>
        <v>0.33619241720000009</v>
      </c>
      <c r="R5241" s="258">
        <f t="shared" si="408"/>
        <v>0.33619241720000009</v>
      </c>
      <c r="S5241" s="258"/>
      <c r="T5241" s="258">
        <f t="shared" si="425"/>
        <v>0.49989490037972806</v>
      </c>
      <c r="U5241" s="258">
        <f t="shared" si="425"/>
        <v>0.50717500500884394</v>
      </c>
      <c r="V5241" s="258">
        <f t="shared" si="425"/>
        <v>0.49294999879565998</v>
      </c>
      <c r="W5241" s="258">
        <f t="shared" si="409"/>
        <v>0.49294999879565998</v>
      </c>
      <c r="X5241" s="258"/>
      <c r="Y5241" s="258"/>
      <c r="Z5241" s="258"/>
      <c r="AA5241" s="258"/>
    </row>
    <row r="5242" spans="1:27" ht="14.25" hidden="1" customHeight="1">
      <c r="A5242" s="125">
        <v>0.89</v>
      </c>
      <c r="B5242" s="125">
        <v>7.0000000000000007E-2</v>
      </c>
      <c r="C5242" s="125">
        <v>0.04</v>
      </c>
      <c r="D5242" s="258">
        <f t="shared" si="422"/>
        <v>0.28594333588000004</v>
      </c>
      <c r="E5242" s="258">
        <f t="shared" si="422"/>
        <v>0.29281602476000002</v>
      </c>
      <c r="F5242" s="258">
        <f t="shared" si="406"/>
        <v>0.28594333588000004</v>
      </c>
      <c r="G5242" s="258"/>
      <c r="H5242" s="258"/>
      <c r="I5242" s="258"/>
      <c r="J5242" s="258">
        <f t="shared" si="423"/>
        <v>0.30859853400000004</v>
      </c>
      <c r="K5242" s="258">
        <f t="shared" si="423"/>
        <v>0.30230308900000002</v>
      </c>
      <c r="L5242" s="258">
        <f t="shared" si="407"/>
        <v>0.30230308900000002</v>
      </c>
      <c r="M5242" s="258"/>
      <c r="N5242" s="258"/>
      <c r="O5242" s="258"/>
      <c r="P5242" s="258">
        <f t="shared" si="424"/>
        <v>0.35026389480000003</v>
      </c>
      <c r="Q5242" s="258">
        <f t="shared" si="424"/>
        <v>0.33618904840000008</v>
      </c>
      <c r="R5242" s="258">
        <f t="shared" si="408"/>
        <v>0.33618904840000008</v>
      </c>
      <c r="S5242" s="258"/>
      <c r="T5242" s="258">
        <f t="shared" si="425"/>
        <v>0.49972496045521608</v>
      </c>
      <c r="U5242" s="258">
        <f t="shared" si="425"/>
        <v>0.50725755239964387</v>
      </c>
      <c r="V5242" s="258">
        <f t="shared" si="425"/>
        <v>0.49303255359782006</v>
      </c>
      <c r="W5242" s="258">
        <f t="shared" si="409"/>
        <v>0.49303255359782006</v>
      </c>
      <c r="X5242" s="258"/>
      <c r="Y5242" s="258"/>
      <c r="Z5242" s="258"/>
      <c r="AA5242" s="258"/>
    </row>
    <row r="5243" spans="1:27" ht="14.25" hidden="1" customHeight="1">
      <c r="A5243" s="125">
        <v>0.89</v>
      </c>
      <c r="B5243" s="125">
        <v>0.08</v>
      </c>
      <c r="C5243" s="125">
        <v>0.03</v>
      </c>
      <c r="D5243" s="258">
        <f t="shared" si="422"/>
        <v>0.28581043672000001</v>
      </c>
      <c r="E5243" s="258">
        <f t="shared" si="422"/>
        <v>0.29294235476000002</v>
      </c>
      <c r="F5243" s="258">
        <f t="shared" si="406"/>
        <v>0.28581043672000001</v>
      </c>
      <c r="G5243" s="258"/>
      <c r="H5243" s="258"/>
      <c r="I5243" s="258"/>
      <c r="J5243" s="258">
        <f t="shared" si="423"/>
        <v>0.308467993</v>
      </c>
      <c r="K5243" s="258">
        <f t="shared" si="423"/>
        <v>0.30242941899999998</v>
      </c>
      <c r="L5243" s="258">
        <f t="shared" si="407"/>
        <v>0.30242941899999998</v>
      </c>
      <c r="M5243" s="258"/>
      <c r="N5243" s="258"/>
      <c r="O5243" s="258"/>
      <c r="P5243" s="258">
        <f t="shared" si="424"/>
        <v>0.35026726359999999</v>
      </c>
      <c r="Q5243" s="258">
        <f t="shared" si="424"/>
        <v>0.33618567960000006</v>
      </c>
      <c r="R5243" s="258">
        <f t="shared" si="408"/>
        <v>0.33618567960000006</v>
      </c>
      <c r="S5243" s="258"/>
      <c r="T5243" s="258">
        <f t="shared" si="425"/>
        <v>0.49955502053070405</v>
      </c>
      <c r="U5243" s="258">
        <f t="shared" si="425"/>
        <v>0.50734009979044392</v>
      </c>
      <c r="V5243" s="258">
        <f t="shared" si="425"/>
        <v>0.49311510839998002</v>
      </c>
      <c r="W5243" s="258">
        <f t="shared" si="409"/>
        <v>0.49311510839998002</v>
      </c>
      <c r="X5243" s="258"/>
      <c r="Y5243" s="258"/>
      <c r="Z5243" s="258"/>
      <c r="AA5243" s="258"/>
    </row>
    <row r="5244" spans="1:27" ht="14.25" hidden="1" customHeight="1">
      <c r="A5244" s="125">
        <v>0.89</v>
      </c>
      <c r="B5244" s="125">
        <v>0.09</v>
      </c>
      <c r="C5244" s="125">
        <v>0.02</v>
      </c>
      <c r="D5244" s="258">
        <f t="shared" si="422"/>
        <v>0.28567753756000003</v>
      </c>
      <c r="E5244" s="258">
        <f t="shared" si="422"/>
        <v>0.29306868476000003</v>
      </c>
      <c r="F5244" s="258">
        <f t="shared" si="406"/>
        <v>0.28567753756000003</v>
      </c>
      <c r="G5244" s="258"/>
      <c r="H5244" s="258"/>
      <c r="I5244" s="258"/>
      <c r="J5244" s="258">
        <f t="shared" si="423"/>
        <v>0.30833745200000001</v>
      </c>
      <c r="K5244" s="258">
        <f t="shared" si="423"/>
        <v>0.30255574899999998</v>
      </c>
      <c r="L5244" s="258">
        <f t="shared" si="407"/>
        <v>0.30255574899999998</v>
      </c>
      <c r="M5244" s="258"/>
      <c r="N5244" s="258"/>
      <c r="O5244" s="258"/>
      <c r="P5244" s="258">
        <f t="shared" si="424"/>
        <v>0.3502706324</v>
      </c>
      <c r="Q5244" s="258">
        <f t="shared" si="424"/>
        <v>0.33618231080000005</v>
      </c>
      <c r="R5244" s="258">
        <f t="shared" si="408"/>
        <v>0.33618231080000005</v>
      </c>
      <c r="S5244" s="258"/>
      <c r="T5244" s="258">
        <f t="shared" si="425"/>
        <v>0.49938508060619202</v>
      </c>
      <c r="U5244" s="258">
        <f t="shared" si="425"/>
        <v>0.50742264718124386</v>
      </c>
      <c r="V5244" s="258">
        <f t="shared" si="425"/>
        <v>0.49319766320214004</v>
      </c>
      <c r="W5244" s="258">
        <f t="shared" si="409"/>
        <v>0.49319766320214004</v>
      </c>
      <c r="X5244" s="258"/>
      <c r="Y5244" s="258"/>
      <c r="Z5244" s="258"/>
      <c r="AA5244" s="258"/>
    </row>
    <row r="5245" spans="1:27" ht="14.25" hidden="1" customHeight="1">
      <c r="A5245" s="125">
        <v>0.89</v>
      </c>
      <c r="B5245" s="125">
        <v>0.1</v>
      </c>
      <c r="C5245" s="125">
        <v>0.01</v>
      </c>
      <c r="D5245" s="258">
        <f t="shared" si="422"/>
        <v>0.28554463839999999</v>
      </c>
      <c r="E5245" s="258">
        <f t="shared" si="422"/>
        <v>0.29319501475999998</v>
      </c>
      <c r="F5245" s="258">
        <f t="shared" si="406"/>
        <v>0.28554463839999999</v>
      </c>
      <c r="G5245" s="258"/>
      <c r="H5245" s="258"/>
      <c r="I5245" s="258"/>
      <c r="J5245" s="258">
        <f t="shared" si="423"/>
        <v>0.30820691100000003</v>
      </c>
      <c r="K5245" s="258">
        <f t="shared" si="423"/>
        <v>0.30268207899999999</v>
      </c>
      <c r="L5245" s="258">
        <f t="shared" si="407"/>
        <v>0.30268207899999999</v>
      </c>
      <c r="M5245" s="258"/>
      <c r="N5245" s="258"/>
      <c r="O5245" s="258"/>
      <c r="P5245" s="258">
        <f t="shared" si="424"/>
        <v>0.35027400120000002</v>
      </c>
      <c r="Q5245" s="258">
        <f t="shared" si="424"/>
        <v>0.33617894200000009</v>
      </c>
      <c r="R5245" s="258">
        <f t="shared" si="408"/>
        <v>0.33617894200000009</v>
      </c>
      <c r="S5245" s="258"/>
      <c r="T5245" s="258">
        <f t="shared" si="425"/>
        <v>0.49921514068168005</v>
      </c>
      <c r="U5245" s="258">
        <f t="shared" si="425"/>
        <v>0.50750519457204391</v>
      </c>
      <c r="V5245" s="258">
        <f t="shared" si="425"/>
        <v>0.49328021800430005</v>
      </c>
      <c r="W5245" s="258">
        <f t="shared" si="409"/>
        <v>0.49328021800430005</v>
      </c>
      <c r="X5245" s="258"/>
      <c r="Y5245" s="258"/>
      <c r="Z5245" s="258"/>
      <c r="AA5245" s="258"/>
    </row>
    <row r="5246" spans="1:27" ht="14.25" hidden="1" customHeight="1">
      <c r="A5246" s="125">
        <v>0.89</v>
      </c>
      <c r="B5246" s="125">
        <v>0.11</v>
      </c>
      <c r="C5246" s="125">
        <v>0</v>
      </c>
      <c r="D5246" s="258">
        <f t="shared" si="422"/>
        <v>0.28541173924000002</v>
      </c>
      <c r="E5246" s="258">
        <f t="shared" si="422"/>
        <v>0.29332134475999999</v>
      </c>
      <c r="F5246" s="258">
        <f t="shared" si="406"/>
        <v>0.28541173924000002</v>
      </c>
      <c r="G5246" s="258"/>
      <c r="H5246" s="258"/>
      <c r="I5246" s="258"/>
      <c r="J5246" s="258">
        <f t="shared" si="423"/>
        <v>0.30807636999999999</v>
      </c>
      <c r="K5246" s="258">
        <f t="shared" si="423"/>
        <v>0.302808409</v>
      </c>
      <c r="L5246" s="258">
        <f t="shared" si="407"/>
        <v>0.302808409</v>
      </c>
      <c r="M5246" s="258"/>
      <c r="N5246" s="258"/>
      <c r="O5246" s="258"/>
      <c r="P5246" s="258">
        <f t="shared" si="424"/>
        <v>0.35027737000000003</v>
      </c>
      <c r="Q5246" s="258">
        <f t="shared" si="424"/>
        <v>0.33617557320000008</v>
      </c>
      <c r="R5246" s="258">
        <f t="shared" si="408"/>
        <v>0.33617557320000008</v>
      </c>
      <c r="S5246" s="258"/>
      <c r="T5246" s="258">
        <f t="shared" si="425"/>
        <v>0.49904520075716802</v>
      </c>
      <c r="U5246" s="258">
        <f t="shared" si="425"/>
        <v>0.50758774196284395</v>
      </c>
      <c r="V5246" s="258">
        <f t="shared" si="425"/>
        <v>0.49336277280646001</v>
      </c>
      <c r="W5246" s="258">
        <f t="shared" si="409"/>
        <v>0.49336277280646001</v>
      </c>
      <c r="X5246" s="258"/>
      <c r="Y5246" s="258"/>
      <c r="Z5246" s="258"/>
      <c r="AA5246" s="258"/>
    </row>
    <row r="5247" spans="1:27" ht="14.25" hidden="1" customHeight="1">
      <c r="A5247" s="125">
        <v>0.9</v>
      </c>
      <c r="B5247" s="125">
        <v>0</v>
      </c>
      <c r="C5247" s="125">
        <v>0.1</v>
      </c>
      <c r="D5247" s="258">
        <f t="shared" si="422"/>
        <v>0.28674730000000004</v>
      </c>
      <c r="E5247" s="258">
        <f t="shared" si="422"/>
        <v>0.2920514756</v>
      </c>
      <c r="F5247" s="258">
        <f t="shared" si="406"/>
        <v>0.28674730000000004</v>
      </c>
      <c r="G5247" s="258"/>
      <c r="H5247" s="258"/>
      <c r="I5247" s="258"/>
      <c r="J5247" s="258">
        <f t="shared" si="423"/>
        <v>0.30950811000000006</v>
      </c>
      <c r="K5247" s="258">
        <f t="shared" si="423"/>
        <v>0.30142298999999995</v>
      </c>
      <c r="L5247" s="258">
        <f t="shared" si="407"/>
        <v>0.30142298999999995</v>
      </c>
      <c r="M5247" s="258"/>
      <c r="N5247" s="258"/>
      <c r="O5247" s="258"/>
      <c r="P5247" s="258">
        <f t="shared" si="424"/>
        <v>0.35037001200000001</v>
      </c>
      <c r="Q5247" s="258">
        <f t="shared" si="424"/>
        <v>0.3360863</v>
      </c>
      <c r="R5247" s="258">
        <f t="shared" si="408"/>
        <v>0.3360863</v>
      </c>
      <c r="S5247" s="258"/>
      <c r="T5247" s="258">
        <f t="shared" si="425"/>
        <v>0.50083002178799996</v>
      </c>
      <c r="U5247" s="258">
        <f t="shared" si="425"/>
        <v>0.50684768918363998</v>
      </c>
      <c r="V5247" s="258">
        <f t="shared" si="425"/>
        <v>0.49237016068700007</v>
      </c>
      <c r="W5247" s="258">
        <f t="shared" si="409"/>
        <v>0.49237016068700007</v>
      </c>
      <c r="X5247" s="258"/>
      <c r="Y5247" s="258"/>
      <c r="Z5247" s="258"/>
      <c r="AA5247" s="258"/>
    </row>
    <row r="5248" spans="1:27" ht="14.25" hidden="1" customHeight="1">
      <c r="A5248" s="125">
        <v>0.9</v>
      </c>
      <c r="B5248" s="125">
        <v>0.01</v>
      </c>
      <c r="C5248" s="125">
        <v>0.09</v>
      </c>
      <c r="D5248" s="258">
        <f t="shared" si="422"/>
        <v>0.28661440084000006</v>
      </c>
      <c r="E5248" s="258">
        <f t="shared" si="422"/>
        <v>0.29217780559999995</v>
      </c>
      <c r="F5248" s="258">
        <f t="shared" si="406"/>
        <v>0.28661440084000006</v>
      </c>
      <c r="G5248" s="258"/>
      <c r="H5248" s="258"/>
      <c r="I5248" s="258"/>
      <c r="J5248" s="258">
        <f t="shared" si="423"/>
        <v>0.30937756900000007</v>
      </c>
      <c r="K5248" s="258">
        <f t="shared" si="423"/>
        <v>0.30154932000000001</v>
      </c>
      <c r="L5248" s="258">
        <f t="shared" si="407"/>
        <v>0.30154932000000001</v>
      </c>
      <c r="M5248" s="258"/>
      <c r="N5248" s="258"/>
      <c r="O5248" s="258"/>
      <c r="P5248" s="258">
        <f t="shared" si="424"/>
        <v>0.35037338080000002</v>
      </c>
      <c r="Q5248" s="258">
        <f t="shared" si="424"/>
        <v>0.33608293119999999</v>
      </c>
      <c r="R5248" s="258">
        <f t="shared" si="408"/>
        <v>0.33608293119999999</v>
      </c>
      <c r="S5248" s="258"/>
      <c r="T5248" s="258">
        <f t="shared" si="425"/>
        <v>0.50066008186348798</v>
      </c>
      <c r="U5248" s="258">
        <f t="shared" si="425"/>
        <v>0.50693023657444003</v>
      </c>
      <c r="V5248" s="258">
        <f t="shared" si="425"/>
        <v>0.49245271548916009</v>
      </c>
      <c r="W5248" s="258">
        <f t="shared" si="409"/>
        <v>0.49245271548916009</v>
      </c>
      <c r="X5248" s="258"/>
      <c r="Y5248" s="258"/>
      <c r="Z5248" s="258"/>
      <c r="AA5248" s="258"/>
    </row>
    <row r="5249" spans="1:27" ht="14.25" hidden="1" customHeight="1">
      <c r="A5249" s="125">
        <v>0.9</v>
      </c>
      <c r="B5249" s="125">
        <v>0.02</v>
      </c>
      <c r="C5249" s="125">
        <v>0.08</v>
      </c>
      <c r="D5249" s="258">
        <f t="shared" si="422"/>
        <v>0.28648150168000003</v>
      </c>
      <c r="E5249" s="258">
        <f t="shared" si="422"/>
        <v>0.29230413559999996</v>
      </c>
      <c r="F5249" s="258">
        <f t="shared" si="406"/>
        <v>0.28648150168000003</v>
      </c>
      <c r="G5249" s="258"/>
      <c r="H5249" s="258"/>
      <c r="I5249" s="258"/>
      <c r="J5249" s="258">
        <f t="shared" si="423"/>
        <v>0.30924702800000003</v>
      </c>
      <c r="K5249" s="258">
        <f t="shared" si="423"/>
        <v>0.30167565000000002</v>
      </c>
      <c r="L5249" s="258">
        <f t="shared" si="407"/>
        <v>0.30167565000000002</v>
      </c>
      <c r="M5249" s="258"/>
      <c r="N5249" s="258"/>
      <c r="O5249" s="258"/>
      <c r="P5249" s="258">
        <f t="shared" si="424"/>
        <v>0.35037674959999998</v>
      </c>
      <c r="Q5249" s="258">
        <f t="shared" si="424"/>
        <v>0.33607956240000003</v>
      </c>
      <c r="R5249" s="258">
        <f t="shared" si="408"/>
        <v>0.33607956240000003</v>
      </c>
      <c r="S5249" s="258"/>
      <c r="T5249" s="258">
        <f t="shared" si="425"/>
        <v>0.50049014193897601</v>
      </c>
      <c r="U5249" s="258">
        <f t="shared" si="425"/>
        <v>0.50701278396523997</v>
      </c>
      <c r="V5249" s="258">
        <f t="shared" si="425"/>
        <v>0.49253527029132005</v>
      </c>
      <c r="W5249" s="258">
        <f t="shared" si="409"/>
        <v>0.49253527029132005</v>
      </c>
      <c r="X5249" s="258"/>
      <c r="Y5249" s="258"/>
      <c r="Z5249" s="258"/>
      <c r="AA5249" s="258"/>
    </row>
    <row r="5250" spans="1:27" ht="14.25" hidden="1" customHeight="1">
      <c r="A5250" s="125">
        <v>0.9</v>
      </c>
      <c r="B5250" s="125">
        <v>0.03</v>
      </c>
      <c r="C5250" s="125">
        <v>7.0000000000000007E-2</v>
      </c>
      <c r="D5250" s="258">
        <f t="shared" si="422"/>
        <v>0.28634860252000005</v>
      </c>
      <c r="E5250" s="258">
        <f t="shared" si="422"/>
        <v>0.29243046559999997</v>
      </c>
      <c r="F5250" s="258">
        <f t="shared" si="406"/>
        <v>0.28634860252000005</v>
      </c>
      <c r="G5250" s="258"/>
      <c r="H5250" s="258"/>
      <c r="I5250" s="258"/>
      <c r="J5250" s="258">
        <f t="shared" si="423"/>
        <v>0.30911648700000005</v>
      </c>
      <c r="K5250" s="258">
        <f t="shared" si="423"/>
        <v>0.30180197999999997</v>
      </c>
      <c r="L5250" s="258">
        <f t="shared" si="407"/>
        <v>0.30180197999999997</v>
      </c>
      <c r="M5250" s="258"/>
      <c r="N5250" s="258"/>
      <c r="O5250" s="258"/>
      <c r="P5250" s="258">
        <f t="shared" si="424"/>
        <v>0.3503801184</v>
      </c>
      <c r="Q5250" s="258">
        <f t="shared" si="424"/>
        <v>0.33607619360000002</v>
      </c>
      <c r="R5250" s="258">
        <f t="shared" si="408"/>
        <v>0.33607619360000002</v>
      </c>
      <c r="S5250" s="258"/>
      <c r="T5250" s="258">
        <f t="shared" si="425"/>
        <v>0.50032020201446403</v>
      </c>
      <c r="U5250" s="258">
        <f t="shared" si="425"/>
        <v>0.50709533135604001</v>
      </c>
      <c r="V5250" s="258">
        <f t="shared" si="425"/>
        <v>0.49261782509348007</v>
      </c>
      <c r="W5250" s="258">
        <f t="shared" si="409"/>
        <v>0.49261782509348007</v>
      </c>
      <c r="X5250" s="258"/>
      <c r="Y5250" s="258"/>
      <c r="Z5250" s="258"/>
      <c r="AA5250" s="258"/>
    </row>
    <row r="5251" spans="1:27" ht="14.25" hidden="1" customHeight="1">
      <c r="A5251" s="125">
        <v>0.9</v>
      </c>
      <c r="B5251" s="125">
        <v>0.04</v>
      </c>
      <c r="C5251" s="125">
        <v>0.06</v>
      </c>
      <c r="D5251" s="258">
        <f t="shared" si="422"/>
        <v>0.28621570336000002</v>
      </c>
      <c r="E5251" s="258">
        <f t="shared" si="422"/>
        <v>0.29255679560000003</v>
      </c>
      <c r="F5251" s="258">
        <f t="shared" si="406"/>
        <v>0.28621570336000002</v>
      </c>
      <c r="G5251" s="258"/>
      <c r="H5251" s="258"/>
      <c r="I5251" s="258"/>
      <c r="J5251" s="258">
        <f t="shared" si="423"/>
        <v>0.30898594600000007</v>
      </c>
      <c r="K5251" s="258">
        <f t="shared" si="423"/>
        <v>0.30192830999999998</v>
      </c>
      <c r="L5251" s="258">
        <f t="shared" si="407"/>
        <v>0.30192830999999998</v>
      </c>
      <c r="M5251" s="258"/>
      <c r="N5251" s="258"/>
      <c r="O5251" s="258"/>
      <c r="P5251" s="258">
        <f t="shared" si="424"/>
        <v>0.35038348720000001</v>
      </c>
      <c r="Q5251" s="258">
        <f t="shared" si="424"/>
        <v>0.3360728248</v>
      </c>
      <c r="R5251" s="258">
        <f t="shared" si="408"/>
        <v>0.3360728248</v>
      </c>
      <c r="S5251" s="258"/>
      <c r="T5251" s="258">
        <f t="shared" si="425"/>
        <v>0.50015026208995206</v>
      </c>
      <c r="U5251" s="258">
        <f t="shared" si="425"/>
        <v>0.50717787874683995</v>
      </c>
      <c r="V5251" s="258">
        <f t="shared" si="425"/>
        <v>0.49270037989564003</v>
      </c>
      <c r="W5251" s="258">
        <f t="shared" si="409"/>
        <v>0.49270037989564003</v>
      </c>
      <c r="X5251" s="258"/>
      <c r="Y5251" s="258"/>
      <c r="Z5251" s="258"/>
      <c r="AA5251" s="258"/>
    </row>
    <row r="5252" spans="1:27" ht="14.25" hidden="1" customHeight="1">
      <c r="A5252" s="125">
        <v>0.9</v>
      </c>
      <c r="B5252" s="125">
        <v>0.05</v>
      </c>
      <c r="C5252" s="125">
        <v>0.05</v>
      </c>
      <c r="D5252" s="258">
        <f t="shared" si="422"/>
        <v>0.28608280420000004</v>
      </c>
      <c r="E5252" s="258">
        <f t="shared" si="422"/>
        <v>0.29268312559999998</v>
      </c>
      <c r="F5252" s="258">
        <f t="shared" si="406"/>
        <v>0.28608280420000004</v>
      </c>
      <c r="G5252" s="258"/>
      <c r="H5252" s="258"/>
      <c r="I5252" s="258"/>
      <c r="J5252" s="258">
        <f t="shared" si="423"/>
        <v>0.30885540500000003</v>
      </c>
      <c r="K5252" s="258">
        <f t="shared" si="423"/>
        <v>0.30205463999999999</v>
      </c>
      <c r="L5252" s="258">
        <f t="shared" si="407"/>
        <v>0.30205463999999999</v>
      </c>
      <c r="M5252" s="258"/>
      <c r="N5252" s="258"/>
      <c r="O5252" s="258"/>
      <c r="P5252" s="258">
        <f t="shared" si="424"/>
        <v>0.35038685600000002</v>
      </c>
      <c r="Q5252" s="258">
        <f t="shared" si="424"/>
        <v>0.33606945600000004</v>
      </c>
      <c r="R5252" s="258">
        <f t="shared" si="408"/>
        <v>0.33606945600000004</v>
      </c>
      <c r="S5252" s="258"/>
      <c r="T5252" s="258">
        <f t="shared" si="425"/>
        <v>0.49998032216544003</v>
      </c>
      <c r="U5252" s="258">
        <f t="shared" si="425"/>
        <v>0.50726042613764</v>
      </c>
      <c r="V5252" s="258">
        <f t="shared" si="425"/>
        <v>0.49278293469780005</v>
      </c>
      <c r="W5252" s="258">
        <f t="shared" si="409"/>
        <v>0.49278293469780005</v>
      </c>
      <c r="X5252" s="258"/>
      <c r="Y5252" s="258"/>
      <c r="Z5252" s="258"/>
      <c r="AA5252" s="258"/>
    </row>
    <row r="5253" spans="1:27" ht="14.25" hidden="1" customHeight="1">
      <c r="A5253" s="125">
        <v>0.9</v>
      </c>
      <c r="B5253" s="125">
        <v>0.06</v>
      </c>
      <c r="C5253" s="125">
        <v>0.04</v>
      </c>
      <c r="D5253" s="258">
        <f t="shared" si="422"/>
        <v>0.28594990504000006</v>
      </c>
      <c r="E5253" s="258">
        <f t="shared" si="422"/>
        <v>0.29280945559999999</v>
      </c>
      <c r="F5253" s="258">
        <f t="shared" si="406"/>
        <v>0.28594990504000006</v>
      </c>
      <c r="G5253" s="258"/>
      <c r="H5253" s="258"/>
      <c r="I5253" s="258"/>
      <c r="J5253" s="258">
        <f t="shared" si="423"/>
        <v>0.30872486400000004</v>
      </c>
      <c r="K5253" s="258">
        <f t="shared" si="423"/>
        <v>0.30218096999999999</v>
      </c>
      <c r="L5253" s="258">
        <f t="shared" si="407"/>
        <v>0.30218096999999999</v>
      </c>
      <c r="M5253" s="258"/>
      <c r="N5253" s="258"/>
      <c r="O5253" s="258"/>
      <c r="P5253" s="258">
        <f t="shared" si="424"/>
        <v>0.35039022480000004</v>
      </c>
      <c r="Q5253" s="258">
        <f t="shared" si="424"/>
        <v>0.33606608720000003</v>
      </c>
      <c r="R5253" s="258">
        <f t="shared" si="408"/>
        <v>0.33606608720000003</v>
      </c>
      <c r="S5253" s="258"/>
      <c r="T5253" s="258">
        <f t="shared" si="425"/>
        <v>0.49981038224092805</v>
      </c>
      <c r="U5253" s="258">
        <f t="shared" si="425"/>
        <v>0.50734297352843993</v>
      </c>
      <c r="V5253" s="258">
        <f t="shared" si="425"/>
        <v>0.49286548949996001</v>
      </c>
      <c r="W5253" s="258">
        <f t="shared" si="409"/>
        <v>0.49286548949996001</v>
      </c>
      <c r="X5253" s="258"/>
      <c r="Y5253" s="258"/>
      <c r="Z5253" s="258"/>
      <c r="AA5253" s="258"/>
    </row>
    <row r="5254" spans="1:27" ht="14.25" hidden="1" customHeight="1">
      <c r="A5254" s="125">
        <v>0.9</v>
      </c>
      <c r="B5254" s="125">
        <v>7.0000000000000007E-2</v>
      </c>
      <c r="C5254" s="125">
        <v>0.03</v>
      </c>
      <c r="D5254" s="258">
        <f t="shared" si="422"/>
        <v>0.28581700588000003</v>
      </c>
      <c r="E5254" s="258">
        <f t="shared" si="422"/>
        <v>0.2929357856</v>
      </c>
      <c r="F5254" s="258">
        <f t="shared" si="406"/>
        <v>0.28581700588000003</v>
      </c>
      <c r="G5254" s="258"/>
      <c r="H5254" s="258"/>
      <c r="I5254" s="258"/>
      <c r="J5254" s="258">
        <f t="shared" si="423"/>
        <v>0.30859432300000006</v>
      </c>
      <c r="K5254" s="258">
        <f t="shared" si="423"/>
        <v>0.3023073</v>
      </c>
      <c r="L5254" s="258">
        <f t="shared" si="407"/>
        <v>0.3023073</v>
      </c>
      <c r="M5254" s="258"/>
      <c r="N5254" s="258"/>
      <c r="O5254" s="258"/>
      <c r="P5254" s="258">
        <f t="shared" si="424"/>
        <v>0.3503935936</v>
      </c>
      <c r="Q5254" s="258">
        <f t="shared" si="424"/>
        <v>0.33606271840000002</v>
      </c>
      <c r="R5254" s="258">
        <f t="shared" si="408"/>
        <v>0.33606271840000002</v>
      </c>
      <c r="S5254" s="258"/>
      <c r="T5254" s="258">
        <f t="shared" si="425"/>
        <v>0.49964044231641602</v>
      </c>
      <c r="U5254" s="258">
        <f t="shared" si="425"/>
        <v>0.50742552091923998</v>
      </c>
      <c r="V5254" s="258">
        <f t="shared" si="425"/>
        <v>0.49294804430212008</v>
      </c>
      <c r="W5254" s="258">
        <f t="shared" si="409"/>
        <v>0.49294804430212008</v>
      </c>
      <c r="X5254" s="258"/>
      <c r="Y5254" s="258"/>
      <c r="Z5254" s="258"/>
      <c r="AA5254" s="258"/>
    </row>
    <row r="5255" spans="1:27" ht="14.25" hidden="1" customHeight="1">
      <c r="A5255" s="125">
        <v>0.9</v>
      </c>
      <c r="B5255" s="125">
        <v>0.08</v>
      </c>
      <c r="C5255" s="125">
        <v>0.02</v>
      </c>
      <c r="D5255" s="258">
        <f t="shared" si="422"/>
        <v>0.28568410672000005</v>
      </c>
      <c r="E5255" s="258">
        <f t="shared" si="422"/>
        <v>0.29306211560000001</v>
      </c>
      <c r="F5255" s="258">
        <f t="shared" si="406"/>
        <v>0.28568410672000005</v>
      </c>
      <c r="G5255" s="258"/>
      <c r="H5255" s="258"/>
      <c r="I5255" s="258"/>
      <c r="J5255" s="258">
        <f t="shared" si="423"/>
        <v>0.30846378200000002</v>
      </c>
      <c r="K5255" s="258">
        <f t="shared" si="423"/>
        <v>0.30243362999999995</v>
      </c>
      <c r="L5255" s="258">
        <f t="shared" si="407"/>
        <v>0.30243362999999995</v>
      </c>
      <c r="M5255" s="258"/>
      <c r="N5255" s="258"/>
      <c r="O5255" s="258"/>
      <c r="P5255" s="258">
        <f t="shared" si="424"/>
        <v>0.35039696240000001</v>
      </c>
      <c r="Q5255" s="258">
        <f t="shared" si="424"/>
        <v>0.3360593496</v>
      </c>
      <c r="R5255" s="258">
        <f t="shared" si="408"/>
        <v>0.3360593496</v>
      </c>
      <c r="S5255" s="258"/>
      <c r="T5255" s="258">
        <f t="shared" si="425"/>
        <v>0.49947050239190399</v>
      </c>
      <c r="U5255" s="258">
        <f t="shared" si="425"/>
        <v>0.50750806831003992</v>
      </c>
      <c r="V5255" s="258">
        <f t="shared" si="425"/>
        <v>0.49303059910428004</v>
      </c>
      <c r="W5255" s="258">
        <f t="shared" si="409"/>
        <v>0.49303059910428004</v>
      </c>
      <c r="X5255" s="258"/>
      <c r="Y5255" s="258"/>
      <c r="Z5255" s="258"/>
      <c r="AA5255" s="258"/>
    </row>
    <row r="5256" spans="1:27" ht="14.25" hidden="1" customHeight="1">
      <c r="A5256" s="125">
        <v>0.9</v>
      </c>
      <c r="B5256" s="125">
        <v>0.09</v>
      </c>
      <c r="C5256" s="125">
        <v>0.01</v>
      </c>
      <c r="D5256" s="258">
        <f t="shared" si="422"/>
        <v>0.28555120756000002</v>
      </c>
      <c r="E5256" s="258">
        <f t="shared" si="422"/>
        <v>0.29318844559999996</v>
      </c>
      <c r="F5256" s="258">
        <f t="shared" si="406"/>
        <v>0.28555120756000002</v>
      </c>
      <c r="G5256" s="258"/>
      <c r="H5256" s="258"/>
      <c r="I5256" s="258"/>
      <c r="J5256" s="258">
        <f t="shared" si="423"/>
        <v>0.30833324100000004</v>
      </c>
      <c r="K5256" s="258">
        <f t="shared" si="423"/>
        <v>0.30255995999999996</v>
      </c>
      <c r="L5256" s="258">
        <f t="shared" si="407"/>
        <v>0.30255995999999996</v>
      </c>
      <c r="M5256" s="258"/>
      <c r="N5256" s="258"/>
      <c r="O5256" s="258"/>
      <c r="P5256" s="258">
        <f t="shared" si="424"/>
        <v>0.35040033119999997</v>
      </c>
      <c r="Q5256" s="258">
        <f t="shared" si="424"/>
        <v>0.33605598080000004</v>
      </c>
      <c r="R5256" s="258">
        <f t="shared" si="408"/>
        <v>0.33605598080000004</v>
      </c>
      <c r="S5256" s="258"/>
      <c r="T5256" s="258">
        <f t="shared" si="425"/>
        <v>0.49930056246739196</v>
      </c>
      <c r="U5256" s="258">
        <f t="shared" si="425"/>
        <v>0.50759061570083996</v>
      </c>
      <c r="V5256" s="258">
        <f t="shared" si="425"/>
        <v>0.49311315390644006</v>
      </c>
      <c r="W5256" s="258">
        <f t="shared" si="409"/>
        <v>0.49311315390644006</v>
      </c>
      <c r="X5256" s="258"/>
      <c r="Y5256" s="258"/>
      <c r="Z5256" s="258"/>
      <c r="AA5256" s="258"/>
    </row>
    <row r="5257" spans="1:27" ht="14.25" hidden="1" customHeight="1">
      <c r="A5257" s="125">
        <v>0.9</v>
      </c>
      <c r="B5257" s="125">
        <v>0.1</v>
      </c>
      <c r="C5257" s="125">
        <v>0</v>
      </c>
      <c r="D5257" s="258">
        <f t="shared" si="422"/>
        <v>0.28541830840000004</v>
      </c>
      <c r="E5257" s="258">
        <f t="shared" si="422"/>
        <v>0.29331477559999997</v>
      </c>
      <c r="F5257" s="258">
        <f t="shared" si="406"/>
        <v>0.28541830840000004</v>
      </c>
      <c r="G5257" s="258"/>
      <c r="H5257" s="258"/>
      <c r="I5257" s="258"/>
      <c r="J5257" s="258">
        <f t="shared" si="423"/>
        <v>0.30820270000000005</v>
      </c>
      <c r="K5257" s="258">
        <f t="shared" si="423"/>
        <v>0.30268628999999997</v>
      </c>
      <c r="L5257" s="258">
        <f t="shared" si="407"/>
        <v>0.30268628999999997</v>
      </c>
      <c r="M5257" s="258"/>
      <c r="N5257" s="258"/>
      <c r="O5257" s="258"/>
      <c r="P5257" s="258">
        <f t="shared" si="424"/>
        <v>0.35040370000000004</v>
      </c>
      <c r="Q5257" s="258">
        <f t="shared" si="424"/>
        <v>0.33605261200000003</v>
      </c>
      <c r="R5257" s="258">
        <f t="shared" si="408"/>
        <v>0.33605261200000003</v>
      </c>
      <c r="S5257" s="258"/>
      <c r="T5257" s="258">
        <f t="shared" si="425"/>
        <v>0.49913062254287999</v>
      </c>
      <c r="U5257" s="258">
        <f t="shared" si="425"/>
        <v>0.50767316309164001</v>
      </c>
      <c r="V5257" s="258">
        <f t="shared" si="425"/>
        <v>0.49319570870860008</v>
      </c>
      <c r="W5257" s="258">
        <f t="shared" si="409"/>
        <v>0.49319570870860008</v>
      </c>
      <c r="X5257" s="258"/>
      <c r="Y5257" s="258"/>
      <c r="Z5257" s="258"/>
      <c r="AA5257" s="258"/>
    </row>
    <row r="5258" spans="1:27" ht="14.25" hidden="1" customHeight="1">
      <c r="A5258" s="125">
        <v>0.91</v>
      </c>
      <c r="B5258" s="125">
        <v>0</v>
      </c>
      <c r="C5258" s="125">
        <v>0.09</v>
      </c>
      <c r="D5258" s="258">
        <f t="shared" si="422"/>
        <v>0.28662097000000003</v>
      </c>
      <c r="E5258" s="258">
        <f t="shared" si="422"/>
        <v>0.29217123643999998</v>
      </c>
      <c r="F5258" s="258">
        <f t="shared" si="406"/>
        <v>0.28662097000000003</v>
      </c>
      <c r="G5258" s="258"/>
      <c r="H5258" s="258"/>
      <c r="I5258" s="258"/>
      <c r="J5258" s="258">
        <f t="shared" si="423"/>
        <v>0.30950389900000003</v>
      </c>
      <c r="K5258" s="258">
        <f t="shared" si="423"/>
        <v>0.30142720100000003</v>
      </c>
      <c r="L5258" s="258">
        <f t="shared" si="407"/>
        <v>0.30142720100000003</v>
      </c>
      <c r="M5258" s="258"/>
      <c r="N5258" s="258"/>
      <c r="O5258" s="258"/>
      <c r="P5258" s="258">
        <f t="shared" si="424"/>
        <v>0.35049971080000003</v>
      </c>
      <c r="Q5258" s="258">
        <f t="shared" si="424"/>
        <v>0.33595997</v>
      </c>
      <c r="R5258" s="258">
        <f t="shared" si="408"/>
        <v>0.33595997</v>
      </c>
      <c r="S5258" s="258"/>
      <c r="T5258" s="258">
        <f t="shared" si="425"/>
        <v>0.50074550364920001</v>
      </c>
      <c r="U5258" s="258">
        <f t="shared" si="425"/>
        <v>0.50701565770323598</v>
      </c>
      <c r="V5258" s="258">
        <f t="shared" si="425"/>
        <v>0.49228565139130004</v>
      </c>
      <c r="W5258" s="258">
        <f t="shared" si="409"/>
        <v>0.49228565139130004</v>
      </c>
      <c r="X5258" s="258"/>
      <c r="Y5258" s="258"/>
      <c r="Z5258" s="258"/>
      <c r="AA5258" s="258"/>
    </row>
    <row r="5259" spans="1:27" ht="14.25" hidden="1" customHeight="1">
      <c r="A5259" s="125">
        <v>0.91</v>
      </c>
      <c r="B5259" s="125">
        <v>0.01</v>
      </c>
      <c r="C5259" s="125">
        <v>0.08</v>
      </c>
      <c r="D5259" s="258">
        <f t="shared" si="422"/>
        <v>0.28648807084</v>
      </c>
      <c r="E5259" s="258">
        <f t="shared" si="422"/>
        <v>0.29229756643999999</v>
      </c>
      <c r="F5259" s="258">
        <f t="shared" si="406"/>
        <v>0.28648807084</v>
      </c>
      <c r="G5259" s="258"/>
      <c r="H5259" s="258"/>
      <c r="I5259" s="258"/>
      <c r="J5259" s="258">
        <f t="shared" si="423"/>
        <v>0.30937335800000004</v>
      </c>
      <c r="K5259" s="258">
        <f t="shared" si="423"/>
        <v>0.30155353100000004</v>
      </c>
      <c r="L5259" s="258">
        <f t="shared" si="407"/>
        <v>0.30155353100000004</v>
      </c>
      <c r="M5259" s="258"/>
      <c r="N5259" s="258"/>
      <c r="O5259" s="258"/>
      <c r="P5259" s="258">
        <f t="shared" si="424"/>
        <v>0.35050307959999999</v>
      </c>
      <c r="Q5259" s="258">
        <f t="shared" si="424"/>
        <v>0.33595660120000004</v>
      </c>
      <c r="R5259" s="258">
        <f t="shared" si="408"/>
        <v>0.33595660120000004</v>
      </c>
      <c r="S5259" s="258"/>
      <c r="T5259" s="258">
        <f t="shared" si="425"/>
        <v>0.50057556372468803</v>
      </c>
      <c r="U5259" s="258">
        <f t="shared" si="425"/>
        <v>0.50709820509403603</v>
      </c>
      <c r="V5259" s="258">
        <f t="shared" si="425"/>
        <v>0.49236820619346006</v>
      </c>
      <c r="W5259" s="258">
        <f t="shared" si="409"/>
        <v>0.49236820619346006</v>
      </c>
      <c r="X5259" s="258"/>
      <c r="Y5259" s="258"/>
      <c r="Z5259" s="258"/>
      <c r="AA5259" s="258"/>
    </row>
    <row r="5260" spans="1:27" ht="14.25" hidden="1" customHeight="1">
      <c r="A5260" s="125">
        <v>0.91</v>
      </c>
      <c r="B5260" s="125">
        <v>0.02</v>
      </c>
      <c r="C5260" s="125">
        <v>7.0000000000000007E-2</v>
      </c>
      <c r="D5260" s="258">
        <f t="shared" si="422"/>
        <v>0.28635517168000002</v>
      </c>
      <c r="E5260" s="258">
        <f t="shared" si="422"/>
        <v>0.29242389644</v>
      </c>
      <c r="F5260" s="258">
        <f t="shared" si="406"/>
        <v>0.28635517168000002</v>
      </c>
      <c r="G5260" s="258"/>
      <c r="H5260" s="258"/>
      <c r="I5260" s="258"/>
      <c r="J5260" s="258">
        <f t="shared" si="423"/>
        <v>0.309242817</v>
      </c>
      <c r="K5260" s="258">
        <f t="shared" si="423"/>
        <v>0.30167986100000005</v>
      </c>
      <c r="L5260" s="258">
        <f t="shared" si="407"/>
        <v>0.30167986100000005</v>
      </c>
      <c r="M5260" s="258"/>
      <c r="N5260" s="258"/>
      <c r="O5260" s="258"/>
      <c r="P5260" s="258">
        <f t="shared" si="424"/>
        <v>0.3505064484</v>
      </c>
      <c r="Q5260" s="258">
        <f t="shared" si="424"/>
        <v>0.33595323240000002</v>
      </c>
      <c r="R5260" s="258">
        <f t="shared" si="408"/>
        <v>0.33595323240000002</v>
      </c>
      <c r="S5260" s="258"/>
      <c r="T5260" s="258">
        <f t="shared" si="425"/>
        <v>0.50040562380017606</v>
      </c>
      <c r="U5260" s="258">
        <f t="shared" si="425"/>
        <v>0.50718075248483596</v>
      </c>
      <c r="V5260" s="258">
        <f t="shared" si="425"/>
        <v>0.49245076099562002</v>
      </c>
      <c r="W5260" s="258">
        <f t="shared" si="409"/>
        <v>0.49245076099562002</v>
      </c>
      <c r="X5260" s="258"/>
      <c r="Y5260" s="258"/>
      <c r="Z5260" s="258"/>
      <c r="AA5260" s="258"/>
    </row>
    <row r="5261" spans="1:27" ht="14.25" hidden="1" customHeight="1">
      <c r="A5261" s="125">
        <v>0.91</v>
      </c>
      <c r="B5261" s="125">
        <v>0.03</v>
      </c>
      <c r="C5261" s="125">
        <v>0.06</v>
      </c>
      <c r="D5261" s="258">
        <f t="shared" si="422"/>
        <v>0.28622227251999999</v>
      </c>
      <c r="E5261" s="258">
        <f t="shared" si="422"/>
        <v>0.29255022644000001</v>
      </c>
      <c r="F5261" s="258">
        <f t="shared" si="406"/>
        <v>0.28622227251999999</v>
      </c>
      <c r="G5261" s="258"/>
      <c r="H5261" s="258"/>
      <c r="I5261" s="258"/>
      <c r="J5261" s="258">
        <f t="shared" si="423"/>
        <v>0.30911227600000002</v>
      </c>
      <c r="K5261" s="258">
        <f t="shared" si="423"/>
        <v>0.301806191</v>
      </c>
      <c r="L5261" s="258">
        <f t="shared" si="407"/>
        <v>0.301806191</v>
      </c>
      <c r="M5261" s="258"/>
      <c r="N5261" s="258"/>
      <c r="O5261" s="258"/>
      <c r="P5261" s="258">
        <f t="shared" si="424"/>
        <v>0.35050981719999996</v>
      </c>
      <c r="Q5261" s="258">
        <f t="shared" si="424"/>
        <v>0.33594986360000001</v>
      </c>
      <c r="R5261" s="258">
        <f t="shared" si="408"/>
        <v>0.33594986360000001</v>
      </c>
      <c r="S5261" s="258"/>
      <c r="T5261" s="258">
        <f t="shared" si="425"/>
        <v>0.50023568387566408</v>
      </c>
      <c r="U5261" s="258">
        <f t="shared" si="425"/>
        <v>0.50726329987563601</v>
      </c>
      <c r="V5261" s="258">
        <f t="shared" si="425"/>
        <v>0.49253331579778004</v>
      </c>
      <c r="W5261" s="258">
        <f t="shared" si="409"/>
        <v>0.49253331579778004</v>
      </c>
      <c r="X5261" s="258"/>
      <c r="Y5261" s="258"/>
      <c r="Z5261" s="258"/>
      <c r="AA5261" s="258"/>
    </row>
    <row r="5262" spans="1:27" ht="14.25" hidden="1" customHeight="1">
      <c r="A5262" s="125">
        <v>0.91</v>
      </c>
      <c r="B5262" s="125">
        <v>0.04</v>
      </c>
      <c r="C5262" s="125">
        <v>0.05</v>
      </c>
      <c r="D5262" s="258">
        <f t="shared" si="422"/>
        <v>0.28608937336000001</v>
      </c>
      <c r="E5262" s="258">
        <f t="shared" si="422"/>
        <v>0.29267655644000001</v>
      </c>
      <c r="F5262" s="258">
        <f t="shared" ref="F5262:F5312" si="426">MIN(D5262:E5262)</f>
        <v>0.28608937336000001</v>
      </c>
      <c r="G5262" s="258"/>
      <c r="H5262" s="258"/>
      <c r="I5262" s="258"/>
      <c r="J5262" s="258">
        <f t="shared" si="423"/>
        <v>0.30898173500000004</v>
      </c>
      <c r="K5262" s="258">
        <f t="shared" si="423"/>
        <v>0.30193252100000001</v>
      </c>
      <c r="L5262" s="258">
        <f t="shared" ref="L5262:L5312" si="427">MIN(J5262:K5262)</f>
        <v>0.30193252100000001</v>
      </c>
      <c r="M5262" s="258"/>
      <c r="N5262" s="258"/>
      <c r="O5262" s="258"/>
      <c r="P5262" s="258">
        <f t="shared" si="424"/>
        <v>0.35051318600000003</v>
      </c>
      <c r="Q5262" s="258">
        <f t="shared" si="424"/>
        <v>0.33594649480000005</v>
      </c>
      <c r="R5262" s="258">
        <f t="shared" ref="R5262:R5312" si="428">MIN(P5262:Q5262)</f>
        <v>0.33594649480000005</v>
      </c>
      <c r="S5262" s="258"/>
      <c r="T5262" s="258">
        <f t="shared" si="425"/>
        <v>0.500065743951152</v>
      </c>
      <c r="U5262" s="258">
        <f t="shared" si="425"/>
        <v>0.50734584726643595</v>
      </c>
      <c r="V5262" s="258">
        <f t="shared" si="425"/>
        <v>0.49261587059994</v>
      </c>
      <c r="W5262" s="258">
        <f t="shared" ref="W5262:W5312" si="429">MIN(T5262:V5262)</f>
        <v>0.49261587059994</v>
      </c>
      <c r="X5262" s="258"/>
      <c r="Y5262" s="258"/>
      <c r="Z5262" s="258"/>
      <c r="AA5262" s="258"/>
    </row>
    <row r="5263" spans="1:27" ht="14.25" hidden="1" customHeight="1">
      <c r="A5263" s="125">
        <v>0.91</v>
      </c>
      <c r="B5263" s="125">
        <v>0.05</v>
      </c>
      <c r="C5263" s="125">
        <v>0.04</v>
      </c>
      <c r="D5263" s="258">
        <f t="shared" si="422"/>
        <v>0.28595647420000003</v>
      </c>
      <c r="E5263" s="258">
        <f t="shared" si="422"/>
        <v>0.29280288644000002</v>
      </c>
      <c r="F5263" s="258">
        <f t="shared" si="426"/>
        <v>0.28595647420000003</v>
      </c>
      <c r="G5263" s="258"/>
      <c r="H5263" s="258"/>
      <c r="I5263" s="258"/>
      <c r="J5263" s="258">
        <f t="shared" si="423"/>
        <v>0.308851194</v>
      </c>
      <c r="K5263" s="258">
        <f t="shared" si="423"/>
        <v>0.30205885100000002</v>
      </c>
      <c r="L5263" s="258">
        <f t="shared" si="427"/>
        <v>0.30205885100000002</v>
      </c>
      <c r="M5263" s="258"/>
      <c r="N5263" s="258"/>
      <c r="O5263" s="258"/>
      <c r="P5263" s="258">
        <f t="shared" si="424"/>
        <v>0.35051655480000005</v>
      </c>
      <c r="Q5263" s="258">
        <f t="shared" si="424"/>
        <v>0.33594312600000004</v>
      </c>
      <c r="R5263" s="258">
        <f t="shared" si="428"/>
        <v>0.33594312600000004</v>
      </c>
      <c r="S5263" s="258"/>
      <c r="T5263" s="258">
        <f t="shared" si="425"/>
        <v>0.49989580402664008</v>
      </c>
      <c r="U5263" s="258">
        <f t="shared" si="425"/>
        <v>0.50742839465723599</v>
      </c>
      <c r="V5263" s="258">
        <f t="shared" si="425"/>
        <v>0.49269842540210007</v>
      </c>
      <c r="W5263" s="258">
        <f t="shared" si="429"/>
        <v>0.49269842540210007</v>
      </c>
      <c r="X5263" s="258"/>
      <c r="Y5263" s="258"/>
      <c r="Z5263" s="258"/>
      <c r="AA5263" s="258"/>
    </row>
    <row r="5264" spans="1:27" ht="14.25" hidden="1" customHeight="1">
      <c r="A5264" s="125">
        <v>0.91</v>
      </c>
      <c r="B5264" s="125">
        <v>0.06</v>
      </c>
      <c r="C5264" s="125">
        <v>0.03</v>
      </c>
      <c r="D5264" s="258">
        <f t="shared" si="422"/>
        <v>0.28582357504</v>
      </c>
      <c r="E5264" s="258">
        <f t="shared" si="422"/>
        <v>0.29292921644000003</v>
      </c>
      <c r="F5264" s="258">
        <f t="shared" si="426"/>
        <v>0.28582357504</v>
      </c>
      <c r="G5264" s="258"/>
      <c r="H5264" s="258"/>
      <c r="I5264" s="258"/>
      <c r="J5264" s="258">
        <f t="shared" si="423"/>
        <v>0.30872065300000001</v>
      </c>
      <c r="K5264" s="258">
        <f t="shared" si="423"/>
        <v>0.30218518100000002</v>
      </c>
      <c r="L5264" s="258">
        <f t="shared" si="427"/>
        <v>0.30218518100000002</v>
      </c>
      <c r="M5264" s="258"/>
      <c r="N5264" s="258"/>
      <c r="O5264" s="258"/>
      <c r="P5264" s="258">
        <f t="shared" si="424"/>
        <v>0.35051992360000001</v>
      </c>
      <c r="Q5264" s="258">
        <f t="shared" si="424"/>
        <v>0.33593975720000002</v>
      </c>
      <c r="R5264" s="258">
        <f t="shared" si="428"/>
        <v>0.33593975720000002</v>
      </c>
      <c r="S5264" s="258"/>
      <c r="T5264" s="258">
        <f t="shared" si="425"/>
        <v>0.49972586410212805</v>
      </c>
      <c r="U5264" s="258">
        <f t="shared" si="425"/>
        <v>0.50751094204803604</v>
      </c>
      <c r="V5264" s="258">
        <f t="shared" si="425"/>
        <v>0.49278098020426003</v>
      </c>
      <c r="W5264" s="258">
        <f t="shared" si="429"/>
        <v>0.49278098020426003</v>
      </c>
      <c r="X5264" s="258"/>
      <c r="Y5264" s="258"/>
      <c r="Z5264" s="258"/>
      <c r="AA5264" s="258"/>
    </row>
    <row r="5265" spans="1:27" ht="14.25" hidden="1" customHeight="1">
      <c r="A5265" s="125">
        <v>0.91</v>
      </c>
      <c r="B5265" s="125">
        <v>7.0000000000000007E-2</v>
      </c>
      <c r="C5265" s="125">
        <v>0.02</v>
      </c>
      <c r="D5265" s="258">
        <f t="shared" si="422"/>
        <v>0.28569067588000002</v>
      </c>
      <c r="E5265" s="258">
        <f t="shared" si="422"/>
        <v>0.29305554644000004</v>
      </c>
      <c r="F5265" s="258">
        <f t="shared" si="426"/>
        <v>0.28569067588000002</v>
      </c>
      <c r="G5265" s="258"/>
      <c r="H5265" s="258"/>
      <c r="I5265" s="258"/>
      <c r="J5265" s="258">
        <f t="shared" si="423"/>
        <v>0.30859011200000003</v>
      </c>
      <c r="K5265" s="258">
        <f t="shared" si="423"/>
        <v>0.30231151100000003</v>
      </c>
      <c r="L5265" s="258">
        <f t="shared" si="427"/>
        <v>0.30231151100000003</v>
      </c>
      <c r="M5265" s="258"/>
      <c r="N5265" s="258"/>
      <c r="O5265" s="258"/>
      <c r="P5265" s="258">
        <f t="shared" si="424"/>
        <v>0.35052329240000002</v>
      </c>
      <c r="Q5265" s="258">
        <f t="shared" si="424"/>
        <v>0.33593638840000001</v>
      </c>
      <c r="R5265" s="258">
        <f t="shared" si="428"/>
        <v>0.33593638840000001</v>
      </c>
      <c r="S5265" s="258"/>
      <c r="T5265" s="258">
        <f t="shared" si="425"/>
        <v>0.49955592417761607</v>
      </c>
      <c r="U5265" s="258">
        <f t="shared" si="425"/>
        <v>0.50759348943883598</v>
      </c>
      <c r="V5265" s="258">
        <f t="shared" si="425"/>
        <v>0.49286353500642005</v>
      </c>
      <c r="W5265" s="258">
        <f t="shared" si="429"/>
        <v>0.49286353500642005</v>
      </c>
      <c r="X5265" s="258"/>
      <c r="Y5265" s="258"/>
      <c r="Z5265" s="258"/>
      <c r="AA5265" s="258"/>
    </row>
    <row r="5266" spans="1:27" ht="14.25" hidden="1" customHeight="1">
      <c r="A5266" s="125">
        <v>0.91</v>
      </c>
      <c r="B5266" s="125">
        <v>0.08</v>
      </c>
      <c r="C5266" s="125">
        <v>0.01</v>
      </c>
      <c r="D5266" s="258">
        <f t="shared" si="422"/>
        <v>0.28555777671999999</v>
      </c>
      <c r="E5266" s="258">
        <f t="shared" si="422"/>
        <v>0.29318187643999999</v>
      </c>
      <c r="F5266" s="258">
        <f t="shared" si="426"/>
        <v>0.28555777671999999</v>
      </c>
      <c r="G5266" s="258"/>
      <c r="H5266" s="258"/>
      <c r="I5266" s="258"/>
      <c r="J5266" s="258">
        <f t="shared" si="423"/>
        <v>0.30845957099999999</v>
      </c>
      <c r="K5266" s="258">
        <f t="shared" si="423"/>
        <v>0.30243784099999999</v>
      </c>
      <c r="L5266" s="258">
        <f t="shared" si="427"/>
        <v>0.30243784099999999</v>
      </c>
      <c r="M5266" s="258"/>
      <c r="N5266" s="258"/>
      <c r="O5266" s="258"/>
      <c r="P5266" s="258">
        <f t="shared" si="424"/>
        <v>0.35052666119999998</v>
      </c>
      <c r="Q5266" s="258">
        <f t="shared" si="424"/>
        <v>0.33593301960000005</v>
      </c>
      <c r="R5266" s="258">
        <f t="shared" si="428"/>
        <v>0.33593301960000005</v>
      </c>
      <c r="S5266" s="258"/>
      <c r="T5266" s="258">
        <f t="shared" si="425"/>
        <v>0.49938598425310399</v>
      </c>
      <c r="U5266" s="258">
        <f t="shared" si="425"/>
        <v>0.50767603682963591</v>
      </c>
      <c r="V5266" s="258">
        <f t="shared" si="425"/>
        <v>0.49294608980858007</v>
      </c>
      <c r="W5266" s="258">
        <f t="shared" si="429"/>
        <v>0.49294608980858007</v>
      </c>
      <c r="X5266" s="258"/>
      <c r="Y5266" s="258"/>
      <c r="Z5266" s="258"/>
      <c r="AA5266" s="258"/>
    </row>
    <row r="5267" spans="1:27" ht="14.25" hidden="1" customHeight="1">
      <c r="A5267" s="125">
        <v>0.91</v>
      </c>
      <c r="B5267" s="125">
        <v>0.09</v>
      </c>
      <c r="C5267" s="125">
        <v>0</v>
      </c>
      <c r="D5267" s="258">
        <f t="shared" si="422"/>
        <v>0.28542487756000001</v>
      </c>
      <c r="E5267" s="258">
        <f t="shared" si="422"/>
        <v>0.29330820644</v>
      </c>
      <c r="F5267" s="258">
        <f t="shared" si="426"/>
        <v>0.28542487756000001</v>
      </c>
      <c r="G5267" s="258"/>
      <c r="H5267" s="258"/>
      <c r="I5267" s="258"/>
      <c r="J5267" s="258">
        <f t="shared" si="423"/>
        <v>0.30832903</v>
      </c>
      <c r="K5267" s="258">
        <f t="shared" si="423"/>
        <v>0.30256417099999999</v>
      </c>
      <c r="L5267" s="258">
        <f t="shared" si="427"/>
        <v>0.30256417099999999</v>
      </c>
      <c r="M5267" s="258"/>
      <c r="N5267" s="258"/>
      <c r="O5267" s="258"/>
      <c r="P5267" s="258">
        <f t="shared" si="424"/>
        <v>0.35053002999999999</v>
      </c>
      <c r="Q5267" s="258">
        <f t="shared" si="424"/>
        <v>0.33592965080000003</v>
      </c>
      <c r="R5267" s="258">
        <f t="shared" si="428"/>
        <v>0.33592965080000003</v>
      </c>
      <c r="S5267" s="258"/>
      <c r="T5267" s="258">
        <f t="shared" si="425"/>
        <v>0.49921604432859201</v>
      </c>
      <c r="U5267" s="258">
        <f t="shared" si="425"/>
        <v>0.50775858422043596</v>
      </c>
      <c r="V5267" s="258">
        <f t="shared" si="425"/>
        <v>0.49302864461074003</v>
      </c>
      <c r="W5267" s="258">
        <f t="shared" si="429"/>
        <v>0.49302864461074003</v>
      </c>
      <c r="X5267" s="258"/>
      <c r="Y5267" s="258"/>
      <c r="Z5267" s="258"/>
      <c r="AA5267" s="258"/>
    </row>
    <row r="5268" spans="1:27" ht="14.25" hidden="1" customHeight="1">
      <c r="A5268" s="125">
        <v>0.92</v>
      </c>
      <c r="B5268" s="125">
        <v>0</v>
      </c>
      <c r="C5268" s="125">
        <v>0.08</v>
      </c>
      <c r="D5268" s="258">
        <f t="shared" si="422"/>
        <v>0.28649464000000002</v>
      </c>
      <c r="E5268" s="258">
        <f t="shared" si="422"/>
        <v>0.29229099728000002</v>
      </c>
      <c r="F5268" s="258">
        <f t="shared" si="426"/>
        <v>0.28649464000000002</v>
      </c>
      <c r="G5268" s="258"/>
      <c r="H5268" s="258"/>
      <c r="I5268" s="258"/>
      <c r="J5268" s="258">
        <f t="shared" si="423"/>
        <v>0.30949968800000005</v>
      </c>
      <c r="K5268" s="258">
        <f t="shared" si="423"/>
        <v>0.30143141200000001</v>
      </c>
      <c r="L5268" s="258">
        <f t="shared" si="427"/>
        <v>0.30143141200000001</v>
      </c>
      <c r="M5268" s="258"/>
      <c r="N5268" s="258"/>
      <c r="O5268" s="258"/>
      <c r="P5268" s="258">
        <f t="shared" si="424"/>
        <v>0.3506294096</v>
      </c>
      <c r="Q5268" s="258">
        <f t="shared" si="424"/>
        <v>0.33583364000000004</v>
      </c>
      <c r="R5268" s="258">
        <f t="shared" si="428"/>
        <v>0.33583364000000004</v>
      </c>
      <c r="S5268" s="258"/>
      <c r="T5268" s="258">
        <f t="shared" si="425"/>
        <v>0.50066098551040006</v>
      </c>
      <c r="U5268" s="258">
        <f t="shared" si="425"/>
        <v>0.50718362622283197</v>
      </c>
      <c r="V5268" s="258">
        <f t="shared" si="425"/>
        <v>0.49220114209560006</v>
      </c>
      <c r="W5268" s="258">
        <f t="shared" si="429"/>
        <v>0.49220114209560006</v>
      </c>
      <c r="X5268" s="258"/>
      <c r="Y5268" s="258"/>
      <c r="Z5268" s="258"/>
      <c r="AA5268" s="258"/>
    </row>
    <row r="5269" spans="1:27" ht="14.25" hidden="1" customHeight="1">
      <c r="A5269" s="125">
        <v>0.92</v>
      </c>
      <c r="B5269" s="125">
        <v>0.01</v>
      </c>
      <c r="C5269" s="125">
        <v>7.0000000000000007E-2</v>
      </c>
      <c r="D5269" s="258">
        <f t="shared" si="422"/>
        <v>0.28636174084000005</v>
      </c>
      <c r="E5269" s="258">
        <f t="shared" si="422"/>
        <v>0.29241732728000003</v>
      </c>
      <c r="F5269" s="258">
        <f t="shared" si="426"/>
        <v>0.28636174084000005</v>
      </c>
      <c r="G5269" s="258"/>
      <c r="H5269" s="258"/>
      <c r="I5269" s="258"/>
      <c r="J5269" s="258">
        <f t="shared" si="423"/>
        <v>0.30936914700000007</v>
      </c>
      <c r="K5269" s="258">
        <f t="shared" si="423"/>
        <v>0.30155774200000002</v>
      </c>
      <c r="L5269" s="258">
        <f t="shared" si="427"/>
        <v>0.30155774200000002</v>
      </c>
      <c r="M5269" s="258"/>
      <c r="N5269" s="258"/>
      <c r="O5269" s="258"/>
      <c r="P5269" s="258">
        <f t="shared" si="424"/>
        <v>0.35063277840000001</v>
      </c>
      <c r="Q5269" s="258">
        <f t="shared" si="424"/>
        <v>0.33583027120000003</v>
      </c>
      <c r="R5269" s="258">
        <f t="shared" si="428"/>
        <v>0.33583027120000003</v>
      </c>
      <c r="S5269" s="258"/>
      <c r="T5269" s="258">
        <f t="shared" si="425"/>
        <v>0.50049104558588808</v>
      </c>
      <c r="U5269" s="258">
        <f t="shared" si="425"/>
        <v>0.50726617361363202</v>
      </c>
      <c r="V5269" s="258">
        <f t="shared" si="425"/>
        <v>0.49228369689776008</v>
      </c>
      <c r="W5269" s="258">
        <f t="shared" si="429"/>
        <v>0.49228369689776008</v>
      </c>
      <c r="X5269" s="258"/>
      <c r="Y5269" s="258"/>
      <c r="Z5269" s="258"/>
      <c r="AA5269" s="258"/>
    </row>
    <row r="5270" spans="1:27" ht="14.25" hidden="1" customHeight="1">
      <c r="A5270" s="125">
        <v>0.92</v>
      </c>
      <c r="B5270" s="125">
        <v>0.02</v>
      </c>
      <c r="C5270" s="125">
        <v>0.06</v>
      </c>
      <c r="D5270" s="258">
        <f t="shared" si="422"/>
        <v>0.28622884168000001</v>
      </c>
      <c r="E5270" s="258">
        <f t="shared" si="422"/>
        <v>0.29254365728000004</v>
      </c>
      <c r="F5270" s="258">
        <f t="shared" si="426"/>
        <v>0.28622884168000001</v>
      </c>
      <c r="G5270" s="258"/>
      <c r="H5270" s="258"/>
      <c r="I5270" s="258"/>
      <c r="J5270" s="258">
        <f t="shared" si="423"/>
        <v>0.30923860600000003</v>
      </c>
      <c r="K5270" s="258">
        <f t="shared" si="423"/>
        <v>0.30168407200000003</v>
      </c>
      <c r="L5270" s="258">
        <f t="shared" si="427"/>
        <v>0.30168407200000003</v>
      </c>
      <c r="M5270" s="258"/>
      <c r="N5270" s="258"/>
      <c r="O5270" s="258"/>
      <c r="P5270" s="258">
        <f t="shared" si="424"/>
        <v>0.35063614719999997</v>
      </c>
      <c r="Q5270" s="258">
        <f t="shared" si="424"/>
        <v>0.33582690240000002</v>
      </c>
      <c r="R5270" s="258">
        <f t="shared" si="428"/>
        <v>0.33582690240000002</v>
      </c>
      <c r="S5270" s="258"/>
      <c r="T5270" s="258">
        <f t="shared" si="425"/>
        <v>0.50032110566137611</v>
      </c>
      <c r="U5270" s="258">
        <f t="shared" si="425"/>
        <v>0.50734872100443196</v>
      </c>
      <c r="V5270" s="258">
        <f t="shared" si="425"/>
        <v>0.49236625169992004</v>
      </c>
      <c r="W5270" s="258">
        <f t="shared" si="429"/>
        <v>0.49236625169992004</v>
      </c>
      <c r="X5270" s="258"/>
      <c r="Y5270" s="258"/>
      <c r="Z5270" s="258"/>
      <c r="AA5270" s="258"/>
    </row>
    <row r="5271" spans="1:27" ht="14.25" hidden="1" customHeight="1">
      <c r="A5271" s="125">
        <v>0.92</v>
      </c>
      <c r="B5271" s="125">
        <v>0.03</v>
      </c>
      <c r="C5271" s="125">
        <v>0.05</v>
      </c>
      <c r="D5271" s="258">
        <f t="shared" si="422"/>
        <v>0.28609594252000004</v>
      </c>
      <c r="E5271" s="258">
        <f t="shared" si="422"/>
        <v>0.29266998727999999</v>
      </c>
      <c r="F5271" s="258">
        <f t="shared" si="426"/>
        <v>0.28609594252000004</v>
      </c>
      <c r="G5271" s="258"/>
      <c r="H5271" s="258"/>
      <c r="I5271" s="258"/>
      <c r="J5271" s="258">
        <f t="shared" si="423"/>
        <v>0.30910806500000004</v>
      </c>
      <c r="K5271" s="258">
        <f t="shared" si="423"/>
        <v>0.30181040199999998</v>
      </c>
      <c r="L5271" s="258">
        <f t="shared" si="427"/>
        <v>0.30181040199999998</v>
      </c>
      <c r="M5271" s="258"/>
      <c r="N5271" s="258"/>
      <c r="O5271" s="258"/>
      <c r="P5271" s="258">
        <f t="shared" si="424"/>
        <v>0.35063951599999998</v>
      </c>
      <c r="Q5271" s="258">
        <f t="shared" si="424"/>
        <v>0.33582353360000006</v>
      </c>
      <c r="R5271" s="258">
        <f t="shared" si="428"/>
        <v>0.33582353360000006</v>
      </c>
      <c r="S5271" s="258"/>
      <c r="T5271" s="258">
        <f t="shared" si="425"/>
        <v>0.50015116573686402</v>
      </c>
      <c r="U5271" s="258">
        <f t="shared" si="425"/>
        <v>0.507431268395232</v>
      </c>
      <c r="V5271" s="258">
        <f t="shared" si="425"/>
        <v>0.49244880650208006</v>
      </c>
      <c r="W5271" s="258">
        <f t="shared" si="429"/>
        <v>0.49244880650208006</v>
      </c>
      <c r="X5271" s="258"/>
      <c r="Y5271" s="258"/>
      <c r="Z5271" s="258"/>
      <c r="AA5271" s="258"/>
    </row>
    <row r="5272" spans="1:27" ht="14.25" hidden="1" customHeight="1">
      <c r="A5272" s="125">
        <v>0.92</v>
      </c>
      <c r="B5272" s="125">
        <v>0.04</v>
      </c>
      <c r="C5272" s="125">
        <v>0.04</v>
      </c>
      <c r="D5272" s="258">
        <f t="shared" si="422"/>
        <v>0.28596304336000006</v>
      </c>
      <c r="E5272" s="258">
        <f t="shared" si="422"/>
        <v>0.29279631728000005</v>
      </c>
      <c r="F5272" s="258">
        <f t="shared" si="426"/>
        <v>0.28596304336000006</v>
      </c>
      <c r="G5272" s="258"/>
      <c r="H5272" s="258"/>
      <c r="I5272" s="258"/>
      <c r="J5272" s="258">
        <f t="shared" si="423"/>
        <v>0.30897752400000006</v>
      </c>
      <c r="K5272" s="258">
        <f t="shared" si="423"/>
        <v>0.30193673199999999</v>
      </c>
      <c r="L5272" s="258">
        <f t="shared" si="427"/>
        <v>0.30193673199999999</v>
      </c>
      <c r="M5272" s="258"/>
      <c r="N5272" s="258"/>
      <c r="O5272" s="258"/>
      <c r="P5272" s="258">
        <f t="shared" si="424"/>
        <v>0.35064288480000005</v>
      </c>
      <c r="Q5272" s="258">
        <f t="shared" si="424"/>
        <v>0.33582016480000004</v>
      </c>
      <c r="R5272" s="258">
        <f t="shared" si="428"/>
        <v>0.33582016480000004</v>
      </c>
      <c r="S5272" s="258"/>
      <c r="T5272" s="258">
        <f t="shared" si="425"/>
        <v>0.4999812258123521</v>
      </c>
      <c r="U5272" s="258">
        <f t="shared" si="425"/>
        <v>0.50751381578603194</v>
      </c>
      <c r="V5272" s="258">
        <f t="shared" si="425"/>
        <v>0.49253136130424002</v>
      </c>
      <c r="W5272" s="258">
        <f t="shared" si="429"/>
        <v>0.49253136130424002</v>
      </c>
      <c r="X5272" s="258"/>
      <c r="Y5272" s="258"/>
      <c r="Z5272" s="258"/>
      <c r="AA5272" s="258"/>
    </row>
    <row r="5273" spans="1:27" ht="14.25" hidden="1" customHeight="1">
      <c r="A5273" s="125">
        <v>0.92</v>
      </c>
      <c r="B5273" s="125">
        <v>0.05</v>
      </c>
      <c r="C5273" s="125">
        <v>0.03</v>
      </c>
      <c r="D5273" s="258">
        <f t="shared" si="422"/>
        <v>0.28583014420000002</v>
      </c>
      <c r="E5273" s="258">
        <f t="shared" si="422"/>
        <v>0.29292264728000006</v>
      </c>
      <c r="F5273" s="258">
        <f t="shared" si="426"/>
        <v>0.28583014420000002</v>
      </c>
      <c r="G5273" s="258"/>
      <c r="H5273" s="258"/>
      <c r="I5273" s="258"/>
      <c r="J5273" s="258">
        <f t="shared" si="423"/>
        <v>0.30884698300000002</v>
      </c>
      <c r="K5273" s="258">
        <f t="shared" si="423"/>
        <v>0.30206306199999999</v>
      </c>
      <c r="L5273" s="258">
        <f t="shared" si="427"/>
        <v>0.30206306199999999</v>
      </c>
      <c r="M5273" s="258"/>
      <c r="N5273" s="258"/>
      <c r="O5273" s="258"/>
      <c r="P5273" s="258">
        <f t="shared" si="424"/>
        <v>0.35064625360000001</v>
      </c>
      <c r="Q5273" s="258">
        <f t="shared" si="424"/>
        <v>0.33581679600000003</v>
      </c>
      <c r="R5273" s="258">
        <f t="shared" si="428"/>
        <v>0.33581679600000003</v>
      </c>
      <c r="S5273" s="258"/>
      <c r="T5273" s="258">
        <f t="shared" si="425"/>
        <v>0.49981128588784007</v>
      </c>
      <c r="U5273" s="258">
        <f t="shared" si="425"/>
        <v>0.50759636317683199</v>
      </c>
      <c r="V5273" s="258">
        <f t="shared" si="425"/>
        <v>0.4926139161064001</v>
      </c>
      <c r="W5273" s="258">
        <f t="shared" si="429"/>
        <v>0.4926139161064001</v>
      </c>
      <c r="X5273" s="258"/>
      <c r="Y5273" s="258"/>
      <c r="Z5273" s="258"/>
      <c r="AA5273" s="258"/>
    </row>
    <row r="5274" spans="1:27" ht="14.25" hidden="1" customHeight="1">
      <c r="A5274" s="125">
        <v>0.92</v>
      </c>
      <c r="B5274" s="125">
        <v>0.06</v>
      </c>
      <c r="C5274" s="125">
        <v>0.02</v>
      </c>
      <c r="D5274" s="258">
        <f t="shared" si="422"/>
        <v>0.28569724504000005</v>
      </c>
      <c r="E5274" s="258">
        <f t="shared" si="422"/>
        <v>0.29304897728000007</v>
      </c>
      <c r="F5274" s="258">
        <f t="shared" si="426"/>
        <v>0.28569724504000005</v>
      </c>
      <c r="G5274" s="258"/>
      <c r="H5274" s="258"/>
      <c r="I5274" s="258"/>
      <c r="J5274" s="258">
        <f t="shared" si="423"/>
        <v>0.30871644200000004</v>
      </c>
      <c r="K5274" s="258">
        <f t="shared" si="423"/>
        <v>0.302189392</v>
      </c>
      <c r="L5274" s="258">
        <f t="shared" si="427"/>
        <v>0.302189392</v>
      </c>
      <c r="M5274" s="258"/>
      <c r="N5274" s="258"/>
      <c r="O5274" s="258"/>
      <c r="P5274" s="258">
        <f t="shared" si="424"/>
        <v>0.35064962240000003</v>
      </c>
      <c r="Q5274" s="258">
        <f t="shared" si="424"/>
        <v>0.33581342720000001</v>
      </c>
      <c r="R5274" s="258">
        <f t="shared" si="428"/>
        <v>0.33581342720000001</v>
      </c>
      <c r="S5274" s="258"/>
      <c r="T5274" s="258">
        <f t="shared" si="425"/>
        <v>0.4996413459633281</v>
      </c>
      <c r="U5274" s="258">
        <f t="shared" si="425"/>
        <v>0.50767891056763192</v>
      </c>
      <c r="V5274" s="258">
        <f t="shared" si="425"/>
        <v>0.49269647090856006</v>
      </c>
      <c r="W5274" s="258">
        <f t="shared" si="429"/>
        <v>0.49269647090856006</v>
      </c>
      <c r="X5274" s="258"/>
      <c r="Y5274" s="258"/>
      <c r="Z5274" s="258"/>
      <c r="AA5274" s="258"/>
    </row>
    <row r="5275" spans="1:27" ht="14.25" hidden="1" customHeight="1">
      <c r="A5275" s="125">
        <v>0.92</v>
      </c>
      <c r="B5275" s="125">
        <v>7.0000000000000007E-2</v>
      </c>
      <c r="C5275" s="125">
        <v>0.01</v>
      </c>
      <c r="D5275" s="258">
        <f t="shared" si="422"/>
        <v>0.28556434588000001</v>
      </c>
      <c r="E5275" s="258">
        <f t="shared" si="422"/>
        <v>0.29317530728000002</v>
      </c>
      <c r="F5275" s="258">
        <f t="shared" si="426"/>
        <v>0.28556434588000001</v>
      </c>
      <c r="G5275" s="258"/>
      <c r="H5275" s="258"/>
      <c r="I5275" s="258"/>
      <c r="J5275" s="258">
        <f t="shared" si="423"/>
        <v>0.30858590100000005</v>
      </c>
      <c r="K5275" s="258">
        <f t="shared" si="423"/>
        <v>0.30231572200000001</v>
      </c>
      <c r="L5275" s="258">
        <f t="shared" si="427"/>
        <v>0.30231572200000001</v>
      </c>
      <c r="M5275" s="258"/>
      <c r="N5275" s="258"/>
      <c r="O5275" s="258"/>
      <c r="P5275" s="258">
        <f t="shared" si="424"/>
        <v>0.35065299119999999</v>
      </c>
      <c r="Q5275" s="258">
        <f t="shared" si="424"/>
        <v>0.33581005840000006</v>
      </c>
      <c r="R5275" s="258">
        <f t="shared" si="428"/>
        <v>0.33581005840000006</v>
      </c>
      <c r="S5275" s="258"/>
      <c r="T5275" s="258">
        <f t="shared" si="425"/>
        <v>0.49947140603881607</v>
      </c>
      <c r="U5275" s="258">
        <f t="shared" si="425"/>
        <v>0.50776145795843197</v>
      </c>
      <c r="V5275" s="258">
        <f t="shared" si="425"/>
        <v>0.49277902571072008</v>
      </c>
      <c r="W5275" s="258">
        <f t="shared" si="429"/>
        <v>0.49277902571072008</v>
      </c>
      <c r="X5275" s="258"/>
      <c r="Y5275" s="258"/>
      <c r="Z5275" s="258"/>
      <c r="AA5275" s="258"/>
    </row>
    <row r="5276" spans="1:27" ht="14.25" hidden="1" customHeight="1">
      <c r="A5276" s="125">
        <v>0.92</v>
      </c>
      <c r="B5276" s="125">
        <v>0.08</v>
      </c>
      <c r="C5276" s="125">
        <v>0</v>
      </c>
      <c r="D5276" s="258">
        <f t="shared" si="422"/>
        <v>0.28543144672000004</v>
      </c>
      <c r="E5276" s="258">
        <f t="shared" si="422"/>
        <v>0.29330163728000003</v>
      </c>
      <c r="F5276" s="258">
        <f t="shared" si="426"/>
        <v>0.28543144672000004</v>
      </c>
      <c r="G5276" s="258"/>
      <c r="H5276" s="258"/>
      <c r="I5276" s="258"/>
      <c r="J5276" s="258">
        <f t="shared" si="423"/>
        <v>0.30845536000000001</v>
      </c>
      <c r="K5276" s="258">
        <f t="shared" si="423"/>
        <v>0.30244205199999996</v>
      </c>
      <c r="L5276" s="258">
        <f t="shared" si="427"/>
        <v>0.30244205199999996</v>
      </c>
      <c r="M5276" s="258"/>
      <c r="N5276" s="258"/>
      <c r="O5276" s="258"/>
      <c r="P5276" s="258">
        <f t="shared" si="424"/>
        <v>0.35065636</v>
      </c>
      <c r="Q5276" s="258">
        <f t="shared" si="424"/>
        <v>0.33580668960000004</v>
      </c>
      <c r="R5276" s="258">
        <f t="shared" si="428"/>
        <v>0.33580668960000004</v>
      </c>
      <c r="S5276" s="258"/>
      <c r="T5276" s="258">
        <f t="shared" si="425"/>
        <v>0.49930146611430404</v>
      </c>
      <c r="U5276" s="258">
        <f t="shared" si="425"/>
        <v>0.50784400534923191</v>
      </c>
      <c r="V5276" s="258">
        <f t="shared" si="425"/>
        <v>0.49286158051288009</v>
      </c>
      <c r="W5276" s="258">
        <f t="shared" si="429"/>
        <v>0.49286158051288009</v>
      </c>
      <c r="X5276" s="258"/>
      <c r="Y5276" s="258"/>
      <c r="Z5276" s="258"/>
      <c r="AA5276" s="258"/>
    </row>
    <row r="5277" spans="1:27" ht="14.25" hidden="1" customHeight="1">
      <c r="A5277" s="125">
        <v>0.93</v>
      </c>
      <c r="B5277" s="125">
        <v>0</v>
      </c>
      <c r="C5277" s="125">
        <v>7.0000000000000007E-2</v>
      </c>
      <c r="D5277" s="258">
        <f t="shared" si="422"/>
        <v>0.28636831000000001</v>
      </c>
      <c r="E5277" s="258">
        <f t="shared" si="422"/>
        <v>0.29241075812</v>
      </c>
      <c r="F5277" s="258">
        <f t="shared" si="426"/>
        <v>0.28636831000000001</v>
      </c>
      <c r="G5277" s="258"/>
      <c r="H5277" s="258"/>
      <c r="I5277" s="258"/>
      <c r="J5277" s="258">
        <f t="shared" si="423"/>
        <v>0.30949547700000007</v>
      </c>
      <c r="K5277" s="258">
        <f t="shared" si="423"/>
        <v>0.30143562300000004</v>
      </c>
      <c r="L5277" s="258">
        <f t="shared" si="427"/>
        <v>0.30143562300000004</v>
      </c>
      <c r="M5277" s="258"/>
      <c r="N5277" s="258"/>
      <c r="O5277" s="258"/>
      <c r="P5277" s="258">
        <f t="shared" si="424"/>
        <v>0.35075910840000002</v>
      </c>
      <c r="Q5277" s="258">
        <f t="shared" si="424"/>
        <v>0.33570731000000004</v>
      </c>
      <c r="R5277" s="258">
        <f t="shared" si="428"/>
        <v>0.33570731000000004</v>
      </c>
      <c r="S5277" s="258"/>
      <c r="T5277" s="258">
        <f t="shared" si="425"/>
        <v>0.5005764673716</v>
      </c>
      <c r="U5277" s="258">
        <f t="shared" si="425"/>
        <v>0.50735159474242797</v>
      </c>
      <c r="V5277" s="258">
        <f t="shared" si="425"/>
        <v>0.49211663279990003</v>
      </c>
      <c r="W5277" s="258">
        <f t="shared" si="429"/>
        <v>0.49211663279990003</v>
      </c>
      <c r="X5277" s="258"/>
      <c r="Y5277" s="258"/>
      <c r="Z5277" s="258"/>
      <c r="AA5277" s="258"/>
    </row>
    <row r="5278" spans="1:27" ht="14.25" hidden="1" customHeight="1">
      <c r="A5278" s="125">
        <v>0.93</v>
      </c>
      <c r="B5278" s="125">
        <v>0.01</v>
      </c>
      <c r="C5278" s="125">
        <v>0.06</v>
      </c>
      <c r="D5278" s="258">
        <f t="shared" si="422"/>
        <v>0.28623541083999998</v>
      </c>
      <c r="E5278" s="258">
        <f t="shared" si="422"/>
        <v>0.29253708812000001</v>
      </c>
      <c r="F5278" s="258">
        <f t="shared" si="426"/>
        <v>0.28623541083999998</v>
      </c>
      <c r="G5278" s="258"/>
      <c r="H5278" s="258"/>
      <c r="I5278" s="258"/>
      <c r="J5278" s="258">
        <f t="shared" si="423"/>
        <v>0.30936493600000009</v>
      </c>
      <c r="K5278" s="258">
        <f t="shared" si="423"/>
        <v>0.30156195300000005</v>
      </c>
      <c r="L5278" s="258">
        <f t="shared" si="427"/>
        <v>0.30156195300000005</v>
      </c>
      <c r="M5278" s="258"/>
      <c r="N5278" s="258"/>
      <c r="O5278" s="258"/>
      <c r="P5278" s="258">
        <f t="shared" si="424"/>
        <v>0.35076247719999998</v>
      </c>
      <c r="Q5278" s="258">
        <f t="shared" si="424"/>
        <v>0.33570394120000002</v>
      </c>
      <c r="R5278" s="258">
        <f t="shared" si="428"/>
        <v>0.33570394120000002</v>
      </c>
      <c r="S5278" s="258"/>
      <c r="T5278" s="258">
        <f t="shared" si="425"/>
        <v>0.50040652744708802</v>
      </c>
      <c r="U5278" s="258">
        <f t="shared" si="425"/>
        <v>0.50743414213322802</v>
      </c>
      <c r="V5278" s="258">
        <f t="shared" si="425"/>
        <v>0.49219918760206005</v>
      </c>
      <c r="W5278" s="258">
        <f t="shared" si="429"/>
        <v>0.49219918760206005</v>
      </c>
      <c r="X5278" s="258"/>
      <c r="Y5278" s="258"/>
      <c r="Z5278" s="258"/>
      <c r="AA5278" s="258"/>
    </row>
    <row r="5279" spans="1:27" ht="14.25" hidden="1" customHeight="1">
      <c r="A5279" s="125">
        <v>0.93</v>
      </c>
      <c r="B5279" s="125">
        <v>0.02</v>
      </c>
      <c r="C5279" s="125">
        <v>0.05</v>
      </c>
      <c r="D5279" s="258">
        <f t="shared" si="422"/>
        <v>0.28610251168</v>
      </c>
      <c r="E5279" s="258">
        <f t="shared" si="422"/>
        <v>0.29266341811999996</v>
      </c>
      <c r="F5279" s="258">
        <f t="shared" si="426"/>
        <v>0.28610251168</v>
      </c>
      <c r="G5279" s="258"/>
      <c r="H5279" s="258"/>
      <c r="I5279" s="258"/>
      <c r="J5279" s="258">
        <f t="shared" si="423"/>
        <v>0.30923439500000005</v>
      </c>
      <c r="K5279" s="258">
        <f t="shared" si="423"/>
        <v>0.30168828300000006</v>
      </c>
      <c r="L5279" s="258">
        <f t="shared" si="427"/>
        <v>0.30168828300000006</v>
      </c>
      <c r="M5279" s="258"/>
      <c r="N5279" s="258"/>
      <c r="O5279" s="258"/>
      <c r="P5279" s="258">
        <f t="shared" si="424"/>
        <v>0.35076584599999999</v>
      </c>
      <c r="Q5279" s="258">
        <f t="shared" si="424"/>
        <v>0.33570057240000006</v>
      </c>
      <c r="R5279" s="258">
        <f t="shared" si="428"/>
        <v>0.33570057240000006</v>
      </c>
      <c r="S5279" s="258"/>
      <c r="T5279" s="258">
        <f t="shared" si="425"/>
        <v>0.50023658752257605</v>
      </c>
      <c r="U5279" s="258">
        <f t="shared" si="425"/>
        <v>0.50751668952402795</v>
      </c>
      <c r="V5279" s="258">
        <f t="shared" si="425"/>
        <v>0.49228174240422001</v>
      </c>
      <c r="W5279" s="258">
        <f t="shared" si="429"/>
        <v>0.49228174240422001</v>
      </c>
      <c r="X5279" s="258"/>
      <c r="Y5279" s="258"/>
      <c r="Z5279" s="258"/>
      <c r="AA5279" s="258"/>
    </row>
    <row r="5280" spans="1:27" ht="14.25" hidden="1" customHeight="1">
      <c r="A5280" s="125">
        <v>0.93</v>
      </c>
      <c r="B5280" s="125">
        <v>0.03</v>
      </c>
      <c r="C5280" s="125">
        <v>0.04</v>
      </c>
      <c r="D5280" s="258">
        <f t="shared" si="422"/>
        <v>0.28596961252000003</v>
      </c>
      <c r="E5280" s="258">
        <f t="shared" si="422"/>
        <v>0.29278974811999997</v>
      </c>
      <c r="F5280" s="258">
        <f t="shared" si="426"/>
        <v>0.28596961252000003</v>
      </c>
      <c r="G5280" s="258"/>
      <c r="H5280" s="258"/>
      <c r="I5280" s="258"/>
      <c r="J5280" s="258">
        <f t="shared" si="423"/>
        <v>0.30910385400000007</v>
      </c>
      <c r="K5280" s="258">
        <f t="shared" si="423"/>
        <v>0.30181461300000001</v>
      </c>
      <c r="L5280" s="258">
        <f t="shared" si="427"/>
        <v>0.30181461300000001</v>
      </c>
      <c r="M5280" s="258"/>
      <c r="N5280" s="258"/>
      <c r="O5280" s="258"/>
      <c r="P5280" s="258">
        <f t="shared" si="424"/>
        <v>0.35076921480000001</v>
      </c>
      <c r="Q5280" s="258">
        <f t="shared" si="424"/>
        <v>0.33569720360000005</v>
      </c>
      <c r="R5280" s="258">
        <f t="shared" si="428"/>
        <v>0.33569720360000005</v>
      </c>
      <c r="S5280" s="258"/>
      <c r="T5280" s="258">
        <f t="shared" si="425"/>
        <v>0.50006664759806407</v>
      </c>
      <c r="U5280" s="258">
        <f t="shared" si="425"/>
        <v>0.507599236914828</v>
      </c>
      <c r="V5280" s="258">
        <f t="shared" si="425"/>
        <v>0.49236429720638009</v>
      </c>
      <c r="W5280" s="258">
        <f t="shared" si="429"/>
        <v>0.49236429720638009</v>
      </c>
      <c r="X5280" s="258"/>
      <c r="Y5280" s="258"/>
      <c r="Z5280" s="258"/>
      <c r="AA5280" s="258"/>
    </row>
    <row r="5281" spans="1:27" ht="14.25" hidden="1" customHeight="1">
      <c r="A5281" s="125">
        <v>0.93</v>
      </c>
      <c r="B5281" s="125">
        <v>0.04</v>
      </c>
      <c r="C5281" s="125">
        <v>0.03</v>
      </c>
      <c r="D5281" s="258">
        <f t="shared" si="422"/>
        <v>0.28583671335999999</v>
      </c>
      <c r="E5281" s="258">
        <f t="shared" si="422"/>
        <v>0.29291607811999998</v>
      </c>
      <c r="F5281" s="258">
        <f t="shared" si="426"/>
        <v>0.28583671335999999</v>
      </c>
      <c r="G5281" s="258"/>
      <c r="H5281" s="258"/>
      <c r="I5281" s="258"/>
      <c r="J5281" s="258">
        <f t="shared" si="423"/>
        <v>0.30897331300000008</v>
      </c>
      <c r="K5281" s="258">
        <f t="shared" si="423"/>
        <v>0.30194094300000002</v>
      </c>
      <c r="L5281" s="258">
        <f t="shared" si="427"/>
        <v>0.30194094300000002</v>
      </c>
      <c r="M5281" s="258"/>
      <c r="N5281" s="258"/>
      <c r="O5281" s="258"/>
      <c r="P5281" s="258">
        <f t="shared" si="424"/>
        <v>0.35077258360000002</v>
      </c>
      <c r="Q5281" s="258">
        <f t="shared" si="424"/>
        <v>0.33569383480000003</v>
      </c>
      <c r="R5281" s="258">
        <f t="shared" si="428"/>
        <v>0.33569383480000003</v>
      </c>
      <c r="S5281" s="258"/>
      <c r="T5281" s="258">
        <f t="shared" si="425"/>
        <v>0.49989670767355204</v>
      </c>
      <c r="U5281" s="258">
        <f t="shared" si="425"/>
        <v>0.50768178430562794</v>
      </c>
      <c r="V5281" s="258">
        <f t="shared" si="425"/>
        <v>0.49244685200854005</v>
      </c>
      <c r="W5281" s="258">
        <f t="shared" si="429"/>
        <v>0.49244685200854005</v>
      </c>
      <c r="X5281" s="258"/>
      <c r="Y5281" s="258"/>
      <c r="Z5281" s="258"/>
      <c r="AA5281" s="258"/>
    </row>
    <row r="5282" spans="1:27" ht="14.25" hidden="1" customHeight="1">
      <c r="A5282" s="125">
        <v>0.93</v>
      </c>
      <c r="B5282" s="125">
        <v>0.05</v>
      </c>
      <c r="C5282" s="125">
        <v>0.02</v>
      </c>
      <c r="D5282" s="258">
        <f t="shared" ref="D5282:E5312" si="430">$A5282*B$157+$B5282*B$158+$C5282*B$159</f>
        <v>0.28570381420000002</v>
      </c>
      <c r="E5282" s="258">
        <f t="shared" si="430"/>
        <v>0.29304240812000004</v>
      </c>
      <c r="F5282" s="258">
        <f t="shared" si="426"/>
        <v>0.28570381420000002</v>
      </c>
      <c r="G5282" s="258"/>
      <c r="H5282" s="258"/>
      <c r="I5282" s="258"/>
      <c r="J5282" s="258">
        <f t="shared" ref="J5282:K5312" si="431">$A5282*H$157+$B5282*H$158+$C5282*H$159</f>
        <v>0.30884277200000004</v>
      </c>
      <c r="K5282" s="258">
        <f t="shared" si="431"/>
        <v>0.30206727300000003</v>
      </c>
      <c r="L5282" s="258">
        <f t="shared" si="427"/>
        <v>0.30206727300000003</v>
      </c>
      <c r="M5282" s="258"/>
      <c r="N5282" s="258"/>
      <c r="O5282" s="258"/>
      <c r="P5282" s="258">
        <f t="shared" ref="P5282:Q5312" si="432">$A5282*N$157+$B5282*N$158+$C5282*N$159</f>
        <v>0.35077595240000004</v>
      </c>
      <c r="Q5282" s="258">
        <f t="shared" si="432"/>
        <v>0.33569046600000002</v>
      </c>
      <c r="R5282" s="258">
        <f t="shared" si="428"/>
        <v>0.33569046600000002</v>
      </c>
      <c r="S5282" s="258"/>
      <c r="T5282" s="258">
        <f t="shared" ref="T5282:V5312" si="433">$A5282*I$3+$B5282*I$4+$C5282*I$5</f>
        <v>0.49972676774904007</v>
      </c>
      <c r="U5282" s="258">
        <f t="shared" si="433"/>
        <v>0.50776433169642798</v>
      </c>
      <c r="V5282" s="258">
        <f t="shared" si="433"/>
        <v>0.49252940681070007</v>
      </c>
      <c r="W5282" s="258">
        <f t="shared" si="429"/>
        <v>0.49252940681070007</v>
      </c>
      <c r="X5282" s="258"/>
      <c r="Y5282" s="258"/>
      <c r="Z5282" s="258"/>
      <c r="AA5282" s="258"/>
    </row>
    <row r="5283" spans="1:27" ht="14.25" hidden="1" customHeight="1">
      <c r="A5283" s="125">
        <v>0.93</v>
      </c>
      <c r="B5283" s="125">
        <v>0.06</v>
      </c>
      <c r="C5283" s="125">
        <v>0.01</v>
      </c>
      <c r="D5283" s="258">
        <f t="shared" si="430"/>
        <v>0.28557091503999998</v>
      </c>
      <c r="E5283" s="258">
        <f t="shared" si="430"/>
        <v>0.29316873811999999</v>
      </c>
      <c r="F5283" s="258">
        <f t="shared" si="426"/>
        <v>0.28557091503999998</v>
      </c>
      <c r="G5283" s="258"/>
      <c r="H5283" s="258"/>
      <c r="I5283" s="258"/>
      <c r="J5283" s="258">
        <f t="shared" si="431"/>
        <v>0.30871223100000006</v>
      </c>
      <c r="K5283" s="258">
        <f t="shared" si="431"/>
        <v>0.30219360300000003</v>
      </c>
      <c r="L5283" s="258">
        <f t="shared" si="427"/>
        <v>0.30219360300000003</v>
      </c>
      <c r="M5283" s="258"/>
      <c r="N5283" s="258"/>
      <c r="O5283" s="258"/>
      <c r="P5283" s="258">
        <f t="shared" si="432"/>
        <v>0.35077932119999999</v>
      </c>
      <c r="Q5283" s="258">
        <f t="shared" si="432"/>
        <v>0.33568709720000006</v>
      </c>
      <c r="R5283" s="258">
        <f t="shared" si="428"/>
        <v>0.33568709720000006</v>
      </c>
      <c r="S5283" s="258"/>
      <c r="T5283" s="258">
        <f t="shared" si="433"/>
        <v>0.49955682782452804</v>
      </c>
      <c r="U5283" s="258">
        <f t="shared" si="433"/>
        <v>0.50784687908722792</v>
      </c>
      <c r="V5283" s="258">
        <f t="shared" si="433"/>
        <v>0.49261196161286003</v>
      </c>
      <c r="W5283" s="258">
        <f t="shared" si="429"/>
        <v>0.49261196161286003</v>
      </c>
      <c r="X5283" s="258"/>
      <c r="Y5283" s="258"/>
      <c r="Z5283" s="258"/>
      <c r="AA5283" s="258"/>
    </row>
    <row r="5284" spans="1:27" ht="14.25" hidden="1" customHeight="1">
      <c r="A5284" s="125">
        <v>0.93</v>
      </c>
      <c r="B5284" s="125">
        <v>7.0000000000000007E-2</v>
      </c>
      <c r="C5284" s="125">
        <v>0</v>
      </c>
      <c r="D5284" s="258">
        <f t="shared" si="430"/>
        <v>0.28543801588000001</v>
      </c>
      <c r="E5284" s="258">
        <f t="shared" si="430"/>
        <v>0.29329506812</v>
      </c>
      <c r="F5284" s="258">
        <f t="shared" si="426"/>
        <v>0.28543801588000001</v>
      </c>
      <c r="G5284" s="258"/>
      <c r="H5284" s="258"/>
      <c r="I5284" s="258"/>
      <c r="J5284" s="258">
        <f t="shared" si="431"/>
        <v>0.30858169000000008</v>
      </c>
      <c r="K5284" s="258">
        <f t="shared" si="431"/>
        <v>0.30231993300000004</v>
      </c>
      <c r="L5284" s="258">
        <f t="shared" si="427"/>
        <v>0.30231993300000004</v>
      </c>
      <c r="M5284" s="258"/>
      <c r="N5284" s="258"/>
      <c r="O5284" s="258"/>
      <c r="P5284" s="258">
        <f t="shared" si="432"/>
        <v>0.35078269000000001</v>
      </c>
      <c r="Q5284" s="258">
        <f t="shared" si="432"/>
        <v>0.33568372840000005</v>
      </c>
      <c r="R5284" s="258">
        <f t="shared" si="428"/>
        <v>0.33568372840000005</v>
      </c>
      <c r="S5284" s="258"/>
      <c r="T5284" s="258">
        <f t="shared" si="433"/>
        <v>0.49938688790001606</v>
      </c>
      <c r="U5284" s="258">
        <f t="shared" si="433"/>
        <v>0.50792942647802797</v>
      </c>
      <c r="V5284" s="258">
        <f t="shared" si="433"/>
        <v>0.49269451641502005</v>
      </c>
      <c r="W5284" s="258">
        <f t="shared" si="429"/>
        <v>0.49269451641502005</v>
      </c>
      <c r="X5284" s="258"/>
      <c r="Y5284" s="258"/>
      <c r="Z5284" s="258"/>
      <c r="AA5284" s="258"/>
    </row>
    <row r="5285" spans="1:27" ht="14.25" hidden="1" customHeight="1">
      <c r="A5285" s="125">
        <v>0.94</v>
      </c>
      <c r="B5285" s="125">
        <v>0</v>
      </c>
      <c r="C5285" s="125">
        <v>0.06</v>
      </c>
      <c r="D5285" s="258">
        <f t="shared" si="430"/>
        <v>0.28624197999999995</v>
      </c>
      <c r="E5285" s="258">
        <f t="shared" si="430"/>
        <v>0.29253051895999999</v>
      </c>
      <c r="F5285" s="258">
        <f t="shared" si="426"/>
        <v>0.28624197999999995</v>
      </c>
      <c r="G5285" s="258"/>
      <c r="H5285" s="258"/>
      <c r="I5285" s="258"/>
      <c r="J5285" s="258">
        <f t="shared" si="431"/>
        <v>0.30949126600000004</v>
      </c>
      <c r="K5285" s="258">
        <f t="shared" si="431"/>
        <v>0.30143983399999996</v>
      </c>
      <c r="L5285" s="258">
        <f t="shared" si="427"/>
        <v>0.30143983399999996</v>
      </c>
      <c r="M5285" s="258"/>
      <c r="N5285" s="258"/>
      <c r="O5285" s="258"/>
      <c r="P5285" s="258">
        <f t="shared" si="432"/>
        <v>0.35088880719999999</v>
      </c>
      <c r="Q5285" s="258">
        <f t="shared" si="432"/>
        <v>0.33558097999999997</v>
      </c>
      <c r="R5285" s="258">
        <f t="shared" si="428"/>
        <v>0.33558097999999997</v>
      </c>
      <c r="S5285" s="258"/>
      <c r="T5285" s="258">
        <f t="shared" si="433"/>
        <v>0.50049194923280005</v>
      </c>
      <c r="U5285" s="258">
        <f t="shared" si="433"/>
        <v>0.50751956326202385</v>
      </c>
      <c r="V5285" s="258">
        <f t="shared" si="433"/>
        <v>0.4920321235042</v>
      </c>
      <c r="W5285" s="258">
        <f t="shared" si="429"/>
        <v>0.4920321235042</v>
      </c>
      <c r="X5285" s="258"/>
      <c r="Y5285" s="258"/>
      <c r="Z5285" s="258"/>
      <c r="AA5285" s="258"/>
    </row>
    <row r="5286" spans="1:27" ht="14.25" hidden="1" customHeight="1">
      <c r="A5286" s="125">
        <v>0.94</v>
      </c>
      <c r="B5286" s="125">
        <v>0.01</v>
      </c>
      <c r="C5286" s="125">
        <v>0.05</v>
      </c>
      <c r="D5286" s="258">
        <f t="shared" si="430"/>
        <v>0.28610908083999997</v>
      </c>
      <c r="E5286" s="258">
        <f t="shared" si="430"/>
        <v>0.29265684895999994</v>
      </c>
      <c r="F5286" s="258">
        <f t="shared" si="426"/>
        <v>0.28610908083999997</v>
      </c>
      <c r="G5286" s="258"/>
      <c r="H5286" s="258"/>
      <c r="I5286" s="258"/>
      <c r="J5286" s="258">
        <f t="shared" si="431"/>
        <v>0.30936072500000006</v>
      </c>
      <c r="K5286" s="258">
        <f t="shared" si="431"/>
        <v>0.30156616399999997</v>
      </c>
      <c r="L5286" s="258">
        <f t="shared" si="427"/>
        <v>0.30156616399999997</v>
      </c>
      <c r="M5286" s="258"/>
      <c r="N5286" s="258"/>
      <c r="O5286" s="258"/>
      <c r="P5286" s="258">
        <f t="shared" si="432"/>
        <v>0.350892176</v>
      </c>
      <c r="Q5286" s="258">
        <f t="shared" si="432"/>
        <v>0.33557761120000001</v>
      </c>
      <c r="R5286" s="258">
        <f t="shared" si="428"/>
        <v>0.33557761120000001</v>
      </c>
      <c r="S5286" s="258"/>
      <c r="T5286" s="258">
        <f t="shared" si="433"/>
        <v>0.50032200930828807</v>
      </c>
      <c r="U5286" s="258">
        <f t="shared" si="433"/>
        <v>0.5076021106528239</v>
      </c>
      <c r="V5286" s="258">
        <f t="shared" si="433"/>
        <v>0.49211467830636002</v>
      </c>
      <c r="W5286" s="258">
        <f t="shared" si="429"/>
        <v>0.49211467830636002</v>
      </c>
      <c r="X5286" s="258"/>
      <c r="Y5286" s="258"/>
      <c r="Z5286" s="258"/>
      <c r="AA5286" s="258"/>
    </row>
    <row r="5287" spans="1:27" ht="14.25" hidden="1" customHeight="1">
      <c r="A5287" s="125">
        <v>0.94</v>
      </c>
      <c r="B5287" s="125">
        <v>0.02</v>
      </c>
      <c r="C5287" s="125">
        <v>0.04</v>
      </c>
      <c r="D5287" s="258">
        <f t="shared" si="430"/>
        <v>0.28597618168</v>
      </c>
      <c r="E5287" s="258">
        <f t="shared" si="430"/>
        <v>0.29278317895999995</v>
      </c>
      <c r="F5287" s="258">
        <f t="shared" si="426"/>
        <v>0.28597618168</v>
      </c>
      <c r="G5287" s="258"/>
      <c r="H5287" s="258"/>
      <c r="I5287" s="258"/>
      <c r="J5287" s="258">
        <f t="shared" si="431"/>
        <v>0.30923018400000002</v>
      </c>
      <c r="K5287" s="258">
        <f t="shared" si="431"/>
        <v>0.30169249399999998</v>
      </c>
      <c r="L5287" s="258">
        <f t="shared" si="427"/>
        <v>0.30169249399999998</v>
      </c>
      <c r="M5287" s="258"/>
      <c r="N5287" s="258"/>
      <c r="O5287" s="258"/>
      <c r="P5287" s="258">
        <f t="shared" si="432"/>
        <v>0.35089554480000001</v>
      </c>
      <c r="Q5287" s="258">
        <f t="shared" si="432"/>
        <v>0.3355742424</v>
      </c>
      <c r="R5287" s="258">
        <f t="shared" si="428"/>
        <v>0.3355742424</v>
      </c>
      <c r="S5287" s="258"/>
      <c r="T5287" s="258">
        <f t="shared" si="433"/>
        <v>0.50015206938377599</v>
      </c>
      <c r="U5287" s="258">
        <f t="shared" si="433"/>
        <v>0.50768465804362384</v>
      </c>
      <c r="V5287" s="258">
        <f t="shared" si="433"/>
        <v>0.49219723310852004</v>
      </c>
      <c r="W5287" s="258">
        <f t="shared" si="429"/>
        <v>0.49219723310852004</v>
      </c>
      <c r="X5287" s="258"/>
      <c r="Y5287" s="258"/>
      <c r="Z5287" s="258"/>
      <c r="AA5287" s="258"/>
    </row>
    <row r="5288" spans="1:27" ht="14.25" hidden="1" customHeight="1">
      <c r="A5288" s="125">
        <v>0.94</v>
      </c>
      <c r="B5288" s="125">
        <v>0.03</v>
      </c>
      <c r="C5288" s="125">
        <v>0.03</v>
      </c>
      <c r="D5288" s="258">
        <f t="shared" si="430"/>
        <v>0.28584328251999996</v>
      </c>
      <c r="E5288" s="258">
        <f t="shared" si="430"/>
        <v>0.29290950895999995</v>
      </c>
      <c r="F5288" s="258">
        <f t="shared" si="426"/>
        <v>0.28584328251999996</v>
      </c>
      <c r="G5288" s="258"/>
      <c r="H5288" s="258"/>
      <c r="I5288" s="258"/>
      <c r="J5288" s="258">
        <f t="shared" si="431"/>
        <v>0.30909964300000004</v>
      </c>
      <c r="K5288" s="258">
        <f t="shared" si="431"/>
        <v>0.30181882399999993</v>
      </c>
      <c r="L5288" s="258">
        <f t="shared" si="427"/>
        <v>0.30181882399999993</v>
      </c>
      <c r="M5288" s="258"/>
      <c r="N5288" s="258"/>
      <c r="O5288" s="258"/>
      <c r="P5288" s="258">
        <f t="shared" si="432"/>
        <v>0.35089891359999997</v>
      </c>
      <c r="Q5288" s="258">
        <f t="shared" si="432"/>
        <v>0.33557087359999999</v>
      </c>
      <c r="R5288" s="258">
        <f t="shared" si="428"/>
        <v>0.33557087359999999</v>
      </c>
      <c r="S5288" s="258"/>
      <c r="T5288" s="258">
        <f t="shared" si="433"/>
        <v>0.49998212945926401</v>
      </c>
      <c r="U5288" s="258">
        <f t="shared" si="433"/>
        <v>0.50776720543442389</v>
      </c>
      <c r="V5288" s="258">
        <f t="shared" si="433"/>
        <v>0.49227978791068006</v>
      </c>
      <c r="W5288" s="258">
        <f t="shared" si="429"/>
        <v>0.49227978791068006</v>
      </c>
      <c r="X5288" s="258"/>
      <c r="Y5288" s="258"/>
      <c r="Z5288" s="258"/>
      <c r="AA5288" s="258"/>
    </row>
    <row r="5289" spans="1:27" ht="14.25" hidden="1" customHeight="1">
      <c r="A5289" s="125">
        <v>0.94</v>
      </c>
      <c r="B5289" s="125">
        <v>0.04</v>
      </c>
      <c r="C5289" s="125">
        <v>0.02</v>
      </c>
      <c r="D5289" s="258">
        <f t="shared" si="430"/>
        <v>0.28571038335999999</v>
      </c>
      <c r="E5289" s="258">
        <f t="shared" si="430"/>
        <v>0.29303583896000002</v>
      </c>
      <c r="F5289" s="258">
        <f t="shared" si="426"/>
        <v>0.28571038335999999</v>
      </c>
      <c r="G5289" s="258"/>
      <c r="H5289" s="258"/>
      <c r="I5289" s="258"/>
      <c r="J5289" s="258">
        <f t="shared" si="431"/>
        <v>0.30896910200000005</v>
      </c>
      <c r="K5289" s="258">
        <f t="shared" si="431"/>
        <v>0.30194515399999994</v>
      </c>
      <c r="L5289" s="258">
        <f t="shared" si="427"/>
        <v>0.30194515399999994</v>
      </c>
      <c r="M5289" s="258"/>
      <c r="N5289" s="258"/>
      <c r="O5289" s="258"/>
      <c r="P5289" s="258">
        <f t="shared" si="432"/>
        <v>0.35090228240000004</v>
      </c>
      <c r="Q5289" s="258">
        <f t="shared" si="432"/>
        <v>0.33556750479999997</v>
      </c>
      <c r="R5289" s="258">
        <f t="shared" si="428"/>
        <v>0.33556750479999997</v>
      </c>
      <c r="S5289" s="258"/>
      <c r="T5289" s="258">
        <f t="shared" si="433"/>
        <v>0.49981218953475204</v>
      </c>
      <c r="U5289" s="258">
        <f t="shared" si="433"/>
        <v>0.50784975282522382</v>
      </c>
      <c r="V5289" s="258">
        <f t="shared" si="433"/>
        <v>0.49236234271284002</v>
      </c>
      <c r="W5289" s="258">
        <f t="shared" si="429"/>
        <v>0.49236234271284002</v>
      </c>
      <c r="X5289" s="258"/>
      <c r="Y5289" s="258"/>
      <c r="Z5289" s="258"/>
      <c r="AA5289" s="258"/>
    </row>
    <row r="5290" spans="1:27" ht="14.25" hidden="1" customHeight="1">
      <c r="A5290" s="125">
        <v>0.94</v>
      </c>
      <c r="B5290" s="125">
        <v>0.05</v>
      </c>
      <c r="C5290" s="125">
        <v>0.01</v>
      </c>
      <c r="D5290" s="258">
        <f t="shared" si="430"/>
        <v>0.28557748419999995</v>
      </c>
      <c r="E5290" s="258">
        <f t="shared" si="430"/>
        <v>0.29316216895999997</v>
      </c>
      <c r="F5290" s="258">
        <f t="shared" si="426"/>
        <v>0.28557748419999995</v>
      </c>
      <c r="G5290" s="258"/>
      <c r="H5290" s="258"/>
      <c r="I5290" s="258"/>
      <c r="J5290" s="258">
        <f t="shared" si="431"/>
        <v>0.30883856100000001</v>
      </c>
      <c r="K5290" s="258">
        <f t="shared" si="431"/>
        <v>0.30207148399999995</v>
      </c>
      <c r="L5290" s="258">
        <f t="shared" si="427"/>
        <v>0.30207148399999995</v>
      </c>
      <c r="M5290" s="258"/>
      <c r="N5290" s="258"/>
      <c r="O5290" s="258"/>
      <c r="P5290" s="258">
        <f t="shared" si="432"/>
        <v>0.3509056512</v>
      </c>
      <c r="Q5290" s="258">
        <f t="shared" si="432"/>
        <v>0.33556413600000001</v>
      </c>
      <c r="R5290" s="258">
        <f t="shared" si="428"/>
        <v>0.33556413600000001</v>
      </c>
      <c r="S5290" s="258"/>
      <c r="T5290" s="258">
        <f t="shared" si="433"/>
        <v>0.49964224961024001</v>
      </c>
      <c r="U5290" s="258">
        <f t="shared" si="433"/>
        <v>0.50793230021602387</v>
      </c>
      <c r="V5290" s="258">
        <f t="shared" si="433"/>
        <v>0.49244489751500004</v>
      </c>
      <c r="W5290" s="258">
        <f t="shared" si="429"/>
        <v>0.49244489751500004</v>
      </c>
      <c r="X5290" s="258"/>
      <c r="Y5290" s="258"/>
      <c r="Z5290" s="258"/>
      <c r="AA5290" s="258"/>
    </row>
    <row r="5291" spans="1:27" ht="14.25" hidden="1" customHeight="1">
      <c r="A5291" s="125">
        <v>0.94</v>
      </c>
      <c r="B5291" s="125">
        <v>0.06</v>
      </c>
      <c r="C5291" s="125">
        <v>0</v>
      </c>
      <c r="D5291" s="258">
        <f t="shared" si="430"/>
        <v>0.28544458503999998</v>
      </c>
      <c r="E5291" s="258">
        <f t="shared" si="430"/>
        <v>0.29328849895999998</v>
      </c>
      <c r="F5291" s="258">
        <f t="shared" si="426"/>
        <v>0.28544458503999998</v>
      </c>
      <c r="G5291" s="258"/>
      <c r="H5291" s="258"/>
      <c r="I5291" s="258"/>
      <c r="J5291" s="258">
        <f t="shared" si="431"/>
        <v>0.30870802000000003</v>
      </c>
      <c r="K5291" s="258">
        <f t="shared" si="431"/>
        <v>0.30219781399999995</v>
      </c>
      <c r="L5291" s="258">
        <f t="shared" si="427"/>
        <v>0.30219781399999995</v>
      </c>
      <c r="M5291" s="258"/>
      <c r="N5291" s="258"/>
      <c r="O5291" s="258"/>
      <c r="P5291" s="258">
        <f t="shared" si="432"/>
        <v>0.35090902000000002</v>
      </c>
      <c r="Q5291" s="258">
        <f t="shared" si="432"/>
        <v>0.3355607672</v>
      </c>
      <c r="R5291" s="258">
        <f t="shared" si="428"/>
        <v>0.3355607672</v>
      </c>
      <c r="S5291" s="258"/>
      <c r="T5291" s="258">
        <f t="shared" si="433"/>
        <v>0.49947230968572803</v>
      </c>
      <c r="U5291" s="258">
        <f t="shared" si="433"/>
        <v>0.50801484760682392</v>
      </c>
      <c r="V5291" s="258">
        <f t="shared" si="433"/>
        <v>0.49252745231716</v>
      </c>
      <c r="W5291" s="258">
        <f t="shared" si="429"/>
        <v>0.49252745231716</v>
      </c>
      <c r="X5291" s="258"/>
      <c r="Y5291" s="258"/>
      <c r="Z5291" s="258"/>
      <c r="AA5291" s="258"/>
    </row>
    <row r="5292" spans="1:27" ht="14.25" hidden="1" customHeight="1">
      <c r="A5292" s="125">
        <v>0.95</v>
      </c>
      <c r="B5292" s="125">
        <v>0</v>
      </c>
      <c r="C5292" s="125">
        <v>0.05</v>
      </c>
      <c r="D5292" s="258">
        <f t="shared" si="430"/>
        <v>0.28611565</v>
      </c>
      <c r="E5292" s="258">
        <f t="shared" si="430"/>
        <v>0.29265027979999997</v>
      </c>
      <c r="F5292" s="258">
        <f t="shared" si="426"/>
        <v>0.28611565</v>
      </c>
      <c r="G5292" s="258"/>
      <c r="H5292" s="258"/>
      <c r="I5292" s="258"/>
      <c r="J5292" s="258">
        <f t="shared" si="431"/>
        <v>0.30948705500000001</v>
      </c>
      <c r="K5292" s="258">
        <f t="shared" si="431"/>
        <v>0.30144404499999999</v>
      </c>
      <c r="L5292" s="258">
        <f t="shared" si="427"/>
        <v>0.30144404499999999</v>
      </c>
      <c r="M5292" s="258"/>
      <c r="N5292" s="258"/>
      <c r="O5292" s="258"/>
      <c r="P5292" s="258">
        <f t="shared" si="432"/>
        <v>0.35101850600000001</v>
      </c>
      <c r="Q5292" s="258">
        <f t="shared" si="432"/>
        <v>0.33545465000000002</v>
      </c>
      <c r="R5292" s="258">
        <f t="shared" si="428"/>
        <v>0.33545465000000002</v>
      </c>
      <c r="S5292" s="258"/>
      <c r="T5292" s="258">
        <f t="shared" si="433"/>
        <v>0.50040743109399999</v>
      </c>
      <c r="U5292" s="258">
        <f t="shared" si="433"/>
        <v>0.50768753178161996</v>
      </c>
      <c r="V5292" s="258">
        <f t="shared" si="433"/>
        <v>0.49194761420849997</v>
      </c>
      <c r="W5292" s="258">
        <f t="shared" si="429"/>
        <v>0.49194761420849997</v>
      </c>
      <c r="X5292" s="258"/>
      <c r="Y5292" s="258"/>
      <c r="Z5292" s="258"/>
      <c r="AA5292" s="258"/>
    </row>
    <row r="5293" spans="1:27" ht="14.25" hidden="1" customHeight="1">
      <c r="A5293" s="125">
        <v>0.95</v>
      </c>
      <c r="B5293" s="125">
        <v>0.01</v>
      </c>
      <c r="C5293" s="125">
        <v>0.04</v>
      </c>
      <c r="D5293" s="258">
        <f t="shared" si="430"/>
        <v>0.28598275084000002</v>
      </c>
      <c r="E5293" s="258">
        <f t="shared" si="430"/>
        <v>0.29277660979999998</v>
      </c>
      <c r="F5293" s="258">
        <f t="shared" si="426"/>
        <v>0.28598275084000002</v>
      </c>
      <c r="G5293" s="258"/>
      <c r="H5293" s="258"/>
      <c r="I5293" s="258"/>
      <c r="J5293" s="258">
        <f t="shared" si="431"/>
        <v>0.30935651400000003</v>
      </c>
      <c r="K5293" s="258">
        <f t="shared" si="431"/>
        <v>0.301570375</v>
      </c>
      <c r="L5293" s="258">
        <f t="shared" si="427"/>
        <v>0.301570375</v>
      </c>
      <c r="M5293" s="258"/>
      <c r="N5293" s="258"/>
      <c r="O5293" s="258"/>
      <c r="P5293" s="258">
        <f t="shared" si="432"/>
        <v>0.35102187480000002</v>
      </c>
      <c r="Q5293" s="258">
        <f t="shared" si="432"/>
        <v>0.33545128120000001</v>
      </c>
      <c r="R5293" s="258">
        <f t="shared" si="428"/>
        <v>0.33545128120000001</v>
      </c>
      <c r="S5293" s="258"/>
      <c r="T5293" s="258">
        <f t="shared" si="433"/>
        <v>0.50023749116948801</v>
      </c>
      <c r="U5293" s="258">
        <f t="shared" si="433"/>
        <v>0.5077700791724199</v>
      </c>
      <c r="V5293" s="258">
        <f t="shared" si="433"/>
        <v>0.49203016901065999</v>
      </c>
      <c r="W5293" s="258">
        <f t="shared" si="429"/>
        <v>0.49203016901065999</v>
      </c>
      <c r="X5293" s="258"/>
      <c r="Y5293" s="258"/>
      <c r="Z5293" s="258"/>
      <c r="AA5293" s="258"/>
    </row>
    <row r="5294" spans="1:27" ht="14.25" hidden="1" customHeight="1">
      <c r="A5294" s="125">
        <v>0.95</v>
      </c>
      <c r="B5294" s="125">
        <v>0.02</v>
      </c>
      <c r="C5294" s="125">
        <v>0.03</v>
      </c>
      <c r="D5294" s="258">
        <f t="shared" si="430"/>
        <v>0.28584985167999999</v>
      </c>
      <c r="E5294" s="258">
        <f t="shared" si="430"/>
        <v>0.29290293979999998</v>
      </c>
      <c r="F5294" s="258">
        <f t="shared" si="426"/>
        <v>0.28584985167999999</v>
      </c>
      <c r="G5294" s="258"/>
      <c r="H5294" s="258"/>
      <c r="I5294" s="258"/>
      <c r="J5294" s="258">
        <f t="shared" si="431"/>
        <v>0.30922597299999999</v>
      </c>
      <c r="K5294" s="258">
        <f t="shared" si="431"/>
        <v>0.30169670500000001</v>
      </c>
      <c r="L5294" s="258">
        <f t="shared" si="427"/>
        <v>0.30169670500000001</v>
      </c>
      <c r="M5294" s="258"/>
      <c r="N5294" s="258"/>
      <c r="O5294" s="258"/>
      <c r="P5294" s="258">
        <f t="shared" si="432"/>
        <v>0.35102524359999998</v>
      </c>
      <c r="Q5294" s="258">
        <f t="shared" si="432"/>
        <v>0.33544791239999999</v>
      </c>
      <c r="R5294" s="258">
        <f t="shared" si="428"/>
        <v>0.33544791239999999</v>
      </c>
      <c r="S5294" s="258"/>
      <c r="T5294" s="258">
        <f t="shared" si="433"/>
        <v>0.50006755124497604</v>
      </c>
      <c r="U5294" s="258">
        <f t="shared" si="433"/>
        <v>0.50785262656321994</v>
      </c>
      <c r="V5294" s="258">
        <f t="shared" si="433"/>
        <v>0.49211272381282001</v>
      </c>
      <c r="W5294" s="258">
        <f t="shared" si="429"/>
        <v>0.49211272381282001</v>
      </c>
      <c r="X5294" s="258"/>
      <c r="Y5294" s="258"/>
      <c r="Z5294" s="258"/>
      <c r="AA5294" s="258"/>
    </row>
    <row r="5295" spans="1:27" ht="14.25" hidden="1" customHeight="1">
      <c r="A5295" s="125">
        <v>0.95</v>
      </c>
      <c r="B5295" s="125">
        <v>0.03</v>
      </c>
      <c r="C5295" s="125">
        <v>0.02</v>
      </c>
      <c r="D5295" s="258">
        <f t="shared" si="430"/>
        <v>0.28571695252000001</v>
      </c>
      <c r="E5295" s="258">
        <f t="shared" si="430"/>
        <v>0.29302926979999999</v>
      </c>
      <c r="F5295" s="258">
        <f t="shared" si="426"/>
        <v>0.28571695252000001</v>
      </c>
      <c r="G5295" s="258"/>
      <c r="H5295" s="258"/>
      <c r="I5295" s="258"/>
      <c r="J5295" s="258">
        <f t="shared" si="431"/>
        <v>0.309095432</v>
      </c>
      <c r="K5295" s="258">
        <f t="shared" si="431"/>
        <v>0.30182303499999996</v>
      </c>
      <c r="L5295" s="258">
        <f t="shared" si="427"/>
        <v>0.30182303499999996</v>
      </c>
      <c r="M5295" s="258"/>
      <c r="N5295" s="258"/>
      <c r="O5295" s="258"/>
      <c r="P5295" s="258">
        <f t="shared" si="432"/>
        <v>0.3510286124</v>
      </c>
      <c r="Q5295" s="258">
        <f t="shared" si="432"/>
        <v>0.33544454359999998</v>
      </c>
      <c r="R5295" s="258">
        <f t="shared" si="428"/>
        <v>0.33544454359999998</v>
      </c>
      <c r="S5295" s="258"/>
      <c r="T5295" s="258">
        <f t="shared" si="433"/>
        <v>0.49989761132046401</v>
      </c>
      <c r="U5295" s="258">
        <f t="shared" si="433"/>
        <v>0.50793517395401988</v>
      </c>
      <c r="V5295" s="258">
        <f t="shared" si="433"/>
        <v>0.49219527861498003</v>
      </c>
      <c r="W5295" s="258">
        <f t="shared" si="429"/>
        <v>0.49219527861498003</v>
      </c>
      <c r="X5295" s="258"/>
      <c r="Y5295" s="258"/>
      <c r="Z5295" s="258"/>
      <c r="AA5295" s="258"/>
    </row>
    <row r="5296" spans="1:27" ht="14.25" hidden="1" customHeight="1">
      <c r="A5296" s="125">
        <v>0.95</v>
      </c>
      <c r="B5296" s="125">
        <v>0.04</v>
      </c>
      <c r="C5296" s="125">
        <v>0.01</v>
      </c>
      <c r="D5296" s="258">
        <f t="shared" si="430"/>
        <v>0.28558405335999998</v>
      </c>
      <c r="E5296" s="258">
        <f t="shared" si="430"/>
        <v>0.2931555998</v>
      </c>
      <c r="F5296" s="258">
        <f t="shared" si="426"/>
        <v>0.28558405335999998</v>
      </c>
      <c r="G5296" s="258"/>
      <c r="H5296" s="258"/>
      <c r="I5296" s="258"/>
      <c r="J5296" s="258">
        <f t="shared" si="431"/>
        <v>0.30896489100000002</v>
      </c>
      <c r="K5296" s="258">
        <f t="shared" si="431"/>
        <v>0.30194936499999997</v>
      </c>
      <c r="L5296" s="258">
        <f t="shared" si="427"/>
        <v>0.30194936499999997</v>
      </c>
      <c r="M5296" s="258"/>
      <c r="N5296" s="258"/>
      <c r="O5296" s="258"/>
      <c r="P5296" s="258">
        <f t="shared" si="432"/>
        <v>0.35103198120000001</v>
      </c>
      <c r="Q5296" s="258">
        <f t="shared" si="432"/>
        <v>0.33544117480000002</v>
      </c>
      <c r="R5296" s="258">
        <f t="shared" si="428"/>
        <v>0.33544117480000002</v>
      </c>
      <c r="S5296" s="258"/>
      <c r="T5296" s="258">
        <f t="shared" si="433"/>
        <v>0.49972767139595198</v>
      </c>
      <c r="U5296" s="258">
        <f t="shared" si="433"/>
        <v>0.50801772134481993</v>
      </c>
      <c r="V5296" s="258">
        <f t="shared" si="433"/>
        <v>0.49227783341713999</v>
      </c>
      <c r="W5296" s="258">
        <f t="shared" si="429"/>
        <v>0.49227783341713999</v>
      </c>
      <c r="X5296" s="258"/>
      <c r="Y5296" s="258"/>
      <c r="Z5296" s="258"/>
      <c r="AA5296" s="258"/>
    </row>
    <row r="5297" spans="1:27" ht="14.25" hidden="1" customHeight="1">
      <c r="A5297" s="125">
        <v>0.95</v>
      </c>
      <c r="B5297" s="125">
        <v>0.05</v>
      </c>
      <c r="C5297" s="125">
        <v>0</v>
      </c>
      <c r="D5297" s="258">
        <f t="shared" si="430"/>
        <v>0.2854511542</v>
      </c>
      <c r="E5297" s="258">
        <f t="shared" si="430"/>
        <v>0.29328192980000001</v>
      </c>
      <c r="F5297" s="258">
        <f t="shared" si="426"/>
        <v>0.2854511542</v>
      </c>
      <c r="G5297" s="258"/>
      <c r="H5297" s="258"/>
      <c r="I5297" s="258"/>
      <c r="J5297" s="258">
        <f t="shared" si="431"/>
        <v>0.30883434999999998</v>
      </c>
      <c r="K5297" s="258">
        <f t="shared" si="431"/>
        <v>0.30207569499999998</v>
      </c>
      <c r="L5297" s="258">
        <f t="shared" si="427"/>
        <v>0.30207569499999998</v>
      </c>
      <c r="M5297" s="258"/>
      <c r="N5297" s="258"/>
      <c r="O5297" s="258"/>
      <c r="P5297" s="258">
        <f t="shared" si="432"/>
        <v>0.35103535000000002</v>
      </c>
      <c r="Q5297" s="258">
        <f t="shared" si="432"/>
        <v>0.33543780600000001</v>
      </c>
      <c r="R5297" s="258">
        <f t="shared" si="428"/>
        <v>0.33543780600000001</v>
      </c>
      <c r="S5297" s="258"/>
      <c r="T5297" s="258">
        <f t="shared" si="433"/>
        <v>0.49955773147144</v>
      </c>
      <c r="U5297" s="258">
        <f t="shared" si="433"/>
        <v>0.50810026873561998</v>
      </c>
      <c r="V5297" s="258">
        <f t="shared" si="433"/>
        <v>0.4923603882193</v>
      </c>
      <c r="W5297" s="258">
        <f t="shared" si="429"/>
        <v>0.4923603882193</v>
      </c>
      <c r="X5297" s="258"/>
      <c r="Y5297" s="258"/>
      <c r="Z5297" s="258"/>
      <c r="AA5297" s="258"/>
    </row>
    <row r="5298" spans="1:27" ht="14.25" hidden="1" customHeight="1">
      <c r="A5298" s="125">
        <v>0.96</v>
      </c>
      <c r="B5298" s="125">
        <v>0</v>
      </c>
      <c r="C5298" s="125">
        <v>0.04</v>
      </c>
      <c r="D5298" s="258">
        <f t="shared" si="430"/>
        <v>0.28598932000000005</v>
      </c>
      <c r="E5298" s="258">
        <f t="shared" si="430"/>
        <v>0.29277004064000001</v>
      </c>
      <c r="F5298" s="258">
        <f t="shared" si="426"/>
        <v>0.28598932000000005</v>
      </c>
      <c r="G5298" s="258"/>
      <c r="H5298" s="258"/>
      <c r="I5298" s="258"/>
      <c r="J5298" s="258">
        <f t="shared" si="431"/>
        <v>0.30948284400000003</v>
      </c>
      <c r="K5298" s="258">
        <f t="shared" si="431"/>
        <v>0.30144825599999997</v>
      </c>
      <c r="L5298" s="258">
        <f t="shared" si="427"/>
        <v>0.30144825599999997</v>
      </c>
      <c r="M5298" s="258"/>
      <c r="N5298" s="258"/>
      <c r="O5298" s="258"/>
      <c r="P5298" s="258">
        <f t="shared" si="432"/>
        <v>0.35114820480000003</v>
      </c>
      <c r="Q5298" s="258">
        <f t="shared" si="432"/>
        <v>0.33532832000000001</v>
      </c>
      <c r="R5298" s="258">
        <f t="shared" si="428"/>
        <v>0.33532832000000001</v>
      </c>
      <c r="S5298" s="258"/>
      <c r="T5298" s="258">
        <f t="shared" si="433"/>
        <v>0.50032291295520004</v>
      </c>
      <c r="U5298" s="258">
        <f t="shared" si="433"/>
        <v>0.50785550030121596</v>
      </c>
      <c r="V5298" s="258">
        <f t="shared" si="433"/>
        <v>0.49186310491280005</v>
      </c>
      <c r="W5298" s="258">
        <f t="shared" si="429"/>
        <v>0.49186310491280005</v>
      </c>
      <c r="X5298" s="258"/>
      <c r="Y5298" s="258"/>
      <c r="Z5298" s="258"/>
      <c r="AA5298" s="258"/>
    </row>
    <row r="5299" spans="1:27" ht="14.25" hidden="1" customHeight="1">
      <c r="A5299" s="125">
        <v>0.96</v>
      </c>
      <c r="B5299" s="125">
        <v>0.01</v>
      </c>
      <c r="C5299" s="125">
        <v>0.03</v>
      </c>
      <c r="D5299" s="258">
        <f t="shared" si="430"/>
        <v>0.28585642084000001</v>
      </c>
      <c r="E5299" s="258">
        <f t="shared" si="430"/>
        <v>0.29289637064000001</v>
      </c>
      <c r="F5299" s="258">
        <f t="shared" si="426"/>
        <v>0.28585642084000001</v>
      </c>
      <c r="G5299" s="258"/>
      <c r="H5299" s="258"/>
      <c r="I5299" s="258"/>
      <c r="J5299" s="258">
        <f t="shared" si="431"/>
        <v>0.30935230300000005</v>
      </c>
      <c r="K5299" s="258">
        <f t="shared" si="431"/>
        <v>0.30157458599999998</v>
      </c>
      <c r="L5299" s="258">
        <f t="shared" si="427"/>
        <v>0.30157458599999998</v>
      </c>
      <c r="M5299" s="258"/>
      <c r="N5299" s="258"/>
      <c r="O5299" s="258"/>
      <c r="P5299" s="258">
        <f t="shared" si="432"/>
        <v>0.35115157359999999</v>
      </c>
      <c r="Q5299" s="258">
        <f t="shared" si="432"/>
        <v>0.3353249512</v>
      </c>
      <c r="R5299" s="258">
        <f t="shared" si="428"/>
        <v>0.3353249512</v>
      </c>
      <c r="S5299" s="258"/>
      <c r="T5299" s="258">
        <f t="shared" si="433"/>
        <v>0.50015297303068806</v>
      </c>
      <c r="U5299" s="258">
        <f t="shared" si="433"/>
        <v>0.507938047692016</v>
      </c>
      <c r="V5299" s="258">
        <f t="shared" si="433"/>
        <v>0.49194565971496007</v>
      </c>
      <c r="W5299" s="258">
        <f t="shared" si="429"/>
        <v>0.49194565971496007</v>
      </c>
      <c r="X5299" s="258"/>
      <c r="Y5299" s="258"/>
      <c r="Z5299" s="258"/>
      <c r="AA5299" s="258"/>
    </row>
    <row r="5300" spans="1:27" ht="14.25" hidden="1" customHeight="1">
      <c r="A5300" s="125">
        <v>0.96</v>
      </c>
      <c r="B5300" s="125">
        <v>0.02</v>
      </c>
      <c r="C5300" s="125">
        <v>0.02</v>
      </c>
      <c r="D5300" s="258">
        <f t="shared" si="430"/>
        <v>0.28572352168000004</v>
      </c>
      <c r="E5300" s="258">
        <f t="shared" si="430"/>
        <v>0.29302270064000002</v>
      </c>
      <c r="F5300" s="258">
        <f t="shared" si="426"/>
        <v>0.28572352168000004</v>
      </c>
      <c r="G5300" s="258"/>
      <c r="H5300" s="258"/>
      <c r="I5300" s="258"/>
      <c r="J5300" s="258">
        <f t="shared" si="431"/>
        <v>0.30922176200000001</v>
      </c>
      <c r="K5300" s="258">
        <f t="shared" si="431"/>
        <v>0.30170091599999999</v>
      </c>
      <c r="L5300" s="258">
        <f t="shared" si="427"/>
        <v>0.30170091599999999</v>
      </c>
      <c r="M5300" s="258"/>
      <c r="N5300" s="258"/>
      <c r="O5300" s="258"/>
      <c r="P5300" s="258">
        <f t="shared" si="432"/>
        <v>0.3511549424</v>
      </c>
      <c r="Q5300" s="258">
        <f t="shared" si="432"/>
        <v>0.33532158239999998</v>
      </c>
      <c r="R5300" s="258">
        <f t="shared" si="428"/>
        <v>0.33532158239999998</v>
      </c>
      <c r="S5300" s="258"/>
      <c r="T5300" s="258">
        <f t="shared" si="433"/>
        <v>0.49998303310617603</v>
      </c>
      <c r="U5300" s="258">
        <f t="shared" si="433"/>
        <v>0.50802059508281594</v>
      </c>
      <c r="V5300" s="258">
        <f t="shared" si="433"/>
        <v>0.49202821451712003</v>
      </c>
      <c r="W5300" s="258">
        <f t="shared" si="429"/>
        <v>0.49202821451712003</v>
      </c>
      <c r="X5300" s="258"/>
      <c r="Y5300" s="258"/>
      <c r="Z5300" s="258"/>
      <c r="AA5300" s="258"/>
    </row>
    <row r="5301" spans="1:27" ht="14.25" hidden="1" customHeight="1">
      <c r="A5301" s="125">
        <v>0.96</v>
      </c>
      <c r="B5301" s="125">
        <v>0.03</v>
      </c>
      <c r="C5301" s="125">
        <v>0.01</v>
      </c>
      <c r="D5301" s="258">
        <f t="shared" si="430"/>
        <v>0.28559062252</v>
      </c>
      <c r="E5301" s="258">
        <f t="shared" si="430"/>
        <v>0.29314903063999997</v>
      </c>
      <c r="F5301" s="258">
        <f t="shared" si="426"/>
        <v>0.28559062252</v>
      </c>
      <c r="G5301" s="258"/>
      <c r="H5301" s="258"/>
      <c r="I5301" s="258"/>
      <c r="J5301" s="258">
        <f t="shared" si="431"/>
        <v>0.30909122100000003</v>
      </c>
      <c r="K5301" s="258">
        <f t="shared" si="431"/>
        <v>0.30182724599999994</v>
      </c>
      <c r="L5301" s="258">
        <f t="shared" si="427"/>
        <v>0.30182724599999994</v>
      </c>
      <c r="M5301" s="258"/>
      <c r="N5301" s="258"/>
      <c r="O5301" s="258"/>
      <c r="P5301" s="258">
        <f t="shared" si="432"/>
        <v>0.35115831119999996</v>
      </c>
      <c r="Q5301" s="258">
        <f t="shared" si="432"/>
        <v>0.33531821360000003</v>
      </c>
      <c r="R5301" s="258">
        <f t="shared" si="428"/>
        <v>0.33531821360000003</v>
      </c>
      <c r="S5301" s="258"/>
      <c r="T5301" s="258">
        <f t="shared" si="433"/>
        <v>0.499813093181664</v>
      </c>
      <c r="U5301" s="258">
        <f t="shared" si="433"/>
        <v>0.50810314247361588</v>
      </c>
      <c r="V5301" s="258">
        <f t="shared" si="433"/>
        <v>0.49211076931928005</v>
      </c>
      <c r="W5301" s="258">
        <f t="shared" si="429"/>
        <v>0.49211076931928005</v>
      </c>
      <c r="X5301" s="258"/>
      <c r="Y5301" s="258"/>
      <c r="Z5301" s="258"/>
      <c r="AA5301" s="258"/>
    </row>
    <row r="5302" spans="1:27" ht="14.25" hidden="1" customHeight="1">
      <c r="A5302" s="125">
        <v>0.96</v>
      </c>
      <c r="B5302" s="125">
        <v>0.04</v>
      </c>
      <c r="C5302" s="125">
        <v>0</v>
      </c>
      <c r="D5302" s="258">
        <f t="shared" si="430"/>
        <v>0.28545772336000003</v>
      </c>
      <c r="E5302" s="258">
        <f t="shared" si="430"/>
        <v>0.29327536064000004</v>
      </c>
      <c r="F5302" s="258">
        <f t="shared" si="426"/>
        <v>0.28545772336000003</v>
      </c>
      <c r="G5302" s="258"/>
      <c r="H5302" s="258"/>
      <c r="I5302" s="258"/>
      <c r="J5302" s="258">
        <f t="shared" si="431"/>
        <v>0.30896068000000004</v>
      </c>
      <c r="K5302" s="258">
        <f t="shared" si="431"/>
        <v>0.30195357599999995</v>
      </c>
      <c r="L5302" s="258">
        <f t="shared" si="427"/>
        <v>0.30195357599999995</v>
      </c>
      <c r="M5302" s="258"/>
      <c r="N5302" s="258"/>
      <c r="O5302" s="258"/>
      <c r="P5302" s="258">
        <f t="shared" si="432"/>
        <v>0.35116168000000003</v>
      </c>
      <c r="Q5302" s="258">
        <f t="shared" si="432"/>
        <v>0.33531484480000001</v>
      </c>
      <c r="R5302" s="258">
        <f t="shared" si="428"/>
        <v>0.33531484480000001</v>
      </c>
      <c r="S5302" s="258"/>
      <c r="T5302" s="258">
        <f t="shared" si="433"/>
        <v>0.49964315325715203</v>
      </c>
      <c r="U5302" s="258">
        <f t="shared" si="433"/>
        <v>0.50818568986441592</v>
      </c>
      <c r="V5302" s="258">
        <f t="shared" si="433"/>
        <v>0.49219332412144001</v>
      </c>
      <c r="W5302" s="258">
        <f t="shared" si="429"/>
        <v>0.49219332412144001</v>
      </c>
      <c r="X5302" s="258"/>
      <c r="Y5302" s="258"/>
      <c r="Z5302" s="258"/>
      <c r="AA5302" s="258"/>
    </row>
    <row r="5303" spans="1:27" ht="14.25" hidden="1" customHeight="1">
      <c r="A5303" s="125">
        <v>0.97</v>
      </c>
      <c r="B5303" s="125">
        <v>0</v>
      </c>
      <c r="C5303" s="125">
        <v>0.03</v>
      </c>
      <c r="D5303" s="258">
        <f t="shared" si="430"/>
        <v>0.28586298999999998</v>
      </c>
      <c r="E5303" s="258">
        <f t="shared" si="430"/>
        <v>0.29288980147999999</v>
      </c>
      <c r="F5303" s="258">
        <f t="shared" si="426"/>
        <v>0.28586298999999998</v>
      </c>
      <c r="G5303" s="258"/>
      <c r="H5303" s="258"/>
      <c r="I5303" s="258"/>
      <c r="J5303" s="258">
        <f t="shared" si="431"/>
        <v>0.309478633</v>
      </c>
      <c r="K5303" s="258">
        <f t="shared" si="431"/>
        <v>0.301452467</v>
      </c>
      <c r="L5303" s="258">
        <f t="shared" si="427"/>
        <v>0.301452467</v>
      </c>
      <c r="M5303" s="258"/>
      <c r="N5303" s="258"/>
      <c r="O5303" s="258"/>
      <c r="P5303" s="258">
        <f t="shared" si="432"/>
        <v>0.3512779036</v>
      </c>
      <c r="Q5303" s="258">
        <f t="shared" si="432"/>
        <v>0.33520199000000001</v>
      </c>
      <c r="R5303" s="258">
        <f t="shared" si="428"/>
        <v>0.33520199000000001</v>
      </c>
      <c r="S5303" s="258"/>
      <c r="T5303" s="258">
        <f t="shared" si="433"/>
        <v>0.50023839481639998</v>
      </c>
      <c r="U5303" s="258">
        <f t="shared" si="433"/>
        <v>0.50802346882081195</v>
      </c>
      <c r="V5303" s="258">
        <f t="shared" si="433"/>
        <v>0.49177859561710002</v>
      </c>
      <c r="W5303" s="258">
        <f t="shared" si="429"/>
        <v>0.49177859561710002</v>
      </c>
      <c r="X5303" s="258"/>
      <c r="Y5303" s="258"/>
      <c r="Z5303" s="258"/>
      <c r="AA5303" s="258"/>
    </row>
    <row r="5304" spans="1:27" ht="14.25" hidden="1" customHeight="1">
      <c r="A5304" s="125">
        <v>0.97</v>
      </c>
      <c r="B5304" s="125">
        <v>0.01</v>
      </c>
      <c r="C5304" s="125">
        <v>0.02</v>
      </c>
      <c r="D5304" s="258">
        <f t="shared" si="430"/>
        <v>0.28573009084000001</v>
      </c>
      <c r="E5304" s="258">
        <f t="shared" si="430"/>
        <v>0.29301613148</v>
      </c>
      <c r="F5304" s="258">
        <f t="shared" si="426"/>
        <v>0.28573009084000001</v>
      </c>
      <c r="G5304" s="258"/>
      <c r="H5304" s="258"/>
      <c r="I5304" s="258"/>
      <c r="J5304" s="258">
        <f t="shared" si="431"/>
        <v>0.30934809200000002</v>
      </c>
      <c r="K5304" s="258">
        <f t="shared" si="431"/>
        <v>0.30157879700000001</v>
      </c>
      <c r="L5304" s="258">
        <f t="shared" si="427"/>
        <v>0.30157879700000001</v>
      </c>
      <c r="M5304" s="258"/>
      <c r="N5304" s="258"/>
      <c r="O5304" s="258"/>
      <c r="P5304" s="258">
        <f t="shared" si="432"/>
        <v>0.35128127240000001</v>
      </c>
      <c r="Q5304" s="258">
        <f t="shared" si="432"/>
        <v>0.33519862119999999</v>
      </c>
      <c r="R5304" s="258">
        <f t="shared" si="428"/>
        <v>0.33519862119999999</v>
      </c>
      <c r="S5304" s="258"/>
      <c r="T5304" s="258">
        <f t="shared" si="433"/>
        <v>0.500068454891888</v>
      </c>
      <c r="U5304" s="258">
        <f t="shared" si="433"/>
        <v>0.50810601621161189</v>
      </c>
      <c r="V5304" s="258">
        <f t="shared" si="433"/>
        <v>0.49186115041926004</v>
      </c>
      <c r="W5304" s="258">
        <f t="shared" si="429"/>
        <v>0.49186115041926004</v>
      </c>
      <c r="X5304" s="258"/>
      <c r="Y5304" s="258"/>
      <c r="Z5304" s="258"/>
      <c r="AA5304" s="258"/>
    </row>
    <row r="5305" spans="1:27" ht="14.25" hidden="1" customHeight="1">
      <c r="A5305" s="125">
        <v>0.97</v>
      </c>
      <c r="B5305" s="125">
        <v>0.02</v>
      </c>
      <c r="C5305" s="125">
        <v>0.01</v>
      </c>
      <c r="D5305" s="258">
        <f t="shared" si="430"/>
        <v>0.28559719167999997</v>
      </c>
      <c r="E5305" s="258">
        <f t="shared" si="430"/>
        <v>0.29314246147999995</v>
      </c>
      <c r="F5305" s="258">
        <f t="shared" si="426"/>
        <v>0.28559719167999997</v>
      </c>
      <c r="G5305" s="258"/>
      <c r="H5305" s="258"/>
      <c r="I5305" s="258"/>
      <c r="J5305" s="258">
        <f t="shared" si="431"/>
        <v>0.30921755099999998</v>
      </c>
      <c r="K5305" s="258">
        <f t="shared" si="431"/>
        <v>0.30170512700000002</v>
      </c>
      <c r="L5305" s="258">
        <f t="shared" si="427"/>
        <v>0.30170512700000002</v>
      </c>
      <c r="M5305" s="258"/>
      <c r="N5305" s="258"/>
      <c r="O5305" s="258"/>
      <c r="P5305" s="258">
        <f t="shared" si="432"/>
        <v>0.35128464119999997</v>
      </c>
      <c r="Q5305" s="258">
        <f t="shared" si="432"/>
        <v>0.33519525240000003</v>
      </c>
      <c r="R5305" s="258">
        <f t="shared" si="428"/>
        <v>0.33519525240000003</v>
      </c>
      <c r="S5305" s="258"/>
      <c r="T5305" s="258">
        <f t="shared" si="433"/>
        <v>0.49989851496737597</v>
      </c>
      <c r="U5305" s="258">
        <f t="shared" si="433"/>
        <v>0.50818856360241194</v>
      </c>
      <c r="V5305" s="258">
        <f t="shared" si="433"/>
        <v>0.49194370522142</v>
      </c>
      <c r="W5305" s="258">
        <f t="shared" si="429"/>
        <v>0.49194370522142</v>
      </c>
      <c r="X5305" s="258"/>
      <c r="Y5305" s="258"/>
      <c r="Z5305" s="258"/>
      <c r="AA5305" s="258"/>
    </row>
    <row r="5306" spans="1:27" ht="14.25" hidden="1" customHeight="1">
      <c r="A5306" s="125">
        <v>0.97</v>
      </c>
      <c r="B5306" s="125">
        <v>0.03</v>
      </c>
      <c r="C5306" s="125">
        <v>0</v>
      </c>
      <c r="D5306" s="258">
        <f t="shared" si="430"/>
        <v>0.28546429252</v>
      </c>
      <c r="E5306" s="258">
        <f t="shared" si="430"/>
        <v>0.29326879147999996</v>
      </c>
      <c r="F5306" s="258">
        <f t="shared" si="426"/>
        <v>0.28546429252</v>
      </c>
      <c r="G5306" s="258"/>
      <c r="H5306" s="258"/>
      <c r="I5306" s="258"/>
      <c r="J5306" s="258">
        <f t="shared" si="431"/>
        <v>0.30908701</v>
      </c>
      <c r="K5306" s="258">
        <f t="shared" si="431"/>
        <v>0.30183145699999997</v>
      </c>
      <c r="L5306" s="258">
        <f t="shared" si="427"/>
        <v>0.30183145699999997</v>
      </c>
      <c r="M5306" s="258"/>
      <c r="N5306" s="258"/>
      <c r="O5306" s="258"/>
      <c r="P5306" s="258">
        <f t="shared" si="432"/>
        <v>0.35128800999999998</v>
      </c>
      <c r="Q5306" s="258">
        <f t="shared" si="432"/>
        <v>0.33519188360000002</v>
      </c>
      <c r="R5306" s="258">
        <f t="shared" si="428"/>
        <v>0.33519188360000002</v>
      </c>
      <c r="S5306" s="258"/>
      <c r="T5306" s="258">
        <f t="shared" si="433"/>
        <v>0.499728575042864</v>
      </c>
      <c r="U5306" s="258">
        <f t="shared" si="433"/>
        <v>0.50827111099321187</v>
      </c>
      <c r="V5306" s="258">
        <f t="shared" si="433"/>
        <v>0.49202626002358002</v>
      </c>
      <c r="W5306" s="258">
        <f t="shared" si="429"/>
        <v>0.49202626002358002</v>
      </c>
      <c r="X5306" s="258"/>
      <c r="Y5306" s="258"/>
      <c r="Z5306" s="258"/>
      <c r="AA5306" s="258"/>
    </row>
    <row r="5307" spans="1:27" ht="14.25" hidden="1" customHeight="1">
      <c r="A5307" s="125">
        <v>0.98</v>
      </c>
      <c r="B5307" s="125">
        <v>0</v>
      </c>
      <c r="C5307" s="125">
        <v>0.02</v>
      </c>
      <c r="D5307" s="258">
        <f t="shared" si="430"/>
        <v>0.28573666000000003</v>
      </c>
      <c r="E5307" s="258">
        <f t="shared" si="430"/>
        <v>0.29300956232000003</v>
      </c>
      <c r="F5307" s="258">
        <f t="shared" si="426"/>
        <v>0.28573666000000003</v>
      </c>
      <c r="G5307" s="258"/>
      <c r="H5307" s="258"/>
      <c r="I5307" s="258"/>
      <c r="J5307" s="258">
        <f t="shared" si="431"/>
        <v>0.30947442200000003</v>
      </c>
      <c r="K5307" s="258">
        <f t="shared" si="431"/>
        <v>0.30145667799999998</v>
      </c>
      <c r="L5307" s="258">
        <f t="shared" si="427"/>
        <v>0.30145667799999998</v>
      </c>
      <c r="M5307" s="258"/>
      <c r="N5307" s="258"/>
      <c r="O5307" s="258"/>
      <c r="P5307" s="258">
        <f t="shared" si="432"/>
        <v>0.35140760240000002</v>
      </c>
      <c r="Q5307" s="258">
        <f t="shared" si="432"/>
        <v>0.33507566</v>
      </c>
      <c r="R5307" s="258">
        <f t="shared" si="428"/>
        <v>0.33507566</v>
      </c>
      <c r="S5307" s="258"/>
      <c r="T5307" s="258">
        <f t="shared" si="433"/>
        <v>0.50015387667760003</v>
      </c>
      <c r="U5307" s="258">
        <f t="shared" si="433"/>
        <v>0.50819143734040795</v>
      </c>
      <c r="V5307" s="258">
        <f t="shared" si="433"/>
        <v>0.49169408632140005</v>
      </c>
      <c r="W5307" s="258">
        <f t="shared" si="429"/>
        <v>0.49169408632140005</v>
      </c>
      <c r="X5307" s="258"/>
      <c r="Y5307" s="258"/>
      <c r="Z5307" s="258"/>
      <c r="AA5307" s="258"/>
    </row>
    <row r="5308" spans="1:27" ht="14.25" hidden="1" customHeight="1">
      <c r="A5308" s="125">
        <v>0.98</v>
      </c>
      <c r="B5308" s="125">
        <v>0.01</v>
      </c>
      <c r="C5308" s="125">
        <v>0.01</v>
      </c>
      <c r="D5308" s="258">
        <f t="shared" si="430"/>
        <v>0.28560376084</v>
      </c>
      <c r="E5308" s="258">
        <f t="shared" si="430"/>
        <v>0.29313589231999998</v>
      </c>
      <c r="F5308" s="258">
        <f t="shared" si="426"/>
        <v>0.28560376084</v>
      </c>
      <c r="G5308" s="258"/>
      <c r="H5308" s="258"/>
      <c r="I5308" s="258"/>
      <c r="J5308" s="258">
        <f t="shared" si="431"/>
        <v>0.30934388100000004</v>
      </c>
      <c r="K5308" s="258">
        <f t="shared" si="431"/>
        <v>0.30158300799999999</v>
      </c>
      <c r="L5308" s="258">
        <f t="shared" si="427"/>
        <v>0.30158300799999999</v>
      </c>
      <c r="M5308" s="258"/>
      <c r="N5308" s="258"/>
      <c r="O5308" s="258"/>
      <c r="P5308" s="258">
        <f t="shared" si="432"/>
        <v>0.35141097119999998</v>
      </c>
      <c r="Q5308" s="258">
        <f t="shared" si="432"/>
        <v>0.33507229120000004</v>
      </c>
      <c r="R5308" s="258">
        <f t="shared" si="428"/>
        <v>0.33507229120000004</v>
      </c>
      <c r="S5308" s="258"/>
      <c r="T5308" s="258">
        <f t="shared" si="433"/>
        <v>0.499983936753088</v>
      </c>
      <c r="U5308" s="258">
        <f t="shared" si="433"/>
        <v>0.50827398473120788</v>
      </c>
      <c r="V5308" s="258">
        <f t="shared" si="433"/>
        <v>0.49177664112356007</v>
      </c>
      <c r="W5308" s="258">
        <f t="shared" si="429"/>
        <v>0.49177664112356007</v>
      </c>
      <c r="X5308" s="258"/>
      <c r="Y5308" s="258"/>
      <c r="Z5308" s="258"/>
      <c r="AA5308" s="258"/>
    </row>
    <row r="5309" spans="1:27" ht="14.25" hidden="1" customHeight="1">
      <c r="A5309" s="125">
        <v>0.98</v>
      </c>
      <c r="B5309" s="125">
        <v>0.02</v>
      </c>
      <c r="C5309" s="125">
        <v>0</v>
      </c>
      <c r="D5309" s="258">
        <f t="shared" si="430"/>
        <v>0.28547086168000002</v>
      </c>
      <c r="E5309" s="258">
        <f t="shared" si="430"/>
        <v>0.29326222231999999</v>
      </c>
      <c r="F5309" s="258">
        <f t="shared" si="426"/>
        <v>0.28547086168000002</v>
      </c>
      <c r="G5309" s="258"/>
      <c r="H5309" s="258"/>
      <c r="I5309" s="258"/>
      <c r="J5309" s="258">
        <f t="shared" si="431"/>
        <v>0.30921334</v>
      </c>
      <c r="K5309" s="258">
        <f t="shared" si="431"/>
        <v>0.30170933799999999</v>
      </c>
      <c r="L5309" s="258">
        <f t="shared" si="427"/>
        <v>0.30170933799999999</v>
      </c>
      <c r="M5309" s="258"/>
      <c r="N5309" s="258"/>
      <c r="O5309" s="258"/>
      <c r="P5309" s="258">
        <f t="shared" si="432"/>
        <v>0.35141433999999999</v>
      </c>
      <c r="Q5309" s="258">
        <f t="shared" si="432"/>
        <v>0.33506892240000002</v>
      </c>
      <c r="R5309" s="258">
        <f t="shared" si="428"/>
        <v>0.33506892240000002</v>
      </c>
      <c r="S5309" s="258"/>
      <c r="T5309" s="258">
        <f t="shared" si="433"/>
        <v>0.49981399682857602</v>
      </c>
      <c r="U5309" s="258">
        <f t="shared" si="433"/>
        <v>0.50835653212200793</v>
      </c>
      <c r="V5309" s="258">
        <f t="shared" si="433"/>
        <v>0.49185919592572003</v>
      </c>
      <c r="W5309" s="258">
        <f t="shared" si="429"/>
        <v>0.49185919592572003</v>
      </c>
      <c r="X5309" s="258"/>
      <c r="Y5309" s="258"/>
      <c r="Z5309" s="258"/>
      <c r="AA5309" s="258"/>
    </row>
    <row r="5310" spans="1:27" ht="14.25" customHeight="1">
      <c r="A5310" s="125">
        <v>0.99</v>
      </c>
      <c r="B5310" s="125">
        <v>0</v>
      </c>
      <c r="C5310" s="125">
        <v>0.01</v>
      </c>
      <c r="D5310" s="258">
        <f t="shared" si="430"/>
        <v>0.28561032999999997</v>
      </c>
      <c r="E5310" s="258">
        <f t="shared" si="430"/>
        <v>0.29312932315999995</v>
      </c>
      <c r="F5310" s="258">
        <f t="shared" si="426"/>
        <v>0.28561032999999997</v>
      </c>
      <c r="G5310" s="258"/>
      <c r="H5310" s="258"/>
      <c r="I5310" s="258"/>
      <c r="J5310" s="258">
        <f t="shared" si="431"/>
        <v>0.309470211</v>
      </c>
      <c r="K5310" s="258">
        <f t="shared" si="431"/>
        <v>0.30146088900000001</v>
      </c>
      <c r="L5310" s="258">
        <f t="shared" si="427"/>
        <v>0.30146088900000001</v>
      </c>
      <c r="M5310" s="258"/>
      <c r="N5310" s="258"/>
      <c r="O5310" s="258"/>
      <c r="P5310" s="258">
        <f t="shared" si="432"/>
        <v>0.35153730119999999</v>
      </c>
      <c r="Q5310" s="258">
        <f t="shared" si="432"/>
        <v>0.33494933000000005</v>
      </c>
      <c r="R5310" s="258">
        <f t="shared" si="428"/>
        <v>0.33494933000000005</v>
      </c>
      <c r="S5310" s="258"/>
      <c r="T5310" s="258">
        <f t="shared" si="433"/>
        <v>0.50006935853879997</v>
      </c>
      <c r="U5310" s="258">
        <f t="shared" si="433"/>
        <v>0.50835940586000394</v>
      </c>
      <c r="V5310" s="258">
        <f t="shared" si="433"/>
        <v>0.49160957702570002</v>
      </c>
      <c r="W5310" s="258">
        <f t="shared" si="429"/>
        <v>0.49160957702570002</v>
      </c>
      <c r="X5310" s="258"/>
      <c r="Y5310" s="258"/>
      <c r="Z5310" s="258"/>
      <c r="AA5310" s="258"/>
    </row>
    <row r="5311" spans="1:27" ht="14.25" customHeight="1">
      <c r="A5311" s="125">
        <v>0.99</v>
      </c>
      <c r="B5311" s="125">
        <v>0.01</v>
      </c>
      <c r="C5311" s="125">
        <v>0</v>
      </c>
      <c r="D5311" s="258">
        <f t="shared" si="430"/>
        <v>0.28547743083999999</v>
      </c>
      <c r="E5311" s="258">
        <f t="shared" si="430"/>
        <v>0.29325565315999996</v>
      </c>
      <c r="F5311" s="258">
        <f t="shared" si="426"/>
        <v>0.28547743083999999</v>
      </c>
      <c r="G5311" s="258"/>
      <c r="H5311" s="258"/>
      <c r="I5311" s="258"/>
      <c r="J5311" s="258">
        <f t="shared" si="431"/>
        <v>0.30933967000000001</v>
      </c>
      <c r="K5311" s="258">
        <f t="shared" si="431"/>
        <v>0.30158721900000002</v>
      </c>
      <c r="L5311" s="258">
        <f t="shared" si="427"/>
        <v>0.30158721900000002</v>
      </c>
      <c r="M5311" s="258"/>
      <c r="N5311" s="258"/>
      <c r="O5311" s="258"/>
      <c r="P5311" s="258">
        <f t="shared" si="432"/>
        <v>0.35154067</v>
      </c>
      <c r="Q5311" s="258">
        <f t="shared" si="432"/>
        <v>0.33494596120000003</v>
      </c>
      <c r="R5311" s="258">
        <f t="shared" si="428"/>
        <v>0.33494596120000003</v>
      </c>
      <c r="S5311" s="258"/>
      <c r="T5311" s="258">
        <f t="shared" si="433"/>
        <v>0.49989941861428799</v>
      </c>
      <c r="U5311" s="258">
        <f t="shared" si="433"/>
        <v>0.50844195325080399</v>
      </c>
      <c r="V5311" s="258">
        <f t="shared" si="433"/>
        <v>0.49169213182786004</v>
      </c>
      <c r="W5311" s="258">
        <f t="shared" si="429"/>
        <v>0.49169213182786004</v>
      </c>
      <c r="X5311" s="258"/>
      <c r="Y5311" s="258"/>
      <c r="Z5311" s="258"/>
      <c r="AA5311" s="258"/>
    </row>
    <row r="5312" spans="1:27" ht="14.25" customHeight="1">
      <c r="A5312" s="125">
        <v>1</v>
      </c>
      <c r="B5312" s="125">
        <v>0</v>
      </c>
      <c r="C5312" s="125">
        <v>0</v>
      </c>
      <c r="D5312" s="258">
        <f t="shared" si="430"/>
        <v>0.28548400000000002</v>
      </c>
      <c r="E5312" s="258">
        <f t="shared" si="430"/>
        <v>0.29324908399999999</v>
      </c>
      <c r="F5312" s="258">
        <f t="shared" si="426"/>
        <v>0.28548400000000002</v>
      </c>
      <c r="G5312" s="258"/>
      <c r="H5312" s="258"/>
      <c r="I5312" s="258"/>
      <c r="J5312" s="258">
        <f t="shared" si="431"/>
        <v>0.30946600000000002</v>
      </c>
      <c r="K5312" s="258">
        <f t="shared" si="431"/>
        <v>0.30146509999999999</v>
      </c>
      <c r="L5312" s="258">
        <f t="shared" si="427"/>
        <v>0.30146509999999999</v>
      </c>
      <c r="M5312" s="258"/>
      <c r="N5312" s="258"/>
      <c r="O5312" s="258"/>
      <c r="P5312" s="258">
        <f t="shared" si="432"/>
        <v>0.35166700000000001</v>
      </c>
      <c r="Q5312" s="258">
        <f t="shared" si="432"/>
        <v>0.33482300000000004</v>
      </c>
      <c r="R5312" s="258">
        <f t="shared" si="428"/>
        <v>0.33482300000000004</v>
      </c>
      <c r="S5312" s="258"/>
      <c r="T5312" s="258">
        <f t="shared" si="433"/>
        <v>0.49998484040000002</v>
      </c>
      <c r="U5312" s="258">
        <f t="shared" si="433"/>
        <v>0.50852737437959994</v>
      </c>
      <c r="V5312" s="258">
        <f t="shared" si="433"/>
        <v>0.49152506773000004</v>
      </c>
      <c r="W5312" s="258">
        <f t="shared" si="429"/>
        <v>0.49152506773000004</v>
      </c>
      <c r="X5312" s="258"/>
      <c r="Y5312" s="258"/>
      <c r="Z5312" s="258"/>
      <c r="AA5312" s="258"/>
    </row>
  </sheetData>
  <sheetProtection sheet="1" objects="1" scenarios="1"/>
  <mergeCells count="7">
    <mergeCell ref="T149:V149"/>
    <mergeCell ref="C1:E1"/>
    <mergeCell ref="I1:K1"/>
    <mergeCell ref="A3:A5"/>
    <mergeCell ref="G3:G5"/>
    <mergeCell ref="E7:K7"/>
    <mergeCell ref="A11:A17"/>
  </mergeCells>
  <pageMargins left="0.75" right="0.75" top="1" bottom="1" header="0.5" footer="0.5"/>
  <pageSetup paperSize="5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/>
  <dimension ref="B1:AD40"/>
  <sheetViews>
    <sheetView zoomScale="85" zoomScaleNormal="85" zoomScalePageLayoutView="85" workbookViewId="0">
      <selection activeCell="I2" sqref="I2"/>
    </sheetView>
  </sheetViews>
  <sheetFormatPr baseColWidth="10" defaultColWidth="8.83203125" defaultRowHeight="14" x14ac:dyDescent="0"/>
  <cols>
    <col min="1" max="1" width="4" style="55" customWidth="1"/>
    <col min="2" max="2" width="9.33203125" style="55" bestFit="1" customWidth="1"/>
    <col min="3" max="7" width="7.1640625" style="55" customWidth="1"/>
    <col min="8" max="8" width="8" style="55" customWidth="1"/>
    <col min="9" max="9" width="9.1640625" style="55" customWidth="1"/>
    <col min="10" max="10" width="4.5" style="55" customWidth="1"/>
    <col min="11" max="11" width="12.83203125" style="55" customWidth="1"/>
    <col min="12" max="20" width="7.1640625" style="55" customWidth="1"/>
    <col min="21" max="22" width="7.33203125" style="55" customWidth="1"/>
    <col min="23" max="16384" width="8.83203125" style="55"/>
  </cols>
  <sheetData>
    <row r="1" spans="2:30" ht="36" customHeight="1" thickBot="1">
      <c r="B1" s="571" t="str">
        <f ca="1">IFERROR(TRIM(TEXT(LEFT(MID(CELL("filename",D1),FIND("]",CELL("filename",D1))+1,255),FIND(" ",MID(CELL("filename",D1),FIND("]",CELL("filename",D1))+1,255))), "0")), "")</f>
        <v/>
      </c>
      <c r="C1" s="572"/>
      <c r="D1" s="572"/>
      <c r="E1" s="572"/>
      <c r="F1" s="573" t="str">
        <f ca="1">IFERROR(TRIM(RIGHT(MID(CELL("filename",A1),FIND("]",CELL("filename",A1))+1,255),LEN(MID(CELL("filename",A1),FIND("]",CELL("filename",A1))+1,255)) - FIND(" ",MID(CELL("filename",A1),FIND("]",CELL("filename",A1))+1,255)))), "")</f>
        <v/>
      </c>
      <c r="G1" s="574"/>
      <c r="H1" s="574"/>
      <c r="I1" s="575"/>
      <c r="J1" s="236">
        <f ca="1">IFERROR(IF(F1="Druid",MATCH(B1,Priors!C4:C9,0),IF(F1="Hunter",6+MATCH(B1,Priors!C10:C15,0),IF(F1="Mage",12+MATCH(B1,Priors!C16:C21,0),IF(F1="Paladin",18+MATCH(B1,Priors!C22:C27,0),IF(F1="Priest",24+MATCH(B1,Priors!C28:C33,0),IF(F1="Rogue",30+MATCH(B1,Priors!C34:C39,0),IF(F1="Shaman",36+MATCH(B1,Priors!C40:C45,0),IF(F1="Warlock",42+MATCH(B1,Priors!C46:C51,0),IF(F1="Warrior",48+MATCH(B1,Priors!C52:C57,0),0))))))))),0)</f>
        <v>0</v>
      </c>
      <c r="V1" s="56"/>
    </row>
    <row r="2" spans="2:30" ht="26" thickBot="1">
      <c r="B2" s="217"/>
      <c r="C2" s="218"/>
      <c r="D2" s="219" t="s">
        <v>14</v>
      </c>
      <c r="E2" s="220">
        <f>SUM(L10:AC10)</f>
        <v>0</v>
      </c>
      <c r="F2" s="219"/>
      <c r="G2" s="221"/>
      <c r="H2" s="219" t="s">
        <v>27</v>
      </c>
      <c r="I2" s="222" t="str">
        <f>IFERROR((IFERROR(H5*I5,0)+IFERROR(H6*I6,0)+IFERROR(H7*I7,0)+IFERROR(H8*I8,0)+IFERROR(H9*I9,0)+IFERROR(H10*I10,0)+IFERROR(H11*I11,0)+IFERROR(H12*I12,0)+IFERROR(H13*I13,0)+IFERROR(H14*I14,0)+IFERROR(H15*I15,0)+IFERROR(H16*I16,0)+IFERROR(H17*I17,0)+IFERROR(H18*I18,0)+IFERROR(H19*I19,0)+IFERROR(H20*I20,0)+IFERROR(H21*I21,0)+IFERROR(H22*I22,0)+IFERROR(H23*I23,0)+IFERROR(H24*I24,0)+IFERROR(H25*I25,0)+IFERROR(H26*I26,0)+IFERROR(H27*I27,0)+IFERROR(H28*I28,0)+IFERROR(H29*I29,0)+IFERROR(#REF!*#REF!,0)+IFERROR(#REF!*#REF!,0)+IFERROR(#REF!*#REF!,0)) / (SUM(H5:H29) - I30), "NA")</f>
        <v>NA</v>
      </c>
      <c r="K2" s="58" t="s">
        <v>37</v>
      </c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60"/>
    </row>
    <row r="3" spans="2:30" ht="20" customHeight="1" thickBot="1">
      <c r="C3" s="61"/>
      <c r="D3" s="61"/>
      <c r="E3" s="61"/>
      <c r="F3" s="61"/>
      <c r="G3" s="61"/>
      <c r="H3" s="57"/>
      <c r="K3" s="56"/>
      <c r="L3" s="543" t="str">
        <f>Log!J$2</f>
        <v>Druid</v>
      </c>
      <c r="M3" s="544"/>
      <c r="N3" s="545" t="str">
        <f>Log!K$2</f>
        <v>Hunter</v>
      </c>
      <c r="O3" s="544"/>
      <c r="P3" s="545" t="str">
        <f>Log!L$2</f>
        <v>Mage</v>
      </c>
      <c r="Q3" s="544"/>
      <c r="R3" s="545" t="str">
        <f>Log!M$2</f>
        <v>Paladin</v>
      </c>
      <c r="S3" s="544"/>
      <c r="T3" s="545" t="str">
        <f>Log!N$2</f>
        <v>Priest</v>
      </c>
      <c r="U3" s="544"/>
      <c r="V3" s="545" t="str">
        <f>Log!O$2</f>
        <v>Rogue</v>
      </c>
      <c r="W3" s="544"/>
      <c r="X3" s="545" t="str">
        <f>Log!P$2</f>
        <v>Shaman</v>
      </c>
      <c r="Y3" s="544"/>
      <c r="Z3" s="545" t="str">
        <f>Log!Q$2</f>
        <v>Warlock</v>
      </c>
      <c r="AA3" s="544"/>
      <c r="AB3" s="545" t="str">
        <f>Log!R$2</f>
        <v>Warrior</v>
      </c>
      <c r="AC3" s="568"/>
      <c r="AD3" s="62"/>
    </row>
    <row r="4" spans="2:30" ht="15" customHeight="1" thickTop="1" thickBot="1">
      <c r="B4" s="569" t="s">
        <v>26</v>
      </c>
      <c r="C4" s="570"/>
      <c r="D4" s="63" t="s">
        <v>25</v>
      </c>
      <c r="F4" s="569" t="s">
        <v>28</v>
      </c>
      <c r="G4" s="570"/>
      <c r="H4" s="64" t="s">
        <v>29</v>
      </c>
      <c r="I4" s="64" t="s">
        <v>25</v>
      </c>
      <c r="K4" s="56"/>
      <c r="L4" s="65">
        <v>0</v>
      </c>
      <c r="M4" s="66">
        <v>0</v>
      </c>
      <c r="N4" s="65">
        <v>0</v>
      </c>
      <c r="O4" s="66">
        <v>0</v>
      </c>
      <c r="P4" s="65">
        <v>0</v>
      </c>
      <c r="Q4" s="66">
        <v>0</v>
      </c>
      <c r="R4" s="65">
        <v>0</v>
      </c>
      <c r="S4" s="66">
        <v>0</v>
      </c>
      <c r="T4" s="65">
        <v>0</v>
      </c>
      <c r="U4" s="66">
        <v>0</v>
      </c>
      <c r="V4" s="65">
        <v>0</v>
      </c>
      <c r="W4" s="66">
        <v>0</v>
      </c>
      <c r="X4" s="65">
        <v>0</v>
      </c>
      <c r="Y4" s="66">
        <v>0</v>
      </c>
      <c r="Z4" s="65">
        <v>0</v>
      </c>
      <c r="AA4" s="66">
        <v>0</v>
      </c>
      <c r="AB4" s="65">
        <v>0</v>
      </c>
      <c r="AC4" s="66">
        <v>0</v>
      </c>
      <c r="AD4" s="62"/>
    </row>
    <row r="5" spans="2:30" ht="15" customHeight="1" thickTop="1">
      <c r="B5" s="559"/>
      <c r="C5" s="560"/>
      <c r="D5" s="80"/>
      <c r="F5" s="555" t="str">
        <f>IF(Meta!U3&lt;&gt;"", Meta!U3, "")</f>
        <v/>
      </c>
      <c r="G5" s="556"/>
      <c r="H5" s="32" t="str">
        <f>IF(Meta!V3&lt;&gt;"", Meta!V3, "")</f>
        <v/>
      </c>
      <c r="I5" s="30" t="str">
        <f t="shared" ref="I5:I29" si="0">IFERROR(VLOOKUP(F5,B$5:D$29, 3, FALSE),"")</f>
        <v/>
      </c>
      <c r="K5" s="56"/>
      <c r="L5" s="65">
        <v>0</v>
      </c>
      <c r="M5" s="66">
        <v>0</v>
      </c>
      <c r="N5" s="65">
        <v>0</v>
      </c>
      <c r="O5" s="66">
        <v>0</v>
      </c>
      <c r="P5" s="65">
        <v>0</v>
      </c>
      <c r="Q5" s="66">
        <v>0</v>
      </c>
      <c r="R5" s="65">
        <v>0</v>
      </c>
      <c r="S5" s="66">
        <v>0</v>
      </c>
      <c r="T5" s="65">
        <v>0</v>
      </c>
      <c r="U5" s="66">
        <v>0</v>
      </c>
      <c r="V5" s="65">
        <v>0</v>
      </c>
      <c r="W5" s="66">
        <v>0</v>
      </c>
      <c r="X5" s="65">
        <v>0</v>
      </c>
      <c r="Y5" s="66">
        <v>0</v>
      </c>
      <c r="Z5" s="65">
        <v>0</v>
      </c>
      <c r="AA5" s="66">
        <v>0</v>
      </c>
      <c r="AB5" s="65">
        <v>0</v>
      </c>
      <c r="AC5" s="66">
        <v>0</v>
      </c>
      <c r="AD5" s="62"/>
    </row>
    <row r="6" spans="2:30" ht="15" customHeight="1">
      <c r="B6" s="559"/>
      <c r="C6" s="560"/>
      <c r="D6" s="81"/>
      <c r="F6" s="555" t="str">
        <f>IF(Meta!U4&lt;&gt;"", Meta!U4, "")</f>
        <v/>
      </c>
      <c r="G6" s="556"/>
      <c r="H6" s="32" t="str">
        <f>IF(Meta!V4&lt;&gt;"", Meta!V4, "")</f>
        <v/>
      </c>
      <c r="I6" s="32" t="str">
        <f t="shared" si="0"/>
        <v/>
      </c>
      <c r="K6" s="56"/>
      <c r="L6" s="65">
        <v>0</v>
      </c>
      <c r="M6" s="66">
        <v>0</v>
      </c>
      <c r="N6" s="65">
        <v>0</v>
      </c>
      <c r="O6" s="66">
        <v>0</v>
      </c>
      <c r="P6" s="65">
        <v>0</v>
      </c>
      <c r="Q6" s="66">
        <v>0</v>
      </c>
      <c r="R6" s="65">
        <v>0</v>
      </c>
      <c r="S6" s="66">
        <v>0</v>
      </c>
      <c r="T6" s="65">
        <v>0</v>
      </c>
      <c r="U6" s="66">
        <v>0</v>
      </c>
      <c r="V6" s="65">
        <v>0</v>
      </c>
      <c r="W6" s="66">
        <v>0</v>
      </c>
      <c r="X6" s="65">
        <v>0</v>
      </c>
      <c r="Y6" s="66">
        <v>0</v>
      </c>
      <c r="Z6" s="65">
        <v>0</v>
      </c>
      <c r="AA6" s="66">
        <v>0</v>
      </c>
      <c r="AB6" s="65">
        <v>0</v>
      </c>
      <c r="AC6" s="66">
        <v>0</v>
      </c>
      <c r="AD6" s="62"/>
    </row>
    <row r="7" spans="2:30" ht="15" customHeight="1">
      <c r="B7" s="559"/>
      <c r="C7" s="560"/>
      <c r="D7" s="81"/>
      <c r="F7" s="555" t="str">
        <f>IF(Meta!U5&lt;&gt;"", Meta!U5, "")</f>
        <v/>
      </c>
      <c r="G7" s="556"/>
      <c r="H7" s="32" t="str">
        <f>IF(Meta!V5&lt;&gt;"", Meta!V5, "")</f>
        <v/>
      </c>
      <c r="I7" s="32" t="str">
        <f t="shared" si="0"/>
        <v/>
      </c>
      <c r="K7" s="56"/>
      <c r="L7" s="65">
        <v>0</v>
      </c>
      <c r="M7" s="66">
        <v>0</v>
      </c>
      <c r="N7" s="65">
        <v>0</v>
      </c>
      <c r="O7" s="66">
        <v>0</v>
      </c>
      <c r="P7" s="65">
        <v>0</v>
      </c>
      <c r="Q7" s="66">
        <v>0</v>
      </c>
      <c r="R7" s="65">
        <v>0</v>
      </c>
      <c r="S7" s="66">
        <v>0</v>
      </c>
      <c r="T7" s="65">
        <v>0</v>
      </c>
      <c r="U7" s="66">
        <v>0</v>
      </c>
      <c r="V7" s="65">
        <v>0</v>
      </c>
      <c r="W7" s="66">
        <v>0</v>
      </c>
      <c r="X7" s="65">
        <v>0</v>
      </c>
      <c r="Y7" s="66">
        <v>0</v>
      </c>
      <c r="Z7" s="65">
        <v>0</v>
      </c>
      <c r="AA7" s="66">
        <v>0</v>
      </c>
      <c r="AB7" s="65">
        <v>0</v>
      </c>
      <c r="AC7" s="66">
        <v>0</v>
      </c>
      <c r="AD7" s="62"/>
    </row>
    <row r="8" spans="2:30" ht="15" customHeight="1">
      <c r="B8" s="559"/>
      <c r="C8" s="560"/>
      <c r="D8" s="81"/>
      <c r="F8" s="555" t="str">
        <f>IF(Meta!U6&lt;&gt;"", Meta!U6, "")</f>
        <v/>
      </c>
      <c r="G8" s="556"/>
      <c r="H8" s="32" t="str">
        <f>IF(Meta!V6&lt;&gt;"", Meta!V6, "")</f>
        <v/>
      </c>
      <c r="I8" s="32" t="str">
        <f t="shared" si="0"/>
        <v/>
      </c>
      <c r="K8" s="56"/>
      <c r="L8" s="65">
        <v>0</v>
      </c>
      <c r="M8" s="66">
        <v>0</v>
      </c>
      <c r="N8" s="65">
        <v>0</v>
      </c>
      <c r="O8" s="66">
        <v>0</v>
      </c>
      <c r="P8" s="65">
        <v>0</v>
      </c>
      <c r="Q8" s="66">
        <v>0</v>
      </c>
      <c r="R8" s="65">
        <v>0</v>
      </c>
      <c r="S8" s="66">
        <v>0</v>
      </c>
      <c r="T8" s="65">
        <v>0</v>
      </c>
      <c r="U8" s="66">
        <v>0</v>
      </c>
      <c r="V8" s="65">
        <v>0</v>
      </c>
      <c r="W8" s="66">
        <v>0</v>
      </c>
      <c r="X8" s="65">
        <v>0</v>
      </c>
      <c r="Y8" s="66">
        <v>0</v>
      </c>
      <c r="Z8" s="65">
        <v>0</v>
      </c>
      <c r="AA8" s="66">
        <v>0</v>
      </c>
      <c r="AB8" s="65">
        <v>0</v>
      </c>
      <c r="AC8" s="66">
        <v>0</v>
      </c>
      <c r="AD8" s="62"/>
    </row>
    <row r="9" spans="2:30" ht="15" customHeight="1" thickBot="1">
      <c r="B9" s="559"/>
      <c r="C9" s="560"/>
      <c r="D9" s="81"/>
      <c r="F9" s="555" t="str">
        <f>IF(Meta!U7&lt;&gt;"", Meta!U7, "")</f>
        <v/>
      </c>
      <c r="G9" s="556"/>
      <c r="H9" s="32" t="str">
        <f>IF(Meta!V7&lt;&gt;"", Meta!V7, "")</f>
        <v/>
      </c>
      <c r="I9" s="32" t="str">
        <f t="shared" si="0"/>
        <v/>
      </c>
      <c r="K9" s="56"/>
      <c r="L9" s="65">
        <v>0</v>
      </c>
      <c r="M9" s="66">
        <v>0</v>
      </c>
      <c r="N9" s="65">
        <v>0</v>
      </c>
      <c r="O9" s="66">
        <v>0</v>
      </c>
      <c r="P9" s="65">
        <v>0</v>
      </c>
      <c r="Q9" s="66">
        <v>0</v>
      </c>
      <c r="R9" s="65">
        <v>0</v>
      </c>
      <c r="S9" s="66">
        <v>0</v>
      </c>
      <c r="T9" s="65">
        <v>0</v>
      </c>
      <c r="U9" s="66">
        <v>0</v>
      </c>
      <c r="V9" s="65">
        <v>0</v>
      </c>
      <c r="W9" s="66">
        <v>0</v>
      </c>
      <c r="X9" s="65">
        <v>0</v>
      </c>
      <c r="Y9" s="66">
        <v>0</v>
      </c>
      <c r="Z9" s="65">
        <v>0</v>
      </c>
      <c r="AA9" s="66">
        <v>0</v>
      </c>
      <c r="AB9" s="65">
        <v>0</v>
      </c>
      <c r="AC9" s="66">
        <v>0</v>
      </c>
      <c r="AD9" s="62"/>
    </row>
    <row r="10" spans="2:30" ht="15" customHeight="1" thickBot="1">
      <c r="B10" s="559"/>
      <c r="C10" s="560"/>
      <c r="D10" s="81"/>
      <c r="F10" s="555" t="str">
        <f>IF(Meta!U8&lt;&gt;"", Meta!U8, "")</f>
        <v/>
      </c>
      <c r="G10" s="556"/>
      <c r="H10" s="32" t="str">
        <f>IF(Meta!V8&lt;&gt;"", Meta!V8, "")</f>
        <v/>
      </c>
      <c r="I10" s="32" t="str">
        <f t="shared" si="0"/>
        <v/>
      </c>
      <c r="K10" s="67" t="s">
        <v>35</v>
      </c>
      <c r="L10" s="68">
        <f>SUM(L4:L9)</f>
        <v>0</v>
      </c>
      <c r="M10" s="69">
        <f t="shared" ref="M10:AC10" si="1">SUM(M4:M9)</f>
        <v>0</v>
      </c>
      <c r="N10" s="68">
        <f t="shared" si="1"/>
        <v>0</v>
      </c>
      <c r="O10" s="69">
        <f t="shared" si="1"/>
        <v>0</v>
      </c>
      <c r="P10" s="68">
        <f t="shared" si="1"/>
        <v>0</v>
      </c>
      <c r="Q10" s="69">
        <f t="shared" si="1"/>
        <v>0</v>
      </c>
      <c r="R10" s="68">
        <f t="shared" si="1"/>
        <v>0</v>
      </c>
      <c r="S10" s="69">
        <f t="shared" si="1"/>
        <v>0</v>
      </c>
      <c r="T10" s="68">
        <f t="shared" si="1"/>
        <v>0</v>
      </c>
      <c r="U10" s="69">
        <f t="shared" si="1"/>
        <v>0</v>
      </c>
      <c r="V10" s="68">
        <f t="shared" si="1"/>
        <v>0</v>
      </c>
      <c r="W10" s="69">
        <f t="shared" si="1"/>
        <v>0</v>
      </c>
      <c r="X10" s="68">
        <f t="shared" si="1"/>
        <v>0</v>
      </c>
      <c r="Y10" s="69">
        <f t="shared" si="1"/>
        <v>0</v>
      </c>
      <c r="Z10" s="68">
        <f t="shared" si="1"/>
        <v>0</v>
      </c>
      <c r="AA10" s="69">
        <f t="shared" si="1"/>
        <v>0</v>
      </c>
      <c r="AB10" s="68">
        <f t="shared" si="1"/>
        <v>0</v>
      </c>
      <c r="AC10" s="69">
        <f t="shared" si="1"/>
        <v>0</v>
      </c>
      <c r="AD10" s="62"/>
    </row>
    <row r="11" spans="2:30" ht="15" thickBot="1">
      <c r="B11" s="559"/>
      <c r="C11" s="560"/>
      <c r="D11" s="81"/>
      <c r="F11" s="555" t="str">
        <f>IF(Meta!U9&lt;&gt;"", Meta!U9, "")</f>
        <v/>
      </c>
      <c r="G11" s="556"/>
      <c r="H11" s="32" t="str">
        <f>IF(Meta!V9&lt;&gt;"", Meta!V9, "")</f>
        <v/>
      </c>
      <c r="I11" s="32" t="str">
        <f t="shared" si="0"/>
        <v/>
      </c>
      <c r="K11" s="56"/>
      <c r="AD11" s="62"/>
    </row>
    <row r="12" spans="2:30" ht="15" thickBot="1">
      <c r="B12" s="559"/>
      <c r="C12" s="560"/>
      <c r="D12" s="81"/>
      <c r="F12" s="555" t="str">
        <f>IF(Meta!U10&lt;&gt;"", Meta!U10, "")</f>
        <v/>
      </c>
      <c r="G12" s="556"/>
      <c r="H12" s="32" t="str">
        <f>IF(Meta!V10&lt;&gt;"", Meta!V10, "")</f>
        <v/>
      </c>
      <c r="I12" s="32" t="str">
        <f t="shared" si="0"/>
        <v/>
      </c>
      <c r="K12" s="70" t="s">
        <v>32</v>
      </c>
      <c r="M12" s="71" t="s">
        <v>33</v>
      </c>
      <c r="N12" s="188">
        <f>Log!F2</f>
        <v>100</v>
      </c>
      <c r="O12" s="72" t="s">
        <v>53</v>
      </c>
      <c r="P12" s="73"/>
      <c r="Q12" s="73"/>
      <c r="R12" s="73"/>
      <c r="S12" s="73"/>
      <c r="T12" s="73"/>
      <c r="U12" s="73"/>
      <c r="V12" s="73"/>
      <c r="W12" s="74"/>
      <c r="AD12" s="62"/>
    </row>
    <row r="13" spans="2:30" ht="15" thickBot="1">
      <c r="B13" s="559"/>
      <c r="C13" s="560"/>
      <c r="D13" s="81"/>
      <c r="F13" s="555" t="str">
        <f>IF(Meta!U11&lt;&gt;"", Meta!U11, "")</f>
        <v/>
      </c>
      <c r="G13" s="556"/>
      <c r="H13" s="32" t="str">
        <f>IF(Meta!V11&lt;&gt;"", Meta!V11, "")</f>
        <v/>
      </c>
      <c r="I13" s="32" t="str">
        <f t="shared" si="0"/>
        <v/>
      </c>
      <c r="K13" s="56"/>
      <c r="L13" s="543" t="str">
        <f>Log!J$2</f>
        <v>Druid</v>
      </c>
      <c r="M13" s="544"/>
      <c r="N13" s="545" t="str">
        <f>Log!K$2</f>
        <v>Hunter</v>
      </c>
      <c r="O13" s="544"/>
      <c r="P13" s="545" t="str">
        <f>Log!L$2</f>
        <v>Mage</v>
      </c>
      <c r="Q13" s="544"/>
      <c r="R13" s="545" t="str">
        <f>Log!M$2</f>
        <v>Paladin</v>
      </c>
      <c r="S13" s="544"/>
      <c r="T13" s="545" t="str">
        <f>Log!N$2</f>
        <v>Priest</v>
      </c>
      <c r="U13" s="544"/>
      <c r="V13" s="545" t="str">
        <f>Log!O$2</f>
        <v>Rogue</v>
      </c>
      <c r="W13" s="544"/>
      <c r="X13" s="545" t="str">
        <f>Log!P$2</f>
        <v>Shaman</v>
      </c>
      <c r="Y13" s="544"/>
      <c r="Z13" s="545" t="str">
        <f>Log!Q$2</f>
        <v>Warlock</v>
      </c>
      <c r="AA13" s="544"/>
      <c r="AB13" s="545" t="str">
        <f>Log!R$2</f>
        <v>Warrior</v>
      </c>
      <c r="AC13" s="546"/>
      <c r="AD13" s="62"/>
    </row>
    <row r="14" spans="2:30" ht="15" thickTop="1">
      <c r="B14" s="559"/>
      <c r="C14" s="560"/>
      <c r="D14" s="81"/>
      <c r="F14" s="555" t="str">
        <f>IF(Meta!U12&lt;&gt;"", Meta!U12, "")</f>
        <v/>
      </c>
      <c r="G14" s="556"/>
      <c r="H14" s="32" t="str">
        <f>IF(Meta!V12&lt;&gt;"", Meta!V12, "")</f>
        <v/>
      </c>
      <c r="I14" s="32" t="str">
        <f t="shared" si="0"/>
        <v/>
      </c>
      <c r="K14" s="56"/>
      <c r="L14" s="564" t="str">
        <f ca="1">IF(OFFSET(Priors!$D$3,$J$1,0) = "", "", IF(Log!J3="","",OFFSET(Priors!$D$3,$J$1,0)))</f>
        <v>Ramp</v>
      </c>
      <c r="M14" s="548"/>
      <c r="N14" s="566" t="str">
        <f ca="1">IF(OFFSET(Priors!$D$3,J1,6)="","",IF(Log!K3="","",OFFSET(Priors!$D$3,J1,6)))</f>
        <v>Midrange</v>
      </c>
      <c r="O14" s="567"/>
      <c r="P14" s="566" t="str">
        <f ca="1">IF(OFFSET(Priors!$D$3,J1,12)="","",IF(Log!L3="","",OFFSET(Priors!$D$3,J1,12)))</f>
        <v>Exodia</v>
      </c>
      <c r="Q14" s="567"/>
      <c r="R14" s="566" t="str">
        <f ca="1">IF(OFFSET(Priors!$D$3,J1,18)="","",IF(Log!M3="","",OFFSET(Priors!$D$3,J1,18)))</f>
        <v>Midrange</v>
      </c>
      <c r="S14" s="567"/>
      <c r="T14" s="566" t="str">
        <f ca="1">IF(OFFSET(Priors!$D$3,J1,24)="","",IF(Log!N3="","",OFFSET(Priors!$D$3,J1,24)))</f>
        <v>Dragon</v>
      </c>
      <c r="U14" s="567"/>
      <c r="V14" s="566" t="str">
        <f ca="1">IF(OFFSET(Priors!$D$3,J1,30)="","",IF(Log!O3="","",OFFSET(Priors!$D$3,J1,30)))</f>
        <v>Crystal</v>
      </c>
      <c r="W14" s="567"/>
      <c r="X14" s="566" t="str">
        <f ca="1">IF(OFFSET(Priors!$D$3,J1,36)="","",IF(Log!P3="","",OFFSET(Priors!$D$3,J1,36)))</f>
        <v>Elemental</v>
      </c>
      <c r="Y14" s="567"/>
      <c r="Z14" s="566" t="str">
        <f ca="1">IF(OFFSET(Priors!$D$3,J1,42)="","",IF(Log!Q3="","",OFFSET(Priors!$D$3,J1,42)))</f>
        <v>Hand</v>
      </c>
      <c r="AA14" s="567"/>
      <c r="AB14" s="566" t="str">
        <f ca="1">IF(OFFSET(Priors!$D$3,J1,48)="","",IF(Log!R3="","",OFFSET(Priors!$D$3,J1,48)))</f>
        <v>Taunt</v>
      </c>
      <c r="AC14" s="567"/>
      <c r="AD14" s="62"/>
    </row>
    <row r="15" spans="2:30">
      <c r="B15" s="559"/>
      <c r="C15" s="560"/>
      <c r="D15" s="81"/>
      <c r="F15" s="555" t="str">
        <f>IF(Meta!U13&lt;&gt;"", Meta!U13, "")</f>
        <v/>
      </c>
      <c r="G15" s="556"/>
      <c r="H15" s="32" t="str">
        <f>IF(Meta!V13&lt;&gt;"", Meta!V13, "")</f>
        <v/>
      </c>
      <c r="I15" s="32" t="str">
        <f t="shared" si="0"/>
        <v/>
      </c>
      <c r="K15" s="56"/>
      <c r="L15" s="564" t="str">
        <f ca="1">IF(OFFSET(Priors!$D$3,$J$1,1) = "", "", IF(Log!J4="","",OFFSET(Priors!$D$3,$J$1,1)))</f>
        <v>Token</v>
      </c>
      <c r="M15" s="548"/>
      <c r="N15" s="564" t="str">
        <f ca="1">IF(OFFSET(Priors!$D$3,J1,7)="","",IF(Log!K4="","",OFFSET(Priors!$D$3,J1,7)))</f>
        <v/>
      </c>
      <c r="O15" s="565"/>
      <c r="P15" s="564" t="str">
        <f ca="1">IF(OFFSET(Priors!$D$3,J1,13)="","",IF(Log!L4="","",OFFSET(Priors!$D$3,J1,13)))</f>
        <v>Control</v>
      </c>
      <c r="Q15" s="565"/>
      <c r="R15" s="564" t="str">
        <f ca="1">IF(OFFSET(Priors!$D$3,J1,19)="","",IF(Log!M4="","",OFFSET(Priors!$D$3,J1,19)))</f>
        <v>Murloc</v>
      </c>
      <c r="S15" s="565"/>
      <c r="T15" s="564" t="str">
        <f ca="1">IF(OFFSET(Priors!$D$3,J1,25)="","",IF(Log!N4="","",OFFSET(Priors!$D$3,J1,25)))</f>
        <v>Miracle</v>
      </c>
      <c r="U15" s="565"/>
      <c r="V15" s="564" t="str">
        <f ca="1">IF(OFFSET(Priors!$D$3,J1,31)="","",IF(Log!O4="","",OFFSET(Priors!$D$3,J1,31)))</f>
        <v>Miracle</v>
      </c>
      <c r="W15" s="565"/>
      <c r="X15" s="564" t="str">
        <f ca="1">IF(OFFSET(Priors!$D$3,J1,37)="","",IF(Log!P4="","",OFFSET(Priors!$D$3,J1,37)))</f>
        <v>Murloc</v>
      </c>
      <c r="Y15" s="565"/>
      <c r="Z15" s="564" t="str">
        <f ca="1">IF(OFFSET(Priors!$D$3,J1,43)="","",IF(Log!Q4="","",OFFSET(Priors!$D$3,J1,43)))</f>
        <v>Zoo</v>
      </c>
      <c r="AA15" s="565"/>
      <c r="AB15" s="564" t="str">
        <f ca="1">IF(OFFSET(Priors!$D$3,J1,49)="","",IF(Log!R4="","",OFFSET(Priors!$D$3,J1,49)))</f>
        <v>Pirate</v>
      </c>
      <c r="AC15" s="565"/>
      <c r="AD15" s="62"/>
    </row>
    <row r="16" spans="2:30">
      <c r="B16" s="559"/>
      <c r="C16" s="560"/>
      <c r="D16" s="81"/>
      <c r="F16" s="555" t="str">
        <f>IF(Meta!U14&lt;&gt;"", Meta!U14, "")</f>
        <v/>
      </c>
      <c r="G16" s="556"/>
      <c r="H16" s="32" t="str">
        <f>IF(Meta!V14&lt;&gt;"", Meta!V14, "")</f>
        <v/>
      </c>
      <c r="I16" s="32" t="str">
        <f t="shared" si="0"/>
        <v/>
      </c>
      <c r="K16" s="56"/>
      <c r="L16" s="564" t="str">
        <f ca="1">IF(OFFSET(Priors!$D$3,$J$1,2) = "", "", IF(Log!J5="","",OFFSET(Priors!$D$3,$J$1,2)))</f>
        <v>Jade</v>
      </c>
      <c r="M16" s="548"/>
      <c r="N16" s="564" t="str">
        <f ca="1">IF(OFFSET(Priors!$D$3,J1,8)="","",IF(Log!K5="","",OFFSET(Priors!$D$3,J1,8)))</f>
        <v/>
      </c>
      <c r="O16" s="565"/>
      <c r="P16" s="564" t="str">
        <f ca="1">IF(OFFSET(Priors!$D$3,J1,14)="","",IF(Log!L5="","",OFFSET(Priors!$D$3,J1,14)))</f>
        <v>Freeze</v>
      </c>
      <c r="Q16" s="565"/>
      <c r="R16" s="564" t="str">
        <f ca="1">IF(OFFSET(Priors!$D$3,J1,20)="","",IF(Log!M5="","",OFFSET(Priors!$D$3,J1,20)))</f>
        <v>Control</v>
      </c>
      <c r="S16" s="565"/>
      <c r="T16" s="564" t="str">
        <f ca="1">IF(OFFSET(Priors!$D$3,J1,26)="","",IF(Log!N5="","",OFFSET(Priors!$D$3,J1,26)))</f>
        <v>Silence</v>
      </c>
      <c r="U16" s="565"/>
      <c r="V16" s="564" t="str">
        <f ca="1">IF(OFFSET(Priors!$D$3,J1,32)="","",IF(Log!O5="","",OFFSET(Priors!$D$3,J1,32)))</f>
        <v/>
      </c>
      <c r="W16" s="565"/>
      <c r="X16" s="564" t="str">
        <f ca="1">IF(OFFSET(Priors!$D$3,J1,38)="","",IF(Log!P5="","",OFFSET(Priors!$D$3,J1,38)))</f>
        <v>Jade</v>
      </c>
      <c r="Y16" s="565"/>
      <c r="Z16" s="564" t="str">
        <f ca="1">IF(OFFSET(Priors!$D$3,J1,44)="","",IF(Log!Q5="","",OFFSET(Priors!$D$3,J1,44)))</f>
        <v/>
      </c>
      <c r="AA16" s="565"/>
      <c r="AB16" s="564" t="str">
        <f ca="1">IF(OFFSET(Priors!$D$3,J1,50)="","",IF(Log!R5="","",OFFSET(Priors!$D$3,J1,50)))</f>
        <v/>
      </c>
      <c r="AC16" s="565"/>
      <c r="AD16" s="62"/>
    </row>
    <row r="17" spans="2:30">
      <c r="B17" s="559"/>
      <c r="C17" s="560"/>
      <c r="D17" s="81"/>
      <c r="F17" s="555" t="str">
        <f>IF(Meta!U15&lt;&gt;"", Meta!U15, "")</f>
        <v/>
      </c>
      <c r="G17" s="556"/>
      <c r="H17" s="32" t="str">
        <f>IF(Meta!V15&lt;&gt;"", Meta!V15, "")</f>
        <v/>
      </c>
      <c r="I17" s="32" t="str">
        <f t="shared" si="0"/>
        <v/>
      </c>
      <c r="K17" s="56"/>
      <c r="L17" s="564" t="str">
        <f ca="1">IF(OFFSET(Priors!$D$3,$J$1,3) = "", "", IF(Log!J6="","",OFFSET(Priors!$D$3,$J$1,3)))</f>
        <v/>
      </c>
      <c r="M17" s="548"/>
      <c r="N17" s="564" t="str">
        <f ca="1">IF(OFFSET(Priors!$D$3,J1,9)="","",IF(Log!K6="","",OFFSET(Priors!$D$3,J1,9)))</f>
        <v/>
      </c>
      <c r="O17" s="565"/>
      <c r="P17" s="564" t="str">
        <f ca="1">IF(OFFSET(Priors!$D$3,J1,15)="","",IF(Log!L6="","",OFFSET(Priors!$D$3,J1,15)))</f>
        <v/>
      </c>
      <c r="Q17" s="565"/>
      <c r="R17" s="564" t="str">
        <f ca="1">IF(OFFSET(Priors!$D$3,J1,21)="","",IF(Log!M6="","",OFFSET(Priors!$D$3,J1,21)))</f>
        <v/>
      </c>
      <c r="S17" s="565"/>
      <c r="T17" s="564" t="str">
        <f ca="1">IF(OFFSET(Priors!$D$3,J1,27)="","",IF(Log!N6="","",OFFSET(Priors!$D$3,J1,27)))</f>
        <v/>
      </c>
      <c r="U17" s="565"/>
      <c r="V17" s="564" t="str">
        <f ca="1">IF(OFFSET(Priors!$D$3,J1,33)="","",IF(Log!O6="","",OFFSET(Priors!$D$3,J1,33)))</f>
        <v/>
      </c>
      <c r="W17" s="565"/>
      <c r="X17" s="564" t="str">
        <f ca="1">IF(OFFSET(Priors!$D$3,J1,39)="","",IF(Log!P6="","",OFFSET(Priors!$D$3,J1,39)))</f>
        <v/>
      </c>
      <c r="Y17" s="565"/>
      <c r="Z17" s="564" t="str">
        <f ca="1">IF(OFFSET(Priors!$D$3,J1,45)="","",IF(Log!Q6="","",OFFSET(Priors!$D$3,J1,45)))</f>
        <v/>
      </c>
      <c r="AA17" s="565"/>
      <c r="AB17" s="564" t="str">
        <f ca="1">IF(OFFSET(Priors!$D$3,J1,51)="","",IF(Log!R6="","",OFFSET(Priors!$D$3,J1,51)))</f>
        <v/>
      </c>
      <c r="AC17" s="565"/>
      <c r="AD17" s="62"/>
    </row>
    <row r="18" spans="2:30">
      <c r="B18" s="559"/>
      <c r="C18" s="560"/>
      <c r="D18" s="81"/>
      <c r="F18" s="555" t="str">
        <f>IF(Meta!U16&lt;&gt;"", Meta!U16, "")</f>
        <v/>
      </c>
      <c r="G18" s="556"/>
      <c r="H18" s="32" t="str">
        <f>IF(Meta!V16&lt;&gt;"", Meta!V16, "")</f>
        <v/>
      </c>
      <c r="I18" s="32" t="str">
        <f t="shared" si="0"/>
        <v/>
      </c>
      <c r="K18" s="56"/>
      <c r="L18" s="564" t="str">
        <f ca="1">IF(OFFSET(Priors!$D$3,$J$1,4) = "", "", IF(Log!J7="","",OFFSET(Priors!$D$3,$J$1,4)))</f>
        <v/>
      </c>
      <c r="M18" s="548"/>
      <c r="N18" s="564" t="str">
        <f ca="1">IF(OFFSET(Priors!$D$3,J1,10)="","",IF(Log!K7="","",OFFSET(Priors!$D$3,J1,10)))</f>
        <v/>
      </c>
      <c r="O18" s="565"/>
      <c r="P18" s="564" t="str">
        <f ca="1">IF(OFFSET(Priors!$D$3,J1,16)="","",IF(Log!L7="","",OFFSET(Priors!$D$3,J1,16)))</f>
        <v/>
      </c>
      <c r="Q18" s="565"/>
      <c r="R18" s="564" t="str">
        <f ca="1">IF(OFFSET(Priors!$D$3,J1,22)="","",IF(Log!M7="","",OFFSET(Priors!$D$3,J1,22)))</f>
        <v/>
      </c>
      <c r="S18" s="565"/>
      <c r="T18" s="564" t="str">
        <f ca="1">IF(OFFSET(Priors!$D$3,J1,28)="","",IF(Log!N7="","",OFFSET(Priors!$D$3,J1,28)))</f>
        <v/>
      </c>
      <c r="U18" s="565"/>
      <c r="V18" s="564" t="str">
        <f ca="1">IF(OFFSET(Priors!$D$3,J1,34)="","",IF(Log!O7="","",OFFSET(Priors!$D$3,J1,34)))</f>
        <v/>
      </c>
      <c r="W18" s="565"/>
      <c r="X18" s="564" t="str">
        <f ca="1">IF(OFFSET(Priors!$D$3,J1,40)="","",IF(Log!P7="","",OFFSET(Priors!$D$3,J1,40)))</f>
        <v/>
      </c>
      <c r="Y18" s="565"/>
      <c r="Z18" s="564" t="str">
        <f ca="1">IF(OFFSET(Priors!$D$3,J1,46)="","",IF(Log!Q7="","",OFFSET(Priors!$D$3,J1,46)))</f>
        <v/>
      </c>
      <c r="AA18" s="565"/>
      <c r="AB18" s="564" t="str">
        <f ca="1">IF(OFFSET(Priors!$D$3,J1,52)="","",IF(Log!R7="","",OFFSET(Priors!$D$3,J1,52)))</f>
        <v/>
      </c>
      <c r="AC18" s="565"/>
      <c r="AD18" s="62"/>
    </row>
    <row r="19" spans="2:30" ht="15" thickBot="1">
      <c r="B19" s="559"/>
      <c r="C19" s="560"/>
      <c r="D19" s="81"/>
      <c r="F19" s="555" t="str">
        <f>IF(Meta!U17&lt;&gt;"", Meta!U17, "")</f>
        <v/>
      </c>
      <c r="G19" s="556"/>
      <c r="H19" s="32" t="str">
        <f>IF(Meta!V17&lt;&gt;"", Meta!V17, "")</f>
        <v/>
      </c>
      <c r="I19" s="32" t="str">
        <f t="shared" si="0"/>
        <v/>
      </c>
      <c r="K19" s="56"/>
      <c r="L19" s="540" t="str">
        <f ca="1">IF(OFFSET(Priors!$D$3,$J$1,5) = "", "", IF(Log!J8="","",OFFSET(Priors!$D$3,$J$1,5)))</f>
        <v/>
      </c>
      <c r="M19" s="541"/>
      <c r="N19" s="540" t="str">
        <f ca="1">IF(OFFSET(Priors!$D$3,J1,11)="","",IF(Log!K8="","",OFFSET(Priors!$D$3,J1,11)))</f>
        <v/>
      </c>
      <c r="O19" s="563"/>
      <c r="P19" s="540" t="str">
        <f ca="1">IF(OFFSET(Priors!$D$3,J1,17)="","",IF(Log!L8="","",OFFSET(Priors!$D$3,J1,17)))</f>
        <v/>
      </c>
      <c r="Q19" s="563"/>
      <c r="R19" s="540" t="str">
        <f ca="1">IF(OFFSET(Priors!$D$3,J1,23)="","",IF(Log!M8="","",OFFSET(Priors!$D$3,J1,23)))</f>
        <v/>
      </c>
      <c r="S19" s="563"/>
      <c r="T19" s="540" t="str">
        <f ca="1">IF(OFFSET(Priors!$D$3,J1,29)="","",IF(Log!N8="","",OFFSET(Priors!$D$3,J1,29)))</f>
        <v/>
      </c>
      <c r="U19" s="563"/>
      <c r="V19" s="540" t="str">
        <f ca="1">IF(OFFSET(Priors!$D$3,J1,35)="","",IF(Log!O8="","",OFFSET(Priors!$D$3,J1,35)))</f>
        <v/>
      </c>
      <c r="W19" s="563"/>
      <c r="X19" s="540" t="str">
        <f ca="1">IF(OFFSET(Priors!$D$3,J1,41)="","",IF(Log!P8="","",OFFSET(Priors!$D$3,J1,41)))</f>
        <v/>
      </c>
      <c r="Y19" s="563"/>
      <c r="Z19" s="540" t="str">
        <f ca="1">IF(OFFSET(Priors!$D$3,J1,47)="","",IF(Log!Q8="","",OFFSET(Priors!$D$3,J1,47)))</f>
        <v/>
      </c>
      <c r="AA19" s="563"/>
      <c r="AB19" s="540" t="str">
        <f ca="1">IF(OFFSET(Priors!$D$3,J1,53)="","",IF(Log!R8="","",OFFSET(Priors!$D$3,J1,53)))</f>
        <v/>
      </c>
      <c r="AC19" s="563"/>
      <c r="AD19" s="62"/>
    </row>
    <row r="20" spans="2:30">
      <c r="B20" s="559"/>
      <c r="C20" s="560"/>
      <c r="D20" s="81"/>
      <c r="F20" s="555" t="str">
        <f>IF(Meta!U18&lt;&gt;"", Meta!U18, "")</f>
        <v/>
      </c>
      <c r="G20" s="556"/>
      <c r="H20" s="32" t="str">
        <f>IF(Meta!V18&lt;&gt;"", Meta!V18, "")</f>
        <v/>
      </c>
      <c r="I20" s="32" t="str">
        <f t="shared" si="0"/>
        <v/>
      </c>
      <c r="K20" s="56"/>
      <c r="AD20" s="62"/>
    </row>
    <row r="21" spans="2:30" ht="15" thickBot="1">
      <c r="B21" s="559"/>
      <c r="C21" s="560"/>
      <c r="D21" s="81"/>
      <c r="F21" s="555" t="str">
        <f>IF(Meta!U19&lt;&gt;"", Meta!U19, "")</f>
        <v/>
      </c>
      <c r="G21" s="556"/>
      <c r="H21" s="32" t="str">
        <f>IF(Meta!V19&lt;&gt;"", Meta!V19, "")</f>
        <v/>
      </c>
      <c r="I21" s="32" t="str">
        <f t="shared" si="0"/>
        <v/>
      </c>
      <c r="K21" s="70" t="s">
        <v>36</v>
      </c>
      <c r="AD21" s="62"/>
    </row>
    <row r="22" spans="2:30" ht="15" thickBot="1">
      <c r="B22" s="559"/>
      <c r="C22" s="560"/>
      <c r="D22" s="81"/>
      <c r="F22" s="555" t="str">
        <f>IF(Meta!U20&lt;&gt;"", Meta!U20, "")</f>
        <v/>
      </c>
      <c r="G22" s="556"/>
      <c r="H22" s="32" t="str">
        <f>IF(Meta!V20&lt;&gt;"", Meta!V20, "")</f>
        <v/>
      </c>
      <c r="I22" s="32" t="str">
        <f t="shared" si="0"/>
        <v/>
      </c>
      <c r="K22" s="56"/>
      <c r="L22" s="543" t="str">
        <f>Log!J$2</f>
        <v>Druid</v>
      </c>
      <c r="M22" s="544"/>
      <c r="N22" s="545" t="str">
        <f>Log!K$2</f>
        <v>Hunter</v>
      </c>
      <c r="O22" s="544"/>
      <c r="P22" s="545" t="str">
        <f>Log!L$2</f>
        <v>Mage</v>
      </c>
      <c r="Q22" s="544"/>
      <c r="R22" s="545" t="str">
        <f>Log!M$2</f>
        <v>Paladin</v>
      </c>
      <c r="S22" s="544"/>
      <c r="T22" s="545" t="str">
        <f>Log!N$2</f>
        <v>Priest</v>
      </c>
      <c r="U22" s="544"/>
      <c r="V22" s="545" t="str">
        <f>Log!O$2</f>
        <v>Rogue</v>
      </c>
      <c r="W22" s="544"/>
      <c r="X22" s="545" t="str">
        <f>Log!P$2</f>
        <v>Shaman</v>
      </c>
      <c r="Y22" s="544"/>
      <c r="Z22" s="545" t="str">
        <f>Log!Q$2</f>
        <v>Warlock</v>
      </c>
      <c r="AA22" s="544"/>
      <c r="AB22" s="545" t="str">
        <f>Log!R$2</f>
        <v>Warrior</v>
      </c>
      <c r="AC22" s="546"/>
      <c r="AD22" s="62"/>
    </row>
    <row r="23" spans="2:30" ht="15" thickTop="1">
      <c r="B23" s="559"/>
      <c r="C23" s="560"/>
      <c r="D23" s="81"/>
      <c r="F23" s="555" t="str">
        <f>IF(Meta!U21&lt;&gt;"", Meta!U21, "")</f>
        <v/>
      </c>
      <c r="G23" s="556"/>
      <c r="H23" s="32" t="str">
        <f>IF(Meta!V21&lt;&gt;"", Meta!V21, "")</f>
        <v/>
      </c>
      <c r="I23" s="32" t="str">
        <f t="shared" si="0"/>
        <v/>
      </c>
      <c r="K23" s="56"/>
      <c r="L23" s="547" t="str">
        <f t="shared" ref="L23:L28" ca="1" si="2">IFERROR(IF(L35="", "", IF(L14="", IF(L4+M4 &gt; 0, L4/(L4+M4), 0.5), IF($N$12+L4+M4&gt;0, ($N$12*L14+L4) / (L4+M4+$N$12), 0.5))), "")</f>
        <v/>
      </c>
      <c r="M23" s="548"/>
      <c r="N23" s="547" t="str">
        <f t="shared" ref="N23:N28" ca="1" si="3">IFERROR(IF(N35="", "", IF(N14="", IF(N4+O4 &gt; 0, N4/(N4+O4), 0.5), IF($N$12+N4+O4&gt;0, ($N$12*N14+N4) / (N4+O4+$N$12), 0.5))), "")</f>
        <v/>
      </c>
      <c r="O23" s="548"/>
      <c r="P23" s="547" t="str">
        <f t="shared" ref="P23:P28" ca="1" si="4">IFERROR(IF(P35="", "", IF(P14="", IF(P4+Q4 &gt; 0, P4/(P4+Q4), 0.5), IF($N$12+P4+Q4&gt;0, ($N$12*P14+P4) / (P4+Q4+$N$12), 0.5))), "")</f>
        <v/>
      </c>
      <c r="Q23" s="548"/>
      <c r="R23" s="547" t="str">
        <f t="shared" ref="R23:R28" ca="1" si="5">IFERROR(IF(R35="", "", IF(R14="", IF(R4+S4 &gt; 0, R4/(R4+S4), 0.5), IF($N$12+R4+S4&gt;0, ($N$12*R14+R4) / (R4+S4+$N$12), 0.5))), "")</f>
        <v/>
      </c>
      <c r="S23" s="548"/>
      <c r="T23" s="547" t="str">
        <f t="shared" ref="T23:T28" ca="1" si="6">IFERROR(IF(T35="", "", IF(T14="", IF(T4+U4 &gt; 0, T4/(T4+U4), 0.5), IF($N$12+T4+U4&gt;0, ($N$12*T14+T4) / (T4+U4+$N$12), 0.5))), "")</f>
        <v/>
      </c>
      <c r="U23" s="548"/>
      <c r="V23" s="547" t="str">
        <f t="shared" ref="V23:V28" ca="1" si="7">IFERROR(IF(V35="", "", IF(V14="", IF(V4+W4 &gt; 0, V4/(V4+W4), 0.5), IF($N$12+V4+W4&gt;0, ($N$12*V14+V4) / (V4+W4+$N$12), 0.5))), "")</f>
        <v/>
      </c>
      <c r="W23" s="548"/>
      <c r="X23" s="547" t="str">
        <f t="shared" ref="X23:X28" ca="1" si="8">IFERROR(IF(X35="", "", IF(X14="", IF(X4+Y4 &gt; 0, X4/(X4+Y4), 0.5), IF($N$12+X4+Y4&gt;0, ($N$12*X14+X4) / (X4+Y4+$N$12), 0.5))), "")</f>
        <v/>
      </c>
      <c r="Y23" s="548"/>
      <c r="Z23" s="547" t="str">
        <f t="shared" ref="Z23:Z28" ca="1" si="9">IFERROR(IF(Z35="", "", IF(Z14="", IF(Z4+AA4 &gt; 0, Z4/(Z4+AA4), 0.5), IF($N$12+Z4+AA4&gt;0, ($N$12*Z14+Z4) / (Z4+AA4+$N$12), 0.5))), "")</f>
        <v/>
      </c>
      <c r="AA23" s="548"/>
      <c r="AB23" s="547" t="str">
        <f t="shared" ref="AB23:AB28" ca="1" si="10">IFERROR(IF(AB35="", "", IF(AB14="", IF(AB4+AC4 &gt; 0, AB4/(AB4+AC4), 0.5), IF($N$12+AB4+AC4&gt;0, ($N$12*AB14+AB4) / (AB4+AC4+$N$12), 0.5))), "")</f>
        <v/>
      </c>
      <c r="AC23" s="561"/>
      <c r="AD23" s="62"/>
    </row>
    <row r="24" spans="2:30">
      <c r="B24" s="559"/>
      <c r="C24" s="560"/>
      <c r="D24" s="81"/>
      <c r="F24" s="555" t="str">
        <f>IF(Meta!U22&lt;&gt;"", Meta!U22, "")</f>
        <v/>
      </c>
      <c r="G24" s="556"/>
      <c r="H24" s="32" t="str">
        <f>IF(Meta!V22&lt;&gt;"", Meta!V22, "")</f>
        <v/>
      </c>
      <c r="I24" s="32" t="str">
        <f t="shared" si="0"/>
        <v/>
      </c>
      <c r="K24" s="56"/>
      <c r="L24" s="547" t="str">
        <f t="shared" ca="1" si="2"/>
        <v/>
      </c>
      <c r="M24" s="548"/>
      <c r="N24" s="547" t="str">
        <f t="shared" si="3"/>
        <v/>
      </c>
      <c r="O24" s="548"/>
      <c r="P24" s="547" t="str">
        <f t="shared" ca="1" si="4"/>
        <v/>
      </c>
      <c r="Q24" s="548"/>
      <c r="R24" s="547" t="str">
        <f t="shared" ca="1" si="5"/>
        <v/>
      </c>
      <c r="S24" s="548"/>
      <c r="T24" s="547" t="str">
        <f t="shared" ca="1" si="6"/>
        <v/>
      </c>
      <c r="U24" s="548"/>
      <c r="V24" s="547" t="str">
        <f t="shared" ca="1" si="7"/>
        <v/>
      </c>
      <c r="W24" s="548"/>
      <c r="X24" s="547" t="str">
        <f t="shared" ca="1" si="8"/>
        <v/>
      </c>
      <c r="Y24" s="548"/>
      <c r="Z24" s="547" t="str">
        <f t="shared" ca="1" si="9"/>
        <v/>
      </c>
      <c r="AA24" s="548"/>
      <c r="AB24" s="547" t="str">
        <f t="shared" ca="1" si="10"/>
        <v/>
      </c>
      <c r="AC24" s="561"/>
      <c r="AD24" s="62"/>
    </row>
    <row r="25" spans="2:30">
      <c r="B25" s="559"/>
      <c r="C25" s="560"/>
      <c r="D25" s="81"/>
      <c r="F25" s="555" t="str">
        <f>IF(Meta!U23&lt;&gt;"", Meta!U23, "")</f>
        <v/>
      </c>
      <c r="G25" s="556"/>
      <c r="H25" s="32" t="str">
        <f>IF(Meta!V23&lt;&gt;"", Meta!V23, "")</f>
        <v/>
      </c>
      <c r="I25" s="32" t="str">
        <f t="shared" si="0"/>
        <v/>
      </c>
      <c r="K25" s="56"/>
      <c r="L25" s="547" t="str">
        <f t="shared" ca="1" si="2"/>
        <v/>
      </c>
      <c r="M25" s="548"/>
      <c r="N25" s="547" t="str">
        <f t="shared" si="3"/>
        <v/>
      </c>
      <c r="O25" s="548"/>
      <c r="P25" s="547" t="str">
        <f t="shared" ca="1" si="4"/>
        <v/>
      </c>
      <c r="Q25" s="548"/>
      <c r="R25" s="547" t="str">
        <f t="shared" ca="1" si="5"/>
        <v/>
      </c>
      <c r="S25" s="548"/>
      <c r="T25" s="547" t="str">
        <f t="shared" ca="1" si="6"/>
        <v/>
      </c>
      <c r="U25" s="548"/>
      <c r="V25" s="547" t="str">
        <f t="shared" si="7"/>
        <v/>
      </c>
      <c r="W25" s="548"/>
      <c r="X25" s="547" t="str">
        <f t="shared" ca="1" si="8"/>
        <v/>
      </c>
      <c r="Y25" s="548"/>
      <c r="Z25" s="547" t="str">
        <f t="shared" si="9"/>
        <v/>
      </c>
      <c r="AA25" s="548"/>
      <c r="AB25" s="547" t="str">
        <f t="shared" si="10"/>
        <v/>
      </c>
      <c r="AC25" s="561"/>
      <c r="AD25" s="62"/>
    </row>
    <row r="26" spans="2:30">
      <c r="B26" s="559"/>
      <c r="C26" s="560"/>
      <c r="D26" s="81"/>
      <c r="F26" s="555" t="str">
        <f>IF(Meta!U24&lt;&gt;"", Meta!U24, "")</f>
        <v/>
      </c>
      <c r="G26" s="556"/>
      <c r="H26" s="32" t="str">
        <f>IF(Meta!V24&lt;&gt;"", Meta!V24, "")</f>
        <v/>
      </c>
      <c r="I26" s="32" t="str">
        <f t="shared" si="0"/>
        <v/>
      </c>
      <c r="K26" s="56"/>
      <c r="L26" s="547" t="str">
        <f t="shared" si="2"/>
        <v/>
      </c>
      <c r="M26" s="548"/>
      <c r="N26" s="547" t="str">
        <f t="shared" si="3"/>
        <v/>
      </c>
      <c r="O26" s="548"/>
      <c r="P26" s="547" t="str">
        <f t="shared" si="4"/>
        <v/>
      </c>
      <c r="Q26" s="548"/>
      <c r="R26" s="547" t="str">
        <f t="shared" si="5"/>
        <v/>
      </c>
      <c r="S26" s="548"/>
      <c r="T26" s="547" t="str">
        <f t="shared" si="6"/>
        <v/>
      </c>
      <c r="U26" s="548"/>
      <c r="V26" s="547" t="str">
        <f t="shared" si="7"/>
        <v/>
      </c>
      <c r="W26" s="548"/>
      <c r="X26" s="547" t="str">
        <f t="shared" si="8"/>
        <v/>
      </c>
      <c r="Y26" s="548"/>
      <c r="Z26" s="547" t="str">
        <f t="shared" si="9"/>
        <v/>
      </c>
      <c r="AA26" s="548"/>
      <c r="AB26" s="547" t="str">
        <f t="shared" si="10"/>
        <v/>
      </c>
      <c r="AC26" s="561"/>
      <c r="AD26" s="62"/>
    </row>
    <row r="27" spans="2:30">
      <c r="B27" s="559"/>
      <c r="C27" s="560"/>
      <c r="D27" s="81"/>
      <c r="F27" s="555" t="str">
        <f>IF(Meta!U25&lt;&gt;"", Meta!U25, "")</f>
        <v/>
      </c>
      <c r="G27" s="556"/>
      <c r="H27" s="32" t="str">
        <f>IF(Meta!V25&lt;&gt;"", Meta!V25, "")</f>
        <v/>
      </c>
      <c r="I27" s="32" t="str">
        <f t="shared" si="0"/>
        <v/>
      </c>
      <c r="K27" s="56"/>
      <c r="L27" s="547" t="str">
        <f t="shared" si="2"/>
        <v/>
      </c>
      <c r="M27" s="548"/>
      <c r="N27" s="547" t="str">
        <f t="shared" si="3"/>
        <v/>
      </c>
      <c r="O27" s="548"/>
      <c r="P27" s="547" t="str">
        <f t="shared" si="4"/>
        <v/>
      </c>
      <c r="Q27" s="548"/>
      <c r="R27" s="547" t="str">
        <f t="shared" si="5"/>
        <v/>
      </c>
      <c r="S27" s="548"/>
      <c r="T27" s="547" t="str">
        <f t="shared" si="6"/>
        <v/>
      </c>
      <c r="U27" s="548"/>
      <c r="V27" s="547" t="str">
        <f t="shared" si="7"/>
        <v/>
      </c>
      <c r="W27" s="548"/>
      <c r="X27" s="547" t="str">
        <f t="shared" si="8"/>
        <v/>
      </c>
      <c r="Y27" s="548"/>
      <c r="Z27" s="547" t="str">
        <f t="shared" si="9"/>
        <v/>
      </c>
      <c r="AA27" s="548"/>
      <c r="AB27" s="547" t="str">
        <f t="shared" si="10"/>
        <v/>
      </c>
      <c r="AC27" s="561"/>
      <c r="AD27" s="62"/>
    </row>
    <row r="28" spans="2:30" ht="15" thickBot="1">
      <c r="B28" s="559"/>
      <c r="C28" s="560"/>
      <c r="D28" s="81"/>
      <c r="F28" s="555" t="str">
        <f>IF(Meta!U26&lt;&gt;"", Meta!U26, "")</f>
        <v/>
      </c>
      <c r="G28" s="556"/>
      <c r="H28" s="32" t="str">
        <f>IF(Meta!V26&lt;&gt;"", Meta!V26, "")</f>
        <v/>
      </c>
      <c r="I28" s="32" t="str">
        <f t="shared" si="0"/>
        <v/>
      </c>
      <c r="K28" s="56"/>
      <c r="L28" s="547" t="str">
        <f t="shared" si="2"/>
        <v/>
      </c>
      <c r="M28" s="548"/>
      <c r="N28" s="547" t="str">
        <f t="shared" si="3"/>
        <v/>
      </c>
      <c r="O28" s="548"/>
      <c r="P28" s="547" t="str">
        <f t="shared" si="4"/>
        <v/>
      </c>
      <c r="Q28" s="548"/>
      <c r="R28" s="547" t="str">
        <f t="shared" si="5"/>
        <v/>
      </c>
      <c r="S28" s="548"/>
      <c r="T28" s="547" t="str">
        <f t="shared" si="6"/>
        <v/>
      </c>
      <c r="U28" s="548"/>
      <c r="V28" s="547" t="str">
        <f t="shared" si="7"/>
        <v/>
      </c>
      <c r="W28" s="548"/>
      <c r="X28" s="547" t="str">
        <f t="shared" si="8"/>
        <v/>
      </c>
      <c r="Y28" s="548"/>
      <c r="Z28" s="547" t="str">
        <f t="shared" si="9"/>
        <v/>
      </c>
      <c r="AA28" s="548"/>
      <c r="AB28" s="547" t="str">
        <f t="shared" si="10"/>
        <v/>
      </c>
      <c r="AC28" s="561"/>
      <c r="AD28" s="62"/>
    </row>
    <row r="29" spans="2:30" ht="15" thickBot="1">
      <c r="B29" s="553"/>
      <c r="C29" s="554"/>
      <c r="D29" s="82"/>
      <c r="F29" s="555" t="str">
        <f>IF(Meta!U27&lt;&gt;"", Meta!U27, "")</f>
        <v/>
      </c>
      <c r="G29" s="556"/>
      <c r="H29" s="32" t="str">
        <f>IF(Meta!V27&lt;&gt;"", Meta!V27, "")</f>
        <v/>
      </c>
      <c r="I29" s="32" t="str">
        <f t="shared" si="0"/>
        <v/>
      </c>
      <c r="K29" s="75" t="s">
        <v>34</v>
      </c>
      <c r="L29" s="557" t="str">
        <f ca="1">IFERROR(AVERAGE(L23:M28), "")</f>
        <v/>
      </c>
      <c r="M29" s="558"/>
      <c r="N29" s="551" t="str">
        <f ca="1">IFERROR(AVERAGE(N23:O28), "")</f>
        <v/>
      </c>
      <c r="O29" s="552"/>
      <c r="P29" s="551" t="str">
        <f ca="1">IFERROR(AVERAGE(P23:Q28), "")</f>
        <v/>
      </c>
      <c r="Q29" s="552"/>
      <c r="R29" s="551" t="str">
        <f ca="1">IFERROR(AVERAGE(R23:S28), "")</f>
        <v/>
      </c>
      <c r="S29" s="552"/>
      <c r="T29" s="551" t="str">
        <f ca="1">IFERROR(AVERAGE(T23:U28), "")</f>
        <v/>
      </c>
      <c r="U29" s="552"/>
      <c r="V29" s="551" t="str">
        <f ca="1">IFERROR(AVERAGE(V23:W28), "")</f>
        <v/>
      </c>
      <c r="W29" s="552"/>
      <c r="X29" s="551" t="str">
        <f ca="1">IFERROR(AVERAGE(X23:Y28), "")</f>
        <v/>
      </c>
      <c r="Y29" s="552"/>
      <c r="Z29" s="551" t="str">
        <f ca="1">IFERROR(AVERAGE(Z23:AA28), "")</f>
        <v/>
      </c>
      <c r="AA29" s="552"/>
      <c r="AB29" s="551" t="str">
        <f ca="1">IFERROR(AVERAGE(AB23:AC28), "")</f>
        <v/>
      </c>
      <c r="AC29" s="562"/>
      <c r="AD29" s="62"/>
    </row>
    <row r="30" spans="2:30" ht="15" thickBot="1">
      <c r="B30" s="84"/>
      <c r="C30" s="85"/>
      <c r="D30" s="86"/>
      <c r="F30" s="549" t="s">
        <v>30</v>
      </c>
      <c r="G30" s="550"/>
      <c r="H30" s="207">
        <f>ROUND(MIN(1,MAX(0,1-SUM(H5:H29))),2)</f>
        <v>1</v>
      </c>
      <c r="I30" s="76">
        <f>ROUND(MIN(1,MAX(0, IF(AND(I5="",H5&lt;&gt;""),H5,0)+IF(AND(I6="",H6&lt;&gt;""),H6,0)+IF(AND(I7="",H7&lt;&gt;""),H7,0)+IF(AND(I8="",H8&lt;&gt;""),H8,0)+IF(AND(I9="",H9&lt;&gt;""),H9,0)+IF(AND(I10="",H10&lt;&gt;""),H10,0)+IF(AND(I11="",H11&lt;&gt;""),H11,0)+IF(AND(I12="",H12&lt;&gt;""),H12,0)+IF(AND(I13="",H13&lt;&gt;""),H13,0)+IF(AND(I14="",H14&lt;&gt;""),H14,0)+IF(AND(I15="",H15&lt;&gt;""),H15,0)+IF(AND(I16="",H16&lt;&gt;""),H16,0)+IF(AND(I17="",H17&lt;&gt;""),H17,0)+IF(AND(I18="",H18&lt;&gt;""),H18,0)+IF(AND(I19="",H19&lt;&gt;""),H19,0)+IF(AND(I20="",H20&lt;&gt;""),H20,0)+IF(AND(I21="",H21&lt;&gt;""),H21,0)+IF(AND(I22="",H22&lt;&gt;""),H22,0)+IF(AND(I23="",H23&lt;&gt;""),H23,0)+IF(AND(I24="",H24&lt;&gt;""),H24,0)+IF(AND(I25="",H25&lt;&gt;""),H25,0)+IF(AND(I26="",H26&lt;&gt;""),H26,0)+IF(AND(I27="",H27&lt;&gt;""),H27,0)+IF(AND(I28="",H28&lt;&gt;""),H28,0)+IF(AND(I29="",H29&lt;&gt;""),H29,0))), 2)</f>
        <v>0</v>
      </c>
      <c r="K30" s="70" t="s">
        <v>49</v>
      </c>
      <c r="L30" s="538" t="str">
        <f>IF(L10+M10&gt;0, L10/(L10+M10), "")</f>
        <v/>
      </c>
      <c r="M30" s="539"/>
      <c r="N30" s="538" t="str">
        <f>IF(N10+O10&gt;0, N10/(N10+O10), "")</f>
        <v/>
      </c>
      <c r="O30" s="539"/>
      <c r="P30" s="538" t="str">
        <f>IF(P10+Q10&gt;0, P10/(P10+Q10), "")</f>
        <v/>
      </c>
      <c r="Q30" s="539"/>
      <c r="R30" s="538" t="str">
        <f>IF(R10+S10&gt;0, R10/(R10+S10), "")</f>
        <v/>
      </c>
      <c r="S30" s="539"/>
      <c r="T30" s="538" t="str">
        <f>IF(T10+U10&gt;0, T10/(T10+U10), "")</f>
        <v/>
      </c>
      <c r="U30" s="539"/>
      <c r="V30" s="538" t="str">
        <f>IF(V10+W10&gt;0, V10/(V10+W10), "")</f>
        <v/>
      </c>
      <c r="W30" s="539"/>
      <c r="X30" s="540" t="str">
        <f>IF(X10+Y10&gt;0, X10/(X10+Y10), "")</f>
        <v/>
      </c>
      <c r="Y30" s="541"/>
      <c r="Z30" s="540" t="str">
        <f>IF(Z10+AA10&gt;0, Z10/(Z10+AA10), "")</f>
        <v/>
      </c>
      <c r="AA30" s="541"/>
      <c r="AB30" s="540" t="str">
        <f>IF(AB10+AC10&gt;0, AB10/(AB10+AC10), "")</f>
        <v/>
      </c>
      <c r="AC30" s="542"/>
      <c r="AD30" s="62"/>
    </row>
    <row r="31" spans="2:30" ht="14" customHeight="1" thickBot="1">
      <c r="B31" s="87"/>
      <c r="C31" s="88"/>
      <c r="D31" s="89"/>
      <c r="K31" s="77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9"/>
    </row>
    <row r="33" spans="5:29" ht="15" thickBot="1"/>
    <row r="34" spans="5:29" ht="15" thickBot="1">
      <c r="F34" s="216"/>
      <c r="L34" s="543" t="str">
        <f>Log!J$2</f>
        <v>Druid</v>
      </c>
      <c r="M34" s="544"/>
      <c r="N34" s="545" t="str">
        <f>Log!K$2</f>
        <v>Hunter</v>
      </c>
      <c r="O34" s="544"/>
      <c r="P34" s="545" t="str">
        <f>Log!L$2</f>
        <v>Mage</v>
      </c>
      <c r="Q34" s="544"/>
      <c r="R34" s="545" t="str">
        <f>Log!M$2</f>
        <v>Paladin</v>
      </c>
      <c r="S34" s="544"/>
      <c r="T34" s="545" t="str">
        <f>Log!N$2</f>
        <v>Priest</v>
      </c>
      <c r="U34" s="544"/>
      <c r="V34" s="545" t="str">
        <f>Log!O$2</f>
        <v>Rogue</v>
      </c>
      <c r="W34" s="544"/>
      <c r="X34" s="545" t="str">
        <f>Log!P$2</f>
        <v>Shaman</v>
      </c>
      <c r="Y34" s="544"/>
      <c r="Z34" s="545" t="str">
        <f>Log!Q$2</f>
        <v>Warlock</v>
      </c>
      <c r="AA34" s="544"/>
      <c r="AB34" s="545" t="str">
        <f>Log!R$2</f>
        <v>Warrior</v>
      </c>
      <c r="AC34" s="546"/>
    </row>
    <row r="35" spans="5:29" ht="15" thickTop="1">
      <c r="F35" s="216"/>
      <c r="L35" s="537" t="str">
        <f>IF(Log!J3 = "", "", Log!J3)</f>
        <v>Ramp</v>
      </c>
      <c r="M35" s="533"/>
      <c r="N35" s="532" t="str">
        <f>IF(Log!K3 = "", "", Log!K3)</f>
        <v>Midrange</v>
      </c>
      <c r="O35" s="533"/>
      <c r="P35" s="532" t="str">
        <f>IF(Log!L3="","",Log!L3)</f>
        <v>Exodia</v>
      </c>
      <c r="Q35" s="533"/>
      <c r="R35" s="532" t="str">
        <f>IF(Log!M3="","",Log!M3)</f>
        <v>Midrange</v>
      </c>
      <c r="S35" s="533"/>
      <c r="T35" s="532" t="str">
        <f>IF(Log!N3="","",Log!N3)</f>
        <v>Dragon</v>
      </c>
      <c r="U35" s="533"/>
      <c r="V35" s="532" t="str">
        <f>IF(Log!O3="","",Log!O3)</f>
        <v>Crystal</v>
      </c>
      <c r="W35" s="533"/>
      <c r="X35" s="532" t="str">
        <f>IF(Log!P3="","",Log!P3)</f>
        <v>Elemental</v>
      </c>
      <c r="Y35" s="533"/>
      <c r="Z35" s="532" t="str">
        <f>IF(Log!Q3="","",Log!Q3)</f>
        <v>Hand</v>
      </c>
      <c r="AA35" s="533"/>
      <c r="AB35" s="532" t="str">
        <f>IF(Log!R3="","",Log!R3)</f>
        <v>Taunt</v>
      </c>
      <c r="AC35" s="534"/>
    </row>
    <row r="36" spans="5:29">
      <c r="E36" s="223"/>
      <c r="F36" s="216"/>
      <c r="L36" s="537" t="str">
        <f>IF(Log!J4 = "", "", Log!J4)</f>
        <v>Token</v>
      </c>
      <c r="M36" s="533"/>
      <c r="N36" s="532" t="str">
        <f>IF(Log!K4 = "", "", Log!K4)</f>
        <v/>
      </c>
      <c r="O36" s="533"/>
      <c r="P36" s="532" t="str">
        <f>IF(Log!L4="","",Log!L4)</f>
        <v>Control</v>
      </c>
      <c r="Q36" s="533"/>
      <c r="R36" s="532" t="str">
        <f>IF(Log!M4="","",Log!M4)</f>
        <v>Murloc</v>
      </c>
      <c r="S36" s="533"/>
      <c r="T36" s="532" t="str">
        <f>IF(Log!N4="","",Log!N4)</f>
        <v>Miracle</v>
      </c>
      <c r="U36" s="533"/>
      <c r="V36" s="532" t="str">
        <f>IF(Log!O4="","",Log!O4)</f>
        <v>Miracle</v>
      </c>
      <c r="W36" s="533"/>
      <c r="X36" s="532" t="str">
        <f>IF(Log!P4="","",Log!P4)</f>
        <v>Murloc</v>
      </c>
      <c r="Y36" s="533"/>
      <c r="Z36" s="532" t="str">
        <f>IF(Log!Q4="","",Log!Q4)</f>
        <v>Zoo</v>
      </c>
      <c r="AA36" s="533"/>
      <c r="AB36" s="532" t="str">
        <f>IF(Log!R4="","",Log!R4)</f>
        <v>Pirate</v>
      </c>
      <c r="AC36" s="534"/>
    </row>
    <row r="37" spans="5:29">
      <c r="F37" s="216"/>
      <c r="L37" s="537" t="str">
        <f>IF(Log!J5 = "", "", Log!J5)</f>
        <v>Jade</v>
      </c>
      <c r="M37" s="533"/>
      <c r="N37" s="532" t="str">
        <f>IF(Log!K5 = "", "", Log!K5)</f>
        <v/>
      </c>
      <c r="O37" s="533"/>
      <c r="P37" s="532" t="str">
        <f>IF(Log!L5="","",Log!L5)</f>
        <v>Freeze</v>
      </c>
      <c r="Q37" s="533"/>
      <c r="R37" s="532" t="str">
        <f>IF(Log!M5="","",Log!M5)</f>
        <v>Control</v>
      </c>
      <c r="S37" s="533"/>
      <c r="T37" s="532" t="str">
        <f>IF(Log!N5="","",Log!N5)</f>
        <v>Silence</v>
      </c>
      <c r="U37" s="533"/>
      <c r="V37" s="532" t="str">
        <f>IF(Log!O5="","",Log!O5)</f>
        <v/>
      </c>
      <c r="W37" s="533"/>
      <c r="X37" s="532" t="str">
        <f>IF(Log!P5="","",Log!P5)</f>
        <v>Jade</v>
      </c>
      <c r="Y37" s="533"/>
      <c r="Z37" s="532" t="str">
        <f>IF(Log!Q5="","",Log!Q5)</f>
        <v/>
      </c>
      <c r="AA37" s="533"/>
      <c r="AB37" s="532" t="str">
        <f>IF(Log!R5="","",Log!R5)</f>
        <v/>
      </c>
      <c r="AC37" s="534"/>
    </row>
    <row r="38" spans="5:29">
      <c r="F38" s="216"/>
      <c r="L38" s="537" t="str">
        <f>IF(Log!J6 = "", "", Log!J6)</f>
        <v/>
      </c>
      <c r="M38" s="533"/>
      <c r="N38" s="532" t="str">
        <f>IF(Log!K6 = "", "", Log!K6)</f>
        <v/>
      </c>
      <c r="O38" s="533"/>
      <c r="P38" s="532" t="str">
        <f>IF(Log!L6="","",Log!L6)</f>
        <v/>
      </c>
      <c r="Q38" s="533"/>
      <c r="R38" s="532" t="str">
        <f>IF(Log!M6="","",Log!M6)</f>
        <v/>
      </c>
      <c r="S38" s="533"/>
      <c r="T38" s="532" t="str">
        <f>IF(Log!N6="","",Log!N6)</f>
        <v/>
      </c>
      <c r="U38" s="533"/>
      <c r="V38" s="532" t="str">
        <f>IF(Log!O6="","",Log!O6)</f>
        <v/>
      </c>
      <c r="W38" s="533"/>
      <c r="X38" s="532" t="str">
        <f>IF(Log!P6="","",Log!P6)</f>
        <v/>
      </c>
      <c r="Y38" s="533"/>
      <c r="Z38" s="532" t="str">
        <f>IF(Log!Q6="","",Log!Q6)</f>
        <v/>
      </c>
      <c r="AA38" s="533"/>
      <c r="AB38" s="532" t="str">
        <f>IF(Log!R6="","",Log!R6)</f>
        <v/>
      </c>
      <c r="AC38" s="534"/>
    </row>
    <row r="39" spans="5:29">
      <c r="F39" s="216"/>
      <c r="L39" s="537" t="str">
        <f>IF(Log!J7 = "", "", Log!J7)</f>
        <v/>
      </c>
      <c r="M39" s="533"/>
      <c r="N39" s="532" t="str">
        <f>IF(Log!K7 = "", "", Log!K7)</f>
        <v/>
      </c>
      <c r="O39" s="533"/>
      <c r="P39" s="532" t="str">
        <f>IF(Log!L7="","",Log!L7)</f>
        <v/>
      </c>
      <c r="Q39" s="533"/>
      <c r="R39" s="532" t="str">
        <f>IF(Log!M7="","",Log!M7)</f>
        <v/>
      </c>
      <c r="S39" s="533"/>
      <c r="T39" s="532" t="str">
        <f>IF(Log!N7="","",Log!N7)</f>
        <v/>
      </c>
      <c r="U39" s="533"/>
      <c r="V39" s="532" t="str">
        <f>IF(Log!O7="","",Log!O7)</f>
        <v/>
      </c>
      <c r="W39" s="533"/>
      <c r="X39" s="532" t="str">
        <f>IF(Log!P7="","",Log!P7)</f>
        <v/>
      </c>
      <c r="Y39" s="533"/>
      <c r="Z39" s="532" t="str">
        <f>IF(Log!Q7="","",Log!Q7)</f>
        <v/>
      </c>
      <c r="AA39" s="533"/>
      <c r="AB39" s="532" t="str">
        <f>IF(Log!R7="","",Log!R7)</f>
        <v/>
      </c>
      <c r="AC39" s="534"/>
    </row>
    <row r="40" spans="5:29" ht="15" thickBot="1">
      <c r="L40" s="535" t="str">
        <f>IF(Log!J8 = "", "", Log!J8)</f>
        <v/>
      </c>
      <c r="M40" s="536"/>
      <c r="N40" s="530" t="str">
        <f>IF(Log!K8 = "", "", Log!K8)</f>
        <v/>
      </c>
      <c r="O40" s="536"/>
      <c r="P40" s="530" t="str">
        <f>IF(Log!L8="","",Log!L8)</f>
        <v/>
      </c>
      <c r="Q40" s="536"/>
      <c r="R40" s="530" t="str">
        <f>IF(Log!M8="","",Log!M8)</f>
        <v/>
      </c>
      <c r="S40" s="536"/>
      <c r="T40" s="530" t="str">
        <f>IF(Log!N8="","",Log!N8)</f>
        <v/>
      </c>
      <c r="U40" s="536"/>
      <c r="V40" s="530" t="str">
        <f>IF(Log!O8="","",Log!O8)</f>
        <v/>
      </c>
      <c r="W40" s="536"/>
      <c r="X40" s="530" t="str">
        <f>IF(Log!P8="","",Log!P8)</f>
        <v/>
      </c>
      <c r="Y40" s="536"/>
      <c r="Z40" s="530" t="str">
        <f>IF(Log!Q8="","",Log!Q8)</f>
        <v/>
      </c>
      <c r="AA40" s="536"/>
      <c r="AB40" s="530" t="str">
        <f>IF(Log!R8="","",Log!R8)</f>
        <v/>
      </c>
      <c r="AC40" s="531"/>
    </row>
  </sheetData>
  <sheetProtection sheet="1" objects="1" scenarios="1"/>
  <mergeCells count="271">
    <mergeCell ref="Z3:AA3"/>
    <mergeCell ref="AB3:AC3"/>
    <mergeCell ref="B4:C4"/>
    <mergeCell ref="F4:G4"/>
    <mergeCell ref="B1:E1"/>
    <mergeCell ref="F1:I1"/>
    <mergeCell ref="L3:M3"/>
    <mergeCell ref="N3:O3"/>
    <mergeCell ref="P3:Q3"/>
    <mergeCell ref="R3:S3"/>
    <mergeCell ref="B5:C5"/>
    <mergeCell ref="F5:G5"/>
    <mergeCell ref="B6:C6"/>
    <mergeCell ref="F6:G6"/>
    <mergeCell ref="B7:C7"/>
    <mergeCell ref="F7:G7"/>
    <mergeCell ref="T3:U3"/>
    <mergeCell ref="V3:W3"/>
    <mergeCell ref="X3:Y3"/>
    <mergeCell ref="B11:C11"/>
    <mergeCell ref="F11:G11"/>
    <mergeCell ref="B12:C12"/>
    <mergeCell ref="F12:G12"/>
    <mergeCell ref="B13:C13"/>
    <mergeCell ref="F13:G13"/>
    <mergeCell ref="B8:C8"/>
    <mergeCell ref="F8:G8"/>
    <mergeCell ref="B9:C9"/>
    <mergeCell ref="F9:G9"/>
    <mergeCell ref="B10:C10"/>
    <mergeCell ref="F10:G10"/>
    <mergeCell ref="X13:Y13"/>
    <mergeCell ref="Z13:AA13"/>
    <mergeCell ref="AB13:AC13"/>
    <mergeCell ref="B14:C14"/>
    <mergeCell ref="F14:G14"/>
    <mergeCell ref="L14:M14"/>
    <mergeCell ref="N14:O14"/>
    <mergeCell ref="P14:Q14"/>
    <mergeCell ref="R14:S14"/>
    <mergeCell ref="T14:U14"/>
    <mergeCell ref="L13:M13"/>
    <mergeCell ref="N13:O13"/>
    <mergeCell ref="P13:Q13"/>
    <mergeCell ref="R13:S13"/>
    <mergeCell ref="T13:U13"/>
    <mergeCell ref="V13:W13"/>
    <mergeCell ref="B16:C16"/>
    <mergeCell ref="F16:G16"/>
    <mergeCell ref="L16:M16"/>
    <mergeCell ref="N16:O16"/>
    <mergeCell ref="P16:Q16"/>
    <mergeCell ref="V14:W14"/>
    <mergeCell ref="X14:Y14"/>
    <mergeCell ref="Z14:AA14"/>
    <mergeCell ref="AB14:AC14"/>
    <mergeCell ref="B15:C15"/>
    <mergeCell ref="F15:G15"/>
    <mergeCell ref="L15:M15"/>
    <mergeCell ref="N15:O15"/>
    <mergeCell ref="P15:Q15"/>
    <mergeCell ref="R15:S15"/>
    <mergeCell ref="R16:S16"/>
    <mergeCell ref="T16:U16"/>
    <mergeCell ref="V16:W16"/>
    <mergeCell ref="X16:Y16"/>
    <mergeCell ref="Z16:AA16"/>
    <mergeCell ref="AB16:AC16"/>
    <mergeCell ref="T15:U15"/>
    <mergeCell ref="V15:W15"/>
    <mergeCell ref="X15:Y15"/>
    <mergeCell ref="Z15:AA15"/>
    <mergeCell ref="AB15:AC15"/>
    <mergeCell ref="B18:C18"/>
    <mergeCell ref="F18:G18"/>
    <mergeCell ref="L18:M18"/>
    <mergeCell ref="N18:O18"/>
    <mergeCell ref="P18:Q18"/>
    <mergeCell ref="B17:C17"/>
    <mergeCell ref="F17:G17"/>
    <mergeCell ref="L17:M17"/>
    <mergeCell ref="N17:O17"/>
    <mergeCell ref="P17:Q17"/>
    <mergeCell ref="R18:S18"/>
    <mergeCell ref="T18:U18"/>
    <mergeCell ref="V18:W18"/>
    <mergeCell ref="X18:Y18"/>
    <mergeCell ref="Z18:AA18"/>
    <mergeCell ref="AB18:AC18"/>
    <mergeCell ref="T17:U17"/>
    <mergeCell ref="V17:W17"/>
    <mergeCell ref="X17:Y17"/>
    <mergeCell ref="Z17:AA17"/>
    <mergeCell ref="AB17:AC17"/>
    <mergeCell ref="R17:S17"/>
    <mergeCell ref="Z19:AA19"/>
    <mergeCell ref="AB19:AC19"/>
    <mergeCell ref="B20:C20"/>
    <mergeCell ref="F20:G20"/>
    <mergeCell ref="B19:C19"/>
    <mergeCell ref="F19:G19"/>
    <mergeCell ref="L19:M19"/>
    <mergeCell ref="N19:O19"/>
    <mergeCell ref="P19:Q19"/>
    <mergeCell ref="R19:S19"/>
    <mergeCell ref="B21:C21"/>
    <mergeCell ref="F21:G21"/>
    <mergeCell ref="B22:C22"/>
    <mergeCell ref="F22:G22"/>
    <mergeCell ref="L22:M22"/>
    <mergeCell ref="N22:O22"/>
    <mergeCell ref="T19:U19"/>
    <mergeCell ref="V19:W19"/>
    <mergeCell ref="X19:Y19"/>
    <mergeCell ref="AB22:AC22"/>
    <mergeCell ref="B23:C23"/>
    <mergeCell ref="F23:G23"/>
    <mergeCell ref="L23:M23"/>
    <mergeCell ref="N23:O23"/>
    <mergeCell ref="P23:Q23"/>
    <mergeCell ref="R23:S23"/>
    <mergeCell ref="T23:U23"/>
    <mergeCell ref="V23:W23"/>
    <mergeCell ref="X23:Y23"/>
    <mergeCell ref="P22:Q22"/>
    <mergeCell ref="R22:S22"/>
    <mergeCell ref="T22:U22"/>
    <mergeCell ref="V22:W22"/>
    <mergeCell ref="X22:Y22"/>
    <mergeCell ref="Z22:AA22"/>
    <mergeCell ref="Z23:AA23"/>
    <mergeCell ref="AB23:AC23"/>
    <mergeCell ref="Z24:AA24"/>
    <mergeCell ref="AB24:AC24"/>
    <mergeCell ref="B25:C25"/>
    <mergeCell ref="F25:G25"/>
    <mergeCell ref="L25:M25"/>
    <mergeCell ref="N25:O25"/>
    <mergeCell ref="P25:Q25"/>
    <mergeCell ref="R25:S25"/>
    <mergeCell ref="T25:U25"/>
    <mergeCell ref="B24:C24"/>
    <mergeCell ref="F24:G24"/>
    <mergeCell ref="L24:M24"/>
    <mergeCell ref="N24:O24"/>
    <mergeCell ref="P24:Q24"/>
    <mergeCell ref="R24:S24"/>
    <mergeCell ref="T24:U24"/>
    <mergeCell ref="V24:W24"/>
    <mergeCell ref="X24:Y24"/>
    <mergeCell ref="B27:C27"/>
    <mergeCell ref="F27:G27"/>
    <mergeCell ref="L27:M27"/>
    <mergeCell ref="N27:O27"/>
    <mergeCell ref="P27:Q27"/>
    <mergeCell ref="V25:W25"/>
    <mergeCell ref="X25:Y25"/>
    <mergeCell ref="Z25:AA25"/>
    <mergeCell ref="AB25:AC25"/>
    <mergeCell ref="B26:C26"/>
    <mergeCell ref="F26:G26"/>
    <mergeCell ref="L26:M26"/>
    <mergeCell ref="N26:O26"/>
    <mergeCell ref="P26:Q26"/>
    <mergeCell ref="R26:S26"/>
    <mergeCell ref="R27:S27"/>
    <mergeCell ref="T27:U27"/>
    <mergeCell ref="V27:W27"/>
    <mergeCell ref="X27:Y27"/>
    <mergeCell ref="Z27:AA27"/>
    <mergeCell ref="AB27:AC27"/>
    <mergeCell ref="T26:U26"/>
    <mergeCell ref="V26:W26"/>
    <mergeCell ref="X26:Y26"/>
    <mergeCell ref="Z26:AA26"/>
    <mergeCell ref="AB26:AC26"/>
    <mergeCell ref="X29:Y29"/>
    <mergeCell ref="Z29:AA29"/>
    <mergeCell ref="AB29:AC29"/>
    <mergeCell ref="T28:U28"/>
    <mergeCell ref="V28:W28"/>
    <mergeCell ref="X28:Y28"/>
    <mergeCell ref="Z28:AA28"/>
    <mergeCell ref="AB28:AC28"/>
    <mergeCell ref="V29:W29"/>
    <mergeCell ref="B29:C29"/>
    <mergeCell ref="F29:G29"/>
    <mergeCell ref="L29:M29"/>
    <mergeCell ref="N29:O29"/>
    <mergeCell ref="P29:Q29"/>
    <mergeCell ref="B28:C28"/>
    <mergeCell ref="F28:G28"/>
    <mergeCell ref="L28:M28"/>
    <mergeCell ref="N28:O28"/>
    <mergeCell ref="P28:Q28"/>
    <mergeCell ref="R28:S28"/>
    <mergeCell ref="F30:G30"/>
    <mergeCell ref="L30:M30"/>
    <mergeCell ref="N30:O30"/>
    <mergeCell ref="P30:Q30"/>
    <mergeCell ref="R30:S30"/>
    <mergeCell ref="T30:U30"/>
    <mergeCell ref="R29:S29"/>
    <mergeCell ref="T29:U29"/>
    <mergeCell ref="V30:W30"/>
    <mergeCell ref="X30:Y30"/>
    <mergeCell ref="Z30:AA30"/>
    <mergeCell ref="AB30:AC30"/>
    <mergeCell ref="L34:M34"/>
    <mergeCell ref="N34:O34"/>
    <mergeCell ref="P34:Q34"/>
    <mergeCell ref="R34:S34"/>
    <mergeCell ref="T34:U34"/>
    <mergeCell ref="V34:W34"/>
    <mergeCell ref="X34:Y34"/>
    <mergeCell ref="Z34:AA34"/>
    <mergeCell ref="AB34:AC34"/>
    <mergeCell ref="L35:M35"/>
    <mergeCell ref="N35:O35"/>
    <mergeCell ref="P35:Q35"/>
    <mergeCell ref="R35:S35"/>
    <mergeCell ref="T35:U35"/>
    <mergeCell ref="V35:W35"/>
    <mergeCell ref="X35:Y35"/>
    <mergeCell ref="Z35:AA35"/>
    <mergeCell ref="AB35:AC35"/>
    <mergeCell ref="L36:M36"/>
    <mergeCell ref="N36:O36"/>
    <mergeCell ref="P36:Q36"/>
    <mergeCell ref="R36:S36"/>
    <mergeCell ref="T36:U36"/>
    <mergeCell ref="V36:W36"/>
    <mergeCell ref="X36:Y36"/>
    <mergeCell ref="Z36:AA36"/>
    <mergeCell ref="AB36:AC36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X38:Y38"/>
    <mergeCell ref="Z38:AA38"/>
    <mergeCell ref="AB38:AC38"/>
    <mergeCell ref="L39:M39"/>
    <mergeCell ref="N39:O39"/>
    <mergeCell ref="P39:Q39"/>
    <mergeCell ref="R39:S39"/>
    <mergeCell ref="T39:U39"/>
    <mergeCell ref="V39:W39"/>
    <mergeCell ref="X39:Y39"/>
    <mergeCell ref="L38:M38"/>
    <mergeCell ref="N38:O38"/>
    <mergeCell ref="P38:Q38"/>
    <mergeCell ref="R38:S38"/>
    <mergeCell ref="T38:U38"/>
    <mergeCell ref="V38:W38"/>
    <mergeCell ref="AB40:AC40"/>
    <mergeCell ref="Z39:AA39"/>
    <mergeCell ref="AB39:AC39"/>
    <mergeCell ref="L40:M40"/>
    <mergeCell ref="N40:O40"/>
    <mergeCell ref="P40:Q40"/>
    <mergeCell ref="R40:S40"/>
    <mergeCell ref="T40:U40"/>
    <mergeCell ref="V40:W40"/>
    <mergeCell ref="X40:Y40"/>
    <mergeCell ref="Z40:AA40"/>
  </mergeCells>
  <conditionalFormatting sqref="I2">
    <cfRule type="colorScale" priority="23">
      <colorScale>
        <cfvo type="num" val="0.2"/>
        <cfvo type="num" val="0.5"/>
        <cfvo type="num" val="0.8"/>
        <color rgb="FFFF7128"/>
        <color theme="0"/>
        <color rgb="FF63BE7B"/>
      </colorScale>
    </cfRule>
  </conditionalFormatting>
  <conditionalFormatting sqref="D5:D29 I5:I29">
    <cfRule type="colorScale" priority="2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4 P14 X14 AB14 L14:L19">
    <cfRule type="colorScale" priority="2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23:L28 N23:N28 P23:P28 R23:R28 T23:T28 V23:V28 X23:X28 Z23:Z28 AB23:AB28">
    <cfRule type="colorScale" priority="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5 P15 X15 AB15">
    <cfRule type="colorScale" priority="2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6 P16 X16 AB16">
    <cfRule type="colorScale" priority="19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7 P17 X17 AB17">
    <cfRule type="colorScale" priority="1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8 P18 X18 AB18">
    <cfRule type="colorScale" priority="1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19 P19 X19 AB19">
    <cfRule type="colorScale" priority="1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5 R15 V15 Z15">
    <cfRule type="colorScale" priority="1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4 R14 V14 Z14">
    <cfRule type="colorScale" priority="1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6 R16 V16 Z16">
    <cfRule type="colorScale" priority="1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7 R17 V17 Z17">
    <cfRule type="colorScale" priority="1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8 R18 V18 Z18">
    <cfRule type="colorScale" priority="1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19 R19 V19 Z19">
    <cfRule type="colorScale" priority="10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Z30 X30 AB30">
    <cfRule type="colorScale" priority="8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29 L29 P29 R29 T29 V29 X29 Z29 AB29">
    <cfRule type="colorScale" priority="7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L30">
    <cfRule type="colorScale" priority="6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N30">
    <cfRule type="colorScale" priority="5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P30">
    <cfRule type="colorScale" priority="4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R30">
    <cfRule type="colorScale" priority="3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T30">
    <cfRule type="colorScale" priority="2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conditionalFormatting sqref="V30">
    <cfRule type="colorScale" priority="1">
      <colorScale>
        <cfvo type="num" val="0.2"/>
        <cfvo type="num" val="0.5"/>
        <cfvo type="num" val="0.8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4294967292" verticalDpi="4294967292"/>
  <ignoredErrors>
    <ignoredError sqref="N1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129" r:id="rId3" name="Button 1">
              <controlPr defaultSize="0" print="0" autoFill="0" autoPict="0" macro="[0]!RecalculateBestMatchupsForCurrentSheet">
                <anchor moveWithCells="1" sizeWithCells="1">
                  <from>
                    <xdr:col>1</xdr:col>
                    <xdr:colOff>25400</xdr:colOff>
                    <xdr:row>29</xdr:row>
                    <xdr:rowOff>25400</xdr:rowOff>
                  </from>
                  <to>
                    <xdr:col>3</xdr:col>
                    <xdr:colOff>508000</xdr:colOff>
                    <xdr:row>30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4" operator="greaterThanOrEqual" id="{027CD085-1703-3E44-AB8F-9A5BE5813FFB}">
            <xm:f>Log!#REF!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5" operator="greaterThanOrEqual" id="{C8D04BB5-9793-444A-9EF9-843A3518B469}">
            <xm:f>Log!#REF!</xm:f>
            <x14:dxf>
              <font>
                <color rgb="FF9C6500"/>
              </font>
              <fill>
                <patternFill>
                  <bgColor rgb="FFFFEB9C"/>
                </patternFill>
              </fill>
            </x14:dxf>
          </x14:cfRule>
          <xm:sqref>E2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</vt:lpstr>
      <vt:lpstr>Priors</vt:lpstr>
      <vt:lpstr>Meta</vt:lpstr>
      <vt:lpstr>Conquest</vt:lpstr>
      <vt:lpstr>ConquestHidden</vt:lpstr>
      <vt:lpstr>Template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Faires</cp:lastModifiedBy>
  <dcterms:created xsi:type="dcterms:W3CDTF">2015-04-04T04:05:16Z</dcterms:created>
  <dcterms:modified xsi:type="dcterms:W3CDTF">2017-04-25T22:44:46Z</dcterms:modified>
</cp:coreProperties>
</file>